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Гриб\Desktop\"/>
    </mc:Choice>
  </mc:AlternateContent>
  <xr:revisionPtr revIDLastSave="0" documentId="13_ncr:1_{58298CE8-9CB1-47A2-9786-E0680696EEAC}" xr6:coauthVersionLast="40" xr6:coauthVersionMax="40" xr10:uidLastSave="{00000000-0000-0000-0000-000000000000}"/>
  <bookViews>
    <workbookView xWindow="0" yWindow="0" windowWidth="23040" windowHeight="9048" firstSheet="2" activeTab="8" xr2:uid="{00000000-000D-0000-FFFF-FFFF00000000}"/>
  </bookViews>
  <sheets>
    <sheet name="Sheet5" sheetId="6" state="hidden" r:id="rId1"/>
    <sheet name="Sheet2" sheetId="8" state="hidden" r:id="rId2"/>
    <sheet name="num-table" sheetId="10" r:id="rId3"/>
    <sheet name="histogram" sheetId="4" r:id="rId4"/>
    <sheet name="Sheet1" sheetId="7" state="hidden" r:id="rId5"/>
    <sheet name="sourse-list" sheetId="3" state="hidden" r:id="rId6"/>
    <sheet name="Sheet4" sheetId="5" state="hidden" r:id="rId7"/>
    <sheet name="pivot-table" sheetId="23" r:id="rId8"/>
    <sheet name="source-comp" sheetId="11" r:id="rId9"/>
    <sheet name="source-str" sheetId="14" r:id="rId10"/>
    <sheet name="source-table" sheetId="1" r:id="rId11"/>
  </sheets>
  <calcPr calcId="191029" concurrentCalc="0"/>
  <pivotCaches>
    <pivotCache cacheId="0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" i="4" l="1"/>
  <c r="B12" i="10"/>
  <c r="C11" i="10"/>
  <c r="C8" i="10"/>
  <c r="B11" i="10"/>
  <c r="B10" i="10"/>
  <c r="B8" i="10"/>
  <c r="C12" i="10"/>
  <c r="C10" i="10"/>
  <c r="C9" i="10"/>
  <c r="C7" i="10"/>
  <c r="C6" i="10"/>
  <c r="C5" i="10"/>
  <c r="C4" i="10"/>
  <c r="C3" i="10"/>
  <c r="C2" i="10"/>
  <c r="B3" i="10"/>
  <c r="B4" i="10"/>
  <c r="B5" i="10"/>
  <c r="B6" i="10"/>
  <c r="B7" i="10"/>
  <c r="B9" i="10"/>
  <c r="B2" i="10"/>
  <c r="D9" i="3"/>
  <c r="B8" i="4"/>
  <c r="B7" i="4"/>
  <c r="B5" i="4"/>
  <c r="B4" i="4"/>
  <c r="J1" i="3"/>
  <c r="J2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2" i="4"/>
  <c r="I1" i="3"/>
  <c r="I2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2" i="4"/>
  <c r="H1" i="3"/>
  <c r="H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2" i="4"/>
  <c r="G1" i="3"/>
  <c r="G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2" i="4"/>
  <c r="F1" i="3"/>
  <c r="F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2" i="4"/>
  <c r="E1" i="3"/>
  <c r="E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2" i="4"/>
  <c r="D1" i="3"/>
  <c r="D2" i="3"/>
  <c r="D3" i="3"/>
  <c r="D4" i="3"/>
  <c r="D5" i="3"/>
  <c r="D6" i="3"/>
  <c r="D7" i="3"/>
  <c r="D8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2" i="4"/>
  <c r="C1" i="3"/>
  <c r="C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2" i="4"/>
  <c r="B1" i="3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2" i="4"/>
</calcChain>
</file>

<file path=xl/sharedStrings.xml><?xml version="1.0" encoding="utf-8"?>
<sst xmlns="http://schemas.openxmlformats.org/spreadsheetml/2006/main" count="88517" uniqueCount="8936">
  <si>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</si>
  <si>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</si>
  <si>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</si>
  <si>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</si>
  <si>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</si>
  <si>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</si>
  <si>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</si>
  <si>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</si>
  <si>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</si>
  <si>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</si>
  <si>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</si>
  <si>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</si>
  <si>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</si>
  <si>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</si>
  <si>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</si>
  <si>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</si>
  <si>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</si>
  <si>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</si>
  <si>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</si>
  <si>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</si>
  <si>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</si>
  <si>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</si>
  <si>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GCA_000021485.1</t>
  </si>
  <si>
    <t>Primary Assembly</t>
  </si>
  <si>
    <t>CP001219.1</t>
  </si>
  <si>
    <t>+</t>
  </si>
  <si>
    <t>dnaN</t>
  </si>
  <si>
    <t>AFE_0001</t>
  </si>
  <si>
    <t>CDS</t>
  </si>
  <si>
    <t>with_protein</t>
  </si>
  <si>
    <t>ACK80376.1</t>
  </si>
  <si>
    <t>DNA polymerase III, beta subunit</t>
  </si>
  <si>
    <t>AFE_0002</t>
  </si>
  <si>
    <t>ACK79073.1</t>
  </si>
  <si>
    <t>DNA replication and repair protein RecF</t>
  </si>
  <si>
    <t>gyrB</t>
  </si>
  <si>
    <t>AFE_0003</t>
  </si>
  <si>
    <t>ACK78623.1</t>
  </si>
  <si>
    <t>DNA gyrase, B subunit</t>
  </si>
  <si>
    <t>AFE_0004</t>
  </si>
  <si>
    <t>ACK80643.1</t>
  </si>
  <si>
    <t>conserved hypothetical protein</t>
  </si>
  <si>
    <t>AFE_0005</t>
  </si>
  <si>
    <t>ACK79658.1</t>
  </si>
  <si>
    <t>spore coat protein</t>
  </si>
  <si>
    <t>AFE_0006</t>
  </si>
  <si>
    <t>ACK80920.1</t>
  </si>
  <si>
    <t>pilus chaperone protein, putative</t>
  </si>
  <si>
    <t>AFE_0007</t>
  </si>
  <si>
    <t>ACK77966.1</t>
  </si>
  <si>
    <t>outer membrane usher protein, putative</t>
  </si>
  <si>
    <t>AFE_0008</t>
  </si>
  <si>
    <t>ACK80033.1</t>
  </si>
  <si>
    <t>pseudogene</t>
  </si>
  <si>
    <t>-</t>
  </si>
  <si>
    <t>AFE_0009</t>
  </si>
  <si>
    <t>pseudo</t>
  </si>
  <si>
    <t>AFE_0010</t>
  </si>
  <si>
    <t>ACK78308.1</t>
  </si>
  <si>
    <t>minE</t>
  </si>
  <si>
    <t>AFE_0011</t>
  </si>
  <si>
    <t>ACK78006.1</t>
  </si>
  <si>
    <t>cell division topological specificity factor MinE</t>
  </si>
  <si>
    <t>minD</t>
  </si>
  <si>
    <t>AFE_0012</t>
  </si>
  <si>
    <t>ACK77825.1</t>
  </si>
  <si>
    <t>septum site-determining protein MinD</t>
  </si>
  <si>
    <t>minC</t>
  </si>
  <si>
    <t>AFE_0013</t>
  </si>
  <si>
    <t>ACK78434.1</t>
  </si>
  <si>
    <t>septum site-determining protein MinC</t>
  </si>
  <si>
    <t>AFE_0014</t>
  </si>
  <si>
    <t>ACK79261.1</t>
  </si>
  <si>
    <t>ferredoxin</t>
  </si>
  <si>
    <t>topA</t>
  </si>
  <si>
    <t>AFE_0015</t>
  </si>
  <si>
    <t>ACK80607.1</t>
  </si>
  <si>
    <t>DNA topoisomerase I</t>
  </si>
  <si>
    <t>AFE_0016</t>
  </si>
  <si>
    <t>ACK78088.1</t>
  </si>
  <si>
    <t>smg family protein</t>
  </si>
  <si>
    <t>AFE_0017</t>
  </si>
  <si>
    <t>ACK79410.1</t>
  </si>
  <si>
    <t>DNA processing protein DprA, putative</t>
  </si>
  <si>
    <t>AFE_0018</t>
  </si>
  <si>
    <t>ACK79214.1</t>
  </si>
  <si>
    <t>LysM domain protein</t>
  </si>
  <si>
    <t>def-2</t>
  </si>
  <si>
    <t>AFE_0019</t>
  </si>
  <si>
    <t>ACK80089.1</t>
  </si>
  <si>
    <t>polypeptide deformylase</t>
  </si>
  <si>
    <t>fmt</t>
  </si>
  <si>
    <t>AFE_0020</t>
  </si>
  <si>
    <t>ACK78775.1</t>
  </si>
  <si>
    <t>methionyl-tRNA formyltransferase</t>
  </si>
  <si>
    <t>sun</t>
  </si>
  <si>
    <t>AFE_0021</t>
  </si>
  <si>
    <t>ACK79604.1</t>
  </si>
  <si>
    <t>sun protein</t>
  </si>
  <si>
    <t>AFE_0022</t>
  </si>
  <si>
    <t>ACK80498.1</t>
  </si>
  <si>
    <t>hypothetical protein</t>
  </si>
  <si>
    <t>ntrY</t>
  </si>
  <si>
    <t>AFE_0023</t>
  </si>
  <si>
    <t>ACK80835.1</t>
  </si>
  <si>
    <t>nitrogen regulation protein NtrY, putative</t>
  </si>
  <si>
    <t>ntrX</t>
  </si>
  <si>
    <t>AFE_0024</t>
  </si>
  <si>
    <t>ACK77947.1</t>
  </si>
  <si>
    <t>nitrogen assimilation regulatory protein NtrX, putative</t>
  </si>
  <si>
    <t>AFE_0025</t>
  </si>
  <si>
    <t>ACK78604.1</t>
  </si>
  <si>
    <t>AFE_0026</t>
  </si>
  <si>
    <t>ACK79489.1</t>
  </si>
  <si>
    <t>sensor histidine kinase</t>
  </si>
  <si>
    <t>AFE_0027</t>
  </si>
  <si>
    <t>ACK79259.1</t>
  </si>
  <si>
    <t>sigma-54 dependent transcriptional regulator/response regulator</t>
  </si>
  <si>
    <t>tetH</t>
  </si>
  <si>
    <t>AFE_0029</t>
  </si>
  <si>
    <t>ACK80599.1</t>
  </si>
  <si>
    <t>tetrathionate hydrolase</t>
  </si>
  <si>
    <t>AFE_0028</t>
  </si>
  <si>
    <t>ACK78935.1</t>
  </si>
  <si>
    <t>AFE_0030</t>
  </si>
  <si>
    <t>ACK78737.1</t>
  </si>
  <si>
    <t>trmE</t>
  </si>
  <si>
    <t>AFE_0031</t>
  </si>
  <si>
    <t>ACK79811.1</t>
  </si>
  <si>
    <t>tRNA modification GTPase TrmE</t>
  </si>
  <si>
    <t>AFE_0032</t>
  </si>
  <si>
    <t>ACK78090.1</t>
  </si>
  <si>
    <t>inner membrane protein, 60 kDa</t>
  </si>
  <si>
    <t>AFE_0033</t>
  </si>
  <si>
    <t>ACK79188.1</t>
  </si>
  <si>
    <t>conserved hypothetical protein TIGR00278</t>
  </si>
  <si>
    <t>rnpA</t>
  </si>
  <si>
    <t>AFE_0034</t>
  </si>
  <si>
    <t>ACK80137.1</t>
  </si>
  <si>
    <t>ribonuclease P protein component</t>
  </si>
  <si>
    <t>rpmH</t>
  </si>
  <si>
    <t>AFE_0035</t>
  </si>
  <si>
    <t>ACK80267.1</t>
  </si>
  <si>
    <t>ribosomal protein L34</t>
  </si>
  <si>
    <t>AFE_0036</t>
  </si>
  <si>
    <t>ACK78262.1</t>
  </si>
  <si>
    <t>ABC transporter, ATP-binding protein</t>
  </si>
  <si>
    <t>AFE_0037</t>
  </si>
  <si>
    <t>ACK77862.1</t>
  </si>
  <si>
    <t>transcriptional regulator, LysR family</t>
  </si>
  <si>
    <t>AFE_0038</t>
  </si>
  <si>
    <t>ACK78728.1</t>
  </si>
  <si>
    <t>drug resistance secretion protein, putative</t>
  </si>
  <si>
    <t>AFE_0039</t>
  </si>
  <si>
    <t>ACK78259.1</t>
  </si>
  <si>
    <t>RND efflux system, drug efflux transporter, outer membrane lipoprotein</t>
  </si>
  <si>
    <t>AFE_0040</t>
  </si>
  <si>
    <t>ACK78439.1</t>
  </si>
  <si>
    <t>drug resistance transporter, EmrB/QacA family</t>
  </si>
  <si>
    <t>AFE_0041</t>
  </si>
  <si>
    <t>ACK80479.1</t>
  </si>
  <si>
    <t>C4-dicarboxylate transporter/malic acid transport protein</t>
  </si>
  <si>
    <t>AFE_0042</t>
  </si>
  <si>
    <t>ACK78047.1</t>
  </si>
  <si>
    <t>Tat (twin-arginine translocation) pathway signal sequence domain protein</t>
  </si>
  <si>
    <t>AFE_0043</t>
  </si>
  <si>
    <t>ACK80587.1</t>
  </si>
  <si>
    <t>periplasmic solute-binding protein, putative</t>
  </si>
  <si>
    <t>doxD_2</t>
  </si>
  <si>
    <t>AFE_0044</t>
  </si>
  <si>
    <t>ACK79881.1</t>
  </si>
  <si>
    <t>DoxD-like family protein</t>
  </si>
  <si>
    <t>AFE_0045</t>
  </si>
  <si>
    <t>ACK78115.1</t>
  </si>
  <si>
    <t>sulfur/pyrite/thiosulfate/sulfide-induced protein</t>
  </si>
  <si>
    <t>AFE_0046</t>
  </si>
  <si>
    <t>ACK78110.1</t>
  </si>
  <si>
    <t>AFE_0047</t>
  </si>
  <si>
    <t>ACK80236.1</t>
  </si>
  <si>
    <t>doxD_1</t>
  </si>
  <si>
    <t>AFE_0048</t>
  </si>
  <si>
    <t>ACK78481.1</t>
  </si>
  <si>
    <t>AFE_0049</t>
  </si>
  <si>
    <t>ACK78501.1</t>
  </si>
  <si>
    <t>AFE_0050</t>
  </si>
  <si>
    <t>ACK78958.1</t>
  </si>
  <si>
    <t>AFE_0051</t>
  </si>
  <si>
    <t>ACK78968.1</t>
  </si>
  <si>
    <t>AFE_0052</t>
  </si>
  <si>
    <t>ACK80775.1</t>
  </si>
  <si>
    <t>AFE_0053</t>
  </si>
  <si>
    <t>ACK79632.1</t>
  </si>
  <si>
    <t>membrane protein, putative</t>
  </si>
  <si>
    <t>AFE_0054</t>
  </si>
  <si>
    <t>ACK80780.1</t>
  </si>
  <si>
    <t>integral membrane protein, MarC family</t>
  </si>
  <si>
    <t>AFE_0055</t>
  </si>
  <si>
    <t>ACK79194.1</t>
  </si>
  <si>
    <t>aspS</t>
  </si>
  <si>
    <t>AFE_0056</t>
  </si>
  <si>
    <t>ACK79763.1</t>
  </si>
  <si>
    <t>aspartyl-tRNA synthetase</t>
  </si>
  <si>
    <t>nadA</t>
  </si>
  <si>
    <t>AFE_0057</t>
  </si>
  <si>
    <t>ACK77970.1</t>
  </si>
  <si>
    <t>quinolinate synthetase complex, subunit A</t>
  </si>
  <si>
    <t>AFE_0058</t>
  </si>
  <si>
    <t>ACK80001.1</t>
  </si>
  <si>
    <t>acyltransferase family protein</t>
  </si>
  <si>
    <t>AFE_0059</t>
  </si>
  <si>
    <t>ACK79155.1</t>
  </si>
  <si>
    <t>ruvC</t>
  </si>
  <si>
    <t>AFE_0060</t>
  </si>
  <si>
    <t>ACK79514.1</t>
  </si>
  <si>
    <t>crossover junction endodeoxyribonuclease RuvC</t>
  </si>
  <si>
    <t>ruvA</t>
  </si>
  <si>
    <t>AFE_0061</t>
  </si>
  <si>
    <t>ACK77891.1</t>
  </si>
  <si>
    <t>Holliday junction DNA helicase RuvA</t>
  </si>
  <si>
    <t>ruvB</t>
  </si>
  <si>
    <t>AFE_0062</t>
  </si>
  <si>
    <t>ACK79667.1</t>
  </si>
  <si>
    <t>Holliday junction DNA helicase RuvB</t>
  </si>
  <si>
    <t>ybgC</t>
  </si>
  <si>
    <t>AFE_0063</t>
  </si>
  <si>
    <t>ACK78734.1</t>
  </si>
  <si>
    <t>tol-pal system-associated acyl-CoA thioesterase</t>
  </si>
  <si>
    <t>tolQ</t>
  </si>
  <si>
    <t>AFE_0064</t>
  </si>
  <si>
    <t>ACK79573.1</t>
  </si>
  <si>
    <t>TolQ protein</t>
  </si>
  <si>
    <t>tolR</t>
  </si>
  <si>
    <t>AFE_0065</t>
  </si>
  <si>
    <t>ACK79153.1</t>
  </si>
  <si>
    <t>TolR protein</t>
  </si>
  <si>
    <t>tolA</t>
  </si>
  <si>
    <t>AFE_0066</t>
  </si>
  <si>
    <t>ACK78223.1</t>
  </si>
  <si>
    <t>TolA protein</t>
  </si>
  <si>
    <t>tolB</t>
  </si>
  <si>
    <t>AFE_0067</t>
  </si>
  <si>
    <t>ACK77897.1</t>
  </si>
  <si>
    <t>tol-pal system beta propeller repeat protein TolB</t>
  </si>
  <si>
    <t>AFE_0068</t>
  </si>
  <si>
    <t>ACK78350.1</t>
  </si>
  <si>
    <t>exsB protein</t>
  </si>
  <si>
    <t>AFE_0069</t>
  </si>
  <si>
    <t>ACK80505.1</t>
  </si>
  <si>
    <t>radical SAM domain protein</t>
  </si>
  <si>
    <t>AFE_0070</t>
  </si>
  <si>
    <t>ACK79616.1</t>
  </si>
  <si>
    <t>AFE_0071</t>
  </si>
  <si>
    <t>ACK80334.1</t>
  </si>
  <si>
    <t>peptidoglycan-associated lipoprotein, putative</t>
  </si>
  <si>
    <t>AFE_0072</t>
  </si>
  <si>
    <t>ACK79387.1</t>
  </si>
  <si>
    <t>AFE_0073</t>
  </si>
  <si>
    <t>ACK80531.1</t>
  </si>
  <si>
    <t>undecaprenyl-phosphate galactosephosphotransferase</t>
  </si>
  <si>
    <t>AFE_0074</t>
  </si>
  <si>
    <t>ACK79399.1</t>
  </si>
  <si>
    <t>chain length determinant family protein</t>
  </si>
  <si>
    <t>AFE_0075</t>
  </si>
  <si>
    <t>ACK78412.1</t>
  </si>
  <si>
    <t>AFE_0076</t>
  </si>
  <si>
    <t>ACK80590.1</t>
  </si>
  <si>
    <t>polysaccharide biosynthesis protein</t>
  </si>
  <si>
    <t>AFE_0077</t>
  </si>
  <si>
    <t>ACK78680.1</t>
  </si>
  <si>
    <t>AFE_0078</t>
  </si>
  <si>
    <t>ACK78215.1</t>
  </si>
  <si>
    <t>glycosyl transferase, group 2 family protein</t>
  </si>
  <si>
    <t>AFE_0079</t>
  </si>
  <si>
    <t>ACK79524.1</t>
  </si>
  <si>
    <t>glycosyltransferase, putative</t>
  </si>
  <si>
    <t>AFE_0080</t>
  </si>
  <si>
    <t>ACK79703.1</t>
  </si>
  <si>
    <t>mtfA</t>
  </si>
  <si>
    <t>AFE_0081</t>
  </si>
  <si>
    <t>ACK80649.1</t>
  </si>
  <si>
    <t>mannosyltransferase</t>
  </si>
  <si>
    <t>AFE_0082</t>
  </si>
  <si>
    <t>ACK77953.1</t>
  </si>
  <si>
    <t>O antigen biosynthesis rhamnosyltransferase, putative</t>
  </si>
  <si>
    <t>AFE_0083</t>
  </si>
  <si>
    <t>tRNA</t>
  </si>
  <si>
    <t>AFE_0084</t>
  </si>
  <si>
    <t>tRNA-Lys</t>
  </si>
  <si>
    <t>AFE_0085</t>
  </si>
  <si>
    <t>ACK80921.1</t>
  </si>
  <si>
    <t>prevent-host-death family protein</t>
  </si>
  <si>
    <t>AFE_0086</t>
  </si>
  <si>
    <t>ACK78906.1</t>
  </si>
  <si>
    <t>AFE_0087</t>
  </si>
  <si>
    <t>ACK78193.1</t>
  </si>
  <si>
    <t>AFE_0088</t>
  </si>
  <si>
    <t>ACK78151.1</t>
  </si>
  <si>
    <t>plasmid maintenance system killer protein</t>
  </si>
  <si>
    <t>AFE_0089</t>
  </si>
  <si>
    <t>ACK79516.1</t>
  </si>
  <si>
    <t>DNA-binding protein, putative</t>
  </si>
  <si>
    <t>AFE_0090</t>
  </si>
  <si>
    <t>ACK80676.1</t>
  </si>
  <si>
    <t>conserved domain protein</t>
  </si>
  <si>
    <t>AFE_0091</t>
  </si>
  <si>
    <t>ACK78163.1</t>
  </si>
  <si>
    <t>AFE_0092</t>
  </si>
  <si>
    <t>ACK80164.1</t>
  </si>
  <si>
    <t>fic family protein</t>
  </si>
  <si>
    <t>AFE_0093</t>
  </si>
  <si>
    <t>AFE_0094</t>
  </si>
  <si>
    <t>ACK80324.1</t>
  </si>
  <si>
    <t>AFE_0095</t>
  </si>
  <si>
    <t>ACK78225.1</t>
  </si>
  <si>
    <t>AFE_0096</t>
  </si>
  <si>
    <t>ACK79116.1</t>
  </si>
  <si>
    <t>AFE_0097</t>
  </si>
  <si>
    <t>ACK78278.1</t>
  </si>
  <si>
    <t>AFE_0098</t>
  </si>
  <si>
    <t>ACK80940.1</t>
  </si>
  <si>
    <t>DoxD family protein/pyridine nucleotide-disulfide oxidoreductase</t>
  </si>
  <si>
    <t>AFE_0099</t>
  </si>
  <si>
    <t>ACK80049.1</t>
  </si>
  <si>
    <t>AFE_0100</t>
  </si>
  <si>
    <t>ACK78745.1</t>
  </si>
  <si>
    <t>AFE_0101</t>
  </si>
  <si>
    <t>ACK80520.1</t>
  </si>
  <si>
    <t>AFE_0102</t>
  </si>
  <si>
    <t>ACK79553.1</t>
  </si>
  <si>
    <t>ABC transporter, permease protein, putative</t>
  </si>
  <si>
    <t>AFE_0103</t>
  </si>
  <si>
    <t>ACK78671.1</t>
  </si>
  <si>
    <t>AFE_0104</t>
  </si>
  <si>
    <t>ACK79654.1</t>
  </si>
  <si>
    <t>AFE_0105</t>
  </si>
  <si>
    <t>ACK78529.1</t>
  </si>
  <si>
    <t>metal ion transporter, NRAMP family</t>
  </si>
  <si>
    <t>AFE_0106</t>
  </si>
  <si>
    <t>ACK79234.1</t>
  </si>
  <si>
    <t>AFE_0107</t>
  </si>
  <si>
    <t>ACK78129.1</t>
  </si>
  <si>
    <t>DNA-binding response regulator</t>
  </si>
  <si>
    <t>AFE_0108</t>
  </si>
  <si>
    <t>ACK79269.1</t>
  </si>
  <si>
    <t>RND efflux system, outer membrane lipoprotein, NodT family</t>
  </si>
  <si>
    <t>AFE_0109</t>
  </si>
  <si>
    <t>ACK80656.1</t>
  </si>
  <si>
    <t>efflux transporter, RND family, MFP subunit</t>
  </si>
  <si>
    <t>AFE_0110</t>
  </si>
  <si>
    <t>AFE_0111</t>
  </si>
  <si>
    <t>ACK78548.1</t>
  </si>
  <si>
    <t>AFE_0112</t>
  </si>
  <si>
    <t>ACK77885.1</t>
  </si>
  <si>
    <t>conserved hypothetical protein TIGR00650</t>
  </si>
  <si>
    <t>AFE_0113</t>
  </si>
  <si>
    <t>ACK79644.1</t>
  </si>
  <si>
    <t>AFE_0114</t>
  </si>
  <si>
    <t>ACK80516.1</t>
  </si>
  <si>
    <t>lipase/esterase, putative</t>
  </si>
  <si>
    <t>AFE_0115</t>
  </si>
  <si>
    <t>ACK78284.1</t>
  </si>
  <si>
    <t>AFE_0116</t>
  </si>
  <si>
    <t>ACK79687.1</t>
  </si>
  <si>
    <t>AFE_0117</t>
  </si>
  <si>
    <t>ACK79799.1</t>
  </si>
  <si>
    <t>AFE_0118</t>
  </si>
  <si>
    <t>ACK78403.1</t>
  </si>
  <si>
    <t>AFE_0119</t>
  </si>
  <si>
    <t>ACK80087.1</t>
  </si>
  <si>
    <t>transcriptional regulator, Crp/Fnr family</t>
  </si>
  <si>
    <t>AFE_0120</t>
  </si>
  <si>
    <t>ACK78611.1</t>
  </si>
  <si>
    <t>AFE_0121</t>
  </si>
  <si>
    <t>ACK77988.1</t>
  </si>
  <si>
    <t>AFE_0122</t>
  </si>
  <si>
    <t>ACK80395.1</t>
  </si>
  <si>
    <t>gcp</t>
  </si>
  <si>
    <t>AFE_0123</t>
  </si>
  <si>
    <t>ACK78966.1</t>
  </si>
  <si>
    <t>O-sialoglycoprotein endopeptidase</t>
  </si>
  <si>
    <t>AFE_0124</t>
  </si>
  <si>
    <t>ACK80572.1</t>
  </si>
  <si>
    <t>TPR domain protein</t>
  </si>
  <si>
    <t>AFE_0125</t>
  </si>
  <si>
    <t>ACK79228.1</t>
  </si>
  <si>
    <t>folB</t>
  </si>
  <si>
    <t>AFE_0126</t>
  </si>
  <si>
    <t>ACK79197.1</t>
  </si>
  <si>
    <t>dihydroneopterin aldolase</t>
  </si>
  <si>
    <t>AFE_0127</t>
  </si>
  <si>
    <t>ACK79426.1</t>
  </si>
  <si>
    <t>MiaB-like tRNA modifying enzyme YliG, putative</t>
  </si>
  <si>
    <t>AFE_0128</t>
  </si>
  <si>
    <t>ACK80090.1</t>
  </si>
  <si>
    <t>NifU domain protein</t>
  </si>
  <si>
    <t>AFE_0129</t>
  </si>
  <si>
    <t>ACK80734.1</t>
  </si>
  <si>
    <t>oxidoreductase, short-chain dehydrogenase/reductase family</t>
  </si>
  <si>
    <t>AFE_0130</t>
  </si>
  <si>
    <t>ACK78277.1</t>
  </si>
  <si>
    <t>AFE_0131</t>
  </si>
  <si>
    <t>ACK79358.1</t>
  </si>
  <si>
    <t>AFE_0133</t>
  </si>
  <si>
    <t>ACK77992.1</t>
  </si>
  <si>
    <t>AFE_0132</t>
  </si>
  <si>
    <t>ACK80243.1</t>
  </si>
  <si>
    <t>hemN</t>
  </si>
  <si>
    <t>AFE_0134</t>
  </si>
  <si>
    <t>ACK78788.1</t>
  </si>
  <si>
    <t>oxygen-independent coproporphyrinogen III oxidase</t>
  </si>
  <si>
    <t>AFE_0135</t>
  </si>
  <si>
    <t>ACK79072.1</t>
  </si>
  <si>
    <t>AFE_0136</t>
  </si>
  <si>
    <t>ACK78083.1</t>
  </si>
  <si>
    <t>AFE_0137</t>
  </si>
  <si>
    <t>ACK80323.1</t>
  </si>
  <si>
    <t>AFE_0138</t>
  </si>
  <si>
    <t>ACK79460.1</t>
  </si>
  <si>
    <t>LPS heptosyltransferase II</t>
  </si>
  <si>
    <t>AFE_0139</t>
  </si>
  <si>
    <t>ACK79150.1</t>
  </si>
  <si>
    <t>AFE_0140</t>
  </si>
  <si>
    <t>ACK80037.1</t>
  </si>
  <si>
    <t>oxidase, FAD-binding</t>
  </si>
  <si>
    <t>AFE_0141</t>
  </si>
  <si>
    <t>ACK78447.1</t>
  </si>
  <si>
    <t>phosphoheptose isomerase/cytidylyltransferase</t>
  </si>
  <si>
    <t>AFE_0142</t>
  </si>
  <si>
    <t>ACK80365.1</t>
  </si>
  <si>
    <t>conserved hypothetical protein TIGR00252</t>
  </si>
  <si>
    <t>AFE_0143</t>
  </si>
  <si>
    <t>ACK79069.1</t>
  </si>
  <si>
    <t>lipoprotein, putative</t>
  </si>
  <si>
    <t>AFE_0144</t>
  </si>
  <si>
    <t>ACK78366.1</t>
  </si>
  <si>
    <t>tetrapyrrole methylase family protein</t>
  </si>
  <si>
    <t>AFE_0145</t>
  </si>
  <si>
    <t>tRNA-Phe</t>
  </si>
  <si>
    <t>AFE_0146</t>
  </si>
  <si>
    <t>ACK80955.1</t>
  </si>
  <si>
    <t>AFE_0147</t>
  </si>
  <si>
    <t>ACK77936.1</t>
  </si>
  <si>
    <t>AFE_0149</t>
  </si>
  <si>
    <t>ACK79061.1</t>
  </si>
  <si>
    <t>AFE_0148</t>
  </si>
  <si>
    <t>ACK79747.1</t>
  </si>
  <si>
    <t>AFE_0150</t>
  </si>
  <si>
    <t>ACK78996.1</t>
  </si>
  <si>
    <t>AFE_0151</t>
  </si>
  <si>
    <t>ACK78122.1</t>
  </si>
  <si>
    <t>rhodanese-like domain protein</t>
  </si>
  <si>
    <t>AFE_0152</t>
  </si>
  <si>
    <t>ACK79663.1</t>
  </si>
  <si>
    <t>AFE_0153</t>
  </si>
  <si>
    <t>ACK80538.1</t>
  </si>
  <si>
    <t>integral membrane protein</t>
  </si>
  <si>
    <t>AFE_0154</t>
  </si>
  <si>
    <t>ACK78780.1</t>
  </si>
  <si>
    <t>MIP family channel protein</t>
  </si>
  <si>
    <t>AFE_0155</t>
  </si>
  <si>
    <t>ACK80239.1</t>
  </si>
  <si>
    <t>phosphoglycerate mutase family protein</t>
  </si>
  <si>
    <t>speE</t>
  </si>
  <si>
    <t>AFE_0156</t>
  </si>
  <si>
    <t>ACK79548.1</t>
  </si>
  <si>
    <t>spermidine synthase</t>
  </si>
  <si>
    <t>AFE_0157</t>
  </si>
  <si>
    <t>ACK79118.1</t>
  </si>
  <si>
    <t>s-adenosylmethionine decarboxylase proenzyme</t>
  </si>
  <si>
    <t>AFE_0158</t>
  </si>
  <si>
    <t>ACK80847.1</t>
  </si>
  <si>
    <t>toluene ABC transporter, ATP-binding protein, putative</t>
  </si>
  <si>
    <t>AFE_0159</t>
  </si>
  <si>
    <t>ACK80094.1</t>
  </si>
  <si>
    <t>toluene tolerance protein Ttg2B, putative</t>
  </si>
  <si>
    <t>AFE_0160</t>
  </si>
  <si>
    <t>ACK77854.1</t>
  </si>
  <si>
    <t>mce-related protein</t>
  </si>
  <si>
    <t>AFE_0161</t>
  </si>
  <si>
    <t>ACK77842.1</t>
  </si>
  <si>
    <t>toluene tolerance protein, putative</t>
  </si>
  <si>
    <t>AFE_0162</t>
  </si>
  <si>
    <t>ACK79742.1</t>
  </si>
  <si>
    <t>AFE_0163</t>
  </si>
  <si>
    <t>ACK80274.1</t>
  </si>
  <si>
    <t>AFE_0164</t>
  </si>
  <si>
    <t>ACK77858.1</t>
  </si>
  <si>
    <t>S4 domain protein</t>
  </si>
  <si>
    <t>pdxA</t>
  </si>
  <si>
    <t>AFE_0165</t>
  </si>
  <si>
    <t>ACK80626.1</t>
  </si>
  <si>
    <t>4-hydroxythreonine-4-phosphate dehydrogenase</t>
  </si>
  <si>
    <t>AFE_0166</t>
  </si>
  <si>
    <t>ACK79294.1</t>
  </si>
  <si>
    <t>HNH endonuclease domain protein</t>
  </si>
  <si>
    <t>ksgA</t>
  </si>
  <si>
    <t>AFE_0167</t>
  </si>
  <si>
    <t>ACK79465.1</t>
  </si>
  <si>
    <t>dimethyladenosine transferase</t>
  </si>
  <si>
    <t>AFE_0169</t>
  </si>
  <si>
    <t>ACK79635.1</t>
  </si>
  <si>
    <t>AFE_0168</t>
  </si>
  <si>
    <t>ACK80573.1</t>
  </si>
  <si>
    <t>argS</t>
  </si>
  <si>
    <t>AFE_0170</t>
  </si>
  <si>
    <t>ACK78518.1</t>
  </si>
  <si>
    <t>arginyl-tRNA synthetase</t>
  </si>
  <si>
    <t>AFE_0171</t>
  </si>
  <si>
    <t>ACK79519.1</t>
  </si>
  <si>
    <t>drug resistance transporter,putative, EmrB/QacA subfamily</t>
  </si>
  <si>
    <t>AFE_0172</t>
  </si>
  <si>
    <t>ACK79185.1</t>
  </si>
  <si>
    <t>prmB</t>
  </si>
  <si>
    <t>AFE_0173</t>
  </si>
  <si>
    <t>ACK78600.1</t>
  </si>
  <si>
    <t>ribosomal protein L3 N-methyltransferase</t>
  </si>
  <si>
    <t>xth-2</t>
  </si>
  <si>
    <t>AFE_0174</t>
  </si>
  <si>
    <t>ACK78520.1</t>
  </si>
  <si>
    <t>exodeoxyribonuclease III</t>
  </si>
  <si>
    <t>AFE_0175</t>
  </si>
  <si>
    <t>ACK80604.1</t>
  </si>
  <si>
    <t>AFE_0176</t>
  </si>
  <si>
    <t>ACK79204.1</t>
  </si>
  <si>
    <t>AFE_0177</t>
  </si>
  <si>
    <t>ACK78832.1</t>
  </si>
  <si>
    <t>glutathione S-transferase family protein</t>
  </si>
  <si>
    <t>xth-1</t>
  </si>
  <si>
    <t>AFE_0178</t>
  </si>
  <si>
    <t>ACK80177.1</t>
  </si>
  <si>
    <t>hemH</t>
  </si>
  <si>
    <t>AFE_0179</t>
  </si>
  <si>
    <t>ACK80603.1</t>
  </si>
  <si>
    <t>ferrochelatase</t>
  </si>
  <si>
    <t>AFE_0180</t>
  </si>
  <si>
    <t>ACK80040.1</t>
  </si>
  <si>
    <t>peptidyl-prolyl cis-trans isomerase, FKBP-type</t>
  </si>
  <si>
    <t>AFE_0181</t>
  </si>
  <si>
    <t>ACK78866.1</t>
  </si>
  <si>
    <t>aroE</t>
  </si>
  <si>
    <t>AFE_0182</t>
  </si>
  <si>
    <t>ACK77948.1</t>
  </si>
  <si>
    <t>shikimate 5-dehydrogenase</t>
  </si>
  <si>
    <t>AFE_0183</t>
  </si>
  <si>
    <t>ACK80962.1</t>
  </si>
  <si>
    <t>type IV pilus assembly protein</t>
  </si>
  <si>
    <t>AFE_0184</t>
  </si>
  <si>
    <t>ACK78203.1</t>
  </si>
  <si>
    <t>sensor protein PilS, putative</t>
  </si>
  <si>
    <t>AFE_0185</t>
  </si>
  <si>
    <t>ACK80362.1</t>
  </si>
  <si>
    <t>type IV fimbriae expression regulatory protein PilR, putative</t>
  </si>
  <si>
    <t>pilD</t>
  </si>
  <si>
    <t>AFE_0186</t>
  </si>
  <si>
    <t>ACK78656.1</t>
  </si>
  <si>
    <t>type IV pilus prepilin peptidase PilD</t>
  </si>
  <si>
    <t>coaE</t>
  </si>
  <si>
    <t>AFE_0187</t>
  </si>
  <si>
    <t>ACK78448.1</t>
  </si>
  <si>
    <t>dephospho-CoA kinase</t>
  </si>
  <si>
    <t>AFE_0188</t>
  </si>
  <si>
    <t>ACK78371.1</t>
  </si>
  <si>
    <t>fbp</t>
  </si>
  <si>
    <t>AFE_0189</t>
  </si>
  <si>
    <t>ACK80171.1</t>
  </si>
  <si>
    <t>fructose-1-6-bisphosphatase</t>
  </si>
  <si>
    <t>sspB</t>
  </si>
  <si>
    <t>AFE_0190</t>
  </si>
  <si>
    <t>ACK78549.1</t>
  </si>
  <si>
    <t>stringent starvation protein B</t>
  </si>
  <si>
    <t>AFE_0192</t>
  </si>
  <si>
    <t>ACK79068.1</t>
  </si>
  <si>
    <t>transglycosylase, putative</t>
  </si>
  <si>
    <t>AFE_0191</t>
  </si>
  <si>
    <t>ACK78167.1</t>
  </si>
  <si>
    <t>transcriptional regulator, Fis family</t>
  </si>
  <si>
    <t>AFE_0193</t>
  </si>
  <si>
    <t>ACK78799.1</t>
  </si>
  <si>
    <t>MJ0042 family finger-like domain protein</t>
  </si>
  <si>
    <t>prmA</t>
  </si>
  <si>
    <t>AFE_0194</t>
  </si>
  <si>
    <t>ACK78602.1</t>
  </si>
  <si>
    <t>ribosomal protein L11 methyltransferase</t>
  </si>
  <si>
    <t>accC</t>
  </si>
  <si>
    <t>AFE_0195</t>
  </si>
  <si>
    <t>ACK80689.1</t>
  </si>
  <si>
    <t>acetyl-CoA carboxylase, biotin carboxylase</t>
  </si>
  <si>
    <t>accB</t>
  </si>
  <si>
    <t>AFE_0196</t>
  </si>
  <si>
    <t>ACK77865.1</t>
  </si>
  <si>
    <t>acetyl-CoA carboxylase, biotin carboxyl carrier protein</t>
  </si>
  <si>
    <t>aroQ</t>
  </si>
  <si>
    <t>AFE_0197</t>
  </si>
  <si>
    <t>ACK79611.1</t>
  </si>
  <si>
    <t>3-dehydroquinate dehydratase, type II</t>
  </si>
  <si>
    <t>AFE_0198</t>
  </si>
  <si>
    <t>ACK78592.1</t>
  </si>
  <si>
    <t>transcriptional regulator</t>
  </si>
  <si>
    <t>AFE_0199</t>
  </si>
  <si>
    <t>ACK80278.1</t>
  </si>
  <si>
    <t>ftsZ</t>
  </si>
  <si>
    <t>AFE_0200</t>
  </si>
  <si>
    <t>ACK78368.1</t>
  </si>
  <si>
    <t>cell division protein FtsZ</t>
  </si>
  <si>
    <t>ftsA</t>
  </si>
  <si>
    <t>AFE_0201</t>
  </si>
  <si>
    <t>ACK78389.1</t>
  </si>
  <si>
    <t>cell division protein FtsA</t>
  </si>
  <si>
    <t>AFE_0202</t>
  </si>
  <si>
    <t>ACK80560.1</t>
  </si>
  <si>
    <t>cell division protein FtsQ</t>
  </si>
  <si>
    <t>ddlB</t>
  </si>
  <si>
    <t>AFE_0203</t>
  </si>
  <si>
    <t>ACK78050.1</t>
  </si>
  <si>
    <t>D-alanine--D-alanine ligase</t>
  </si>
  <si>
    <t>murB</t>
  </si>
  <si>
    <t>AFE_0204</t>
  </si>
  <si>
    <t>ACK79406.1</t>
  </si>
  <si>
    <t>UDP-N-acetylenolpyruvoylglucosamine reductase</t>
  </si>
  <si>
    <t>murC</t>
  </si>
  <si>
    <t>AFE_0205</t>
  </si>
  <si>
    <t>ACK80005.1</t>
  </si>
  <si>
    <t>UDP-N-acetylmuramate--alanine ligase</t>
  </si>
  <si>
    <t>murG</t>
  </si>
  <si>
    <t>AFE_0206</t>
  </si>
  <si>
    <t>ACK78643.1</t>
  </si>
  <si>
    <t>UDP-N-acetylglucosamine--N-acetylmuramyl-(pentapeptide) pyrophosphoryl-undecaprenol N-acetylglucosamine transferase</t>
  </si>
  <si>
    <t>ftsW</t>
  </si>
  <si>
    <t>AFE_0207</t>
  </si>
  <si>
    <t>ACK78383.1</t>
  </si>
  <si>
    <t>cell division protein FtsW</t>
  </si>
  <si>
    <t>murD</t>
  </si>
  <si>
    <t>AFE_0208</t>
  </si>
  <si>
    <t>ACK79052.1</t>
  </si>
  <si>
    <t>UDP-N-acetylmuramoylalanine--D-glutamate ligase</t>
  </si>
  <si>
    <t>mraY</t>
  </si>
  <si>
    <t>AFE_0209</t>
  </si>
  <si>
    <t>ACK80503.1</t>
  </si>
  <si>
    <t>phospho-N-acetylmuramoyl-pentapeptide-transferase</t>
  </si>
  <si>
    <t>murF</t>
  </si>
  <si>
    <t>AFE_0210</t>
  </si>
  <si>
    <t>ACK78427.1</t>
  </si>
  <si>
    <t>UDP-N-acetylmuramoyl-tripeptide--D-alanyl-D-alanine ligase</t>
  </si>
  <si>
    <t>murE</t>
  </si>
  <si>
    <t>AFE_0211</t>
  </si>
  <si>
    <t>ACK80752.1</t>
  </si>
  <si>
    <t>UDP-N-acetylmuramoylalanyl-D-glutamate--2,6-diaminopimelate ligase</t>
  </si>
  <si>
    <t>ftsI</t>
  </si>
  <si>
    <t>AFE_0212</t>
  </si>
  <si>
    <t>ACK79403.1</t>
  </si>
  <si>
    <t>peptidoglycan synthetase FtsI</t>
  </si>
  <si>
    <t>ftsL</t>
  </si>
  <si>
    <t>AFE_0213</t>
  </si>
  <si>
    <t>ACK78085.1</t>
  </si>
  <si>
    <t>cell division protein FtsL</t>
  </si>
  <si>
    <t>mraW</t>
  </si>
  <si>
    <t>AFE_0214</t>
  </si>
  <si>
    <t>ACK77961.1</t>
  </si>
  <si>
    <t>S-adenosyl-methyltransferase MraW</t>
  </si>
  <si>
    <t>mraZ</t>
  </si>
  <si>
    <t>AFE_0215</t>
  </si>
  <si>
    <t>ACK79730.1</t>
  </si>
  <si>
    <t>mraZ protein</t>
  </si>
  <si>
    <t>ncRNA</t>
  </si>
  <si>
    <t>AFE_0216</t>
  </si>
  <si>
    <t>other</t>
  </si>
  <si>
    <t>sRNA</t>
  </si>
  <si>
    <t>RNase_P_RNA</t>
  </si>
  <si>
    <t>AFE_0217</t>
  </si>
  <si>
    <t>Bacterial RNase P class A</t>
  </si>
  <si>
    <t>AFE_0219</t>
  </si>
  <si>
    <t>ACK80673.1</t>
  </si>
  <si>
    <t>AFE_0218</t>
  </si>
  <si>
    <t>ACK79961.1</t>
  </si>
  <si>
    <t>polyA polymerase family protein</t>
  </si>
  <si>
    <t>AFE_0220</t>
  </si>
  <si>
    <t>ACK79334.1</t>
  </si>
  <si>
    <t>AMP-binding protein</t>
  </si>
  <si>
    <t>sspA</t>
  </si>
  <si>
    <t>AFE_0221</t>
  </si>
  <si>
    <t>ACK79449.1</t>
  </si>
  <si>
    <t>stringent starvation protein A</t>
  </si>
  <si>
    <t>AFE_0222</t>
  </si>
  <si>
    <t>ACK79542.1</t>
  </si>
  <si>
    <t>lpxC</t>
  </si>
  <si>
    <t>AFE_0223</t>
  </si>
  <si>
    <t>ACK80426.1</t>
  </si>
  <si>
    <t>UDP-3-0-acyl N-acetylglucosamine deacetylase</t>
  </si>
  <si>
    <t>AFE_0224</t>
  </si>
  <si>
    <t>ACK80763.1</t>
  </si>
  <si>
    <t>secA</t>
  </si>
  <si>
    <t>AFE_0225</t>
  </si>
  <si>
    <t>ACK77824.1</t>
  </si>
  <si>
    <t>preprotein translocase, SecA subunit</t>
  </si>
  <si>
    <t>argJ</t>
  </si>
  <si>
    <t>AFE_0226</t>
  </si>
  <si>
    <t>ACK80061.1</t>
  </si>
  <si>
    <t>arginine biosynthesis bifunctional protein ArgJ</t>
  </si>
  <si>
    <t>AFE_0227</t>
  </si>
  <si>
    <t>ACK80735.1</t>
  </si>
  <si>
    <t>mutator mutT protein/thiamine-phosphate pyrophosphorylase family protein</t>
  </si>
  <si>
    <t>AFE_0228</t>
  </si>
  <si>
    <t>ACK78264.1</t>
  </si>
  <si>
    <t>AFE_0229</t>
  </si>
  <si>
    <t>ACK78934.1</t>
  </si>
  <si>
    <t>polysaccharide deacetylase family protein</t>
  </si>
  <si>
    <t>AFE_0230</t>
  </si>
  <si>
    <t>ACK80212.1</t>
  </si>
  <si>
    <t>glycosyl transferase, group 1 family protein</t>
  </si>
  <si>
    <t>AFE_0231</t>
  </si>
  <si>
    <t>ACK77853.1</t>
  </si>
  <si>
    <t>dolichyl-phosphate-mannose-protein mannosyltransferase family protein</t>
  </si>
  <si>
    <t>AFE_0232</t>
  </si>
  <si>
    <t>ACK80436.1</t>
  </si>
  <si>
    <t>O-antigen polymerase family protein</t>
  </si>
  <si>
    <t>AFE_0233</t>
  </si>
  <si>
    <t>ACK79770.1</t>
  </si>
  <si>
    <t>AFE_0234</t>
  </si>
  <si>
    <t>ACK78226.1</t>
  </si>
  <si>
    <t>lipopolysaccharide core biosynthesis glycosyl transferase</t>
  </si>
  <si>
    <t>rfaC</t>
  </si>
  <si>
    <t>AFE_0235</t>
  </si>
  <si>
    <t>ACK80728.1</t>
  </si>
  <si>
    <t>lipopolysaccharide heptosyltransferase 1</t>
  </si>
  <si>
    <t>AFE_0236</t>
  </si>
  <si>
    <t>ACK80951.1</t>
  </si>
  <si>
    <t>kdtA</t>
  </si>
  <si>
    <t>AFE_0237</t>
  </si>
  <si>
    <t>ACK78131.1</t>
  </si>
  <si>
    <t>3-deoxy-D-manno-octulosonic-acid transferase</t>
  </si>
  <si>
    <t>AFE_0238</t>
  </si>
  <si>
    <t>ACK80575.1</t>
  </si>
  <si>
    <t>lipid A biosynthesis lauroyl acyltransferase</t>
  </si>
  <si>
    <t>AFE_0239</t>
  </si>
  <si>
    <t>ACK79196.1</t>
  </si>
  <si>
    <t>aminotransferase, class II</t>
  </si>
  <si>
    <t>AFE_0240</t>
  </si>
  <si>
    <t>ACK79910.1</t>
  </si>
  <si>
    <t>AFE_0241</t>
  </si>
  <si>
    <t>ACK78924.1</t>
  </si>
  <si>
    <t>RNA methyltransferase, TrmH family, group 2</t>
  </si>
  <si>
    <t>comF</t>
  </si>
  <si>
    <t>AFE_0242</t>
  </si>
  <si>
    <t>ACK80879.1</t>
  </si>
  <si>
    <t>competence protein</t>
  </si>
  <si>
    <t>bioF</t>
  </si>
  <si>
    <t>AFE_0243</t>
  </si>
  <si>
    <t>ACK78375.1</t>
  </si>
  <si>
    <t>8-amino-7-oxononanoate synthase</t>
  </si>
  <si>
    <t>bioH</t>
  </si>
  <si>
    <t>AFE_0244</t>
  </si>
  <si>
    <t>ACK80636.1</t>
  </si>
  <si>
    <t>bioH protein</t>
  </si>
  <si>
    <t>bioC</t>
  </si>
  <si>
    <t>AFE_0245</t>
  </si>
  <si>
    <t>ACK80107.1</t>
  </si>
  <si>
    <t>biotin synthesis protein BioC</t>
  </si>
  <si>
    <t>bioD-2</t>
  </si>
  <si>
    <t>AFE_0246</t>
  </si>
  <si>
    <t>ACK78741.1</t>
  </si>
  <si>
    <t>dethiobiotin synthetase</t>
  </si>
  <si>
    <t>htpX-2</t>
  </si>
  <si>
    <t>AFE_0247</t>
  </si>
  <si>
    <t>ACK80528.1</t>
  </si>
  <si>
    <t>heat shock protein HtpX</t>
  </si>
  <si>
    <t>aat</t>
  </si>
  <si>
    <t>AFE_0248</t>
  </si>
  <si>
    <t>ACK78973.1</t>
  </si>
  <si>
    <t>leucyl/phenylalanyl-tRNA--protein transferase</t>
  </si>
  <si>
    <t>ate</t>
  </si>
  <si>
    <t>AFE_0249</t>
  </si>
  <si>
    <t>ACK79561.1</t>
  </si>
  <si>
    <t>arginine-tRNA--protein transferase</t>
  </si>
  <si>
    <t>AFE_0250</t>
  </si>
  <si>
    <t>ACK79368.1</t>
  </si>
  <si>
    <t>rnt</t>
  </si>
  <si>
    <t>AFE_0251</t>
  </si>
  <si>
    <t>ACK79890.1</t>
  </si>
  <si>
    <t>ribonuclease T</t>
  </si>
  <si>
    <t>AFE_0252</t>
  </si>
  <si>
    <t>ACK78162.1</t>
  </si>
  <si>
    <t>CDP-6-deoxy-L-threo-D-glycero-4-hexulose-3-dehydrase reductase, putative</t>
  </si>
  <si>
    <t>AFE_0253</t>
  </si>
  <si>
    <t>ACK79343.1</t>
  </si>
  <si>
    <t>AFE_0254</t>
  </si>
  <si>
    <t>ACK78013.1</t>
  </si>
  <si>
    <t>AFE_0255</t>
  </si>
  <si>
    <t>ACK79888.1</t>
  </si>
  <si>
    <t>transcriptional regulator, TetR family</t>
  </si>
  <si>
    <t>argB</t>
  </si>
  <si>
    <t>AFE_0256</t>
  </si>
  <si>
    <t>ACK79120.1</t>
  </si>
  <si>
    <t>acetylglutamate kinase</t>
  </si>
  <si>
    <t>AFE_0257</t>
  </si>
  <si>
    <t>ACK80891.1</t>
  </si>
  <si>
    <t>secretion protein, HlyD family</t>
  </si>
  <si>
    <t>AFE_0258</t>
  </si>
  <si>
    <t>ACK78024.1</t>
  </si>
  <si>
    <t>bioB</t>
  </si>
  <si>
    <t>AFE_0259</t>
  </si>
  <si>
    <t>ACK80546.1</t>
  </si>
  <si>
    <t>biotin synthase</t>
  </si>
  <si>
    <t>AFE_0260</t>
  </si>
  <si>
    <t>ACK77906.1</t>
  </si>
  <si>
    <t>conserved hypothetical protein TIGR00251, putative</t>
  </si>
  <si>
    <t>AFE_0261</t>
  </si>
  <si>
    <t>ACK80264.1</t>
  </si>
  <si>
    <t>YGGT family protein</t>
  </si>
  <si>
    <t>proC</t>
  </si>
  <si>
    <t>AFE_0262</t>
  </si>
  <si>
    <t>ACK80823.1</t>
  </si>
  <si>
    <t>pyrroline-5-carboxylate reductase</t>
  </si>
  <si>
    <t>AFE_0263</t>
  </si>
  <si>
    <t>ACK78525.1</t>
  </si>
  <si>
    <t>conserved hypothetical protein TIGR00044</t>
  </si>
  <si>
    <t>pilT-2</t>
  </si>
  <si>
    <t>AFE_0264</t>
  </si>
  <si>
    <t>ACK79148.1</t>
  </si>
  <si>
    <t>twitching motility protein PilT</t>
  </si>
  <si>
    <t>pilT-1</t>
  </si>
  <si>
    <t>AFE_0265</t>
  </si>
  <si>
    <t>ACK79105.1</t>
  </si>
  <si>
    <t>AFE_0266</t>
  </si>
  <si>
    <t>ACK80934.1</t>
  </si>
  <si>
    <t>sqr</t>
  </si>
  <si>
    <t>AFE_0267</t>
  </si>
  <si>
    <t>ACK80058.1</t>
  </si>
  <si>
    <t>sulfide quinone reductase, putative</t>
  </si>
  <si>
    <t>AFE_0268</t>
  </si>
  <si>
    <t>ACK77911.1</t>
  </si>
  <si>
    <t>AFE_0269</t>
  </si>
  <si>
    <t>ACK79351.1</t>
  </si>
  <si>
    <t>metallo-beta-lactamase family protein</t>
  </si>
  <si>
    <t>AFE_0270</t>
  </si>
  <si>
    <t>ACK80650.1</t>
  </si>
  <si>
    <t>trmB</t>
  </si>
  <si>
    <t>AFE_0271</t>
  </si>
  <si>
    <t>ACK78559.1</t>
  </si>
  <si>
    <t>tRNA (guanine-N(7)-)-methyltransferase</t>
  </si>
  <si>
    <t>purE</t>
  </si>
  <si>
    <t>AFE_0272</t>
  </si>
  <si>
    <t>ACK78847.1</t>
  </si>
  <si>
    <t>phosphoribosylaminoimidazole carboxylase, catalytic subunit</t>
  </si>
  <si>
    <t>purK</t>
  </si>
  <si>
    <t>AFE_0273</t>
  </si>
  <si>
    <t>ACK79968.1</t>
  </si>
  <si>
    <t>phosphoribosylaminoimidazole carboxylase, ATPase subunit</t>
  </si>
  <si>
    <t>AFE_0274</t>
  </si>
  <si>
    <t>ACK77886.1</t>
  </si>
  <si>
    <t>disulfide bond formation protein B, putative</t>
  </si>
  <si>
    <t>AFE_0275</t>
  </si>
  <si>
    <t>ACK78711.1</t>
  </si>
  <si>
    <t>thiol:disulfide interchange domain protein</t>
  </si>
  <si>
    <t>AFE_0276</t>
  </si>
  <si>
    <t>ACK79323.1</t>
  </si>
  <si>
    <t>smpB</t>
  </si>
  <si>
    <t>AFE_0277</t>
  </si>
  <si>
    <t>ACK79318.1</t>
  </si>
  <si>
    <t>SsrA-binding protein</t>
  </si>
  <si>
    <t>AFE_0278</t>
  </si>
  <si>
    <t>ACK79835.1</t>
  </si>
  <si>
    <t>phospholipase D family protein</t>
  </si>
  <si>
    <t>AFE_0280</t>
  </si>
  <si>
    <t>ACK78483.1</t>
  </si>
  <si>
    <t>AFE_0279</t>
  </si>
  <si>
    <t>ACK79629.1</t>
  </si>
  <si>
    <t>lipoprotein, SmpA/OmlA family</t>
  </si>
  <si>
    <t>fur</t>
  </si>
  <si>
    <t>AFE_0282</t>
  </si>
  <si>
    <t>ACK80623.1</t>
  </si>
  <si>
    <t>ferric uptake regulation protein</t>
  </si>
  <si>
    <t>proB-3</t>
  </si>
  <si>
    <t>AFE_0281</t>
  </si>
  <si>
    <t>ACK77981.1</t>
  </si>
  <si>
    <t>glutamate 5-kinase</t>
  </si>
  <si>
    <t>AFE_0283</t>
  </si>
  <si>
    <t>ACK80361.1</t>
  </si>
  <si>
    <t>GTP-binding protein Obg/CgtA</t>
  </si>
  <si>
    <t>rpmA</t>
  </si>
  <si>
    <t>AFE_0284</t>
  </si>
  <si>
    <t>ACK78123.1</t>
  </si>
  <si>
    <t>ribosomal protein L27</t>
  </si>
  <si>
    <t>rplU</t>
  </si>
  <si>
    <t>AFE_0285</t>
  </si>
  <si>
    <t>ACK79503.1</t>
  </si>
  <si>
    <t>ribosomal protein L21</t>
  </si>
  <si>
    <t>AFE_0286</t>
  </si>
  <si>
    <t>ACK80903.1</t>
  </si>
  <si>
    <t>sulfate transporter family protein</t>
  </si>
  <si>
    <t>AFE_0287</t>
  </si>
  <si>
    <t>ACK79050.1</t>
  </si>
  <si>
    <t>carbonic anhydrase</t>
  </si>
  <si>
    <t>metE</t>
  </si>
  <si>
    <t>AFE_0288</t>
  </si>
  <si>
    <t>ACK80924.1</t>
  </si>
  <si>
    <t>5-methyltetrahydropteroyltriglutamate--homocysteine S-methyltransferase</t>
  </si>
  <si>
    <t>AFE_0290</t>
  </si>
  <si>
    <t>ACK79130.1</t>
  </si>
  <si>
    <t>ubiE</t>
  </si>
  <si>
    <t>AFE_0289</t>
  </si>
  <si>
    <t>ACK79623.1</t>
  </si>
  <si>
    <t>ubiquinone/menaquinone biosynthesis methlytransferase UbiE</t>
  </si>
  <si>
    <t>AFE_0291</t>
  </si>
  <si>
    <t>ACK78018.1</t>
  </si>
  <si>
    <t>metW</t>
  </si>
  <si>
    <t>AFE_0292</t>
  </si>
  <si>
    <t>ACK79419.1</t>
  </si>
  <si>
    <t>methionine biosynthesis protein MetW</t>
  </si>
  <si>
    <t>metX</t>
  </si>
  <si>
    <t>AFE_0293</t>
  </si>
  <si>
    <t>ACK78927.1</t>
  </si>
  <si>
    <t>homoserine O-acetyltransferase</t>
  </si>
  <si>
    <t>AFE_0294</t>
  </si>
  <si>
    <t>ACK79045.1</t>
  </si>
  <si>
    <t>glyA</t>
  </si>
  <si>
    <t>AFE_0295</t>
  </si>
  <si>
    <t>ACK78912.1</t>
  </si>
  <si>
    <t>serine hydroxymethyltransferase</t>
  </si>
  <si>
    <t>nrdR</t>
  </si>
  <si>
    <t>AFE_0296</t>
  </si>
  <si>
    <t>ACK80828.1</t>
  </si>
  <si>
    <t>transcriptional regulator, NrdR family</t>
  </si>
  <si>
    <t>ribD</t>
  </si>
  <si>
    <t>AFE_0297</t>
  </si>
  <si>
    <t>ACK80807.1</t>
  </si>
  <si>
    <t>riboflavin biosynthesis protein RibD</t>
  </si>
  <si>
    <t>ribE</t>
  </si>
  <si>
    <t>AFE_0298</t>
  </si>
  <si>
    <t>ACK78922.1</t>
  </si>
  <si>
    <t>riboflavin synthase, alpha subunit</t>
  </si>
  <si>
    <t>ribBA</t>
  </si>
  <si>
    <t>AFE_0299</t>
  </si>
  <si>
    <t>ACK78065.1</t>
  </si>
  <si>
    <t>3,4-dihydroxy-2-butanone 4-phosphate synthase/GTP cyclohydrolase II</t>
  </si>
  <si>
    <t>ribH</t>
  </si>
  <si>
    <t>AFE_0300</t>
  </si>
  <si>
    <t>ACK78084.1</t>
  </si>
  <si>
    <t>6,7-dimethyl-8-ribityllumazine synthase</t>
  </si>
  <si>
    <t>nusB</t>
  </si>
  <si>
    <t>AFE_0301</t>
  </si>
  <si>
    <t>ACK79909.1</t>
  </si>
  <si>
    <t>transcription antitermination factor NusB</t>
  </si>
  <si>
    <t>AFE_0302</t>
  </si>
  <si>
    <t>ACK79077.1</t>
  </si>
  <si>
    <t>AFE_0303</t>
  </si>
  <si>
    <t>ACK77957.1</t>
  </si>
  <si>
    <t>AFE_0304</t>
  </si>
  <si>
    <t>ACK80836.1</t>
  </si>
  <si>
    <t>ubiB</t>
  </si>
  <si>
    <t>AFE_0305</t>
  </si>
  <si>
    <t>ACK79723.1</t>
  </si>
  <si>
    <t>2-polyprenylphenol 6-hydroxylase</t>
  </si>
  <si>
    <t>AFE_0306</t>
  </si>
  <si>
    <t>ACK80440.1</t>
  </si>
  <si>
    <t>OmpA family protein</t>
  </si>
  <si>
    <t>AFE_0307</t>
  </si>
  <si>
    <t>ACK79247.1</t>
  </si>
  <si>
    <t>AFE_0308</t>
  </si>
  <si>
    <t>tRNA-Tyr</t>
  </si>
  <si>
    <t>AFE_0309</t>
  </si>
  <si>
    <t>tRNA-Gly</t>
  </si>
  <si>
    <t>AFE_0310</t>
  </si>
  <si>
    <t>tRNA-Thr</t>
  </si>
  <si>
    <t>tuf-2</t>
  </si>
  <si>
    <t>AFE_0311</t>
  </si>
  <si>
    <t>ACK77993.1</t>
  </si>
  <si>
    <t>translation elongation factor Tu</t>
  </si>
  <si>
    <t>AFE_0312</t>
  </si>
  <si>
    <t>tRNA-Trp</t>
  </si>
  <si>
    <t>secE</t>
  </si>
  <si>
    <t>AFE_0313</t>
  </si>
  <si>
    <t>ACK78360.1</t>
  </si>
  <si>
    <t>preprotein translocase, SecE subunit</t>
  </si>
  <si>
    <t>nusG</t>
  </si>
  <si>
    <t>AFE_0314</t>
  </si>
  <si>
    <t>ACK79341.1</t>
  </si>
  <si>
    <t>transcription termination/antitermination factor NusG</t>
  </si>
  <si>
    <t>rplK</t>
  </si>
  <si>
    <t>AFE_0315</t>
  </si>
  <si>
    <t>ACK79676.1</t>
  </si>
  <si>
    <t>ribosomal protein L11</t>
  </si>
  <si>
    <t>rplA</t>
  </si>
  <si>
    <t>AFE_0316</t>
  </si>
  <si>
    <t>ACK78035.1</t>
  </si>
  <si>
    <t>ribosomal protein L1</t>
  </si>
  <si>
    <t>rplJ</t>
  </si>
  <si>
    <t>AFE_0317</t>
  </si>
  <si>
    <t>ACK79207.1</t>
  </si>
  <si>
    <t>ribosomal protein L10</t>
  </si>
  <si>
    <t>rplL</t>
  </si>
  <si>
    <t>AFE_0318</t>
  </si>
  <si>
    <t>ACK79753.1</t>
  </si>
  <si>
    <t>ribosomal protein L7/L12</t>
  </si>
  <si>
    <t>AFE_0319</t>
  </si>
  <si>
    <t>ACK77964.1</t>
  </si>
  <si>
    <t>rpoB</t>
  </si>
  <si>
    <t>AFE_0320</t>
  </si>
  <si>
    <t>ACK79513.1</t>
  </si>
  <si>
    <t>DNA-directed RNA polymerase, beta subunit</t>
  </si>
  <si>
    <t>rpoC</t>
  </si>
  <si>
    <t>AFE_0321</t>
  </si>
  <si>
    <t>ACK80911.1</t>
  </si>
  <si>
    <t>DNA-directed RNA polymerase, beta' subunit</t>
  </si>
  <si>
    <t>rpsL</t>
  </si>
  <si>
    <t>AFE_0322</t>
  </si>
  <si>
    <t>ACK78428.1</t>
  </si>
  <si>
    <t>ribosomal protein S12</t>
  </si>
  <si>
    <t>rpsG</t>
  </si>
  <si>
    <t>AFE_0323</t>
  </si>
  <si>
    <t>ACK79170.1</t>
  </si>
  <si>
    <t>ribosomal protein S7</t>
  </si>
  <si>
    <t>fusA</t>
  </si>
  <si>
    <t>AFE_0324</t>
  </si>
  <si>
    <t>ACK80906.1</t>
  </si>
  <si>
    <t>translation elongation factor G</t>
  </si>
  <si>
    <t>tuf-1</t>
  </si>
  <si>
    <t>AFE_0325</t>
  </si>
  <si>
    <t>ACK78942.1</t>
  </si>
  <si>
    <t>rpsJ</t>
  </si>
  <si>
    <t>AFE_0326</t>
  </si>
  <si>
    <t>ACK79390.1</t>
  </si>
  <si>
    <t>ribosomal protein S10</t>
  </si>
  <si>
    <t>rplC</t>
  </si>
  <si>
    <t>AFE_0327</t>
  </si>
  <si>
    <t>ACK79182.1</t>
  </si>
  <si>
    <t>ribosomal protein L3</t>
  </si>
  <si>
    <t>rplD</t>
  </si>
  <si>
    <t>AFE_0328</t>
  </si>
  <si>
    <t>ACK79373.1</t>
  </si>
  <si>
    <t>ribosomal protein L4</t>
  </si>
  <si>
    <t>rplW</t>
  </si>
  <si>
    <t>AFE_0329</t>
  </si>
  <si>
    <t>ACK79834.1</t>
  </si>
  <si>
    <t>ribosomal protein L23</t>
  </si>
  <si>
    <t>rplB</t>
  </si>
  <si>
    <t>AFE_0330</t>
  </si>
  <si>
    <t>ACK80720.1</t>
  </si>
  <si>
    <t>ribosomal protein L2</t>
  </si>
  <si>
    <t>rpsS</t>
  </si>
  <si>
    <t>AFE_0331</t>
  </si>
  <si>
    <t>ACK78750.1</t>
  </si>
  <si>
    <t>ribosomal protein S19</t>
  </si>
  <si>
    <t>rplV</t>
  </si>
  <si>
    <t>AFE_0332</t>
  </si>
  <si>
    <t>ACK77893.1</t>
  </si>
  <si>
    <t>ribosomal protein L22</t>
  </si>
  <si>
    <t>rpsC</t>
  </si>
  <si>
    <t>AFE_0333</t>
  </si>
  <si>
    <t>ACK80315.1</t>
  </si>
  <si>
    <t>ribosomal protein S3</t>
  </si>
  <si>
    <t>rplP</t>
  </si>
  <si>
    <t>AFE_0334</t>
  </si>
  <si>
    <t>ACK79285.1</t>
  </si>
  <si>
    <t>ribosomal protein L16</t>
  </si>
  <si>
    <t>rpmC</t>
  </si>
  <si>
    <t>AFE_0335</t>
  </si>
  <si>
    <t>ACK80945.1</t>
  </si>
  <si>
    <t>ribosomal protein L29</t>
  </si>
  <si>
    <t>rpS17</t>
  </si>
  <si>
    <t>AFE_0336</t>
  </si>
  <si>
    <t>ACK79290.1</t>
  </si>
  <si>
    <t>ribosomal protein S17</t>
  </si>
  <si>
    <t>rplN</t>
  </si>
  <si>
    <t>AFE_0337</t>
  </si>
  <si>
    <t>ACK77884.1</t>
  </si>
  <si>
    <t>ribosomal protein L14</t>
  </si>
  <si>
    <t>rplX</t>
  </si>
  <si>
    <t>AFE_0338</t>
  </si>
  <si>
    <t>ACK79712.1</t>
  </si>
  <si>
    <t>ribosomal protein L24</t>
  </si>
  <si>
    <t>rplE</t>
  </si>
  <si>
    <t>AFE_0339</t>
  </si>
  <si>
    <t>ACK78326.1</t>
  </si>
  <si>
    <t>ribosomal protein L5</t>
  </si>
  <si>
    <t>rpsN</t>
  </si>
  <si>
    <t>AFE_0340</t>
  </si>
  <si>
    <t>ACK79986.1</t>
  </si>
  <si>
    <t>ribosomal protein S14</t>
  </si>
  <si>
    <t>rpsH</t>
  </si>
  <si>
    <t>AFE_0341</t>
  </si>
  <si>
    <t>ACK78998.1</t>
  </si>
  <si>
    <t>ribosomal protein S8</t>
  </si>
  <si>
    <t>rplF</t>
  </si>
  <si>
    <t>AFE_0342</t>
  </si>
  <si>
    <t>ACK79883.1</t>
  </si>
  <si>
    <t>ribosomal protein L6</t>
  </si>
  <si>
    <t>rplR</t>
  </si>
  <si>
    <t>AFE_0343</t>
  </si>
  <si>
    <t>ACK80360.1</t>
  </si>
  <si>
    <t>ribosomal protein L18</t>
  </si>
  <si>
    <t>rpsE</t>
  </si>
  <si>
    <t>AFE_0344</t>
  </si>
  <si>
    <t>ACK78168.1</t>
  </si>
  <si>
    <t>ribosomal protein S5</t>
  </si>
  <si>
    <t>rpmD</t>
  </si>
  <si>
    <t>AFE_0345</t>
  </si>
  <si>
    <t>ACK78287.1</t>
  </si>
  <si>
    <t>ribosomal protein L30</t>
  </si>
  <si>
    <t>rplO</t>
  </si>
  <si>
    <t>AFE_0346</t>
  </si>
  <si>
    <t>ACK79497.1</t>
  </si>
  <si>
    <t>ribosomal protein L15</t>
  </si>
  <si>
    <t>secY</t>
  </si>
  <si>
    <t>AFE_0347</t>
  </si>
  <si>
    <t>ACK80526.1</t>
  </si>
  <si>
    <t>preprotein translocase, SecY subunit</t>
  </si>
  <si>
    <t>adk</t>
  </si>
  <si>
    <t>AFE_0348</t>
  </si>
  <si>
    <t>ACK78769.1</t>
  </si>
  <si>
    <t>adenylate kinase</t>
  </si>
  <si>
    <t>infA</t>
  </si>
  <si>
    <t>AFE_0349</t>
  </si>
  <si>
    <t>ACK79089.1</t>
  </si>
  <si>
    <t>translation initiation factor IF-1</t>
  </si>
  <si>
    <t>rpmJ</t>
  </si>
  <si>
    <t>AFE_0350</t>
  </si>
  <si>
    <t>ACK78240.1</t>
  </si>
  <si>
    <t>ribosomal protein L36</t>
  </si>
  <si>
    <t>rpsM</t>
  </si>
  <si>
    <t>AFE_0351</t>
  </si>
  <si>
    <t>ACK80152.1</t>
  </si>
  <si>
    <t>ribosomal protein S13</t>
  </si>
  <si>
    <t>rpsK</t>
  </si>
  <si>
    <t>AFE_0352</t>
  </si>
  <si>
    <t>ACK79107.1</t>
  </si>
  <si>
    <t>ribosomal protein S11</t>
  </si>
  <si>
    <t>rpsD</t>
  </si>
  <si>
    <t>AFE_0353</t>
  </si>
  <si>
    <t>ACK80157.1</t>
  </si>
  <si>
    <t>ribosomal protein S4</t>
  </si>
  <si>
    <t>rpoA</t>
  </si>
  <si>
    <t>AFE_0354</t>
  </si>
  <si>
    <t>ACK79376.1</t>
  </si>
  <si>
    <t>DNA-directed RNA polymerase, alpha subunit</t>
  </si>
  <si>
    <t>rplQ</t>
  </si>
  <si>
    <t>AFE_0355</t>
  </si>
  <si>
    <t>ACK78467.1</t>
  </si>
  <si>
    <t>ribosomal protein L17</t>
  </si>
  <si>
    <t>dut</t>
  </si>
  <si>
    <t>AFE_0356</t>
  </si>
  <si>
    <t>ACK79784.1</t>
  </si>
  <si>
    <t>deoxyuridine 5`-triphosphate nucleotidohydrolase</t>
  </si>
  <si>
    <t>coaBC</t>
  </si>
  <si>
    <t>AFE_0357</t>
  </si>
  <si>
    <t>ACK78980.1</t>
  </si>
  <si>
    <t>phosphopantothenoylcysteine decarboxylase/phosphopantothenate--cysteine ligase</t>
  </si>
  <si>
    <t>radC</t>
  </si>
  <si>
    <t>AFE_0358</t>
  </si>
  <si>
    <t>ACK80265.1</t>
  </si>
  <si>
    <t>DNA repair protein RadC</t>
  </si>
  <si>
    <t>dgkA</t>
  </si>
  <si>
    <t>AFE_0359</t>
  </si>
  <si>
    <t>ACK79463.1</t>
  </si>
  <si>
    <t>diacylglycerol kinase</t>
  </si>
  <si>
    <t>AFE_0360</t>
  </si>
  <si>
    <t>ACK78297.1</t>
  </si>
  <si>
    <t>PAP2 family protein</t>
  </si>
  <si>
    <t>AFE_0361</t>
  </si>
  <si>
    <t>ACK79117.1</t>
  </si>
  <si>
    <t>AFE_0362</t>
  </si>
  <si>
    <t>ACK80007.1</t>
  </si>
  <si>
    <t>AFE_0363</t>
  </si>
  <si>
    <t>ACK77895.1</t>
  </si>
  <si>
    <t>AFE_0364</t>
  </si>
  <si>
    <t>ACK79766.1</t>
  </si>
  <si>
    <t>hypoxanthine-guanine phosphoribosyltransferase, putative</t>
  </si>
  <si>
    <t>mtaP</t>
  </si>
  <si>
    <t>AFE_0365</t>
  </si>
  <si>
    <t>ACK78285.1</t>
  </si>
  <si>
    <t>methylthioadenosine phosphorylase</t>
  </si>
  <si>
    <t>gor</t>
  </si>
  <si>
    <t>AFE_0366</t>
  </si>
  <si>
    <t>ACK77896.1</t>
  </si>
  <si>
    <t>glutathione reductase</t>
  </si>
  <si>
    <t>AFE_0367</t>
  </si>
  <si>
    <t>ACK79101.1</t>
  </si>
  <si>
    <t>AhpC/TSA family/glutaredoxin domain protein</t>
  </si>
  <si>
    <t>serB</t>
  </si>
  <si>
    <t>AFE_0368</t>
  </si>
  <si>
    <t>ACK80563.1</t>
  </si>
  <si>
    <t>phosphoserine phosphatase</t>
  </si>
  <si>
    <t>mfd</t>
  </si>
  <si>
    <t>AFE_0369</t>
  </si>
  <si>
    <t>ACK79468.1</t>
  </si>
  <si>
    <t>transcription-repair coupling factor</t>
  </si>
  <si>
    <t>ispD</t>
  </si>
  <si>
    <t>AFE_0370</t>
  </si>
  <si>
    <t>ACK80882.1</t>
  </si>
  <si>
    <t>2-C-methyl-D-erythritol 4-phosphate cytidylyltransferase</t>
  </si>
  <si>
    <t>ispF</t>
  </si>
  <si>
    <t>AFE_0371</t>
  </si>
  <si>
    <t>ACK80113.1</t>
  </si>
  <si>
    <t>2C-methyl-D-erythritol 2,4-cyclodiphosphate synthase</t>
  </si>
  <si>
    <t>truD</t>
  </si>
  <si>
    <t>AFE_0372</t>
  </si>
  <si>
    <t>ACK80304.1</t>
  </si>
  <si>
    <t>tRNA pseudouridine synthase D</t>
  </si>
  <si>
    <t>AFE_0373</t>
  </si>
  <si>
    <t>ACK79744.1</t>
  </si>
  <si>
    <t>transcriptional regulator, MerR family</t>
  </si>
  <si>
    <t>AFE_0374</t>
  </si>
  <si>
    <t>ACK79011.1</t>
  </si>
  <si>
    <t>Smr domain protein</t>
  </si>
  <si>
    <t>trxB</t>
  </si>
  <si>
    <t>AFE_0375</t>
  </si>
  <si>
    <t>ACK78736.1</t>
  </si>
  <si>
    <t>thioredoxin-disulfide reductase</t>
  </si>
  <si>
    <t>ftsK</t>
  </si>
  <si>
    <t>AFE_0376</t>
  </si>
  <si>
    <t>AFE_0377</t>
  </si>
  <si>
    <t>ACK80824.1</t>
  </si>
  <si>
    <t>outer membrane lipoprotein carrier protein LolA, putative</t>
  </si>
  <si>
    <t>AFE_0378</t>
  </si>
  <si>
    <t>ACK79074.1</t>
  </si>
  <si>
    <t>outer membrane protein transport protein, OMPP1/FadL/TodX family</t>
  </si>
  <si>
    <t>AFE_0379</t>
  </si>
  <si>
    <t>ACK80208.1</t>
  </si>
  <si>
    <t>ATPase, AAA family</t>
  </si>
  <si>
    <t>serS</t>
  </si>
  <si>
    <t>AFE_0380</t>
  </si>
  <si>
    <t>ACK80353.1</t>
  </si>
  <si>
    <t>seryl-tRNA synthetase</t>
  </si>
  <si>
    <t>AFE_0381</t>
  </si>
  <si>
    <t>ACK79330.1</t>
  </si>
  <si>
    <t>AFE_0382</t>
  </si>
  <si>
    <t>ACK78254.1</t>
  </si>
  <si>
    <t>ErfK/YbiS/YcfS/YnhG family protein</t>
  </si>
  <si>
    <t>AFE_0383</t>
  </si>
  <si>
    <t>tRNA-Met</t>
  </si>
  <si>
    <t>rRNA</t>
  </si>
  <si>
    <t>rrsB</t>
  </si>
  <si>
    <t>AFE_0384</t>
  </si>
  <si>
    <t>16S ribosomal RNA</t>
  </si>
  <si>
    <t>AFE_0385</t>
  </si>
  <si>
    <t>tRNA-Ile</t>
  </si>
  <si>
    <t>AFE_0386</t>
  </si>
  <si>
    <t>tRNA-Ala</t>
  </si>
  <si>
    <t>rrlB</t>
  </si>
  <si>
    <t>AFE_0387</t>
  </si>
  <si>
    <t>23S ribosomal RNA</t>
  </si>
  <si>
    <t>rrfB</t>
  </si>
  <si>
    <t>AFE_0388</t>
  </si>
  <si>
    <t>5S ribosomal RNA</t>
  </si>
  <si>
    <t>AFE_0389</t>
  </si>
  <si>
    <t>ACK78564.1</t>
  </si>
  <si>
    <t>nusA</t>
  </si>
  <si>
    <t>AFE_0390</t>
  </si>
  <si>
    <t>ACK79937.1</t>
  </si>
  <si>
    <t>transcription termination factor NusA</t>
  </si>
  <si>
    <t>infB</t>
  </si>
  <si>
    <t>AFE_0391</t>
  </si>
  <si>
    <t>ACK79700.1</t>
  </si>
  <si>
    <t>translation initiation factor IF-2</t>
  </si>
  <si>
    <t>rbfA</t>
  </si>
  <si>
    <t>AFE_0392</t>
  </si>
  <si>
    <t>ACK78965.1</t>
  </si>
  <si>
    <t>ribosome-binding factor A</t>
  </si>
  <si>
    <t>truB</t>
  </si>
  <si>
    <t>AFE_0393</t>
  </si>
  <si>
    <t>ACK78440.1</t>
  </si>
  <si>
    <t>tRNA pseudouridine synthase B</t>
  </si>
  <si>
    <t>rpsO</t>
  </si>
  <si>
    <t>AFE_0394</t>
  </si>
  <si>
    <t>ACK80917.1</t>
  </si>
  <si>
    <t>ribosomal protein S15</t>
  </si>
  <si>
    <t>pnp</t>
  </si>
  <si>
    <t>AFE_0395</t>
  </si>
  <si>
    <t>ACK77914.1</t>
  </si>
  <si>
    <t>polyribonucleotide nucleotidyltransferase</t>
  </si>
  <si>
    <t>AFE_0396</t>
  </si>
  <si>
    <t>ACK79229.1</t>
  </si>
  <si>
    <t>peptidase, M16 family</t>
  </si>
  <si>
    <t>AFE_0397</t>
  </si>
  <si>
    <t>ACK80103.1</t>
  </si>
  <si>
    <t>hydroxyacylglutathione hydrolase, putative</t>
  </si>
  <si>
    <t>AFE_0398</t>
  </si>
  <si>
    <t>ACK80506.1</t>
  </si>
  <si>
    <t>rnhA-2</t>
  </si>
  <si>
    <t>AFE_0399</t>
  </si>
  <si>
    <t>ACK80337.1</t>
  </si>
  <si>
    <t>ribonuclease HI</t>
  </si>
  <si>
    <t>dnaQ</t>
  </si>
  <si>
    <t>AFE_0400</t>
  </si>
  <si>
    <t>ACK78504.1</t>
  </si>
  <si>
    <t>DNA polymerase III, epsilon subunit</t>
  </si>
  <si>
    <t>AFE_0401</t>
  </si>
  <si>
    <t>ACK79282.1</t>
  </si>
  <si>
    <t>roadblock/LC7 domain protein</t>
  </si>
  <si>
    <t>gloA</t>
  </si>
  <si>
    <t>AFE_0402</t>
  </si>
  <si>
    <t>ACK79958.1</t>
  </si>
  <si>
    <t>lactoylglutathione lyase</t>
  </si>
  <si>
    <t>AFE_0403</t>
  </si>
  <si>
    <t>ACK78541.1</t>
  </si>
  <si>
    <t>argG</t>
  </si>
  <si>
    <t>AFE_0404</t>
  </si>
  <si>
    <t>ACK79639.1</t>
  </si>
  <si>
    <t>argininosuccinate synthase</t>
  </si>
  <si>
    <t>argF</t>
  </si>
  <si>
    <t>AFE_0405</t>
  </si>
  <si>
    <t>ACK80634.1</t>
  </si>
  <si>
    <t>ornithine carbamoyltransferase</t>
  </si>
  <si>
    <t>argD</t>
  </si>
  <si>
    <t>AFE_0406</t>
  </si>
  <si>
    <t>ACK80533.1</t>
  </si>
  <si>
    <t>acetylornithine aminotransferase</t>
  </si>
  <si>
    <t>AFE_0407</t>
  </si>
  <si>
    <t>ACK79110.1</t>
  </si>
  <si>
    <t>aspartate kinase, monofunctional class</t>
  </si>
  <si>
    <t>AFE_0408</t>
  </si>
  <si>
    <t>ACK79581.1</t>
  </si>
  <si>
    <t>AFE_0409</t>
  </si>
  <si>
    <t>ACK78730.1</t>
  </si>
  <si>
    <t>AFE_0410</t>
  </si>
  <si>
    <t>ACK78921.1</t>
  </si>
  <si>
    <t>AFE_0411</t>
  </si>
  <si>
    <t>ACK78054.1</t>
  </si>
  <si>
    <t>AFE_0412</t>
  </si>
  <si>
    <t>ACK80569.1</t>
  </si>
  <si>
    <t>addiction module toxin, Txe/YoeB family</t>
  </si>
  <si>
    <t>AFE_0413</t>
  </si>
  <si>
    <t>ACK78887.1</t>
  </si>
  <si>
    <t>PIN domain protein</t>
  </si>
  <si>
    <t>AFE_0414</t>
  </si>
  <si>
    <t>ACK78116.1</t>
  </si>
  <si>
    <t>prevent host death protein</t>
  </si>
  <si>
    <t>AFE_0415</t>
  </si>
  <si>
    <t>ACK80354.1</t>
  </si>
  <si>
    <t>AFE_0416</t>
  </si>
  <si>
    <t>ACK79354.1</t>
  </si>
  <si>
    <t>pilin, putative</t>
  </si>
  <si>
    <t>AFE_0417</t>
  </si>
  <si>
    <t>ACK79378.1</t>
  </si>
  <si>
    <t>AFE_0418</t>
  </si>
  <si>
    <t>ACK78480.1</t>
  </si>
  <si>
    <t>tal</t>
  </si>
  <si>
    <t>AFE_0419</t>
  </si>
  <si>
    <t>ACK80758.1</t>
  </si>
  <si>
    <t>transaldolase</t>
  </si>
  <si>
    <t>fabI</t>
  </si>
  <si>
    <t>AFE_0420</t>
  </si>
  <si>
    <t>ACK78487.1</t>
  </si>
  <si>
    <t>enoyl-(acyl-carrier-protein) reductase</t>
  </si>
  <si>
    <t>mltD</t>
  </si>
  <si>
    <t>AFE_0421</t>
  </si>
  <si>
    <t>ACK79566.1</t>
  </si>
  <si>
    <t>membrane-bound lytic murein transglycosylase D</t>
  </si>
  <si>
    <t>gltX-2</t>
  </si>
  <si>
    <t>AFE_0422</t>
  </si>
  <si>
    <t>ACK80172.1</t>
  </si>
  <si>
    <t>glutamyl-tRNA synthetase</t>
  </si>
  <si>
    <t>AFE_0423</t>
  </si>
  <si>
    <t>ACK78148.1</t>
  </si>
  <si>
    <t>aconitate hydratase, putative</t>
  </si>
  <si>
    <t>icd</t>
  </si>
  <si>
    <t>AFE_0424</t>
  </si>
  <si>
    <t>ACK80956.1</t>
  </si>
  <si>
    <t>isocitrate dehydrogenase, NADP-dependent</t>
  </si>
  <si>
    <t>sucC</t>
  </si>
  <si>
    <t>AFE_0425</t>
  </si>
  <si>
    <t>ACK78337.1</t>
  </si>
  <si>
    <t>succinyl-CoA synthase, beta subunit</t>
  </si>
  <si>
    <t>AFE_0426</t>
  </si>
  <si>
    <t>ACK78071.1</t>
  </si>
  <si>
    <t>sucD</t>
  </si>
  <si>
    <t>AFE_0427</t>
  </si>
  <si>
    <t>ACK78951.1</t>
  </si>
  <si>
    <t>succinyl-CoA synthetase, alpha subunit</t>
  </si>
  <si>
    <t>nadE</t>
  </si>
  <si>
    <t>AFE_0428</t>
  </si>
  <si>
    <t>ACK80583.1</t>
  </si>
  <si>
    <t>glutamine-dependent NAD+ synthetase</t>
  </si>
  <si>
    <t>glnB-2</t>
  </si>
  <si>
    <t>AFE_0429</t>
  </si>
  <si>
    <t>ACK78313.1</t>
  </si>
  <si>
    <t>nitrogen regulatory protein P-II 1</t>
  </si>
  <si>
    <t>AFE_0430</t>
  </si>
  <si>
    <t>ACK79305.1</t>
  </si>
  <si>
    <t>competence lipoprotein ComL, putative</t>
  </si>
  <si>
    <t>rluD</t>
  </si>
  <si>
    <t>AFE_0431</t>
  </si>
  <si>
    <t>ACK80297.1</t>
  </si>
  <si>
    <t>ribosomal large subunit pseudouridine synthase D</t>
  </si>
  <si>
    <t>AFE_0432</t>
  </si>
  <si>
    <t>ACK78079.1</t>
  </si>
  <si>
    <t>conserved hypothetical protein TIGR00726</t>
  </si>
  <si>
    <t>AFE_0433</t>
  </si>
  <si>
    <t>ACK79819.1</t>
  </si>
  <si>
    <t>dioxygenase, ARD/ARD' family</t>
  </si>
  <si>
    <t>ccbL2</t>
  </si>
  <si>
    <t>AFE_0434</t>
  </si>
  <si>
    <t>ACK80721.1</t>
  </si>
  <si>
    <t>ribulose bisphosphate carboxylase, large subunit 2</t>
  </si>
  <si>
    <t>AFE_0435</t>
  </si>
  <si>
    <t>ACK78197.1</t>
  </si>
  <si>
    <t>HAD-superfamily hydrolase, subfamily IB</t>
  </si>
  <si>
    <t>AFE_0436</t>
  </si>
  <si>
    <t>ACK79225.1</t>
  </si>
  <si>
    <t>aldolase, class II</t>
  </si>
  <si>
    <t>AFE_0437</t>
  </si>
  <si>
    <t>ACK80691.1</t>
  </si>
  <si>
    <t>ACT domain protein</t>
  </si>
  <si>
    <t>def-1</t>
  </si>
  <si>
    <t>AFE_0438</t>
  </si>
  <si>
    <t>ACK79594.1</t>
  </si>
  <si>
    <t>AFE_0439</t>
  </si>
  <si>
    <t>ACK78616.1</t>
  </si>
  <si>
    <t>amino acid permease family protein</t>
  </si>
  <si>
    <t>AFE_0440</t>
  </si>
  <si>
    <t>ACK78355.1</t>
  </si>
  <si>
    <t>rfbB</t>
  </si>
  <si>
    <t>AFE_0441</t>
  </si>
  <si>
    <t>ACK80092.1</t>
  </si>
  <si>
    <t>dTDP-glucose 4,6-dehydratase</t>
  </si>
  <si>
    <t>rfbD</t>
  </si>
  <si>
    <t>AFE_0442</t>
  </si>
  <si>
    <t>ACK78413.1</t>
  </si>
  <si>
    <t>dTDP-4-dehydrorhamnose reductase</t>
  </si>
  <si>
    <t>AFE_0443</t>
  </si>
  <si>
    <t>ACK80887.1</t>
  </si>
  <si>
    <t>AFE_0444</t>
  </si>
  <si>
    <t>ACK80059.1</t>
  </si>
  <si>
    <t>galU</t>
  </si>
  <si>
    <t>AFE_0445</t>
  </si>
  <si>
    <t>ACK80029.1</t>
  </si>
  <si>
    <t>UTP-glucose-1-phosphate uridylyltransferase</t>
  </si>
  <si>
    <t>AFE_0446</t>
  </si>
  <si>
    <t>ACK80237.1</t>
  </si>
  <si>
    <t>AFE_0447</t>
  </si>
  <si>
    <t>ACK80813.1</t>
  </si>
  <si>
    <t>sigma-54 dependent DNA-binding response regulator</t>
  </si>
  <si>
    <t>AFE_0448</t>
  </si>
  <si>
    <t>ACK78635.1</t>
  </si>
  <si>
    <t>AFE_0449</t>
  </si>
  <si>
    <t>ACK80704.1</t>
  </si>
  <si>
    <t>recN</t>
  </si>
  <si>
    <t>AFE_0450</t>
  </si>
  <si>
    <t>ACK79920.1</t>
  </si>
  <si>
    <t>DNA repair protein RecN</t>
  </si>
  <si>
    <t>ppnK</t>
  </si>
  <si>
    <t>AFE_0451</t>
  </si>
  <si>
    <t>ACK78828.1</t>
  </si>
  <si>
    <t>ATP-NAD kinase</t>
  </si>
  <si>
    <t>AFE_0452</t>
  </si>
  <si>
    <t>ACK79532.1</t>
  </si>
  <si>
    <t>transcriptional activator, putative, Baf family</t>
  </si>
  <si>
    <t>birA</t>
  </si>
  <si>
    <t>AFE_0453</t>
  </si>
  <si>
    <t>ACK79042.1</t>
  </si>
  <si>
    <t>birA bifunctional protein</t>
  </si>
  <si>
    <t>proA</t>
  </si>
  <si>
    <t>AFE_0454</t>
  </si>
  <si>
    <t>ACK80897.1</t>
  </si>
  <si>
    <t>gamma-glutamyl phosphate reductase</t>
  </si>
  <si>
    <t>AFE_0456</t>
  </si>
  <si>
    <t>ACK80066.1</t>
  </si>
  <si>
    <t>AFE_0455</t>
  </si>
  <si>
    <t>ACK79219.1</t>
  </si>
  <si>
    <t>holA</t>
  </si>
  <si>
    <t>AFE_0457</t>
  </si>
  <si>
    <t>ACK78834.1</t>
  </si>
  <si>
    <t>DNA polymerase III, delta subunit</t>
  </si>
  <si>
    <t>AFE_0458</t>
  </si>
  <si>
    <t>ACK79780.1</t>
  </si>
  <si>
    <t>rare lipoprotein B, putative</t>
  </si>
  <si>
    <t>leuS</t>
  </si>
  <si>
    <t>AFE_0459</t>
  </si>
  <si>
    <t>ACK80501.1</t>
  </si>
  <si>
    <t>leucyl-tRNA synthetase</t>
  </si>
  <si>
    <t>wrbA</t>
  </si>
  <si>
    <t>AFE_0460</t>
  </si>
  <si>
    <t>ACK79381.1</t>
  </si>
  <si>
    <t>trp repressor binding protein</t>
  </si>
  <si>
    <t>AFE_0461</t>
  </si>
  <si>
    <t>ACK80880.1</t>
  </si>
  <si>
    <t>YceI-like family protein</t>
  </si>
  <si>
    <t>AFE_0462</t>
  </si>
  <si>
    <t>ACK78742.1</t>
  </si>
  <si>
    <t>d-alanyl-d-alanine dipeptidase, putative</t>
  </si>
  <si>
    <t>AFE_0463</t>
  </si>
  <si>
    <t>ACK80681.1</t>
  </si>
  <si>
    <t>formamidopyrimidine-DNA glycosylase, putative</t>
  </si>
  <si>
    <t>AFE_0464</t>
  </si>
  <si>
    <t>ACK78176.1</t>
  </si>
  <si>
    <t>AFE_0465</t>
  </si>
  <si>
    <t>ACK78523.1</t>
  </si>
  <si>
    <t>cation efflux family protein</t>
  </si>
  <si>
    <t>glnA</t>
  </si>
  <si>
    <t>AFE_0466</t>
  </si>
  <si>
    <t>ACK78864.1</t>
  </si>
  <si>
    <t>glutamine synthetase, type I</t>
  </si>
  <si>
    <t>AFE_0467</t>
  </si>
  <si>
    <t>ACK79382.1</t>
  </si>
  <si>
    <t>surE</t>
  </si>
  <si>
    <t>AFE_0468</t>
  </si>
  <si>
    <t>ACK80409.1</t>
  </si>
  <si>
    <t>acid phosphatase SurE</t>
  </si>
  <si>
    <t>pcm-2</t>
  </si>
  <si>
    <t>AFE_0469</t>
  </si>
  <si>
    <t>ACK78171.1</t>
  </si>
  <si>
    <t>protein-L-isoaspartate O-methyltransferase</t>
  </si>
  <si>
    <t>rpoS</t>
  </si>
  <si>
    <t>AFE_0470</t>
  </si>
  <si>
    <t>ACK79486.1</t>
  </si>
  <si>
    <t>RNA polymerase sigma-38 factor</t>
  </si>
  <si>
    <t>AFE_0471</t>
  </si>
  <si>
    <t>ACK80203.1</t>
  </si>
  <si>
    <t>AFE_0472</t>
  </si>
  <si>
    <t>ACK78552.1</t>
  </si>
  <si>
    <t>aminotransferase, class I/II</t>
  </si>
  <si>
    <t>metM</t>
  </si>
  <si>
    <t>AFE_0473</t>
  </si>
  <si>
    <t>ACK79345.1</t>
  </si>
  <si>
    <t>homoserine dehydrogenase</t>
  </si>
  <si>
    <t>thrC</t>
  </si>
  <si>
    <t>AFE_0474</t>
  </si>
  <si>
    <t>ACK79982.1</t>
  </si>
  <si>
    <t>threonine synthase</t>
  </si>
  <si>
    <t>AFE_0475</t>
  </si>
  <si>
    <t>ACK78290.1</t>
  </si>
  <si>
    <t>recJ</t>
  </si>
  <si>
    <t>AFE_0476</t>
  </si>
  <si>
    <t>ACK78014.1</t>
  </si>
  <si>
    <t>single-stranded-DNA-specific exonuclease RecJ</t>
  </si>
  <si>
    <t>AFE_0477</t>
  </si>
  <si>
    <t>ACK78654.1</t>
  </si>
  <si>
    <t>virulence protein, putative</t>
  </si>
  <si>
    <t>AFE_0478</t>
  </si>
  <si>
    <t>ACK80783.1</t>
  </si>
  <si>
    <t>virulence-associated protein, putative</t>
  </si>
  <si>
    <t>prfB</t>
  </si>
  <si>
    <t>AFE_0479</t>
  </si>
  <si>
    <t>ACK79718.1</t>
  </si>
  <si>
    <t>peptide chain release factor 2, programmed frameshift</t>
  </si>
  <si>
    <t>ribosomal_slippage</t>
  </si>
  <si>
    <t>lysS</t>
  </si>
  <si>
    <t>AFE_0480</t>
  </si>
  <si>
    <t>ACK78617.1</t>
  </si>
  <si>
    <t>lysyl-tRNA synthetase</t>
  </si>
  <si>
    <t>lolC</t>
  </si>
  <si>
    <t>AFE_0481</t>
  </si>
  <si>
    <t>ACK80027.1</t>
  </si>
  <si>
    <t>lipoprotein releasing system transmembrane protein LolC</t>
  </si>
  <si>
    <t>lolD</t>
  </si>
  <si>
    <t>AFE_0483</t>
  </si>
  <si>
    <t>ACK80760.1</t>
  </si>
  <si>
    <t>lipoprotein releasing system, ATP-binding protein LolD</t>
  </si>
  <si>
    <t>AFE_0482</t>
  </si>
  <si>
    <t>ACK79205.1</t>
  </si>
  <si>
    <t>AFE_0484</t>
  </si>
  <si>
    <t>ACK80062.1</t>
  </si>
  <si>
    <t>DNA internalization-related competence protein ComEC/Rec2</t>
  </si>
  <si>
    <t>AFE_0485</t>
  </si>
  <si>
    <t>ACK80693.1</t>
  </si>
  <si>
    <t>MotA/TolQ/ExbB proton channel family protein</t>
  </si>
  <si>
    <t>AFE_0486</t>
  </si>
  <si>
    <t>ACK78437.1</t>
  </si>
  <si>
    <t>biopolymer transport protein, ExbD/TolR family</t>
  </si>
  <si>
    <t>AFE_0487</t>
  </si>
  <si>
    <t>ACK77882.1</t>
  </si>
  <si>
    <t>AFE_0488</t>
  </si>
  <si>
    <t>ACK80407.1</t>
  </si>
  <si>
    <t>lpxK</t>
  </si>
  <si>
    <t>AFE_0489</t>
  </si>
  <si>
    <t>ACK78999.1</t>
  </si>
  <si>
    <t>tetraacyldisaccharide 4'-kinase</t>
  </si>
  <si>
    <t>AFE_0490</t>
  </si>
  <si>
    <t>ACK79224.1</t>
  </si>
  <si>
    <t>kdsB</t>
  </si>
  <si>
    <t>AFE_0491</t>
  </si>
  <si>
    <t>ACK79477.1</t>
  </si>
  <si>
    <t>3-deoxy-D-manno-octulosonate cytidylyltransferase</t>
  </si>
  <si>
    <t>ppa</t>
  </si>
  <si>
    <t>AFE_0492</t>
  </si>
  <si>
    <t>ACK78607.1</t>
  </si>
  <si>
    <t>inorganic pyrophosphatase</t>
  </si>
  <si>
    <t>AFE_0493</t>
  </si>
  <si>
    <t>ACK80831.1</t>
  </si>
  <si>
    <t>AFE_0494</t>
  </si>
  <si>
    <t>AFE_0495</t>
  </si>
  <si>
    <t>ACK80473.1</t>
  </si>
  <si>
    <t>AFE_0496</t>
  </si>
  <si>
    <t>ACK80054.1</t>
  </si>
  <si>
    <t>bacterial transferase hexapeptide repeat protein</t>
  </si>
  <si>
    <t>AFE_0497</t>
  </si>
  <si>
    <t>AFE_0498</t>
  </si>
  <si>
    <t>ACK80135.1</t>
  </si>
  <si>
    <t>AFE_0499</t>
  </si>
  <si>
    <t>ACK80799.1</t>
  </si>
  <si>
    <t>AFE_0500</t>
  </si>
  <si>
    <t>ACK78044.1</t>
  </si>
  <si>
    <t>AFE_0501</t>
  </si>
  <si>
    <t>ACK78178.1</t>
  </si>
  <si>
    <t>AFE_0502</t>
  </si>
  <si>
    <t>ACK78903.1</t>
  </si>
  <si>
    <t>AFE_0503</t>
  </si>
  <si>
    <t>ACK80158.1</t>
  </si>
  <si>
    <t>AFE_0505</t>
  </si>
  <si>
    <t>ACK80288.1</t>
  </si>
  <si>
    <t>AFE_0504</t>
  </si>
  <si>
    <t>ACK78263.1</t>
  </si>
  <si>
    <t>AFE_0506</t>
  </si>
  <si>
    <t>ACK79957.1</t>
  </si>
  <si>
    <t>AFE_0507</t>
  </si>
  <si>
    <t>ACK78204.1</t>
  </si>
  <si>
    <t>site-specific recombinase, phage integrase family</t>
  </si>
  <si>
    <t>AFE_0508</t>
  </si>
  <si>
    <t>ACK78871.1</t>
  </si>
  <si>
    <t>AFE_0509</t>
  </si>
  <si>
    <t>ACK78914.1</t>
  </si>
  <si>
    <t>AFE_0510</t>
  </si>
  <si>
    <t>ACK78039.1</t>
  </si>
  <si>
    <t>transposase, degenerate</t>
  </si>
  <si>
    <t>AFE_0511</t>
  </si>
  <si>
    <t>AFE_0512</t>
  </si>
  <si>
    <t>ACK80270.1</t>
  </si>
  <si>
    <t>AFE_0513</t>
  </si>
  <si>
    <t>ACK78255.1</t>
  </si>
  <si>
    <t>AFE_0514</t>
  </si>
  <si>
    <t>ACK77965.1</t>
  </si>
  <si>
    <t>AFE_0515</t>
  </si>
  <si>
    <t>ACK80363.1</t>
  </si>
  <si>
    <t>AFE_0516</t>
  </si>
  <si>
    <t>ACK78256.1</t>
  </si>
  <si>
    <t>AFE_0518</t>
  </si>
  <si>
    <t>ACK80729.1</t>
  </si>
  <si>
    <t>AFE_0519</t>
  </si>
  <si>
    <t>ACK79082.1</t>
  </si>
  <si>
    <t>clpA</t>
  </si>
  <si>
    <t>AFE_0520</t>
  </si>
  <si>
    <t>ACK79431.1</t>
  </si>
  <si>
    <t>ATP-dependent Clp protease, ATP-binding subunit ClpA</t>
  </si>
  <si>
    <t>AFE_0521</t>
  </si>
  <si>
    <t>ACK80913.1</t>
  </si>
  <si>
    <t>ATP-dependent Clp protease adaptor protein ClpS</t>
  </si>
  <si>
    <t>AFE_0522</t>
  </si>
  <si>
    <t>ACK78657.1</t>
  </si>
  <si>
    <t>peptidyl-prolyl cis-trans isomerase, PPIC-type</t>
  </si>
  <si>
    <t>thiJ</t>
  </si>
  <si>
    <t>AFE_0523</t>
  </si>
  <si>
    <t>ACK80309.1</t>
  </si>
  <si>
    <t>4-methyl-5(B-hydroxyethyl)-thiazole monophosphate biosynthesis enzyme</t>
  </si>
  <si>
    <t>ctpA</t>
  </si>
  <si>
    <t>AFE_0524</t>
  </si>
  <si>
    <t>ACK79215.1</t>
  </si>
  <si>
    <t>carboxy-terminal peptidase</t>
  </si>
  <si>
    <t>AFE_0525</t>
  </si>
  <si>
    <t>ACK77831.1</t>
  </si>
  <si>
    <t>M23/M37 peptidase domain protein</t>
  </si>
  <si>
    <t>gpmI-2</t>
  </si>
  <si>
    <t>AFE_0526</t>
  </si>
  <si>
    <t>ACK78384.1</t>
  </si>
  <si>
    <t>2,3-bisphosphoglycerate-independent phosphoglycerate mutase</t>
  </si>
  <si>
    <t>AFE_0527</t>
  </si>
  <si>
    <t>ACK80600.1</t>
  </si>
  <si>
    <t>glycogen/starch/alpha-glucan phosphorylase</t>
  </si>
  <si>
    <t>AFE_0528</t>
  </si>
  <si>
    <t>ACK80220.1</t>
  </si>
  <si>
    <t>AFE_0529</t>
  </si>
  <si>
    <t>ACK78494.1</t>
  </si>
  <si>
    <t>AFE_0530</t>
  </si>
  <si>
    <t>ACK79328.1</t>
  </si>
  <si>
    <t>carbohydrate kinase, PfkB family</t>
  </si>
  <si>
    <t>AFE_0531</t>
  </si>
  <si>
    <t>ACK80730.1</t>
  </si>
  <si>
    <t>metK</t>
  </si>
  <si>
    <t>AFE_0532</t>
  </si>
  <si>
    <t>ACK79981.1</t>
  </si>
  <si>
    <t>S-adenosylmethionine synthetase</t>
  </si>
  <si>
    <t>AFE_0533</t>
  </si>
  <si>
    <t>ACK80959.1</t>
  </si>
  <si>
    <t>ahcY</t>
  </si>
  <si>
    <t>AFE_0534</t>
  </si>
  <si>
    <t>ACK78713.1</t>
  </si>
  <si>
    <t>adenosylhomocysteinase</t>
  </si>
  <si>
    <t>metF</t>
  </si>
  <si>
    <t>AFE_0535</t>
  </si>
  <si>
    <t>ACK78001.1</t>
  </si>
  <si>
    <t>5,10-methylenetetrahydrofolate reductase</t>
  </si>
  <si>
    <t>cbbP</t>
  </si>
  <si>
    <t>AFE_0536</t>
  </si>
  <si>
    <t>ACK78673.1</t>
  </si>
  <si>
    <t>phosphoribulokinase</t>
  </si>
  <si>
    <t>AFE_0537</t>
  </si>
  <si>
    <t>ACK79243.1</t>
  </si>
  <si>
    <t>AFE_0538</t>
  </si>
  <si>
    <t>ACK79348.1</t>
  </si>
  <si>
    <t>AFE_0539</t>
  </si>
  <si>
    <t>ACK80746.1</t>
  </si>
  <si>
    <t>sulfate adenylyltransferase, putative/adenylylsulfate kinase</t>
  </si>
  <si>
    <t>AFE_0540</t>
  </si>
  <si>
    <t>ACK79789.1</t>
  </si>
  <si>
    <t>adenine phosphoribosyltransferase, putative</t>
  </si>
  <si>
    <t>AFE_0541</t>
  </si>
  <si>
    <t>ACK80772.1</t>
  </si>
  <si>
    <t>groEL</t>
  </si>
  <si>
    <t>AFE_0542</t>
  </si>
  <si>
    <t>ACK80015.1</t>
  </si>
  <si>
    <t>chaperonin, 60 kDa</t>
  </si>
  <si>
    <t>groES</t>
  </si>
  <si>
    <t>AFE_0543</t>
  </si>
  <si>
    <t>ACK77997.1</t>
  </si>
  <si>
    <t>chaperonin, 10 kDa</t>
  </si>
  <si>
    <t>AFE_0544</t>
  </si>
  <si>
    <t>ACK79102.1</t>
  </si>
  <si>
    <t>dsbD</t>
  </si>
  <si>
    <t>AFE_0545</t>
  </si>
  <si>
    <t>ACK79862.1</t>
  </si>
  <si>
    <t>thiol:disulfide interchange protein DsbD</t>
  </si>
  <si>
    <t>AFE_0546</t>
  </si>
  <si>
    <t>ACK80754.1</t>
  </si>
  <si>
    <t>ilvE</t>
  </si>
  <si>
    <t>AFE_0547</t>
  </si>
  <si>
    <t>ACK79494.1</t>
  </si>
  <si>
    <t>branched-chain amino acid aminotransferase</t>
  </si>
  <si>
    <t>glnE</t>
  </si>
  <si>
    <t>AFE_0548</t>
  </si>
  <si>
    <t>ACK79342.1</t>
  </si>
  <si>
    <t>glutamate-ammonia-ligase adenylyltransferase</t>
  </si>
  <si>
    <t>AFE_0549</t>
  </si>
  <si>
    <t>ACK80307.1</t>
  </si>
  <si>
    <t>AFE_0550</t>
  </si>
  <si>
    <t>ACK78827.1</t>
  </si>
  <si>
    <t>ISAfe3, transposase</t>
  </si>
  <si>
    <t>AFE_0551</t>
  </si>
  <si>
    <t>ACK78154.1</t>
  </si>
  <si>
    <t>hydrolase, carbon-nitrogen family</t>
  </si>
  <si>
    <t>AFE_0552</t>
  </si>
  <si>
    <t>ACK80637.1</t>
  </si>
  <si>
    <t>ABC transporter, permease/ATP-binding protein</t>
  </si>
  <si>
    <t>AFE_0553</t>
  </si>
  <si>
    <t>ACK78731.1</t>
  </si>
  <si>
    <t>AFE_0554</t>
  </si>
  <si>
    <t>ACK80016.1</t>
  </si>
  <si>
    <t>lspA</t>
  </si>
  <si>
    <t>AFE_0555</t>
  </si>
  <si>
    <t>ACK77934.1</t>
  </si>
  <si>
    <t>signal peptidase II</t>
  </si>
  <si>
    <t>ileS</t>
  </si>
  <si>
    <t>AFE_0556</t>
  </si>
  <si>
    <t>ACK80160.1</t>
  </si>
  <si>
    <t>isoleucyl-tRNA synthetase</t>
  </si>
  <si>
    <t>ribF</t>
  </si>
  <si>
    <t>AFE_0557</t>
  </si>
  <si>
    <t>ACK80907.1</t>
  </si>
  <si>
    <t>riboflavin biosynthesis protein RibF</t>
  </si>
  <si>
    <t>AFE_0558</t>
  </si>
  <si>
    <t>ACK79966.1</t>
  </si>
  <si>
    <t>mviN</t>
  </si>
  <si>
    <t>AFE_0559</t>
  </si>
  <si>
    <t>ACK79970.1</t>
  </si>
  <si>
    <t>integral membrane protein MviN</t>
  </si>
  <si>
    <t>AFE_0561</t>
  </si>
  <si>
    <t>ACK79271.1</t>
  </si>
  <si>
    <t>AFE_0560</t>
  </si>
  <si>
    <t>ACK78591.1</t>
  </si>
  <si>
    <t>AFE_0562</t>
  </si>
  <si>
    <t>ACK80192.1</t>
  </si>
  <si>
    <t>yicC family protein</t>
  </si>
  <si>
    <t>gmk</t>
  </si>
  <si>
    <t>AFE_0563</t>
  </si>
  <si>
    <t>ACK79498.1</t>
  </si>
  <si>
    <t>guanylate kinase</t>
  </si>
  <si>
    <t>rpoZ</t>
  </si>
  <si>
    <t>AFE_0564</t>
  </si>
  <si>
    <t>ACK80819.1</t>
  </si>
  <si>
    <t>DNA-directed RNA polymerase, omega subunit</t>
  </si>
  <si>
    <t>spoT</t>
  </si>
  <si>
    <t>AFE_0565</t>
  </si>
  <si>
    <t>ACK79149.1</t>
  </si>
  <si>
    <t>guanosine-3,5-bis(diphosphate) 3-pyrophosphohydrolase</t>
  </si>
  <si>
    <t>AFE_0566</t>
  </si>
  <si>
    <t>ACK79174.1</t>
  </si>
  <si>
    <t>endoribonuclease L-PSP, putative</t>
  </si>
  <si>
    <t>AFE_0567</t>
  </si>
  <si>
    <t>ACK80339.1</t>
  </si>
  <si>
    <t>recG</t>
  </si>
  <si>
    <t>AFE_0568</t>
  </si>
  <si>
    <t>ACK80742.1</t>
  </si>
  <si>
    <t>ATP-dependent DNA helicase RecG</t>
  </si>
  <si>
    <t>AFE_0569</t>
  </si>
  <si>
    <t>ACK79820.1</t>
  </si>
  <si>
    <t>ErfK/YbiS/YcfS/YnhG family</t>
  </si>
  <si>
    <t>hemG</t>
  </si>
  <si>
    <t>AFE_0570</t>
  </si>
  <si>
    <t>ACK78844.1</t>
  </si>
  <si>
    <t>protoporphyrinogen oxidase</t>
  </si>
  <si>
    <t>AFE_0571</t>
  </si>
  <si>
    <t>ACK77994.1</t>
  </si>
  <si>
    <t>AFE_0572</t>
  </si>
  <si>
    <t>ACK80305.1</t>
  </si>
  <si>
    <t>AFE_0573</t>
  </si>
  <si>
    <t>ACK78105.1</t>
  </si>
  <si>
    <t>conserved hypothetical protein TIGR00296</t>
  </si>
  <si>
    <t>AFE_0574</t>
  </si>
  <si>
    <t>ACK78767.1</t>
  </si>
  <si>
    <t>AFE_0575</t>
  </si>
  <si>
    <t>ACK78597.1</t>
  </si>
  <si>
    <t>type I secretion outer membrane protein, TolC family</t>
  </si>
  <si>
    <t>pabB</t>
  </si>
  <si>
    <t>AFE_0576</t>
  </si>
  <si>
    <t>ACK77925.1</t>
  </si>
  <si>
    <t>para-aminobenzoate synthase, component I</t>
  </si>
  <si>
    <t>AFE_0577</t>
  </si>
  <si>
    <t>ACK80343.1</t>
  </si>
  <si>
    <t>AFE_0578</t>
  </si>
  <si>
    <t>AFE_0579</t>
  </si>
  <si>
    <t>ACK79796.1</t>
  </si>
  <si>
    <t>AFE_0580</t>
  </si>
  <si>
    <t>ACK80163.1</t>
  </si>
  <si>
    <t>AFE_0581</t>
  </si>
  <si>
    <t>ACK78111.1</t>
  </si>
  <si>
    <t>AFE_0582</t>
  </si>
  <si>
    <t>ACK79284.1</t>
  </si>
  <si>
    <t>AFE_0583</t>
  </si>
  <si>
    <t>ACK78583.1</t>
  </si>
  <si>
    <t>AFE_0584</t>
  </si>
  <si>
    <t>AFE_0585</t>
  </si>
  <si>
    <t>ACK79474.1</t>
  </si>
  <si>
    <t>AFE_0586</t>
  </si>
  <si>
    <t>tRNA-Arg</t>
  </si>
  <si>
    <t>AFE_0587</t>
  </si>
  <si>
    <t>ACK79138.1</t>
  </si>
  <si>
    <t>sodium/calcium exchanger</t>
  </si>
  <si>
    <t>AFE_0588</t>
  </si>
  <si>
    <t>ACK80025.1</t>
  </si>
  <si>
    <t>AFE_0589</t>
  </si>
  <si>
    <t>ACK79554.1</t>
  </si>
  <si>
    <t>ATP-dependent RNA helicase, DEAD/DEAH box family</t>
  </si>
  <si>
    <t>AFE_0590</t>
  </si>
  <si>
    <t>ACK79576.1</t>
  </si>
  <si>
    <t>cold-shock protein</t>
  </si>
  <si>
    <t>priA</t>
  </si>
  <si>
    <t>AFE_0591</t>
  </si>
  <si>
    <t>ACK80859.1</t>
  </si>
  <si>
    <t>primosomal protein N`</t>
  </si>
  <si>
    <t>ubiA</t>
  </si>
  <si>
    <t>AFE_0592</t>
  </si>
  <si>
    <t>ACK78228.1</t>
  </si>
  <si>
    <t>4-hydroxybenzoate polyprenyl transferase</t>
  </si>
  <si>
    <t>AFE_0593</t>
  </si>
  <si>
    <t>ACK78700.1</t>
  </si>
  <si>
    <t>chorismate lyase family protein</t>
  </si>
  <si>
    <t>AFE_0594</t>
  </si>
  <si>
    <t>ACK80525.1</t>
  </si>
  <si>
    <t>phosphatidylethanolamine N-methyltransferase, putative</t>
  </si>
  <si>
    <t>AFE_0595</t>
  </si>
  <si>
    <t>ACK77904.1</t>
  </si>
  <si>
    <t>miaB</t>
  </si>
  <si>
    <t>AFE_0596</t>
  </si>
  <si>
    <t>ACK78618.1</t>
  </si>
  <si>
    <t>tRNA-i(6)A37 modification enzyme MiaB</t>
  </si>
  <si>
    <t>AFE_0597</t>
  </si>
  <si>
    <t>ACK80812.1</t>
  </si>
  <si>
    <t>PhoH-like protein</t>
  </si>
  <si>
    <t>AFE_0598</t>
  </si>
  <si>
    <t>ACK79286.1</t>
  </si>
  <si>
    <t>conserved hypothetical protein TIGR00043</t>
  </si>
  <si>
    <t>AFE_0599</t>
  </si>
  <si>
    <t>ACK78784.1</t>
  </si>
  <si>
    <t>magnesium and cobalt efflux protein, putative</t>
  </si>
  <si>
    <t>cutE</t>
  </si>
  <si>
    <t>AFE_0601</t>
  </si>
  <si>
    <t>ACK80257.1</t>
  </si>
  <si>
    <t>apolipoprotein N-acyltransferase</t>
  </si>
  <si>
    <t>pmbA</t>
  </si>
  <si>
    <t>AFE_0600</t>
  </si>
  <si>
    <t>ACK79254.1</t>
  </si>
  <si>
    <t>pmbA protein</t>
  </si>
  <si>
    <t>AFE_0602</t>
  </si>
  <si>
    <t>ACK78882.1</t>
  </si>
  <si>
    <t>cation ABC transporter, periplasmic cation-binding protein, putative</t>
  </si>
  <si>
    <t>AFE_0603</t>
  </si>
  <si>
    <t>ACK77844.1</t>
  </si>
  <si>
    <t>cation ABC transporter, ATP-binding protein, putative</t>
  </si>
  <si>
    <t>AFE_0604</t>
  </si>
  <si>
    <t>ACK79564.1</t>
  </si>
  <si>
    <t>cation ABC transporter, permease protein, putative</t>
  </si>
  <si>
    <t>AFE_0605</t>
  </si>
  <si>
    <t>ACK78393.1</t>
  </si>
  <si>
    <t>AFE_0606</t>
  </si>
  <si>
    <t>ACK80489.1</t>
  </si>
  <si>
    <t>AFE_0607</t>
  </si>
  <si>
    <t>ACK80854.1</t>
  </si>
  <si>
    <t>AFE_0608</t>
  </si>
  <si>
    <t>ACK77960.1</t>
  </si>
  <si>
    <t>AFE_0609</t>
  </si>
  <si>
    <t>ACK79678.1</t>
  </si>
  <si>
    <t>NAD-dependent epimerase/dehydratase family protein</t>
  </si>
  <si>
    <t>AFE_0610</t>
  </si>
  <si>
    <t>ACK78378.1</t>
  </si>
  <si>
    <t>AFE_0611</t>
  </si>
  <si>
    <t>ACK80101.1</t>
  </si>
  <si>
    <t>AFE_0612</t>
  </si>
  <si>
    <t>ACK78422.1</t>
  </si>
  <si>
    <t>AFE_0613</t>
  </si>
  <si>
    <t>ACK80165.1</t>
  </si>
  <si>
    <t>AFE_0614</t>
  </si>
  <si>
    <t>ACK79445.1</t>
  </si>
  <si>
    <t>AFE_0615</t>
  </si>
  <si>
    <t>ACK78944.1</t>
  </si>
  <si>
    <t>glycosyl transferase, group 1</t>
  </si>
  <si>
    <t>AFE_0616</t>
  </si>
  <si>
    <t>ACK79814.1</t>
  </si>
  <si>
    <t>glycosyltransferase, group 1</t>
  </si>
  <si>
    <t>AFE_0617</t>
  </si>
  <si>
    <t>ACK80946.1</t>
  </si>
  <si>
    <t>AFE_0618</t>
  </si>
  <si>
    <t>ACK78457.1</t>
  </si>
  <si>
    <t>UDP-glucose/GDP-mannose dehydrogenase family protein</t>
  </si>
  <si>
    <t>AFE_0619</t>
  </si>
  <si>
    <t>ACK79478.1</t>
  </si>
  <si>
    <t>AFE_0621</t>
  </si>
  <si>
    <t>ACK80173.1</t>
  </si>
  <si>
    <t>AFE_0620</t>
  </si>
  <si>
    <t>ACK79487.1</t>
  </si>
  <si>
    <t>AFE_0622</t>
  </si>
  <si>
    <t>ACK77931.1</t>
  </si>
  <si>
    <t>AFE_0623</t>
  </si>
  <si>
    <t>ACK79848.1</t>
  </si>
  <si>
    <t>methyltransferase, UbiE/COQ5 family</t>
  </si>
  <si>
    <t>leuC</t>
  </si>
  <si>
    <t>AFE_0624</t>
  </si>
  <si>
    <t>ACK79183.1</t>
  </si>
  <si>
    <t>3-isopropylmalate dehydratase, large subunit</t>
  </si>
  <si>
    <t>AFE_0625</t>
  </si>
  <si>
    <t>ACK80771.1</t>
  </si>
  <si>
    <t>leuD</t>
  </si>
  <si>
    <t>AFE_0626</t>
  </si>
  <si>
    <t>ACK80198.1</t>
  </si>
  <si>
    <t>3-isopropylmalate dehydratase, small subunit</t>
  </si>
  <si>
    <t>AFE_0627</t>
  </si>
  <si>
    <t>ACK79605.1</t>
  </si>
  <si>
    <t>pdxH</t>
  </si>
  <si>
    <t>AFE_0628</t>
  </si>
  <si>
    <t>ACK80486.1</t>
  </si>
  <si>
    <t>pyridoxamine 5'-phosphate oxidase</t>
  </si>
  <si>
    <t>rpiA</t>
  </si>
  <si>
    <t>AFE_0629</t>
  </si>
  <si>
    <t>ACK79967.1</t>
  </si>
  <si>
    <t>ribose 5-phosphate isomerase A</t>
  </si>
  <si>
    <t>AFE_0630</t>
  </si>
  <si>
    <t>ACK78442.1</t>
  </si>
  <si>
    <t>DJ-1/PfpI family protein</t>
  </si>
  <si>
    <t>cyoA</t>
  </si>
  <si>
    <t>AFE_0631</t>
  </si>
  <si>
    <t>ACK79544.1</t>
  </si>
  <si>
    <t>cytochrome o ubiquinol oxidase, subunit II</t>
  </si>
  <si>
    <t>cyoB</t>
  </si>
  <si>
    <t>AFE_0632</t>
  </si>
  <si>
    <t>ACK80009.1</t>
  </si>
  <si>
    <t>cytochrome o ubiquinol oxidase, subunit I</t>
  </si>
  <si>
    <t>cyoC</t>
  </si>
  <si>
    <t>AFE_0633</t>
  </si>
  <si>
    <t>ACK77850.1</t>
  </si>
  <si>
    <t>cytochrome o ubiquinol oxidase, subunit III</t>
  </si>
  <si>
    <t>cyoD</t>
  </si>
  <si>
    <t>AFE_0634</t>
  </si>
  <si>
    <t>ACK80492.1</t>
  </si>
  <si>
    <t>cytochrome o ubiquinol oxidase, subunit IV</t>
  </si>
  <si>
    <t>cyoE-1</t>
  </si>
  <si>
    <t>AFE_0635</t>
  </si>
  <si>
    <t>ACK80513.1</t>
  </si>
  <si>
    <t>protoheme IX farnesyltransferase</t>
  </si>
  <si>
    <t>AFE_0637</t>
  </si>
  <si>
    <t>ACK79292.1</t>
  </si>
  <si>
    <t>major facilitator family transporter</t>
  </si>
  <si>
    <t>AFE_0636</t>
  </si>
  <si>
    <t>ACK80892.1</t>
  </si>
  <si>
    <t>undecaprenol kinase, putative</t>
  </si>
  <si>
    <t>greA</t>
  </si>
  <si>
    <t>AFE_0638</t>
  </si>
  <si>
    <t>ACK78690.1</t>
  </si>
  <si>
    <t>transcription elongation factor GreA</t>
  </si>
  <si>
    <t>carB</t>
  </si>
  <si>
    <t>AFE_0639</t>
  </si>
  <si>
    <t>ACK79771.1</t>
  </si>
  <si>
    <t>carbamoyl-phosphate synthase, large subunit</t>
  </si>
  <si>
    <t>carA</t>
  </si>
  <si>
    <t>AFE_0640</t>
  </si>
  <si>
    <t>ACK80624.1</t>
  </si>
  <si>
    <t>carbamoyl-phosphate synthase, small subunit</t>
  </si>
  <si>
    <t>AFE_0641</t>
  </si>
  <si>
    <t>ACK79880.1</t>
  </si>
  <si>
    <t>thiS</t>
  </si>
  <si>
    <t>AFE_0642</t>
  </si>
  <si>
    <t>ACK79587.1</t>
  </si>
  <si>
    <t>thiamine biosynthesis protein ThiS</t>
  </si>
  <si>
    <t>thiG</t>
  </si>
  <si>
    <t>AFE_0643</t>
  </si>
  <si>
    <t>ACK79244.1</t>
  </si>
  <si>
    <t>thiamin biosynthesis protein ThiG</t>
  </si>
  <si>
    <t>AFE_0644</t>
  </si>
  <si>
    <t>ACK78315.1</t>
  </si>
  <si>
    <t>mpl</t>
  </si>
  <si>
    <t>AFE_0645</t>
  </si>
  <si>
    <t>ACK80881.1</t>
  </si>
  <si>
    <t>UDP-N-acetylmuramate:L-alanyl-gamma-D-glutamyl-meso-diaminopimelate ligase</t>
  </si>
  <si>
    <t>AFE_0647</t>
  </si>
  <si>
    <t>ACK78929.1</t>
  </si>
  <si>
    <t>3-octaprenyl-4-hydroxybenzoate carboxy-lyase, putative</t>
  </si>
  <si>
    <t>AFE_0646</t>
  </si>
  <si>
    <t>ACK78897.1</t>
  </si>
  <si>
    <t>AFE_0648</t>
  </si>
  <si>
    <t>ACK78416.1</t>
  </si>
  <si>
    <t>AFE_0650</t>
  </si>
  <si>
    <t>ACK79804.1</t>
  </si>
  <si>
    <t>AFE_0649</t>
  </si>
  <si>
    <t>ACK80494.1</t>
  </si>
  <si>
    <t>endonuclease/exonuclease/phosphatase family protein</t>
  </si>
  <si>
    <t>AFE_0651</t>
  </si>
  <si>
    <t>ACK78069.1</t>
  </si>
  <si>
    <t>moeB</t>
  </si>
  <si>
    <t>AFE_0652</t>
  </si>
  <si>
    <t>ACK78418.1</t>
  </si>
  <si>
    <t>molybdopterin biosynthesis MoeB protein</t>
  </si>
  <si>
    <t>AFE_0653</t>
  </si>
  <si>
    <t>ACK78352.1</t>
  </si>
  <si>
    <t>AFE_0654</t>
  </si>
  <si>
    <t>ACK79071.1</t>
  </si>
  <si>
    <t>ABC transporter, permease protein</t>
  </si>
  <si>
    <t>AFE_0655</t>
  </si>
  <si>
    <t>ACK80877.1</t>
  </si>
  <si>
    <t>AFE_0656</t>
  </si>
  <si>
    <t>tRNA-Ser</t>
  </si>
  <si>
    <t>trx</t>
  </si>
  <si>
    <t>AFE_0657</t>
  </si>
  <si>
    <t>ACK80888.1</t>
  </si>
  <si>
    <t>thioredoxin</t>
  </si>
  <si>
    <t>rho</t>
  </si>
  <si>
    <t>AFE_0658</t>
  </si>
  <si>
    <t>ACK78760.1</t>
  </si>
  <si>
    <t>transcription termination factor Rho</t>
  </si>
  <si>
    <t>rpmE</t>
  </si>
  <si>
    <t>AFE_0659</t>
  </si>
  <si>
    <t>ACK79651.1</t>
  </si>
  <si>
    <t>ribosomal protein L31</t>
  </si>
  <si>
    <t>AFE_0660</t>
  </si>
  <si>
    <t>ACK80518.1</t>
  </si>
  <si>
    <t>malic enzyme family protein</t>
  </si>
  <si>
    <t>AFE_0661</t>
  </si>
  <si>
    <t>ACK79079.1</t>
  </si>
  <si>
    <t>ilvD-2</t>
  </si>
  <si>
    <t>AFE_0662</t>
  </si>
  <si>
    <t>ACK80919.1</t>
  </si>
  <si>
    <t>dihydroxy-acid dehydratase</t>
  </si>
  <si>
    <t>AFE_0663</t>
  </si>
  <si>
    <t>ACK80329.1</t>
  </si>
  <si>
    <t>argA</t>
  </si>
  <si>
    <t>AFE_0664</t>
  </si>
  <si>
    <t>ACK80628.1</t>
  </si>
  <si>
    <t>N-acetylglutamate synthase</t>
  </si>
  <si>
    <t>AFE_0665</t>
  </si>
  <si>
    <t>ACK80368.1</t>
  </si>
  <si>
    <t>BolA family protein</t>
  </si>
  <si>
    <t>AFE_0666</t>
  </si>
  <si>
    <t>ACK80429.1</t>
  </si>
  <si>
    <t>YCII-related domain protein</t>
  </si>
  <si>
    <t>ispZ</t>
  </si>
  <si>
    <t>AFE_0667</t>
  </si>
  <si>
    <t>ACK78639.1</t>
  </si>
  <si>
    <t>intracellular septation protein A</t>
  </si>
  <si>
    <t>AFE_0668</t>
  </si>
  <si>
    <t>ACK78015.1</t>
  </si>
  <si>
    <t>AFE_0669</t>
  </si>
  <si>
    <t>ACK80966.1</t>
  </si>
  <si>
    <t>inositol monophosphate family protein</t>
  </si>
  <si>
    <t>AFE_0670</t>
  </si>
  <si>
    <t>ACK79732.1</t>
  </si>
  <si>
    <t>RNA methyltransferase, TrmH family, group 1</t>
  </si>
  <si>
    <t>cysE-2</t>
  </si>
  <si>
    <t>AFE_0671</t>
  </si>
  <si>
    <t>ACK80553.1</t>
  </si>
  <si>
    <t>serine O-acetyltransferase</t>
  </si>
  <si>
    <t>iscR</t>
  </si>
  <si>
    <t>AFE_0672</t>
  </si>
  <si>
    <t>ACK79230.1</t>
  </si>
  <si>
    <t>iron-sulfur cluster assembly transcription factor IscR</t>
  </si>
  <si>
    <t>iscS-3</t>
  </si>
  <si>
    <t>AFE_0673</t>
  </si>
  <si>
    <t>ACK80697.1</t>
  </si>
  <si>
    <t>cysteine desulfurase IscS</t>
  </si>
  <si>
    <t>iscU</t>
  </si>
  <si>
    <t>AFE_0674</t>
  </si>
  <si>
    <t>ACK79756.1</t>
  </si>
  <si>
    <t>FeS cluster assembly scaffold protein IscU</t>
  </si>
  <si>
    <t>iscA</t>
  </si>
  <si>
    <t>AFE_0675</t>
  </si>
  <si>
    <t>ACK78248.1</t>
  </si>
  <si>
    <t>iron-sulfur cluster assembly protein IscA</t>
  </si>
  <si>
    <t>hscB</t>
  </si>
  <si>
    <t>AFE_0676</t>
  </si>
  <si>
    <t>ACK80922.1</t>
  </si>
  <si>
    <t>co-chaperone Hsc20</t>
  </si>
  <si>
    <t>hscA</t>
  </si>
  <si>
    <t>AFE_0677</t>
  </si>
  <si>
    <t>ACK79106.1</t>
  </si>
  <si>
    <t>Fe-S protein assembly chaperone HscA</t>
  </si>
  <si>
    <t>fdx</t>
  </si>
  <si>
    <t>AFE_0678</t>
  </si>
  <si>
    <t>ACK79281.1</t>
  </si>
  <si>
    <t>ferredoxin, 2Fe-2S</t>
  </si>
  <si>
    <t>AFE_0679</t>
  </si>
  <si>
    <t>ACK80420.1</t>
  </si>
  <si>
    <t>trmU</t>
  </si>
  <si>
    <t>AFE_0680</t>
  </si>
  <si>
    <t>ACK79058.1</t>
  </si>
  <si>
    <t>tRNA (5-methylaminomethyl-2-thiouridylate)-methyltransferase</t>
  </si>
  <si>
    <t>AFE_0681</t>
  </si>
  <si>
    <t>ACK78637.1</t>
  </si>
  <si>
    <t>patatin-like phospholipase family protein</t>
  </si>
  <si>
    <t>AFE_0682</t>
  </si>
  <si>
    <t>ACK80132.1</t>
  </si>
  <si>
    <t>AFE_0683</t>
  </si>
  <si>
    <t>ACK80860.1</t>
  </si>
  <si>
    <t>type I restriction-modification system, R subunit</t>
  </si>
  <si>
    <t>AFE_0684</t>
  </si>
  <si>
    <t>ACK79103.1</t>
  </si>
  <si>
    <t>type I restriction-modification system, M subunit</t>
  </si>
  <si>
    <t>AFE_0685</t>
  </si>
  <si>
    <t>ACK77915.1</t>
  </si>
  <si>
    <t>death-on-curing family protein</t>
  </si>
  <si>
    <t>AFE_0686</t>
  </si>
  <si>
    <t>ACK80358.1</t>
  </si>
  <si>
    <t>type I restriction-modification system, S subunit, putative</t>
  </si>
  <si>
    <t>AFE_0687</t>
  </si>
  <si>
    <t>ACK79488.1</t>
  </si>
  <si>
    <t>AFE_0688</t>
  </si>
  <si>
    <t>ACK80744.1</t>
  </si>
  <si>
    <t>AFE_0689</t>
  </si>
  <si>
    <t>ACK78506.1</t>
  </si>
  <si>
    <t>fdhD-2</t>
  </si>
  <si>
    <t>AFE_0690</t>
  </si>
  <si>
    <t>ACK79921.1</t>
  </si>
  <si>
    <t>formate dehydrogenase family accessory protein FdhD</t>
  </si>
  <si>
    <t>AFE_0691</t>
  </si>
  <si>
    <t>ACK79891.1</t>
  </si>
  <si>
    <t>AFE_0692</t>
  </si>
  <si>
    <t>ACK80805.1</t>
  </si>
  <si>
    <t>oxidoreductase alpha (molybdopterin) subunit</t>
  </si>
  <si>
    <t>AFE_0693</t>
  </si>
  <si>
    <t>ACK80284.1</t>
  </si>
  <si>
    <t>sigma-54 dependent transcriptional regulator</t>
  </si>
  <si>
    <t>AFE_0695</t>
  </si>
  <si>
    <t>ACK80510.1</t>
  </si>
  <si>
    <t>AFE_0694</t>
  </si>
  <si>
    <t>ACK79743.1</t>
  </si>
  <si>
    <t>gfa</t>
  </si>
  <si>
    <t>AFE_0696</t>
  </si>
  <si>
    <t>ACK79098.1</t>
  </si>
  <si>
    <t>S-(hydroxymethyl)glutathione synthase</t>
  </si>
  <si>
    <t>AFE_0697</t>
  </si>
  <si>
    <t>ACK78276.1</t>
  </si>
  <si>
    <t>S-(hydroxymethyl)glutathione dehydrogenase/class III alcohol dehydrogenase</t>
  </si>
  <si>
    <t>fghA</t>
  </si>
  <si>
    <t>AFE_0698</t>
  </si>
  <si>
    <t>ACK80391.1</t>
  </si>
  <si>
    <t>S-formylglutathione hydrolase</t>
  </si>
  <si>
    <t>cysB</t>
  </si>
  <si>
    <t>AFE_0699</t>
  </si>
  <si>
    <t>ACK80332.1</t>
  </si>
  <si>
    <t>sulfur assimilation transcriptional regulator, LysR family</t>
  </si>
  <si>
    <t>hupR</t>
  </si>
  <si>
    <t>AFE_0700</t>
  </si>
  <si>
    <t>ACK78708.1</t>
  </si>
  <si>
    <t>hydrogenase sigma-54 dependent DNA-binding response regulator</t>
  </si>
  <si>
    <t>hybA</t>
  </si>
  <si>
    <t>AFE_0701</t>
  </si>
  <si>
    <t>ACK80008.1</t>
  </si>
  <si>
    <t>hydrogenase-2, small subunit</t>
  </si>
  <si>
    <t>hybC</t>
  </si>
  <si>
    <t>AFE_0702</t>
  </si>
  <si>
    <t>ACK78367.1</t>
  </si>
  <si>
    <t>hydrogenase-2, large subunit</t>
  </si>
  <si>
    <t>AFE_0703</t>
  </si>
  <si>
    <t>ACK78706.1</t>
  </si>
  <si>
    <t>AFE_0704</t>
  </si>
  <si>
    <t>ACK78571.1</t>
  </si>
  <si>
    <t>AFE_0705</t>
  </si>
  <si>
    <t>ACK79668.1</t>
  </si>
  <si>
    <t>hydrogenase maturation protease</t>
  </si>
  <si>
    <t>AFE_0706</t>
  </si>
  <si>
    <t>ACK78605.1</t>
  </si>
  <si>
    <t>AFE_0707</t>
  </si>
  <si>
    <t>ACK78275.1</t>
  </si>
  <si>
    <t>AFE_0708</t>
  </si>
  <si>
    <t>ACK80544.1</t>
  </si>
  <si>
    <t>AFE_0709</t>
  </si>
  <si>
    <t>ACK80330.1</t>
  </si>
  <si>
    <t>AFE_0710</t>
  </si>
  <si>
    <t>ACK80769.1</t>
  </si>
  <si>
    <t>iron-sulfur cluster-binding protein, Rieske family</t>
  </si>
  <si>
    <t>AFE_0711</t>
  </si>
  <si>
    <t>ACK79768.1</t>
  </si>
  <si>
    <t>NHL repeat protein</t>
  </si>
  <si>
    <t>hypF</t>
  </si>
  <si>
    <t>AFE_0712</t>
  </si>
  <si>
    <t>ACK80432.1</t>
  </si>
  <si>
    <t>[NiFe] hydrogenase maturation protein HypF</t>
  </si>
  <si>
    <t>hypC-1</t>
  </si>
  <si>
    <t>AFE_0713</t>
  </si>
  <si>
    <t>ACK79979.1</t>
  </si>
  <si>
    <t>hydrogenase assembly chaperone HypC</t>
  </si>
  <si>
    <t>gmhA</t>
  </si>
  <si>
    <t>AFE_0714</t>
  </si>
  <si>
    <t>ACK80574.1</t>
  </si>
  <si>
    <t>phosphoheptose isomerase</t>
  </si>
  <si>
    <t>hypD-1</t>
  </si>
  <si>
    <t>AFE_0715</t>
  </si>
  <si>
    <t>ACK80145.1</t>
  </si>
  <si>
    <t>hydrogenase expression/formation protein HypD</t>
  </si>
  <si>
    <t>hypE</t>
  </si>
  <si>
    <t>AFE_0716</t>
  </si>
  <si>
    <t>ACK79690.1</t>
  </si>
  <si>
    <t>hydrogenase expression/formation protein HypE</t>
  </si>
  <si>
    <t>hypA-1</t>
  </si>
  <si>
    <t>AFE_0717</t>
  </si>
  <si>
    <t>ACK80829.1</t>
  </si>
  <si>
    <t>hydrogenase nickel insertion protein HypA</t>
  </si>
  <si>
    <t>hypB-1</t>
  </si>
  <si>
    <t>AFE_0718</t>
  </si>
  <si>
    <t>ACK79043.1</t>
  </si>
  <si>
    <t>hydrogenase accessory protein HypB</t>
  </si>
  <si>
    <t>AFE_0719</t>
  </si>
  <si>
    <t>ACK79746.1</t>
  </si>
  <si>
    <t>AFE_0720</t>
  </si>
  <si>
    <t>ACK78679.1</t>
  </si>
  <si>
    <t>FAD-dependent oxidoreductase</t>
  </si>
  <si>
    <t>AFE_0721</t>
  </si>
  <si>
    <t>ACK78584.1</t>
  </si>
  <si>
    <t>ilvA</t>
  </si>
  <si>
    <t>AFE_0722</t>
  </si>
  <si>
    <t>ACK80325.1</t>
  </si>
  <si>
    <t>threonine ammonia-lyase, biosynthetic</t>
  </si>
  <si>
    <t>AFE_0723</t>
  </si>
  <si>
    <t>ACK78950.1</t>
  </si>
  <si>
    <t>helix-turn-helix domain protein</t>
  </si>
  <si>
    <t>AFE_0724</t>
  </si>
  <si>
    <t>ACK78351.1</t>
  </si>
  <si>
    <t>hydrolase, alpha/beta hydrolase fold family</t>
  </si>
  <si>
    <t>AFE_0725</t>
  </si>
  <si>
    <t>ACK80912.1</t>
  </si>
  <si>
    <t>AFE_0726</t>
  </si>
  <si>
    <t>ACK78694.1</t>
  </si>
  <si>
    <t>AFE_0727</t>
  </si>
  <si>
    <t>ACK78873.1</t>
  </si>
  <si>
    <t>1-acyl-sn-glycerol-3-phosphate acyltransferase</t>
  </si>
  <si>
    <t>hemE</t>
  </si>
  <si>
    <t>AFE_0728</t>
  </si>
  <si>
    <t>ACK80263.1</t>
  </si>
  <si>
    <t>uroporphyrinogen decarboxylase</t>
  </si>
  <si>
    <t>gltD</t>
  </si>
  <si>
    <t>AFE_0729</t>
  </si>
  <si>
    <t>ACK79245.1</t>
  </si>
  <si>
    <t>glutamate synthase, small subunit</t>
  </si>
  <si>
    <t>gltB</t>
  </si>
  <si>
    <t>AFE_0730</t>
  </si>
  <si>
    <t>ACK80660.1</t>
  </si>
  <si>
    <t>glutamate synthase, large subunit</t>
  </si>
  <si>
    <t>AFE_0731</t>
  </si>
  <si>
    <t>ACK79400.1</t>
  </si>
  <si>
    <t>deoxyguanosinetriphosphate triphosphohydrolase, putative</t>
  </si>
  <si>
    <t>thyX</t>
  </si>
  <si>
    <t>AFE_0732</t>
  </si>
  <si>
    <t>ACK79432.1</t>
  </si>
  <si>
    <t>thymidylate synthase, flavin-dependent</t>
  </si>
  <si>
    <t>aroB</t>
  </si>
  <si>
    <t>AFE_0733</t>
  </si>
  <si>
    <t>ACK78438.1</t>
  </si>
  <si>
    <t>3-dehydroquinate synthase</t>
  </si>
  <si>
    <t>aroK</t>
  </si>
  <si>
    <t>AFE_0734</t>
  </si>
  <si>
    <t>ACK79787.1</t>
  </si>
  <si>
    <t>shikimate kinase</t>
  </si>
  <si>
    <t>AFE_0735</t>
  </si>
  <si>
    <t>ACK78147.1</t>
  </si>
  <si>
    <t>fimbrial assembly protein PilQ, putative</t>
  </si>
  <si>
    <t>AFE_0736</t>
  </si>
  <si>
    <t>ACK78191.1</t>
  </si>
  <si>
    <t>type 4 fimbrial biogenesis protein PilP, putative</t>
  </si>
  <si>
    <t>AFE_0737</t>
  </si>
  <si>
    <t>ACK78806.1</t>
  </si>
  <si>
    <t>fimbrial assembly protein PilO, putative</t>
  </si>
  <si>
    <t>AFE_0738</t>
  </si>
  <si>
    <t>ACK79525.1</t>
  </si>
  <si>
    <t>type IV pilus biogenesis protein PilN</t>
  </si>
  <si>
    <t>AFE_0739</t>
  </si>
  <si>
    <t>ACK79815.1</t>
  </si>
  <si>
    <t>type IV pilus assembly protein PilM</t>
  </si>
  <si>
    <t>AFE_0740</t>
  </si>
  <si>
    <t>ACK77987.1</t>
  </si>
  <si>
    <t>AFE_0741</t>
  </si>
  <si>
    <t>ACK78638.1</t>
  </si>
  <si>
    <t>cytidine and deoxycytidylate deaminase family protein</t>
  </si>
  <si>
    <t>AFE_0742</t>
  </si>
  <si>
    <t>ACK78166.1</t>
  </si>
  <si>
    <t>conserved hypothetical protein TIGR00149</t>
  </si>
  <si>
    <t>AFE_0743</t>
  </si>
  <si>
    <t>ACK78781.1</t>
  </si>
  <si>
    <t>AFE_0744</t>
  </si>
  <si>
    <t>ACK80654.1</t>
  </si>
  <si>
    <t>MutS domain V protein</t>
  </si>
  <si>
    <t>ilvB</t>
  </si>
  <si>
    <t>AFE_0745</t>
  </si>
  <si>
    <t>ACK78524.1</t>
  </si>
  <si>
    <t>acetolactate synthase, large subunit, biosynthetic type</t>
  </si>
  <si>
    <t>ilvN</t>
  </si>
  <si>
    <t>AFE_0746</t>
  </si>
  <si>
    <t>ACK79145.1</t>
  </si>
  <si>
    <t>acetolactate synthase, small subunit</t>
  </si>
  <si>
    <t>ilvC</t>
  </si>
  <si>
    <t>AFE_0747</t>
  </si>
  <si>
    <t>ACK78883.1</t>
  </si>
  <si>
    <t>ketol-acid reductoisomerase</t>
  </si>
  <si>
    <t>psd</t>
  </si>
  <si>
    <t>AFE_0748</t>
  </si>
  <si>
    <t>ACK78533.1</t>
  </si>
  <si>
    <t>phosphatidylserine decarboxylase</t>
  </si>
  <si>
    <t>pssA</t>
  </si>
  <si>
    <t>AFE_0750</t>
  </si>
  <si>
    <t>ACK79217.1</t>
  </si>
  <si>
    <t>CDP-diacylglycerol--serine O-phosphatidyltransferse</t>
  </si>
  <si>
    <t>AFE_0749</t>
  </si>
  <si>
    <t>ACK79871.1</t>
  </si>
  <si>
    <t>pyruvate kinase barrel domain protein</t>
  </si>
  <si>
    <t>AFE_0751</t>
  </si>
  <si>
    <t>ACK78414.1</t>
  </si>
  <si>
    <t>universal stress family protein</t>
  </si>
  <si>
    <t>AFE_0752</t>
  </si>
  <si>
    <t>ACK79812.1</t>
  </si>
  <si>
    <t>GTP cyclohydrolase I family protein</t>
  </si>
  <si>
    <t>smc</t>
  </si>
  <si>
    <t>AFE_0753</t>
  </si>
  <si>
    <t>ACK79308.1</t>
  </si>
  <si>
    <t>chromosome segregation protein SMC</t>
  </si>
  <si>
    <t>AFE_0754</t>
  </si>
  <si>
    <t>ACK78267.1</t>
  </si>
  <si>
    <t>AFE_0755</t>
  </si>
  <si>
    <t>ACK79748.1</t>
  </si>
  <si>
    <t>AFE_0756</t>
  </si>
  <si>
    <t>ACK78801.1</t>
  </si>
  <si>
    <t>HAD-superfamily subfamily IB hydrolase, TIGR01490</t>
  </si>
  <si>
    <t>ligA</t>
  </si>
  <si>
    <t>AFE_0757</t>
  </si>
  <si>
    <t>ACK79541.1</t>
  </si>
  <si>
    <t>DNA ligase, NAD-dependent</t>
  </si>
  <si>
    <t>AFE_0758</t>
  </si>
  <si>
    <t>ACK79161.1</t>
  </si>
  <si>
    <t>ATP synthase F1, epsilon subunit, putative</t>
  </si>
  <si>
    <t>AFE_0759</t>
  </si>
  <si>
    <t>ACK77898.1</t>
  </si>
  <si>
    <t>methyltransferase, putative</t>
  </si>
  <si>
    <t>AFE_0760</t>
  </si>
  <si>
    <t>ACK77828.1</t>
  </si>
  <si>
    <t>AFE_0762</t>
  </si>
  <si>
    <t>ACK80664.1</t>
  </si>
  <si>
    <t>AFE_0761</t>
  </si>
  <si>
    <t>ACK80138.1</t>
  </si>
  <si>
    <t>AFE_0763</t>
  </si>
  <si>
    <t>ACK79669.1</t>
  </si>
  <si>
    <t>TonB-dependent receptor, putative</t>
  </si>
  <si>
    <t>AFE_0764</t>
  </si>
  <si>
    <t>ACK78362.1</t>
  </si>
  <si>
    <t>AFE_0765</t>
  </si>
  <si>
    <t>ACK79062.1</t>
  </si>
  <si>
    <t>AFE_0766</t>
  </si>
  <si>
    <t>ACK79790.1</t>
  </si>
  <si>
    <t>AFE_0767</t>
  </si>
  <si>
    <t>ACK80855.1</t>
  </si>
  <si>
    <t>AFE_0768</t>
  </si>
  <si>
    <t>ACK78659.1</t>
  </si>
  <si>
    <t>AFE_0769</t>
  </si>
  <si>
    <t>ACK78341.1</t>
  </si>
  <si>
    <t>AFE_0770</t>
  </si>
  <si>
    <t>ACK78455.1</t>
  </si>
  <si>
    <t>TonB family protein</t>
  </si>
  <si>
    <t>AFE_0771</t>
  </si>
  <si>
    <t>ACK78076.1</t>
  </si>
  <si>
    <t>cytosine/purines/uracil/thiamine/allantoin permease family protein</t>
  </si>
  <si>
    <t>AFE_0772</t>
  </si>
  <si>
    <t>ACK80292.1</t>
  </si>
  <si>
    <t>guanine deaminase, putative</t>
  </si>
  <si>
    <t>add</t>
  </si>
  <si>
    <t>AFE_0773</t>
  </si>
  <si>
    <t>ACK79380.1</t>
  </si>
  <si>
    <t>adenosine deaminase</t>
  </si>
  <si>
    <t>AFE_0774</t>
  </si>
  <si>
    <t>ACK80899.1</t>
  </si>
  <si>
    <t>phosphorylase, putative</t>
  </si>
  <si>
    <t>AFE_0775</t>
  </si>
  <si>
    <t>ACK79166.1</t>
  </si>
  <si>
    <t>xanthine dehydrogenase, molybdenum-binding subunit, putative</t>
  </si>
  <si>
    <t>AFE_0776</t>
  </si>
  <si>
    <t>ACK78280.1</t>
  </si>
  <si>
    <t>xanthine dehydrogenase, iron-sulfur binding subunit, putative</t>
  </si>
  <si>
    <t>AFE_0777</t>
  </si>
  <si>
    <t>ACK80638.1</t>
  </si>
  <si>
    <t>xanthine dehydrogenase, FAD-binding protein, putative</t>
  </si>
  <si>
    <t>AFE_0778</t>
  </si>
  <si>
    <t>ACK80858.1</t>
  </si>
  <si>
    <t>AFE_0779</t>
  </si>
  <si>
    <t>ACK80156.1</t>
  </si>
  <si>
    <t>cyanuric acid amidohydrolase</t>
  </si>
  <si>
    <t>AFE_0780</t>
  </si>
  <si>
    <t>ACK78660.1</t>
  </si>
  <si>
    <t>xanthine dehydrogenase accessory factor, putative</t>
  </si>
  <si>
    <t>AFE_0781</t>
  </si>
  <si>
    <t>ACK79558.1</t>
  </si>
  <si>
    <t>AFE_0782</t>
  </si>
  <si>
    <t>ACK78991.1</t>
  </si>
  <si>
    <t>amidohydrolase, AtzE family</t>
  </si>
  <si>
    <t>AFE_0783</t>
  </si>
  <si>
    <t>ACK78333.1</t>
  </si>
  <si>
    <t>AFE_0784</t>
  </si>
  <si>
    <t>ACK79660.1</t>
  </si>
  <si>
    <t>ggt</t>
  </si>
  <si>
    <t>AFE_0785</t>
  </si>
  <si>
    <t>ACK80570.1</t>
  </si>
  <si>
    <t>gamma-glutamyltranspeptidase</t>
  </si>
  <si>
    <t>AFE_0786</t>
  </si>
  <si>
    <t>ACK77916.1</t>
  </si>
  <si>
    <t>heme-utilization protein HutZ, putative</t>
  </si>
  <si>
    <t>AFE_0787</t>
  </si>
  <si>
    <t>ACK78404.1</t>
  </si>
  <si>
    <t>AFE_0788</t>
  </si>
  <si>
    <t>ACK79321.1</t>
  </si>
  <si>
    <t>non-heme halogenase, putative</t>
  </si>
  <si>
    <t>AFE_0789</t>
  </si>
  <si>
    <t>ACK78648.1</t>
  </si>
  <si>
    <t>dioxygenase, putative</t>
  </si>
  <si>
    <t>AFE_0790</t>
  </si>
  <si>
    <t>ACK77996.1</t>
  </si>
  <si>
    <t>acyltransferase, putative</t>
  </si>
  <si>
    <t>AFE_0792</t>
  </si>
  <si>
    <t>ACK79482.1</t>
  </si>
  <si>
    <t>glycosyl transferase, group 2</t>
  </si>
  <si>
    <t>AFE_0791</t>
  </si>
  <si>
    <t>ACK80235.1</t>
  </si>
  <si>
    <t>Na+/H+ antiporter, putative</t>
  </si>
  <si>
    <t>AFE_0793</t>
  </si>
  <si>
    <t>ACK78791.1</t>
  </si>
  <si>
    <t>3-oxoacyl-(acyl-carrier-protein) reductase, putative</t>
  </si>
  <si>
    <t>AFE_0794</t>
  </si>
  <si>
    <t>ACK79025.1</t>
  </si>
  <si>
    <t>AFE_0795</t>
  </si>
  <si>
    <t>ACK79684.1</t>
  </si>
  <si>
    <t>AFE_0796</t>
  </si>
  <si>
    <t>ACK80936.1</t>
  </si>
  <si>
    <t>3-oxoacyl-(acyl-carrier-protein) synthase, putative</t>
  </si>
  <si>
    <t>AFE_0797</t>
  </si>
  <si>
    <t>ACK78441.1</t>
  </si>
  <si>
    <t>acyl carrier protein, putative</t>
  </si>
  <si>
    <t>AFE_0798</t>
  </si>
  <si>
    <t>ACK78594.1</t>
  </si>
  <si>
    <t>AFE_0799</t>
  </si>
  <si>
    <t>ACK79472.1</t>
  </si>
  <si>
    <t>AFE_0800</t>
  </si>
  <si>
    <t>ACK80801.1</t>
  </si>
  <si>
    <t>AFE_0801</t>
  </si>
  <si>
    <t>ACK78316.1</t>
  </si>
  <si>
    <t>AFE_0802</t>
  </si>
  <si>
    <t>ACK78993.1</t>
  </si>
  <si>
    <t>AFE_0803</t>
  </si>
  <si>
    <t>ACK80512.1</t>
  </si>
  <si>
    <t>AFE_0804</t>
  </si>
  <si>
    <t>ACK79642.1</t>
  </si>
  <si>
    <t>AFE_0805</t>
  </si>
  <si>
    <t>ACK77855.1</t>
  </si>
  <si>
    <t>auxin-responsive GH3-related protein</t>
  </si>
  <si>
    <t>AFE_0806</t>
  </si>
  <si>
    <t>ACK79398.1</t>
  </si>
  <si>
    <t>penicillin amidase family protein</t>
  </si>
  <si>
    <t>AFE_0807</t>
  </si>
  <si>
    <t>ACK80786.1</t>
  </si>
  <si>
    <t>AFE_0808</t>
  </si>
  <si>
    <t>ACK78335.1</t>
  </si>
  <si>
    <t>oxidoreductase, FAD-binding subunit</t>
  </si>
  <si>
    <t>AFE_0809</t>
  </si>
  <si>
    <t>ACK78390.1</t>
  </si>
  <si>
    <t>oxidoreductase, molybdopterin binding subunit</t>
  </si>
  <si>
    <t>AFE_0810</t>
  </si>
  <si>
    <t>ACK79036.1</t>
  </si>
  <si>
    <t>oxidoreductase, iron-sulfur subunit</t>
  </si>
  <si>
    <t>AFE_0811</t>
  </si>
  <si>
    <t>ACK79699.1</t>
  </si>
  <si>
    <t>AFE_0812</t>
  </si>
  <si>
    <t>ACK80124.1</t>
  </si>
  <si>
    <t>AFE_0813</t>
  </si>
  <si>
    <t>ACK79467.1</t>
  </si>
  <si>
    <t>AFE_0814</t>
  </si>
  <si>
    <t>ACK79685.1</t>
  </si>
  <si>
    <t>voltage-gated chloride channel</t>
  </si>
  <si>
    <t>AFE_0815</t>
  </si>
  <si>
    <t>ACK80052.1</t>
  </si>
  <si>
    <t>AFE_0817</t>
  </si>
  <si>
    <t>ACK79094.1</t>
  </si>
  <si>
    <t>AFE_0816</t>
  </si>
  <si>
    <t>ACK78835.1</t>
  </si>
  <si>
    <t>AFE_0818</t>
  </si>
  <si>
    <t>ACK78515.1</t>
  </si>
  <si>
    <t>plasma-membrane proton-efflux P-type ATPase</t>
  </si>
  <si>
    <t>AFE_0819</t>
  </si>
  <si>
    <t>ACK79681.1</t>
  </si>
  <si>
    <t>AFE_0820</t>
  </si>
  <si>
    <t>ACK79630.1</t>
  </si>
  <si>
    <t>AFE_0821</t>
  </si>
  <si>
    <t>ACK80206.1</t>
  </si>
  <si>
    <t>AFE_0823</t>
  </si>
  <si>
    <t>ACK77866.1</t>
  </si>
  <si>
    <t>AFE_0822</t>
  </si>
  <si>
    <t>ACK79220.1</t>
  </si>
  <si>
    <t>AFE_0824</t>
  </si>
  <si>
    <t>ACK79929.1</t>
  </si>
  <si>
    <t>AFE_0825</t>
  </si>
  <si>
    <t>ACK79875.1</t>
  </si>
  <si>
    <t>AFE_0826</t>
  </si>
  <si>
    <t>ACK78938.1</t>
  </si>
  <si>
    <t>AFE_0827</t>
  </si>
  <si>
    <t>ACK79645.1</t>
  </si>
  <si>
    <t>ATP-dependent DNA helicase, putative</t>
  </si>
  <si>
    <t>AFE_0828</t>
  </si>
  <si>
    <t>ACK79785.1</t>
  </si>
  <si>
    <t>AFE_0829</t>
  </si>
  <si>
    <t>ACK78556.1</t>
  </si>
  <si>
    <t>type I restriction-modification system, S subunit</t>
  </si>
  <si>
    <t>AFE_0831</t>
  </si>
  <si>
    <t>ACK77838.1</t>
  </si>
  <si>
    <t>AFE_0830</t>
  </si>
  <si>
    <t>ACK79575.1</t>
  </si>
  <si>
    <t>AFE_0832</t>
  </si>
  <si>
    <t>ACK80536.1</t>
  </si>
  <si>
    <t>AFE_0833</t>
  </si>
  <si>
    <t>ACK79751.1</t>
  </si>
  <si>
    <t>AFE_0834</t>
  </si>
  <si>
    <t>ACK80490.1</t>
  </si>
  <si>
    <t>AFE_0835</t>
  </si>
  <si>
    <t>ACK79199.1</t>
  </si>
  <si>
    <t>AFE_0836</t>
  </si>
  <si>
    <t>ACK79885.1</t>
  </si>
  <si>
    <t>AFE_0837</t>
  </si>
  <si>
    <t>ACK80580.1</t>
  </si>
  <si>
    <t>general secretion pathway protein A, putative</t>
  </si>
  <si>
    <t>AFE_0838</t>
  </si>
  <si>
    <t>ACK79201.1</t>
  </si>
  <si>
    <t>AFE_0839</t>
  </si>
  <si>
    <t>ACK80619.1</t>
  </si>
  <si>
    <t>AFE_0840</t>
  </si>
  <si>
    <t>ACK79953.1</t>
  </si>
  <si>
    <t>AFE_0841</t>
  </si>
  <si>
    <t>ACK79055.1</t>
  </si>
  <si>
    <t>AFE_0842</t>
  </si>
  <si>
    <t>ACK78530.1</t>
  </si>
  <si>
    <t>AFE_0843</t>
  </si>
  <si>
    <t>ACK78214.1</t>
  </si>
  <si>
    <t>AFE_0844</t>
  </si>
  <si>
    <t>uvrB</t>
  </si>
  <si>
    <t>AFE_0845</t>
  </si>
  <si>
    <t>ACK80349.1</t>
  </si>
  <si>
    <t>excinuclease ABC, B subunit</t>
  </si>
  <si>
    <t>AFE_0846</t>
  </si>
  <si>
    <t>ACK80108.1</t>
  </si>
  <si>
    <t>alcohol dehydrogenase, zinc-containing</t>
  </si>
  <si>
    <t>pyrG</t>
  </si>
  <si>
    <t>AFE_0847</t>
  </si>
  <si>
    <t>ACK79035.1</t>
  </si>
  <si>
    <t>CTP synthase</t>
  </si>
  <si>
    <t>kdsA</t>
  </si>
  <si>
    <t>AFE_0848</t>
  </si>
  <si>
    <t>ACK78606.1</t>
  </si>
  <si>
    <t>3-deoxy-8-phosphooctulonate synthase</t>
  </si>
  <si>
    <t>eno</t>
  </si>
  <si>
    <t>AFE_0849</t>
  </si>
  <si>
    <t>ACK80382.1</t>
  </si>
  <si>
    <t>enolase</t>
  </si>
  <si>
    <t>AFE_0850</t>
  </si>
  <si>
    <t>ACK78106.1</t>
  </si>
  <si>
    <t>septum formation initiator family protein</t>
  </si>
  <si>
    <t>efp</t>
  </si>
  <si>
    <t>AFE_0851</t>
  </si>
  <si>
    <t>ACK78221.1</t>
  </si>
  <si>
    <t>translation elongation factor P</t>
  </si>
  <si>
    <t>AFE_0852</t>
  </si>
  <si>
    <t>ACK79439.1</t>
  </si>
  <si>
    <t>uvrC</t>
  </si>
  <si>
    <t>AFE_0853</t>
  </si>
  <si>
    <t>ACK80219.1</t>
  </si>
  <si>
    <t>excinuclease ABC, C subunit</t>
  </si>
  <si>
    <t>pgsA</t>
  </si>
  <si>
    <t>AFE_0854</t>
  </si>
  <si>
    <t>ACK79256.1</t>
  </si>
  <si>
    <t>CDP-diacylglycerol--glycerol-3-phosphate 3-phosphatidyltransferase</t>
  </si>
  <si>
    <t>AFE_0855</t>
  </si>
  <si>
    <t>AFE_0856</t>
  </si>
  <si>
    <t>tRNA-Cys</t>
  </si>
  <si>
    <t>AFE_0857</t>
  </si>
  <si>
    <t>ACK78307.1</t>
  </si>
  <si>
    <t>AFE_0858</t>
  </si>
  <si>
    <t>ACK79574.1</t>
  </si>
  <si>
    <t>AFE_0859</t>
  </si>
  <si>
    <t>ACK80070.1</t>
  </si>
  <si>
    <t>pyridine nucleotide-disulfide oxidoreductase</t>
  </si>
  <si>
    <t>AFE_0860</t>
  </si>
  <si>
    <t>ACK80970.1</t>
  </si>
  <si>
    <t>iron-sulfur cluster-binding protein/oxidoreductase, FAD/NAD-binding</t>
  </si>
  <si>
    <t>AFE_0861</t>
  </si>
  <si>
    <t>ACK79470.1</t>
  </si>
  <si>
    <t>globin domain protein</t>
  </si>
  <si>
    <t>AFE_0862</t>
  </si>
  <si>
    <t>ACK79818.1</t>
  </si>
  <si>
    <t>drug resistance transporter, putative</t>
  </si>
  <si>
    <t>AFE_0863</t>
  </si>
  <si>
    <t>ACK79344.1</t>
  </si>
  <si>
    <t>AFE_0864</t>
  </si>
  <si>
    <t>ACK78460.1</t>
  </si>
  <si>
    <t>AFE_0866</t>
  </si>
  <si>
    <t>ACK80379.1</t>
  </si>
  <si>
    <t>AFE_0865</t>
  </si>
  <si>
    <t>ACK79892.1</t>
  </si>
  <si>
    <t>AFE_0867</t>
  </si>
  <si>
    <t>ACK78698.1</t>
  </si>
  <si>
    <t>AFE_0868</t>
  </si>
  <si>
    <t>AFE_0869</t>
  </si>
  <si>
    <t>ACK80732.1</t>
  </si>
  <si>
    <t>addiction module antitoxin, Axe family</t>
  </si>
  <si>
    <t>AFE_0870</t>
  </si>
  <si>
    <t>ACK80144.1</t>
  </si>
  <si>
    <t>AFE_0871</t>
  </si>
  <si>
    <t>ACK78989.1</t>
  </si>
  <si>
    <t>heat shock protein, Hsp20 family</t>
  </si>
  <si>
    <t>lon-2</t>
  </si>
  <si>
    <t>AFE_0872</t>
  </si>
  <si>
    <t>ACK79749.1</t>
  </si>
  <si>
    <t>ATP-dependent protease La</t>
  </si>
  <si>
    <t>AFE_0873</t>
  </si>
  <si>
    <t>ACK78471.1</t>
  </si>
  <si>
    <t>AFE_0874</t>
  </si>
  <si>
    <t>AFE_0875</t>
  </si>
  <si>
    <t>ACK80417.1</t>
  </si>
  <si>
    <t>acetyltransferase, GNAT family</t>
  </si>
  <si>
    <t>AFE_0876</t>
  </si>
  <si>
    <t>ACK80764.1</t>
  </si>
  <si>
    <t>AFE_0877</t>
  </si>
  <si>
    <t>AFE_0878</t>
  </si>
  <si>
    <t>ACK80295.1</t>
  </si>
  <si>
    <t>AFE_0879</t>
  </si>
  <si>
    <t>ACK78868.1</t>
  </si>
  <si>
    <t>AFE_0880</t>
  </si>
  <si>
    <t>AFE_0881</t>
  </si>
  <si>
    <t>ACK79249.1</t>
  </si>
  <si>
    <t>AFE_0882</t>
  </si>
  <si>
    <t>ACK79882.1</t>
  </si>
  <si>
    <t>flavin monoamine oxidase family protein</t>
  </si>
  <si>
    <t>AFE_0883</t>
  </si>
  <si>
    <t>ACK80609.1</t>
  </si>
  <si>
    <t>AFE_0884</t>
  </si>
  <si>
    <t>AFE_0885</t>
  </si>
  <si>
    <t>ACK78975.1</t>
  </si>
  <si>
    <t>AFE_0886</t>
  </si>
  <si>
    <t>AFE_0888</t>
  </si>
  <si>
    <t>ACK80125.1</t>
  </si>
  <si>
    <t>AFE_0887</t>
  </si>
  <si>
    <t>ACK79264.1</t>
  </si>
  <si>
    <t>AFE_0889</t>
  </si>
  <si>
    <t>ACK79972.1</t>
  </si>
  <si>
    <t>stability protein StbD, putative</t>
  </si>
  <si>
    <t>AFE_0890</t>
  </si>
  <si>
    <t>ACK78714.1</t>
  </si>
  <si>
    <t>stability protein StbE, putative</t>
  </si>
  <si>
    <t>AFE_0891</t>
  </si>
  <si>
    <t>AFE_0892</t>
  </si>
  <si>
    <t>ACK80335.1</t>
  </si>
  <si>
    <t>eiF2B</t>
  </si>
  <si>
    <t>AFE_0893</t>
  </si>
  <si>
    <t>ACK78057.1</t>
  </si>
  <si>
    <t>translation initiation factor, putative, aIF-2BI family</t>
  </si>
  <si>
    <t>gyrA</t>
  </si>
  <si>
    <t>AFE_0894</t>
  </si>
  <si>
    <t>ACK78946.1</t>
  </si>
  <si>
    <t>DNA gyrase, A subunit</t>
  </si>
  <si>
    <t>serC</t>
  </si>
  <si>
    <t>AFE_0895</t>
  </si>
  <si>
    <t>ACK78490.1</t>
  </si>
  <si>
    <t>phosphoserine aminotransferase</t>
  </si>
  <si>
    <t>serA</t>
  </si>
  <si>
    <t>AFE_0896</t>
  </si>
  <si>
    <t>ACK80259.1</t>
  </si>
  <si>
    <t>D-3-phosphoglycerate dehydrogenase</t>
  </si>
  <si>
    <t>pheA</t>
  </si>
  <si>
    <t>AFE_0897</t>
  </si>
  <si>
    <t>ACK77982.1</t>
  </si>
  <si>
    <t>chorismate mutase/prephenate dehydratase</t>
  </si>
  <si>
    <t>hisC-2</t>
  </si>
  <si>
    <t>AFE_0898</t>
  </si>
  <si>
    <t>ACK78629.1</t>
  </si>
  <si>
    <t>histidinol-phosphate aminotransferase</t>
  </si>
  <si>
    <t>AFE_0899</t>
  </si>
  <si>
    <t>ACK80370.1</t>
  </si>
  <si>
    <t>phospho-2-dehydro-3-deoxyheptonate aldolase</t>
  </si>
  <si>
    <t>tyrA</t>
  </si>
  <si>
    <t>AFE_0900</t>
  </si>
  <si>
    <t>ACK78334.1</t>
  </si>
  <si>
    <t>prephenate dehydrogenase</t>
  </si>
  <si>
    <t>aroA</t>
  </si>
  <si>
    <t>AFE_0901</t>
  </si>
  <si>
    <t>ACK78170.1</t>
  </si>
  <si>
    <t>3-phosphoshikimate 1-carboxyvinyltransferase</t>
  </si>
  <si>
    <t>cmk</t>
  </si>
  <si>
    <t>AFE_0902</t>
  </si>
  <si>
    <t>ACK78610.1</t>
  </si>
  <si>
    <t>cytidylate kinase</t>
  </si>
  <si>
    <t>rpsA</t>
  </si>
  <si>
    <t>AFE_0903</t>
  </si>
  <si>
    <t>ACK79870.1</t>
  </si>
  <si>
    <t>ribosomal protein S1</t>
  </si>
  <si>
    <t>AFE_0904</t>
  </si>
  <si>
    <t>ACK78156.1</t>
  </si>
  <si>
    <t>ihfB</t>
  </si>
  <si>
    <t>AFE_0905</t>
  </si>
  <si>
    <t>ACK80327.1</t>
  </si>
  <si>
    <t>integration host factor, beta subunit</t>
  </si>
  <si>
    <t>AFE_0906</t>
  </si>
  <si>
    <t>ACK79028.1</t>
  </si>
  <si>
    <t>pyrF</t>
  </si>
  <si>
    <t>AFE_0907</t>
  </si>
  <si>
    <t>ACK78323.1</t>
  </si>
  <si>
    <t>orotidine 5`-phosphate decarboxylase</t>
  </si>
  <si>
    <t>pyrE</t>
  </si>
  <si>
    <t>AFE_0908</t>
  </si>
  <si>
    <t>ACK78985.1</t>
  </si>
  <si>
    <t>orotate phosphoribosyltransferase</t>
  </si>
  <si>
    <t>tig</t>
  </si>
  <si>
    <t>AFE_0909</t>
  </si>
  <si>
    <t>ACK78312.1</t>
  </si>
  <si>
    <t>trigger factor</t>
  </si>
  <si>
    <t>clpP</t>
  </si>
  <si>
    <t>AFE_0910</t>
  </si>
  <si>
    <t>ACK80455.1</t>
  </si>
  <si>
    <t>ATP-dependent Clp protease, proteolytic subunit ClpP</t>
  </si>
  <si>
    <t>clpX</t>
  </si>
  <si>
    <t>AFE_0911</t>
  </si>
  <si>
    <t>ACK79181.1</t>
  </si>
  <si>
    <t>ATP-dependent Clp protease, ATP-binding subunit ClpX</t>
  </si>
  <si>
    <t>lon-1</t>
  </si>
  <si>
    <t>AFE_0912</t>
  </si>
  <si>
    <t>ACK80185.1</t>
  </si>
  <si>
    <t>AFE_0913</t>
  </si>
  <si>
    <t>ACK80716.1</t>
  </si>
  <si>
    <t>hup</t>
  </si>
  <si>
    <t>AFE_0914</t>
  </si>
  <si>
    <t>ACK79339.1</t>
  </si>
  <si>
    <t>DNA-binding protein HU</t>
  </si>
  <si>
    <t>AFE_0915</t>
  </si>
  <si>
    <t>tRNA-Val</t>
  </si>
  <si>
    <t>AFE_0916</t>
  </si>
  <si>
    <t>tRNA-Asp</t>
  </si>
  <si>
    <t>AFE_0917</t>
  </si>
  <si>
    <t>AFE_0918</t>
  </si>
  <si>
    <t>ACK79734.1</t>
  </si>
  <si>
    <t>AFE_0919</t>
  </si>
  <si>
    <t>ACK80765.1</t>
  </si>
  <si>
    <t>AFE_0920</t>
  </si>
  <si>
    <t>ACK80313.1</t>
  </si>
  <si>
    <t>AFE_0921</t>
  </si>
  <si>
    <t>ACK78250.1</t>
  </si>
  <si>
    <t>AFE_0922</t>
  </si>
  <si>
    <t>ACK79824.1</t>
  </si>
  <si>
    <t>AFE_0923</t>
  </si>
  <si>
    <t>ACK78503.1</t>
  </si>
  <si>
    <t>glnD</t>
  </si>
  <si>
    <t>AFE_0924</t>
  </si>
  <si>
    <t>ACK78142.1</t>
  </si>
  <si>
    <t>protein-P-II uridylyltransferase</t>
  </si>
  <si>
    <t>map</t>
  </si>
  <si>
    <t>AFE_0925</t>
  </si>
  <si>
    <t>ACK80901.1</t>
  </si>
  <si>
    <t>methionine aminopeptidase, type I</t>
  </si>
  <si>
    <t>sfsA</t>
  </si>
  <si>
    <t>AFE_0926</t>
  </si>
  <si>
    <t>ACK79955.1</t>
  </si>
  <si>
    <t>sugar fermentation stimulation protein</t>
  </si>
  <si>
    <t>AFE_0927</t>
  </si>
  <si>
    <t>ACK80542.1</t>
  </si>
  <si>
    <t>glutamyl-tRNA synthetase-related protein</t>
  </si>
  <si>
    <t>thiL</t>
  </si>
  <si>
    <t>AFE_0928</t>
  </si>
  <si>
    <t>ACK78772.1</t>
  </si>
  <si>
    <t>thiamine-monophosphate kinase</t>
  </si>
  <si>
    <t>pgpA</t>
  </si>
  <si>
    <t>AFE_0929</t>
  </si>
  <si>
    <t>ACK80806.1</t>
  </si>
  <si>
    <t>phosphatidylglycerophosphatase A</t>
  </si>
  <si>
    <t>AFE_0930</t>
  </si>
  <si>
    <t>ACK78346.1</t>
  </si>
  <si>
    <t>CinA family protein</t>
  </si>
  <si>
    <t>AFE_0931</t>
  </si>
  <si>
    <t>ACK78986.1</t>
  </si>
  <si>
    <t>recA</t>
  </si>
  <si>
    <t>AFE_0932</t>
  </si>
  <si>
    <t>ACK78790.1</t>
  </si>
  <si>
    <t>recA protein</t>
  </si>
  <si>
    <t>recX</t>
  </si>
  <si>
    <t>AFE_0933</t>
  </si>
  <si>
    <t>ACK79884.1</t>
  </si>
  <si>
    <t>regulatory protein RecX</t>
  </si>
  <si>
    <t>alaS</t>
  </si>
  <si>
    <t>AFE_0934</t>
  </si>
  <si>
    <t>ACK80463.1</t>
  </si>
  <si>
    <t>alanyl-tRNA synthetase</t>
  </si>
  <si>
    <t>AFE_0935</t>
  </si>
  <si>
    <t>ACK79332.1</t>
  </si>
  <si>
    <t>hoxW</t>
  </si>
  <si>
    <t>AFE_0936</t>
  </si>
  <si>
    <t>ACK78614.1</t>
  </si>
  <si>
    <t>hoxH</t>
  </si>
  <si>
    <t>AFE_0937</t>
  </si>
  <si>
    <t>ACK79492.1</t>
  </si>
  <si>
    <t>[NiFe] hydrogenase, alpha subunit, putative</t>
  </si>
  <si>
    <t>hoxY</t>
  </si>
  <si>
    <t>AFE_0938</t>
  </si>
  <si>
    <t>ACK78179.1</t>
  </si>
  <si>
    <t>[NiFe] hydrogenase, delta subunit, putative</t>
  </si>
  <si>
    <t>hoxU</t>
  </si>
  <si>
    <t>AFE_0939</t>
  </si>
  <si>
    <t>ACK79860.1</t>
  </si>
  <si>
    <t>[NiFe] hydrogenase, gamma subunit, putative</t>
  </si>
  <si>
    <t>hoxF</t>
  </si>
  <si>
    <t>AFE_0940</t>
  </si>
  <si>
    <t>ACK80147.1</t>
  </si>
  <si>
    <t>[NiFe] hydrogenase, beta subunit, putative</t>
  </si>
  <si>
    <t>AFE_0941</t>
  </si>
  <si>
    <t>ACK78809.1</t>
  </si>
  <si>
    <t>murein transglycosylase, putative</t>
  </si>
  <si>
    <t>AFE_0942</t>
  </si>
  <si>
    <t>ACK80166.1</t>
  </si>
  <si>
    <t>DNA helicase, SNF2/RAD54 family</t>
  </si>
  <si>
    <t>AFE_0943</t>
  </si>
  <si>
    <t>ACK78956.1</t>
  </si>
  <si>
    <t>phosphomannomutase, putative</t>
  </si>
  <si>
    <t>AFE_0944</t>
  </si>
  <si>
    <t>ACK80186.1</t>
  </si>
  <si>
    <t>AFE_0945</t>
  </si>
  <si>
    <t>ACK80866.1</t>
  </si>
  <si>
    <t>AFE_0946</t>
  </si>
  <si>
    <t>ACK80121.1</t>
  </si>
  <si>
    <t>thiC</t>
  </si>
  <si>
    <t>AFE_0948</t>
  </si>
  <si>
    <t>ACK78051.1</t>
  </si>
  <si>
    <t>thiamine biosynthesis protein ThiC</t>
  </si>
  <si>
    <t>AFE_0949</t>
  </si>
  <si>
    <t>ACK80514.1</t>
  </si>
  <si>
    <t>AFE_0950</t>
  </si>
  <si>
    <t>ACK80176.1</t>
  </si>
  <si>
    <t>oxidoreductase, GMC family</t>
  </si>
  <si>
    <t>AFE_0951</t>
  </si>
  <si>
    <t>ACK79502.1</t>
  </si>
  <si>
    <t>aldehyde dehydrogenase (NAD) family protein</t>
  </si>
  <si>
    <t>AFE_0952</t>
  </si>
  <si>
    <t>ACK79868.1</t>
  </si>
  <si>
    <t>AFE_0953</t>
  </si>
  <si>
    <t>ACK78557.1</t>
  </si>
  <si>
    <t>cydB</t>
  </si>
  <si>
    <t>AFE_0954</t>
  </si>
  <si>
    <t>ACK79239.1</t>
  </si>
  <si>
    <t>cytochrome d ubiquinol oxidase, subunit II</t>
  </si>
  <si>
    <t>cydA</t>
  </si>
  <si>
    <t>AFE_0955</t>
  </si>
  <si>
    <t>ACK77832.1</t>
  </si>
  <si>
    <t>cytochrome d ubiquinol oxidase, subunit I</t>
  </si>
  <si>
    <t>AFE_0956</t>
  </si>
  <si>
    <t>ACK78910.1</t>
  </si>
  <si>
    <t>AFE_0957</t>
  </si>
  <si>
    <t>ACK80727.1</t>
  </si>
  <si>
    <t>AFE_0959</t>
  </si>
  <si>
    <t>ACK79209.1</t>
  </si>
  <si>
    <t>phospholipase/carboxylesterase</t>
  </si>
  <si>
    <t>AFE_0958</t>
  </si>
  <si>
    <t>ACK80902.1</t>
  </si>
  <si>
    <t>mdoG</t>
  </si>
  <si>
    <t>AFE_0960</t>
  </si>
  <si>
    <t>ACK77940.1</t>
  </si>
  <si>
    <t>periplasmic glucans biosynthesis protein, MdoG</t>
  </si>
  <si>
    <t>AFE_0961</t>
  </si>
  <si>
    <t>ACK78598.1</t>
  </si>
  <si>
    <t>mdoH</t>
  </si>
  <si>
    <t>AFE_0962</t>
  </si>
  <si>
    <t>ACK80441.1</t>
  </si>
  <si>
    <t>periplasmic glucans biosynthesis protein MdoH</t>
  </si>
  <si>
    <t>AFE_0963</t>
  </si>
  <si>
    <t>ACK79002.1</t>
  </si>
  <si>
    <t>male sterility protein</t>
  </si>
  <si>
    <t>AFE_0964</t>
  </si>
  <si>
    <t>ACK79540.1</t>
  </si>
  <si>
    <t>AFE_0965</t>
  </si>
  <si>
    <t>ACK78845.1</t>
  </si>
  <si>
    <t>AFE_0966</t>
  </si>
  <si>
    <t>ACK79997.1</t>
  </si>
  <si>
    <t>AFE_0967</t>
  </si>
  <si>
    <t>ACK78377.1</t>
  </si>
  <si>
    <t>type IV pilin biogenesis protein, putative</t>
  </si>
  <si>
    <t>AFE_0968</t>
  </si>
  <si>
    <t>ACK79006.1</t>
  </si>
  <si>
    <t>AFE_0969</t>
  </si>
  <si>
    <t>ACK79680.1</t>
  </si>
  <si>
    <t>type IV pilin, putative</t>
  </si>
  <si>
    <t>AFE_0970</t>
  </si>
  <si>
    <t>ACK80286.1</t>
  </si>
  <si>
    <t>AFE_0971</t>
  </si>
  <si>
    <t>ACK80845.1</t>
  </si>
  <si>
    <t>pilin signal sequence domain protein</t>
  </si>
  <si>
    <t>pilC</t>
  </si>
  <si>
    <t>AFE_0972</t>
  </si>
  <si>
    <t>ACK78435.1</t>
  </si>
  <si>
    <t>type IV pilus biogenesis protein PilC</t>
  </si>
  <si>
    <t>AFE_0973</t>
  </si>
  <si>
    <t>ACK79420.1</t>
  </si>
  <si>
    <t>type IV pilin biogenesis peptidase, putative</t>
  </si>
  <si>
    <t>AFE_0974</t>
  </si>
  <si>
    <t>ACK78305.1</t>
  </si>
  <si>
    <t>moaD</t>
  </si>
  <si>
    <t>AFE_0975</t>
  </si>
  <si>
    <t>ACK78180.1</t>
  </si>
  <si>
    <t>molybdopterin converting factor, subunit 1</t>
  </si>
  <si>
    <t>moaE</t>
  </si>
  <si>
    <t>AFE_0976</t>
  </si>
  <si>
    <t>ACK79991.1</t>
  </si>
  <si>
    <t>molybdopterin converting factor, subunit 2</t>
  </si>
  <si>
    <t>AFE_0977</t>
  </si>
  <si>
    <t>ACK80396.1</t>
  </si>
  <si>
    <t>AFE_0978</t>
  </si>
  <si>
    <t>ACK79896.1</t>
  </si>
  <si>
    <t>gcvT</t>
  </si>
  <si>
    <t>AFE_0979</t>
  </si>
  <si>
    <t>ACK80916.1</t>
  </si>
  <si>
    <t>glycine cleavage system T protein</t>
  </si>
  <si>
    <t>gcvH</t>
  </si>
  <si>
    <t>AFE_0980</t>
  </si>
  <si>
    <t>ACK79462.1</t>
  </si>
  <si>
    <t>glycine cleavage system H protein</t>
  </si>
  <si>
    <t>gcvP</t>
  </si>
  <si>
    <t>AFE_0981</t>
  </si>
  <si>
    <t>ACK78963.1</t>
  </si>
  <si>
    <t>glycine dehydrogenase, decarboxylating</t>
  </si>
  <si>
    <t>AFE_0982</t>
  </si>
  <si>
    <t>ACK79136.1</t>
  </si>
  <si>
    <t>glycine dehydrogenase (decarboxylating), subunit 2</t>
  </si>
  <si>
    <t>AFE_0983</t>
  </si>
  <si>
    <t>ACK79124.1</t>
  </si>
  <si>
    <t>ABC transporter, ATP-binding protein, MsbA family</t>
  </si>
  <si>
    <t>AFE_0984</t>
  </si>
  <si>
    <t>ACK80954.1</t>
  </si>
  <si>
    <t>AFE_0985</t>
  </si>
  <si>
    <t>ACK79980.1</t>
  </si>
  <si>
    <t>antioxidant, AhpC/Tsa family</t>
  </si>
  <si>
    <t>AFE_0986</t>
  </si>
  <si>
    <t>ACK77985.1</t>
  </si>
  <si>
    <t>AFE_0987</t>
  </si>
  <si>
    <t>ACK80210.1</t>
  </si>
  <si>
    <t>AFE_0988</t>
  </si>
  <si>
    <t>ACK79737.1</t>
  </si>
  <si>
    <t>AFE_0989</t>
  </si>
  <si>
    <t>ACK79273.1</t>
  </si>
  <si>
    <t>AFE_0990</t>
  </si>
  <si>
    <t>ACK80483.1</t>
  </si>
  <si>
    <t>AFE_0991</t>
  </si>
  <si>
    <t>ACK80661.1</t>
  </si>
  <si>
    <t>tRNA (guanosine-2'-O-)-methyltransferase, putative</t>
  </si>
  <si>
    <t>AFE_0992</t>
  </si>
  <si>
    <t>ACK79662.1</t>
  </si>
  <si>
    <t>hydrolase, TatD family</t>
  </si>
  <si>
    <t>AFE_0993</t>
  </si>
  <si>
    <t>ACK78795.1</t>
  </si>
  <si>
    <t>AFE_0994</t>
  </si>
  <si>
    <t>AFE_0995</t>
  </si>
  <si>
    <t>ACK79857.1</t>
  </si>
  <si>
    <t>AFE_0996</t>
  </si>
  <si>
    <t>ACK78199.1</t>
  </si>
  <si>
    <t>DNA binding protein, excisionase family</t>
  </si>
  <si>
    <t>AFE_0997</t>
  </si>
  <si>
    <t>ACK77932.1</t>
  </si>
  <si>
    <t>AFE_0998</t>
  </si>
  <si>
    <t>ACK78376.1</t>
  </si>
  <si>
    <t>transcriptional regulator, putative</t>
  </si>
  <si>
    <t>AFE_0999</t>
  </si>
  <si>
    <t>ACK80167.1</t>
  </si>
  <si>
    <t>prophage Afe01, transcriptional regulator, Cro family</t>
  </si>
  <si>
    <t>AFE_1000</t>
  </si>
  <si>
    <t>ACK79363.1</t>
  </si>
  <si>
    <t>BRO family protein</t>
  </si>
  <si>
    <t>AFE_1001</t>
  </si>
  <si>
    <t>ACK78182.1</t>
  </si>
  <si>
    <t>AFE_1002</t>
  </si>
  <si>
    <t>ACK79907.1</t>
  </si>
  <si>
    <t>AFE_1003</t>
  </si>
  <si>
    <t>ACK78848.1</t>
  </si>
  <si>
    <t>AFE_1004</t>
  </si>
  <si>
    <t>ACK80665.1</t>
  </si>
  <si>
    <t>AFE_1005</t>
  </si>
  <si>
    <t>ACK80718.1</t>
  </si>
  <si>
    <t>AFE_1006</t>
  </si>
  <si>
    <t>ACK78859.1</t>
  </si>
  <si>
    <t>AFE_1007</t>
  </si>
  <si>
    <t>ACK78183.1</t>
  </si>
  <si>
    <t>AFE_1008</t>
  </si>
  <si>
    <t>ACK78149.1</t>
  </si>
  <si>
    <t>AFE_1009</t>
  </si>
  <si>
    <t>ACK80205.1</t>
  </si>
  <si>
    <t>AFE_1010</t>
  </si>
  <si>
    <t>ACK79522.1</t>
  </si>
  <si>
    <t>AFE_1011</t>
  </si>
  <si>
    <t>ACK79246.1</t>
  </si>
  <si>
    <t>AFE_1012</t>
  </si>
  <si>
    <t>ACK80629.1</t>
  </si>
  <si>
    <t>AFE_1013</t>
  </si>
  <si>
    <t>ACK78370.1</t>
  </si>
  <si>
    <t>DNA topoisomerase I, putative</t>
  </si>
  <si>
    <t>AFE_1014</t>
  </si>
  <si>
    <t>ACK78268.1</t>
  </si>
  <si>
    <t>AFE_1015</t>
  </si>
  <si>
    <t>ACK80595.1</t>
  </si>
  <si>
    <t>AFE_1016</t>
  </si>
  <si>
    <t>ACK80091.1</t>
  </si>
  <si>
    <t>AFE_1017</t>
  </si>
  <si>
    <t>ACK79176.1</t>
  </si>
  <si>
    <t>AFE_1018</t>
  </si>
  <si>
    <t>ACK77902.1</t>
  </si>
  <si>
    <t>AFE_1019</t>
  </si>
  <si>
    <t>ACK78899.1</t>
  </si>
  <si>
    <t>AFE_1020</t>
  </si>
  <si>
    <t>ACK79591.1</t>
  </si>
  <si>
    <t>AFE_1021</t>
  </si>
  <si>
    <t>ACK80848.1</t>
  </si>
  <si>
    <t>AFE_1022</t>
  </si>
  <si>
    <t>ACK78385.1</t>
  </si>
  <si>
    <t>AFE_1023</t>
  </si>
  <si>
    <t>ACK80214.1</t>
  </si>
  <si>
    <t>AFE_1024</t>
  </si>
  <si>
    <t>ACK80002.1</t>
  </si>
  <si>
    <t>membrane-associated zinc metalloprotease, putative</t>
  </si>
  <si>
    <t>AFE_1025</t>
  </si>
  <si>
    <t>ACK80232.1</t>
  </si>
  <si>
    <t>AFE_1026</t>
  </si>
  <si>
    <t>ACK79337.1</t>
  </si>
  <si>
    <t>AFE_1027</t>
  </si>
  <si>
    <t>ACK78484.1</t>
  </si>
  <si>
    <t>AFE_1028</t>
  </si>
  <si>
    <t>ACK79813.1</t>
  </si>
  <si>
    <t>AFE_1029</t>
  </si>
  <si>
    <t>ACK79430.1</t>
  </si>
  <si>
    <t>AFE_1030</t>
  </si>
  <si>
    <t>ACK78720.1</t>
  </si>
  <si>
    <t>AFE_1031</t>
  </si>
  <si>
    <t>ACK79302.1</t>
  </si>
  <si>
    <t>AFE_1032</t>
  </si>
  <si>
    <t>ACK79384.1</t>
  </si>
  <si>
    <t>AFE_1033</t>
  </si>
  <si>
    <t>ACK80444.1</t>
  </si>
  <si>
    <t>transposon, resolvase</t>
  </si>
  <si>
    <t>AFE_1034</t>
  </si>
  <si>
    <t>ACK80666.1</t>
  </si>
  <si>
    <t>transposon, transposase</t>
  </si>
  <si>
    <t>AFE_1035</t>
  </si>
  <si>
    <t>ACK77879.1</t>
  </si>
  <si>
    <t>AFE_1036</t>
  </si>
  <si>
    <t>ACK80277.1</t>
  </si>
  <si>
    <t>csf4</t>
  </si>
  <si>
    <t>AFE_1037</t>
  </si>
  <si>
    <t>ACK78429.1</t>
  </si>
  <si>
    <t>CRISPR-associated DEAD/DEAH-box helicase Csf4</t>
  </si>
  <si>
    <t>csf1</t>
  </si>
  <si>
    <t>AFE_1038</t>
  </si>
  <si>
    <t>ACK77937.1</t>
  </si>
  <si>
    <t>CRISPR-associated protein, Csf1 family</t>
  </si>
  <si>
    <t>csf2</t>
  </si>
  <si>
    <t>AFE_1039</t>
  </si>
  <si>
    <t>ACK79128.1</t>
  </si>
  <si>
    <t>CRISPR-associated protein, Csf2 family</t>
  </si>
  <si>
    <t>csf3</t>
  </si>
  <si>
    <t>AFE_1040</t>
  </si>
  <si>
    <t>ACK78649.1</t>
  </si>
  <si>
    <t>CRISPR-associated protein, Csf3 family</t>
  </si>
  <si>
    <t>AFE_1041</t>
  </si>
  <si>
    <t>ACK79333.1</t>
  </si>
  <si>
    <t>AFE_1042</t>
  </si>
  <si>
    <t>ACK78697.1</t>
  </si>
  <si>
    <t>AFE_1044</t>
  </si>
  <si>
    <t>ACK80923.1</t>
  </si>
  <si>
    <t>AFE_1045</t>
  </si>
  <si>
    <t>ACK79192.1</t>
  </si>
  <si>
    <t>AFE_1046</t>
  </si>
  <si>
    <t>ACK78536.1</t>
  </si>
  <si>
    <t>AFE_1047</t>
  </si>
  <si>
    <t>ACK80668.1</t>
  </si>
  <si>
    <t>helicase, RecD/TraA family</t>
  </si>
  <si>
    <t>AFE_1048</t>
  </si>
  <si>
    <t>ACK77908.1</t>
  </si>
  <si>
    <t>AFE_1049</t>
  </si>
  <si>
    <t>ACK79231.1</t>
  </si>
  <si>
    <t>AFE_1050</t>
  </si>
  <si>
    <t>ACK79969.1</t>
  </si>
  <si>
    <t>AFE_1051</t>
  </si>
  <si>
    <t>ACK80640.1</t>
  </si>
  <si>
    <t>AFE_1052</t>
  </si>
  <si>
    <t>ACK78213.1</t>
  </si>
  <si>
    <t>AFE_1053</t>
  </si>
  <si>
    <t>ACK78634.1</t>
  </si>
  <si>
    <t>AFE_1054</t>
  </si>
  <si>
    <t>ACK79551.1</t>
  </si>
  <si>
    <t>AFE_1055</t>
  </si>
  <si>
    <t>ACK78425.1</t>
  </si>
  <si>
    <t>AFE_1056</t>
  </si>
  <si>
    <t>ACK79338.1</t>
  </si>
  <si>
    <t>AFE_1057</t>
  </si>
  <si>
    <t>ACK78462.1</t>
  </si>
  <si>
    <t>TPR domain/sulfotransferase domain protein</t>
  </si>
  <si>
    <t>AFE_1058</t>
  </si>
  <si>
    <t>ACK80968.1</t>
  </si>
  <si>
    <t>ISAfe8, transposase</t>
  </si>
  <si>
    <t>AFE_1059</t>
  </si>
  <si>
    <t>ACK80245.1</t>
  </si>
  <si>
    <t>AFE_1060</t>
  </si>
  <si>
    <t>ACK78338.1</t>
  </si>
  <si>
    <t>AFE_1062</t>
  </si>
  <si>
    <t>ACK80378.1</t>
  </si>
  <si>
    <t>AFE_1061</t>
  </si>
  <si>
    <t>ACK78004.1</t>
  </si>
  <si>
    <t>AFE_1063</t>
  </si>
  <si>
    <t>ACK79010.1</t>
  </si>
  <si>
    <t>AFE_1064</t>
  </si>
  <si>
    <t>ACK80421.1</t>
  </si>
  <si>
    <t>AFE_1065</t>
  </si>
  <si>
    <t>ACK77851.1</t>
  </si>
  <si>
    <t>conjugal transfer protein, putative</t>
  </si>
  <si>
    <t>AFE_1066</t>
  </si>
  <si>
    <t>ACK80154.1</t>
  </si>
  <si>
    <t>pilus assembly protein TraF, putative</t>
  </si>
  <si>
    <t>AFE_1067</t>
  </si>
  <si>
    <t>ACK78317.1</t>
  </si>
  <si>
    <t>pilus assembly protein TraH, putative</t>
  </si>
  <si>
    <t>AFE_1068</t>
  </si>
  <si>
    <t>ACK80470.1</t>
  </si>
  <si>
    <t>pilus assembly protein TraG, putative</t>
  </si>
  <si>
    <t>AFE_1069</t>
  </si>
  <si>
    <t>ACK80784.1</t>
  </si>
  <si>
    <t>AFE_1070</t>
  </si>
  <si>
    <t>ACK80120.1</t>
  </si>
  <si>
    <t>DNA-binding protein, HU family</t>
  </si>
  <si>
    <t>AFE_1071</t>
  </si>
  <si>
    <t>ACK79037.1</t>
  </si>
  <si>
    <t>AFE_1072</t>
  </si>
  <si>
    <t>ACK78358.1</t>
  </si>
  <si>
    <t>AFE_1073</t>
  </si>
  <si>
    <t>ACK78068.1</t>
  </si>
  <si>
    <t>AFE_1074</t>
  </si>
  <si>
    <t>ACK80231.1</t>
  </si>
  <si>
    <t>AFE_1075</t>
  </si>
  <si>
    <t>ACK79270.1</t>
  </si>
  <si>
    <t>AFE_1076</t>
  </si>
  <si>
    <t>ACK79903.1</t>
  </si>
  <si>
    <t>AFE_1077</t>
  </si>
  <si>
    <t>ACK79140.1</t>
  </si>
  <si>
    <t>traL</t>
  </si>
  <si>
    <t>AFE_1078</t>
  </si>
  <si>
    <t>ACK79758.1</t>
  </si>
  <si>
    <t>type IV conjugative transfer system protein TraL</t>
  </si>
  <si>
    <t>traE</t>
  </si>
  <si>
    <t>AFE_1079</t>
  </si>
  <si>
    <t>ACK80241.1</t>
  </si>
  <si>
    <t>type IV conjugative transfer system protein TraE</t>
  </si>
  <si>
    <t>traK</t>
  </si>
  <si>
    <t>AFE_1080</t>
  </si>
  <si>
    <t>ACK78017.1</t>
  </si>
  <si>
    <t>TraK lipoprotein, putative</t>
  </si>
  <si>
    <t>AFE_1081</t>
  </si>
  <si>
    <t>ACK79095.1</t>
  </si>
  <si>
    <t>traV</t>
  </si>
  <si>
    <t>AFE_1082</t>
  </si>
  <si>
    <t>ACK78748.1</t>
  </si>
  <si>
    <t>conjugal transfer protein TraV, putative</t>
  </si>
  <si>
    <t>traA</t>
  </si>
  <si>
    <t>AFE_1084</t>
  </si>
  <si>
    <t>ACK79638.1</t>
  </si>
  <si>
    <t>conjugal transfer protein TraA, putative</t>
  </si>
  <si>
    <t>AFE_1083</t>
  </si>
  <si>
    <t>ACK77951.1</t>
  </si>
  <si>
    <t>AFE_1085</t>
  </si>
  <si>
    <t>ACK80023.1</t>
  </si>
  <si>
    <t>AFE_1086</t>
  </si>
  <si>
    <t>ACK80944.1</t>
  </si>
  <si>
    <t>AFE_1087</t>
  </si>
  <si>
    <t>ACK79226.1</t>
  </si>
  <si>
    <t>type II/IV secretion system protein</t>
  </si>
  <si>
    <t>AFE_1088</t>
  </si>
  <si>
    <t>ACK78725.1</t>
  </si>
  <si>
    <t>thiol:disulfide interchange protein, DsbA family</t>
  </si>
  <si>
    <t>traC</t>
  </si>
  <si>
    <t>AFE_1089</t>
  </si>
  <si>
    <t>ACK80617.1</t>
  </si>
  <si>
    <t>type-IV secretion system protein TraC</t>
  </si>
  <si>
    <t>AFE_1090</t>
  </si>
  <si>
    <t>ACK79977.1</t>
  </si>
  <si>
    <t>AFE_1091</t>
  </si>
  <si>
    <t>ACK79065.1</t>
  </si>
  <si>
    <t>conjugation signal peptidase TraF, putative</t>
  </si>
  <si>
    <t>AFE_1093</t>
  </si>
  <si>
    <t>ACK78401.1</t>
  </si>
  <si>
    <t>AFE_1092</t>
  </si>
  <si>
    <t>ACK77963.1</t>
  </si>
  <si>
    <t>AFE_1094</t>
  </si>
  <si>
    <t>ACK78415.1</t>
  </si>
  <si>
    <t>AFE_1095</t>
  </si>
  <si>
    <t>ACK79371.1</t>
  </si>
  <si>
    <t>pilus assembly protein TraW, putative</t>
  </si>
  <si>
    <t>AFE_1096</t>
  </si>
  <si>
    <t>ACK78527.1</t>
  </si>
  <si>
    <t>conjugal transfer protein TraU, putative</t>
  </si>
  <si>
    <t>AFE_1097</t>
  </si>
  <si>
    <t>ACK79963.1</t>
  </si>
  <si>
    <t>conjugal transfer protein TraN, putative</t>
  </si>
  <si>
    <t>AFE_1098</t>
  </si>
  <si>
    <t>ACK80552.1</t>
  </si>
  <si>
    <t>pemI family protein</t>
  </si>
  <si>
    <t>chpA</t>
  </si>
  <si>
    <t>AFE_1099</t>
  </si>
  <si>
    <t>ACK79722.1</t>
  </si>
  <si>
    <t>ChpA protein</t>
  </si>
  <si>
    <t>AFE_1100</t>
  </si>
  <si>
    <t>ACK77958.1</t>
  </si>
  <si>
    <t>AFE_1101</t>
  </si>
  <si>
    <t>ACK80462.1</t>
  </si>
  <si>
    <t>AFE_1102</t>
  </si>
  <si>
    <t>ACK80301.1</t>
  </si>
  <si>
    <t>AFE_1103</t>
  </si>
  <si>
    <t>ACK79418.1</t>
  </si>
  <si>
    <t>AFE_1104</t>
  </si>
  <si>
    <t>ACK78025.1</t>
  </si>
  <si>
    <t>conserved domain protein, putative</t>
  </si>
  <si>
    <t>AFE_1105</t>
  </si>
  <si>
    <t>ACK80889.1</t>
  </si>
  <si>
    <t>AFE_1106</t>
  </si>
  <si>
    <t>ACK77927.1</t>
  </si>
  <si>
    <t>AFE_1107</t>
  </si>
  <si>
    <t>ACK78650.1</t>
  </si>
  <si>
    <t>AFE_1108</t>
  </si>
  <si>
    <t>ACK79719.1</t>
  </si>
  <si>
    <t>AFE_1109</t>
  </si>
  <si>
    <t>ACK79039.1</t>
  </si>
  <si>
    <t>AFE_1110</t>
  </si>
  <si>
    <t>ACK78329.1</t>
  </si>
  <si>
    <t>AFE_1111</t>
  </si>
  <si>
    <t>ACK79026.1</t>
  </si>
  <si>
    <t>AFE_1112</t>
  </si>
  <si>
    <t>ACK78078.1</t>
  </si>
  <si>
    <t>AFE_1113</t>
  </si>
  <si>
    <t>ACK80022.1</t>
  </si>
  <si>
    <t>htpX-1</t>
  </si>
  <si>
    <t>AFE_1114</t>
  </si>
  <si>
    <t>ACK80710.1</t>
  </si>
  <si>
    <t>AFE_1115</t>
  </si>
  <si>
    <t>ACK78677.1</t>
  </si>
  <si>
    <t>Ser/Thr protein phosphatase family protein</t>
  </si>
  <si>
    <t>AFE_1116</t>
  </si>
  <si>
    <t>ACK78331.1</t>
  </si>
  <si>
    <t>AFE_1117</t>
  </si>
  <si>
    <t>ACK79171.1</t>
  </si>
  <si>
    <t>AFE_1118</t>
  </si>
  <si>
    <t>ACK79904.1</t>
  </si>
  <si>
    <t>AFE_1119</t>
  </si>
  <si>
    <t>ACK78808.1</t>
  </si>
  <si>
    <t>AFE_1120</t>
  </si>
  <si>
    <t>ACK78152.1</t>
  </si>
  <si>
    <t>AFE_1121</t>
  </si>
  <si>
    <t>ACK80782.1</t>
  </si>
  <si>
    <t>AFE_1122</t>
  </si>
  <si>
    <t>ACK80082.1</t>
  </si>
  <si>
    <t>AFE_1123</t>
  </si>
  <si>
    <t>ACK79557.1</t>
  </si>
  <si>
    <t>AFE_1124</t>
  </si>
  <si>
    <t>ACK79656.1</t>
  </si>
  <si>
    <t>AFE_1125</t>
  </si>
  <si>
    <t>ACK80541.1</t>
  </si>
  <si>
    <t>AFE_1126</t>
  </si>
  <si>
    <t>ACK79034.1</t>
  </si>
  <si>
    <t>AFE_1127</t>
  </si>
  <si>
    <t>ACK80123.1</t>
  </si>
  <si>
    <t>nucleoside 2-deoxyribosyltransferase family protein</t>
  </si>
  <si>
    <t>AFE_1128</t>
  </si>
  <si>
    <t>ACK78086.1</t>
  </si>
  <si>
    <t>AFE_1129</t>
  </si>
  <si>
    <t>ACK79702.1</t>
  </si>
  <si>
    <t>AFE_1130</t>
  </si>
  <si>
    <t>ACK78941.1</t>
  </si>
  <si>
    <t>AFE_1131</t>
  </si>
  <si>
    <t>ACK78721.1</t>
  </si>
  <si>
    <t>AFE_1133</t>
  </si>
  <si>
    <t>ACK80478.1</t>
  </si>
  <si>
    <t>AFE_1132</t>
  </si>
  <si>
    <t>ACK79169.1</t>
  </si>
  <si>
    <t>AFE_1134</t>
  </si>
  <si>
    <t>ACK78850.1</t>
  </si>
  <si>
    <t>AFE_1135</t>
  </si>
  <si>
    <t>ACK79949.1</t>
  </si>
  <si>
    <t>AFE_1136</t>
  </si>
  <si>
    <t>ACK78097.1</t>
  </si>
  <si>
    <t>membrane protein, DedA family</t>
  </si>
  <si>
    <t>AFE_1137</t>
  </si>
  <si>
    <t>ACK79195.1</t>
  </si>
  <si>
    <t>ATP-dependent DNA helicase, UvrD/REP family</t>
  </si>
  <si>
    <t>AFE_1138</t>
  </si>
  <si>
    <t>ACK80254.1</t>
  </si>
  <si>
    <t>AFE_1140</t>
  </si>
  <si>
    <t>ACK78133.1</t>
  </si>
  <si>
    <t>AFE_1139</t>
  </si>
  <si>
    <t>ACK79905.1</t>
  </si>
  <si>
    <t>AFE_1141</t>
  </si>
  <si>
    <t>ACK77833.1</t>
  </si>
  <si>
    <t>AFE_1142</t>
  </si>
  <si>
    <t>ACK79585.1</t>
  </si>
  <si>
    <t>AFE_1143</t>
  </si>
  <si>
    <t>ACK80708.1</t>
  </si>
  <si>
    <t>AFE_1144</t>
  </si>
  <si>
    <t>ACK79786.1</t>
  </si>
  <si>
    <t>dihydroorotate dehydrogenase domain protein, putative</t>
  </si>
  <si>
    <t>AFE_1145</t>
  </si>
  <si>
    <t>ACK79221.1</t>
  </si>
  <si>
    <t>tyrosine recombinase, phage integrase family</t>
  </si>
  <si>
    <t>AFE_1146</t>
  </si>
  <si>
    <t>ACK79496.1</t>
  </si>
  <si>
    <t>AFE_1147</t>
  </si>
  <si>
    <t>ACK78304.1</t>
  </si>
  <si>
    <t>AFE_1148</t>
  </si>
  <si>
    <t>ACK79360.1</t>
  </si>
  <si>
    <t>AFE_1149</t>
  </si>
  <si>
    <t>ACK79304.1</t>
  </si>
  <si>
    <t>AFE_1150</t>
  </si>
  <si>
    <t>ACK80449.1</t>
  </si>
  <si>
    <t>AFE_1151</t>
  </si>
  <si>
    <t>ACK78059.1</t>
  </si>
  <si>
    <t>AFE_1152</t>
  </si>
  <si>
    <t>ACK78042.1</t>
  </si>
  <si>
    <t>AFE_1153</t>
  </si>
  <si>
    <t>ACK78931.1</t>
  </si>
  <si>
    <t>AFE_1154</t>
  </si>
  <si>
    <t>ACK80738.1</t>
  </si>
  <si>
    <t>AFE_1155</t>
  </si>
  <si>
    <t>AFE_1156</t>
  </si>
  <si>
    <t>AFE_1157</t>
  </si>
  <si>
    <t>tRNA-Leu</t>
  </si>
  <si>
    <t>AFE_1158</t>
  </si>
  <si>
    <t>AFE_1159</t>
  </si>
  <si>
    <t>AFE_1160</t>
  </si>
  <si>
    <t>AFE_1161</t>
  </si>
  <si>
    <t>tRNA-Gln</t>
  </si>
  <si>
    <t>AFE_1162</t>
  </si>
  <si>
    <t>AFE_1163</t>
  </si>
  <si>
    <t>tRNA-Glu</t>
  </si>
  <si>
    <t>AFE_1164</t>
  </si>
  <si>
    <t>AFE_1165</t>
  </si>
  <si>
    <t>AFE_1166</t>
  </si>
  <si>
    <t>AFE_1167</t>
  </si>
  <si>
    <t>AFE_1168</t>
  </si>
  <si>
    <t>AFE_1169</t>
  </si>
  <si>
    <t>ACK80678.1</t>
  </si>
  <si>
    <t>AFE_1170</t>
  </si>
  <si>
    <t>ACK79208.1</t>
  </si>
  <si>
    <t>AFE_1171</t>
  </si>
  <si>
    <t>AFE_1172</t>
  </si>
  <si>
    <t>AFE_1173</t>
  </si>
  <si>
    <t>AFE_1174</t>
  </si>
  <si>
    <t>ACK79407.1</t>
  </si>
  <si>
    <t>AFE_1175</t>
  </si>
  <si>
    <t>AFE_1176</t>
  </si>
  <si>
    <t>ACK77999.1</t>
  </si>
  <si>
    <t>AFE_1177</t>
  </si>
  <si>
    <t>AFE_1178</t>
  </si>
  <si>
    <t>ACK78645.1</t>
  </si>
  <si>
    <t>AFE_1179</t>
  </si>
  <si>
    <t>AFE_1180</t>
  </si>
  <si>
    <t>tRNA-His</t>
  </si>
  <si>
    <t>AFE_1181</t>
  </si>
  <si>
    <t>AFE_1182</t>
  </si>
  <si>
    <t>AFE_1183</t>
  </si>
  <si>
    <t>tRNA-Pro</t>
  </si>
  <si>
    <t>AFE_1184</t>
  </si>
  <si>
    <t>AFE_1185</t>
  </si>
  <si>
    <t>AFE_1186</t>
  </si>
  <si>
    <t>AFE_1187</t>
  </si>
  <si>
    <t>AFE_1188</t>
  </si>
  <si>
    <t>AFE_1189</t>
  </si>
  <si>
    <t>AFE_1190</t>
  </si>
  <si>
    <t>tRNA-Asn</t>
  </si>
  <si>
    <t>AFE_1191</t>
  </si>
  <si>
    <t>AFE_1192</t>
  </si>
  <si>
    <t>tRNA_pseudogene</t>
  </si>
  <si>
    <t>AFE_1193</t>
  </si>
  <si>
    <t>tRNA-OTHER</t>
  </si>
  <si>
    <t>AFE_1194</t>
  </si>
  <si>
    <t>AFE_1195</t>
  </si>
  <si>
    <t>ACK78295.1</t>
  </si>
  <si>
    <t>AFE_1196</t>
  </si>
  <si>
    <t>ACK79336.1</t>
  </si>
  <si>
    <t>AFE_1197</t>
  </si>
  <si>
    <t>ACK79691.1</t>
  </si>
  <si>
    <t>AFE_1198</t>
  </si>
  <si>
    <t>ACK80204.1</t>
  </si>
  <si>
    <t>rnhA-1</t>
  </si>
  <si>
    <t>AFE_1199</t>
  </si>
  <si>
    <t>ACK79856.1</t>
  </si>
  <si>
    <t>AFE_1200</t>
  </si>
  <si>
    <t>ACK78217.1</t>
  </si>
  <si>
    <t>tnsA-1</t>
  </si>
  <si>
    <t>AFE_1201</t>
  </si>
  <si>
    <t>ACK78836.1</t>
  </si>
  <si>
    <t>Tn5468, transposase protein A</t>
  </si>
  <si>
    <t>tnsB-1</t>
  </si>
  <si>
    <t>AFE_1202</t>
  </si>
  <si>
    <t>ACK80932.1</t>
  </si>
  <si>
    <t>Tn5468, transposase protein B</t>
  </si>
  <si>
    <t>tnsC-1</t>
  </si>
  <si>
    <t>AFE_1203</t>
  </si>
  <si>
    <t>ACK79164.1</t>
  </si>
  <si>
    <t>Tn5468, transposition protein C</t>
  </si>
  <si>
    <t>tnsD-1</t>
  </si>
  <si>
    <t>AFE_1204</t>
  </si>
  <si>
    <t>ACK79837.1</t>
  </si>
  <si>
    <t>Tn5468, transposition protein D</t>
  </si>
  <si>
    <t>AFE_1205</t>
  </si>
  <si>
    <t>ACK77867.1</t>
  </si>
  <si>
    <t>Tn5468, orf5</t>
  </si>
  <si>
    <t>AFE_1206</t>
  </si>
  <si>
    <t>ACK78542.1</t>
  </si>
  <si>
    <t>AFE_1207</t>
  </si>
  <si>
    <t>ACK79184.1</t>
  </si>
  <si>
    <t>AFE_1208</t>
  </si>
  <si>
    <t>ACK80564.1</t>
  </si>
  <si>
    <t>outer membrane autotransporter TapA</t>
  </si>
  <si>
    <t>AFE_1209</t>
  </si>
  <si>
    <t>ACK80028.1</t>
  </si>
  <si>
    <t>outer membrane autotransporter, putative</t>
  </si>
  <si>
    <t>AFE_1210</t>
  </si>
  <si>
    <t>ACK78709.1</t>
  </si>
  <si>
    <t>oxidoreductase, 2OG-Fe(II) oxygenase family</t>
  </si>
  <si>
    <t>AFE_1211</t>
  </si>
  <si>
    <t>ACK78568.1</t>
  </si>
  <si>
    <t>AFE_1212</t>
  </si>
  <si>
    <t>ACK80500.1</t>
  </si>
  <si>
    <t>AFE_1213</t>
  </si>
  <si>
    <t>ACK78810.1</t>
  </si>
  <si>
    <t>AFE_1214</t>
  </si>
  <si>
    <t>ACK78419.1</t>
  </si>
  <si>
    <t>AFE_1215</t>
  </si>
  <si>
    <t>ACK77972.1</t>
  </si>
  <si>
    <t>AFE_1216</t>
  </si>
  <si>
    <t>ACK79697.1</t>
  </si>
  <si>
    <t>AFE_1217</t>
  </si>
  <si>
    <t>ACK78754.1</t>
  </si>
  <si>
    <t>uracil-DNA glycosylase, family 4</t>
  </si>
  <si>
    <t>AFE_1218</t>
  </si>
  <si>
    <t>ACK80467.1</t>
  </si>
  <si>
    <t>AFE_1219</t>
  </si>
  <si>
    <t>AFE_1220</t>
  </si>
  <si>
    <t>ACK77868.1</t>
  </si>
  <si>
    <t>AFE_1221</t>
  </si>
  <si>
    <t>ACK79180.1</t>
  </si>
  <si>
    <t>modification methylase, putative</t>
  </si>
  <si>
    <t>AFE_1222</t>
  </si>
  <si>
    <t>ACK78580.1</t>
  </si>
  <si>
    <t>AFE_1224</t>
  </si>
  <si>
    <t>ACK80031.1</t>
  </si>
  <si>
    <t>AFE_1223</t>
  </si>
  <si>
    <t>ACK80695.1</t>
  </si>
  <si>
    <t>AFE_1225</t>
  </si>
  <si>
    <t>ACK79717.1</t>
  </si>
  <si>
    <t>AFE_1226</t>
  </si>
  <si>
    <t>ACK77944.1</t>
  </si>
  <si>
    <t>GTP-binding protein</t>
  </si>
  <si>
    <t>AFE_1227</t>
  </si>
  <si>
    <t>ACK80787.1</t>
  </si>
  <si>
    <t>AFE_1228</t>
  </si>
  <si>
    <t>ACK79262.1</t>
  </si>
  <si>
    <t>AFE_1229</t>
  </si>
  <si>
    <t>ACK80707.1</t>
  </si>
  <si>
    <t>EAL domain protein</t>
  </si>
  <si>
    <t>AFE_1230</t>
  </si>
  <si>
    <t>ACK80372.1</t>
  </si>
  <si>
    <t>DNA ligase, NAD-dependent, putative</t>
  </si>
  <si>
    <t>AFE_1231</t>
  </si>
  <si>
    <t>ACK80102.1</t>
  </si>
  <si>
    <t>AFE_1232</t>
  </si>
  <si>
    <t>ACK78186.1</t>
  </si>
  <si>
    <t>AFE_1233</t>
  </si>
  <si>
    <t>ACK79552.1</t>
  </si>
  <si>
    <t>AFE_1234</t>
  </si>
  <si>
    <t>ACK79258.1</t>
  </si>
  <si>
    <t>AFE_1235</t>
  </si>
  <si>
    <t>ACK78797.1</t>
  </si>
  <si>
    <t>AFE_1236</t>
  </si>
  <si>
    <t>ACK78793.1</t>
  </si>
  <si>
    <t>AFE_1237</t>
  </si>
  <si>
    <t>ACK79511.1</t>
  </si>
  <si>
    <t>AFE_1238</t>
  </si>
  <si>
    <t>ACK80213.1</t>
  </si>
  <si>
    <t>AFE_1239</t>
  </si>
  <si>
    <t>ACK78572.1</t>
  </si>
  <si>
    <t>AFE_1240</t>
  </si>
  <si>
    <t>ACK79809.1</t>
  </si>
  <si>
    <t>AFE_1242</t>
  </si>
  <si>
    <t>ACK79097.1</t>
  </si>
  <si>
    <t>AFE_1241</t>
  </si>
  <si>
    <t>ACK80566.1</t>
  </si>
  <si>
    <t>DNA-binding protein HU family protein</t>
  </si>
  <si>
    <t>AFE_1243</t>
  </si>
  <si>
    <t>ACK80797.1</t>
  </si>
  <si>
    <t>AFE_1244</t>
  </si>
  <si>
    <t>ACK78010.1</t>
  </si>
  <si>
    <t>AFE_1245</t>
  </si>
  <si>
    <t>ACK78994.1</t>
  </si>
  <si>
    <t>AFE_1246</t>
  </si>
  <si>
    <t>ACK80141.1</t>
  </si>
  <si>
    <t>AFE_1247</t>
  </si>
  <si>
    <t>ACK80412.1</t>
  </si>
  <si>
    <t>AFE_1248</t>
  </si>
  <si>
    <t>ACK79736.1</t>
  </si>
  <si>
    <t>AFE_1249</t>
  </si>
  <si>
    <t>ACK79897.1</t>
  </si>
  <si>
    <t>AFE_1250</t>
  </si>
  <si>
    <t>ACK79572.1</t>
  </si>
  <si>
    <t>AFE_1251</t>
  </si>
  <si>
    <t>ACK77848.1</t>
  </si>
  <si>
    <t>AFE_1253</t>
  </si>
  <si>
    <t>ACK80818.1</t>
  </si>
  <si>
    <t>AFE_1252</t>
  </si>
  <si>
    <t>ACK80273.1</t>
  </si>
  <si>
    <t>AFE_1254</t>
  </si>
  <si>
    <t>ACK78118.1</t>
  </si>
  <si>
    <t>AFE_1255</t>
  </si>
  <si>
    <t>ACK79210.1</t>
  </si>
  <si>
    <t>AFE_1256</t>
  </si>
  <si>
    <t>ACK78266.1</t>
  </si>
  <si>
    <t>AFE_1257</t>
  </si>
  <si>
    <t>ACK80209.1</t>
  </si>
  <si>
    <t>AFE_1258</t>
  </si>
  <si>
    <t>ACK79674.1</t>
  </si>
  <si>
    <t>DNA topoisomerase domain protein</t>
  </si>
  <si>
    <t>AFE_1259</t>
  </si>
  <si>
    <t>ACK80390.1</t>
  </si>
  <si>
    <t>ssb-3</t>
  </si>
  <si>
    <t>AFE_1260</t>
  </si>
  <si>
    <t>ACK79782.1</t>
  </si>
  <si>
    <t>single-strand binding protein</t>
  </si>
  <si>
    <t>AFE_1261</t>
  </si>
  <si>
    <t>ACK80724.1</t>
  </si>
  <si>
    <t>AFE_1262</t>
  </si>
  <si>
    <t>ACK79798.1</t>
  </si>
  <si>
    <t>AFE_1263</t>
  </si>
  <si>
    <t>ACK79707.1</t>
  </si>
  <si>
    <t>AFE_1264</t>
  </si>
  <si>
    <t>ACK78898.1</t>
  </si>
  <si>
    <t>AFE_1265</t>
  </si>
  <si>
    <t>ACK80266.1</t>
  </si>
  <si>
    <t>AFE_1266</t>
  </si>
  <si>
    <t>ACK79823.1</t>
  </si>
  <si>
    <t>AFE_1267</t>
  </si>
  <si>
    <t>ACK80105.1</t>
  </si>
  <si>
    <t>AFE_1269</t>
  </si>
  <si>
    <t>ACK79994.1</t>
  </si>
  <si>
    <t>AFE_1268</t>
  </si>
  <si>
    <t>ACK79636.1</t>
  </si>
  <si>
    <t>AFE_1270</t>
  </si>
  <si>
    <t>ACK78684.1</t>
  </si>
  <si>
    <t>single-stranded DNA-binding protein, ERF family</t>
  </si>
  <si>
    <t>AFE_1271</t>
  </si>
  <si>
    <t>ACK78452.1</t>
  </si>
  <si>
    <t>AFE_1272</t>
  </si>
  <si>
    <t>ACK80341.1</t>
  </si>
  <si>
    <t>AFE_1273</t>
  </si>
  <si>
    <t>ACK79353.1</t>
  </si>
  <si>
    <t>AFE_1274</t>
  </si>
  <si>
    <t>ACK78283.1</t>
  </si>
  <si>
    <t>AFE_1275</t>
  </si>
  <si>
    <t>ACK79251.1</t>
  </si>
  <si>
    <t>AFE_1276</t>
  </si>
  <si>
    <t>ACK80285.1</t>
  </si>
  <si>
    <t>AFE_1277</t>
  </si>
  <si>
    <t>ACK79580.1</t>
  </si>
  <si>
    <t>AFE_1278</t>
  </si>
  <si>
    <t>ACK80466.1</t>
  </si>
  <si>
    <t>AFE_1279</t>
  </si>
  <si>
    <t>ACK80949.1</t>
  </si>
  <si>
    <t>AFE_1280</t>
  </si>
  <si>
    <t>ACK78854.1</t>
  </si>
  <si>
    <t>AFE_1281</t>
  </si>
  <si>
    <t>ACK79705.1</t>
  </si>
  <si>
    <t>AFE_1282</t>
  </si>
  <si>
    <t>ACK78492.1</t>
  </si>
  <si>
    <t>AFE_1283</t>
  </si>
  <si>
    <t>ACK79364.1</t>
  </si>
  <si>
    <t>AFE_1284</t>
  </si>
  <si>
    <t>ACK80110.1</t>
  </si>
  <si>
    <t>AFE_1285</t>
  </si>
  <si>
    <t>ACK80747.1</t>
  </si>
  <si>
    <t>AFE_1286</t>
  </si>
  <si>
    <t>ACK78222.1</t>
  </si>
  <si>
    <t>AFE_1287</t>
  </si>
  <si>
    <t>ACK79320.1</t>
  </si>
  <si>
    <t>AFE_1288</t>
  </si>
  <si>
    <t>ACK79415.1</t>
  </si>
  <si>
    <t>AFE_1289</t>
  </si>
  <si>
    <t>ACK78491.1</t>
  </si>
  <si>
    <t>AFE_1290</t>
  </si>
  <si>
    <t>ACK79716.1</t>
  </si>
  <si>
    <t>AFE_1291</t>
  </si>
  <si>
    <t>ACK77912.1</t>
  </si>
  <si>
    <t>AFE_1292</t>
  </si>
  <si>
    <t>ACK78755.1</t>
  </si>
  <si>
    <t>AFE_1293</t>
  </si>
  <si>
    <t>ACK78099.1</t>
  </si>
  <si>
    <t>AFE_1294</t>
  </si>
  <si>
    <t>ACK79579.1</t>
  </si>
  <si>
    <t>AFE_1295</t>
  </si>
  <si>
    <t>ACK78990.1</t>
  </si>
  <si>
    <t>AFE_1296</t>
  </si>
  <si>
    <t>ACK80130.1</t>
  </si>
  <si>
    <t>AFE_1297</t>
  </si>
  <si>
    <t>ACK77978.1</t>
  </si>
  <si>
    <t>cobalamin biosynthesis protein, CobS family</t>
  </si>
  <si>
    <t>AFE_1298</t>
  </si>
  <si>
    <t>ACK79507.1</t>
  </si>
  <si>
    <t>AFE_1299</t>
  </si>
  <si>
    <t>ACK80521.1</t>
  </si>
  <si>
    <t>AFE_1300</t>
  </si>
  <si>
    <t>ACK78091.1</t>
  </si>
  <si>
    <t>AFE_1301</t>
  </si>
  <si>
    <t>ACK78356.1</t>
  </si>
  <si>
    <t>AFE_1302</t>
  </si>
  <si>
    <t>ACK78620.1</t>
  </si>
  <si>
    <t>AFE_1303</t>
  </si>
  <si>
    <t>ACK79807.1</t>
  </si>
  <si>
    <t>AFE_1304</t>
  </si>
  <si>
    <t>ACK79437.1</t>
  </si>
  <si>
    <t>AFE_1305</t>
  </si>
  <si>
    <t>ACK78971.1</t>
  </si>
  <si>
    <t>AFE_1307</t>
  </si>
  <si>
    <t>ACK80302.1</t>
  </si>
  <si>
    <t>AFE_1306</t>
  </si>
  <si>
    <t>ACK79464.1</t>
  </si>
  <si>
    <t>AFE_1308</t>
  </si>
  <si>
    <t>ACK78464.1</t>
  </si>
  <si>
    <t>AFE_1309</t>
  </si>
  <si>
    <t>ACK79202.1</t>
  </si>
  <si>
    <t>AFE_1310</t>
  </si>
  <si>
    <t>ACK78710.1</t>
  </si>
  <si>
    <t>AFE_1311</t>
  </si>
  <si>
    <t>ACK80781.1</t>
  </si>
  <si>
    <t>AFE_1312</t>
  </si>
  <si>
    <t>ACK78120.1</t>
  </si>
  <si>
    <t>AFE_1313</t>
  </si>
  <si>
    <t>ACK79203.1</t>
  </si>
  <si>
    <t>AFE_1315</t>
  </si>
  <si>
    <t>ACK80080.1</t>
  </si>
  <si>
    <t>AFE_1314</t>
  </si>
  <si>
    <t>ACK77967.1</t>
  </si>
  <si>
    <t>AFE_1316</t>
  </si>
  <si>
    <t>ACK78789.1</t>
  </si>
  <si>
    <t>AFE_1317</t>
  </si>
  <si>
    <t>ACK79329.1</t>
  </si>
  <si>
    <t>AFE_1318</t>
  </si>
  <si>
    <t>ACK80180.1</t>
  </si>
  <si>
    <t>AFE_1319</t>
  </si>
  <si>
    <t>ACK78465.1</t>
  </si>
  <si>
    <t>AFE_1320</t>
  </si>
  <si>
    <t>ACK79416.1</t>
  </si>
  <si>
    <t>AFE_1321</t>
  </si>
  <si>
    <t>ACK79156.1</t>
  </si>
  <si>
    <t>AFE_1322</t>
  </si>
  <si>
    <t>ACK80952.1</t>
  </si>
  <si>
    <t>AFE_1323</t>
  </si>
  <si>
    <t>ACK78695.1</t>
  </si>
  <si>
    <t>AFE_1324</t>
  </si>
  <si>
    <t>ACK79985.1</t>
  </si>
  <si>
    <t>AFE_1325</t>
  </si>
  <si>
    <t>ACK80414.1</t>
  </si>
  <si>
    <t>AFE_1326</t>
  </si>
  <si>
    <t>ACK79879.1</t>
  </si>
  <si>
    <t>AFE_1327</t>
  </si>
  <si>
    <t>ACK80543.1</t>
  </si>
  <si>
    <t>AFE_1328</t>
  </si>
  <si>
    <t>ACK80069.1</t>
  </si>
  <si>
    <t>transposase, IS605 OrfB family protein, putative</t>
  </si>
  <si>
    <t>AFE_1329</t>
  </si>
  <si>
    <t>ACK78397.1</t>
  </si>
  <si>
    <t>AFE_1330</t>
  </si>
  <si>
    <t>ACK80876.1</t>
  </si>
  <si>
    <t>ISAfe2, transposase</t>
  </si>
  <si>
    <t>AFE_1331</t>
  </si>
  <si>
    <t>ACK79599.1</t>
  </si>
  <si>
    <t>AFE_1332</t>
  </si>
  <si>
    <t>ACK78575.1</t>
  </si>
  <si>
    <t>AFE_1333</t>
  </si>
  <si>
    <t>ACK80898.1</t>
  </si>
  <si>
    <t>AFE_1334</t>
  </si>
  <si>
    <t>ACK77919.1</t>
  </si>
  <si>
    <t>AFE_1335</t>
  </si>
  <si>
    <t>ACK80535.1</t>
  </si>
  <si>
    <t>AFE_1336</t>
  </si>
  <si>
    <t>ACK78022.1</t>
  </si>
  <si>
    <t>AFE_1337</t>
  </si>
  <si>
    <t>ACK80411.1</t>
  </si>
  <si>
    <t>AFE_1338</t>
  </si>
  <si>
    <t>ACK79735.1</t>
  </si>
  <si>
    <t>AFE_1339</t>
  </si>
  <si>
    <t>ACK80941.1</t>
  </si>
  <si>
    <t>polysaccharide biosynthesis/export domain protein</t>
  </si>
  <si>
    <t>AFE_1340</t>
  </si>
  <si>
    <t>ACK79121.1</t>
  </si>
  <si>
    <t>tyrosine-protein kinase, putative</t>
  </si>
  <si>
    <t>AFE_1341</t>
  </si>
  <si>
    <t>ACK78805.1</t>
  </si>
  <si>
    <t>protein-tyrosine phosphatase, putative</t>
  </si>
  <si>
    <t>galE</t>
  </si>
  <si>
    <t>AFE_1342</t>
  </si>
  <si>
    <t>ACK78468.1</t>
  </si>
  <si>
    <t>UDP-glucose 4-epimerase</t>
  </si>
  <si>
    <t>AFE_1343</t>
  </si>
  <si>
    <t>ACK80597.1</t>
  </si>
  <si>
    <t>UDP-glucose 6-dehydrogenase</t>
  </si>
  <si>
    <t>AFE_1344</t>
  </si>
  <si>
    <t>ACK79853.1</t>
  </si>
  <si>
    <t>AFE_1345</t>
  </si>
  <si>
    <t>ACK79132.1</t>
  </si>
  <si>
    <t>AFE_1346</t>
  </si>
  <si>
    <t>ACK78867.1</t>
  </si>
  <si>
    <t>AFE_1347</t>
  </si>
  <si>
    <t>ACK80403.1</t>
  </si>
  <si>
    <t>AFE_1348</t>
  </si>
  <si>
    <t>ACK79762.1</t>
  </si>
  <si>
    <t>AFE_1349</t>
  </si>
  <si>
    <t>ACK78426.1</t>
  </si>
  <si>
    <t>AFE_1350</t>
  </si>
  <si>
    <t>ACK78675.1</t>
  </si>
  <si>
    <t>AFE_1351</t>
  </si>
  <si>
    <t>ACK77834.1</t>
  </si>
  <si>
    <t>AFE_1352</t>
  </si>
  <si>
    <t>ACK80519.1</t>
  </si>
  <si>
    <t>asnB</t>
  </si>
  <si>
    <t>AFE_1353</t>
  </si>
  <si>
    <t>ACK79615.1</t>
  </si>
  <si>
    <t>asparagine synthase (glutamine-hydrolyzing)</t>
  </si>
  <si>
    <t>AFE_1354</t>
  </si>
  <si>
    <t>ACK80565.1</t>
  </si>
  <si>
    <t>AFE_1355</t>
  </si>
  <si>
    <t>ACK79649.1</t>
  </si>
  <si>
    <t>AFE_1356</t>
  </si>
  <si>
    <t>AFE_1357</t>
  </si>
  <si>
    <t>ACK78824.1</t>
  </si>
  <si>
    <t>AFE_1358</t>
  </si>
  <si>
    <t>ACK78251.1</t>
  </si>
  <si>
    <t>AFE_1359</t>
  </si>
  <si>
    <t>ACK78281.1</t>
  </si>
  <si>
    <t>nucleotidyltransferase, putative</t>
  </si>
  <si>
    <t>AFE_1360</t>
  </si>
  <si>
    <t>ACK79122.1</t>
  </si>
  <si>
    <t>AFE_1361</t>
  </si>
  <si>
    <t>ACK80100.1</t>
  </si>
  <si>
    <t>plasmid stability protein, putative</t>
  </si>
  <si>
    <t>AFE_1362</t>
  </si>
  <si>
    <t>ACK80189.1</t>
  </si>
  <si>
    <t>AFE_1363</t>
  </si>
  <si>
    <t>ACK78880.1</t>
  </si>
  <si>
    <t>AFE_1364</t>
  </si>
  <si>
    <t>ACK80614.1</t>
  </si>
  <si>
    <t>AFE_1365</t>
  </si>
  <si>
    <t>ACK80402.1</t>
  </si>
  <si>
    <t>AFE_1366</t>
  </si>
  <si>
    <t>ACK79939.1</t>
  </si>
  <si>
    <t>mannose-1-phosphate guanylyltransferase/mannose-6-phosphate isomerase</t>
  </si>
  <si>
    <t>AFE_1367</t>
  </si>
  <si>
    <t>ACK80648.1</t>
  </si>
  <si>
    <t>AFE_1368</t>
  </si>
  <si>
    <t>ACK78087.1</t>
  </si>
  <si>
    <t>AFE_1369</t>
  </si>
  <si>
    <t>ACK78842.1</t>
  </si>
  <si>
    <t>AFE_1370</t>
  </si>
  <si>
    <t>ACK80448.1</t>
  </si>
  <si>
    <t>undecaprenyl-phosphate galactosephosphotransferase, putative</t>
  </si>
  <si>
    <t>AFE_1371</t>
  </si>
  <si>
    <t>ACK79312.1</t>
  </si>
  <si>
    <t>helicase, SNF2/RAD54 family</t>
  </si>
  <si>
    <t>AFE_1372</t>
  </si>
  <si>
    <t>ACK79303.1</t>
  </si>
  <si>
    <t>AFE_1373</t>
  </si>
  <si>
    <t>ACK78565.1</t>
  </si>
  <si>
    <t>transposition helper protein</t>
  </si>
  <si>
    <t>AFE_1374</t>
  </si>
  <si>
    <t>AFE_1375</t>
  </si>
  <si>
    <t>ACK79863.1</t>
  </si>
  <si>
    <t>transposon, orf1</t>
  </si>
  <si>
    <t>AFE_1376</t>
  </si>
  <si>
    <t>ACK80739.1</t>
  </si>
  <si>
    <t>transposon, orf2</t>
  </si>
  <si>
    <t>AFE_1378</t>
  </si>
  <si>
    <t>ACK78913.1</t>
  </si>
  <si>
    <t>transposon, orf3</t>
  </si>
  <si>
    <t>AFE_1377</t>
  </si>
  <si>
    <t>AFE_1379</t>
  </si>
  <si>
    <t>ACK80381.1</t>
  </si>
  <si>
    <t>AFE_1381</t>
  </si>
  <si>
    <t>ACK78398.1</t>
  </si>
  <si>
    <t>AFE_1380</t>
  </si>
  <si>
    <t>ACK78034.1</t>
  </si>
  <si>
    <t>AFE_1382</t>
  </si>
  <si>
    <t>ACK78647.1</t>
  </si>
  <si>
    <t>AFE_1383</t>
  </si>
  <si>
    <t>ACK79356.1</t>
  </si>
  <si>
    <t>AFE_1384</t>
  </si>
  <si>
    <t>ACK80117.1</t>
  </si>
  <si>
    <t>AFE_1385</t>
  </si>
  <si>
    <t>AFE_1386</t>
  </si>
  <si>
    <t>ACK80014.1</t>
  </si>
  <si>
    <t>AFE_1387</t>
  </si>
  <si>
    <t>ACK80550.1</t>
  </si>
  <si>
    <t>cydD</t>
  </si>
  <si>
    <t>AFE_1388</t>
  </si>
  <si>
    <t>ACK79241.1</t>
  </si>
  <si>
    <t>ABC transporter, CydDC cysteine exporter (CydDC-E) family, permease/ATP-binding protein CydD</t>
  </si>
  <si>
    <t>AFE_1390</t>
  </si>
  <si>
    <t>ACK78391.1</t>
  </si>
  <si>
    <t>ABC transporter, CydDC cysteine exporter (CydDC-E) family, permease/ATP-binding protein CydC</t>
  </si>
  <si>
    <t>AFE_1389</t>
  </si>
  <si>
    <t>ACK79973.1</t>
  </si>
  <si>
    <t>ygfZ</t>
  </si>
  <si>
    <t>AFE_1391</t>
  </si>
  <si>
    <t>ACK80578.1</t>
  </si>
  <si>
    <t>folate-binding protein YgfZ</t>
  </si>
  <si>
    <t>AFE_1393</t>
  </si>
  <si>
    <t>ACK80410.1</t>
  </si>
  <si>
    <t>nadB</t>
  </si>
  <si>
    <t>AFE_1392</t>
  </si>
  <si>
    <t>ACK80653.1</t>
  </si>
  <si>
    <t>L-aspartate oxidase</t>
  </si>
  <si>
    <t>rpoE</t>
  </si>
  <si>
    <t>AFE_1394</t>
  </si>
  <si>
    <t>ACK78062.1</t>
  </si>
  <si>
    <t>RNA polymerase sigma-E factor</t>
  </si>
  <si>
    <t>AFE_1395</t>
  </si>
  <si>
    <t>ACK77907.1</t>
  </si>
  <si>
    <t>AFE_1396</t>
  </si>
  <si>
    <t>ACK80869.1</t>
  </si>
  <si>
    <t>serine protease, DO/DeqQ family</t>
  </si>
  <si>
    <t>lepA</t>
  </si>
  <si>
    <t>AFE_1397</t>
  </si>
  <si>
    <t>ACK80260.1</t>
  </si>
  <si>
    <t>GTP-binding protein LepA</t>
  </si>
  <si>
    <t>lepB</t>
  </si>
  <si>
    <t>AFE_1398</t>
  </si>
  <si>
    <t>ACK78862.1</t>
  </si>
  <si>
    <t>signal peptidase I</t>
  </si>
  <si>
    <t>AFE_1399</t>
  </si>
  <si>
    <t>ACK80557.1</t>
  </si>
  <si>
    <t>rnc</t>
  </si>
  <si>
    <t>AFE_1400</t>
  </si>
  <si>
    <t>ACK78230.1</t>
  </si>
  <si>
    <t>ribonuclease III</t>
  </si>
  <si>
    <t>era</t>
  </si>
  <si>
    <t>AFE_1401</t>
  </si>
  <si>
    <t>ACK79608.1</t>
  </si>
  <si>
    <t>GTP-binding protein Era</t>
  </si>
  <si>
    <t>AFE_1402</t>
  </si>
  <si>
    <t>ACK78486.1</t>
  </si>
  <si>
    <t>DNA repair protein RecO, putative</t>
  </si>
  <si>
    <t>pdxJ</t>
  </si>
  <si>
    <t>AFE_1403</t>
  </si>
  <si>
    <t>ACK79826.1</t>
  </si>
  <si>
    <t>pyridoxal phosphate biosynthetic protein PdxJ</t>
  </si>
  <si>
    <t>acpS</t>
  </si>
  <si>
    <t>AFE_1404</t>
  </si>
  <si>
    <t>ACK78063.1</t>
  </si>
  <si>
    <t>holo-(acyl-carrier-protein) synthase</t>
  </si>
  <si>
    <t>AFE_1405</t>
  </si>
  <si>
    <t>ACK80446.1</t>
  </si>
  <si>
    <t>AFE_1406</t>
  </si>
  <si>
    <t>ACK79066.1</t>
  </si>
  <si>
    <t>kinase, pfkB family</t>
  </si>
  <si>
    <t>AFE_1407</t>
  </si>
  <si>
    <t>ACK80399.1</t>
  </si>
  <si>
    <t>PP-loop family protein</t>
  </si>
  <si>
    <t>hslO</t>
  </si>
  <si>
    <t>AFE_1408</t>
  </si>
  <si>
    <t>ACK80834.1</t>
  </si>
  <si>
    <t>33 kDa chaperonin</t>
  </si>
  <si>
    <t>tmRNA</t>
  </si>
  <si>
    <t>AFE_1411</t>
  </si>
  <si>
    <t>AftmRNA</t>
  </si>
  <si>
    <t>AFE_1412</t>
  </si>
  <si>
    <t>ACK78328.1</t>
  </si>
  <si>
    <t>sohA</t>
  </si>
  <si>
    <t>AFE_1413</t>
  </si>
  <si>
    <t>ACK80079.1</t>
  </si>
  <si>
    <t>htrA suppressor protein</t>
  </si>
  <si>
    <t>AFE_1414</t>
  </si>
  <si>
    <t>ACK79206.1</t>
  </si>
  <si>
    <t>AFE_1415</t>
  </si>
  <si>
    <t>ACK80577.1</t>
  </si>
  <si>
    <t>AFE_1416</t>
  </si>
  <si>
    <t>ACK79925.1</t>
  </si>
  <si>
    <t>AFE_1417</t>
  </si>
  <si>
    <t>ACK78077.1</t>
  </si>
  <si>
    <t>AFE_1418</t>
  </si>
  <si>
    <t>ACK77881.1</t>
  </si>
  <si>
    <t>AFE_1419</t>
  </si>
  <si>
    <t>ACK80322.1</t>
  </si>
  <si>
    <t>AFE_1420</t>
  </si>
  <si>
    <t>AFE_1421</t>
  </si>
  <si>
    <t>ACK78139.1</t>
  </si>
  <si>
    <t>AFE_1422</t>
  </si>
  <si>
    <t>ACK79484.1</t>
  </si>
  <si>
    <t>AFE_1423</t>
  </si>
  <si>
    <t>ACK78576.1</t>
  </si>
  <si>
    <t>AFE_1424</t>
  </si>
  <si>
    <t>ACK77974.1</t>
  </si>
  <si>
    <t>AFE_1425</t>
  </si>
  <si>
    <t>ACK79960.1</t>
  </si>
  <si>
    <t>AFE_1427</t>
  </si>
  <si>
    <t>ACK78609.1</t>
  </si>
  <si>
    <t>AFE_1426</t>
  </si>
  <si>
    <t>ACK78324.1</t>
  </si>
  <si>
    <t>AFE_1428</t>
  </si>
  <si>
    <t>ACK78881.1</t>
  </si>
  <si>
    <t>cytochrome c</t>
  </si>
  <si>
    <t>AFE_1429</t>
  </si>
  <si>
    <t>ACK80252.1</t>
  </si>
  <si>
    <t>cytochrome c552, putative</t>
  </si>
  <si>
    <t>AFE_1430</t>
  </si>
  <si>
    <t>ACK78339.1</t>
  </si>
  <si>
    <t>cation diffusion facilitator family transporter</t>
  </si>
  <si>
    <t>AFE_1431</t>
  </si>
  <si>
    <t>ACK79941.1</t>
  </si>
  <si>
    <t>AFE_1432</t>
  </si>
  <si>
    <t>ACK79279.1</t>
  </si>
  <si>
    <t>rhlE</t>
  </si>
  <si>
    <t>AFE_1433</t>
  </si>
  <si>
    <t>ACK80627.1</t>
  </si>
  <si>
    <t>ATP-dependent RNA helicase RhlE</t>
  </si>
  <si>
    <t>phoB</t>
  </si>
  <si>
    <t>AFE_1434</t>
  </si>
  <si>
    <t>ACK78651.1</t>
  </si>
  <si>
    <t>DNA-binding response regulator PhoB</t>
  </si>
  <si>
    <t>phoR</t>
  </si>
  <si>
    <t>AFE_1435</t>
  </si>
  <si>
    <t>ACK78036.1</t>
  </si>
  <si>
    <t>phosphate regulon sensor protein PhoR</t>
  </si>
  <si>
    <t>pstS-2</t>
  </si>
  <si>
    <t>AFE_1436</t>
  </si>
  <si>
    <t>ACK78787.1</t>
  </si>
  <si>
    <t>phosphate ABC transporter, periplasmic phosphate-binding protein</t>
  </si>
  <si>
    <t>pstC-2</t>
  </si>
  <si>
    <t>AFE_1437</t>
  </si>
  <si>
    <t>ACK79453.1</t>
  </si>
  <si>
    <t>phosphate ABC transporter, permease protein PstC</t>
  </si>
  <si>
    <t>pstA</t>
  </si>
  <si>
    <t>AFE_1438</t>
  </si>
  <si>
    <t>ACK78550.1</t>
  </si>
  <si>
    <t>phosphate ABC transporter, permease protein PstA</t>
  </si>
  <si>
    <t>pstB</t>
  </si>
  <si>
    <t>AFE_1439</t>
  </si>
  <si>
    <t>ACK79265.1</t>
  </si>
  <si>
    <t>phosphate ABC transporter, ATP-binding protein</t>
  </si>
  <si>
    <t>phoU</t>
  </si>
  <si>
    <t>AFE_1440</t>
  </si>
  <si>
    <t>ACK79993.1</t>
  </si>
  <si>
    <t>phosphate transport system protein PhoU</t>
  </si>
  <si>
    <t>ppx</t>
  </si>
  <si>
    <t>AFE_1441</t>
  </si>
  <si>
    <t>ACK78257.1</t>
  </si>
  <si>
    <t>exopolyphosphatase</t>
  </si>
  <si>
    <t>AFE_1442</t>
  </si>
  <si>
    <t>ACK80810.1</t>
  </si>
  <si>
    <t>AFE_1443</t>
  </si>
  <si>
    <t>ACK80099.1</t>
  </si>
  <si>
    <t>rpsB</t>
  </si>
  <si>
    <t>AFE_1444</t>
  </si>
  <si>
    <t>ACK79803.1</t>
  </si>
  <si>
    <t>ribosomal protein S2</t>
  </si>
  <si>
    <t>tsf</t>
  </si>
  <si>
    <t>AFE_1445</t>
  </si>
  <si>
    <t>ACK78038.1</t>
  </si>
  <si>
    <t>translation elongation factor Ts</t>
  </si>
  <si>
    <t>pyrH</t>
  </si>
  <si>
    <t>AFE_1446</t>
  </si>
  <si>
    <t>ACK79411.1</t>
  </si>
  <si>
    <t>uridylate kinase</t>
  </si>
  <si>
    <t>frr</t>
  </si>
  <si>
    <t>AFE_1447</t>
  </si>
  <si>
    <t>ACK80766.1</t>
  </si>
  <si>
    <t>ribosome recycling factor</t>
  </si>
  <si>
    <t>uppS</t>
  </si>
  <si>
    <t>AFE_1448</t>
  </si>
  <si>
    <t>ACK78732.1</t>
  </si>
  <si>
    <t>undecaprenyl diphosphate synthase</t>
  </si>
  <si>
    <t>cdsA</t>
  </si>
  <si>
    <t>AFE_1449</t>
  </si>
  <si>
    <t>ACK77887.1</t>
  </si>
  <si>
    <t>phosphatidate cytidylyltransferase</t>
  </si>
  <si>
    <t>dxr</t>
  </si>
  <si>
    <t>AFE_1450</t>
  </si>
  <si>
    <t>ACK78432.1</t>
  </si>
  <si>
    <t>1-deoxy-D-xylulose 5-phosphate reductoisomerase</t>
  </si>
  <si>
    <t>AFE_1451</t>
  </si>
  <si>
    <t>ACK80276.1</t>
  </si>
  <si>
    <t>AFE_1452</t>
  </si>
  <si>
    <t>ACK80733.1</t>
  </si>
  <si>
    <t>outer membrane protein, OMP85 family</t>
  </si>
  <si>
    <t>AFE_1453</t>
  </si>
  <si>
    <t>ACK79822.1</t>
  </si>
  <si>
    <t>outer membrane protein, OmpH family</t>
  </si>
  <si>
    <t>lpxD</t>
  </si>
  <si>
    <t>AFE_1454</t>
  </si>
  <si>
    <t>ACK80753.1</t>
  </si>
  <si>
    <t>UDP-3-O-3-hydroxymyristoyl glucosamine N-acyltransferase</t>
  </si>
  <si>
    <t>fabZ</t>
  </si>
  <si>
    <t>AFE_1455</t>
  </si>
  <si>
    <t>ACK80321.1</t>
  </si>
  <si>
    <t>beta-hydroxyacyl-(acyl-carrier-protein) dehydratase FabZ</t>
  </si>
  <si>
    <t>lpxA</t>
  </si>
  <si>
    <t>AFE_1456</t>
  </si>
  <si>
    <t>ACK77877.1</t>
  </si>
  <si>
    <t>acyl-(acyl-carrier-protein)-UDP-N-acetylglucosamine acyltransferase</t>
  </si>
  <si>
    <t>AFE_1457</t>
  </si>
  <si>
    <t>ACK79142.1</t>
  </si>
  <si>
    <t>oxidoreductase, NAD-binding</t>
  </si>
  <si>
    <t>AFE_1458</t>
  </si>
  <si>
    <t>ACK78135.1</t>
  </si>
  <si>
    <t>pleiotropic regulatory protein, putative</t>
  </si>
  <si>
    <t>lpxB</t>
  </si>
  <si>
    <t>AFE_1459</t>
  </si>
  <si>
    <t>ACK79471.1</t>
  </si>
  <si>
    <t>lipid A disaccharide synthase LpxB</t>
  </si>
  <si>
    <t>rnhB</t>
  </si>
  <si>
    <t>AFE_1460</t>
  </si>
  <si>
    <t>ACK78407.1</t>
  </si>
  <si>
    <t>ribonuclease HII</t>
  </si>
  <si>
    <t>dnaE</t>
  </si>
  <si>
    <t>AFE_1461</t>
  </si>
  <si>
    <t>ACK78726.1</t>
  </si>
  <si>
    <t>DNA polymerase III, alpha subunit</t>
  </si>
  <si>
    <t>accA</t>
  </si>
  <si>
    <t>AFE_1462</t>
  </si>
  <si>
    <t>ACK80035.1</t>
  </si>
  <si>
    <t>acetyl-CoA carboxylase, carboxyl transferase, alpha subunit</t>
  </si>
  <si>
    <t>tilS</t>
  </si>
  <si>
    <t>AFE_1464</t>
  </si>
  <si>
    <t>ACK78475.1</t>
  </si>
  <si>
    <t>tRNA(Ile)-lysidine synthetase</t>
  </si>
  <si>
    <t>pyrC-2</t>
  </si>
  <si>
    <t>AFE_1463</t>
  </si>
  <si>
    <t>ACK80770.1</t>
  </si>
  <si>
    <t>dihydroorotase, multifunctional complex type</t>
  </si>
  <si>
    <t>dksA</t>
  </si>
  <si>
    <t>AFE_1465</t>
  </si>
  <si>
    <t>ACK79612.1</t>
  </si>
  <si>
    <t>dnaK suppressor protein</t>
  </si>
  <si>
    <t>AFE_1466</t>
  </si>
  <si>
    <t>ACK78615.1</t>
  </si>
  <si>
    <t>HAD-superfamily hydrolase, subfamily IA, variant 3</t>
  </si>
  <si>
    <t>AFE_1467</t>
  </si>
  <si>
    <t>ACK79386.1</t>
  </si>
  <si>
    <t>transcriptional regulator, Fur family</t>
  </si>
  <si>
    <t>AFE_1468</t>
  </si>
  <si>
    <t>ACK80434.1</t>
  </si>
  <si>
    <t>AFE_1469</t>
  </si>
  <si>
    <t>ACK78184.1</t>
  </si>
  <si>
    <t>PhoH family protein</t>
  </si>
  <si>
    <t>speA</t>
  </si>
  <si>
    <t>AFE_1471</t>
  </si>
  <si>
    <t>ACK80041.1</t>
  </si>
  <si>
    <t>arginine decarboxylase</t>
  </si>
  <si>
    <t>AFE_1470</t>
  </si>
  <si>
    <t>ACK78049.1</t>
  </si>
  <si>
    <t>AFE_1472</t>
  </si>
  <si>
    <t>ACK78802.1</t>
  </si>
  <si>
    <t>fumarylacetoacetate hydrolase family protein</t>
  </si>
  <si>
    <t>AFE_1473</t>
  </si>
  <si>
    <t>ACK79715.1</t>
  </si>
  <si>
    <t>AFE_1474</t>
  </si>
  <si>
    <t>ACK80757.1</t>
  </si>
  <si>
    <t>glutathione S-transferase, putative</t>
  </si>
  <si>
    <t>AFE_1475</t>
  </si>
  <si>
    <t>ACK79808.1</t>
  </si>
  <si>
    <t>AFE_1476</t>
  </si>
  <si>
    <t>ACK79666.1</t>
  </si>
  <si>
    <t>fixX</t>
  </si>
  <si>
    <t>AFE_1477</t>
  </si>
  <si>
    <t>ACK80221.1</t>
  </si>
  <si>
    <t>ferredoxin-like protein</t>
  </si>
  <si>
    <t>fixC</t>
  </si>
  <si>
    <t>AFE_1478</t>
  </si>
  <si>
    <t>ACK80582.1</t>
  </si>
  <si>
    <t>fixC protein</t>
  </si>
  <si>
    <t>fixB</t>
  </si>
  <si>
    <t>AFE_1479</t>
  </si>
  <si>
    <t>ACK79198.1</t>
  </si>
  <si>
    <t>electron transfer flavoprotein, alpha subunit</t>
  </si>
  <si>
    <t>fixA</t>
  </si>
  <si>
    <t>AFE_1480</t>
  </si>
  <si>
    <t>ACK80715.1</t>
  </si>
  <si>
    <t>electron transfer flavoprotein, beta subunit</t>
  </si>
  <si>
    <t>AFE_1481</t>
  </si>
  <si>
    <t>ACK78818.1</t>
  </si>
  <si>
    <t>AFE_1482</t>
  </si>
  <si>
    <t>ACK78005.1</t>
  </si>
  <si>
    <t>AFE_1483</t>
  </si>
  <si>
    <t>ACK78624.1</t>
  </si>
  <si>
    <t>TonB-dependent receptor</t>
  </si>
  <si>
    <t>AFE_1484</t>
  </si>
  <si>
    <t>ACK78319.1</t>
  </si>
  <si>
    <t>AFE_1485</t>
  </si>
  <si>
    <t>ACK80394.1</t>
  </si>
  <si>
    <t>AFE_1486</t>
  </si>
  <si>
    <t>ACK80143.1</t>
  </si>
  <si>
    <t>AFE_1487</t>
  </si>
  <si>
    <t>ACK78007.1</t>
  </si>
  <si>
    <t>AFE_1488</t>
  </si>
  <si>
    <t>ACK79701.1</t>
  </si>
  <si>
    <t>AFE_1489</t>
  </si>
  <si>
    <t>ACK78242.1</t>
  </si>
  <si>
    <t>iron compound ABC transporter, periplasmic iron-binding protein, putative</t>
  </si>
  <si>
    <t>AFE_1490</t>
  </si>
  <si>
    <t>ACK79995.1</t>
  </si>
  <si>
    <t>ABC transporter, permease protein, FecCD family</t>
  </si>
  <si>
    <t>AFE_1491</t>
  </si>
  <si>
    <t>ACK78967.1</t>
  </si>
  <si>
    <t>iron compound ABC transporter, ATP-binding protein, putative</t>
  </si>
  <si>
    <t>AFE_1492</t>
  </si>
  <si>
    <t>ACK77995.1</t>
  </si>
  <si>
    <t>AFE_1493</t>
  </si>
  <si>
    <t>ACK80367.1</t>
  </si>
  <si>
    <t>molybdenum ABC transporter, periplasmic molybdate-binding protein, putative</t>
  </si>
  <si>
    <t>AFE_1494</t>
  </si>
  <si>
    <t>ACK79757.1</t>
  </si>
  <si>
    <t>AFE_1495</t>
  </si>
  <si>
    <t>ACK77979.1</t>
  </si>
  <si>
    <t>AFE_1496</t>
  </si>
  <si>
    <t>ACK78872.1</t>
  </si>
  <si>
    <t>AFE_1497</t>
  </si>
  <si>
    <t>ACK79765.1</t>
  </si>
  <si>
    <t>AFE_1498</t>
  </si>
  <si>
    <t>ACK79964.1</t>
  </si>
  <si>
    <t>ABC transporter, periplasmic substrate-binding protein, putative</t>
  </si>
  <si>
    <t>AFE_1499</t>
  </si>
  <si>
    <t>ACK80868.1</t>
  </si>
  <si>
    <t>AFE_1500</t>
  </si>
  <si>
    <t>ACK78669.1</t>
  </si>
  <si>
    <t>AFE_1501</t>
  </si>
  <si>
    <t>ACK78092.1</t>
  </si>
  <si>
    <t>AFE_1502</t>
  </si>
  <si>
    <t>ACK78200.1</t>
  </si>
  <si>
    <t>ankyrin repeat protein/rhodanese-like domain protein</t>
  </si>
  <si>
    <t>AFE_1503</t>
  </si>
  <si>
    <t>ACK78782.1</t>
  </si>
  <si>
    <t>nitroreductase, putative</t>
  </si>
  <si>
    <t>AFE_1504</t>
  </si>
  <si>
    <t>ACK78100.1</t>
  </si>
  <si>
    <t>nifW protein, putative</t>
  </si>
  <si>
    <t>cysE-1</t>
  </si>
  <si>
    <t>AFE_1505</t>
  </si>
  <si>
    <t>ACK79421.1</t>
  </si>
  <si>
    <t>nifV</t>
  </si>
  <si>
    <t>AFE_1506</t>
  </si>
  <si>
    <t>ACK78526.1</t>
  </si>
  <si>
    <t>homocitrate synthase</t>
  </si>
  <si>
    <t>iscS-2</t>
  </si>
  <si>
    <t>AFE_1507</t>
  </si>
  <si>
    <t>ACK79899.1</t>
  </si>
  <si>
    <t>cysteine desulfurase</t>
  </si>
  <si>
    <t>AFE_1508</t>
  </si>
  <si>
    <t>ACK80745.1</t>
  </si>
  <si>
    <t>nitrogen fixation protein nifU</t>
  </si>
  <si>
    <t>AFE_1509</t>
  </si>
  <si>
    <t>ACK79850.1</t>
  </si>
  <si>
    <t>iron-sulfur cluster assembly accessory protein</t>
  </si>
  <si>
    <t>AFE_1510</t>
  </si>
  <si>
    <t>ACK79143.1</t>
  </si>
  <si>
    <t>AFE_1511</t>
  </si>
  <si>
    <t>ACK78399.1</t>
  </si>
  <si>
    <t>nitrogen fixation protein NifQ</t>
  </si>
  <si>
    <t>AFE_1512</t>
  </si>
  <si>
    <t>ACK79455.1</t>
  </si>
  <si>
    <t>AFE_1513</t>
  </si>
  <si>
    <t>ACK79588.1</t>
  </si>
  <si>
    <t>AFE_1514</t>
  </si>
  <si>
    <t>ACK78957.1</t>
  </si>
  <si>
    <t>nifX</t>
  </si>
  <si>
    <t>AFE_1515</t>
  </si>
  <si>
    <t>ACK79242.1</t>
  </si>
  <si>
    <t>nitrogen fixation protein NifX</t>
  </si>
  <si>
    <t>nifN</t>
  </si>
  <si>
    <t>AFE_1516</t>
  </si>
  <si>
    <t>ACK80347.1</t>
  </si>
  <si>
    <t>nitrogenase molybdenum-iron cofactor biosynthesis protein NifN</t>
  </si>
  <si>
    <t>nifE</t>
  </si>
  <si>
    <t>AFE_1517</t>
  </si>
  <si>
    <t>ACK78668.1</t>
  </si>
  <si>
    <t>nitrogenase MoFe cofactor biosynthesis protein NifE</t>
  </si>
  <si>
    <t>AFE_1518</t>
  </si>
  <si>
    <t>ACK80487.1</t>
  </si>
  <si>
    <t>ferredoxin, putative</t>
  </si>
  <si>
    <t>AFE_1519</t>
  </si>
  <si>
    <t>ACK78136.1</t>
  </si>
  <si>
    <t>nifK</t>
  </si>
  <si>
    <t>AFE_1520</t>
  </si>
  <si>
    <t>ACK78785.1</t>
  </si>
  <si>
    <t>nitrogenase molybdenum-iron protein, beta subunit</t>
  </si>
  <si>
    <t>nifD</t>
  </si>
  <si>
    <t>AFE_1521</t>
  </si>
  <si>
    <t>ACK79570.1</t>
  </si>
  <si>
    <t>nitrogenase molybdenum-iron protein, alpha subunit</t>
  </si>
  <si>
    <t>nifH</t>
  </si>
  <si>
    <t>AFE_1522</t>
  </si>
  <si>
    <t>ACK79918.1</t>
  </si>
  <si>
    <t>nitrogenase iron protein</t>
  </si>
  <si>
    <t>AFE_1523</t>
  </si>
  <si>
    <t>ACK79125.1</t>
  </si>
  <si>
    <t>response regulator</t>
  </si>
  <si>
    <t>draT</t>
  </si>
  <si>
    <t>AFE_1524</t>
  </si>
  <si>
    <t>ACK78488.1</t>
  </si>
  <si>
    <t>NAD(+)--dinitrogen-reductase ADP-D-ribosyltransferase</t>
  </si>
  <si>
    <t>draG</t>
  </si>
  <si>
    <t>AFE_1525</t>
  </si>
  <si>
    <t>ACK80943.1</t>
  </si>
  <si>
    <t>ADP-ribosyl-[dinitrogen reductase] hydrolase</t>
  </si>
  <si>
    <t>nifA</t>
  </si>
  <si>
    <t>AFE_1527</t>
  </si>
  <si>
    <t>ACK78349.1</t>
  </si>
  <si>
    <t>Nif-specific regulatory protein</t>
  </si>
  <si>
    <t>AFE_1526</t>
  </si>
  <si>
    <t>ACK78746.1</t>
  </si>
  <si>
    <t>AFE_1528</t>
  </si>
  <si>
    <t>ACK80034.1</t>
  </si>
  <si>
    <t>nifB</t>
  </si>
  <si>
    <t>AFE_1529</t>
  </si>
  <si>
    <t>ACK80317.1</t>
  </si>
  <si>
    <t>nitrogenase cofactor biosynthesis protein NifB</t>
  </si>
  <si>
    <t>AFE_1530</t>
  </si>
  <si>
    <t>ACK78943.1</t>
  </si>
  <si>
    <t>AFE_1531</t>
  </si>
  <si>
    <t>ACK79800.1</t>
  </si>
  <si>
    <t>AFE_1532</t>
  </si>
  <si>
    <t>ACK80701.1</t>
  </si>
  <si>
    <t>AFE_1533</t>
  </si>
  <si>
    <t>ACK78538.1</t>
  </si>
  <si>
    <t>AFE_1534</t>
  </si>
  <si>
    <t>ACK79444.1</t>
  </si>
  <si>
    <t>leucine rich repeat protein</t>
  </si>
  <si>
    <t>AFE_1535</t>
  </si>
  <si>
    <t>ACK78450.1</t>
  </si>
  <si>
    <t>NifZ domain protein</t>
  </si>
  <si>
    <t>AFE_1536</t>
  </si>
  <si>
    <t>ACK78107.1</t>
  </si>
  <si>
    <t>iscS-1</t>
  </si>
  <si>
    <t>AFE_1537</t>
  </si>
  <si>
    <t>ACK79962.1</t>
  </si>
  <si>
    <t>AFE_1538</t>
  </si>
  <si>
    <t>ACK78964.1</t>
  </si>
  <si>
    <t>nitrogen fixation protein, putative</t>
  </si>
  <si>
    <t>AFE_1539</t>
  </si>
  <si>
    <t>ACK80299.1</t>
  </si>
  <si>
    <t>AFE_1540</t>
  </si>
  <si>
    <t>ACK80118.1</t>
  </si>
  <si>
    <t>aminotransferase, DegT/DnrJ/EryC1/StrS family</t>
  </si>
  <si>
    <t>AFE_1541</t>
  </si>
  <si>
    <t>ACK80400.1</t>
  </si>
  <si>
    <t>AFE_1542</t>
  </si>
  <si>
    <t>ACK78621.1</t>
  </si>
  <si>
    <t>AFE_1543</t>
  </si>
  <si>
    <t>ACK79515.1</t>
  </si>
  <si>
    <t>AFE_1544</t>
  </si>
  <si>
    <t>ACK80178.1</t>
  </si>
  <si>
    <t>pyrophosphorylase, putative</t>
  </si>
  <si>
    <t>AFE_1545</t>
  </si>
  <si>
    <t>ACK78911.1</t>
  </si>
  <si>
    <t>molybdenum-pterin binding protein</t>
  </si>
  <si>
    <t>AFE_1546</t>
  </si>
  <si>
    <t>ACK80036.1</t>
  </si>
  <si>
    <t>succinate-semialdehyde dehydrogenase, putative</t>
  </si>
  <si>
    <t>AFE_1548</t>
  </si>
  <si>
    <t>ACK79641.1</t>
  </si>
  <si>
    <t>heme-binding protein, putative</t>
  </si>
  <si>
    <t>AFE_1547</t>
  </si>
  <si>
    <t>ACK80084.1</t>
  </si>
  <si>
    <t>AFE_1549</t>
  </si>
  <si>
    <t>ACK80377.1</t>
  </si>
  <si>
    <t>AFE_1550</t>
  </si>
  <si>
    <t>ACK78372.1</t>
  </si>
  <si>
    <t>AFE_1551</t>
  </si>
  <si>
    <t>ACK79014.1</t>
  </si>
  <si>
    <t>sucrose phosphate synthase</t>
  </si>
  <si>
    <t>AFE_1552</t>
  </si>
  <si>
    <t>ACK80791.1</t>
  </si>
  <si>
    <t>sucrose synthase, putative</t>
  </si>
  <si>
    <t>ogt-2</t>
  </si>
  <si>
    <t>AFE_1553</t>
  </si>
  <si>
    <t>ACK78150.1</t>
  </si>
  <si>
    <t>methylated-DNA--protein-cysteine methyltransferase</t>
  </si>
  <si>
    <t>AFE_1554</t>
  </si>
  <si>
    <t>ACK78365.1</t>
  </si>
  <si>
    <t>AFE_1555</t>
  </si>
  <si>
    <t>AFE_1556</t>
  </si>
  <si>
    <t>ACK80093.1</t>
  </si>
  <si>
    <t>AFE_1558</t>
  </si>
  <si>
    <t>ACK80874.1</t>
  </si>
  <si>
    <t>AFE_1557</t>
  </si>
  <si>
    <t>ACK79425.1</t>
  </si>
  <si>
    <t>AFE_1559</t>
  </si>
  <si>
    <t>ACK78704.1</t>
  </si>
  <si>
    <t>AFE_1560</t>
  </si>
  <si>
    <t>ACK80461.1</t>
  </si>
  <si>
    <t>AFE_1561</t>
  </si>
  <si>
    <t>ACK79934.1</t>
  </si>
  <si>
    <t>AFE_1562</t>
  </si>
  <si>
    <t>ACK78595.1</t>
  </si>
  <si>
    <t>AFE_1563</t>
  </si>
  <si>
    <t>ACK79595.1</t>
  </si>
  <si>
    <t>repressor protein CI homolog</t>
  </si>
  <si>
    <t>AFE_1564</t>
  </si>
  <si>
    <t>ACK79377.1</t>
  </si>
  <si>
    <t>prophage Afe02, transcriptional regulator, Cro family</t>
  </si>
  <si>
    <t>AFE_1565</t>
  </si>
  <si>
    <t>ACK80672.1</t>
  </si>
  <si>
    <t>AFE_1566</t>
  </si>
  <si>
    <t>ACK77888.1</t>
  </si>
  <si>
    <t>DNA replication protein DnaC, putative</t>
  </si>
  <si>
    <t>AFE_1567</t>
  </si>
  <si>
    <t>ACK78955.1</t>
  </si>
  <si>
    <t>AFE_1568</t>
  </si>
  <si>
    <t>ACK78733.1</t>
  </si>
  <si>
    <t>ssb-2</t>
  </si>
  <si>
    <t>AFE_1569</t>
  </si>
  <si>
    <t>ACK79646.1</t>
  </si>
  <si>
    <t>AFE_1570</t>
  </si>
  <si>
    <t>ACK78528.1</t>
  </si>
  <si>
    <t>AFE_1571</t>
  </si>
  <si>
    <t>ACK80851.1</t>
  </si>
  <si>
    <t>AFE_1572</t>
  </si>
  <si>
    <t>ACK77968.1</t>
  </si>
  <si>
    <t>AFE_1573</t>
  </si>
  <si>
    <t>ACK79022.1</t>
  </si>
  <si>
    <t>AFE_1574</t>
  </si>
  <si>
    <t>ACK80122.1</t>
  </si>
  <si>
    <t>AFE_1575</t>
  </si>
  <si>
    <t>ACK80620.1</t>
  </si>
  <si>
    <t>AFE_1576</t>
  </si>
  <si>
    <t>ACK79365.1</t>
  </si>
  <si>
    <t>AFE_1577</t>
  </si>
  <si>
    <t>ACK80149.1</t>
  </si>
  <si>
    <t>AFE_1578</t>
  </si>
  <si>
    <t>ACK79141.1</t>
  </si>
  <si>
    <t>AFE_1579</t>
  </si>
  <si>
    <t>ACK80422.1</t>
  </si>
  <si>
    <t>AFE_1581</t>
  </si>
  <si>
    <t>ACK80469.1</t>
  </si>
  <si>
    <t>AFE_1580</t>
  </si>
  <si>
    <t>ACK79385.1</t>
  </si>
  <si>
    <t>AFE_1582</t>
  </si>
  <si>
    <t>ACK78045.1</t>
  </si>
  <si>
    <t>AFE_1583</t>
  </si>
  <si>
    <t>ACK79793.1</t>
  </si>
  <si>
    <t>integration host factor, alpha subunit, putative</t>
  </si>
  <si>
    <t>AFE_1584</t>
  </si>
  <si>
    <t>ACK80433.1</t>
  </si>
  <si>
    <t>AFE_1585</t>
  </si>
  <si>
    <t>ACK79539.1</t>
  </si>
  <si>
    <t>AFE_1586</t>
  </si>
  <si>
    <t>ACK78655.1</t>
  </si>
  <si>
    <t>AFE_1587</t>
  </si>
  <si>
    <t>ACK77826.1</t>
  </si>
  <si>
    <t>AFE_1588</t>
  </si>
  <si>
    <t>ACK80262.1</t>
  </si>
  <si>
    <t>dinJ</t>
  </si>
  <si>
    <t>AFE_1589</t>
  </si>
  <si>
    <t>ACK78406.1</t>
  </si>
  <si>
    <t>DNA-damage-inducible protein J</t>
  </si>
  <si>
    <t>AFE_1590</t>
  </si>
  <si>
    <t>ACK80756.1</t>
  </si>
  <si>
    <t>AFE_1591</t>
  </si>
  <si>
    <t>ACK79829.1</t>
  </si>
  <si>
    <t>AFE_1592</t>
  </si>
  <si>
    <t>AFE_1594</t>
  </si>
  <si>
    <t>ACK77941.1</t>
  </si>
  <si>
    <t>AFE_1593</t>
  </si>
  <si>
    <t>AFE_1595</t>
  </si>
  <si>
    <t>ACK79324.1</t>
  </si>
  <si>
    <t>AFE_1596</t>
  </si>
  <si>
    <t>ACK80616.1</t>
  </si>
  <si>
    <t>AFE_1597</t>
  </si>
  <si>
    <t>ACK78562.1</t>
  </si>
  <si>
    <t>AFE_1598</t>
  </si>
  <si>
    <t>ACK78855.1</t>
  </si>
  <si>
    <t>AFE_1599</t>
  </si>
  <si>
    <t>ACK78210.1</t>
  </si>
  <si>
    <t>AFE_1600</t>
  </si>
  <si>
    <t>ACK78860.1</t>
  </si>
  <si>
    <t>AFE_1601</t>
  </si>
  <si>
    <t>ACK79389.1</t>
  </si>
  <si>
    <t>AFE_1602</t>
  </si>
  <si>
    <t>AFE_1603</t>
  </si>
  <si>
    <t>ACK78431.1</t>
  </si>
  <si>
    <t>AFE_1604</t>
  </si>
  <si>
    <t>ACK79792.1</t>
  </si>
  <si>
    <t>AFE_1605</t>
  </si>
  <si>
    <t>ACK78153.1</t>
  </si>
  <si>
    <t>AFE_1606</t>
  </si>
  <si>
    <t>ACK79435.1</t>
  </si>
  <si>
    <t>AFE_1607</t>
  </si>
  <si>
    <t>ACK78831.1</t>
  </si>
  <si>
    <t>AFE_1609</t>
  </si>
  <si>
    <t>ACK78288.1</t>
  </si>
  <si>
    <t>AFE_1608</t>
  </si>
  <si>
    <t>AFE_1610</t>
  </si>
  <si>
    <t>ACK78995.1</t>
  </si>
  <si>
    <t>ISAfe7, transposase orfA</t>
  </si>
  <si>
    <t>AFE_1611</t>
  </si>
  <si>
    <t>ACK78114.1</t>
  </si>
  <si>
    <t>transposase, putative</t>
  </si>
  <si>
    <t>AFE_1612</t>
  </si>
  <si>
    <t>ACK79902.1</t>
  </si>
  <si>
    <t>AFE_1613</t>
  </si>
  <si>
    <t>ACK80910.1</t>
  </si>
  <si>
    <t>AFE_1614</t>
  </si>
  <si>
    <t>ACK79151.1</t>
  </si>
  <si>
    <t>excisionase domain protein</t>
  </si>
  <si>
    <t>AFE_1615</t>
  </si>
  <si>
    <t>ACK79409.1</t>
  </si>
  <si>
    <t>DNA primase TraC</t>
  </si>
  <si>
    <t>AFE_1616</t>
  </si>
  <si>
    <t>ACK77843.1</t>
  </si>
  <si>
    <t>AFE_1617</t>
  </si>
  <si>
    <t>ACK80356.1</t>
  </si>
  <si>
    <t>AFE_1618</t>
  </si>
  <si>
    <t>ACK78988.1</t>
  </si>
  <si>
    <t>AFE_1619</t>
  </si>
  <si>
    <t>ACK79673.1</t>
  </si>
  <si>
    <t>AFE_1620</t>
  </si>
  <si>
    <t>ACK80388.1</t>
  </si>
  <si>
    <t>AFE_1621</t>
  </si>
  <si>
    <t>ACK79550.1</t>
  </si>
  <si>
    <t>AFE_1622</t>
  </si>
  <si>
    <t>ACK80852.1</t>
  </si>
  <si>
    <t>AFE_1623</t>
  </si>
  <si>
    <t>ACK80129.1</t>
  </si>
  <si>
    <t>AFE_1624</t>
  </si>
  <si>
    <t>ACK80612.1</t>
  </si>
  <si>
    <t>AFE_1625</t>
  </si>
  <si>
    <t>ACK78080.1</t>
  </si>
  <si>
    <t>AFE_1626</t>
  </si>
  <si>
    <t>ACK80179.1</t>
  </si>
  <si>
    <t>AFE_1627</t>
  </si>
  <si>
    <t>ACK78261.1</t>
  </si>
  <si>
    <t>AFE_1628</t>
  </si>
  <si>
    <t>ACK79080.1</t>
  </si>
  <si>
    <t>AFE_1629</t>
  </si>
  <si>
    <t>ACK79606.1</t>
  </si>
  <si>
    <t>AFE_1630</t>
  </si>
  <si>
    <t>AFE_1631</t>
  </si>
  <si>
    <t>ACK78740.1</t>
  </si>
  <si>
    <t>AFE_1633</t>
  </si>
  <si>
    <t>ACK79637.1</t>
  </si>
  <si>
    <t>AFE_1632</t>
  </si>
  <si>
    <t>ACK80251.1</t>
  </si>
  <si>
    <t>trbB</t>
  </si>
  <si>
    <t>AFE_1634</t>
  </si>
  <si>
    <t>ACK80865.1</t>
  </si>
  <si>
    <t>P-type conjugative transfer protein TrbB</t>
  </si>
  <si>
    <t>AFE_1635</t>
  </si>
  <si>
    <t>ACK79593.1</t>
  </si>
  <si>
    <t>AFE_1636</t>
  </si>
  <si>
    <t>ACK80652.1</t>
  </si>
  <si>
    <t>AFE_1637</t>
  </si>
  <si>
    <t>ACK77989.1</t>
  </si>
  <si>
    <t>conjugal transfer protein TrbD, putative</t>
  </si>
  <si>
    <t>AFE_1638</t>
  </si>
  <si>
    <t>ACK79653.1</t>
  </si>
  <si>
    <t>conjugal transfer protein trbE, putative</t>
  </si>
  <si>
    <t>AFE_1639</t>
  </si>
  <si>
    <t>ACK79168.1</t>
  </si>
  <si>
    <t>AFE_1640</t>
  </si>
  <si>
    <t>ACK80964.1</t>
  </si>
  <si>
    <t>conjugal transfer protein trbJ, putative</t>
  </si>
  <si>
    <t>AFE_1641</t>
  </si>
  <si>
    <t>ACK78757.1</t>
  </si>
  <si>
    <t>AFE_1642</t>
  </si>
  <si>
    <t>ACK80688.1</t>
  </si>
  <si>
    <t>conjugal transfer protein trbL, putative</t>
  </si>
  <si>
    <t>AFE_1643</t>
  </si>
  <si>
    <t>ACK80373.1</t>
  </si>
  <si>
    <t>AFE_1644</t>
  </si>
  <si>
    <t>ACK79306.1</t>
  </si>
  <si>
    <t>AFE_1645</t>
  </si>
  <si>
    <t>ACK78739.1</t>
  </si>
  <si>
    <t>AFE_1646</t>
  </si>
  <si>
    <t>ACK80408.1</t>
  </si>
  <si>
    <t>AFE_1647</t>
  </si>
  <si>
    <t>ACK78041.1</t>
  </si>
  <si>
    <t>AFE_1648</t>
  </si>
  <si>
    <t>ACK80794.1</t>
  </si>
  <si>
    <t>AFE_1650</t>
  </si>
  <si>
    <t>ACK80148.1</t>
  </si>
  <si>
    <t>AFE_1649</t>
  </si>
  <si>
    <t>ACK80840.1</t>
  </si>
  <si>
    <t>AFE_1651</t>
  </si>
  <si>
    <t>ACK79113.1</t>
  </si>
  <si>
    <t>3-hydroxyisobutyrate dehydrogenase family protein</t>
  </si>
  <si>
    <t>AFE_1652</t>
  </si>
  <si>
    <t>ACK80458.1</t>
  </si>
  <si>
    <t>AFE_1653</t>
  </si>
  <si>
    <t>ACK79772.1</t>
  </si>
  <si>
    <t>fdhD-1</t>
  </si>
  <si>
    <t>AFE_1654</t>
  </si>
  <si>
    <t>ACK78644.1</t>
  </si>
  <si>
    <t>AFE_1655</t>
  </si>
  <si>
    <t>ACK78031.1</t>
  </si>
  <si>
    <t>ISAfe6, transposase</t>
  </si>
  <si>
    <t>AFE_1656</t>
  </si>
  <si>
    <t>ACK80939.1</t>
  </si>
  <si>
    <t>ferredoxin/oxidoreductase, FAD/NAD-binding</t>
  </si>
  <si>
    <t>AFE_1657</t>
  </si>
  <si>
    <t>ACK80048.1</t>
  </si>
  <si>
    <t>hybrid cluster protein</t>
  </si>
  <si>
    <t>AFE_1658</t>
  </si>
  <si>
    <t>ACK80207.1</t>
  </si>
  <si>
    <t>AFE_1660</t>
  </si>
  <si>
    <t>ACK78814.1</t>
  </si>
  <si>
    <t>AFE_1659</t>
  </si>
  <si>
    <t>ACK80320.1</t>
  </si>
  <si>
    <t>AFE_1661</t>
  </si>
  <si>
    <t>ACK79429.1</t>
  </si>
  <si>
    <t>AFE_1662</t>
  </si>
  <si>
    <t>ACK79252.1</t>
  </si>
  <si>
    <t>NADH dehydrogenase, putative</t>
  </si>
  <si>
    <t>glcF</t>
  </si>
  <si>
    <t>AFE_1663</t>
  </si>
  <si>
    <t>ACK78421.1</t>
  </si>
  <si>
    <t>glycolate oxidase, iron-sulfur subunit</t>
  </si>
  <si>
    <t>glcE</t>
  </si>
  <si>
    <t>AFE_1664</t>
  </si>
  <si>
    <t>ACK80077.1</t>
  </si>
  <si>
    <t>glycolate oxidase, subunit GlcE</t>
  </si>
  <si>
    <t>glcD</t>
  </si>
  <si>
    <t>AFE_1665</t>
  </si>
  <si>
    <t>ACK78070.1</t>
  </si>
  <si>
    <t>glycolate oxidase, subunit GlcD</t>
  </si>
  <si>
    <t>AFE_1666</t>
  </si>
  <si>
    <t>ACK78507.1</t>
  </si>
  <si>
    <t>AFE_1667</t>
  </si>
  <si>
    <t>ACK79335.1</t>
  </si>
  <si>
    <t>transketolase pyridine binding domain protein</t>
  </si>
  <si>
    <t>AFE_1668</t>
  </si>
  <si>
    <t>ACK80778.1</t>
  </si>
  <si>
    <t>transcriptional regulator, IclR family</t>
  </si>
  <si>
    <t>AFE_1669</t>
  </si>
  <si>
    <t>ACK79686.1</t>
  </si>
  <si>
    <t>AFE_1670</t>
  </si>
  <si>
    <t>ACK79018.1</t>
  </si>
  <si>
    <t>AFE_1671</t>
  </si>
  <si>
    <t>ACK78359.1</t>
  </si>
  <si>
    <t>AFE_1672</t>
  </si>
  <si>
    <t>ACK79704.1</t>
  </si>
  <si>
    <t>dihydroorotase, homodimeric type</t>
  </si>
  <si>
    <t>ilvD-1</t>
  </si>
  <si>
    <t>AFE_1673</t>
  </si>
  <si>
    <t>ACK79601.1</t>
  </si>
  <si>
    <t>AFE_1674</t>
  </si>
  <si>
    <t>ACK80481.1</t>
  </si>
  <si>
    <t>Sua5/YciO/YrdC family protein</t>
  </si>
  <si>
    <t>bioD-1</t>
  </si>
  <si>
    <t>AFE_1675</t>
  </si>
  <si>
    <t>ACK79397.1</t>
  </si>
  <si>
    <t>AFE_1676</t>
  </si>
  <si>
    <t>ACK80290.1</t>
  </si>
  <si>
    <t>fructose-bisphosphate aldolase class II family protein</t>
  </si>
  <si>
    <t>AFE_1677</t>
  </si>
  <si>
    <t>ACK80817.1</t>
  </si>
  <si>
    <t>von Willebrand factor type A domain protein</t>
  </si>
  <si>
    <t>p30</t>
  </si>
  <si>
    <t>AFE_1678</t>
  </si>
  <si>
    <t>ACK80060.1</t>
  </si>
  <si>
    <t>p30 protein</t>
  </si>
  <si>
    <t>AFE_1679</t>
  </si>
  <si>
    <t>ACK78664.1</t>
  </si>
  <si>
    <t>AFE_1680</t>
  </si>
  <si>
    <t>ACK80576.1</t>
  </si>
  <si>
    <t>AFE_1681</t>
  </si>
  <si>
    <t>ACK77923.1</t>
  </si>
  <si>
    <t>bfr</t>
  </si>
  <si>
    <t>AFE_1682</t>
  </si>
  <si>
    <t>ACK79096.1</t>
  </si>
  <si>
    <t>bacterioferritin</t>
  </si>
  <si>
    <t>cscE</t>
  </si>
  <si>
    <t>AFE_1683</t>
  </si>
  <si>
    <t>ACK79584.1</t>
  </si>
  <si>
    <t>carboxysome shell peptide</t>
  </si>
  <si>
    <t>cscD</t>
  </si>
  <si>
    <t>AFE_1684</t>
  </si>
  <si>
    <t>ACK79154.1</t>
  </si>
  <si>
    <t>cscC</t>
  </si>
  <si>
    <t>AFE_1685</t>
  </si>
  <si>
    <t>ACK78722.1</t>
  </si>
  <si>
    <t>cscB</t>
  </si>
  <si>
    <t>AFE_1686</t>
  </si>
  <si>
    <t>ACK79436.1</t>
  </si>
  <si>
    <t>carboxysome peptide B</t>
  </si>
  <si>
    <t>cscA</t>
  </si>
  <si>
    <t>AFE_1687</t>
  </si>
  <si>
    <t>ACK80352.1</t>
  </si>
  <si>
    <t>carboxysome peptide A</t>
  </si>
  <si>
    <t>cab2</t>
  </si>
  <si>
    <t>AFE_1688</t>
  </si>
  <si>
    <t>ACK80925.1</t>
  </si>
  <si>
    <t>carboxysome shell carbonic anhydrase</t>
  </si>
  <si>
    <t>AFE_1689</t>
  </si>
  <si>
    <t>ACK78689.1</t>
  </si>
  <si>
    <t>cbbS-2</t>
  </si>
  <si>
    <t>AFE_1690</t>
  </si>
  <si>
    <t>ACK77836.1</t>
  </si>
  <si>
    <t>ribulose bisphosphate carboxylase, small subunit</t>
  </si>
  <si>
    <t>cbbL-2</t>
  </si>
  <si>
    <t>AFE_1691</t>
  </si>
  <si>
    <t>ACK79627.1</t>
  </si>
  <si>
    <t>ribulose bisphosphate carboxylase, large subunit</t>
  </si>
  <si>
    <t>cbbR</t>
  </si>
  <si>
    <t>AFE_1692</t>
  </si>
  <si>
    <t>ACK78724.1</t>
  </si>
  <si>
    <t>rubisco operon transcriptional regulator</t>
  </si>
  <si>
    <t>AFE_1693</t>
  </si>
  <si>
    <t>ACK79159.1</t>
  </si>
  <si>
    <t>AFE_1694</t>
  </si>
  <si>
    <t>ACK77874.1</t>
  </si>
  <si>
    <t>conjugal transfer protein</t>
  </si>
  <si>
    <t>AFE_1695</t>
  </si>
  <si>
    <t>ACK79447.1</t>
  </si>
  <si>
    <t>AFE_1696</t>
  </si>
  <si>
    <t>ACK80523.1</t>
  </si>
  <si>
    <t>AFE_1697</t>
  </si>
  <si>
    <t>AFE_1698</t>
  </si>
  <si>
    <t>ACK80387.1</t>
  </si>
  <si>
    <t>conjugal transfer -like protein</t>
  </si>
  <si>
    <t>AFE_1699</t>
  </si>
  <si>
    <t>ACK77894.1</t>
  </si>
  <si>
    <t>TraG/TraD family protein</t>
  </si>
  <si>
    <t>AFE_1700</t>
  </si>
  <si>
    <t>ACK80318.1</t>
  </si>
  <si>
    <t>AFE_1701</t>
  </si>
  <si>
    <t>AFE_1702</t>
  </si>
  <si>
    <t>ACK79546.1</t>
  </si>
  <si>
    <t>AFE_1703</t>
  </si>
  <si>
    <t>ACK78851.1</t>
  </si>
  <si>
    <t>AFE_1704</t>
  </si>
  <si>
    <t>ACK78138.1</t>
  </si>
  <si>
    <t>AFE_1705</t>
  </si>
  <si>
    <t>ACK79362.1</t>
  </si>
  <si>
    <t>AFE_1707</t>
  </si>
  <si>
    <t>ACK78420.1</t>
  </si>
  <si>
    <t>sensory box-containing diguanylate cyclase, putative</t>
  </si>
  <si>
    <t>AFE_1706</t>
  </si>
  <si>
    <t>ACK80306.1</t>
  </si>
  <si>
    <t>ISAfe4, transposase orf3</t>
  </si>
  <si>
    <t>AFE_1708</t>
  </si>
  <si>
    <t>ACK79393.1</t>
  </si>
  <si>
    <t>ISAfe4, transposase orf2</t>
  </si>
  <si>
    <t>AFE_1709</t>
  </si>
  <si>
    <t>ACK80340.1</t>
  </si>
  <si>
    <t>ISAfe4, tranposase orf1</t>
  </si>
  <si>
    <t>AFE_1710</t>
  </si>
  <si>
    <t>ACK79057.1</t>
  </si>
  <si>
    <t>AFE_1711</t>
  </si>
  <si>
    <t>ACK80790.1</t>
  </si>
  <si>
    <t>AFE_1712</t>
  </si>
  <si>
    <t>ACK78321.1</t>
  </si>
  <si>
    <t>diguanylate cyclase, putative</t>
  </si>
  <si>
    <t>AFE_1713</t>
  </si>
  <si>
    <t>ACK79665.1</t>
  </si>
  <si>
    <t>AFE_1714</t>
  </si>
  <si>
    <t>ACK80517.1</t>
  </si>
  <si>
    <t>AFE_1715</t>
  </si>
  <si>
    <t>ACK77835.1</t>
  </si>
  <si>
    <t>AFE_1716</t>
  </si>
  <si>
    <t>ACK78298.1</t>
  </si>
  <si>
    <t>AFE_1718</t>
  </si>
  <si>
    <t>ACK78229.1</t>
  </si>
  <si>
    <t>AFE_1717</t>
  </si>
  <si>
    <t>ACK80873.1</t>
  </si>
  <si>
    <t>AFE_1719</t>
  </si>
  <si>
    <t>ACK77983.1</t>
  </si>
  <si>
    <t>parB family protein</t>
  </si>
  <si>
    <t>AFE_1720</t>
  </si>
  <si>
    <t>ACK79661.1</t>
  </si>
  <si>
    <t>parA family protein</t>
  </si>
  <si>
    <t>AFE_1721</t>
  </si>
  <si>
    <t>ACK80364.1</t>
  </si>
  <si>
    <t>AFE_1722</t>
  </si>
  <si>
    <t>ACK79692.1</t>
  </si>
  <si>
    <t>AFE_1723</t>
  </si>
  <si>
    <t>ACK80406.1</t>
  </si>
  <si>
    <t>oxidoreductase, aldo/keto reductase family</t>
  </si>
  <si>
    <t>AFE_1724</t>
  </si>
  <si>
    <t>ACK78497.1</t>
  </si>
  <si>
    <t>AFE_1725</t>
  </si>
  <si>
    <t>ACK79309.1</t>
  </si>
  <si>
    <t>AFE_1726</t>
  </si>
  <si>
    <t>ACK78981.1</t>
  </si>
  <si>
    <t>conjugal transfer protein TraF, putative</t>
  </si>
  <si>
    <t>AFE_1727</t>
  </si>
  <si>
    <t>ACK79438.1</t>
  </si>
  <si>
    <t>AFE_1728</t>
  </si>
  <si>
    <t>ACK78093.1</t>
  </si>
  <si>
    <t>AFE_1729</t>
  </si>
  <si>
    <t>ACK78676.1</t>
  </si>
  <si>
    <t>AFE_1730</t>
  </si>
  <si>
    <t>ACK80162.1</t>
  </si>
  <si>
    <t>AFE_1731</t>
  </si>
  <si>
    <t>ACK80692.1</t>
  </si>
  <si>
    <t>conjugal transfer protein TraB, putative</t>
  </si>
  <si>
    <t>AFE_1732</t>
  </si>
  <si>
    <t>ACK79948.1</t>
  </si>
  <si>
    <t>AFE_1733</t>
  </si>
  <si>
    <t>ACK78861.1</t>
  </si>
  <si>
    <t>AFE_1734</t>
  </si>
  <si>
    <t>ACK80229.1</t>
  </si>
  <si>
    <t>AFE_1735</t>
  </si>
  <si>
    <t>ACK80227.1</t>
  </si>
  <si>
    <t>AFE_1736</t>
  </si>
  <si>
    <t>ACK79255.1</t>
  </si>
  <si>
    <t>AFE_1737</t>
  </si>
  <si>
    <t>ACK80136.1</t>
  </si>
  <si>
    <t>topB</t>
  </si>
  <si>
    <t>AFE_1738</t>
  </si>
  <si>
    <t>ACK80632.1</t>
  </si>
  <si>
    <t>DNA topoisomerase III</t>
  </si>
  <si>
    <t>AFE_1739</t>
  </si>
  <si>
    <t>ACK78347.1</t>
  </si>
  <si>
    <t>AFE_1740</t>
  </si>
  <si>
    <t>ACK80357.1</t>
  </si>
  <si>
    <t>AFE_1741</t>
  </si>
  <si>
    <t>ACK78302.1</t>
  </si>
  <si>
    <t>AFE_1742</t>
  </si>
  <si>
    <t>ACK79313.1</t>
  </si>
  <si>
    <t>AFE_1743</t>
  </si>
  <si>
    <t>ACK79640.1</t>
  </si>
  <si>
    <t>AFE_1744</t>
  </si>
  <si>
    <t>ACK79396.1</t>
  </si>
  <si>
    <t>AFE_1745</t>
  </si>
  <si>
    <t>ACK78940.1</t>
  </si>
  <si>
    <t>AFE_1746</t>
  </si>
  <si>
    <t>ACK80755.1</t>
  </si>
  <si>
    <t>AFE_1747</t>
  </si>
  <si>
    <t>AFE_1749</t>
  </si>
  <si>
    <t>ACK78159.1</t>
  </si>
  <si>
    <t>AFE_1748</t>
  </si>
  <si>
    <t>ACK79016.1</t>
  </si>
  <si>
    <t>umuD</t>
  </si>
  <si>
    <t>AFE_1750</t>
  </si>
  <si>
    <t>ACK80785.1</t>
  </si>
  <si>
    <t>umuD protein</t>
  </si>
  <si>
    <t>AFE_1751</t>
  </si>
  <si>
    <t>ACK78002.1</t>
  </si>
  <si>
    <t>umuC protein</t>
  </si>
  <si>
    <t>AFE_1752</t>
  </si>
  <si>
    <t>ACK80827.1</t>
  </si>
  <si>
    <t>kup</t>
  </si>
  <si>
    <t>AFE_1753</t>
  </si>
  <si>
    <t>ACK78640.1</t>
  </si>
  <si>
    <t>potassium uptake protein</t>
  </si>
  <si>
    <t>AFE_1754</t>
  </si>
  <si>
    <t>ACK80549.1</t>
  </si>
  <si>
    <t>AFE_1755</t>
  </si>
  <si>
    <t>ACK78405.1</t>
  </si>
  <si>
    <t>AFE_1756</t>
  </si>
  <si>
    <t>ACK77903.1</t>
  </si>
  <si>
    <t>AFE_1757</t>
  </si>
  <si>
    <t>ACK79088.1</t>
  </si>
  <si>
    <t>AFE_1758</t>
  </si>
  <si>
    <t>ACK78686.1</t>
  </si>
  <si>
    <t>AFE_1759</t>
  </si>
  <si>
    <t>ACK77861.1</t>
  </si>
  <si>
    <t>mutS</t>
  </si>
  <si>
    <t>AFE_1760</t>
  </si>
  <si>
    <t>ACK80465.1</t>
  </si>
  <si>
    <t>DNA mismatch repair protein MutS</t>
  </si>
  <si>
    <t>AFE_1761</t>
  </si>
  <si>
    <t>ACK80646.1</t>
  </si>
  <si>
    <t>AFE_1762</t>
  </si>
  <si>
    <t>ACK79621.1</t>
  </si>
  <si>
    <t>AFE_1763</t>
  </si>
  <si>
    <t>ACK78237.1</t>
  </si>
  <si>
    <t>AFE_1764</t>
  </si>
  <si>
    <t>ACK79990.1</t>
  </si>
  <si>
    <t>AFE_1765</t>
  </si>
  <si>
    <t>ACK79041.1</t>
  </si>
  <si>
    <t>AFE_1767</t>
  </si>
  <si>
    <t>ACK78865.1</t>
  </si>
  <si>
    <t>exodeoxyribonuclease X, putative</t>
  </si>
  <si>
    <t>AFE_1766</t>
  </si>
  <si>
    <t>ACK79123.1</t>
  </si>
  <si>
    <t>AFE_1768</t>
  </si>
  <si>
    <t>ACK79392.1</t>
  </si>
  <si>
    <t>AFE_1769</t>
  </si>
  <si>
    <t>ACK80057.1</t>
  </si>
  <si>
    <t>oxidoreductase, FAD-binding, putative</t>
  </si>
  <si>
    <t>panC</t>
  </si>
  <si>
    <t>AFE_1770</t>
  </si>
  <si>
    <t>ACK78678.1</t>
  </si>
  <si>
    <t>pantoate--beta-alanine ligase</t>
  </si>
  <si>
    <t>panB</t>
  </si>
  <si>
    <t>AFE_1771</t>
  </si>
  <si>
    <t>ACK80864.1</t>
  </si>
  <si>
    <t>3-methyl-2-oxobutanoate hydroxymethyltransferase</t>
  </si>
  <si>
    <t>AFE_1772</t>
  </si>
  <si>
    <t>ACK79093.1</t>
  </si>
  <si>
    <t>deoxyguanosine kinase/deoxyadenosine kinase, putative</t>
  </si>
  <si>
    <t>AFE_1773</t>
  </si>
  <si>
    <t>AFE_1774</t>
  </si>
  <si>
    <t>ACK78761.1</t>
  </si>
  <si>
    <t>pcnB</t>
  </si>
  <si>
    <t>AFE_1775</t>
  </si>
  <si>
    <t>ACK80249.1</t>
  </si>
  <si>
    <t>polyA polymerase</t>
  </si>
  <si>
    <t>AFE_1776</t>
  </si>
  <si>
    <t>ACK78493.1</t>
  </si>
  <si>
    <t>glycosyl transferase</t>
  </si>
  <si>
    <t>guaB</t>
  </si>
  <si>
    <t>AFE_1777</t>
  </si>
  <si>
    <t>ACK78299.1</t>
  </si>
  <si>
    <t>inosine-5'-monophosphate dehydrogenase</t>
  </si>
  <si>
    <t>guaA</t>
  </si>
  <si>
    <t>AFE_1778</t>
  </si>
  <si>
    <t>ACK79375.1</t>
  </si>
  <si>
    <t>GMP synthase</t>
  </si>
  <si>
    <t>AFE_1779</t>
  </si>
  <si>
    <t>ACK77928.1</t>
  </si>
  <si>
    <t>AFE_1780</t>
  </si>
  <si>
    <t>ACK78198.1</t>
  </si>
  <si>
    <t>AFE_1781</t>
  </si>
  <si>
    <t>ACK79518.1</t>
  </si>
  <si>
    <t>transcriptional regulator, AbrB family</t>
  </si>
  <si>
    <t>AFE_1782</t>
  </si>
  <si>
    <t>ACK78826.1</t>
  </si>
  <si>
    <t>proB-2</t>
  </si>
  <si>
    <t>AFE_1783</t>
  </si>
  <si>
    <t>ACK80161.1</t>
  </si>
  <si>
    <t>AFE_1784</t>
  </si>
  <si>
    <t>ACK80725.1</t>
  </si>
  <si>
    <t>mechanosensitive ion channel family protein</t>
  </si>
  <si>
    <t>AFE_1785</t>
  </si>
  <si>
    <t>ACK79978.1</t>
  </si>
  <si>
    <t>AFE_1786</t>
  </si>
  <si>
    <t>ACK80878.1</t>
  </si>
  <si>
    <t>AFE_1787</t>
  </si>
  <si>
    <t>ACK78061.1</t>
  </si>
  <si>
    <t>Sua5/YciO/YrdC/YwlC family protein</t>
  </si>
  <si>
    <t>AFE_1788</t>
  </si>
  <si>
    <t>ACK78691.1</t>
  </si>
  <si>
    <t>trpS</t>
  </si>
  <si>
    <t>AFE_1789</t>
  </si>
  <si>
    <t>ACK78819.1</t>
  </si>
  <si>
    <t>tryptophanyl-tRNA synthetase</t>
  </si>
  <si>
    <t>scpA</t>
  </si>
  <si>
    <t>AFE_1790</t>
  </si>
  <si>
    <t>ACK79694.1</t>
  </si>
  <si>
    <t>segregation and condensation protein A</t>
  </si>
  <si>
    <t>scpB</t>
  </si>
  <si>
    <t>AFE_1791</t>
  </si>
  <si>
    <t>ACK78751.1</t>
  </si>
  <si>
    <t>segregation and condensation protein B</t>
  </si>
  <si>
    <t>AFE_1792</t>
  </si>
  <si>
    <t>ACK80359.1</t>
  </si>
  <si>
    <t>sulfide-quinone reductase, putative</t>
  </si>
  <si>
    <t>rluB</t>
  </si>
  <si>
    <t>AFE_1793</t>
  </si>
  <si>
    <t>ACK79727.1</t>
  </si>
  <si>
    <t>ribosomal large subunit pseudouridine synthase B</t>
  </si>
  <si>
    <t>AFE_1794</t>
  </si>
  <si>
    <t>ACK78011.1</t>
  </si>
  <si>
    <t>base excision repair protein, HhH-GPD family</t>
  </si>
  <si>
    <t>AFE_1796</t>
  </si>
  <si>
    <t>ACK78662.1</t>
  </si>
  <si>
    <t>AFE_1795</t>
  </si>
  <si>
    <t>ACK79648.1</t>
  </si>
  <si>
    <t>AFE_1797</t>
  </si>
  <si>
    <t>ACK80743.1</t>
  </si>
  <si>
    <t>AFE_1798</t>
  </si>
  <si>
    <t>ACK78952.1</t>
  </si>
  <si>
    <t>AFE_1799</t>
  </si>
  <si>
    <t>ACK80283.1</t>
  </si>
  <si>
    <t>alpha-glucan phosphorylase family protein</t>
  </si>
  <si>
    <t>AFE_1800</t>
  </si>
  <si>
    <t>ACK79710.1</t>
  </si>
  <si>
    <t>enolase domain protein</t>
  </si>
  <si>
    <t>pyk</t>
  </si>
  <si>
    <t>AFE_1801</t>
  </si>
  <si>
    <t>ACK80618.1</t>
  </si>
  <si>
    <t>pyruvate kinase</t>
  </si>
  <si>
    <t>AFE_1802</t>
  </si>
  <si>
    <t>ACK78029.1</t>
  </si>
  <si>
    <t>fructose-bisphosphate aldolase, putative</t>
  </si>
  <si>
    <t>AFE_1803</t>
  </si>
  <si>
    <t>ACK80068.1</t>
  </si>
  <si>
    <t>AFE_1804</t>
  </si>
  <si>
    <t>ACK78380.1</t>
  </si>
  <si>
    <t>AFE_1805</t>
  </si>
  <si>
    <t>ACK79473.1</t>
  </si>
  <si>
    <t>AFE_1806</t>
  </si>
  <si>
    <t>ACK79104.1</t>
  </si>
  <si>
    <t>AFE_1807</t>
  </si>
  <si>
    <t>ACK78908.1</t>
  </si>
  <si>
    <t>AFE_1808</t>
  </si>
  <si>
    <t>ACK79778.1</t>
  </si>
  <si>
    <t>phosphate acetyl/butyryl transferase</t>
  </si>
  <si>
    <t>AFE_1809</t>
  </si>
  <si>
    <t>ACK80671.1</t>
  </si>
  <si>
    <t>major facilitator family protein</t>
  </si>
  <si>
    <t>ackA</t>
  </si>
  <si>
    <t>AFE_1810</t>
  </si>
  <si>
    <t>ACK78145.1</t>
  </si>
  <si>
    <t>acetate kinase</t>
  </si>
  <si>
    <t>AFE_1811</t>
  </si>
  <si>
    <t>ACK78816.1</t>
  </si>
  <si>
    <t>2-oxo acid dehydrogenase, acyltransferase, putative</t>
  </si>
  <si>
    <t>AFE_1812</t>
  </si>
  <si>
    <t>ACK79510.1</t>
  </si>
  <si>
    <t>dehydrogenase complex, E1 component, beta subunit, putative</t>
  </si>
  <si>
    <t>AFE_1813</t>
  </si>
  <si>
    <t>ACK79565.1</t>
  </si>
  <si>
    <t>dehydrogenase complex, E1 component, alpha subunit, putative</t>
  </si>
  <si>
    <t>AFE_1814</t>
  </si>
  <si>
    <t>ACK80045.1</t>
  </si>
  <si>
    <t>alkylhydroperoxidase AhpD domain protein</t>
  </si>
  <si>
    <t>gpmI-1</t>
  </si>
  <si>
    <t>AFE_1815</t>
  </si>
  <si>
    <t>ACK77859.1</t>
  </si>
  <si>
    <t>ppsA</t>
  </si>
  <si>
    <t>AFE_1816</t>
  </si>
  <si>
    <t>ACK77873.1</t>
  </si>
  <si>
    <t>phosphoenolpyruvate synthase</t>
  </si>
  <si>
    <t>AFE_1817</t>
  </si>
  <si>
    <t>ACK79714.1</t>
  </si>
  <si>
    <t>sulfotransferase domain protein</t>
  </si>
  <si>
    <t>AFE_1818</t>
  </si>
  <si>
    <t>ACK80398.1</t>
  </si>
  <si>
    <t>rare lipoprotein A, putative</t>
  </si>
  <si>
    <t>dapE</t>
  </si>
  <si>
    <t>AFE_1819</t>
  </si>
  <si>
    <t>ACK79858.1</t>
  </si>
  <si>
    <t>succinyl-diaminopimelate desuccinylase</t>
  </si>
  <si>
    <t>dapD</t>
  </si>
  <si>
    <t>AFE_1820</t>
  </si>
  <si>
    <t>ACK78019.1</t>
  </si>
  <si>
    <t>2,3,4,5-tetrahydropyridine-2,6-dicarboxylate N-succinyltransferase</t>
  </si>
  <si>
    <t>AFE_1821</t>
  </si>
  <si>
    <t>ACK78473.1</t>
  </si>
  <si>
    <t>aminotransferase, classes I and II</t>
  </si>
  <si>
    <t>AFE_1822</t>
  </si>
  <si>
    <t>ACK79617.1</t>
  </si>
  <si>
    <t>AFE_1824</t>
  </si>
  <si>
    <t>ACK78747.1</t>
  </si>
  <si>
    <t>gph-1</t>
  </si>
  <si>
    <t>AFE_1823</t>
  </si>
  <si>
    <t>ACK78918.1</t>
  </si>
  <si>
    <t>phosphoglycolate phosphatase</t>
  </si>
  <si>
    <t>ubiG</t>
  </si>
  <si>
    <t>AFE_1825</t>
  </si>
  <si>
    <t>ACK80419.1</t>
  </si>
  <si>
    <t>3-demethylubiquinone-9 3-methyltransferase</t>
  </si>
  <si>
    <t>AFE_1826</t>
  </si>
  <si>
    <t>ACK80509.1</t>
  </si>
  <si>
    <t>amidohydrolase family protein</t>
  </si>
  <si>
    <t>AFE_1827</t>
  </si>
  <si>
    <t>ACK79240.1</t>
  </si>
  <si>
    <t>membrane-bound lytic murein transglycosylase B, putative</t>
  </si>
  <si>
    <t>AFE_1828</t>
  </si>
  <si>
    <t>ACK80425.1</t>
  </si>
  <si>
    <t>lipoprotein, NLP/P60 family</t>
  </si>
  <si>
    <t>AFE_1829</t>
  </si>
  <si>
    <t>AFE_1830</t>
  </si>
  <si>
    <t>ACK79027.1</t>
  </si>
  <si>
    <t>AFE_1831</t>
  </si>
  <si>
    <t>ACK78273.1</t>
  </si>
  <si>
    <t>AFE_1832</t>
  </si>
  <si>
    <t>ACK79024.1</t>
  </si>
  <si>
    <t>AFE_1833</t>
  </si>
  <si>
    <t>ACK80380.1</t>
  </si>
  <si>
    <t>RNA polymerase sigm-70 factor family</t>
  </si>
  <si>
    <t>AFE_1834</t>
  </si>
  <si>
    <t>ACK79491.1</t>
  </si>
  <si>
    <t>AFE_1835</t>
  </si>
  <si>
    <t>ACK78879.1</t>
  </si>
  <si>
    <t>AFE_1836</t>
  </si>
  <si>
    <t>ACK78185.1</t>
  </si>
  <si>
    <t>AFE_1837</t>
  </si>
  <si>
    <t>ACK80683.1</t>
  </si>
  <si>
    <t>AFE_1839</t>
  </si>
  <si>
    <t>ACK79938.1</t>
  </si>
  <si>
    <t>AFE_1838</t>
  </si>
  <si>
    <t>ACK79257.1</t>
  </si>
  <si>
    <t>AFE_1840</t>
  </si>
  <si>
    <t>AFE_1841</t>
  </si>
  <si>
    <t>ACK78852.1</t>
  </si>
  <si>
    <t>AFE_1842</t>
  </si>
  <si>
    <t>tkt-1</t>
  </si>
  <si>
    <t>AFE_1843</t>
  </si>
  <si>
    <t>ACK78436.1</t>
  </si>
  <si>
    <t>transketolase</t>
  </si>
  <si>
    <t>AFE_1844</t>
  </si>
  <si>
    <t>ACK79643.1</t>
  </si>
  <si>
    <t>AFE_1845</t>
  </si>
  <si>
    <t>ACK77942.1</t>
  </si>
  <si>
    <t>AFE_1847</t>
  </si>
  <si>
    <t>ACK80547.1</t>
  </si>
  <si>
    <t>C4-dicarboxylate transporter/malic acid transport protein, putative</t>
  </si>
  <si>
    <t>AFE_1846</t>
  </si>
  <si>
    <t>ACK79840.1</t>
  </si>
  <si>
    <t>AFE_1849</t>
  </si>
  <si>
    <t>ACK79100.1</t>
  </si>
  <si>
    <t>AFE_1848</t>
  </si>
  <si>
    <t>ACK79408.1</t>
  </si>
  <si>
    <t>AFE_1850</t>
  </si>
  <si>
    <t>ACK78707.1</t>
  </si>
  <si>
    <t>AFE_1851</t>
  </si>
  <si>
    <t>ACK78058.1</t>
  </si>
  <si>
    <t>AFE_1852</t>
  </si>
  <si>
    <t>ACK80682.1</t>
  </si>
  <si>
    <t>AFE_1853</t>
  </si>
  <si>
    <t>ACK79876.1</t>
  </si>
  <si>
    <t>AFE_1854</t>
  </si>
  <si>
    <t>ACK79177.1</t>
  </si>
  <si>
    <t>AFE_1855</t>
  </si>
  <si>
    <t>ACK80287.1</t>
  </si>
  <si>
    <t>AFE_1856</t>
  </si>
  <si>
    <t>ACK80175.1</t>
  </si>
  <si>
    <t>dehydrogenase, homolog</t>
  </si>
  <si>
    <t>AFE_1857</t>
  </si>
  <si>
    <t>ACK78877.1</t>
  </si>
  <si>
    <t>glucose 1-dehydrogenase, putative</t>
  </si>
  <si>
    <t>AFE_1858</t>
  </si>
  <si>
    <t>ACK79428.1</t>
  </si>
  <si>
    <t>AFE_1859</t>
  </si>
  <si>
    <t>ACK80310.1</t>
  </si>
  <si>
    <t>phhB</t>
  </si>
  <si>
    <t>AFE_1861</t>
  </si>
  <si>
    <t>ACK78563.1</t>
  </si>
  <si>
    <t>pterin-4-alpha-carbinolamine dehydratase</t>
  </si>
  <si>
    <t>AFE_1860</t>
  </si>
  <si>
    <t>ACK80184.1</t>
  </si>
  <si>
    <t>AFE_1862</t>
  </si>
  <si>
    <t>ACK79693.1</t>
  </si>
  <si>
    <t>heavy metal-binding protein, putative</t>
  </si>
  <si>
    <t>AFE_1863</t>
  </si>
  <si>
    <t>ACK78759.1</t>
  </si>
  <si>
    <t>AFE_1864</t>
  </si>
  <si>
    <t>ACK80558.1</t>
  </si>
  <si>
    <t>AFE_1865</t>
  </si>
  <si>
    <t>ACK79996.1</t>
  </si>
  <si>
    <t>AFE_1866</t>
  </si>
  <si>
    <t>AFE_1867</t>
  </si>
  <si>
    <t>ACK79023.1</t>
  </si>
  <si>
    <t>lexA</t>
  </si>
  <si>
    <t>AFE_1868</t>
  </si>
  <si>
    <t>ACK78330.1</t>
  </si>
  <si>
    <t>LexA repressor</t>
  </si>
  <si>
    <t>AFE_1869</t>
  </si>
  <si>
    <t>ACK78885.1</t>
  </si>
  <si>
    <t>cell division inhibitor, putative</t>
  </si>
  <si>
    <t>AFE_1870</t>
  </si>
  <si>
    <t>ACK80004.1</t>
  </si>
  <si>
    <t>AFE_1871</t>
  </si>
  <si>
    <t>ACK80475.1</t>
  </si>
  <si>
    <t>DNA polymerase III, alpha subunit, putative</t>
  </si>
  <si>
    <t>AFE_1872</t>
  </si>
  <si>
    <t>ACK78474.1</t>
  </si>
  <si>
    <t>thiol:disulfide interchange protein, putative</t>
  </si>
  <si>
    <t>pepN</t>
  </si>
  <si>
    <t>AFE_1873</t>
  </si>
  <si>
    <t>ACK79911.1</t>
  </si>
  <si>
    <t>aminopeptidase N</t>
  </si>
  <si>
    <t>AFE_1874</t>
  </si>
  <si>
    <t>ACK78496.1</t>
  </si>
  <si>
    <t>adenylate cyclase</t>
  </si>
  <si>
    <t>AFE_1875</t>
  </si>
  <si>
    <t>ACK79556.1</t>
  </si>
  <si>
    <t>ParA-like protein</t>
  </si>
  <si>
    <t>ppk</t>
  </si>
  <si>
    <t>AFE_1876</t>
  </si>
  <si>
    <t>ACK78923.1</t>
  </si>
  <si>
    <t>polyphosphate kinase</t>
  </si>
  <si>
    <t>folD</t>
  </si>
  <si>
    <t>AFE_1877</t>
  </si>
  <si>
    <t>ACK79087.1</t>
  </si>
  <si>
    <t>methylenetetrahydrofolate dehydrogenase/methenyltetrahydrofolate cyclohydrolase</t>
  </si>
  <si>
    <t>AFE_1878</t>
  </si>
  <si>
    <t>ACK79729.1</t>
  </si>
  <si>
    <t>transporter, AcrB/AcrD/AcrF family</t>
  </si>
  <si>
    <t>AFE_1879</t>
  </si>
  <si>
    <t>ACK79357.1</t>
  </si>
  <si>
    <t>AFE_1880</t>
  </si>
  <si>
    <t>ACK80075.1</t>
  </si>
  <si>
    <t>AFE_1881</t>
  </si>
  <si>
    <t>ACK80428.1</t>
  </si>
  <si>
    <t>maf-2</t>
  </si>
  <si>
    <t>AFE_1882</t>
  </si>
  <si>
    <t>ACK78306.1</t>
  </si>
  <si>
    <t>maf protein</t>
  </si>
  <si>
    <t>ppc</t>
  </si>
  <si>
    <t>AFE_1883</t>
  </si>
  <si>
    <t>ACK80073.1</t>
  </si>
  <si>
    <t>phosphoenolpyruvate carboxylase</t>
  </si>
  <si>
    <t>hfq</t>
  </si>
  <si>
    <t>AFE_1884</t>
  </si>
  <si>
    <t>ACK78293.1</t>
  </si>
  <si>
    <t>RNA chaperone Hfq</t>
  </si>
  <si>
    <t>hflX</t>
  </si>
  <si>
    <t>AFE_1885</t>
  </si>
  <si>
    <t>ACK78687.1</t>
  </si>
  <si>
    <t>GTP-binding protein HflX</t>
  </si>
  <si>
    <t>hflK</t>
  </si>
  <si>
    <t>AFE_1886</t>
  </si>
  <si>
    <t>ACK80250.1</t>
  </si>
  <si>
    <t>hflK protein</t>
  </si>
  <si>
    <t>hflC</t>
  </si>
  <si>
    <t>AFE_1887</t>
  </si>
  <si>
    <t>ACK80706.1</t>
  </si>
  <si>
    <t>hflC protein</t>
  </si>
  <si>
    <t>hisZ</t>
  </si>
  <si>
    <t>AFE_1888</t>
  </si>
  <si>
    <t>ACK78423.1</t>
  </si>
  <si>
    <t>ATP phosphoribosyltransferase regulatory subunit</t>
  </si>
  <si>
    <t>purA</t>
  </si>
  <si>
    <t>AFE_1889</t>
  </si>
  <si>
    <t>ACK79361.1</t>
  </si>
  <si>
    <t>adenylosuccinate synthetase</t>
  </si>
  <si>
    <t>AFE_1890</t>
  </si>
  <si>
    <t>vacB</t>
  </si>
  <si>
    <t>AFE_1891</t>
  </si>
  <si>
    <t>ACK79998.1</t>
  </si>
  <si>
    <t>ribonuclease R</t>
  </si>
  <si>
    <t>AFE_1892</t>
  </si>
  <si>
    <t>ACK80468.1</t>
  </si>
  <si>
    <t>AFE_1893</t>
  </si>
  <si>
    <t>ACK77860.1</t>
  </si>
  <si>
    <t>AFE_1894</t>
  </si>
  <si>
    <t>ACK79440.1</t>
  </si>
  <si>
    <t>AFE_1895</t>
  </si>
  <si>
    <t>ACK78997.1</t>
  </si>
  <si>
    <t>ISAfe1, transposase</t>
  </si>
  <si>
    <t>purN</t>
  </si>
  <si>
    <t>AFE_1896</t>
  </si>
  <si>
    <t>ACK79012.1</t>
  </si>
  <si>
    <t>phosphoribosylglycinamide formyltransferase</t>
  </si>
  <si>
    <t>purM</t>
  </si>
  <si>
    <t>AFE_1897</t>
  </si>
  <si>
    <t>ACK79773.1</t>
  </si>
  <si>
    <t>phosphoribosylformylglycinamidine cyclo-ligase</t>
  </si>
  <si>
    <t>AFE_1899</t>
  </si>
  <si>
    <t>ACK78663.1</t>
  </si>
  <si>
    <t>sod</t>
  </si>
  <si>
    <t>AFE_1898</t>
  </si>
  <si>
    <t>ACK77830.1</t>
  </si>
  <si>
    <t>superoxide dismutase</t>
  </si>
  <si>
    <t>AFE_1900</t>
  </si>
  <si>
    <t>ACK78394.1</t>
  </si>
  <si>
    <t>CDP-diacylglycerol--glycerol-3-phosphate 3-phosphatidyltransferase, putative</t>
  </si>
  <si>
    <t>AFE_1901</t>
  </si>
  <si>
    <t>ACK80798.1</t>
  </si>
  <si>
    <t>yihY</t>
  </si>
  <si>
    <t>AFE_1902</t>
  </si>
  <si>
    <t>ACK80472.1</t>
  </si>
  <si>
    <t>YihY family protein</t>
  </si>
  <si>
    <t>AFE_1903</t>
  </si>
  <si>
    <t>ACK80051.1</t>
  </si>
  <si>
    <t>rpmF</t>
  </si>
  <si>
    <t>AFE_1904</t>
  </si>
  <si>
    <t>ACK80908.1</t>
  </si>
  <si>
    <t>ribosomal protein L32</t>
  </si>
  <si>
    <t>plsX</t>
  </si>
  <si>
    <t>AFE_1905</t>
  </si>
  <si>
    <t>ACK79952.1</t>
  </si>
  <si>
    <t>fatty acid/phospholipid synthesis protein PlsX</t>
  </si>
  <si>
    <t>fabH</t>
  </si>
  <si>
    <t>AFE_1906</t>
  </si>
  <si>
    <t>ACK77901.1</t>
  </si>
  <si>
    <t>3-oxoacyl-(acyl-carrier-protein) synthase III</t>
  </si>
  <si>
    <t>fabD</t>
  </si>
  <si>
    <t>AFE_1907</t>
  </si>
  <si>
    <t>ACK79327.1</t>
  </si>
  <si>
    <t>malonyl CoA-acyl carrier protein transacylase</t>
  </si>
  <si>
    <t>fabG</t>
  </si>
  <si>
    <t>AFE_1908</t>
  </si>
  <si>
    <t>ACK80659.1</t>
  </si>
  <si>
    <t>3-oxoacyl-(acyl-carrier-protein) reductase</t>
  </si>
  <si>
    <t>acpP</t>
  </si>
  <si>
    <t>AFE_1909</t>
  </si>
  <si>
    <t>ACK79577.1</t>
  </si>
  <si>
    <t>acyl carrier protein</t>
  </si>
  <si>
    <t>fabF</t>
  </si>
  <si>
    <t>AFE_1910</t>
  </si>
  <si>
    <t>ACK80496.1</t>
  </si>
  <si>
    <t>3-oxoacyl-(acyl-carrier-protein) synthase II</t>
  </si>
  <si>
    <t>AFE_1911</t>
  </si>
  <si>
    <t>ACK80495.1</t>
  </si>
  <si>
    <t>4-amino-4-deoxychorismate lyase, putative</t>
  </si>
  <si>
    <t>AFE_1912</t>
  </si>
  <si>
    <t>tmk</t>
  </si>
  <si>
    <t>AFE_1913</t>
  </si>
  <si>
    <t>ACK80338.1</t>
  </si>
  <si>
    <t>thymidylate kinase</t>
  </si>
  <si>
    <t>holB</t>
  </si>
  <si>
    <t>AFE_1914</t>
  </si>
  <si>
    <t>ACK78893.1</t>
  </si>
  <si>
    <t>DNA polymerase III, delta prime subunit</t>
  </si>
  <si>
    <t>AFE_1915</t>
  </si>
  <si>
    <t>ACK79598.1</t>
  </si>
  <si>
    <t>type IV pilus assembly protein PilZ, putative</t>
  </si>
  <si>
    <t>AFE_1916</t>
  </si>
  <si>
    <t>SRP_RNA</t>
  </si>
  <si>
    <t>srpB</t>
  </si>
  <si>
    <t>AFE_1917</t>
  </si>
  <si>
    <t>Bacterial signal recognition particle RNA</t>
  </si>
  <si>
    <t>AFE_1918</t>
  </si>
  <si>
    <t>dnaX</t>
  </si>
  <si>
    <t>AFE_1919</t>
  </si>
  <si>
    <t>ACK79172.1</t>
  </si>
  <si>
    <t>DNA polymerase III, subunits gamma and tau</t>
  </si>
  <si>
    <t>AFE_1920</t>
  </si>
  <si>
    <t>ACK79227.1</t>
  </si>
  <si>
    <t>conserved hypothetical protein TIGR00103</t>
  </si>
  <si>
    <t>recR</t>
  </si>
  <si>
    <t>AFE_1921</t>
  </si>
  <si>
    <t>ACK80247.1</t>
  </si>
  <si>
    <t>recombination protein RecR</t>
  </si>
  <si>
    <t>amtB</t>
  </si>
  <si>
    <t>AFE_1922</t>
  </si>
  <si>
    <t>ACK80397.1</t>
  </si>
  <si>
    <t>ammonium transporter family protein</t>
  </si>
  <si>
    <t>AFE_1923</t>
  </si>
  <si>
    <t>ACK79008.1</t>
  </si>
  <si>
    <t>YjeF-related protein</t>
  </si>
  <si>
    <t>bioA</t>
  </si>
  <si>
    <t>AFE_1924</t>
  </si>
  <si>
    <t>ACK78463.1</t>
  </si>
  <si>
    <t>adenosylmethionine-8-amino-7-oxononanoate aminotransferase</t>
  </si>
  <si>
    <t>AFE_1925</t>
  </si>
  <si>
    <t>ACK78753.1</t>
  </si>
  <si>
    <t>CBS domain protein</t>
  </si>
  <si>
    <t>AFE_1926</t>
  </si>
  <si>
    <t>ACK78804.1</t>
  </si>
  <si>
    <t>conserved hypothetical protein TIGR00150</t>
  </si>
  <si>
    <t>mutL</t>
  </si>
  <si>
    <t>AFE_1927</t>
  </si>
  <si>
    <t>ACK80937.1</t>
  </si>
  <si>
    <t>mismatch repair protein MutL</t>
  </si>
  <si>
    <t>miaA</t>
  </si>
  <si>
    <t>AFE_1928</t>
  </si>
  <si>
    <t>ACK80038.1</t>
  </si>
  <si>
    <t>tRNA delta(2)-isopentenylpyrophosphate transferase</t>
  </si>
  <si>
    <t>ndk</t>
  </si>
  <si>
    <t>AFE_1929</t>
  </si>
  <si>
    <t>ACK80230.1</t>
  </si>
  <si>
    <t>nucleoside diphosphate kinase</t>
  </si>
  <si>
    <t>AFE_1930</t>
  </si>
  <si>
    <t>ACK78869.1</t>
  </si>
  <si>
    <t>radical SAM enzyme, Cfr family</t>
  </si>
  <si>
    <t>pilF</t>
  </si>
  <si>
    <t>AFE_1931</t>
  </si>
  <si>
    <t>ACK79133.1</t>
  </si>
  <si>
    <t>type IV pilus biogenesis/stability protein PilW</t>
  </si>
  <si>
    <t>AFE_1932</t>
  </si>
  <si>
    <t>ACK77863.1</t>
  </si>
  <si>
    <t>ispG</t>
  </si>
  <si>
    <t>AFE_1933</t>
  </si>
  <si>
    <t>ACK79495.1</t>
  </si>
  <si>
    <t>1-hydroxy-2-methyl-2-(E)-butenyl 4-diphosphate synthase</t>
  </si>
  <si>
    <t>hisS</t>
  </si>
  <si>
    <t>AFE_1934</t>
  </si>
  <si>
    <t>ACK79878.1</t>
  </si>
  <si>
    <t>histidyl-tRNA synthetase</t>
  </si>
  <si>
    <t>AFE_1935</t>
  </si>
  <si>
    <t>ACK78205.1</t>
  </si>
  <si>
    <t>AFE_1936</t>
  </si>
  <si>
    <t>ACK77869.1</t>
  </si>
  <si>
    <t>PQQ enzyme repeat domain protein</t>
  </si>
  <si>
    <t>engA</t>
  </si>
  <si>
    <t>AFE_1937</t>
  </si>
  <si>
    <t>ACK80298.1</t>
  </si>
  <si>
    <t>ribosome-associated GTPase EngA</t>
  </si>
  <si>
    <t>AFE_1938</t>
  </si>
  <si>
    <t>ACK79178.1</t>
  </si>
  <si>
    <t>pstS-1</t>
  </si>
  <si>
    <t>AFE_1939</t>
  </si>
  <si>
    <t>ACK78303.1</t>
  </si>
  <si>
    <t>phosphate ABC transporter, periplasmic phosphate-binding protein PstS</t>
  </si>
  <si>
    <t>pstC_2</t>
  </si>
  <si>
    <t>AFE_1940</t>
  </si>
  <si>
    <t>ACK78652.1</t>
  </si>
  <si>
    <t>pstC_1</t>
  </si>
  <si>
    <t>AFE_1941</t>
  </si>
  <si>
    <t>ACK80116.1</t>
  </si>
  <si>
    <t>phosphate ABC transporter, permease protein, putative</t>
  </si>
  <si>
    <t>AFE_1942</t>
  </si>
  <si>
    <t>ACK79000.1</t>
  </si>
  <si>
    <t>AFE_1943</t>
  </si>
  <si>
    <t>ACK80622.1</t>
  </si>
  <si>
    <t>dsbG domain protein</t>
  </si>
  <si>
    <t>AFE_1944</t>
  </si>
  <si>
    <t>ACK78513.1</t>
  </si>
  <si>
    <t>AFE_1945</t>
  </si>
  <si>
    <t>ACK80064.1</t>
  </si>
  <si>
    <t>AFE_1946</t>
  </si>
  <si>
    <t>AFE_1947</t>
  </si>
  <si>
    <t>ACK77926.1</t>
  </si>
  <si>
    <t>heavy metal efflux pump, CzcA family</t>
  </si>
  <si>
    <t>AFE_1948</t>
  </si>
  <si>
    <t>ACK78945.1</t>
  </si>
  <si>
    <t>heavy metal efflux transporter, MFP subunit, putative</t>
  </si>
  <si>
    <t>AFE_1949</t>
  </si>
  <si>
    <t>ACK80762.1</t>
  </si>
  <si>
    <t>outer membrane heavy metal efflux protein, putative</t>
  </si>
  <si>
    <t>AFE_1950</t>
  </si>
  <si>
    <t>ACK79861.1</t>
  </si>
  <si>
    <t>AFE_1951</t>
  </si>
  <si>
    <t>ACK79163.1</t>
  </si>
  <si>
    <t>conserved hypothetical protein TIGR00481</t>
  </si>
  <si>
    <t>AFE_1952</t>
  </si>
  <si>
    <t>ACK80511.1</t>
  </si>
  <si>
    <t>AFE_1953</t>
  </si>
  <si>
    <t>ACK78863.1</t>
  </si>
  <si>
    <t>AFE_1954</t>
  </si>
  <si>
    <t>AFE_1955</t>
  </si>
  <si>
    <t>ACK78219.1</t>
  </si>
  <si>
    <t>AFE_1956</t>
  </si>
  <si>
    <t>ACK80170.1</t>
  </si>
  <si>
    <t>oxidoreductase, FAD-binding</t>
  </si>
  <si>
    <t>AFE_1957</t>
  </si>
  <si>
    <t>ACK79512.1</t>
  </si>
  <si>
    <t>AFE_1958</t>
  </si>
  <si>
    <t>ACK79976.1</t>
  </si>
  <si>
    <t>AFE_1959</t>
  </si>
  <si>
    <t>ACK78172.1</t>
  </si>
  <si>
    <t>dacB</t>
  </si>
  <si>
    <t>AFE_1960</t>
  </si>
  <si>
    <t>ACK78627.1</t>
  </si>
  <si>
    <t>D-alanyl-D-alanine carboxypeptidase/D-alanyl-D-alanine-endopeptidase</t>
  </si>
  <si>
    <t>AFE_1961</t>
  </si>
  <si>
    <t>ACK79301.1</t>
  </si>
  <si>
    <t>AmpG permease protein, putative</t>
  </si>
  <si>
    <t>AFE_1962</t>
  </si>
  <si>
    <t>ACK80437.1</t>
  </si>
  <si>
    <t>cytochrome c family protein</t>
  </si>
  <si>
    <t>AFE_1963</t>
  </si>
  <si>
    <t>ACK80947.1</t>
  </si>
  <si>
    <t>AFE_1964</t>
  </si>
  <si>
    <t>ACK79129.1</t>
  </si>
  <si>
    <t>fatty acid desaturase</t>
  </si>
  <si>
    <t>AFE_1965</t>
  </si>
  <si>
    <t>ACK79614.1</t>
  </si>
  <si>
    <t>AFE_1966</t>
  </si>
  <si>
    <t>ACK78103.1</t>
  </si>
  <si>
    <t>rfaD</t>
  </si>
  <si>
    <t>AFE_1967</t>
  </si>
  <si>
    <t>ACK77892.1</t>
  </si>
  <si>
    <t>ADP-L-glycero-D-mannoheptose-6-epimerase</t>
  </si>
  <si>
    <t>AFE_1968</t>
  </si>
  <si>
    <t>ACK79887.1</t>
  </si>
  <si>
    <t>potassium-efflux system protein</t>
  </si>
  <si>
    <t>acs</t>
  </si>
  <si>
    <t>AFE_1969</t>
  </si>
  <si>
    <t>ACK79213.1</t>
  </si>
  <si>
    <t>acetyl-CoA synthetase</t>
  </si>
  <si>
    <t>clpB</t>
  </si>
  <si>
    <t>AFE_1970</t>
  </si>
  <si>
    <t>ACK78387.1</t>
  </si>
  <si>
    <t>clpB protein</t>
  </si>
  <si>
    <t>AFE_1971</t>
  </si>
  <si>
    <t>ACK79625.1</t>
  </si>
  <si>
    <t>transporter, putative</t>
  </si>
  <si>
    <t>aroC</t>
  </si>
  <si>
    <t>AFE_1972</t>
  </si>
  <si>
    <t>ACK79724.1</t>
  </si>
  <si>
    <t>chorismate synthase</t>
  </si>
  <si>
    <t>AFE_1973</t>
  </si>
  <si>
    <t>ACK79947.1</t>
  </si>
  <si>
    <t>conserved hypothetical protein TIGR00294</t>
  </si>
  <si>
    <t>dxs</t>
  </si>
  <si>
    <t>AFE_1974</t>
  </si>
  <si>
    <t>ACK78146.1</t>
  </si>
  <si>
    <t>1-deoxy-D-xylulose-5-phosphate synthase</t>
  </si>
  <si>
    <t>ispA</t>
  </si>
  <si>
    <t>AFE_1975</t>
  </si>
  <si>
    <t>ACK78194.1</t>
  </si>
  <si>
    <t>geranyltranstransferase</t>
  </si>
  <si>
    <t>xseB</t>
  </si>
  <si>
    <t>AFE_1976</t>
  </si>
  <si>
    <t>ACK79424.1</t>
  </si>
  <si>
    <t>exodeoxyribonuclease VII, small subunit</t>
  </si>
  <si>
    <t>AFE_1977</t>
  </si>
  <si>
    <t>ACK78508.1</t>
  </si>
  <si>
    <t>fosmidomycin resistance protein, putative</t>
  </si>
  <si>
    <t>AFE_1978</t>
  </si>
  <si>
    <t>ACK78681.1</t>
  </si>
  <si>
    <t>AFE_1979</t>
  </si>
  <si>
    <t>ACK80047.1</t>
  </si>
  <si>
    <t>xseA</t>
  </si>
  <si>
    <t>AFE_1980</t>
  </si>
  <si>
    <t>ACK78232.1</t>
  </si>
  <si>
    <t>exodeoxyribonuclease VII, large subunit</t>
  </si>
  <si>
    <t>AFE_1981</t>
  </si>
  <si>
    <t>ACK79675.1</t>
  </si>
  <si>
    <t>PQQ enzyme repeat protein</t>
  </si>
  <si>
    <t>AFE_1982</t>
  </si>
  <si>
    <t>ACK77924.1</t>
  </si>
  <si>
    <t>AFE_1983</t>
  </si>
  <si>
    <t>ACK78622.1</t>
  </si>
  <si>
    <t>AFE_1984</t>
  </si>
  <si>
    <t>ACK80096.1</t>
  </si>
  <si>
    <t>AFE_1985</t>
  </si>
  <si>
    <t>ACK78599.1</t>
  </si>
  <si>
    <t>ppiB</t>
  </si>
  <si>
    <t>AFE_1986</t>
  </si>
  <si>
    <t>ACK79728.1</t>
  </si>
  <si>
    <t>peptidyl-prolyl cis-trans isomerase B</t>
  </si>
  <si>
    <t>lpxH</t>
  </si>
  <si>
    <t>AFE_1987</t>
  </si>
  <si>
    <t>ACK80083.1</t>
  </si>
  <si>
    <t>UDP-2,3-diacylglucosamine hydrolase</t>
  </si>
  <si>
    <t>AFE_1988</t>
  </si>
  <si>
    <t>ACK78992.1</t>
  </si>
  <si>
    <t>cation-transporting P-type ATPase, putative</t>
  </si>
  <si>
    <t>leuA-2</t>
  </si>
  <si>
    <t>AFE_1989</t>
  </si>
  <si>
    <t>ACK79755.1</t>
  </si>
  <si>
    <t>2-isopropylmalate synthase</t>
  </si>
  <si>
    <t>AFE_1990</t>
  </si>
  <si>
    <t>ACK78770.1</t>
  </si>
  <si>
    <t>transcriptional regulator, AsnC family</t>
  </si>
  <si>
    <t>AFE_1991</t>
  </si>
  <si>
    <t>ACK80613.1</t>
  </si>
  <si>
    <t>AFE_1992</t>
  </si>
  <si>
    <t>ACK77986.1</t>
  </si>
  <si>
    <t>AFE_1993</t>
  </si>
  <si>
    <t>ACK80842.1</t>
  </si>
  <si>
    <t>ribB</t>
  </si>
  <si>
    <t>AFE_1994</t>
  </si>
  <si>
    <t>ACK80705.1</t>
  </si>
  <si>
    <t>3,4-dihydroxy-2-butanone 4-phosphate synthase</t>
  </si>
  <si>
    <t>AFE_1996</t>
  </si>
  <si>
    <t>ACK78327.1</t>
  </si>
  <si>
    <t>AFE_1997</t>
  </si>
  <si>
    <t>ACK78216.1</t>
  </si>
  <si>
    <t>autoinducer-binding transcriptional regulator, LuxR family</t>
  </si>
  <si>
    <t>AFE_1998</t>
  </si>
  <si>
    <t>ACK79650.1</t>
  </si>
  <si>
    <t>AFE_1999</t>
  </si>
  <si>
    <t>ACK79954.1</t>
  </si>
  <si>
    <t>autoinducer synthesis protein</t>
  </si>
  <si>
    <t>AFE_2000</t>
  </si>
  <si>
    <t>ACK79053.1</t>
  </si>
  <si>
    <t>AFE_2001</t>
  </si>
  <si>
    <t>ACK78587.1</t>
  </si>
  <si>
    <t>AFE_2002</t>
  </si>
  <si>
    <t>ACK80281.1</t>
  </si>
  <si>
    <t>AFE_2003</t>
  </si>
  <si>
    <t>AFE_2004</t>
  </si>
  <si>
    <t>ACK80457.1</t>
  </si>
  <si>
    <t>AFE_2005</t>
  </si>
  <si>
    <t>ACK78543.1</t>
  </si>
  <si>
    <t>isonitrile hydratase, putative</t>
  </si>
  <si>
    <t>AFE_2006</t>
  </si>
  <si>
    <t>ACK79914.1</t>
  </si>
  <si>
    <t>AFE_2007</t>
  </si>
  <si>
    <t>ACK80611.1</t>
  </si>
  <si>
    <t>AFE_2008</t>
  </si>
  <si>
    <t>ACK80667.1</t>
  </si>
  <si>
    <t>AFE_2009</t>
  </si>
  <si>
    <t>ACK78253.1</t>
  </si>
  <si>
    <t>AFE_2010</t>
  </si>
  <si>
    <t>ACK80464.1</t>
  </si>
  <si>
    <t>AFE_2011</t>
  </si>
  <si>
    <t>ACK78048.1</t>
  </si>
  <si>
    <t>AFE_2012</t>
  </si>
  <si>
    <t>ACK80182.1</t>
  </si>
  <si>
    <t>AFE_2013</t>
  </si>
  <si>
    <t>ACK79367.1</t>
  </si>
  <si>
    <t>transcriptional regulator, MarR family</t>
  </si>
  <si>
    <t>AFE_2014</t>
  </si>
  <si>
    <t>ACK80115.1</t>
  </si>
  <si>
    <t>alkylhydroperoxidase AhpD family core domain protein</t>
  </si>
  <si>
    <t>AFE_2015</t>
  </si>
  <si>
    <t>ACK80571.1</t>
  </si>
  <si>
    <t>AFE_2016</t>
  </si>
  <si>
    <t>AFE_2017</t>
  </si>
  <si>
    <t>ACK79767.1</t>
  </si>
  <si>
    <t>PspA/IM30 family</t>
  </si>
  <si>
    <t>AFE_2018</t>
  </si>
  <si>
    <t>ACK78585.1</t>
  </si>
  <si>
    <t>AFE_2019</t>
  </si>
  <si>
    <t>ACK79189.1</t>
  </si>
  <si>
    <t>AFE_2020</t>
  </si>
  <si>
    <t>ACK80589.1</t>
  </si>
  <si>
    <t>AFE_2021</t>
  </si>
  <si>
    <t>ACK80759.1</t>
  </si>
  <si>
    <t>copper-translocating P-type ATPase</t>
  </si>
  <si>
    <t>aspC</t>
  </si>
  <si>
    <t>AFE_2022</t>
  </si>
  <si>
    <t>ACK79355.1</t>
  </si>
  <si>
    <t>aspartate aminotransferase</t>
  </si>
  <si>
    <t>purT</t>
  </si>
  <si>
    <t>AFE_2023</t>
  </si>
  <si>
    <t>ACK79849.1</t>
  </si>
  <si>
    <t>phosphoribosylglycinamide formyltransferase 2</t>
  </si>
  <si>
    <t>AFE_2024</t>
  </si>
  <si>
    <t>ACK80423.1</t>
  </si>
  <si>
    <t>6-phosphogluconate dehydrogenase family protein</t>
  </si>
  <si>
    <t>zwf</t>
  </si>
  <si>
    <t>AFE_2025</t>
  </si>
  <si>
    <t>ACK79441.1</t>
  </si>
  <si>
    <t>glucose-6-phosphate 1-dehydrogenase</t>
  </si>
  <si>
    <t>AFE_2026</t>
  </si>
  <si>
    <t>ACK79175.1</t>
  </si>
  <si>
    <t>transcriptional regulator, ArsR family</t>
  </si>
  <si>
    <t>dusA</t>
  </si>
  <si>
    <t>AFE_2027</t>
  </si>
  <si>
    <t>ACK78449.1</t>
  </si>
  <si>
    <t>tRNA-dihydrouridine synthase A</t>
  </si>
  <si>
    <t>parC</t>
  </si>
  <si>
    <t>AFE_2028</t>
  </si>
  <si>
    <t>ACK79797.1</t>
  </si>
  <si>
    <t>DNA topoisomerase IV, A subunit</t>
  </si>
  <si>
    <t>parE</t>
  </si>
  <si>
    <t>AFE_2029</t>
  </si>
  <si>
    <t>ACK79664.1</t>
  </si>
  <si>
    <t>DNA topoisomerase IV, subunit B</t>
  </si>
  <si>
    <t>AFE_2030</t>
  </si>
  <si>
    <t>ACK79944.1</t>
  </si>
  <si>
    <t>AFE_2031</t>
  </si>
  <si>
    <t>ACK80351.1</t>
  </si>
  <si>
    <t>AFE_2032</t>
  </si>
  <si>
    <t>ACK78113.1</t>
  </si>
  <si>
    <t>AFE_2033</t>
  </si>
  <si>
    <t>ACK78569.1</t>
  </si>
  <si>
    <t>AFE_2034</t>
  </si>
  <si>
    <t>ACK79260.1</t>
  </si>
  <si>
    <t>AFE_2035</t>
  </si>
  <si>
    <t>ACK80225.1</t>
  </si>
  <si>
    <t>AFE_2036</t>
  </si>
  <si>
    <t>ACK79114.1</t>
  </si>
  <si>
    <t>AFE_2037</t>
  </si>
  <si>
    <t>ACK78886.1</t>
  </si>
  <si>
    <t>outer membrane efflux protein</t>
  </si>
  <si>
    <t>AFE_2038</t>
  </si>
  <si>
    <t>ACK79009.1</t>
  </si>
  <si>
    <t>AFE_2039</t>
  </si>
  <si>
    <t>ACK79922.1</t>
  </si>
  <si>
    <t>AFE_2040</t>
  </si>
  <si>
    <t>ACK80289.1</t>
  </si>
  <si>
    <t>AFE_2041</t>
  </si>
  <si>
    <t>ACK78589.1</t>
  </si>
  <si>
    <t>AFE_2042</t>
  </si>
  <si>
    <t>ACK78701.1</t>
  </si>
  <si>
    <t>AFE_2043</t>
  </si>
  <si>
    <t>ACK79586.1</t>
  </si>
  <si>
    <t>AFE_2044</t>
  </si>
  <si>
    <t>ACK78164.1</t>
  </si>
  <si>
    <t>AFE_2045</t>
  </si>
  <si>
    <t>ACK77905.1</t>
  </si>
  <si>
    <t>AFE_2046</t>
  </si>
  <si>
    <t>ACK80863.1</t>
  </si>
  <si>
    <t>AFE_2048</t>
  </si>
  <si>
    <t>ACK78547.1</t>
  </si>
  <si>
    <t>AFE_2047</t>
  </si>
  <si>
    <t>ACK79115.1</t>
  </si>
  <si>
    <t>AFE_2049</t>
  </si>
  <si>
    <t>ACK80530.1</t>
  </si>
  <si>
    <t>AFE_2050</t>
  </si>
  <si>
    <t>ACK77878.1</t>
  </si>
  <si>
    <t>AFE_2051</t>
  </si>
  <si>
    <t>ACK80174.1</t>
  </si>
  <si>
    <t>AFE_2052</t>
  </si>
  <si>
    <t>ACK79501.1</t>
  </si>
  <si>
    <t>xfp</t>
  </si>
  <si>
    <t>AFE_2053</t>
  </si>
  <si>
    <t>ACK78817.1</t>
  </si>
  <si>
    <t>xylulose-5-phosphate/fructose-6-phosphate phosphoketolase</t>
  </si>
  <si>
    <t>AFE_2054</t>
  </si>
  <si>
    <t>ACK79825.1</t>
  </si>
  <si>
    <t>AFE_2055</t>
  </si>
  <si>
    <t>secF</t>
  </si>
  <si>
    <t>AFE_2056</t>
  </si>
  <si>
    <t>ACK79943.1</t>
  </si>
  <si>
    <t>protein-export membrane protein SecF</t>
  </si>
  <si>
    <t>secD</t>
  </si>
  <si>
    <t>AFE_2057</t>
  </si>
  <si>
    <t>ACK78016.1</t>
  </si>
  <si>
    <t>protein-export membrane protein SecD</t>
  </si>
  <si>
    <t>AFE_2058</t>
  </si>
  <si>
    <t>ACK80427.1</t>
  </si>
  <si>
    <t>preprotein translocase, YajC subunit</t>
  </si>
  <si>
    <t>tgt</t>
  </si>
  <si>
    <t>AFE_2059</t>
  </si>
  <si>
    <t>ACK79529.1</t>
  </si>
  <si>
    <t>queuine tRNA-ribosyltransferase</t>
  </si>
  <si>
    <t>queA</t>
  </si>
  <si>
    <t>AFE_2060</t>
  </si>
  <si>
    <t>ACK80598.1</t>
  </si>
  <si>
    <t>S-adenosylmethionine:tRNA ribosyltransferase-isomerase</t>
  </si>
  <si>
    <t>AFE_2061</t>
  </si>
  <si>
    <t>ACK79689.1</t>
  </si>
  <si>
    <t>AFE_2062</t>
  </si>
  <si>
    <t>ACK78374.1</t>
  </si>
  <si>
    <t>metZ</t>
  </si>
  <si>
    <t>AFE_2063</t>
  </si>
  <si>
    <t>ACK80453.1</t>
  </si>
  <si>
    <t>O-succinylhomoserine sulfhydrylase</t>
  </si>
  <si>
    <t>purF</t>
  </si>
  <si>
    <t>AFE_2064</t>
  </si>
  <si>
    <t>ACK79769.1</t>
  </si>
  <si>
    <t>amidophosphoribosyltransferase</t>
  </si>
  <si>
    <t>AFE_2065</t>
  </si>
  <si>
    <t>ACK77872.1</t>
  </si>
  <si>
    <t>CvpA family protein</t>
  </si>
  <si>
    <t>folC</t>
  </si>
  <si>
    <t>AFE_2066</t>
  </si>
  <si>
    <t>ACK79908.1</t>
  </si>
  <si>
    <t>folylpolyglutamate synthase/dihydrofolate synthase</t>
  </si>
  <si>
    <t>accD</t>
  </si>
  <si>
    <t>AFE_2067</t>
  </si>
  <si>
    <t>ACK79589.1</t>
  </si>
  <si>
    <t>acetyl-CoA carboxylase, carboxyl transferase, beta subunit</t>
  </si>
  <si>
    <t>trpA</t>
  </si>
  <si>
    <t>AFE_2068</t>
  </si>
  <si>
    <t>ACK80601.1</t>
  </si>
  <si>
    <t>tryptophan synthase, alpha subunit</t>
  </si>
  <si>
    <t>trpB</t>
  </si>
  <si>
    <t>AFE_2069</t>
  </si>
  <si>
    <t>ACK77930.1</t>
  </si>
  <si>
    <t>tryptophan synthase, beta subunit</t>
  </si>
  <si>
    <t>trpF</t>
  </si>
  <si>
    <t>AFE_2070</t>
  </si>
  <si>
    <t>ACK78247.1</t>
  </si>
  <si>
    <t>N-(5'phosphoribosyl)anthranilate isomerase</t>
  </si>
  <si>
    <t>truA</t>
  </si>
  <si>
    <t>AFE_2071</t>
  </si>
  <si>
    <t>ACK79379.1</t>
  </si>
  <si>
    <t>tRNA pseudouridine synthase A</t>
  </si>
  <si>
    <t>AFE_2072</t>
  </si>
  <si>
    <t>ACK79137.1</t>
  </si>
  <si>
    <t>AFE_2073</t>
  </si>
  <si>
    <t>ACK78175.1</t>
  </si>
  <si>
    <t>asd</t>
  </si>
  <si>
    <t>AFE_2074</t>
  </si>
  <si>
    <t>ACK80244.1</t>
  </si>
  <si>
    <t>aspartate-semialdehyde dehydrogenase</t>
  </si>
  <si>
    <t>leuB</t>
  </si>
  <si>
    <t>AFE_2075</t>
  </si>
  <si>
    <t>ACK80053.1</t>
  </si>
  <si>
    <t>3-isopropylmalate dehydrogenase</t>
  </si>
  <si>
    <t>mobA</t>
  </si>
  <si>
    <t>AFE_2076</t>
  </si>
  <si>
    <t>ACK79838.1</t>
  </si>
  <si>
    <t>molybdopterin-guanine dinucleotide biosynthesis protein A</t>
  </si>
  <si>
    <t>mobB</t>
  </si>
  <si>
    <t>AFE_2077</t>
  </si>
  <si>
    <t>ACK80767.1</t>
  </si>
  <si>
    <t>molybdopterin-guanine dinucleotide biosynthesis protein B</t>
  </si>
  <si>
    <t>moeA</t>
  </si>
  <si>
    <t>AFE_2078</t>
  </si>
  <si>
    <t>ACK78234.1</t>
  </si>
  <si>
    <t>molybdopterin biosynthesis MoeA protein</t>
  </si>
  <si>
    <t>nuc</t>
  </si>
  <si>
    <t>AFE_2079</t>
  </si>
  <si>
    <t>ACK79989.1</t>
  </si>
  <si>
    <t>endonuclease</t>
  </si>
  <si>
    <t>sppA</t>
  </si>
  <si>
    <t>AFE_2080</t>
  </si>
  <si>
    <t>ACK77991.1</t>
  </si>
  <si>
    <t>signal peptide peptidase SppA, 67K type</t>
  </si>
  <si>
    <t>AFE_2081</t>
  </si>
  <si>
    <t>ACK79739.1</t>
  </si>
  <si>
    <t>alpha-amylase family protein</t>
  </si>
  <si>
    <t>AFE_2082</t>
  </si>
  <si>
    <t>ACK80039.1</t>
  </si>
  <si>
    <t>AFE_2083</t>
  </si>
  <si>
    <t>ACK77883.1</t>
  </si>
  <si>
    <t>AFE_2084</t>
  </si>
  <si>
    <t>ACK79613.1</t>
  </si>
  <si>
    <t>AFE_2085</t>
  </si>
  <si>
    <t>ACK79109.1</t>
  </si>
  <si>
    <t>AFE_2086</t>
  </si>
  <si>
    <t>ACK78444.1</t>
  </si>
  <si>
    <t>AFE_2087</t>
  </si>
  <si>
    <t>ACK77933.1</t>
  </si>
  <si>
    <t>AFE_2088</t>
  </si>
  <si>
    <t>ACK78636.1</t>
  </si>
  <si>
    <t>zinc-binding alcohol dehydrogenase family protein</t>
  </si>
  <si>
    <t>AFE_2089</t>
  </si>
  <si>
    <t>ACK80328.1</t>
  </si>
  <si>
    <t>AFE_2090</t>
  </si>
  <si>
    <t>ACK78094.1</t>
  </si>
  <si>
    <t>peptidase, M48 family</t>
  </si>
  <si>
    <t>AFE_2091</t>
  </si>
  <si>
    <t>ACK78962.1</t>
  </si>
  <si>
    <t>AFE_2092</t>
  </si>
  <si>
    <t>ACK78357.1</t>
  </si>
  <si>
    <t>AFE_2093</t>
  </si>
  <si>
    <t>ACK79111.1</t>
  </si>
  <si>
    <t>AFE_2094</t>
  </si>
  <si>
    <t>ACK80010.1</t>
  </si>
  <si>
    <t>AFE_2095</t>
  </si>
  <si>
    <t>ACK79049.1</t>
  </si>
  <si>
    <t>AFE_2096</t>
  </si>
  <si>
    <t>ACK79832.1</t>
  </si>
  <si>
    <t>AFE_2097</t>
  </si>
  <si>
    <t>ACK78345.1</t>
  </si>
  <si>
    <t>AFE_2098</t>
  </si>
  <si>
    <t>ACK78878.1</t>
  </si>
  <si>
    <t>AFE_2099</t>
  </si>
  <si>
    <t>ACK77847.1</t>
  </si>
  <si>
    <t>AFE_2100</t>
  </si>
  <si>
    <t>ACK80893.1</t>
  </si>
  <si>
    <t>AFE_2101</t>
  </si>
  <si>
    <t>ACK80044.1</t>
  </si>
  <si>
    <t>AFE_2102</t>
  </si>
  <si>
    <t>AFE_2103</t>
  </si>
  <si>
    <t>ACK78309.1</t>
  </si>
  <si>
    <t>AFE_2104</t>
  </si>
  <si>
    <t>ACK79869.1</t>
  </si>
  <si>
    <t>AFE_2105</t>
  </si>
  <si>
    <t>ACK79567.1</t>
  </si>
  <si>
    <t>AFE_2106</t>
  </si>
  <si>
    <t>ACK78472.1</t>
  </si>
  <si>
    <t>AFE_2107</t>
  </si>
  <si>
    <t>ACK80272.1</t>
  </si>
  <si>
    <t>AFE_2108</t>
  </si>
  <si>
    <t>ACK79131.1</t>
  </si>
  <si>
    <t>AFE_2109</t>
  </si>
  <si>
    <t>gatB</t>
  </si>
  <si>
    <t>AFE_2110</t>
  </si>
  <si>
    <t>ACK78461.1</t>
  </si>
  <si>
    <t>glutamyl-tRNA(Gln)/aspartyl-tRNA(Asn) amidotransferase, B subunit</t>
  </si>
  <si>
    <t>gatA</t>
  </si>
  <si>
    <t>AFE_2111</t>
  </si>
  <si>
    <t>ACK80960.1</t>
  </si>
  <si>
    <t>glutamyl-tRNA(Gln)/aspartyl-tRNA(Asn) amidotransferase, A subunit</t>
  </si>
  <si>
    <t>gatC</t>
  </si>
  <si>
    <t>AFE_2112</t>
  </si>
  <si>
    <t>ACK79696.1</t>
  </si>
  <si>
    <t>glutamyl-tRNA(Gln)/aspartyl-tRNA(Asn) amidotransferase, C subunit</t>
  </si>
  <si>
    <t>AFE_2113</t>
  </si>
  <si>
    <t>ACK78588.1</t>
  </si>
  <si>
    <t>vacJ lipoprotein</t>
  </si>
  <si>
    <t>AFE_2114</t>
  </si>
  <si>
    <t>ACK77935.1</t>
  </si>
  <si>
    <t>AFE_2115</t>
  </si>
  <si>
    <t>ACK79806.1</t>
  </si>
  <si>
    <t>AFE_2116</t>
  </si>
  <si>
    <t>ACK78073.1</t>
  </si>
  <si>
    <t>AFE_2117</t>
  </si>
  <si>
    <t>ACK78892.1</t>
  </si>
  <si>
    <t>AFE_2118</t>
  </si>
  <si>
    <t>ACK78141.1</t>
  </si>
  <si>
    <t>AFE_2119</t>
  </si>
  <si>
    <t>ACK78173.1</t>
  </si>
  <si>
    <t>AFE_2120</t>
  </si>
  <si>
    <t>ACK80593.1</t>
  </si>
  <si>
    <t>AFE_2121</t>
  </si>
  <si>
    <t>ACK80918.1</t>
  </si>
  <si>
    <t>AFE_2122</t>
  </si>
  <si>
    <t>ACK80524.1</t>
  </si>
  <si>
    <t>AFE_2123</t>
  </si>
  <si>
    <t>ACK80748.1</t>
  </si>
  <si>
    <t>MTA/SAH nucleosidase, putative</t>
  </si>
  <si>
    <t>shc</t>
  </si>
  <si>
    <t>AFE_2124</t>
  </si>
  <si>
    <t>ACK78489.1</t>
  </si>
  <si>
    <t>squalene-hopene cyclase</t>
  </si>
  <si>
    <t>AFE_2125</t>
  </si>
  <si>
    <t>ACK78582.1</t>
  </si>
  <si>
    <t>phytoene/squalene synthetase family protein</t>
  </si>
  <si>
    <t>gpsA</t>
  </si>
  <si>
    <t>AFE_2126</t>
  </si>
  <si>
    <t>ACK79805.1</t>
  </si>
  <si>
    <t>glycerol-3-phosphate dehydrogenase (NAD(P)+)</t>
  </si>
  <si>
    <t>secB</t>
  </si>
  <si>
    <t>AFE_2127</t>
  </si>
  <si>
    <t>ACK78961.1</t>
  </si>
  <si>
    <t>preprotein translocase, SecB subunit</t>
  </si>
  <si>
    <t>AFE_2128</t>
  </si>
  <si>
    <t>AFE_2129</t>
  </si>
  <si>
    <t>ACK80838.1</t>
  </si>
  <si>
    <t>AFE_2130</t>
  </si>
  <si>
    <t>ACK78249.1</t>
  </si>
  <si>
    <t>AFE_2131</t>
  </si>
  <si>
    <t>ACK78901.1</t>
  </si>
  <si>
    <t>proS</t>
  </si>
  <si>
    <t>AFE_2132</t>
  </si>
  <si>
    <t>ACK79211.1</t>
  </si>
  <si>
    <t>prolyl-tRNA synthetase</t>
  </si>
  <si>
    <t>AFE_2133</t>
  </si>
  <si>
    <t>ACK79894.1</t>
  </si>
  <si>
    <t>AFE_2134</t>
  </si>
  <si>
    <t>ACK80938.1</t>
  </si>
  <si>
    <t>AFE_2135</t>
  </si>
  <si>
    <t>ACK78798.1</t>
  </si>
  <si>
    <t>pcm-1</t>
  </si>
  <si>
    <t>AFE_2136</t>
  </si>
  <si>
    <t>ACK78272.1</t>
  </si>
  <si>
    <t>AFE_2137</t>
  </si>
  <si>
    <t>ACK80003.1</t>
  </si>
  <si>
    <t>hydrolase, isochorismatase family</t>
  </si>
  <si>
    <t>AFE_2138</t>
  </si>
  <si>
    <t>ACK78692.1</t>
  </si>
  <si>
    <t>PDZ domain protein</t>
  </si>
  <si>
    <t>AFE_2139</t>
  </si>
  <si>
    <t>ACK80545.1</t>
  </si>
  <si>
    <t>conserved hypothetical protein TIGR00282</t>
  </si>
  <si>
    <t>AFE_2140</t>
  </si>
  <si>
    <t>ACK78296.1</t>
  </si>
  <si>
    <t>5-formyltetrahydrofolate cyclo-ligase family protein</t>
  </si>
  <si>
    <t>AFE_2141</t>
  </si>
  <si>
    <t>6S / SsrS RNA</t>
  </si>
  <si>
    <t>AFE_2142</t>
  </si>
  <si>
    <t>ACK80374.1</t>
  </si>
  <si>
    <t>AFE_2143</t>
  </si>
  <si>
    <t>ACK79917.1</t>
  </si>
  <si>
    <t>AFE_2144</t>
  </si>
  <si>
    <t>ACK79924.1</t>
  </si>
  <si>
    <t>penicillin-binding protein 2, putative</t>
  </si>
  <si>
    <t>rplY</t>
  </si>
  <si>
    <t>AFE_2145</t>
  </si>
  <si>
    <t>ACK79509.1</t>
  </si>
  <si>
    <t>ribosomal protein L25</t>
  </si>
  <si>
    <t>pth</t>
  </si>
  <si>
    <t>AFE_2146</t>
  </si>
  <si>
    <t>ACK78537.1</t>
  </si>
  <si>
    <t>peptidyl-tRNA hydrolase</t>
  </si>
  <si>
    <t>ychF</t>
  </si>
  <si>
    <t>AFE_2147</t>
  </si>
  <si>
    <t>ACK80856.1</t>
  </si>
  <si>
    <t>GTP-binding protein YchF</t>
  </si>
  <si>
    <t>AFE_2148</t>
  </si>
  <si>
    <t>ACK79147.1</t>
  </si>
  <si>
    <t>hyfB</t>
  </si>
  <si>
    <t>AFE_2149</t>
  </si>
  <si>
    <t>ACK80439.1</t>
  </si>
  <si>
    <t>hydrogenase-4, B subunit</t>
  </si>
  <si>
    <t>hyfC</t>
  </si>
  <si>
    <t>AFE_2150</t>
  </si>
  <si>
    <t>ACK78130.1</t>
  </si>
  <si>
    <t>hydrogenase-4, C subunit</t>
  </si>
  <si>
    <t>hyfE</t>
  </si>
  <si>
    <t>AFE_2151</t>
  </si>
  <si>
    <t>ACK78774.1</t>
  </si>
  <si>
    <t>hydrogenase-4, E subunit</t>
  </si>
  <si>
    <t>hyfF</t>
  </si>
  <si>
    <t>AFE_2152</t>
  </si>
  <si>
    <t>ACK79459.1</t>
  </si>
  <si>
    <t>hydrogenase-4, F subunit</t>
  </si>
  <si>
    <t>hyfG</t>
  </si>
  <si>
    <t>AFE_2153</t>
  </si>
  <si>
    <t>ACK78289.1</t>
  </si>
  <si>
    <t>hydrogenase-4, G subunit</t>
  </si>
  <si>
    <t>hyfI</t>
  </si>
  <si>
    <t>AFE_2154</t>
  </si>
  <si>
    <t>ACK80012.1</t>
  </si>
  <si>
    <t>hydrogenase-4, I subunit</t>
  </si>
  <si>
    <t>cbbL2</t>
  </si>
  <si>
    <t>AFE_2155</t>
  </si>
  <si>
    <t>ACK78027.1</t>
  </si>
  <si>
    <t>cbbQ-2</t>
  </si>
  <si>
    <t>AFE_2156</t>
  </si>
  <si>
    <t>ACK79610.1</t>
  </si>
  <si>
    <t>CbbQ protein</t>
  </si>
  <si>
    <t>AFE_2157</t>
  </si>
  <si>
    <t>ACK80202.1</t>
  </si>
  <si>
    <t>AFE_2158</t>
  </si>
  <si>
    <t>ACK80030.1</t>
  </si>
  <si>
    <t>phnA</t>
  </si>
  <si>
    <t>AFE_2159</t>
  </si>
  <si>
    <t>ACK79854.1</t>
  </si>
  <si>
    <t>alkylphosphonate utilization operon protein PhnA</t>
  </si>
  <si>
    <t>AFE_2160</t>
  </si>
  <si>
    <t>ACK80731.1</t>
  </si>
  <si>
    <t>AFE_2161</t>
  </si>
  <si>
    <t>ACK77913.1</t>
  </si>
  <si>
    <t>AFE_2162</t>
  </si>
  <si>
    <t>ACK78979.1</t>
  </si>
  <si>
    <t>AFE_2163</t>
  </si>
  <si>
    <t>ACK78410.1</t>
  </si>
  <si>
    <t>AFE_2164</t>
  </si>
  <si>
    <t>ACK77955.1</t>
  </si>
  <si>
    <t>AFE_2165</t>
  </si>
  <si>
    <t>ACK79928.1</t>
  </si>
  <si>
    <t>AFE_2166</t>
  </si>
  <si>
    <t>ACK77839.1</t>
  </si>
  <si>
    <t>toxin secretion protein, HlyD family</t>
  </si>
  <si>
    <t>AFE_2167</t>
  </si>
  <si>
    <t>ACK80385.1</t>
  </si>
  <si>
    <t>toxin secretion ABC transporter, ATP-binding protein, HlyB family</t>
  </si>
  <si>
    <t>AFE_2169</t>
  </si>
  <si>
    <t>ACK77977.1</t>
  </si>
  <si>
    <t>outer membrane toxin secretion efflux protein, putative</t>
  </si>
  <si>
    <t>AFE_2168</t>
  </si>
  <si>
    <t>ACK79315.1</t>
  </si>
  <si>
    <t>AFE_2170</t>
  </si>
  <si>
    <t>ACK78566.1</t>
  </si>
  <si>
    <t>AFE_2171</t>
  </si>
  <si>
    <t>ACK79951.1</t>
  </si>
  <si>
    <t>AFE_2172</t>
  </si>
  <si>
    <t>ACK80642.1</t>
  </si>
  <si>
    <t>beta-lactamase</t>
  </si>
  <si>
    <t>AFE_2173</t>
  </si>
  <si>
    <t>ACK78189.1</t>
  </si>
  <si>
    <t>NUDIX hydrolase</t>
  </si>
  <si>
    <t>AFE_2174</t>
  </si>
  <si>
    <t>ACK78140.1</t>
  </si>
  <si>
    <t>rsuA</t>
  </si>
  <si>
    <t>AFE_2175</t>
  </si>
  <si>
    <t>ACK78590.1</t>
  </si>
  <si>
    <t>ribosomal small subunit pseudouridine synthase A</t>
  </si>
  <si>
    <t>AFE_2176</t>
  </si>
  <si>
    <t>ACK80233.1</t>
  </si>
  <si>
    <t>peptidyl-arginine deiminase, Porphyromonas-type</t>
  </si>
  <si>
    <t>sreA</t>
  </si>
  <si>
    <t>AFE_2177</t>
  </si>
  <si>
    <t>ACK78933.1</t>
  </si>
  <si>
    <t>sulfur reductase, molybdopterin subunit</t>
  </si>
  <si>
    <t>sreB</t>
  </si>
  <si>
    <t>AFE_2178</t>
  </si>
  <si>
    <t>ACK79893.1</t>
  </si>
  <si>
    <t>sulfur reductase, iron-sulfur binding subunit</t>
  </si>
  <si>
    <t>sreC</t>
  </si>
  <si>
    <t>AFE_2179</t>
  </si>
  <si>
    <t>ACK80592.1</t>
  </si>
  <si>
    <t>sulfur reductase, membrane subunit, putative</t>
  </si>
  <si>
    <t>sreD</t>
  </si>
  <si>
    <t>AFE_2181</t>
  </si>
  <si>
    <t>ACK79366.1</t>
  </si>
  <si>
    <t>sulfur reductase</t>
  </si>
  <si>
    <t>AFE_2180</t>
  </si>
  <si>
    <t>ACK78101.1</t>
  </si>
  <si>
    <t>AFE_2182</t>
  </si>
  <si>
    <t>ACK78696.1</t>
  </si>
  <si>
    <t>AFE_2183</t>
  </si>
  <si>
    <t>ACK80585.1</t>
  </si>
  <si>
    <t>AFE_2184</t>
  </si>
  <si>
    <t>ACK79275.1</t>
  </si>
  <si>
    <t>AFE_2185</t>
  </si>
  <si>
    <t>ACK78227.1</t>
  </si>
  <si>
    <t>lgt</t>
  </si>
  <si>
    <t>AFE_2186</t>
  </si>
  <si>
    <t>ACK78735.1</t>
  </si>
  <si>
    <t>prolipoprotein diacylglyceryl transferase</t>
  </si>
  <si>
    <t>rep</t>
  </si>
  <si>
    <t>AFE_2187</t>
  </si>
  <si>
    <t>ACK78012.1</t>
  </si>
  <si>
    <t>ATP-dependent DNA helicase Rep</t>
  </si>
  <si>
    <t>rpsT</t>
  </si>
  <si>
    <t>AFE_2188</t>
  </si>
  <si>
    <t>ACK80554.1</t>
  </si>
  <si>
    <t>ribosomal protein S20</t>
  </si>
  <si>
    <t>AFE_2189</t>
  </si>
  <si>
    <t>ACK78243.1</t>
  </si>
  <si>
    <t>AFE_2190</t>
  </si>
  <si>
    <t>ACK79112.1</t>
  </si>
  <si>
    <t>AFE_2191</t>
  </si>
  <si>
    <t>ACK80046.1</t>
  </si>
  <si>
    <t>AFE_2192</t>
  </si>
  <si>
    <t>ACK80679.1</t>
  </si>
  <si>
    <t>apaH</t>
  </si>
  <si>
    <t>AFE_2193</t>
  </si>
  <si>
    <t>ACK79248.1</t>
  </si>
  <si>
    <t>bis(5-nucleosyl)-tetraphosphatase (symmetrical)</t>
  </si>
  <si>
    <t>recQ</t>
  </si>
  <si>
    <t>AFE_2194</t>
  </si>
  <si>
    <t>ACK78653.1</t>
  </si>
  <si>
    <t>ATP-dependent DNA helicase RecQ</t>
  </si>
  <si>
    <t>cyaY</t>
  </si>
  <si>
    <t>AFE_2195</t>
  </si>
  <si>
    <t>ACK80914.1</t>
  </si>
  <si>
    <t>cyaY protein</t>
  </si>
  <si>
    <t>AFE_2196</t>
  </si>
  <si>
    <t>ACK78603.1</t>
  </si>
  <si>
    <t>AFE_2198</t>
  </si>
  <si>
    <t>ACK77980.1</t>
  </si>
  <si>
    <t>AFE_2197</t>
  </si>
  <si>
    <t>ACK79626.1</t>
  </si>
  <si>
    <t>AFE_2199</t>
  </si>
  <si>
    <t>ACK80134.1</t>
  </si>
  <si>
    <t>YjgP/YjgQ family protein</t>
  </si>
  <si>
    <t>AFE_2200</t>
  </si>
  <si>
    <t>ACK78630.1</t>
  </si>
  <si>
    <t>pepA</t>
  </si>
  <si>
    <t>AFE_2201</t>
  </si>
  <si>
    <t>ACK79866.1</t>
  </si>
  <si>
    <t>cytosol aminopeptidase</t>
  </si>
  <si>
    <t>holC</t>
  </si>
  <si>
    <t>AFE_2203</t>
  </si>
  <si>
    <t>ACK78081.1</t>
  </si>
  <si>
    <t>DNA polymerase III, chi subunit</t>
  </si>
  <si>
    <t>AFE_2202</t>
  </si>
  <si>
    <t>ACK78670.1</t>
  </si>
  <si>
    <t>valS</t>
  </si>
  <si>
    <t>AFE_2204</t>
  </si>
  <si>
    <t>ACK80800.1</t>
  </si>
  <si>
    <t>valyl-tRNA synthetase</t>
  </si>
  <si>
    <t>nhaA</t>
  </si>
  <si>
    <t>AFE_2205</t>
  </si>
  <si>
    <t>ACK79003.1</t>
  </si>
  <si>
    <t>Na+/H+ antiporter NhaA</t>
  </si>
  <si>
    <t>nadC</t>
  </si>
  <si>
    <t>AFE_2206</t>
  </si>
  <si>
    <t>ACK80651.1</t>
  </si>
  <si>
    <t>nicotinate-nucleotide pyrophosphorylase</t>
  </si>
  <si>
    <t>AFE_2207</t>
  </si>
  <si>
    <t>ACK79560.1</t>
  </si>
  <si>
    <t>AFE_2209</t>
  </si>
  <si>
    <t>ACK79490.1</t>
  </si>
  <si>
    <t>AFE_2208</t>
  </si>
  <si>
    <t>ACK79349.1</t>
  </si>
  <si>
    <t>AFE_2210</t>
  </si>
  <si>
    <t>ACK80043.1</t>
  </si>
  <si>
    <t>carboxymethylenebutenolidase family protein</t>
  </si>
  <si>
    <t>AFE_2211</t>
  </si>
  <si>
    <t>ACK78811.1</t>
  </si>
  <si>
    <t>oxidoreductase, FAD/FMN-binding</t>
  </si>
  <si>
    <t>AFE_2212</t>
  </si>
  <si>
    <t>ACK79738.1</t>
  </si>
  <si>
    <t>AFE_2213</t>
  </si>
  <si>
    <t>AFE_2214</t>
  </si>
  <si>
    <t>ACK78000.1</t>
  </si>
  <si>
    <t>AFE_2215</t>
  </si>
  <si>
    <t>ACK80870.1</t>
  </si>
  <si>
    <t>methyltransferase, FkbM family</t>
  </si>
  <si>
    <t>AFE_2217</t>
  </si>
  <si>
    <t>ACK79078.1</t>
  </si>
  <si>
    <t>AFE_2216</t>
  </si>
  <si>
    <t>ACK79013.1</t>
  </si>
  <si>
    <t>AFE_2218</t>
  </si>
  <si>
    <t>ACK78236.1</t>
  </si>
  <si>
    <t>HAD-superfamily hydrolase, subfamily IA</t>
  </si>
  <si>
    <t>rluC</t>
  </si>
  <si>
    <t>AFE_2219</t>
  </si>
  <si>
    <t>ACK80895.1</t>
  </si>
  <si>
    <t>ribosomal large subunit pseudouridine synthase C</t>
  </si>
  <si>
    <t>AFE_2220</t>
  </si>
  <si>
    <t>ACK78762.1</t>
  </si>
  <si>
    <t>ribonuclease, Rne/Rng family</t>
  </si>
  <si>
    <t>cysS</t>
  </si>
  <si>
    <t>AFE_2221</t>
  </si>
  <si>
    <t>ACK77871.1</t>
  </si>
  <si>
    <t>cysteinyl-tRNA synthetase</t>
  </si>
  <si>
    <t>gltX-1</t>
  </si>
  <si>
    <t>AFE_2222</t>
  </si>
  <si>
    <t>ACK78729.1</t>
  </si>
  <si>
    <t>AFE_2223</t>
  </si>
  <si>
    <t>ACK79543.1</t>
  </si>
  <si>
    <t>penicillin-binding protein 1A, putative</t>
  </si>
  <si>
    <t>AFE_2224</t>
  </si>
  <si>
    <t>ACK79250.1</t>
  </si>
  <si>
    <t>glycosyl hydrolase, family 15</t>
  </si>
  <si>
    <t>AFE_2225</t>
  </si>
  <si>
    <t>ACK78702.1</t>
  </si>
  <si>
    <t>AFE_2226</t>
  </si>
  <si>
    <t>ACK80621.1</t>
  </si>
  <si>
    <t>AFE_2227</t>
  </si>
  <si>
    <t>ACK80926.1</t>
  </si>
  <si>
    <t>kdpE</t>
  </si>
  <si>
    <t>AFE_2228</t>
  </si>
  <si>
    <t>ACK80187.1</t>
  </si>
  <si>
    <t>DNA-binding response regulator KdpE</t>
  </si>
  <si>
    <t>kdpD</t>
  </si>
  <si>
    <t>AFE_2229</t>
  </si>
  <si>
    <t>ACK79528.1</t>
  </si>
  <si>
    <t>sensor histidine kinase KdpD</t>
  </si>
  <si>
    <t>AFE_2230</t>
  </si>
  <si>
    <t>ACK78238.1</t>
  </si>
  <si>
    <t>kdpF-2</t>
  </si>
  <si>
    <t>AFE_2231</t>
  </si>
  <si>
    <t>ACK80702.1</t>
  </si>
  <si>
    <t>K+-transporting ATPase, F subunit</t>
  </si>
  <si>
    <t>kdpA-3</t>
  </si>
  <si>
    <t>AFE_2232</t>
  </si>
  <si>
    <t>ACK80401.1</t>
  </si>
  <si>
    <t>K+-transporting ATPase, A subunit</t>
  </si>
  <si>
    <t>kdpB-2</t>
  </si>
  <si>
    <t>AFE_2233</t>
  </si>
  <si>
    <t>ACK80950.1</t>
  </si>
  <si>
    <t>K+-transporting ATPase, B subunit</t>
  </si>
  <si>
    <t>kdpC-2</t>
  </si>
  <si>
    <t>AFE_2234</t>
  </si>
  <si>
    <t>ACK80026.1</t>
  </si>
  <si>
    <t>K+-transporting ATPase, C subunit</t>
  </si>
  <si>
    <t>AFE_2235</t>
  </si>
  <si>
    <t>ACK78628.1</t>
  </si>
  <si>
    <t>AFE_2236</t>
  </si>
  <si>
    <t>ACK78095.1</t>
  </si>
  <si>
    <t>AFE_2238</t>
  </si>
  <si>
    <t>ACK78972.1</t>
  </si>
  <si>
    <t>amino acid kinase family protein</t>
  </si>
  <si>
    <t>AFE_2237</t>
  </si>
  <si>
    <t>ACK78055.1</t>
  </si>
  <si>
    <t>AFE_2239</t>
  </si>
  <si>
    <t>ACK78977.1</t>
  </si>
  <si>
    <t>glnK-2</t>
  </si>
  <si>
    <t>AFE_2240</t>
  </si>
  <si>
    <t>ACK80331.1</t>
  </si>
  <si>
    <t>nitrogen regulatory protein P-II 2</t>
  </si>
  <si>
    <t>AFE_2241</t>
  </si>
  <si>
    <t>ACK78718.1</t>
  </si>
  <si>
    <t>AFE_2242</t>
  </si>
  <si>
    <t>ACK80635.1</t>
  </si>
  <si>
    <t>AFE_2243</t>
  </si>
  <si>
    <t>ACK78361.1</t>
  </si>
  <si>
    <t>AFE_2244</t>
  </si>
  <si>
    <t>ACK79067.1</t>
  </si>
  <si>
    <t>AFE_2245</t>
  </si>
  <si>
    <t>ACK80459.1</t>
  </si>
  <si>
    <t>AFE_2247</t>
  </si>
  <si>
    <t>ACK78699.1</t>
  </si>
  <si>
    <t>AFE_2246</t>
  </si>
  <si>
    <t>ACK80150.1</t>
  </si>
  <si>
    <t>AFE_2248</t>
  </si>
  <si>
    <t>ACK78453.1</t>
  </si>
  <si>
    <t>AFE_2249</t>
  </si>
  <si>
    <t>ACK78192.1</t>
  </si>
  <si>
    <t>AFE_2250</t>
  </si>
  <si>
    <t>ACK80346.1</t>
  </si>
  <si>
    <t>carbohydrate-selective porin, OprB family</t>
  </si>
  <si>
    <t>AFE_2251</t>
  </si>
  <si>
    <t>ACK79454.1</t>
  </si>
  <si>
    <t>AFE_2252</t>
  </si>
  <si>
    <t>ACK79266.1</t>
  </si>
  <si>
    <t>AFE_2253</t>
  </si>
  <si>
    <t>ACK79956.1</t>
  </si>
  <si>
    <t>AFE_2254</t>
  </si>
  <si>
    <t>ACK80539.1</t>
  </si>
  <si>
    <t>penicillin-binding protein 1C, putative</t>
  </si>
  <si>
    <t>AFE_2255</t>
  </si>
  <si>
    <t>ACK79092.1</t>
  </si>
  <si>
    <t>AFE_2256</t>
  </si>
  <si>
    <t>ACK77841.1</t>
  </si>
  <si>
    <t>AFE_2257</t>
  </si>
  <si>
    <t>ACK80556.1</t>
  </si>
  <si>
    <t>AFE_2258</t>
  </si>
  <si>
    <t>ACK80246.1</t>
  </si>
  <si>
    <t>AFE_2259</t>
  </si>
  <si>
    <t>ACK80055.1</t>
  </si>
  <si>
    <t>purH</t>
  </si>
  <si>
    <t>AFE_2260</t>
  </si>
  <si>
    <t>ACK79370.1</t>
  </si>
  <si>
    <t>phosphoribosylaminoimidazolecarboxamide formyltransferase/IMP cyclohydrolase</t>
  </si>
  <si>
    <t>purD</t>
  </si>
  <si>
    <t>AFE_2261</t>
  </si>
  <si>
    <t>ACK80383.1</t>
  </si>
  <si>
    <t>phosphoribosylamine--glycine ligase</t>
  </si>
  <si>
    <t>AFE_2262</t>
  </si>
  <si>
    <t>ACK79481.1</t>
  </si>
  <si>
    <t>hemF</t>
  </si>
  <si>
    <t>AFE_2263</t>
  </si>
  <si>
    <t>ACK79193.1</t>
  </si>
  <si>
    <t>coproporphyrinogen III oxidase, aerobic</t>
  </si>
  <si>
    <t>pyrD</t>
  </si>
  <si>
    <t>AFE_2264</t>
  </si>
  <si>
    <t>ACK78794.1</t>
  </si>
  <si>
    <t>dihydroorotate dehydrogenase</t>
  </si>
  <si>
    <t>AFE_2265</t>
  </si>
  <si>
    <t>ACK78021.1</t>
  </si>
  <si>
    <t>AFE_2266</t>
  </si>
  <si>
    <t>ACK79134.1</t>
  </si>
  <si>
    <t>AFE_2267</t>
  </si>
  <si>
    <t>ACK78117.1</t>
  </si>
  <si>
    <t>phosphoesterase family protein</t>
  </si>
  <si>
    <t>AFE_2268</t>
  </si>
  <si>
    <t>ACK80534.1</t>
  </si>
  <si>
    <t>AFE_2269</t>
  </si>
  <si>
    <t>ACK79423.1</t>
  </si>
  <si>
    <t>AFE_2270</t>
  </si>
  <si>
    <t>ACK79001.1</t>
  </si>
  <si>
    <t>AFE_2271</t>
  </si>
  <si>
    <t>ACK78521.1</t>
  </si>
  <si>
    <t>AFE_2272</t>
  </si>
  <si>
    <t>ACK78056.1</t>
  </si>
  <si>
    <t>AFE_2273</t>
  </si>
  <si>
    <t>ACK78959.1</t>
  </si>
  <si>
    <t>AFE_2274</t>
  </si>
  <si>
    <t>ACK80333.1</t>
  </si>
  <si>
    <t>AFE_2275</t>
  </si>
  <si>
    <t>ACK80875.1</t>
  </si>
  <si>
    <t>AFE_2276</t>
  </si>
  <si>
    <t>ACK78364.1</t>
  </si>
  <si>
    <t>AFE_2277</t>
  </si>
  <si>
    <t>ACK80021.1</t>
  </si>
  <si>
    <t>phnG</t>
  </si>
  <si>
    <t>AFE_2278</t>
  </si>
  <si>
    <t>ACK78555.1</t>
  </si>
  <si>
    <t>phosphonate metabolism protein PhnG</t>
  </si>
  <si>
    <t>phnH</t>
  </si>
  <si>
    <t>AFE_2279</t>
  </si>
  <si>
    <t>ACK80885.1</t>
  </si>
  <si>
    <t>phosphonate metabolism protein phnH</t>
  </si>
  <si>
    <t>phnI</t>
  </si>
  <si>
    <t>AFE_2280</t>
  </si>
  <si>
    <t>ACK78693.1</t>
  </si>
  <si>
    <t>phosphonate metabolism protein PhnI</t>
  </si>
  <si>
    <t>phnJ</t>
  </si>
  <si>
    <t>AFE_2281</t>
  </si>
  <si>
    <t>ACK80482.1</t>
  </si>
  <si>
    <t>phosphonate metabolism protein PhnJ</t>
  </si>
  <si>
    <t>phnK</t>
  </si>
  <si>
    <t>AFE_2282</t>
  </si>
  <si>
    <t>ACK80690.1</t>
  </si>
  <si>
    <t>phosphonate ABC transporter, ATP-binding protein PhnK</t>
  </si>
  <si>
    <t>phnL</t>
  </si>
  <si>
    <t>AFE_2283</t>
  </si>
  <si>
    <t>ACK79750.1</t>
  </si>
  <si>
    <t>phosphonate ABC transporter, ATP-binding protein PhnL</t>
  </si>
  <si>
    <t>AFE_2284</t>
  </si>
  <si>
    <t>ACK77870.1</t>
  </si>
  <si>
    <t>phnM protein, putative</t>
  </si>
  <si>
    <t>AFE_2285</t>
  </si>
  <si>
    <t>ACK80522.1</t>
  </si>
  <si>
    <t>AFE_2286</t>
  </si>
  <si>
    <t>ACK79901.1</t>
  </si>
  <si>
    <t>PhnN protein, putative</t>
  </si>
  <si>
    <t>AFE_2287</t>
  </si>
  <si>
    <t>ACK78947.1</t>
  </si>
  <si>
    <t>transcriptional regulator, GntR family</t>
  </si>
  <si>
    <t>AFE_2288</t>
  </si>
  <si>
    <t>ACK78476.1</t>
  </si>
  <si>
    <t>AFE_2289</t>
  </si>
  <si>
    <t>AFE_2290</t>
  </si>
  <si>
    <t>ACK80032.1</t>
  </si>
  <si>
    <t>AFE_2291</t>
  </si>
  <si>
    <t>ACK78658.1</t>
  </si>
  <si>
    <t>AFE_2292</t>
  </si>
  <si>
    <t>ACK79873.1</t>
  </si>
  <si>
    <t>AFE_2293</t>
  </si>
  <si>
    <t>ACK79395.1</t>
  </si>
  <si>
    <t>AFE_2294</t>
  </si>
  <si>
    <t>AFE_2295</t>
  </si>
  <si>
    <t>ACK80218.1</t>
  </si>
  <si>
    <t>AFE_2296</t>
  </si>
  <si>
    <t>ACK79325.1</t>
  </si>
  <si>
    <t>AFE_2297</t>
  </si>
  <si>
    <t>ACK80726.1</t>
  </si>
  <si>
    <t>AFE_2298</t>
  </si>
  <si>
    <t>ACK78126.1</t>
  </si>
  <si>
    <t>AFE_2299</t>
  </si>
  <si>
    <t>ACK80839.1</t>
  </si>
  <si>
    <t>AFE_2300</t>
  </si>
  <si>
    <t>ACK79930.1</t>
  </si>
  <si>
    <t>AFE_2301</t>
  </si>
  <si>
    <t>ACK78688.1</t>
  </si>
  <si>
    <t>AFE_2302</t>
  </si>
  <si>
    <t>ACK79160.1</t>
  </si>
  <si>
    <t>AFE_2303</t>
  </si>
  <si>
    <t>ACK78260.1</t>
  </si>
  <si>
    <t>AFE_2304</t>
  </si>
  <si>
    <t>ACK79493.1</t>
  </si>
  <si>
    <t>AFE_2305</t>
  </si>
  <si>
    <t>ACK78608.1</t>
  </si>
  <si>
    <t>AFE_2306</t>
  </si>
  <si>
    <t>ACK78294.1</t>
  </si>
  <si>
    <t>AFE_2307</t>
  </si>
  <si>
    <t>ACK80811.1</t>
  </si>
  <si>
    <t>AFE_2308</t>
  </si>
  <si>
    <t>ACK80639.1</t>
  </si>
  <si>
    <t>AFE_2309</t>
  </si>
  <si>
    <t>ACK79851.1</t>
  </si>
  <si>
    <t>AFE_2311</t>
  </si>
  <si>
    <t>ACK78220.1</t>
  </si>
  <si>
    <t>AFE_2310</t>
  </si>
  <si>
    <t>AFE_2312</t>
  </si>
  <si>
    <t>ACK78132.1</t>
  </si>
  <si>
    <t>sugar transporter family protein</t>
  </si>
  <si>
    <t>AFE_2313</t>
  </si>
  <si>
    <t>ACK79268.1</t>
  </si>
  <si>
    <t>sixA</t>
  </si>
  <si>
    <t>AFE_2314</t>
  </si>
  <si>
    <t>ACK78320.1</t>
  </si>
  <si>
    <t>phosphohistidine phosphatase SixA</t>
  </si>
  <si>
    <t>AFE_2315</t>
  </si>
  <si>
    <t>AFE_2316</t>
  </si>
  <si>
    <t>ACK79233.1</t>
  </si>
  <si>
    <t>outer membrane lipoprotein Slp, putative</t>
  </si>
  <si>
    <t>AFE_2317</t>
  </si>
  <si>
    <t>ACK78573.1</t>
  </si>
  <si>
    <t>AFE_2318</t>
  </si>
  <si>
    <t>ACK80515.1</t>
  </si>
  <si>
    <t>AFE_2319</t>
  </si>
  <si>
    <t>ACK78026.1</t>
  </si>
  <si>
    <t>orn</t>
  </si>
  <si>
    <t>AFE_2320</t>
  </si>
  <si>
    <t>ACK78112.1</t>
  </si>
  <si>
    <t>oligoribonuclease Orn</t>
  </si>
  <si>
    <t>AFE_2321</t>
  </si>
  <si>
    <t>ACK79442.1</t>
  </si>
  <si>
    <t>monooxygenase, luciferase-like protein</t>
  </si>
  <si>
    <t>AFE_2322</t>
  </si>
  <si>
    <t>ACK80862.1</t>
  </si>
  <si>
    <t>AFE_2323</t>
  </si>
  <si>
    <t>ACK79031.1</t>
  </si>
  <si>
    <t>AFE_2324</t>
  </si>
  <si>
    <t>ACK78233.1</t>
  </si>
  <si>
    <t>phosphoglucomutase, putative</t>
  </si>
  <si>
    <t>AFE_2325</t>
  </si>
  <si>
    <t>ACK79535.1</t>
  </si>
  <si>
    <t>AFE_2326</t>
  </si>
  <si>
    <t>AFE_2327</t>
  </si>
  <si>
    <t>ACK79040.1</t>
  </si>
  <si>
    <t>magnesium-translocating P-type ATPase</t>
  </si>
  <si>
    <t>AFE_2328</t>
  </si>
  <si>
    <t>ACK80088.1</t>
  </si>
  <si>
    <t>cytochrome b561 family protein</t>
  </si>
  <si>
    <t>AFE_2329</t>
  </si>
  <si>
    <t>ACK79555.1</t>
  </si>
  <si>
    <t>AFE_2330</t>
  </si>
  <si>
    <t>ACK80871.1</t>
  </si>
  <si>
    <t>AFE_2331</t>
  </si>
  <si>
    <t>ACK77921.1</t>
  </si>
  <si>
    <t>AFE_2333</t>
  </si>
  <si>
    <t>ACK79624.1</t>
  </si>
  <si>
    <t>AFE_2332</t>
  </si>
  <si>
    <t>ACK80430.1</t>
  </si>
  <si>
    <t>AFE_2334</t>
  </si>
  <si>
    <t>ACK77938.1</t>
  </si>
  <si>
    <t>AFE_2335</t>
  </si>
  <si>
    <t>rpoD</t>
  </si>
  <si>
    <t>AFE_2336</t>
  </si>
  <si>
    <t>ACK78773.1</t>
  </si>
  <si>
    <t>RNA polymerase sigma factor RpoD</t>
  </si>
  <si>
    <t>dnaG</t>
  </si>
  <si>
    <t>AFE_2337</t>
  </si>
  <si>
    <t>ACK80843.1</t>
  </si>
  <si>
    <t>DNA primase</t>
  </si>
  <si>
    <t>AFE_2338</t>
  </si>
  <si>
    <t>ACK78545.1</t>
  </si>
  <si>
    <t>MutS2 family protein</t>
  </si>
  <si>
    <t>AFE_2339</t>
  </si>
  <si>
    <t>ACK79855.1</t>
  </si>
  <si>
    <t>GatB/Yqey domain protein</t>
  </si>
  <si>
    <t>rpsU</t>
  </si>
  <si>
    <t>AFE_2340</t>
  </si>
  <si>
    <t>ACK80850.1</t>
  </si>
  <si>
    <t>ribosomal protein S21</t>
  </si>
  <si>
    <t>AFE_2342</t>
  </si>
  <si>
    <t>ACK77975.1</t>
  </si>
  <si>
    <t>rdgB</t>
  </si>
  <si>
    <t>AFE_2341</t>
  </si>
  <si>
    <t>ACK79740.1</t>
  </si>
  <si>
    <t>non-canonical purine NTP pyrophosphatase, rdgB/HAM1 family</t>
  </si>
  <si>
    <t>rph</t>
  </si>
  <si>
    <t>AFE_2343</t>
  </si>
  <si>
    <t>ACK80405.1</t>
  </si>
  <si>
    <t>ribonuclease PH</t>
  </si>
  <si>
    <t>AFE_2344</t>
  </si>
  <si>
    <t>ACK78984.1</t>
  </si>
  <si>
    <t>cyclic nucleotide-binding domain protein</t>
  </si>
  <si>
    <t>AFE_2345</t>
  </si>
  <si>
    <t>ACK79713.1</t>
  </si>
  <si>
    <t>ATP-dependent protease La domain protein</t>
  </si>
  <si>
    <t>AFE_2346</t>
  </si>
  <si>
    <t>ACK79959.1</t>
  </si>
  <si>
    <t>oxygen-independent coproporphyrinogen III oxidase, putative</t>
  </si>
  <si>
    <t>AFE_2347</t>
  </si>
  <si>
    <t>ACK79274.1</t>
  </si>
  <si>
    <t>AFE_2348</t>
  </si>
  <si>
    <t>ACK80226.1</t>
  </si>
  <si>
    <t>RNA pseudouridine synthase family protein</t>
  </si>
  <si>
    <t>AFE_2349</t>
  </si>
  <si>
    <t>ACK78551.1</t>
  </si>
  <si>
    <t>multidrug resistance protein</t>
  </si>
  <si>
    <t>AFE_2350</t>
  </si>
  <si>
    <t>ACK78815.1</t>
  </si>
  <si>
    <t>D-alanyl-D-alanine carboxypeptidase, putative</t>
  </si>
  <si>
    <t>AFE_2351</t>
  </si>
  <si>
    <t>ACK80588.1</t>
  </si>
  <si>
    <t>AFE_2352</t>
  </si>
  <si>
    <t>ACK78894.1</t>
  </si>
  <si>
    <t>AFE_2353</t>
  </si>
  <si>
    <t>purL</t>
  </si>
  <si>
    <t>AFE_2354</t>
  </si>
  <si>
    <t>ACK79628.1</t>
  </si>
  <si>
    <t>phosphoribosylformylglycinamidine synthase</t>
  </si>
  <si>
    <t>purC</t>
  </si>
  <si>
    <t>AFE_2355</t>
  </si>
  <si>
    <t>ACK78311.1</t>
  </si>
  <si>
    <t>phosphoribosylaminoimidazole-succinocarboxamide synthase</t>
  </si>
  <si>
    <t>purB</t>
  </si>
  <si>
    <t>AFE_2356</t>
  </si>
  <si>
    <t>ACK80159.1</t>
  </si>
  <si>
    <t>adenylosuccinate lyase</t>
  </si>
  <si>
    <t>AFE_2357</t>
  </si>
  <si>
    <t>ACK78382.1</t>
  </si>
  <si>
    <t>dapA</t>
  </si>
  <si>
    <t>AFE_2358</t>
  </si>
  <si>
    <t>ACK78144.1</t>
  </si>
  <si>
    <t>dihydrodipicolinate synthase</t>
  </si>
  <si>
    <t>AFE_2359</t>
  </si>
  <si>
    <t>AFE_2360</t>
  </si>
  <si>
    <t>ACK79289.1</t>
  </si>
  <si>
    <t>channel protein, hemolysin III family</t>
  </si>
  <si>
    <t>AFE_2361</t>
  </si>
  <si>
    <t>ACK78408.1</t>
  </si>
  <si>
    <t>N-acetylmuramoyl-L-alanine amidase, putative</t>
  </si>
  <si>
    <t>AFE_2362</t>
  </si>
  <si>
    <t>ACK80967.1</t>
  </si>
  <si>
    <t>grxC</t>
  </si>
  <si>
    <t>AFE_2363</t>
  </si>
  <si>
    <t>ACK79657.1</t>
  </si>
  <si>
    <t>glutaredoxin 3</t>
  </si>
  <si>
    <t>AFE_2364</t>
  </si>
  <si>
    <t>ACK80456.1</t>
  </si>
  <si>
    <t>AFE_2365</t>
  </si>
  <si>
    <t>ACK79412.1</t>
  </si>
  <si>
    <t>AFE_2366</t>
  </si>
  <si>
    <t>ACK78900.1</t>
  </si>
  <si>
    <t>AFE_2367</t>
  </si>
  <si>
    <t>ACK78206.1</t>
  </si>
  <si>
    <t>AFE_2368</t>
  </si>
  <si>
    <t>ACK79521.1</t>
  </si>
  <si>
    <t>AFE_2369</t>
  </si>
  <si>
    <t>ACK79466.1</t>
  </si>
  <si>
    <t>AFE_2370</t>
  </si>
  <si>
    <t>AFE_2371</t>
  </si>
  <si>
    <t>ACK78969.1</t>
  </si>
  <si>
    <t>AFE_2372</t>
  </si>
  <si>
    <t>ACK78505.1</t>
  </si>
  <si>
    <t>AFE_2373</t>
  </si>
  <si>
    <t>ACK79865.1</t>
  </si>
  <si>
    <t>AFE_2374</t>
  </si>
  <si>
    <t>ACK79146.1</t>
  </si>
  <si>
    <t>anticodon nuclease, putative</t>
  </si>
  <si>
    <t>AFE_2376</t>
  </si>
  <si>
    <t>ACK80657.1</t>
  </si>
  <si>
    <t>AFE_2375</t>
  </si>
  <si>
    <t>ACK78916.1</t>
  </si>
  <si>
    <t>ATP-dependent helicase, DEAD/DEAH box family</t>
  </si>
  <si>
    <t>AFE_2377</t>
  </si>
  <si>
    <t>ACK78202.1</t>
  </si>
  <si>
    <t>AFE_2378</t>
  </si>
  <si>
    <t>ACK80788.1</t>
  </si>
  <si>
    <t>AFE_2379</t>
  </si>
  <si>
    <t>ACK80474.1</t>
  </si>
  <si>
    <t>AFE_2380</t>
  </si>
  <si>
    <t>ACK79889.1</t>
  </si>
  <si>
    <t>AFE_2381</t>
  </si>
  <si>
    <t>ACK80081.1</t>
  </si>
  <si>
    <t>AFE_2382</t>
  </si>
  <si>
    <t>ACK79108.1</t>
  </si>
  <si>
    <t>ubiD</t>
  </si>
  <si>
    <t>AFE_2383</t>
  </si>
  <si>
    <t>ACK80024.1</t>
  </si>
  <si>
    <t>3-octaprenyl-4-hydroxybenzoate carboxy-lyase</t>
  </si>
  <si>
    <t>AFE_2384</t>
  </si>
  <si>
    <t>ACK80222.1</t>
  </si>
  <si>
    <t>AFE_2385</t>
  </si>
  <si>
    <t>ACK78395.1</t>
  </si>
  <si>
    <t>SCP-2 sterol transfer family protein</t>
  </si>
  <si>
    <t>AFE_2386</t>
  </si>
  <si>
    <t>ACK79950.1</t>
  </si>
  <si>
    <t>HesA/MoeB/ThiF family protein</t>
  </si>
  <si>
    <t>AFE_2387</t>
  </si>
  <si>
    <t>ACK79999.1</t>
  </si>
  <si>
    <t>ubiH-2</t>
  </si>
  <si>
    <t>AFE_2388</t>
  </si>
  <si>
    <t>ACK78396.1</t>
  </si>
  <si>
    <t>2-octaprenyl-6-methoxyphenol hydroxylase</t>
  </si>
  <si>
    <t>ubiH-1</t>
  </si>
  <si>
    <t>AFE_2389</t>
  </si>
  <si>
    <t>ACK78157.1</t>
  </si>
  <si>
    <t>AFE_2390</t>
  </si>
  <si>
    <t>ACK80625.1</t>
  </si>
  <si>
    <t>AFE_2391</t>
  </si>
  <si>
    <t>AFE_2392</t>
  </si>
  <si>
    <t>ACK78567.1</t>
  </si>
  <si>
    <t>AFE_2393</t>
  </si>
  <si>
    <t>ACK79562.1</t>
  </si>
  <si>
    <t>ISAfe5, transposase orfA</t>
  </si>
  <si>
    <t>AFE_2394</t>
  </si>
  <si>
    <t>ACK78807.1</t>
  </si>
  <si>
    <t>ISAfe5, transposase orfB</t>
  </si>
  <si>
    <t>AFE_2395</t>
  </si>
  <si>
    <t>AFE_2396</t>
  </si>
  <si>
    <t>ACK79568.1</t>
  </si>
  <si>
    <t>AFE_2397</t>
  </si>
  <si>
    <t>ACK78875.1</t>
  </si>
  <si>
    <t>AFE_2398</t>
  </si>
  <si>
    <t>ACK78124.1</t>
  </si>
  <si>
    <t>AFE_2399</t>
  </si>
  <si>
    <t>ACK80674.1</t>
  </si>
  <si>
    <t>AFE_2400</t>
  </si>
  <si>
    <t>ACK79933.1</t>
  </si>
  <si>
    <t>AFE_2401</t>
  </si>
  <si>
    <t>ACK80663.1</t>
  </si>
  <si>
    <t>AFE_2402</t>
  </si>
  <si>
    <t>ACK79597.1</t>
  </si>
  <si>
    <t>AFE_2403</t>
  </si>
  <si>
    <t>AFE_2405</t>
  </si>
  <si>
    <t>ACK78937.1</t>
  </si>
  <si>
    <t>AFE_2404</t>
  </si>
  <si>
    <t>ACK80142.1</t>
  </si>
  <si>
    <t>AFE_2406</t>
  </si>
  <si>
    <t>ACK80853.1</t>
  </si>
  <si>
    <t>AFE_2407</t>
  </si>
  <si>
    <t>ACK78310.1</t>
  </si>
  <si>
    <t>AFE_2408</t>
  </si>
  <si>
    <t>ACK79152.1</t>
  </si>
  <si>
    <t>DEAD/DEAH box helicase, putative</t>
  </si>
  <si>
    <t>AFE_2409</t>
  </si>
  <si>
    <t>ACK79779.1</t>
  </si>
  <si>
    <t>AFE_2410</t>
  </si>
  <si>
    <t>ACK79931.1</t>
  </si>
  <si>
    <t>AFE_2411</t>
  </si>
  <si>
    <t>ACK80258.1</t>
  </si>
  <si>
    <t>NADH-quinone oxidoreductase, B subunit</t>
  </si>
  <si>
    <t>AFE_2412</t>
  </si>
  <si>
    <t>ACK78211.1</t>
  </si>
  <si>
    <t>phosphoenolpyruvate-utilizing enzyme mobile domain protein</t>
  </si>
  <si>
    <t>AFE_2413</t>
  </si>
  <si>
    <t>ACK78796.1</t>
  </si>
  <si>
    <t>AFE_2414</t>
  </si>
  <si>
    <t>ACK79777.1</t>
  </si>
  <si>
    <t>AFE_2415</t>
  </si>
  <si>
    <t>ACK79299.1</t>
  </si>
  <si>
    <t>AFE_2416</t>
  </si>
  <si>
    <t>ACK80279.1</t>
  </si>
  <si>
    <t>AFE_2417</t>
  </si>
  <si>
    <t>ACK79760.1</t>
  </si>
  <si>
    <t>AFE_2418</t>
  </si>
  <si>
    <t>ACK79537.1</t>
  </si>
  <si>
    <t>AFE_2419</t>
  </si>
  <si>
    <t>ACK78517.1</t>
  </si>
  <si>
    <t>plasmid recombination enzyme, putative</t>
  </si>
  <si>
    <t>AFE_2420</t>
  </si>
  <si>
    <t>ACK79886.1</t>
  </si>
  <si>
    <t>AFE_2421</t>
  </si>
  <si>
    <t>ACK80606.1</t>
  </si>
  <si>
    <t>Cd(II)/Pb(II)-responsive transcriptional regulator</t>
  </si>
  <si>
    <t>AFE_2422</t>
  </si>
  <si>
    <t>ACK79761.1</t>
  </si>
  <si>
    <t>AFE_2423</t>
  </si>
  <si>
    <t>ACK78665.1</t>
  </si>
  <si>
    <t>AFE_2424</t>
  </si>
  <si>
    <t>ACK78074.1</t>
  </si>
  <si>
    <t>cation efflux permease, putative</t>
  </si>
  <si>
    <t>AFE_2425</t>
  </si>
  <si>
    <t>ACK80491.1</t>
  </si>
  <si>
    <t>AFE_2426</t>
  </si>
  <si>
    <t>ACK79545.1</t>
  </si>
  <si>
    <t>AFE_2427</t>
  </si>
  <si>
    <t>ACK80063.1</t>
  </si>
  <si>
    <t>AFE_2428</t>
  </si>
  <si>
    <t>ACK79900.1</t>
  </si>
  <si>
    <t>heavy metal efflux system protein, putative</t>
  </si>
  <si>
    <t>AFE_2429</t>
  </si>
  <si>
    <t>ACK78830.1</t>
  </si>
  <si>
    <t>[Ni/Fe] hydrogenase, b-type cytochrome subunit, putative</t>
  </si>
  <si>
    <t>AFE_2430</t>
  </si>
  <si>
    <t>ACK79672.1</t>
  </si>
  <si>
    <t>AFE_2431</t>
  </si>
  <si>
    <t>ACK78631.1</t>
  </si>
  <si>
    <t>AFE_2432</t>
  </si>
  <si>
    <t>ACK77962.1</t>
  </si>
  <si>
    <t>AFE_2433</t>
  </si>
  <si>
    <t>ACK78373.1</t>
  </si>
  <si>
    <t>AFE_2434</t>
  </si>
  <si>
    <t>ACK79731.1</t>
  </si>
  <si>
    <t>AFE_2435</t>
  </si>
  <si>
    <t>ACK80645.1</t>
  </si>
  <si>
    <t>AFE_2436</t>
  </si>
  <si>
    <t>ACK80316.1</t>
  </si>
  <si>
    <t>AFE_2437</t>
  </si>
  <si>
    <t>ACK80112.1</t>
  </si>
  <si>
    <t>cyclopropane-fatty-acyl-phospholipid synthase domain protein</t>
  </si>
  <si>
    <t>AFE_2438</t>
  </si>
  <si>
    <t>ACK78340.1</t>
  </si>
  <si>
    <t>AFE_2439</t>
  </si>
  <si>
    <t>ACK78813.1</t>
  </si>
  <si>
    <t>AFE_2440</t>
  </si>
  <si>
    <t>AFE_2441</t>
  </si>
  <si>
    <t>ACK80700.1</t>
  </si>
  <si>
    <t>AFE_2442</t>
  </si>
  <si>
    <t>ACK79295.1</t>
  </si>
  <si>
    <t>AFE_2443</t>
  </si>
  <si>
    <t>ACK80234.1</t>
  </si>
  <si>
    <t>AFE_2444</t>
  </si>
  <si>
    <t>ACK79374.1</t>
  </si>
  <si>
    <t>AFE_2445</t>
  </si>
  <si>
    <t>ACK78856.1</t>
  </si>
  <si>
    <t>AFE_2446</t>
  </si>
  <si>
    <t>AFE_2447</t>
  </si>
  <si>
    <t>ACK80314.1</t>
  </si>
  <si>
    <t>AFE_2448</t>
  </si>
  <si>
    <t>ACK79322.1</t>
  </si>
  <si>
    <t>AFE_2449</t>
  </si>
  <si>
    <t>ACK80741.1</t>
  </si>
  <si>
    <t>AFE_2450</t>
  </si>
  <si>
    <t>ACK79852.1</t>
  </si>
  <si>
    <t>AFE_2452</t>
  </si>
  <si>
    <t>ACK78258.1</t>
  </si>
  <si>
    <t>AFE_2451</t>
  </si>
  <si>
    <t>ACK80712.1</t>
  </si>
  <si>
    <t>AFE_2453</t>
  </si>
  <si>
    <t>AFE_2454</t>
  </si>
  <si>
    <t>ACK77890.1</t>
  </si>
  <si>
    <t>Na+/H+ antiporter</t>
  </si>
  <si>
    <t>AFE_2455</t>
  </si>
  <si>
    <t>ACK80532.1</t>
  </si>
  <si>
    <t>AFE_2456</t>
  </si>
  <si>
    <t>ACK79670.1</t>
  </si>
  <si>
    <t>AFE_2457</t>
  </si>
  <si>
    <t>ACK79788.1</t>
  </si>
  <si>
    <t>AFE_2458</t>
  </si>
  <si>
    <t>ACK79238.1</t>
  </si>
  <si>
    <t>AFE_2460</t>
  </si>
  <si>
    <t>ACK78535.1</t>
  </si>
  <si>
    <t>AFE_2459</t>
  </si>
  <si>
    <t>ACK78974.1</t>
  </si>
  <si>
    <t>AFE_2461</t>
  </si>
  <si>
    <t>ACK79659.1</t>
  </si>
  <si>
    <t>glnB-1</t>
  </si>
  <si>
    <t>AFE_2462</t>
  </si>
  <si>
    <t>ACK80561.1</t>
  </si>
  <si>
    <t>AFE_2463</t>
  </si>
  <si>
    <t>ACK78510.1</t>
  </si>
  <si>
    <t>proB-1</t>
  </si>
  <si>
    <t>AFE_2464</t>
  </si>
  <si>
    <t>ACK79311.1</t>
  </si>
  <si>
    <t>AFE_2465</t>
  </si>
  <si>
    <t>ACK79926.1</t>
  </si>
  <si>
    <t>AFE_2466</t>
  </si>
  <si>
    <t>ACK77950.1</t>
  </si>
  <si>
    <t>AFE_2467</t>
  </si>
  <si>
    <t>ACK80804.1</t>
  </si>
  <si>
    <t>AFE_2468</t>
  </si>
  <si>
    <t>ACK79139.1</t>
  </si>
  <si>
    <t>AFE_2469</t>
  </si>
  <si>
    <t>ACK78269.1</t>
  </si>
  <si>
    <t>AFE_2470</t>
  </si>
  <si>
    <t>ACK79906.1</t>
  </si>
  <si>
    <t>AFE_2471</t>
  </si>
  <si>
    <t>ACK79350.1</t>
  </si>
  <si>
    <t>AFE_2472</t>
  </si>
  <si>
    <t>ACK80140.1</t>
  </si>
  <si>
    <t>kdpC-1</t>
  </si>
  <si>
    <t>AFE_2473</t>
  </si>
  <si>
    <t>ACK80904.1</t>
  </si>
  <si>
    <t>kdpB-1</t>
  </si>
  <si>
    <t>AFE_2474</t>
  </si>
  <si>
    <t>ACK79682.1</t>
  </si>
  <si>
    <t>kdpA-2</t>
  </si>
  <si>
    <t>AFE_2475</t>
  </si>
  <si>
    <t>ACK78744.1</t>
  </si>
  <si>
    <t>kdpF-1</t>
  </si>
  <si>
    <t>AFE_2476</t>
  </si>
  <si>
    <t>ACK80596.1</t>
  </si>
  <si>
    <t>kdpA-1</t>
  </si>
  <si>
    <t>AFE_2477</t>
  </si>
  <si>
    <t>ACK80097.1</t>
  </si>
  <si>
    <t>AFE_2478</t>
  </si>
  <si>
    <t>ACK79331.1</t>
  </si>
  <si>
    <t>AFE_2479</t>
  </si>
  <si>
    <t>merC</t>
  </si>
  <si>
    <t>AFE_2480</t>
  </si>
  <si>
    <t>ACK80106.1</t>
  </si>
  <si>
    <t>mercuric resistance protein MerC</t>
  </si>
  <si>
    <t>merA</t>
  </si>
  <si>
    <t>AFE_2481</t>
  </si>
  <si>
    <t>ACK78683.1</t>
  </si>
  <si>
    <t>mercuric reductase</t>
  </si>
  <si>
    <t>cga</t>
  </si>
  <si>
    <t>AFE_2482</t>
  </si>
  <si>
    <t>ACK77969.1</t>
  </si>
  <si>
    <t>glucan 1,4-alpha-glucosidase</t>
  </si>
  <si>
    <t>AFE_2483</t>
  </si>
  <si>
    <t>AFE_2484</t>
  </si>
  <si>
    <t>ACK78870.1</t>
  </si>
  <si>
    <t>AFE_2485</t>
  </si>
  <si>
    <t>ACK79836.1</t>
  </si>
  <si>
    <t>AFE_2486</t>
  </si>
  <si>
    <t>ACK78509.1</t>
  </si>
  <si>
    <t>AFE_2487</t>
  </si>
  <si>
    <t>ACK79839.1</t>
  </si>
  <si>
    <t>AFE_2488</t>
  </si>
  <si>
    <t>ACK78540.1</t>
  </si>
  <si>
    <t>AFE_2489</t>
  </si>
  <si>
    <t>ACK79500.1</t>
  </si>
  <si>
    <t>AFE_2490</t>
  </si>
  <si>
    <t>ACK80155.1</t>
  </si>
  <si>
    <t>AFE_2491</t>
  </si>
  <si>
    <t>ACK77917.1</t>
  </si>
  <si>
    <t>AFE_2492</t>
  </si>
  <si>
    <t>ACK80808.1</t>
  </si>
  <si>
    <t>AFE_2493</t>
  </si>
  <si>
    <t>ACK79709.1</t>
  </si>
  <si>
    <t>AFE_2494</t>
  </si>
  <si>
    <t>ACK77920.1</t>
  </si>
  <si>
    <t>AFE_2495</t>
  </si>
  <si>
    <t>ACK80905.1</t>
  </si>
  <si>
    <t>AFE_2496</t>
  </si>
  <si>
    <t>ACK78749.1</t>
  </si>
  <si>
    <t>AFE_2497</t>
  </si>
  <si>
    <t>ACK80537.1</t>
  </si>
  <si>
    <t>AFE_2498</t>
  </si>
  <si>
    <t>ACK78386.1</t>
  </si>
  <si>
    <t>AFE_2499</t>
  </si>
  <si>
    <t>ACK77840.1</t>
  </si>
  <si>
    <t>AFE_2500</t>
  </si>
  <si>
    <t>ACK80072.1</t>
  </si>
  <si>
    <t>AFE_2501</t>
  </si>
  <si>
    <t>ACK78752.1</t>
  </si>
  <si>
    <t>AFE_2502</t>
  </si>
  <si>
    <t>ACK80581.1</t>
  </si>
  <si>
    <t>AFE_2503</t>
  </si>
  <si>
    <t>ACK80602.1</t>
  </si>
  <si>
    <t>AFE_2504</t>
  </si>
  <si>
    <t>ACK78888.1</t>
  </si>
  <si>
    <t>transposon, transposition helper protein C, putative</t>
  </si>
  <si>
    <t>AFE_2505</t>
  </si>
  <si>
    <t>ACK80275.1</t>
  </si>
  <si>
    <t>transposon, transposition protein B, putative</t>
  </si>
  <si>
    <t>AFE_2506</t>
  </si>
  <si>
    <t>ACK77849.1</t>
  </si>
  <si>
    <t>transposon, transposase protein A, putative</t>
  </si>
  <si>
    <t>AFE_2507</t>
  </si>
  <si>
    <t>AFE_2508</t>
  </si>
  <si>
    <t>ACK79898.1</t>
  </si>
  <si>
    <t>AFE_2509</t>
  </si>
  <si>
    <t>ACK78020.1</t>
  </si>
  <si>
    <t>AFE_2510</t>
  </si>
  <si>
    <t>ACK78409.1</t>
  </si>
  <si>
    <t>AFE_2511</t>
  </si>
  <si>
    <t>ACK80776.1</t>
  </si>
  <si>
    <t>AFE_2512</t>
  </si>
  <si>
    <t>ACK78158.1</t>
  </si>
  <si>
    <t>AFE_2513</t>
  </si>
  <si>
    <t>ACK80371.1</t>
  </si>
  <si>
    <t>prfC</t>
  </si>
  <si>
    <t>AFE_2514</t>
  </si>
  <si>
    <t>ACK79520.1</t>
  </si>
  <si>
    <t>peptide chain release factor 3</t>
  </si>
  <si>
    <t>rimI</t>
  </si>
  <si>
    <t>AFE_2515</t>
  </si>
  <si>
    <t>ACK78821.1</t>
  </si>
  <si>
    <t>ribosomal-protein-alanine acetyltransferase</t>
  </si>
  <si>
    <t>AFE_2516</t>
  </si>
  <si>
    <t>ACK78128.1</t>
  </si>
  <si>
    <t>AFE_2517</t>
  </si>
  <si>
    <t>ACK78672.1</t>
  </si>
  <si>
    <t>ATP-dependent helicase, DEXD family</t>
  </si>
  <si>
    <t>AFE_2519</t>
  </si>
  <si>
    <t>ACK79745.1</t>
  </si>
  <si>
    <t>AFE_2518</t>
  </si>
  <si>
    <t>ACK80416.1</t>
  </si>
  <si>
    <t>AFE_2520</t>
  </si>
  <si>
    <t>ACK80098.1</t>
  </si>
  <si>
    <t>NLP/P60 family protein</t>
  </si>
  <si>
    <t>AFE_2521</t>
  </si>
  <si>
    <t>ACK80820.1</t>
  </si>
  <si>
    <t>AFE_2522</t>
  </si>
  <si>
    <t>ACK77998.1</t>
  </si>
  <si>
    <t>AFE_2523</t>
  </si>
  <si>
    <t>ACK78890.1</t>
  </si>
  <si>
    <t>feoA family protein</t>
  </si>
  <si>
    <t>feoB</t>
  </si>
  <si>
    <t>AFE_2524</t>
  </si>
  <si>
    <t>ACK79582.1</t>
  </si>
  <si>
    <t>ferrous iron transport protein B</t>
  </si>
  <si>
    <t>AFE_2525</t>
  </si>
  <si>
    <t>ACK78300.1</t>
  </si>
  <si>
    <t>AFE_2526</t>
  </si>
  <si>
    <t>ACK79721.1</t>
  </si>
  <si>
    <t>AFE_2528</t>
  </si>
  <si>
    <t>ACK80894.1</t>
  </si>
  <si>
    <t>glutamine amidotransferase, class I</t>
  </si>
  <si>
    <t>AFE_2527</t>
  </si>
  <si>
    <t>ACK79162.1</t>
  </si>
  <si>
    <t>AFE_2529</t>
  </si>
  <si>
    <t>ACK80480.1</t>
  </si>
  <si>
    <t>AFE_2530</t>
  </si>
  <si>
    <t>ACK79895.1</t>
  </si>
  <si>
    <t>AFE_2531</t>
  </si>
  <si>
    <t>ACK77990.1</t>
  </si>
  <si>
    <t>AFE_2532</t>
  </si>
  <si>
    <t>ACK78954.1</t>
  </si>
  <si>
    <t>AFE_2533</t>
  </si>
  <si>
    <t>ACK80927.1</t>
  </si>
  <si>
    <t>AFE_2534</t>
  </si>
  <si>
    <t>ACK79085.1</t>
  </si>
  <si>
    <t>histone deacetylase family protein</t>
  </si>
  <si>
    <t>AFE_2535</t>
  </si>
  <si>
    <t>ACK79017.1</t>
  </si>
  <si>
    <t>AFE_2536</t>
  </si>
  <si>
    <t>ACK80795.1</t>
  </si>
  <si>
    <t>CbbQ/NirQ/NorQ/GpvN family protein</t>
  </si>
  <si>
    <t>AFE_2537</t>
  </si>
  <si>
    <t>ACK79450.1</t>
  </si>
  <si>
    <t>AFE_2538</t>
  </si>
  <si>
    <t>ACK78738.1</t>
  </si>
  <si>
    <t>AFE_2539</t>
  </si>
  <si>
    <t>ACK80915.1</t>
  </si>
  <si>
    <t>AFE_2540</t>
  </si>
  <si>
    <t>ACK80006.1</t>
  </si>
  <si>
    <t>biotin/lipoate A/B protein ligase family protein</t>
  </si>
  <si>
    <t>AFE_2541</t>
  </si>
  <si>
    <t>ACK77899.1</t>
  </si>
  <si>
    <t>AFE_2542</t>
  </si>
  <si>
    <t>ACK80658.1</t>
  </si>
  <si>
    <t>outer membrane protein, OMPP1/FadL/TodX family</t>
  </si>
  <si>
    <t>AFE_2543</t>
  </si>
  <si>
    <t>ACK79526.1</t>
  </si>
  <si>
    <t>AFE_2544</t>
  </si>
  <si>
    <t>ACK78511.1</t>
  </si>
  <si>
    <t>geranylgeranyl reductase family protein</t>
  </si>
  <si>
    <t>AFE_2545</t>
  </si>
  <si>
    <t>ACK79212.1</t>
  </si>
  <si>
    <t>lipoate-protein ligase A, putative</t>
  </si>
  <si>
    <t>AFE_2546</t>
  </si>
  <si>
    <t>ACK80709.1</t>
  </si>
  <si>
    <t>AFE_2547</t>
  </si>
  <si>
    <t>ACK79688.1</t>
  </si>
  <si>
    <t>glycine cleavage system H protein, putative</t>
  </si>
  <si>
    <t>AFE_2548</t>
  </si>
  <si>
    <t>ACK78786.1</t>
  </si>
  <si>
    <t>AFE_2549</t>
  </si>
  <si>
    <t>ACK78498.1</t>
  </si>
  <si>
    <t>glycine cleavage system protein H, putative</t>
  </si>
  <si>
    <t>sdhC</t>
  </si>
  <si>
    <t>AFE_2550</t>
  </si>
  <si>
    <t>ACK78586.1</t>
  </si>
  <si>
    <t>succinate dehydrogenase/fumarate reductase, C subunit</t>
  </si>
  <si>
    <t>AFE_2551</t>
  </si>
  <si>
    <t>ACK79235.1</t>
  </si>
  <si>
    <t>iron-sulfur cluster-binding protein</t>
  </si>
  <si>
    <t>AFE_2552</t>
  </si>
  <si>
    <t>ACK80146.1</t>
  </si>
  <si>
    <t>AFE_2553</t>
  </si>
  <si>
    <t>ACK79469.1</t>
  </si>
  <si>
    <t>AFE_2554</t>
  </si>
  <si>
    <t>ACK79711.1</t>
  </si>
  <si>
    <t>heterodisulfide reductase subunit B, homolog</t>
  </si>
  <si>
    <t>AFE_2555</t>
  </si>
  <si>
    <t>ACK78768.1</t>
  </si>
  <si>
    <t>AFE_2556</t>
  </si>
  <si>
    <t>ACK79404.1</t>
  </si>
  <si>
    <t>AFE_2557</t>
  </si>
  <si>
    <t>ACK78712.1</t>
  </si>
  <si>
    <t>AFE_2558</t>
  </si>
  <si>
    <t>ACK77889.1</t>
  </si>
  <si>
    <t>moaA</t>
  </si>
  <si>
    <t>AFE_2559</t>
  </si>
  <si>
    <t>ACK80074.1</t>
  </si>
  <si>
    <t>molybdenum cofactor biosynthesis protein A</t>
  </si>
  <si>
    <t>AFE_2560</t>
  </si>
  <si>
    <t>ACK79200.1</t>
  </si>
  <si>
    <t>moaC</t>
  </si>
  <si>
    <t>AFE_2561</t>
  </si>
  <si>
    <t>ACK79165.1</t>
  </si>
  <si>
    <t>molybdenum cofactor biosynthesis protein C</t>
  </si>
  <si>
    <t>mreB</t>
  </si>
  <si>
    <t>AFE_2562</t>
  </si>
  <si>
    <t>ACK80562.1</t>
  </si>
  <si>
    <t>rod shape-determining protein MreB</t>
  </si>
  <si>
    <t>mreC</t>
  </si>
  <si>
    <t>AFE_2563</t>
  </si>
  <si>
    <t>ACK80861.1</t>
  </si>
  <si>
    <t>rod shape-determining protein MreC</t>
  </si>
  <si>
    <t>AFE_2564</t>
  </si>
  <si>
    <t>ACK79461.1</t>
  </si>
  <si>
    <t>rod shape-determining protein MreD, putative</t>
  </si>
  <si>
    <t>mrdA</t>
  </si>
  <si>
    <t>AFE_2565</t>
  </si>
  <si>
    <t>ACK80139.1</t>
  </si>
  <si>
    <t>penicillin-binding protein 2</t>
  </si>
  <si>
    <t>rodA</t>
  </si>
  <si>
    <t>AFE_2566</t>
  </si>
  <si>
    <t>ACK78723.1</t>
  </si>
  <si>
    <t>rod shape-determining protein RodA</t>
  </si>
  <si>
    <t>AFE_2567</t>
  </si>
  <si>
    <t>ACK78519.1</t>
  </si>
  <si>
    <t>D-alanyl-D-alanine carboxypeptidase</t>
  </si>
  <si>
    <t>AFE_2568</t>
  </si>
  <si>
    <t>ACK78987.1</t>
  </si>
  <si>
    <t>lipB</t>
  </si>
  <si>
    <t>AFE_2569</t>
  </si>
  <si>
    <t>ACK80153.1</t>
  </si>
  <si>
    <t>lipoate-protein ligase B</t>
  </si>
  <si>
    <t>lipA</t>
  </si>
  <si>
    <t>AFE_2570</t>
  </si>
  <si>
    <t>ACK80883.1</t>
  </si>
  <si>
    <t>lipoic acid synthetase</t>
  </si>
  <si>
    <t>AFE_2571</t>
  </si>
  <si>
    <t>ACK79927.1</t>
  </si>
  <si>
    <t>AFE_2572</t>
  </si>
  <si>
    <t>ACK79706.1</t>
  </si>
  <si>
    <t>AFE_2573</t>
  </si>
  <si>
    <t>ACK80384.1</t>
  </si>
  <si>
    <t>AFE_2574</t>
  </si>
  <si>
    <t>ACK80303.1</t>
  </si>
  <si>
    <t>AFE_2575</t>
  </si>
  <si>
    <t>ACK79326.1</t>
  </si>
  <si>
    <t>AFE_2576</t>
  </si>
  <si>
    <t>ACK79530.1</t>
  </si>
  <si>
    <t>small GTP-binding protein</t>
  </si>
  <si>
    <t>AFE_2577</t>
  </si>
  <si>
    <t>ACK78632.1</t>
  </si>
  <si>
    <t>AFE_2578</t>
  </si>
  <si>
    <t>ACK78369.1</t>
  </si>
  <si>
    <t>AFE_2579</t>
  </si>
  <si>
    <t>ACK79752.1</t>
  </si>
  <si>
    <t>glyQ</t>
  </si>
  <si>
    <t>AFE_2580</t>
  </si>
  <si>
    <t>ACK80442.1</t>
  </si>
  <si>
    <t>glycyl-tRNA synthetase, alpha subunit</t>
  </si>
  <si>
    <t>glyS</t>
  </si>
  <si>
    <t>AFE_2581</t>
  </si>
  <si>
    <t>ACK79291.1</t>
  </si>
  <si>
    <t>glycyl-tRNA synthetase, beta subunit</t>
  </si>
  <si>
    <t>AFE_2582</t>
  </si>
  <si>
    <t>ACK78574.1</t>
  </si>
  <si>
    <t>histidinol-phosphate phosphatase domain protein</t>
  </si>
  <si>
    <t>AFE_2584</t>
  </si>
  <si>
    <t>ACK80846.1</t>
  </si>
  <si>
    <t>AFE_2583</t>
  </si>
  <si>
    <t>ACK79600.1</t>
  </si>
  <si>
    <t>alpha-L-glutamate ligase, RimK family</t>
  </si>
  <si>
    <t>AFE_2585</t>
  </si>
  <si>
    <t>ACK79064.1</t>
  </si>
  <si>
    <t>AFE_2586</t>
  </si>
  <si>
    <t>ACK78889.1</t>
  </si>
  <si>
    <t>AFE_2587</t>
  </si>
  <si>
    <t>ACK78593.1</t>
  </si>
  <si>
    <t>AFE_2588</t>
  </si>
  <si>
    <t>ACK79965.1</t>
  </si>
  <si>
    <t>ampD</t>
  </si>
  <si>
    <t>AFE_2589</t>
  </si>
  <si>
    <t>ACK80200.1</t>
  </si>
  <si>
    <t>ampD protein</t>
  </si>
  <si>
    <t>AFE_2590</t>
  </si>
  <si>
    <t>ACK78823.1</t>
  </si>
  <si>
    <t>thioredoxin, putative</t>
  </si>
  <si>
    <t>AFE_2591</t>
  </si>
  <si>
    <t>ACK80579.1</t>
  </si>
  <si>
    <t>AFE_2592</t>
  </si>
  <si>
    <t>ACK78553.1</t>
  </si>
  <si>
    <t>AFE_2593</t>
  </si>
  <si>
    <t>ACK78803.1</t>
  </si>
  <si>
    <t>gst</t>
  </si>
  <si>
    <t>AFE_2594</t>
  </si>
  <si>
    <t>ACK78121.1</t>
  </si>
  <si>
    <t>glutathione S-transferase</t>
  </si>
  <si>
    <t>AFE_2595</t>
  </si>
  <si>
    <t>ACK80696.1</t>
  </si>
  <si>
    <t>leuA-1</t>
  </si>
  <si>
    <t>AFE_2596</t>
  </si>
  <si>
    <t>ACK78411.1</t>
  </si>
  <si>
    <t>AFE_2597</t>
  </si>
  <si>
    <t>ACK79844.1</t>
  </si>
  <si>
    <t>sigma-54 dependent transcriptional regulator, putative</t>
  </si>
  <si>
    <t>AFE_2598</t>
  </si>
  <si>
    <t>ACK80761.1</t>
  </si>
  <si>
    <t>AFE_2599</t>
  </si>
  <si>
    <t>ACK77945.1</t>
  </si>
  <si>
    <t>AFE_2600</t>
  </si>
  <si>
    <t>ACK80127.1</t>
  </si>
  <si>
    <t>AFE_2601</t>
  </si>
  <si>
    <t>ACK79733.1</t>
  </si>
  <si>
    <t>AFE_2602</t>
  </si>
  <si>
    <t>ACK80931.1</t>
  </si>
  <si>
    <t>AFE_2603</t>
  </si>
  <si>
    <t>ACK80211.1</t>
  </si>
  <si>
    <t>AFE_2604</t>
  </si>
  <si>
    <t>ACK79534.1</t>
  </si>
  <si>
    <t>AFE_2605</t>
  </si>
  <si>
    <t>ACK79046.1</t>
  </si>
  <si>
    <t>AFE_2606</t>
  </si>
  <si>
    <t>AFE_2607</t>
  </si>
  <si>
    <t>ACK78976.1</t>
  </si>
  <si>
    <t>ihfA</t>
  </si>
  <si>
    <t>AFE_2608</t>
  </si>
  <si>
    <t>ACK80928.1</t>
  </si>
  <si>
    <t>integration host factor, alpha subunit</t>
  </si>
  <si>
    <t>pheT</t>
  </si>
  <si>
    <t>AFE_2609</t>
  </si>
  <si>
    <t>ACK80017.1</t>
  </si>
  <si>
    <t>phenylalanyl-tRNA synthetase, beta subunit</t>
  </si>
  <si>
    <t>pheS</t>
  </si>
  <si>
    <t>AFE_2610</t>
  </si>
  <si>
    <t>ACK78127.1</t>
  </si>
  <si>
    <t>phenylalanyl-tRNA synthetase, alpha subunit</t>
  </si>
  <si>
    <t>rplT</t>
  </si>
  <si>
    <t>AFE_2611</t>
  </si>
  <si>
    <t>ACK80680.1</t>
  </si>
  <si>
    <t>ribosomal protein L20</t>
  </si>
  <si>
    <t>rpmI</t>
  </si>
  <si>
    <t>AFE_2612</t>
  </si>
  <si>
    <t>ACK79945.1</t>
  </si>
  <si>
    <t>ribosomal protein L35</t>
  </si>
  <si>
    <t>infC</t>
  </si>
  <si>
    <t>AFE_2613</t>
  </si>
  <si>
    <t>ACK80655.1</t>
  </si>
  <si>
    <t>translation initiation factor IF-3</t>
  </si>
  <si>
    <t>thrS</t>
  </si>
  <si>
    <t>AFE_2614</t>
  </si>
  <si>
    <t>ACK78833.1</t>
  </si>
  <si>
    <t>threonyl-tRNA synthetase</t>
  </si>
  <si>
    <t>AFE_2615</t>
  </si>
  <si>
    <t>AFE_2616</t>
  </si>
  <si>
    <t>ACK78456.1</t>
  </si>
  <si>
    <t>nuoN</t>
  </si>
  <si>
    <t>AFE_2617</t>
  </si>
  <si>
    <t>ACK79417.1</t>
  </si>
  <si>
    <t>NADH-quinone oxidoreductase, N subunit</t>
  </si>
  <si>
    <t>nuoM</t>
  </si>
  <si>
    <t>AFE_2618</t>
  </si>
  <si>
    <t>ACK79846.1</t>
  </si>
  <si>
    <t>NADH-quinone oxidoreductase, M subunit</t>
  </si>
  <si>
    <t>nuoL</t>
  </si>
  <si>
    <t>AFE_2619</t>
  </si>
  <si>
    <t>ACK80128.1</t>
  </si>
  <si>
    <t>NADH-quinone oxidoreductase, L subunit</t>
  </si>
  <si>
    <t>nuoK</t>
  </si>
  <si>
    <t>AFE_2620</t>
  </si>
  <si>
    <t>ACK78904.1</t>
  </si>
  <si>
    <t>NADH-quinone oxidoreductase, K subunit</t>
  </si>
  <si>
    <t>nuoJ</t>
  </si>
  <si>
    <t>AFE_2621</t>
  </si>
  <si>
    <t>ACK79458.1</t>
  </si>
  <si>
    <t>NADH-quinone oxidoreductase, J subunit</t>
  </si>
  <si>
    <t>nuoI</t>
  </si>
  <si>
    <t>AFE_2622</t>
  </si>
  <si>
    <t>ACK80809.1</t>
  </si>
  <si>
    <t>NADH-quinone oxidoreductase, I subunit</t>
  </si>
  <si>
    <t>nuoH</t>
  </si>
  <si>
    <t>AFE_2623</t>
  </si>
  <si>
    <t>ACK79075.1</t>
  </si>
  <si>
    <t>NADH-quinone oxidoreductase, H subunit</t>
  </si>
  <si>
    <t>nuoG</t>
  </si>
  <si>
    <t>AFE_2624</t>
  </si>
  <si>
    <t>ACK79578.1</t>
  </si>
  <si>
    <t>NADH-quinone oxidoreductase, G subunit</t>
  </si>
  <si>
    <t>nuoF</t>
  </si>
  <si>
    <t>AFE_2625</t>
  </si>
  <si>
    <t>ACK80348.1</t>
  </si>
  <si>
    <t>NADH-quinone oxidoreductase, F subunit</t>
  </si>
  <si>
    <t>nuoE</t>
  </si>
  <si>
    <t>AFE_2626</t>
  </si>
  <si>
    <t>ACK78925.1</t>
  </si>
  <si>
    <t>NADH-quinone oxidoreductase, E subunit</t>
  </si>
  <si>
    <t>nuoD</t>
  </si>
  <si>
    <t>AFE_2627</t>
  </si>
  <si>
    <t>ACK80751.1</t>
  </si>
  <si>
    <t>NADH-quinone oxidoreductase, D subunit</t>
  </si>
  <si>
    <t>nuoC</t>
  </si>
  <si>
    <t>AFE_2628</t>
  </si>
  <si>
    <t>ACK79369.1</t>
  </si>
  <si>
    <t>NADH-quinone oxidoreductase, C subunit</t>
  </si>
  <si>
    <t>nuoB</t>
  </si>
  <si>
    <t>AFE_2629</t>
  </si>
  <si>
    <t>ACK79443.1</t>
  </si>
  <si>
    <t>nuoA</t>
  </si>
  <si>
    <t>AFE_2630</t>
  </si>
  <si>
    <t>ACK80308.1</t>
  </si>
  <si>
    <t>NADH-quinone oxidoreductase, A subunit</t>
  </si>
  <si>
    <t>AFE_2631</t>
  </si>
  <si>
    <t>secG</t>
  </si>
  <si>
    <t>AFE_2632</t>
  </si>
  <si>
    <t>ACK78840.1</t>
  </si>
  <si>
    <t>preprotein translocase, SecG subunit</t>
  </si>
  <si>
    <t>tpiA</t>
  </si>
  <si>
    <t>AFE_2633</t>
  </si>
  <si>
    <t>ACK80228.1</t>
  </si>
  <si>
    <t>triosephosphate isomerase</t>
  </si>
  <si>
    <t>glmM</t>
  </si>
  <si>
    <t>AFE_2634</t>
  </si>
  <si>
    <t>ACK79549.1</t>
  </si>
  <si>
    <t>phosphoglucosamine mutase</t>
  </si>
  <si>
    <t>folP</t>
  </si>
  <si>
    <t>AFE_2635</t>
  </si>
  <si>
    <t>ACK80188.1</t>
  </si>
  <si>
    <t>dihydropteroate synthase</t>
  </si>
  <si>
    <t>ftsH</t>
  </si>
  <si>
    <t>AFE_2636</t>
  </si>
  <si>
    <t>ACK79505.1</t>
  </si>
  <si>
    <t>cell division protein FtsH</t>
  </si>
  <si>
    <t>tldD</t>
  </si>
  <si>
    <t>AFE_2637</t>
  </si>
  <si>
    <t>ACK79272.1</t>
  </si>
  <si>
    <t>tldD protein</t>
  </si>
  <si>
    <t>nrdA</t>
  </si>
  <si>
    <t>AFE_2638</t>
  </si>
  <si>
    <t>ACK78581.1</t>
  </si>
  <si>
    <t>ribonucleotide-diphosphate reductase, alpha subunit</t>
  </si>
  <si>
    <t>nrdB</t>
  </si>
  <si>
    <t>AFE_2639</t>
  </si>
  <si>
    <t>ACK78160.1</t>
  </si>
  <si>
    <t>ribonucleoside-diphosphate reductase, beta subunit</t>
  </si>
  <si>
    <t>AFE_2640</t>
  </si>
  <si>
    <t>ACK78800.1</t>
  </si>
  <si>
    <t>AFE_2641</t>
  </si>
  <si>
    <t>ACK80169.1</t>
  </si>
  <si>
    <t>AFE_2642</t>
  </si>
  <si>
    <t>ACK78096.1</t>
  </si>
  <si>
    <t>AFE_2643</t>
  </si>
  <si>
    <t>ACK79794.1</t>
  </si>
  <si>
    <t>AFE_2644</t>
  </si>
  <si>
    <t>ACK80268.1</t>
  </si>
  <si>
    <t>AFE_2645</t>
  </si>
  <si>
    <t>ACK78920.1</t>
  </si>
  <si>
    <t>AFE_2646</t>
  </si>
  <si>
    <t>ACK78108.1</t>
  </si>
  <si>
    <t>AFE_2647</t>
  </si>
  <si>
    <t>ACK79830.1</t>
  </si>
  <si>
    <t>AFE_2648</t>
  </si>
  <si>
    <t>ACK80749.1</t>
  </si>
  <si>
    <t>AFE_2649</t>
  </si>
  <si>
    <t>ACK78466.1</t>
  </si>
  <si>
    <t>AFE_2650</t>
  </si>
  <si>
    <t>ACK79316.1</t>
  </si>
  <si>
    <t>AFE_2651</t>
  </si>
  <si>
    <t>ACK80319.1</t>
  </si>
  <si>
    <t>copper resistance protein, putative</t>
  </si>
  <si>
    <t>AFE_2652</t>
  </si>
  <si>
    <t>ACK78454.1</t>
  </si>
  <si>
    <t>AFE_2653</t>
  </si>
  <si>
    <t>ACK78667.1</t>
  </si>
  <si>
    <t>dinB</t>
  </si>
  <si>
    <t>AFE_2654</t>
  </si>
  <si>
    <t>ACK79677.1</t>
  </si>
  <si>
    <t>DNA polymerase IV</t>
  </si>
  <si>
    <t>AFE_2655</t>
  </si>
  <si>
    <t>ACK79157.1</t>
  </si>
  <si>
    <t>AFE_2656</t>
  </si>
  <si>
    <t>ACK79352.1</t>
  </si>
  <si>
    <t>AFE_2657</t>
  </si>
  <si>
    <t>ACK80019.1</t>
  </si>
  <si>
    <t>AFE_2658</t>
  </si>
  <si>
    <t>ACK79506.1</t>
  </si>
  <si>
    <t>AFE_2659</t>
  </si>
  <si>
    <t>ACK78717.1</t>
  </si>
  <si>
    <t>dcd</t>
  </si>
  <si>
    <t>AFE_2660</t>
  </si>
  <si>
    <t>ACK80821.1</t>
  </si>
  <si>
    <t>deoxycytidine triphosphate deaminase</t>
  </si>
  <si>
    <t>mrp</t>
  </si>
  <si>
    <t>AFE_2661</t>
  </si>
  <si>
    <t>ACK78282.1</t>
  </si>
  <si>
    <t>Mrp protein</t>
  </si>
  <si>
    <t>AFE_2662</t>
  </si>
  <si>
    <t>ACK80431.1</t>
  </si>
  <si>
    <t>antibiotic biosynthesis monooxygenase family protein</t>
  </si>
  <si>
    <t>dapB</t>
  </si>
  <si>
    <t>AFE_2663</t>
  </si>
  <si>
    <t>ACK78023.1</t>
  </si>
  <si>
    <t>dihydrodipicolinate reductase</t>
  </si>
  <si>
    <t>dnaJ</t>
  </si>
  <si>
    <t>AFE_2664</t>
  </si>
  <si>
    <t>ACK80803.1</t>
  </si>
  <si>
    <t>chaperone protein DnaJ</t>
  </si>
  <si>
    <t>dnaK</t>
  </si>
  <si>
    <t>AFE_2665</t>
  </si>
  <si>
    <t>ACK80714.1</t>
  </si>
  <si>
    <t>chaperone protein Dnak</t>
  </si>
  <si>
    <t>grpE</t>
  </si>
  <si>
    <t>AFE_2666</t>
  </si>
  <si>
    <t>ACK80271.1</t>
  </si>
  <si>
    <t>co-chaperone GrpE</t>
  </si>
  <si>
    <t>hrcA</t>
  </si>
  <si>
    <t>AFE_2667</t>
  </si>
  <si>
    <t>ACK80694.1</t>
  </si>
  <si>
    <t>heat-inducible transcription repressor HrcA</t>
  </si>
  <si>
    <t>AFE_2668</t>
  </si>
  <si>
    <t>ACK78286.1</t>
  </si>
  <si>
    <t>rpmG</t>
  </si>
  <si>
    <t>AFE_2669</t>
  </si>
  <si>
    <t>ACK79590.1</t>
  </si>
  <si>
    <t>ribosomal protein L33</t>
  </si>
  <si>
    <t>rpmB</t>
  </si>
  <si>
    <t>AFE_2670</t>
  </si>
  <si>
    <t>ACK80255.1</t>
  </si>
  <si>
    <t>ribosomal protein L28</t>
  </si>
  <si>
    <t>metG</t>
  </si>
  <si>
    <t>AFE_2672</t>
  </si>
  <si>
    <t>ACK78932.1</t>
  </si>
  <si>
    <t>methionyl-tRNA synthetase</t>
  </si>
  <si>
    <t>AFE_2671</t>
  </si>
  <si>
    <t>ACK79622.1</t>
  </si>
  <si>
    <t>phospho-2-dehydro-3-deoxyheptonate aldolase, putative</t>
  </si>
  <si>
    <t>fumC</t>
  </si>
  <si>
    <t>AFE_2673</t>
  </si>
  <si>
    <t>ACK80471.1</t>
  </si>
  <si>
    <t>fumarate hydratase, class II</t>
  </si>
  <si>
    <t>AFE_2674</t>
  </si>
  <si>
    <t>ACK79005.1</t>
  </si>
  <si>
    <t>oligoendopeptidase F, putative</t>
  </si>
  <si>
    <t>AFE_2675</t>
  </si>
  <si>
    <t>ACK78037.1</t>
  </si>
  <si>
    <t>AFE_2676</t>
  </si>
  <si>
    <t>ACK78705.1</t>
  </si>
  <si>
    <t>AFE_2677</t>
  </si>
  <si>
    <t>ACK78949.1</t>
  </si>
  <si>
    <t>3-deoxy-D-manno-octulosonic-acid transferase domain protein</t>
  </si>
  <si>
    <t>glgA</t>
  </si>
  <si>
    <t>AFE_2678</t>
  </si>
  <si>
    <t>ACK79456.1</t>
  </si>
  <si>
    <t>glycogen synthase</t>
  </si>
  <si>
    <t>AFE_2679</t>
  </si>
  <si>
    <t>ACK80841.1</t>
  </si>
  <si>
    <t>AFE_2680</t>
  </si>
  <si>
    <t>ACK80111.1</t>
  </si>
  <si>
    <t>nth</t>
  </si>
  <si>
    <t>AFE_2682</t>
  </si>
  <si>
    <t>ACK78161.1</t>
  </si>
  <si>
    <t>endonuclease III</t>
  </si>
  <si>
    <t>AFE_2681</t>
  </si>
  <si>
    <t>ACK80527.1</t>
  </si>
  <si>
    <t>AFE_2683</t>
  </si>
  <si>
    <t>ACK79475.1</t>
  </si>
  <si>
    <t>AFE_2684</t>
  </si>
  <si>
    <t>ACK79222.1</t>
  </si>
  <si>
    <t>hemagluttinin family protein</t>
  </si>
  <si>
    <t>AFE_2685</t>
  </si>
  <si>
    <t>ACK79776.1</t>
  </si>
  <si>
    <t>AFE_2686</t>
  </si>
  <si>
    <t>ACK80698.1</t>
  </si>
  <si>
    <t>AFE_2687</t>
  </si>
  <si>
    <t>ACK78570.1</t>
  </si>
  <si>
    <t>AFE_2688</t>
  </si>
  <si>
    <t>ACK78028.1</t>
  </si>
  <si>
    <t>AFE_2689</t>
  </si>
  <si>
    <t>ACK79975.1</t>
  </si>
  <si>
    <t>AFE_2690</t>
  </si>
  <si>
    <t>ACK78482.1</t>
  </si>
  <si>
    <t>type I secretion outer membrane protein, putative</t>
  </si>
  <si>
    <t>AFE_2691</t>
  </si>
  <si>
    <t>ACK78363.1</t>
  </si>
  <si>
    <t>AFE_2692</t>
  </si>
  <si>
    <t>ACK79070.1</t>
  </si>
  <si>
    <t>type I secretion membrane fusion protein, HlyD family</t>
  </si>
  <si>
    <t>AFE_2693</t>
  </si>
  <si>
    <t>ACK77856.1</t>
  </si>
  <si>
    <t>type I secretion system ATPase</t>
  </si>
  <si>
    <t>AFE_2694</t>
  </si>
  <si>
    <t>ACK78930.1</t>
  </si>
  <si>
    <t>AFE_2695</t>
  </si>
  <si>
    <t>ACK79583.1</t>
  </si>
  <si>
    <t>AFE_2696</t>
  </si>
  <si>
    <t>ACK78433.1</t>
  </si>
  <si>
    <t>AFE_2697</t>
  </si>
  <si>
    <t>ACK79314.1</t>
  </si>
  <si>
    <t>AFE_2698</t>
  </si>
  <si>
    <t>ACK79741.1</t>
  </si>
  <si>
    <t>AFE_2699</t>
  </si>
  <si>
    <t>ACK80119.1</t>
  </si>
  <si>
    <t>tadC</t>
  </si>
  <si>
    <t>AFE_2700</t>
  </si>
  <si>
    <t>ACK77846.1</t>
  </si>
  <si>
    <t>tight adherence protein TadC</t>
  </si>
  <si>
    <t>tadB</t>
  </si>
  <si>
    <t>AFE_2701</t>
  </si>
  <si>
    <t>ACK78884.1</t>
  </si>
  <si>
    <t>tight adherence protein TadB, putative</t>
  </si>
  <si>
    <t>tadA</t>
  </si>
  <si>
    <t>AFE_2702</t>
  </si>
  <si>
    <t>ACK78546.1</t>
  </si>
  <si>
    <t>tight adherence protein TadA</t>
  </si>
  <si>
    <t>AFE_2703</t>
  </si>
  <si>
    <t>ACK79427.1</t>
  </si>
  <si>
    <t>pilus assembly protein CpaE, putative</t>
  </si>
  <si>
    <t>AFE_2704</t>
  </si>
  <si>
    <t>ACK79218.1</t>
  </si>
  <si>
    <t>bacterial type II/III secretion system protein</t>
  </si>
  <si>
    <t>AFE_2705</t>
  </si>
  <si>
    <t>ACK80685.1</t>
  </si>
  <si>
    <t>AFE_2706</t>
  </si>
  <si>
    <t>ACK79523.1</t>
  </si>
  <si>
    <t>AFE_2707</t>
  </si>
  <si>
    <t>ACK78839.1</t>
  </si>
  <si>
    <t>AFE_2708</t>
  </si>
  <si>
    <t>ACK77929.1</t>
  </si>
  <si>
    <t>AFE_2709</t>
  </si>
  <si>
    <t>ACK79916.1</t>
  </si>
  <si>
    <t>AFE_2710</t>
  </si>
  <si>
    <t>ACK78534.1</t>
  </si>
  <si>
    <t>AFE_2711</t>
  </si>
  <si>
    <t>ACK78469.1</t>
  </si>
  <si>
    <t>AFE_2712</t>
  </si>
  <si>
    <t>ACK80196.1</t>
  </si>
  <si>
    <t>AFE_2713</t>
  </si>
  <si>
    <t>ACK79655.1</t>
  </si>
  <si>
    <t>AFE_2714</t>
  </si>
  <si>
    <t>ACK78109.1</t>
  </si>
  <si>
    <t>AFE_2715</t>
  </si>
  <si>
    <t>ACK80886.1</t>
  </si>
  <si>
    <t>AFE_2716</t>
  </si>
  <si>
    <t>ACK79004.1</t>
  </si>
  <si>
    <t>AFE_2717</t>
  </si>
  <si>
    <t>ACK79310.1</t>
  </si>
  <si>
    <t>nrdD</t>
  </si>
  <si>
    <t>AFE_2718</t>
  </si>
  <si>
    <t>ACK80181.1</t>
  </si>
  <si>
    <t>anaerobic ribonucleoside-triphosphate reductase, alpha subunit</t>
  </si>
  <si>
    <t>AFE_2719</t>
  </si>
  <si>
    <t>ACK80872.1</t>
  </si>
  <si>
    <t>nrdG</t>
  </si>
  <si>
    <t>AFE_2720</t>
  </si>
  <si>
    <t>ACK79783.1</t>
  </si>
  <si>
    <t>anaerobic ribonucleoside-triphosphate reductase, beta subunit</t>
  </si>
  <si>
    <t>AFE_2721</t>
  </si>
  <si>
    <t>ACK78874.1</t>
  </si>
  <si>
    <t>yhbV</t>
  </si>
  <si>
    <t>AFE_2722</t>
  </si>
  <si>
    <t>ACK79422.1</t>
  </si>
  <si>
    <t>peptidase, U32 family</t>
  </si>
  <si>
    <t>AFE_2723</t>
  </si>
  <si>
    <t>ACK78915.1</t>
  </si>
  <si>
    <t>AFE_2724</t>
  </si>
  <si>
    <t>ACK78207.1</t>
  </si>
  <si>
    <t>AFE_2725</t>
  </si>
  <si>
    <t>AFE_2726</t>
  </si>
  <si>
    <t>ACK80816.1</t>
  </si>
  <si>
    <t>cycA-2</t>
  </si>
  <si>
    <t>AFE_2727</t>
  </si>
  <si>
    <t>ACK78424.1</t>
  </si>
  <si>
    <t>cytochrome c4</t>
  </si>
  <si>
    <t>sdr_2</t>
  </si>
  <si>
    <t>AFE_2728</t>
  </si>
  <si>
    <t>ACK80217.1</t>
  </si>
  <si>
    <t>petA-2</t>
  </si>
  <si>
    <t>AFE_2729</t>
  </si>
  <si>
    <t>ACK79816.1</t>
  </si>
  <si>
    <t>ubiquinol--cytochrome c reductase, iron-sulfur subunit</t>
  </si>
  <si>
    <t>petB-2</t>
  </si>
  <si>
    <t>AFE_2730</t>
  </si>
  <si>
    <t>ACK78596.1</t>
  </si>
  <si>
    <t>ubiquinol--cytochrome c reductase, cytochrome b subunit</t>
  </si>
  <si>
    <t>petC-2</t>
  </si>
  <si>
    <t>AFE_2731</t>
  </si>
  <si>
    <t>ACK79992.1</t>
  </si>
  <si>
    <t>ubiquinol--cytochrome c reductase, cytochrome c1 subunit</t>
  </si>
  <si>
    <t>iro</t>
  </si>
  <si>
    <t>AFE_2732</t>
  </si>
  <si>
    <t>ACK79288.1</t>
  </si>
  <si>
    <t>iron oxidase</t>
  </si>
  <si>
    <t>AFE_2733</t>
  </si>
  <si>
    <t>ACK80215.1</t>
  </si>
  <si>
    <t>AFE_2734</t>
  </si>
  <si>
    <t>ACK80826.1</t>
  </si>
  <si>
    <t>AFE_2735</t>
  </si>
  <si>
    <t>rrmJ</t>
  </si>
  <si>
    <t>AFE_2736</t>
  </si>
  <si>
    <t>ACK78196.1</t>
  </si>
  <si>
    <t>ribosomal RNA large subunit methyltransferase J</t>
  </si>
  <si>
    <t>AFE_2737</t>
  </si>
  <si>
    <t>ACK79480.1</t>
  </si>
  <si>
    <t>AFE_2738</t>
  </si>
  <si>
    <t>ACK78825.1</t>
  </si>
  <si>
    <t>apaG protein</t>
  </si>
  <si>
    <t>AFE_2739</t>
  </si>
  <si>
    <t>ACK80109.1</t>
  </si>
  <si>
    <t>typA</t>
  </si>
  <si>
    <t>AFE_2740</t>
  </si>
  <si>
    <t>ACK78703.1</t>
  </si>
  <si>
    <t>GTP-binding protein TypA</t>
  </si>
  <si>
    <t>omp40</t>
  </si>
  <si>
    <t>AFE_2741</t>
  </si>
  <si>
    <t>ACK78354.1</t>
  </si>
  <si>
    <t>major outer membrane protein 40</t>
  </si>
  <si>
    <t>AFE_2742</t>
  </si>
  <si>
    <t>dapF</t>
  </si>
  <si>
    <t>AFE_2743</t>
  </si>
  <si>
    <t>ACK79059.1</t>
  </si>
  <si>
    <t>diaminopimelate epimerase</t>
  </si>
  <si>
    <t>AFE_2744</t>
  </si>
  <si>
    <t>ACK79253.1</t>
  </si>
  <si>
    <t>AFE_2745</t>
  </si>
  <si>
    <t>ACK80000.1</t>
  </si>
  <si>
    <t>xerC</t>
  </si>
  <si>
    <t>AFE_2746</t>
  </si>
  <si>
    <t>ACK80085.1</t>
  </si>
  <si>
    <t>tyrosine recombinase XerC</t>
  </si>
  <si>
    <t>hslV</t>
  </si>
  <si>
    <t>AFE_2747</t>
  </si>
  <si>
    <t>ACK80450.1</t>
  </si>
  <si>
    <t>heat shock protein HslV</t>
  </si>
  <si>
    <t>hslU</t>
  </si>
  <si>
    <t>AFE_2748</t>
  </si>
  <si>
    <t>ACK79019.1</t>
  </si>
  <si>
    <t>heat shock protein HslVU, ATPase subunit HslU</t>
  </si>
  <si>
    <t>AFE_2749</t>
  </si>
  <si>
    <t>ACK79764.1</t>
  </si>
  <si>
    <t>rpoH</t>
  </si>
  <si>
    <t>AFE_2750</t>
  </si>
  <si>
    <t>ACK80451.1</t>
  </si>
  <si>
    <t>RNA polymerase sigma-32 factor</t>
  </si>
  <si>
    <t>AFE_2751</t>
  </si>
  <si>
    <t>ACK77971.1</t>
  </si>
  <si>
    <t>cell division protein FtsX, putative</t>
  </si>
  <si>
    <t>ftsE</t>
  </si>
  <si>
    <t>AFE_2752</t>
  </si>
  <si>
    <t>ACK78072.1</t>
  </si>
  <si>
    <t>cell division ATP-binding protein FtsE</t>
  </si>
  <si>
    <t>ftsY</t>
  </si>
  <si>
    <t>AFE_2753</t>
  </si>
  <si>
    <t>ACK79237.1</t>
  </si>
  <si>
    <t>signal recognition particle-docking protein FtsY</t>
  </si>
  <si>
    <t>AFE_2754</t>
  </si>
  <si>
    <t>ACK80392.1</t>
  </si>
  <si>
    <t>coaD</t>
  </si>
  <si>
    <t>AFE_2755</t>
  </si>
  <si>
    <t>ACK80644.1</t>
  </si>
  <si>
    <t>pantetheine-phosphate adenylyltransferase</t>
  </si>
  <si>
    <t>AFE_2757</t>
  </si>
  <si>
    <t>ACK80133.1</t>
  </si>
  <si>
    <t>AFE_2756</t>
  </si>
  <si>
    <t>ACK80832.1</t>
  </si>
  <si>
    <t>mutM</t>
  </si>
  <si>
    <t>AFE_2758</t>
  </si>
  <si>
    <t>ACK78008.1</t>
  </si>
  <si>
    <t>formamidopyrimidine-DNA glycosylase</t>
  </si>
  <si>
    <t>AFE_2759</t>
  </si>
  <si>
    <t>ACK78619.1</t>
  </si>
  <si>
    <t>modification methylase, HemK family</t>
  </si>
  <si>
    <t>prfA</t>
  </si>
  <si>
    <t>AFE_2760</t>
  </si>
  <si>
    <t>ACK78252.1</t>
  </si>
  <si>
    <t>peptide chain release factor 1</t>
  </si>
  <si>
    <t>hemA</t>
  </si>
  <si>
    <t>AFE_2761</t>
  </si>
  <si>
    <t>ACK78820.1</t>
  </si>
  <si>
    <t>glutamyl-tRNA reductase</t>
  </si>
  <si>
    <t>AFE_2762</t>
  </si>
  <si>
    <t>ACK77976.1</t>
  </si>
  <si>
    <t>AFE_2763</t>
  </si>
  <si>
    <t>ACK78495.1</t>
  </si>
  <si>
    <t>outer membrane lipoprotein LolB, putative</t>
  </si>
  <si>
    <t>ispE</t>
  </si>
  <si>
    <t>AFE_2764</t>
  </si>
  <si>
    <t>ACK79571.1</t>
  </si>
  <si>
    <t>4-diphosphocytidyl-2C-methyl-D-erythritol kinase</t>
  </si>
  <si>
    <t>AFE_2765</t>
  </si>
  <si>
    <t>prsA</t>
  </si>
  <si>
    <t>AFE_2766</t>
  </si>
  <si>
    <t>ACK79090.1</t>
  </si>
  <si>
    <t>ribose-phosphate pyrophosphokinase</t>
  </si>
  <si>
    <t>AFE_2767</t>
  </si>
  <si>
    <t>AFE_2768</t>
  </si>
  <si>
    <t>ACK78400.1</t>
  </si>
  <si>
    <t>AFE_2769</t>
  </si>
  <si>
    <t>ACK79173.1</t>
  </si>
  <si>
    <t>restriction endonuclease, putative</t>
  </si>
  <si>
    <t>AFE_2770</t>
  </si>
  <si>
    <t>AFE_2771</t>
  </si>
  <si>
    <t>ACK78165.1</t>
  </si>
  <si>
    <t>SpoVT/AbrB like domain protein</t>
  </si>
  <si>
    <t>AFE_2772</t>
  </si>
  <si>
    <t>ACK78829.1</t>
  </si>
  <si>
    <t>yghU</t>
  </si>
  <si>
    <t>AFE_2773</t>
  </si>
  <si>
    <t>ACK80670.1</t>
  </si>
  <si>
    <t>glutathione S-transferase family protein YghU</t>
  </si>
  <si>
    <t>AFE_2774</t>
  </si>
  <si>
    <t>ACK79536.1</t>
  </si>
  <si>
    <t>AFE_2775</t>
  </si>
  <si>
    <t>ACK80815.1</t>
  </si>
  <si>
    <t>membrane protein</t>
  </si>
  <si>
    <t>AFE_2776</t>
  </si>
  <si>
    <t>ACK79119.1</t>
  </si>
  <si>
    <t>benzoylformate decarboxylase</t>
  </si>
  <si>
    <t>AFE_2777</t>
  </si>
  <si>
    <t>ACK79434.1</t>
  </si>
  <si>
    <t>AFE_2778</t>
  </si>
  <si>
    <t>ACK80900.1</t>
  </si>
  <si>
    <t>AFE_2779</t>
  </si>
  <si>
    <t>ACK79479.1</t>
  </si>
  <si>
    <t>AFE_2780</t>
  </si>
  <si>
    <t>ACK79391.1</t>
  </si>
  <si>
    <t>AFE_2781</t>
  </si>
  <si>
    <t>AFE_2782</t>
  </si>
  <si>
    <t>ACK78270.1</t>
  </si>
  <si>
    <t>cation efflux system protein, putative</t>
  </si>
  <si>
    <t>AFE_2783</t>
  </si>
  <si>
    <t>ACK79864.1</t>
  </si>
  <si>
    <t>AFE_2784</t>
  </si>
  <si>
    <t>ACK78125.1</t>
  </si>
  <si>
    <t>AFE_2785</t>
  </si>
  <si>
    <t>ACK79508.1</t>
  </si>
  <si>
    <t>AFE_2787</t>
  </si>
  <si>
    <t>ACK80193.1</t>
  </si>
  <si>
    <t>AFE_2786</t>
  </si>
  <si>
    <t>ACK78137.1</t>
  </si>
  <si>
    <t>AFE_2788</t>
  </si>
  <si>
    <t>ACK79833.1</t>
  </si>
  <si>
    <t>AFE_2789</t>
  </si>
  <si>
    <t>ACK77864.1</t>
  </si>
  <si>
    <t>AFE_2790</t>
  </si>
  <si>
    <t>ACK78777.1</t>
  </si>
  <si>
    <t>type I restriction-modification enzyme, R subunit</t>
  </si>
  <si>
    <t>AFE_2791</t>
  </si>
  <si>
    <t>ACK80477.1</t>
  </si>
  <si>
    <t>AFE_2792</t>
  </si>
  <si>
    <t>ACK80076.1</t>
  </si>
  <si>
    <t>AFE_2793</t>
  </si>
  <si>
    <t>ACK80413.1</t>
  </si>
  <si>
    <t>AFE_2794</t>
  </si>
  <si>
    <t>ACK79346.1</t>
  </si>
  <si>
    <t>AFE_2795</t>
  </si>
  <si>
    <t>ACK77959.1</t>
  </si>
  <si>
    <t>AFE_2796</t>
  </si>
  <si>
    <t>ACK79726.1</t>
  </si>
  <si>
    <t>AFE_2797</t>
  </si>
  <si>
    <t>ACK80777.1</t>
  </si>
  <si>
    <t>ogt-1</t>
  </si>
  <si>
    <t>AFE_2798</t>
  </si>
  <si>
    <t>ACK79828.1</t>
  </si>
  <si>
    <t>AFE_2799</t>
  </si>
  <si>
    <t>ACK78479.1</t>
  </si>
  <si>
    <t>transcriptional regulator, Ada family/DNA-3-methyladenine glycosylase II</t>
  </si>
  <si>
    <t>AFE_2800</t>
  </si>
  <si>
    <t>ACK79942.1</t>
  </si>
  <si>
    <t>glyoxalase family protein</t>
  </si>
  <si>
    <t>AFE_2801</t>
  </si>
  <si>
    <t>ACK79277.1</t>
  </si>
  <si>
    <t>AFE_2802</t>
  </si>
  <si>
    <t>ACK80675.1</t>
  </si>
  <si>
    <t>multidrug resistance protein, SMR family</t>
  </si>
  <si>
    <t>AFE_2803</t>
  </si>
  <si>
    <t>ACK79915.1</t>
  </si>
  <si>
    <t>FMN reductase, NADPH-dependent</t>
  </si>
  <si>
    <t>AFE_2804</t>
  </si>
  <si>
    <t>ACK80610.1</t>
  </si>
  <si>
    <t>AFE_2805</t>
  </si>
  <si>
    <t>ACK78779.1</t>
  </si>
  <si>
    <t>AFE_2806</t>
  </si>
  <si>
    <t>ACK79190.1</t>
  </si>
  <si>
    <t>AFE_2807</t>
  </si>
  <si>
    <t>ACK78030.1</t>
  </si>
  <si>
    <t>AFE_2808</t>
  </si>
  <si>
    <t>ACK78682.1</t>
  </si>
  <si>
    <t>AFE_2809</t>
  </si>
  <si>
    <t>ACK80095.1</t>
  </si>
  <si>
    <t>AFE_2810</t>
  </si>
  <si>
    <t>ACK80849.1</t>
  </si>
  <si>
    <t>AFE_2811</t>
  </si>
  <si>
    <t>ACK78379.1</t>
  </si>
  <si>
    <t>AFE_2812</t>
  </si>
  <si>
    <t>ACK79063.1</t>
  </si>
  <si>
    <t>AFE_2813</t>
  </si>
  <si>
    <t>ACK78633.1</t>
  </si>
  <si>
    <t>AFE_2814</t>
  </si>
  <si>
    <t>ACK79708.1</t>
  </si>
  <si>
    <t>pepP</t>
  </si>
  <si>
    <t>AFE_2815</t>
  </si>
  <si>
    <t>ACK80684.1</t>
  </si>
  <si>
    <t>Xaa-Pro aminopeptidase</t>
  </si>
  <si>
    <t>AFE_2816</t>
  </si>
  <si>
    <t>ACK78177.1</t>
  </si>
  <si>
    <t>radA</t>
  </si>
  <si>
    <t>AFE_2817</t>
  </si>
  <si>
    <t>ACK79372.1</t>
  </si>
  <si>
    <t>DNA repair protein RadA</t>
  </si>
  <si>
    <t>alr</t>
  </si>
  <si>
    <t>AFE_2818</t>
  </si>
  <si>
    <t>ACK79533.1</t>
  </si>
  <si>
    <t>alanine racemase</t>
  </si>
  <si>
    <t>dnaB</t>
  </si>
  <si>
    <t>AFE_2819</t>
  </si>
  <si>
    <t>ACK78188.1</t>
  </si>
  <si>
    <t>replicative DNA helicase</t>
  </si>
  <si>
    <t>rplI</t>
  </si>
  <si>
    <t>AFE_2820</t>
  </si>
  <si>
    <t>ACK78849.1</t>
  </si>
  <si>
    <t>ribosomal protein L9</t>
  </si>
  <si>
    <t>AFE_2821</t>
  </si>
  <si>
    <t>ACK79720.1</t>
  </si>
  <si>
    <t>AFE_2822</t>
  </si>
  <si>
    <t>ACK78612.1</t>
  </si>
  <si>
    <t>rpS18</t>
  </si>
  <si>
    <t>AFE_2823</t>
  </si>
  <si>
    <t>ACK79433.1</t>
  </si>
  <si>
    <t>ribosomal protein S18</t>
  </si>
  <si>
    <t>rpsF</t>
  </si>
  <si>
    <t>AFE_2824</t>
  </si>
  <si>
    <t>ACK78919.1</t>
  </si>
  <si>
    <t>ribosomal protein S6</t>
  </si>
  <si>
    <t>nagZ</t>
  </si>
  <si>
    <t>AFE_2825</t>
  </si>
  <si>
    <t>ACK78082.1</t>
  </si>
  <si>
    <t>beta-hexosaminidase</t>
  </si>
  <si>
    <t>AFE_2826</t>
  </si>
  <si>
    <t>ACK79297.1</t>
  </si>
  <si>
    <t>AFE_2827</t>
  </si>
  <si>
    <t>ACK79483.1</t>
  </si>
  <si>
    <t>rumA</t>
  </si>
  <si>
    <t>AFE_2828</t>
  </si>
  <si>
    <t>ACK80065.1</t>
  </si>
  <si>
    <t>23S rRNA (uracil-5-)-methyltransferase</t>
  </si>
  <si>
    <t>AFE_2829</t>
  </si>
  <si>
    <t>ACK79781.1</t>
  </si>
  <si>
    <t>AFE_2830</t>
  </si>
  <si>
    <t>ACK78544.1</t>
  </si>
  <si>
    <t>AFE_2831</t>
  </si>
  <si>
    <t>ACK79401.1</t>
  </si>
  <si>
    <t>cysM</t>
  </si>
  <si>
    <t>AFE_2832</t>
  </si>
  <si>
    <t>ACK80438.1</t>
  </si>
  <si>
    <t>cysteine synthase B</t>
  </si>
  <si>
    <t>pgl</t>
  </si>
  <si>
    <t>AFE_2833</t>
  </si>
  <si>
    <t>ACK78837.1</t>
  </si>
  <si>
    <t>6-phosphogluconolactonase</t>
  </si>
  <si>
    <t>AFE_2834</t>
  </si>
  <si>
    <t>ACK79047.1</t>
  </si>
  <si>
    <t>SPFH/Band 7 domain protein</t>
  </si>
  <si>
    <t>AFE_2835</t>
  </si>
  <si>
    <t>ACK78766.1</t>
  </si>
  <si>
    <t>glgB</t>
  </si>
  <si>
    <t>AFE_2836</t>
  </si>
  <si>
    <t>ACK80548.1</t>
  </si>
  <si>
    <t>1,4-alpha-glucan branching enzyme</t>
  </si>
  <si>
    <t>AFE_2837</t>
  </si>
  <si>
    <t>ACK79099.1</t>
  </si>
  <si>
    <t>glgC</t>
  </si>
  <si>
    <t>AFE_2838</t>
  </si>
  <si>
    <t>ACK79652.1</t>
  </si>
  <si>
    <t>glucose-1-phosphate adenylyltransferase</t>
  </si>
  <si>
    <t>AFE_2839</t>
  </si>
  <si>
    <t>ACK80386.1</t>
  </si>
  <si>
    <t>glycosyl hydrolase, family 57</t>
  </si>
  <si>
    <t>AFE_2840</t>
  </si>
  <si>
    <t>ACK78195.1</t>
  </si>
  <si>
    <t>AFE_2841</t>
  </si>
  <si>
    <t>ACK78470.1</t>
  </si>
  <si>
    <t>ROK family protein</t>
  </si>
  <si>
    <t>murI</t>
  </si>
  <si>
    <t>AFE_2842</t>
  </si>
  <si>
    <t>ACK79317.1</t>
  </si>
  <si>
    <t>glutamate racemase</t>
  </si>
  <si>
    <t>AFE_2843</t>
  </si>
  <si>
    <t>ACK80418.1</t>
  </si>
  <si>
    <t>AFE_2844</t>
  </si>
  <si>
    <t>ACK80722.1</t>
  </si>
  <si>
    <t>ssb-1</t>
  </si>
  <si>
    <t>AFE_2845</t>
  </si>
  <si>
    <t>ACK78907.1</t>
  </si>
  <si>
    <t>uvrA</t>
  </si>
  <si>
    <t>AFE_2847</t>
  </si>
  <si>
    <t>ACK79842.1</t>
  </si>
  <si>
    <t>excinuclease ABC, A subunit</t>
  </si>
  <si>
    <t>AFE_2846</t>
  </si>
  <si>
    <t>ACK78685.1</t>
  </si>
  <si>
    <t>AFE_2848</t>
  </si>
  <si>
    <t>ACK79451.1</t>
  </si>
  <si>
    <t>AFE_2849</t>
  </si>
  <si>
    <t>ACK80615.1</t>
  </si>
  <si>
    <t>xerD</t>
  </si>
  <si>
    <t>AFE_2850</t>
  </si>
  <si>
    <t>ACK80499.1</t>
  </si>
  <si>
    <t>tyrosine recombinase XerD</t>
  </si>
  <si>
    <t>AFE_2851</t>
  </si>
  <si>
    <t>ACK79946.1</t>
  </si>
  <si>
    <t>rplS</t>
  </si>
  <si>
    <t>AFE_2852</t>
  </si>
  <si>
    <t>ACK77837.1</t>
  </si>
  <si>
    <t>ribosomal protein L19</t>
  </si>
  <si>
    <t>trmD</t>
  </si>
  <si>
    <t>AFE_2853</t>
  </si>
  <si>
    <t>ACK79631.1</t>
  </si>
  <si>
    <t>tRNA (guanine-N1)-methyltransferase</t>
  </si>
  <si>
    <t>rimM</t>
  </si>
  <si>
    <t>AFE_2854</t>
  </si>
  <si>
    <t>ACK78235.1</t>
  </si>
  <si>
    <t>16S rRNA processing protein RimM</t>
  </si>
  <si>
    <t>rpsP</t>
  </si>
  <si>
    <t>AFE_2855</t>
  </si>
  <si>
    <t>ACK80796.1</t>
  </si>
  <si>
    <t>ribosomal protein S16</t>
  </si>
  <si>
    <t>ffh</t>
  </si>
  <si>
    <t>AFE_2856</t>
  </si>
  <si>
    <t>ACK78003.1</t>
  </si>
  <si>
    <t>signal recognition particle protein</t>
  </si>
  <si>
    <t>arsH</t>
  </si>
  <si>
    <t>AFE_2857</t>
  </si>
  <si>
    <t>ACK78531.1</t>
  </si>
  <si>
    <t>arsenical resistance protein ArsH</t>
  </si>
  <si>
    <t>arsB</t>
  </si>
  <si>
    <t>AFE_2858</t>
  </si>
  <si>
    <t>ACK78446.1</t>
  </si>
  <si>
    <t>arsenical pump membrane protein</t>
  </si>
  <si>
    <t>arsR</t>
  </si>
  <si>
    <t>AFE_2859</t>
  </si>
  <si>
    <t>ACK80311.1</t>
  </si>
  <si>
    <t>transcriptional regulator, ArsR</t>
  </si>
  <si>
    <t>arsC</t>
  </si>
  <si>
    <t>AFE_2860</t>
  </si>
  <si>
    <t>ACK79843.1</t>
  </si>
  <si>
    <t>arsenate reductase</t>
  </si>
  <si>
    <t>AFE_2861</t>
  </si>
  <si>
    <t>ACK79232.1</t>
  </si>
  <si>
    <t>AFE_2862</t>
  </si>
  <si>
    <t>ACK80485.1</t>
  </si>
  <si>
    <t>AFE_2863</t>
  </si>
  <si>
    <t>ACK78765.1</t>
  </si>
  <si>
    <t>AFE_2864</t>
  </si>
  <si>
    <t>ACK77918.1</t>
  </si>
  <si>
    <t>AFE_2865</t>
  </si>
  <si>
    <t>ACK79671.1</t>
  </si>
  <si>
    <t>AFE_2866</t>
  </si>
  <si>
    <t>ACK80779.1</t>
  </si>
  <si>
    <t>AFE_2867</t>
  </si>
  <si>
    <t>ACK78066.1</t>
  </si>
  <si>
    <t>thioredoxin family protein</t>
  </si>
  <si>
    <t>AFE_2868</t>
  </si>
  <si>
    <t>ACK80296.1</t>
  </si>
  <si>
    <t>AFE_2869</t>
  </si>
  <si>
    <t>ACK78089.1</t>
  </si>
  <si>
    <t>AFE_2870</t>
  </si>
  <si>
    <t>ACK80078.1</t>
  </si>
  <si>
    <t>AFE_2871</t>
  </si>
  <si>
    <t>ACK78558.1</t>
  </si>
  <si>
    <t>AFE_2872</t>
  </si>
  <si>
    <t>ACK78554.1</t>
  </si>
  <si>
    <t>AFE_2873</t>
  </si>
  <si>
    <t>ACK80631.1</t>
  </si>
  <si>
    <t>AFE_2874</t>
  </si>
  <si>
    <t>ACK79940.1</t>
  </si>
  <si>
    <t>AFE_2875</t>
  </si>
  <si>
    <t>ACK78098.1</t>
  </si>
  <si>
    <t>AFE_2876</t>
  </si>
  <si>
    <t>ACK78046.1</t>
  </si>
  <si>
    <t>AFE_2878</t>
  </si>
  <si>
    <t>ACK78322.1</t>
  </si>
  <si>
    <t>AFE_2877</t>
  </si>
  <si>
    <t>ACK80605.1</t>
  </si>
  <si>
    <t>AFE_2879</t>
  </si>
  <si>
    <t>ACK79223.1</t>
  </si>
  <si>
    <t>AFE_2880</t>
  </si>
  <si>
    <t>ACK78776.1</t>
  </si>
  <si>
    <t>AFE_2881</t>
  </si>
  <si>
    <t>AFE_2882</t>
  </si>
  <si>
    <t>ACK79971.1</t>
  </si>
  <si>
    <t>uracil-DNA glycosylase family 4 protein</t>
  </si>
  <si>
    <t>AFE_2883</t>
  </si>
  <si>
    <t>ACK80248.1</t>
  </si>
  <si>
    <t>choloylglycine hydrolase, putative</t>
  </si>
  <si>
    <t>AFE_2884</t>
  </si>
  <si>
    <t>ACK80195.1</t>
  </si>
  <si>
    <t>AFE_2885</t>
  </si>
  <si>
    <t>ACK78771.1</t>
  </si>
  <si>
    <t>PemK family protein</t>
  </si>
  <si>
    <t>AFE_2886</t>
  </si>
  <si>
    <t>ACK80969.1</t>
  </si>
  <si>
    <t>PemI family protein</t>
  </si>
  <si>
    <t>AFE_2887</t>
  </si>
  <si>
    <t>ACK79452.1</t>
  </si>
  <si>
    <t>AFE_2888</t>
  </si>
  <si>
    <t>ACK79679.1</t>
  </si>
  <si>
    <t>AFE_2889</t>
  </si>
  <si>
    <t>ACK79795.1</t>
  </si>
  <si>
    <t>AFE_2890</t>
  </si>
  <si>
    <t>ACK78982.1</t>
  </si>
  <si>
    <t>AFE_2891</t>
  </si>
  <si>
    <t>ACK80369.1</t>
  </si>
  <si>
    <t>AFE_2893</t>
  </si>
  <si>
    <t>ACK79038.1</t>
  </si>
  <si>
    <t>AFE_2892</t>
  </si>
  <si>
    <t>ACK80020.1</t>
  </si>
  <si>
    <t>AFE_2894</t>
  </si>
  <si>
    <t>ACK78674.1</t>
  </si>
  <si>
    <t>AFE_2895</t>
  </si>
  <si>
    <t>ACK80935.1</t>
  </si>
  <si>
    <t>peptidoglycan synthetase FtsI , putative</t>
  </si>
  <si>
    <t>AFE_2896</t>
  </si>
  <si>
    <t>ACK78953.1</t>
  </si>
  <si>
    <t>AFE_2897</t>
  </si>
  <si>
    <t>ACK80344.1</t>
  </si>
  <si>
    <t>AFE_2898</t>
  </si>
  <si>
    <t>ispB</t>
  </si>
  <si>
    <t>AFE_2899</t>
  </si>
  <si>
    <t>ACK78477.1</t>
  </si>
  <si>
    <t>octaprenyl-diphosphate synthase</t>
  </si>
  <si>
    <t>AFE_2900</t>
  </si>
  <si>
    <t>ACK79300.1</t>
  </si>
  <si>
    <t>ntrC</t>
  </si>
  <si>
    <t>AFE_2901</t>
  </si>
  <si>
    <t>ACK79802.1</t>
  </si>
  <si>
    <t>nitrogen regulation protein NR(I)</t>
  </si>
  <si>
    <t>ntrB</t>
  </si>
  <si>
    <t>AFE_2902</t>
  </si>
  <si>
    <t>ACK80768.1</t>
  </si>
  <si>
    <t>nitrogen regulation protein NR(II)</t>
  </si>
  <si>
    <t>AFE_2903</t>
  </si>
  <si>
    <t>ACK79754.1</t>
  </si>
  <si>
    <t>AFE_2904</t>
  </si>
  <si>
    <t>ACK80890.1</t>
  </si>
  <si>
    <t>AFE_2905</t>
  </si>
  <si>
    <t>ACK79086.1</t>
  </si>
  <si>
    <t>AFE_2906</t>
  </si>
  <si>
    <t>ACK80476.1</t>
  </si>
  <si>
    <t>AFE_2907</t>
  </si>
  <si>
    <t>ACK80194.1</t>
  </si>
  <si>
    <t>transglutaminase-like domain protein</t>
  </si>
  <si>
    <t>AFE_2908</t>
  </si>
  <si>
    <t>ACK78224.1</t>
  </si>
  <si>
    <t>AFE_2910</t>
  </si>
  <si>
    <t>ACK79084.1</t>
  </si>
  <si>
    <t>AFE_2909</t>
  </si>
  <si>
    <t>ACK78040.1</t>
  </si>
  <si>
    <t>amt-2</t>
  </si>
  <si>
    <t>AFE_2911</t>
  </si>
  <si>
    <t>ACK78626.1</t>
  </si>
  <si>
    <t>ammonium transporter</t>
  </si>
  <si>
    <t>AFE_2912</t>
  </si>
  <si>
    <t>ACK78190.1</t>
  </si>
  <si>
    <t>AFE_2913</t>
  </si>
  <si>
    <t>ACK79874.1</t>
  </si>
  <si>
    <t>SpoVR like family protein</t>
  </si>
  <si>
    <t>AFE_2914</t>
  </si>
  <si>
    <t>ACK79340.1</t>
  </si>
  <si>
    <t>glnK-1</t>
  </si>
  <si>
    <t>AFE_2915</t>
  </si>
  <si>
    <t>ACK80909.1</t>
  </si>
  <si>
    <t>amt-1</t>
  </si>
  <si>
    <t>AFE_2916</t>
  </si>
  <si>
    <t>ACK79048.1</t>
  </si>
  <si>
    <t>AFE_2917</t>
  </si>
  <si>
    <t>ACK78936.1</t>
  </si>
  <si>
    <t>glutamine amidotransferase class-I domain protein</t>
  </si>
  <si>
    <t>AFE_2918</t>
  </si>
  <si>
    <t>ACK80300.1</t>
  </si>
  <si>
    <t>AFE_2919</t>
  </si>
  <si>
    <t>ACK80586.1</t>
  </si>
  <si>
    <t>AFE_2921</t>
  </si>
  <si>
    <t>ACK80814.1</t>
  </si>
  <si>
    <t>AFE_2920</t>
  </si>
  <si>
    <t>ACK80825.1</t>
  </si>
  <si>
    <t>AFE_2922</t>
  </si>
  <si>
    <t>ACK80454.1</t>
  </si>
  <si>
    <t>cation channel protein, putative</t>
  </si>
  <si>
    <t>AFE_2923</t>
  </si>
  <si>
    <t>ACK78960.1</t>
  </si>
  <si>
    <t>pgi</t>
  </si>
  <si>
    <t>AFE_2924</t>
  </si>
  <si>
    <t>ACK80802.1</t>
  </si>
  <si>
    <t>glucose-6-phosphate isomerase</t>
  </si>
  <si>
    <t>AFE_2925</t>
  </si>
  <si>
    <t>ACK79919.1</t>
  </si>
  <si>
    <t>AFE_2926</t>
  </si>
  <si>
    <t>ACK80822.1</t>
  </si>
  <si>
    <t>crcB protein, putative</t>
  </si>
  <si>
    <t>AFE_2927</t>
  </si>
  <si>
    <t>ACK80104.1</t>
  </si>
  <si>
    <t>AFE_2928</t>
  </si>
  <si>
    <t>ACK80435.1</t>
  </si>
  <si>
    <t>cfa</t>
  </si>
  <si>
    <t>AFE_2929</t>
  </si>
  <si>
    <t>ACK79683.1</t>
  </si>
  <si>
    <t>cyclopropane-fatty-acyl-phospholipid synthase</t>
  </si>
  <si>
    <t>AFE_2930</t>
  </si>
  <si>
    <t>ACK80641.1</t>
  </si>
  <si>
    <t>recC</t>
  </si>
  <si>
    <t>AFE_2931</t>
  </si>
  <si>
    <t>ACK80018.1</t>
  </si>
  <si>
    <t>exodeoxyribonuclease V, gamma subunit</t>
  </si>
  <si>
    <t>recB</t>
  </si>
  <si>
    <t>AFE_2932</t>
  </si>
  <si>
    <t>ACK79457.1</t>
  </si>
  <si>
    <t>exodeoxyribonuclease V, beta subunit</t>
  </si>
  <si>
    <t>recD</t>
  </si>
  <si>
    <t>AFE_2933</t>
  </si>
  <si>
    <t>ACK78241.1</t>
  </si>
  <si>
    <t>exodeoxyribonuclease V, alpha subunit</t>
  </si>
  <si>
    <t>AFE_2934</t>
  </si>
  <si>
    <t>ACK79263.1</t>
  </si>
  <si>
    <t>AFE_2935</t>
  </si>
  <si>
    <t>ACK79569.1</t>
  </si>
  <si>
    <t>AFE_2936</t>
  </si>
  <si>
    <t>ACK80647.1</t>
  </si>
  <si>
    <t>AFE_2937</t>
  </si>
  <si>
    <t>AFE_2938</t>
  </si>
  <si>
    <t>ACK80830.1</t>
  </si>
  <si>
    <t>AFE_2939</t>
  </si>
  <si>
    <t>ACK78353.1</t>
  </si>
  <si>
    <t>AFE_2940</t>
  </si>
  <si>
    <t>ACK79056.1</t>
  </si>
  <si>
    <t>TonB-dependent receptor domain protein</t>
  </si>
  <si>
    <t>AFE_2942</t>
  </si>
  <si>
    <t>ACK80443.1</t>
  </si>
  <si>
    <t>AFE_2941</t>
  </si>
  <si>
    <t>ACK78812.1</t>
  </si>
  <si>
    <t>AFE_2943</t>
  </si>
  <si>
    <t>ACK79531.1</t>
  </si>
  <si>
    <t>AFE_2944</t>
  </si>
  <si>
    <t>ACK78792.1</t>
  </si>
  <si>
    <t>cation transporting P-type ATPase</t>
  </si>
  <si>
    <t>msrB</t>
  </si>
  <si>
    <t>AFE_2945</t>
  </si>
  <si>
    <t>ACK79278.1</t>
  </si>
  <si>
    <t>methionine-R-sulfoxide reductase</t>
  </si>
  <si>
    <t>msrA</t>
  </si>
  <si>
    <t>AFE_2946</t>
  </si>
  <si>
    <t>ACK78514.1</t>
  </si>
  <si>
    <t>peptide-methionine (S)-S-oxide reductase</t>
  </si>
  <si>
    <t>AFE_2947</t>
  </si>
  <si>
    <t>ACK78332.1</t>
  </si>
  <si>
    <t>thiol:disulfide interchange protein DsbG, putative</t>
  </si>
  <si>
    <t>nadD</t>
  </si>
  <si>
    <t>AFE_2948</t>
  </si>
  <si>
    <t>ACK80555.1</t>
  </si>
  <si>
    <t>nicotinate (nicotinamide) nucleotide adenylyltransferase</t>
  </si>
  <si>
    <t>AFE_2949</t>
  </si>
  <si>
    <t>ACK78838.1</t>
  </si>
  <si>
    <t>iojap-related protein</t>
  </si>
  <si>
    <t>AFE_2950</t>
  </si>
  <si>
    <t>ACK80261.1</t>
  </si>
  <si>
    <t>AFE_2951</t>
  </si>
  <si>
    <t>ACK78783.1</t>
  </si>
  <si>
    <t>AFE_2952</t>
  </si>
  <si>
    <t>ACK79775.1</t>
  </si>
  <si>
    <t>maf-1</t>
  </si>
  <si>
    <t>AFE_2953</t>
  </si>
  <si>
    <t>ACK78279.1</t>
  </si>
  <si>
    <t>AFE_2954</t>
  </si>
  <si>
    <t>ACK79988.1</t>
  </si>
  <si>
    <t>AFE_2955</t>
  </si>
  <si>
    <t>ACK78896.1</t>
  </si>
  <si>
    <t>sigma-54 dependent DNA-binding response regulator, putative</t>
  </si>
  <si>
    <t>AFE_2956</t>
  </si>
  <si>
    <t>ACK78727.1</t>
  </si>
  <si>
    <t>AFE_2957</t>
  </si>
  <si>
    <t>ACK80686.1</t>
  </si>
  <si>
    <t>AFE_2958</t>
  </si>
  <si>
    <t>ACK79821.1</t>
  </si>
  <si>
    <t>AFE_2959</t>
  </si>
  <si>
    <t>ACK80183.1</t>
  </si>
  <si>
    <t>AFE_2960</t>
  </si>
  <si>
    <t>ACK79499.1</t>
  </si>
  <si>
    <t>AFE_2961</t>
  </si>
  <si>
    <t>ACK80086.1</t>
  </si>
  <si>
    <t>capsule polysaccharide export inner-membrane protein</t>
  </si>
  <si>
    <t>ctrC</t>
  </si>
  <si>
    <t>AFE_2962</t>
  </si>
  <si>
    <t>ACK78342.1</t>
  </si>
  <si>
    <t>capsule polysaccharide exporter, inner-membrane protein CtrC</t>
  </si>
  <si>
    <t>ctrD</t>
  </si>
  <si>
    <t>AFE_2963</t>
  </si>
  <si>
    <t>ACK79695.1</t>
  </si>
  <si>
    <t>capsule polysaccharide exporter, ATP-binding protein</t>
  </si>
  <si>
    <t>AFE_2964</t>
  </si>
  <si>
    <t>ACK80452.1</t>
  </si>
  <si>
    <t>methyltransferase, FkbM family domain protein</t>
  </si>
  <si>
    <t>AFE_2965</t>
  </si>
  <si>
    <t>ACK78032.1</t>
  </si>
  <si>
    <t>AFE_2966</t>
  </si>
  <si>
    <t>ACK78666.1</t>
  </si>
  <si>
    <t>AFE_2967</t>
  </si>
  <si>
    <t>ACK78231.1</t>
  </si>
  <si>
    <t>AFE_2968</t>
  </si>
  <si>
    <t>ACK79859.1</t>
  </si>
  <si>
    <t>AFE_2969</t>
  </si>
  <si>
    <t>ACK78843.1</t>
  </si>
  <si>
    <t>cysD-1</t>
  </si>
  <si>
    <t>AFE_2970</t>
  </si>
  <si>
    <t>ACK79126.1</t>
  </si>
  <si>
    <t>sulfate adenylyltransferase, small subunit</t>
  </si>
  <si>
    <t>cysNC</t>
  </si>
  <si>
    <t>AFE_2971</t>
  </si>
  <si>
    <t>ACK79592.1</t>
  </si>
  <si>
    <t>sulfate adenylate transferase, large subunit/adenylylsulfate kinase</t>
  </si>
  <si>
    <t>AFE_2972</t>
  </si>
  <si>
    <t>ACK80502.1</t>
  </si>
  <si>
    <t>cysQ</t>
  </si>
  <si>
    <t>AFE_2973</t>
  </si>
  <si>
    <t>ACK80942.1</t>
  </si>
  <si>
    <t>3'(2'),5'-bisphosphate nucleotidase</t>
  </si>
  <si>
    <t>AFE_2974</t>
  </si>
  <si>
    <t>ACK80056.1</t>
  </si>
  <si>
    <t>AFE_2975</t>
  </si>
  <si>
    <t>ACK78239.1</t>
  </si>
  <si>
    <t>capsule polysaccharide export protein, BexD/CtrA/VexA family</t>
  </si>
  <si>
    <t>AFE_2976</t>
  </si>
  <si>
    <t>ACK79029.1</t>
  </si>
  <si>
    <t>gmd-1</t>
  </si>
  <si>
    <t>AFE_2977</t>
  </si>
  <si>
    <t>ACK78758.1</t>
  </si>
  <si>
    <t>GDP-mannose 4,6-dehydratase</t>
  </si>
  <si>
    <t>AFE_2978</t>
  </si>
  <si>
    <t>ACK79596.1</t>
  </si>
  <si>
    <t>AFE_2979</t>
  </si>
  <si>
    <t>ACK78891.1</t>
  </si>
  <si>
    <t>WbbD domain protein</t>
  </si>
  <si>
    <t>AFE_2980</t>
  </si>
  <si>
    <t>ACK78601.1</t>
  </si>
  <si>
    <t>AFE_2981</t>
  </si>
  <si>
    <t>ACK77943.1</t>
  </si>
  <si>
    <t>AFE_2982</t>
  </si>
  <si>
    <t>ACK79983.1</t>
  </si>
  <si>
    <t>AFE_2983</t>
  </si>
  <si>
    <t>ACK79287.1</t>
  </si>
  <si>
    <t>AFE_2984</t>
  </si>
  <si>
    <t>ACK78292.1</t>
  </si>
  <si>
    <t>AFE_2985</t>
  </si>
  <si>
    <t>ACK79446.1</t>
  </si>
  <si>
    <t>AFE_2986</t>
  </si>
  <si>
    <t>ACK78970.1</t>
  </si>
  <si>
    <t>AFE_2987</t>
  </si>
  <si>
    <t>ACK79527.1</t>
  </si>
  <si>
    <t>peptide ABC transporter, periplasmic peptide-binding protein</t>
  </si>
  <si>
    <t>AFE_2988</t>
  </si>
  <si>
    <t>ACK79845.1</t>
  </si>
  <si>
    <t>peptide ABC transporter, ATP-binding protein</t>
  </si>
  <si>
    <t>AFE_2989</t>
  </si>
  <si>
    <t>ACK80737.1</t>
  </si>
  <si>
    <t>AFE_2990</t>
  </si>
  <si>
    <t>ACK78417.1</t>
  </si>
  <si>
    <t>peptide ABC transporter, permease protein</t>
  </si>
  <si>
    <t>AFE_2991</t>
  </si>
  <si>
    <t>ACK79831.1</t>
  </si>
  <si>
    <t>AFE_2992</t>
  </si>
  <si>
    <t>ACK80736.1</t>
  </si>
  <si>
    <t>AFE_2993</t>
  </si>
  <si>
    <t>ACK77909.1</t>
  </si>
  <si>
    <t>AFE_2994</t>
  </si>
  <si>
    <t>ACK80948.1</t>
  </si>
  <si>
    <t>AFE_2995</t>
  </si>
  <si>
    <t>ACK78245.1</t>
  </si>
  <si>
    <t>AFE_2996</t>
  </si>
  <si>
    <t>ACK78905.1</t>
  </si>
  <si>
    <t>AFE_2997</t>
  </si>
  <si>
    <t>ACK79167.1</t>
  </si>
  <si>
    <t>AFE_2998</t>
  </si>
  <si>
    <t>ACK80293.1</t>
  </si>
  <si>
    <t>AFE_2999</t>
  </si>
  <si>
    <t>ACK78274.1</t>
  </si>
  <si>
    <t>AFE_3000</t>
  </si>
  <si>
    <t>ACK79609.1</t>
  </si>
  <si>
    <t>lactate/malate dehydrogenase family protein</t>
  </si>
  <si>
    <t>AFE_3001</t>
  </si>
  <si>
    <t>ACK80493.1</t>
  </si>
  <si>
    <t>AFE_3002</t>
  </si>
  <si>
    <t>ACK78009.1</t>
  </si>
  <si>
    <t>AFE_3003</t>
  </si>
  <si>
    <t>ACK78763.1</t>
  </si>
  <si>
    <t>AFE_3004</t>
  </si>
  <si>
    <t>ACK78926.1</t>
  </si>
  <si>
    <t>AFE_3005</t>
  </si>
  <si>
    <t>ACK80223.1</t>
  </si>
  <si>
    <t>AFE_3006</t>
  </si>
  <si>
    <t>ACK80282.1</t>
  </si>
  <si>
    <t>AFE_3007</t>
  </si>
  <si>
    <t>ACK78478.1</t>
  </si>
  <si>
    <t>AFE_3008</t>
  </si>
  <si>
    <t>ACK79293.1</t>
  </si>
  <si>
    <t>AFE_3009</t>
  </si>
  <si>
    <t>ACK79791.1</t>
  </si>
  <si>
    <t>AFE_3010</t>
  </si>
  <si>
    <t>ACK80713.1</t>
  </si>
  <si>
    <t>polyketide synthase, type I, putative</t>
  </si>
  <si>
    <t>AFE_3011</t>
  </si>
  <si>
    <t>ACK78743.1</t>
  </si>
  <si>
    <t>8-amino-7-oxononanoate synthase, putative</t>
  </si>
  <si>
    <t>AFE_3012</t>
  </si>
  <si>
    <t>ACK79517.1</t>
  </si>
  <si>
    <t>capsule polysaccharide biosynthesis protein</t>
  </si>
  <si>
    <t>AFE_3013</t>
  </si>
  <si>
    <t>ACK78459.1</t>
  </si>
  <si>
    <t>capsule polysaccharide modification protein</t>
  </si>
  <si>
    <t>AFE_3014</t>
  </si>
  <si>
    <t>ACK79298.1</t>
  </si>
  <si>
    <t>AFE_3016</t>
  </si>
  <si>
    <t>ACK80256.1</t>
  </si>
  <si>
    <t>capsular polysaccharide biosynthesis protein, putative</t>
  </si>
  <si>
    <t>mutY</t>
  </si>
  <si>
    <t>AFE_3015</t>
  </si>
  <si>
    <t>ACK78060.1</t>
  </si>
  <si>
    <t>A/G-specific adenine glycosylase</t>
  </si>
  <si>
    <t>AFE_3017</t>
  </si>
  <si>
    <t>ACK78939.1</t>
  </si>
  <si>
    <t>ptsI</t>
  </si>
  <si>
    <t>AFE_3018</t>
  </si>
  <si>
    <t>ACK80687.1</t>
  </si>
  <si>
    <t>phosphoenolpyruvate-protein phosphotransferase</t>
  </si>
  <si>
    <t>ptsH</t>
  </si>
  <si>
    <t>AFE_3019</t>
  </si>
  <si>
    <t>ACK78577.1</t>
  </si>
  <si>
    <t>phosphocarrier protein HPr</t>
  </si>
  <si>
    <t>AFE_3020</t>
  </si>
  <si>
    <t>ACK79388.1</t>
  </si>
  <si>
    <t>PTS system, IIA component, putative</t>
  </si>
  <si>
    <t>AFE_3021</t>
  </si>
  <si>
    <t>ACK78119.1</t>
  </si>
  <si>
    <t>ATPase</t>
  </si>
  <si>
    <t>hprK</t>
  </si>
  <si>
    <t>AFE_3022</t>
  </si>
  <si>
    <t>ACK79280.1</t>
  </si>
  <si>
    <t>Hpr(Ser) kinase/phosphatase</t>
  </si>
  <si>
    <t>AFE_3023</t>
  </si>
  <si>
    <t>ACK77900.1</t>
  </si>
  <si>
    <t>phosphoenolpyruvate-dependent sugar PTS system, EIIA component</t>
  </si>
  <si>
    <t>yfiA</t>
  </si>
  <si>
    <t>AFE_3024</t>
  </si>
  <si>
    <t>ACK80294.1</t>
  </si>
  <si>
    <t>ribosomal subunit interface protein</t>
  </si>
  <si>
    <t>rpoN</t>
  </si>
  <si>
    <t>AFE_3025</t>
  </si>
  <si>
    <t>ACK79801.1</t>
  </si>
  <si>
    <t>RNA polymerase sigma-54 factor</t>
  </si>
  <si>
    <t>AFE_3026</t>
  </si>
  <si>
    <t>ACK78445.1</t>
  </si>
  <si>
    <t>AFE_3027</t>
  </si>
  <si>
    <t>ACK80447.1</t>
  </si>
  <si>
    <t>AFE_3028</t>
  </si>
  <si>
    <t>ACK79413.1</t>
  </si>
  <si>
    <t>kdsC</t>
  </si>
  <si>
    <t>AFE_3029</t>
  </si>
  <si>
    <t>ACK80507.1</t>
  </si>
  <si>
    <t>3-deoxy-D-manno-octulosonate 8-phosphate phosphatase</t>
  </si>
  <si>
    <t>AFE_3030</t>
  </si>
  <si>
    <t>ACK80197.1</t>
  </si>
  <si>
    <t>sugar isomerase, KpsF/GutQ family</t>
  </si>
  <si>
    <t>AFE_3031</t>
  </si>
  <si>
    <t>ACK79559.1</t>
  </si>
  <si>
    <t>AFE_3032</t>
  </si>
  <si>
    <t>ACK79236.1</t>
  </si>
  <si>
    <t>nucleotidyltransferase family protein</t>
  </si>
  <si>
    <t>AFE_3033</t>
  </si>
  <si>
    <t>ACK78516.1</t>
  </si>
  <si>
    <t>phosphotransferase, putative</t>
  </si>
  <si>
    <t>AFE_3034</t>
  </si>
  <si>
    <t>ACK78853.1</t>
  </si>
  <si>
    <t>organic solvent tolerance protein, putative</t>
  </si>
  <si>
    <t>surA</t>
  </si>
  <si>
    <t>AFE_3035</t>
  </si>
  <si>
    <t>ACK78052.1</t>
  </si>
  <si>
    <t>survival protein SurA</t>
  </si>
  <si>
    <t>AFE_3036</t>
  </si>
  <si>
    <t>ACK80067.1</t>
  </si>
  <si>
    <t>ABC-2 type transporter</t>
  </si>
  <si>
    <t>AFE_3037</t>
  </si>
  <si>
    <t>ACK78715.1</t>
  </si>
  <si>
    <t>AFE_3038</t>
  </si>
  <si>
    <t>ACK78291.1</t>
  </si>
  <si>
    <t>glutaredoxin-related protein</t>
  </si>
  <si>
    <t>murA</t>
  </si>
  <si>
    <t>AFE_3039</t>
  </si>
  <si>
    <t>ACK80071.1</t>
  </si>
  <si>
    <t>UDP-N-acetylglucosamine 1-carboxyvinyltransferase</t>
  </si>
  <si>
    <t>hisG</t>
  </si>
  <si>
    <t>AFE_3040</t>
  </si>
  <si>
    <t>ACK78512.1</t>
  </si>
  <si>
    <t>ATP phosphoribosyltransferase</t>
  </si>
  <si>
    <t>hisD</t>
  </si>
  <si>
    <t>AFE_3041</t>
  </si>
  <si>
    <t>ACK77949.1</t>
  </si>
  <si>
    <t>histidinol dehydrogenase</t>
  </si>
  <si>
    <t>hisC-1</t>
  </si>
  <si>
    <t>AFE_3042</t>
  </si>
  <si>
    <t>ACK79867.1</t>
  </si>
  <si>
    <t>hisB</t>
  </si>
  <si>
    <t>AFE_3043</t>
  </si>
  <si>
    <t>ACK78451.1</t>
  </si>
  <si>
    <t>imidazoleglycerol-phosphate dehydratase</t>
  </si>
  <si>
    <t>hisH</t>
  </si>
  <si>
    <t>AFE_3044</t>
  </si>
  <si>
    <t>ACK80191.1</t>
  </si>
  <si>
    <t>imidazole glycerol phosphate synthase, glutamine amidotransferase subunit</t>
  </si>
  <si>
    <t>hisA</t>
  </si>
  <si>
    <t>AFE_3045</t>
  </si>
  <si>
    <t>ACK78301.1</t>
  </si>
  <si>
    <t>phosphoribosylformimino-5-aminoimidazole carboxamide ribotide isomerase</t>
  </si>
  <si>
    <t>hisF</t>
  </si>
  <si>
    <t>AFE_3046</t>
  </si>
  <si>
    <t>ACK80201.1</t>
  </si>
  <si>
    <t>imidazoleglycerol phosphate synthase, cyclase subunit</t>
  </si>
  <si>
    <t>hisIE</t>
  </si>
  <si>
    <t>AFE_3047</t>
  </si>
  <si>
    <t>ACK79135.1</t>
  </si>
  <si>
    <t>phosphoribosyl-AMP pyrophosphatase/phosphoribosyl-ATP cyclohydrolase</t>
  </si>
  <si>
    <t>tatA</t>
  </si>
  <si>
    <t>AFE_3048</t>
  </si>
  <si>
    <t>ACK80773.1</t>
  </si>
  <si>
    <t>twin-arginine translocation protein, TatA/E family</t>
  </si>
  <si>
    <t>tatB</t>
  </si>
  <si>
    <t>AFE_3049</t>
  </si>
  <si>
    <t>ACK78661.1</t>
  </si>
  <si>
    <t>twin-arginine translocation protein TatB</t>
  </si>
  <si>
    <t>tatC</t>
  </si>
  <si>
    <t>AFE_3050</t>
  </si>
  <si>
    <t>ACK80540.1</t>
  </si>
  <si>
    <t>Sec-independent protein translocase TatC</t>
  </si>
  <si>
    <t>cbbL-1</t>
  </si>
  <si>
    <t>AFE_3051</t>
  </si>
  <si>
    <t>ACK80366.1</t>
  </si>
  <si>
    <t>cbbS-1</t>
  </si>
  <si>
    <t>AFE_3052</t>
  </si>
  <si>
    <t>ACK79774.1</t>
  </si>
  <si>
    <t>cbbQ-1</t>
  </si>
  <si>
    <t>AFE_3053</t>
  </si>
  <si>
    <t>ACK80953.1</t>
  </si>
  <si>
    <t>AFE_3054</t>
  </si>
  <si>
    <t>ACK78928.1</t>
  </si>
  <si>
    <t>AFE_3055</t>
  </si>
  <si>
    <t>ACK78043.1</t>
  </si>
  <si>
    <t>AFE_3056</t>
  </si>
  <si>
    <t>ACK78169.1</t>
  </si>
  <si>
    <t>AFE_3057</t>
  </si>
  <si>
    <t>ACK80224.1</t>
  </si>
  <si>
    <t>pyrC-1</t>
  </si>
  <si>
    <t>AFE_3058</t>
  </si>
  <si>
    <t>ACK79076.1</t>
  </si>
  <si>
    <t>pyrB</t>
  </si>
  <si>
    <t>AFE_3059</t>
  </si>
  <si>
    <t>ACK80050.1</t>
  </si>
  <si>
    <t>aspartate carbamoyltransferase</t>
  </si>
  <si>
    <t>pyrR</t>
  </si>
  <si>
    <t>AFE_3060</t>
  </si>
  <si>
    <t>ACK80551.1</t>
  </si>
  <si>
    <t>PyrR bifunctional protein</t>
  </si>
  <si>
    <t>AFE_3061</t>
  </si>
  <si>
    <t>ACK77922.1</t>
  </si>
  <si>
    <t>AFE_3062</t>
  </si>
  <si>
    <t>ACK78756.1</t>
  </si>
  <si>
    <t>gshB</t>
  </si>
  <si>
    <t>AFE_3063</t>
  </si>
  <si>
    <t>ACK78181.1</t>
  </si>
  <si>
    <t>glutathione synthetase</t>
  </si>
  <si>
    <t>gshA</t>
  </si>
  <si>
    <t>AFE_3064</t>
  </si>
  <si>
    <t>ACK78841.1</t>
  </si>
  <si>
    <t>glutamate--cysteine ligase</t>
  </si>
  <si>
    <t>citZ</t>
  </si>
  <si>
    <t>AFE_3065</t>
  </si>
  <si>
    <t>ACK80529.1</t>
  </si>
  <si>
    <t>citrate synthase II</t>
  </si>
  <si>
    <t>AFE_3066</t>
  </si>
  <si>
    <t>ACK77939.1</t>
  </si>
  <si>
    <t>AFE_3067</t>
  </si>
  <si>
    <t>ACK79307.1</t>
  </si>
  <si>
    <t>pdhC</t>
  </si>
  <si>
    <t>AFE_3068</t>
  </si>
  <si>
    <t>ACK79015.1</t>
  </si>
  <si>
    <t>pyruvate dehydrogenase complex, E2 and E3 components</t>
  </si>
  <si>
    <t>pdhB</t>
  </si>
  <si>
    <t>AFE_3069</t>
  </si>
  <si>
    <t>ACK80393.1</t>
  </si>
  <si>
    <t>pyruvate dehydrogenase, E1 component, pyruvate dehydrogenase beta subunit</t>
  </si>
  <si>
    <t>pdhA</t>
  </si>
  <si>
    <t>AFE_3070</t>
  </si>
  <si>
    <t>ACK78246.1</t>
  </si>
  <si>
    <t>pyruvate dehydrogenase complex, E1 component, pyruvate dehydrogenase alpha subunit</t>
  </si>
  <si>
    <t>AFE_3071</t>
  </si>
  <si>
    <t>ACK80933.1</t>
  </si>
  <si>
    <t>AFE_3072</t>
  </si>
  <si>
    <t>ACK79538.1</t>
  </si>
  <si>
    <t>argC</t>
  </si>
  <si>
    <t>AFE_3073</t>
  </si>
  <si>
    <t>ACK77845.1</t>
  </si>
  <si>
    <t>N-acetyl-gamma-glutamyl-phosphate reductase</t>
  </si>
  <si>
    <t>rpsI</t>
  </si>
  <si>
    <t>AFE_3074</t>
  </si>
  <si>
    <t>ACK79619.1</t>
  </si>
  <si>
    <t>ribosomal protein S9</t>
  </si>
  <si>
    <t>rplM</t>
  </si>
  <si>
    <t>AFE_3075</t>
  </si>
  <si>
    <t>ACK78499.1</t>
  </si>
  <si>
    <t>ribosomal protein L13</t>
  </si>
  <si>
    <t>AFE_3076</t>
  </si>
  <si>
    <t>ACK80965.1</t>
  </si>
  <si>
    <t>AFE_3077</t>
  </si>
  <si>
    <t>ACK79216.1</t>
  </si>
  <si>
    <t>AFE_3078</t>
  </si>
  <si>
    <t>ACK80253.1</t>
  </si>
  <si>
    <t>AFE_3079</t>
  </si>
  <si>
    <t>ACK78208.1</t>
  </si>
  <si>
    <t>nitroreductase family protein</t>
  </si>
  <si>
    <t>rrfA</t>
  </si>
  <si>
    <t>AFE_3080</t>
  </si>
  <si>
    <t>rrlA</t>
  </si>
  <si>
    <t>AFE_3081</t>
  </si>
  <si>
    <t>AFE_3082</t>
  </si>
  <si>
    <t>AFE_3083</t>
  </si>
  <si>
    <t>rrsA</t>
  </si>
  <si>
    <t>AFE_3084</t>
  </si>
  <si>
    <t>tyrS</t>
  </si>
  <si>
    <t>AFE_3085</t>
  </si>
  <si>
    <t>ACK78174.1</t>
  </si>
  <si>
    <t>tyrosyl-tRNA synthetase</t>
  </si>
  <si>
    <t>AFE_3086</t>
  </si>
  <si>
    <t>ACK80345.1</t>
  </si>
  <si>
    <t>plasma-membrane proton-efflux P-type ATPase, putative</t>
  </si>
  <si>
    <t>AFE_3087</t>
  </si>
  <si>
    <t>ACK80350.1</t>
  </si>
  <si>
    <t>AFE_3088</t>
  </si>
  <si>
    <t>ACK78778.1</t>
  </si>
  <si>
    <t>panD</t>
  </si>
  <si>
    <t>AFE_3089</t>
  </si>
  <si>
    <t>ACK80703.1</t>
  </si>
  <si>
    <t>aspartate 1-decarboxylase</t>
  </si>
  <si>
    <t>AFE_3090</t>
  </si>
  <si>
    <t>ACK80699.1</t>
  </si>
  <si>
    <t>AFE_3091</t>
  </si>
  <si>
    <t>ACK78075.1</t>
  </si>
  <si>
    <t>ysxC</t>
  </si>
  <si>
    <t>AFE_3092</t>
  </si>
  <si>
    <t>ACK78430.1</t>
  </si>
  <si>
    <t>ribosome biogenesis GTP-binding protein YsxC</t>
  </si>
  <si>
    <t>AFE_3093</t>
  </si>
  <si>
    <t>ACK79347.1</t>
  </si>
  <si>
    <t>polI</t>
  </si>
  <si>
    <t>AFE_3094</t>
  </si>
  <si>
    <t>ACK78485.1</t>
  </si>
  <si>
    <t>DNA polymerase I</t>
  </si>
  <si>
    <t>AFE_3095</t>
  </si>
  <si>
    <t>ACK80336.1</t>
  </si>
  <si>
    <t>conserved hypothetical protein TIGR00730</t>
  </si>
  <si>
    <t>AFE_3096</t>
  </si>
  <si>
    <t>ACK79383.1</t>
  </si>
  <si>
    <t>thrB</t>
  </si>
  <si>
    <t>AFE_3097</t>
  </si>
  <si>
    <t>ACK80789.1</t>
  </si>
  <si>
    <t>homoserine kinase</t>
  </si>
  <si>
    <t>AFE_3098</t>
  </si>
  <si>
    <t>ACK79030.1</t>
  </si>
  <si>
    <t>AFE_3099</t>
  </si>
  <si>
    <t>ACK79932.1</t>
  </si>
  <si>
    <t>AFE_3100</t>
  </si>
  <si>
    <t>ACK78218.1</t>
  </si>
  <si>
    <t>competence protein ComEA helix-hairpin-helix repeat protein</t>
  </si>
  <si>
    <t>uvrD</t>
  </si>
  <si>
    <t>AFE_3101</t>
  </si>
  <si>
    <t>ACK79504.1</t>
  </si>
  <si>
    <t>DNA helicase II</t>
  </si>
  <si>
    <t>cbpA</t>
  </si>
  <si>
    <t>AFE_3102</t>
  </si>
  <si>
    <t>ACK80126.1</t>
  </si>
  <si>
    <t>curved DNA-binding protein</t>
  </si>
  <si>
    <t>AFE_3103</t>
  </si>
  <si>
    <t>ACK78325.1</t>
  </si>
  <si>
    <t>phosphoribosyl transferase domain protein</t>
  </si>
  <si>
    <t>AFE_3104</t>
  </si>
  <si>
    <t>ACK79020.1</t>
  </si>
  <si>
    <t>DNA polymerase X family protein</t>
  </si>
  <si>
    <t>AFE_3105</t>
  </si>
  <si>
    <t>ACK80042.1</t>
  </si>
  <si>
    <t>ISAfe6, transposase, degenerate</t>
  </si>
  <si>
    <t>AFE_3106</t>
  </si>
  <si>
    <t>ACK80460.1</t>
  </si>
  <si>
    <t>cycA-1</t>
  </si>
  <si>
    <t>AFE_3107</t>
  </si>
  <si>
    <t>ACK77857.1</t>
  </si>
  <si>
    <t>sdr_1</t>
  </si>
  <si>
    <t>AFE_3108</t>
  </si>
  <si>
    <t>ACK78064.1</t>
  </si>
  <si>
    <t>petA-1</t>
  </si>
  <si>
    <t>AFE_3109</t>
  </si>
  <si>
    <t>ACK80594.1</t>
  </si>
  <si>
    <t>petB-1</t>
  </si>
  <si>
    <t>AFE_3110</t>
  </si>
  <si>
    <t>ACK79051.1</t>
  </si>
  <si>
    <t>petC-1</t>
  </si>
  <si>
    <t>AFE_3111</t>
  </si>
  <si>
    <t>ACK78033.1</t>
  </si>
  <si>
    <t>resB</t>
  </si>
  <si>
    <t>AFE_3112</t>
  </si>
  <si>
    <t>ACK78502.1</t>
  </si>
  <si>
    <t>cytochrome c-type biogenesis protein ResB</t>
  </si>
  <si>
    <t>resC</t>
  </si>
  <si>
    <t>AFE_3113</t>
  </si>
  <si>
    <t>ACK79725.1</t>
  </si>
  <si>
    <t>cytochrome c-type biogenesis protein ResC</t>
  </si>
  <si>
    <t>AFE_3114</t>
  </si>
  <si>
    <t>ACK79127.1</t>
  </si>
  <si>
    <t>AFE_3115</t>
  </si>
  <si>
    <t>ACK78318.1</t>
  </si>
  <si>
    <t>AFE_3116</t>
  </si>
  <si>
    <t>ACK79359.1</t>
  </si>
  <si>
    <t>AFE_3117</t>
  </si>
  <si>
    <t>ACK78641.1</t>
  </si>
  <si>
    <t>AFE_3118</t>
  </si>
  <si>
    <t>ACK80497.1</t>
  </si>
  <si>
    <t>AFE_3119</t>
  </si>
  <si>
    <t>ACK79186.1</t>
  </si>
  <si>
    <t>AFE_3120</t>
  </si>
  <si>
    <t>ACK80669.1</t>
  </si>
  <si>
    <t>cysJ</t>
  </si>
  <si>
    <t>AFE_3121</t>
  </si>
  <si>
    <t>ACK79817.1</t>
  </si>
  <si>
    <t>sulfite reductase (NADPH) flavoprotein, alpha component</t>
  </si>
  <si>
    <t>cysI</t>
  </si>
  <si>
    <t>AFE_3122</t>
  </si>
  <si>
    <t>ACK80342.1</t>
  </si>
  <si>
    <t>sulfite reductase (NADPH) hemoprotein beta-component</t>
  </si>
  <si>
    <t>cysH</t>
  </si>
  <si>
    <t>AFE_3123</t>
  </si>
  <si>
    <t>ACK80857.1</t>
  </si>
  <si>
    <t>adenylylsulfate reductase, thioredoxin dependent</t>
  </si>
  <si>
    <t>cysD-2</t>
  </si>
  <si>
    <t>AFE_3124</t>
  </si>
  <si>
    <t>ACK80792.1</t>
  </si>
  <si>
    <t>cysN</t>
  </si>
  <si>
    <t>AFE_3125</t>
  </si>
  <si>
    <t>ACK77827.1</t>
  </si>
  <si>
    <t>sulfate adenylyltransferase, large subunit</t>
  </si>
  <si>
    <t>cobA</t>
  </si>
  <si>
    <t>AFE_3126</t>
  </si>
  <si>
    <t>ACK79647.1</t>
  </si>
  <si>
    <t>uroporphyrin-III C-methyltransferase</t>
  </si>
  <si>
    <t>AFE_3127</t>
  </si>
  <si>
    <t>ACK78539.1</t>
  </si>
  <si>
    <t>AFE_3128</t>
  </si>
  <si>
    <t>ACK77973.1</t>
  </si>
  <si>
    <t>AFE_3129</t>
  </si>
  <si>
    <t>ACK78764.1</t>
  </si>
  <si>
    <t>AFE_3130</t>
  </si>
  <si>
    <t>ACK79476.1</t>
  </si>
  <si>
    <t>AFE_3131</t>
  </si>
  <si>
    <t>ACK80559.1</t>
  </si>
  <si>
    <t>AFE_3132</t>
  </si>
  <si>
    <t>ACK78978.1</t>
  </si>
  <si>
    <t>AFE_3133</t>
  </si>
  <si>
    <t>ACK80719.1</t>
  </si>
  <si>
    <t>AFE_3134</t>
  </si>
  <si>
    <t>ACK78402.1</t>
  </si>
  <si>
    <t>AFE_3135</t>
  </si>
  <si>
    <t>ACK79987.1</t>
  </si>
  <si>
    <t>AFE_3136</t>
  </si>
  <si>
    <t>ACK79144.1</t>
  </si>
  <si>
    <t>AFE_3137</t>
  </si>
  <si>
    <t>ACK77852.1</t>
  </si>
  <si>
    <t>AFE_3138</t>
  </si>
  <si>
    <t>ACK80930.1</t>
  </si>
  <si>
    <t>AFE_3139</t>
  </si>
  <si>
    <t>ACK77875.1</t>
  </si>
  <si>
    <t>AFE_3140</t>
  </si>
  <si>
    <t>ACK80484.1</t>
  </si>
  <si>
    <t>AFE_3141</t>
  </si>
  <si>
    <t>ACK80567.1</t>
  </si>
  <si>
    <t>Rrf2 family protein</t>
  </si>
  <si>
    <t>AFE_3142</t>
  </si>
  <si>
    <t>ACK78336.1</t>
  </si>
  <si>
    <t>cyoE-2</t>
  </si>
  <si>
    <t>AFE_3143</t>
  </si>
  <si>
    <t>ACK80568.1</t>
  </si>
  <si>
    <t>AFE_3144</t>
  </si>
  <si>
    <t>ACK78561.1</t>
  </si>
  <si>
    <t>AFE_3145</t>
  </si>
  <si>
    <t>ACK79602.1</t>
  </si>
  <si>
    <t>rus</t>
  </si>
  <si>
    <t>AFE_3146</t>
  </si>
  <si>
    <t>ACK80662.1</t>
  </si>
  <si>
    <t>rusticyanin</t>
  </si>
  <si>
    <t>coxD</t>
  </si>
  <si>
    <t>AFE_3147</t>
  </si>
  <si>
    <t>ACK78613.1</t>
  </si>
  <si>
    <t>cytochrome c oxidase, aa3-type, subunit IV</t>
  </si>
  <si>
    <t>coxC</t>
  </si>
  <si>
    <t>AFE_3148</t>
  </si>
  <si>
    <t>ACK77876.1</t>
  </si>
  <si>
    <t>cytochrome c oxidase, aa3-type, subunit III</t>
  </si>
  <si>
    <t>coxA</t>
  </si>
  <si>
    <t>AFE_3149</t>
  </si>
  <si>
    <t>ACK79083.1</t>
  </si>
  <si>
    <t>cytochrome c oxidase, aa3-type, subunit I</t>
  </si>
  <si>
    <t>coxB</t>
  </si>
  <si>
    <t>AFE_3150</t>
  </si>
  <si>
    <t>ACK78948.1</t>
  </si>
  <si>
    <t>cytochrome c oxidase, aa3-type, subunit II</t>
  </si>
  <si>
    <t>AFE_3151</t>
  </si>
  <si>
    <t>ACK78265.1</t>
  </si>
  <si>
    <t>cyc1</t>
  </si>
  <si>
    <t>AFE_3152</t>
  </si>
  <si>
    <t>ACK79877.1</t>
  </si>
  <si>
    <t>cytochrome c552</t>
  </si>
  <si>
    <t>cyc2</t>
  </si>
  <si>
    <t>AFE_3153</t>
  </si>
  <si>
    <t>ACK79618.1</t>
  </si>
  <si>
    <t>AFE_3154</t>
  </si>
  <si>
    <t>ACK78578.1</t>
  </si>
  <si>
    <t>ISAfe4, transposase orf3, degenerate</t>
  </si>
  <si>
    <t>AFE_3155</t>
  </si>
  <si>
    <t>ACK80677.1</t>
  </si>
  <si>
    <t>AFE_3156</t>
  </si>
  <si>
    <t>ACK79276.1</t>
  </si>
  <si>
    <t>AFE_3157</t>
  </si>
  <si>
    <t>ACK78155.1</t>
  </si>
  <si>
    <t>htpG</t>
  </si>
  <si>
    <t>AFE_3158</t>
  </si>
  <si>
    <t>ACK80199.1</t>
  </si>
  <si>
    <t>heat shock protein HtpG</t>
  </si>
  <si>
    <t>AFE_3160</t>
  </si>
  <si>
    <t>ACK79081.1</t>
  </si>
  <si>
    <t>AFE_3159</t>
  </si>
  <si>
    <t>ACK80151.1</t>
  </si>
  <si>
    <t>AFE_3161</t>
  </si>
  <si>
    <t>ACK78392.1</t>
  </si>
  <si>
    <t>D-isomer specific 2-hydroxyacid dehydrogenase family protein</t>
  </si>
  <si>
    <t>AFE_3162</t>
  </si>
  <si>
    <t>ACK78909.1</t>
  </si>
  <si>
    <t>AFE_3163</t>
  </si>
  <si>
    <t>ACK79603.1</t>
  </si>
  <si>
    <t>isochorismate pyruvate lyase, putative</t>
  </si>
  <si>
    <t>AFE_3164</t>
  </si>
  <si>
    <t>ACK80445.1</t>
  </si>
  <si>
    <t>AFE_3165</t>
  </si>
  <si>
    <t>ACK77829.1</t>
  </si>
  <si>
    <t>AFE_3166</t>
  </si>
  <si>
    <t>ACK78343.1</t>
  </si>
  <si>
    <t>AFE_3167</t>
  </si>
  <si>
    <t>AFE_3168</t>
  </si>
  <si>
    <t>ACK78560.1</t>
  </si>
  <si>
    <t>AFE_3169</t>
  </si>
  <si>
    <t>ACK79547.1</t>
  </si>
  <si>
    <t>AFE_3170</t>
  </si>
  <si>
    <t>ACK79974.1</t>
  </si>
  <si>
    <t>AFE_3171</t>
  </si>
  <si>
    <t>AFE_3172</t>
  </si>
  <si>
    <t>ACK80957.1</t>
  </si>
  <si>
    <t>AFE_3173</t>
  </si>
  <si>
    <t>ACK77910.1</t>
  </si>
  <si>
    <t>AFE_3174</t>
  </si>
  <si>
    <t>ACK78646.1</t>
  </si>
  <si>
    <t>AFE_3175</t>
  </si>
  <si>
    <t>ACK80711.1</t>
  </si>
  <si>
    <t>AFE_3176</t>
  </si>
  <si>
    <t>ACK80424.1</t>
  </si>
  <si>
    <t>ISAfe9, transposition helper protein</t>
  </si>
  <si>
    <t>AFE_3177</t>
  </si>
  <si>
    <t>ACK79283.1</t>
  </si>
  <si>
    <t>ISAfe9, transposase</t>
  </si>
  <si>
    <t>AFE_3178</t>
  </si>
  <si>
    <t>ACK79841.1</t>
  </si>
  <si>
    <t>AFE_3179</t>
  </si>
  <si>
    <t>ACK80114.1</t>
  </si>
  <si>
    <t>AFE_3180</t>
  </si>
  <si>
    <t>ACK80326.1</t>
  </si>
  <si>
    <t>AFE_3181</t>
  </si>
  <si>
    <t>AFE_3182</t>
  </si>
  <si>
    <t>AFE_3183</t>
  </si>
  <si>
    <t>ACK78067.1</t>
  </si>
  <si>
    <t>AFE_3184</t>
  </si>
  <si>
    <t>AFE_3185</t>
  </si>
  <si>
    <t>mrr</t>
  </si>
  <si>
    <t>AFE_3186</t>
  </si>
  <si>
    <t>ACK79044.1</t>
  </si>
  <si>
    <t>Mrr restriction system protein</t>
  </si>
  <si>
    <t>AFE_3187</t>
  </si>
  <si>
    <t>ACK80774.1</t>
  </si>
  <si>
    <t>transposase. degenerate</t>
  </si>
  <si>
    <t>AFE_3188</t>
  </si>
  <si>
    <t>ACK80375.1</t>
  </si>
  <si>
    <t>AFE_3189</t>
  </si>
  <si>
    <t>ACK78846.1</t>
  </si>
  <si>
    <t>AFE_3190</t>
  </si>
  <si>
    <t>ACK80291.1</t>
  </si>
  <si>
    <t>AFE_3191</t>
  </si>
  <si>
    <t>ACK79984.1</t>
  </si>
  <si>
    <t>type III restriction-modification system, Res subunit</t>
  </si>
  <si>
    <t>AFE_3192</t>
  </si>
  <si>
    <t>ACK78579.1</t>
  </si>
  <si>
    <t>type III restriction-modification system, Mod subunit</t>
  </si>
  <si>
    <t>AFE_3193</t>
  </si>
  <si>
    <t>ACK80269.1</t>
  </si>
  <si>
    <t>PHP domain protein</t>
  </si>
  <si>
    <t>AFE_3194</t>
  </si>
  <si>
    <t>ACK80280.1</t>
  </si>
  <si>
    <t>ATP-dependent DNA helicase RecG domain protein</t>
  </si>
  <si>
    <t>AFE_3195</t>
  </si>
  <si>
    <t>ACK78822.1</t>
  </si>
  <si>
    <t>tnsD-2</t>
  </si>
  <si>
    <t>AFE_3196</t>
  </si>
  <si>
    <t>ACK79912.1</t>
  </si>
  <si>
    <t>tnsC-2</t>
  </si>
  <si>
    <t>AFE_3197</t>
  </si>
  <si>
    <t>ACK79872.1</t>
  </si>
  <si>
    <t>tnsB-2</t>
  </si>
  <si>
    <t>AFE_3198</t>
  </si>
  <si>
    <t>ACK79296.1</t>
  </si>
  <si>
    <t>tnsA-2</t>
  </si>
  <si>
    <t>AFE_3199</t>
  </si>
  <si>
    <t>ACK78983.1</t>
  </si>
  <si>
    <t>glmS</t>
  </si>
  <si>
    <t>AFE_3200</t>
  </si>
  <si>
    <t>ACK80884.1</t>
  </si>
  <si>
    <t>glucosamine--fructose-6-phosphate aminotransferase, isomerizing</t>
  </si>
  <si>
    <t>glmU</t>
  </si>
  <si>
    <t>AFE_3201</t>
  </si>
  <si>
    <t>ACK77952.1</t>
  </si>
  <si>
    <t>UDP-N-acetylglucosamine pyrophosphorylase</t>
  </si>
  <si>
    <t>atpC</t>
  </si>
  <si>
    <t>AFE_3202</t>
  </si>
  <si>
    <t>ACK79698.1</t>
  </si>
  <si>
    <t>ATP synthase F1, epsilon subunit</t>
  </si>
  <si>
    <t>atpD</t>
  </si>
  <si>
    <t>AFE_3203</t>
  </si>
  <si>
    <t>ACK78102.1</t>
  </si>
  <si>
    <t>ATP synthase F1, beta subunit</t>
  </si>
  <si>
    <t>atpG</t>
  </si>
  <si>
    <t>AFE_3204</t>
  </si>
  <si>
    <t>ACK80355.1</t>
  </si>
  <si>
    <t>ATP synthase F1, gamma subunit</t>
  </si>
  <si>
    <t>atpA</t>
  </si>
  <si>
    <t>AFE_3205</t>
  </si>
  <si>
    <t>ACK78244.1</t>
  </si>
  <si>
    <t>ATP synthase F1, alpha subunit</t>
  </si>
  <si>
    <t>atpH</t>
  </si>
  <si>
    <t>AFE_3206</t>
  </si>
  <si>
    <t>ACK80929.1</t>
  </si>
  <si>
    <t>ATP synthase F1, delta subunit</t>
  </si>
  <si>
    <t>atpF</t>
  </si>
  <si>
    <t>AFE_3207</t>
  </si>
  <si>
    <t>ACK80242.1</t>
  </si>
  <si>
    <t>ATP synthase F0, B subunit</t>
  </si>
  <si>
    <t>atpE</t>
  </si>
  <si>
    <t>AFE_3208</t>
  </si>
  <si>
    <t>ACK79563.1</t>
  </si>
  <si>
    <t>ATP synthase F0, C subunit</t>
  </si>
  <si>
    <t>atpB</t>
  </si>
  <si>
    <t>AFE_3209</t>
  </si>
  <si>
    <t>ACK79191.1</t>
  </si>
  <si>
    <t>ATP synthase F0, A subunit</t>
  </si>
  <si>
    <t>AFE_3210</t>
  </si>
  <si>
    <t>ACK80608.1</t>
  </si>
  <si>
    <t>AFE_3211</t>
  </si>
  <si>
    <t>ACK80793.1</t>
  </si>
  <si>
    <t>AFE_3212</t>
  </si>
  <si>
    <t>ACK79060.1</t>
  </si>
  <si>
    <t>chromosome partitioning protein parA</t>
  </si>
  <si>
    <t>gidB</t>
  </si>
  <si>
    <t>AFE_3213</t>
  </si>
  <si>
    <t>ACK77956.1</t>
  </si>
  <si>
    <t>methyltransferase GidB</t>
  </si>
  <si>
    <t>gidA</t>
  </si>
  <si>
    <t>AFE_3214</t>
  </si>
  <si>
    <t>ACK80867.1</t>
  </si>
  <si>
    <t>glucose-inhibited division protein A</t>
  </si>
  <si>
    <t>AFE_3215</t>
  </si>
  <si>
    <t>ACK79021.1</t>
  </si>
  <si>
    <t>AFE_3216</t>
  </si>
  <si>
    <t>ACK78348.1</t>
  </si>
  <si>
    <t>moaB</t>
  </si>
  <si>
    <t>AFE_3217</t>
  </si>
  <si>
    <t>ACK79847.1</t>
  </si>
  <si>
    <t>molybdenum cofactor biosynthesis protein B</t>
  </si>
  <si>
    <t>AFE_3218</t>
  </si>
  <si>
    <t>ACK80717.1</t>
  </si>
  <si>
    <t>magnesium and cobalt transport protein, putative</t>
  </si>
  <si>
    <t>AFE_3219</t>
  </si>
  <si>
    <t>ACK80240.1</t>
  </si>
  <si>
    <t>AFE_3220</t>
  </si>
  <si>
    <t>ACK78917.1</t>
  </si>
  <si>
    <t>AFE_3221</t>
  </si>
  <si>
    <t>ACK80238.1</t>
  </si>
  <si>
    <t>AFE_3222</t>
  </si>
  <si>
    <t>ACK80837.1</t>
  </si>
  <si>
    <t>ADP-ribosylglycohydrolase family protein</t>
  </si>
  <si>
    <t>AFE_3223</t>
  </si>
  <si>
    <t>ACK80488.1</t>
  </si>
  <si>
    <t>WrbA family protein</t>
  </si>
  <si>
    <t>AFE_3224</t>
  </si>
  <si>
    <t>ACK79759.1</t>
  </si>
  <si>
    <t>pirin family protein</t>
  </si>
  <si>
    <t>AFE_3225</t>
  </si>
  <si>
    <t>ACK78876.1</t>
  </si>
  <si>
    <t>AFE_3227</t>
  </si>
  <si>
    <t>ACK80896.1</t>
  </si>
  <si>
    <t>AFE_3226</t>
  </si>
  <si>
    <t>AFE_3228</t>
  </si>
  <si>
    <t>ACK77954.1</t>
  </si>
  <si>
    <t>AFE_3229</t>
  </si>
  <si>
    <t>ACK80963.1</t>
  </si>
  <si>
    <t>AFE_3230</t>
  </si>
  <si>
    <t>ACK78642.1</t>
  </si>
  <si>
    <t>AFE_3231</t>
  </si>
  <si>
    <t>AFE_3232</t>
  </si>
  <si>
    <t>ACK80504.1</t>
  </si>
  <si>
    <t>AFE_3233</t>
  </si>
  <si>
    <t>AFE_3234</t>
  </si>
  <si>
    <t>ACK78625.1</t>
  </si>
  <si>
    <t>AFE_3235</t>
  </si>
  <si>
    <t>ACK78458.1</t>
  </si>
  <si>
    <t>ABC-2 type transporter, permease protein, NodJ family</t>
  </si>
  <si>
    <t>AFE_3236</t>
  </si>
  <si>
    <t>ACK80190.1</t>
  </si>
  <si>
    <t>ABC transporter, ATP-binding protein, NodI family</t>
  </si>
  <si>
    <t>AFE_3237</t>
  </si>
  <si>
    <t>ACK79827.1</t>
  </si>
  <si>
    <t>AFE_3238</t>
  </si>
  <si>
    <t>ACK80389.1</t>
  </si>
  <si>
    <t>AFE_3239</t>
  </si>
  <si>
    <t>ACK80750.1</t>
  </si>
  <si>
    <t>Coq7 family protein</t>
  </si>
  <si>
    <t>AFE_3240</t>
  </si>
  <si>
    <t>ACK77880.1</t>
  </si>
  <si>
    <t>AFE_3241</t>
  </si>
  <si>
    <t>ACK80961.1</t>
  </si>
  <si>
    <t>OsmC/Ohr family protein</t>
  </si>
  <si>
    <t>trpC</t>
  </si>
  <si>
    <t>AFE_3242</t>
  </si>
  <si>
    <t>ACK80131.1</t>
  </si>
  <si>
    <t>indole-3-glycerol phosphate synthase</t>
  </si>
  <si>
    <t>trpD</t>
  </si>
  <si>
    <t>AFE_3243</t>
  </si>
  <si>
    <t>ACK80216.1</t>
  </si>
  <si>
    <t>anthranilate phosphoribosyltransferase</t>
  </si>
  <si>
    <t>pabA</t>
  </si>
  <si>
    <t>AFE_3244</t>
  </si>
  <si>
    <t>ACK78895.1</t>
  </si>
  <si>
    <t>para-aminobenzoate synthase glutamine amidotransferase component II</t>
  </si>
  <si>
    <t>trpE</t>
  </si>
  <si>
    <t>AFE_3245</t>
  </si>
  <si>
    <t>ACK78314.1</t>
  </si>
  <si>
    <t>anthranilate synthase component I</t>
  </si>
  <si>
    <t>gph-2</t>
  </si>
  <si>
    <t>AFE_3246</t>
  </si>
  <si>
    <t>ACK80633.1</t>
  </si>
  <si>
    <t>rpe</t>
  </si>
  <si>
    <t>AFE_3247</t>
  </si>
  <si>
    <t>ACK80630.1</t>
  </si>
  <si>
    <t>ribulose-phosphate 3-epimerase</t>
  </si>
  <si>
    <t>fba</t>
  </si>
  <si>
    <t>AFE_3248</t>
  </si>
  <si>
    <t>ACK79923.1</t>
  </si>
  <si>
    <t>fructose-bisphosphate aldolase, class II</t>
  </si>
  <si>
    <t>pykA</t>
  </si>
  <si>
    <t>AFE_3249</t>
  </si>
  <si>
    <t>ACK78522.1</t>
  </si>
  <si>
    <t>pyruvate kinase II</t>
  </si>
  <si>
    <t>pgk</t>
  </si>
  <si>
    <t>AFE_3250</t>
  </si>
  <si>
    <t>ACK79414.1</t>
  </si>
  <si>
    <t>phosphoglycerate kinase</t>
  </si>
  <si>
    <t>gap</t>
  </si>
  <si>
    <t>AFE_3251</t>
  </si>
  <si>
    <t>ACK78716.1</t>
  </si>
  <si>
    <t>glyceraldehyde-3-phosphate dehydrogenase, type I</t>
  </si>
  <si>
    <t>tkt-2</t>
  </si>
  <si>
    <t>AFE_3252</t>
  </si>
  <si>
    <t>ACK79091.1</t>
  </si>
  <si>
    <t>glpX</t>
  </si>
  <si>
    <t>AFE_3253</t>
  </si>
  <si>
    <t>ACK80404.1</t>
  </si>
  <si>
    <t>fructose-1,6-bisphosphatase, class II</t>
  </si>
  <si>
    <t>AFE_3254</t>
  </si>
  <si>
    <t>ACK78212.1</t>
  </si>
  <si>
    <t>inositol monophosphatase family protein</t>
  </si>
  <si>
    <t>AFE_3255</t>
  </si>
  <si>
    <t>ACK80740.1</t>
  </si>
  <si>
    <t>AFE_3256</t>
  </si>
  <si>
    <t>ACK78271.1</t>
  </si>
  <si>
    <t>AFE_3257</t>
  </si>
  <si>
    <t>ACK79620.1</t>
  </si>
  <si>
    <t>conserved hypothetical protein TIGR00046</t>
  </si>
  <si>
    <t>ispH</t>
  </si>
  <si>
    <t>AFE_3258</t>
  </si>
  <si>
    <t>ACK77946.1</t>
  </si>
  <si>
    <t>4-hydroxy-3-methylbut-2-enyl diphosphate reductase</t>
  </si>
  <si>
    <t>AFE_3259</t>
  </si>
  <si>
    <t>ACK79007.1</t>
  </si>
  <si>
    <t>DNA recombination protein RmuC, putative</t>
  </si>
  <si>
    <t>mscL</t>
  </si>
  <si>
    <t>AFE_3260</t>
  </si>
  <si>
    <t>ACK78500.1</t>
  </si>
  <si>
    <t>large conductance mechanosensitive channel protein</t>
  </si>
  <si>
    <t>AFE_3261</t>
  </si>
  <si>
    <t>ACK79394.1</t>
  </si>
  <si>
    <t>AFE_3262</t>
  </si>
  <si>
    <t>ACK80591.1</t>
  </si>
  <si>
    <t>AFE_3263</t>
  </si>
  <si>
    <t>ACK79267.1</t>
  </si>
  <si>
    <t>AFE_3264</t>
  </si>
  <si>
    <t>ACK80958.1</t>
  </si>
  <si>
    <t>AFE_3265</t>
  </si>
  <si>
    <t>ACK80508.1</t>
  </si>
  <si>
    <t>AFE_3266</t>
  </si>
  <si>
    <t>ACK80833.1</t>
  </si>
  <si>
    <t>AFE_3267</t>
  </si>
  <si>
    <t>ACK78388.1</t>
  </si>
  <si>
    <t>YaiI/YqxD family protein</t>
  </si>
  <si>
    <t>AFE_3268</t>
  </si>
  <si>
    <t>ACK79936.1</t>
  </si>
  <si>
    <t>AFE_3269</t>
  </si>
  <si>
    <t>ACK78187.1</t>
  </si>
  <si>
    <t>conserved hypothetical protein TIGR00305</t>
  </si>
  <si>
    <t>AFE_3270</t>
  </si>
  <si>
    <t>ACK78858.1</t>
  </si>
  <si>
    <t>AFE_3271</t>
  </si>
  <si>
    <t>ACK78209.1</t>
  </si>
  <si>
    <t>AFE_3272</t>
  </si>
  <si>
    <t>ACK78857.1</t>
  </si>
  <si>
    <t>AFE_3273</t>
  </si>
  <si>
    <t>ACK78143.1</t>
  </si>
  <si>
    <t>AFE_3274</t>
  </si>
  <si>
    <t>ACK79405.1</t>
  </si>
  <si>
    <t>transcriptional regulator OmpR, putative</t>
  </si>
  <si>
    <t>AFE_3275</t>
  </si>
  <si>
    <t>ACK79033.1</t>
  </si>
  <si>
    <t>osmolarity sensor protein EnvZ, putative</t>
  </si>
  <si>
    <t>AFE_3276</t>
  </si>
  <si>
    <t>ACK78443.1</t>
  </si>
  <si>
    <t>argH</t>
  </si>
  <si>
    <t>AFE_3277</t>
  </si>
  <si>
    <t>ACK79633.1</t>
  </si>
  <si>
    <t>argininosuccinate lyase</t>
  </si>
  <si>
    <t>AFE_3278</t>
  </si>
  <si>
    <t>ACK79810.1</t>
  </si>
  <si>
    <t>lysA</t>
  </si>
  <si>
    <t>AFE_3279</t>
  </si>
  <si>
    <t>ACK79032.1</t>
  </si>
  <si>
    <t>diaminopimelate decarboxylase</t>
  </si>
  <si>
    <t>AFE_3280</t>
  </si>
  <si>
    <t>ACK79935.1</t>
  </si>
  <si>
    <t>hynD</t>
  </si>
  <si>
    <t>AFE_3281</t>
  </si>
  <si>
    <t>ACK78201.1</t>
  </si>
  <si>
    <t>hynH</t>
  </si>
  <si>
    <t>AFE_3282</t>
  </si>
  <si>
    <t>ACK79319.1</t>
  </si>
  <si>
    <t>hydrogenase expression protein, putative</t>
  </si>
  <si>
    <t>hynS</t>
  </si>
  <si>
    <t>AFE_3283</t>
  </si>
  <si>
    <t>ACK80013.1</t>
  </si>
  <si>
    <t>[Ni/Fe] hydrogenase, small subunit</t>
  </si>
  <si>
    <t>isp1</t>
  </si>
  <si>
    <t>AFE_3284</t>
  </si>
  <si>
    <t>ACK80584.1</t>
  </si>
  <si>
    <t>isp2</t>
  </si>
  <si>
    <t>AFE_3285</t>
  </si>
  <si>
    <t>ACK80312.1</t>
  </si>
  <si>
    <t>hynL</t>
  </si>
  <si>
    <t>AFE_3286</t>
  </si>
  <si>
    <t>ACK78532.1</t>
  </si>
  <si>
    <t>[Ni/Fe] hydrogenase, large subunit</t>
  </si>
  <si>
    <t>hypA-2</t>
  </si>
  <si>
    <t>AFE_3287</t>
  </si>
  <si>
    <t>ACK80415.1</t>
  </si>
  <si>
    <t>hypB-2</t>
  </si>
  <si>
    <t>AFE_3288</t>
  </si>
  <si>
    <t>ACK78104.1</t>
  </si>
  <si>
    <t>hypC-2</t>
  </si>
  <si>
    <t>AFE_3289</t>
  </si>
  <si>
    <t>ACK78902.1</t>
  </si>
  <si>
    <t>hypD-2</t>
  </si>
  <si>
    <t>AFE_3290</t>
  </si>
  <si>
    <t>ACK79402.1</t>
  </si>
  <si>
    <t>AFE_3291</t>
  </si>
  <si>
    <t>ACK78053.1</t>
  </si>
  <si>
    <t>gmd-2</t>
  </si>
  <si>
    <t>AFE_3292</t>
  </si>
  <si>
    <t>ACK78344.1</t>
  </si>
  <si>
    <t>AFE_3293</t>
  </si>
  <si>
    <t>ACK78134.1</t>
  </si>
  <si>
    <t>rfbC</t>
  </si>
  <si>
    <t>AFE_3294</t>
  </si>
  <si>
    <t>ACK79054.1</t>
  </si>
  <si>
    <t>dTDP-4-dehydrorhamnose 3,5-epimerase</t>
  </si>
  <si>
    <t>rfbA</t>
  </si>
  <si>
    <t>AFE_3295</t>
  </si>
  <si>
    <t>ACK79607.1</t>
  </si>
  <si>
    <t>glucose-1-phosphate thymidylyltransferase</t>
  </si>
  <si>
    <t>AFE_3296</t>
  </si>
  <si>
    <t>ACK80723.1</t>
  </si>
  <si>
    <t>AFE_3297</t>
  </si>
  <si>
    <t>ACK80844.1</t>
  </si>
  <si>
    <t>hemB</t>
  </si>
  <si>
    <t>AFE_3298</t>
  </si>
  <si>
    <t>ACK77984.1</t>
  </si>
  <si>
    <t>delta-aminolevulinic acid dehydratase</t>
  </si>
  <si>
    <t>hemD</t>
  </si>
  <si>
    <t>AFE_3299</t>
  </si>
  <si>
    <t>ACK79448.1</t>
  </si>
  <si>
    <t>uroporphyrinogen-III synthase</t>
  </si>
  <si>
    <t>hemC</t>
  </si>
  <si>
    <t>AFE_3300</t>
  </si>
  <si>
    <t>ACK79187.1</t>
  </si>
  <si>
    <t>porphobilinogen deaminase</t>
  </si>
  <si>
    <t>AFE_3301</t>
  </si>
  <si>
    <t>ACK79179.1</t>
  </si>
  <si>
    <t>AFE_3302</t>
  </si>
  <si>
    <t>ACK80168.1</t>
  </si>
  <si>
    <t>HIT family protein</t>
  </si>
  <si>
    <t>hemL</t>
  </si>
  <si>
    <t>AFE_3303</t>
  </si>
  <si>
    <t>ACK79485.1</t>
  </si>
  <si>
    <t>glutamate-1-semialdehyde-2,1-aminomutase</t>
  </si>
  <si>
    <t>thiE</t>
  </si>
  <si>
    <t>AFE_3304</t>
  </si>
  <si>
    <t>ACK79913.1</t>
  </si>
  <si>
    <t>thiamine-phosphate pyrophosphorylase</t>
  </si>
  <si>
    <t>AFE_3305</t>
  </si>
  <si>
    <t>ACK80011.1</t>
  </si>
  <si>
    <t>phosphomethylpyrimidine kinase, putative</t>
  </si>
  <si>
    <t>AFE_3306</t>
  </si>
  <si>
    <t>ACK79158.1</t>
  </si>
  <si>
    <t>AFE_3307</t>
  </si>
  <si>
    <t>ACK79634.1</t>
  </si>
  <si>
    <t>AFE_3308</t>
  </si>
  <si>
    <t>ACK78719.1</t>
  </si>
  <si>
    <t>dnaA</t>
  </si>
  <si>
    <t>AFE_3309</t>
  </si>
  <si>
    <t>ACK78381.1</t>
  </si>
  <si>
    <t>chromosomal replication initiator protein DnaA</t>
  </si>
  <si>
    <t>0-50</t>
  </si>
  <si>
    <t>50-100</t>
  </si>
  <si>
    <t>100-300</t>
  </si>
  <si>
    <t>300-500</t>
  </si>
  <si>
    <t>500-700</t>
  </si>
  <si>
    <t>700-900</t>
  </si>
  <si>
    <t>900-1100</t>
  </si>
  <si>
    <t>1100-2000</t>
  </si>
  <si>
    <t>2000-3500</t>
  </si>
  <si>
    <t>Length</t>
  </si>
  <si>
    <t>Number</t>
  </si>
  <si>
    <t>Average</t>
  </si>
  <si>
    <t>Max</t>
  </si>
  <si>
    <t>Min</t>
  </si>
  <si>
    <t>Median</t>
  </si>
  <si>
    <t>Standart deviation</t>
  </si>
  <si>
    <r>
      <t>COUNTIF('source-table'!B$2:B$6789;"&gt;="&amp;</t>
    </r>
    <r>
      <rPr>
        <sz val="11"/>
        <color indexed="205"/>
        <rFont val="Calibri"/>
        <family val="2"/>
        <charset val="204"/>
      </rPr>
      <t>N2</t>
    </r>
    <r>
      <rPr>
        <sz val="11"/>
        <color theme="1"/>
        <rFont val="Calibri"/>
        <family val="2"/>
        <charset val="204"/>
        <scheme val="minor"/>
      </rPr>
      <t>;'source-table'!B$2:Sheet1!;"&lt;"&amp;N3)</t>
    </r>
  </si>
  <si>
    <t>Row Labels</t>
  </si>
  <si>
    <t>Grand Total</t>
  </si>
  <si>
    <t>Column Labels</t>
  </si>
  <si>
    <t>(blank)</t>
  </si>
  <si>
    <t>Count of # feature</t>
  </si>
  <si>
    <t>rna</t>
  </si>
  <si>
    <t>Straight</t>
  </si>
  <si>
    <t>Complement</t>
  </si>
  <si>
    <t xml:space="preserve"> </t>
  </si>
  <si>
    <t>protein</t>
  </si>
  <si>
    <t>straight</t>
  </si>
  <si>
    <t>complement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</si>
</sst>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color indexed="205"/>
      <name val="Calibri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63377788628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NumberFormat="1"/>
    <xf numFmtId="0" fontId="0" fillId="0" borderId="0" xfId="0" applyAlignment="1">
      <alignment horizontal="left"/>
    </xf>
    <xf numFmtId="0" fontId="0" fillId="33" borderId="0" xfId="0" applyFill="1"/>
    <xf numFmtId="0" fontId="0" fillId="33" borderId="0" xfId="0" applyFill="1" applyAlignment="1">
      <alignment horizontal="left"/>
    </xf>
    <xf numFmtId="0" fontId="0" fillId="33" borderId="0" xfId="0" applyNumberFormat="1" applyFill="1"/>
    <xf numFmtId="0" fontId="0" fillId="33" borderId="0" xfId="0" applyFont="1" applyFill="1" applyAlignment="1">
      <alignment horizontal="right"/>
    </xf>
    <xf numFmtId="0" fontId="0" fillId="0" borderId="10" xfId="0" applyBorder="1" applyAlignment="1">
      <alignment horizontal="left"/>
    </xf>
    <xf numFmtId="0" fontId="0" fillId="0" borderId="10" xfId="0" applyNumberFormat="1" applyBorder="1"/>
    <xf numFmtId="0" fontId="0" fillId="34" borderId="10" xfId="0" applyFill="1" applyBorder="1"/>
    <xf numFmtId="0" fontId="0" fillId="34" borderId="10" xfId="0" applyFill="1" applyBorder="1" applyAlignment="1">
      <alignment horizontal="left"/>
    </xf>
    <xf numFmtId="0" fontId="0" fillId="34" borderId="10" xfId="0" applyNumberFormat="1" applyFill="1" applyBorder="1"/>
    <xf numFmtId="0" fontId="0" fillId="33" borderId="0" xfId="0" applyFill="1" applyAlignment="1">
      <alignment wrapText="1"/>
    </xf>
    <xf numFmtId="0" fontId="0" fillId="33" borderId="0" xfId="0" quotePrefix="1" applyFill="1"/>
  </cellXfs>
  <cellStyles count="46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Гиперссылка" xfId="42" builtinId="8" hidden="1"/>
    <cellStyle name="Гиперссылка" xfId="44" builtinId="8" hidde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ткрывавшаяся гиперссылка" xfId="43" builtinId="9" hidden="1"/>
    <cellStyle name="Открывавшаяся гиперссылка" xfId="45" builtinId="9" hidde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9">
    <dxf>
      <fill>
        <patternFill patternType="solid">
          <bgColor theme="5" tint="0.59996337778862885"/>
        </patternFill>
      </fill>
    </dxf>
    <dxf>
      <fill>
        <patternFill patternType="solid">
          <bgColor theme="5" tint="0.59996337778862885"/>
        </patternFill>
      </fill>
    </dxf>
    <dxf>
      <fill>
        <patternFill patternType="solid">
          <bgColor theme="5" tint="0.59996337778862885"/>
        </patternFill>
      </fill>
    </dxf>
    <dxf>
      <fill>
        <patternFill patternType="solid">
          <bgColor theme="5" tint="0.59996337778862885"/>
        </patternFill>
      </fill>
    </dxf>
    <dxf>
      <fill>
        <patternFill patternType="solid">
          <bgColor theme="5" tint="0.59996337778862885"/>
        </patternFill>
      </fill>
    </dxf>
    <dxf>
      <fill>
        <patternFill patternType="solid">
          <bgColor theme="5" tint="0.59996337778862885"/>
        </patternFill>
      </fill>
    </dxf>
    <dxf>
      <fill>
        <patternFill patternType="solid">
          <bgColor theme="5" tint="0.59996337778862885"/>
        </patternFill>
      </fill>
    </dxf>
    <dxf>
      <fill>
        <patternFill patternType="solid">
          <bgColor theme="5" tint="0.599963377788628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Protein length histogram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histogram!$B$1:$J$1</c:f>
              <c:strCache>
                <c:ptCount val="9"/>
                <c:pt idx="0">
                  <c:v>0-50</c:v>
                </c:pt>
                <c:pt idx="1">
                  <c:v>50-100</c:v>
                </c:pt>
                <c:pt idx="2">
                  <c:v>100-300</c:v>
                </c:pt>
                <c:pt idx="3">
                  <c:v>300-500</c:v>
                </c:pt>
                <c:pt idx="4">
                  <c:v>500-700</c:v>
                </c:pt>
                <c:pt idx="5">
                  <c:v>700-900</c:v>
                </c:pt>
                <c:pt idx="6">
                  <c:v>900-1100</c:v>
                </c:pt>
                <c:pt idx="7">
                  <c:v>1100-2000</c:v>
                </c:pt>
                <c:pt idx="8">
                  <c:v>2000-3500</c:v>
                </c:pt>
              </c:strCache>
            </c:strRef>
          </c:cat>
          <c:val>
            <c:numRef>
              <c:f>histogram!$B$2:$J$2</c:f>
              <c:numCache>
                <c:formatCode>General</c:formatCode>
                <c:ptCount val="9"/>
                <c:pt idx="0">
                  <c:v>160</c:v>
                </c:pt>
                <c:pt idx="1">
                  <c:v>442</c:v>
                </c:pt>
                <c:pt idx="2">
                  <c:v>1382</c:v>
                </c:pt>
                <c:pt idx="3">
                  <c:v>778</c:v>
                </c:pt>
                <c:pt idx="4">
                  <c:v>220</c:v>
                </c:pt>
                <c:pt idx="5">
                  <c:v>106</c:v>
                </c:pt>
                <c:pt idx="6">
                  <c:v>33</c:v>
                </c:pt>
                <c:pt idx="7">
                  <c:v>23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E-426B-9C1B-36627538F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24516352"/>
        <c:axId val="2124595088"/>
        <c:axId val="0"/>
      </c:bar3DChart>
      <c:catAx>
        <c:axId val="212451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4595088"/>
        <c:crosses val="autoZero"/>
        <c:auto val="1"/>
        <c:lblAlgn val="ctr"/>
        <c:lblOffset val="100"/>
        <c:noMultiLvlLbl val="0"/>
      </c:catAx>
      <c:valAx>
        <c:axId val="212459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24516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25400</xdr:rowOff>
    </xdr:from>
    <xdr:to>
      <xdr:col>11</xdr:col>
      <xdr:colOff>25400</xdr:colOff>
      <xdr:row>32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3454.91321446759" createdVersion="4" refreshedVersion="4" minRefreshableVersion="3" recordCount="6544" xr:uid="{00000000-000A-0000-FFFF-FFFF1F000000}">
  <cacheSource type="worksheet">
    <worksheetSource ref="A1:T1048576" sheet="source-table"/>
  </cacheSource>
  <cacheFields count="20">
    <cacheField name="# feature" numFmtId="0">
      <sharedItems containsBlank="1" count="7">
        <s v="gene"/>
        <s v="CDS"/>
        <s v="tRNA"/>
        <s v="ncRNA"/>
        <s v="rRNA"/>
        <s v="tmRNA"/>
        <m/>
      </sharedItems>
    </cacheField>
    <cacheField name="class" numFmtId="0">
      <sharedItems containsBlank="1" count="12">
        <s v="protein_coding"/>
        <s v="with_protein"/>
        <s v="pseudogene"/>
        <s v="tRNA"/>
        <m/>
        <s v="ncRNA"/>
        <s v="other"/>
        <s v="RNase_P_RNA"/>
        <s v="rRNA"/>
        <s v="tRNA_pseudogene"/>
        <s v="tmRNA"/>
        <s v="SRP_RNA"/>
      </sharedItems>
    </cacheField>
    <cacheField name="assembly" numFmtId="0">
      <sharedItems containsBlank="1"/>
    </cacheField>
    <cacheField name="assembly_unit" numFmtId="0">
      <sharedItems containsBlank="1"/>
    </cacheField>
    <cacheField name="seq_type" numFmtId="0">
      <sharedItems containsBlank="1"/>
    </cacheField>
    <cacheField name="chromosome" numFmtId="0">
      <sharedItems containsNonDate="0" containsString="0" containsBlank="1"/>
    </cacheField>
    <cacheField name="genomic_accession" numFmtId="0">
      <sharedItems containsBlank="1"/>
    </cacheField>
    <cacheField name="start" numFmtId="0">
      <sharedItems containsString="0" containsBlank="1" containsNumber="1" containsInteger="1" minValue="86" maxValue="2980841"/>
    </cacheField>
    <cacheField name="end" numFmtId="0">
      <sharedItems containsString="0" containsBlank="1" containsNumber="1" containsInteger="1" minValue="1183" maxValue="2982199"/>
    </cacheField>
    <cacheField name="strand" numFmtId="0">
      <sharedItems containsBlank="1"/>
    </cacheField>
    <cacheField name="product_accession" numFmtId="0">
      <sharedItems containsBlank="1"/>
    </cacheField>
    <cacheField name="non-redundant_refseq" numFmtId="0">
      <sharedItems containsNonDate="0" containsString="0" containsBlank="1"/>
    </cacheField>
    <cacheField name="related_accession" numFmtId="0">
      <sharedItems containsNonDate="0" containsString="0" containsBlank="1"/>
    </cacheField>
    <cacheField name="name" numFmtId="0">
      <sharedItems containsBlank="1"/>
    </cacheField>
    <cacheField name="symbol" numFmtId="0">
      <sharedItems containsBlank="1"/>
    </cacheField>
    <cacheField name="GeneID" numFmtId="0">
      <sharedItems containsNonDate="0" containsString="0" containsBlank="1"/>
    </cacheField>
    <cacheField name="locus_tag" numFmtId="0">
      <sharedItems containsBlank="1"/>
    </cacheField>
    <cacheField name="feature_interval_length" numFmtId="0">
      <sharedItems containsString="0" containsBlank="1" containsNumber="1" containsInteger="1" minValue="72" maxValue="10455"/>
    </cacheField>
    <cacheField name="product_length" numFmtId="0">
      <sharedItems containsString="0" containsBlank="1" containsNumber="1" containsInteger="1" minValue="30" maxValue="3484"/>
    </cacheField>
    <cacheField name="attribu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44">
  <r>
    <x v="0"/>
    <x v="0"/>
    <s v="GCA_000021485.1"/>
    <s v="Primary Assembly"/>
    <s v="chromosome"/>
    <m/>
    <s v="CP001219.1"/>
    <n v="86"/>
    <n v="1183"/>
    <s v="+"/>
    <m/>
    <m/>
    <m/>
    <m/>
    <s v="dnaN"/>
    <m/>
    <s v="AFE_0001"/>
    <n v="1098"/>
    <m/>
    <m/>
  </r>
  <r>
    <x v="1"/>
    <x v="1"/>
    <s v="GCA_000021485.1"/>
    <s v="Primary Assembly"/>
    <s v="chromosome"/>
    <m/>
    <s v="CP001219.1"/>
    <n v="86"/>
    <n v="1183"/>
    <s v="+"/>
    <s v="ACK80376.1"/>
    <m/>
    <m/>
    <s v="DNA polymerase III, beta subunit"/>
    <s v="dnaN"/>
    <m/>
    <s v="AFE_0001"/>
    <n v="1098"/>
    <n v="365"/>
    <m/>
  </r>
  <r>
    <x v="0"/>
    <x v="0"/>
    <s v="GCA_000021485.1"/>
    <s v="Primary Assembly"/>
    <s v="chromosome"/>
    <m/>
    <s v="CP001219.1"/>
    <n v="1185"/>
    <n v="2237"/>
    <s v="+"/>
    <m/>
    <m/>
    <m/>
    <m/>
    <m/>
    <m/>
    <s v="AFE_0002"/>
    <n v="1053"/>
    <m/>
    <m/>
  </r>
  <r>
    <x v="1"/>
    <x v="1"/>
    <s v="GCA_000021485.1"/>
    <s v="Primary Assembly"/>
    <s v="chromosome"/>
    <m/>
    <s v="CP001219.1"/>
    <n v="1185"/>
    <n v="2237"/>
    <s v="+"/>
    <s v="ACK79073.1"/>
    <m/>
    <m/>
    <s v="DNA replication and repair protein RecF"/>
    <m/>
    <m/>
    <s v="AFE_0002"/>
    <n v="1053"/>
    <n v="350"/>
    <m/>
  </r>
  <r>
    <x v="0"/>
    <x v="0"/>
    <s v="GCA_000021485.1"/>
    <s v="Primary Assembly"/>
    <s v="chromosome"/>
    <m/>
    <s v="CP001219.1"/>
    <n v="2237"/>
    <n v="4639"/>
    <s v="+"/>
    <m/>
    <m/>
    <m/>
    <m/>
    <s v="gyrB"/>
    <m/>
    <s v="AFE_0003"/>
    <n v="2403"/>
    <m/>
    <m/>
  </r>
  <r>
    <x v="1"/>
    <x v="1"/>
    <s v="GCA_000021485.1"/>
    <s v="Primary Assembly"/>
    <s v="chromosome"/>
    <m/>
    <s v="CP001219.1"/>
    <n v="2237"/>
    <n v="4639"/>
    <s v="+"/>
    <s v="ACK78623.1"/>
    <m/>
    <m/>
    <s v="DNA gyrase, B subunit"/>
    <s v="gyrB"/>
    <m/>
    <s v="AFE_0003"/>
    <n v="2403"/>
    <n v="800"/>
    <m/>
  </r>
  <r>
    <x v="0"/>
    <x v="0"/>
    <s v="GCA_000021485.1"/>
    <s v="Primary Assembly"/>
    <s v="chromosome"/>
    <m/>
    <s v="CP001219.1"/>
    <n v="4784"/>
    <n v="8290"/>
    <s v="+"/>
    <m/>
    <m/>
    <m/>
    <m/>
    <m/>
    <m/>
    <s v="AFE_0004"/>
    <n v="3507"/>
    <m/>
    <m/>
  </r>
  <r>
    <x v="1"/>
    <x v="1"/>
    <s v="GCA_000021485.1"/>
    <s v="Primary Assembly"/>
    <s v="chromosome"/>
    <m/>
    <s v="CP001219.1"/>
    <n v="4784"/>
    <n v="8290"/>
    <s v="+"/>
    <s v="ACK80643.1"/>
    <m/>
    <m/>
    <s v="conserved hypothetical protein"/>
    <m/>
    <m/>
    <s v="AFE_0004"/>
    <n v="3507"/>
    <n v="1168"/>
    <m/>
  </r>
  <r>
    <x v="0"/>
    <x v="0"/>
    <s v="GCA_000021485.1"/>
    <s v="Primary Assembly"/>
    <s v="chromosome"/>
    <m/>
    <s v="CP001219.1"/>
    <n v="8385"/>
    <n v="8897"/>
    <s v="+"/>
    <m/>
    <m/>
    <m/>
    <m/>
    <m/>
    <m/>
    <s v="AFE_0005"/>
    <n v="513"/>
    <m/>
    <m/>
  </r>
  <r>
    <x v="1"/>
    <x v="1"/>
    <s v="GCA_000021485.1"/>
    <s v="Primary Assembly"/>
    <s v="chromosome"/>
    <m/>
    <s v="CP001219.1"/>
    <n v="8385"/>
    <n v="8897"/>
    <s v="+"/>
    <s v="ACK79658.1"/>
    <m/>
    <m/>
    <s v="spore coat protein"/>
    <m/>
    <m/>
    <s v="AFE_0005"/>
    <n v="513"/>
    <n v="170"/>
    <m/>
  </r>
  <r>
    <x v="0"/>
    <x v="0"/>
    <s v="GCA_000021485.1"/>
    <s v="Primary Assembly"/>
    <s v="chromosome"/>
    <m/>
    <s v="CP001219.1"/>
    <n v="8911"/>
    <n v="9654"/>
    <s v="+"/>
    <m/>
    <m/>
    <m/>
    <m/>
    <m/>
    <m/>
    <s v="AFE_0006"/>
    <n v="744"/>
    <m/>
    <m/>
  </r>
  <r>
    <x v="1"/>
    <x v="1"/>
    <s v="GCA_000021485.1"/>
    <s v="Primary Assembly"/>
    <s v="chromosome"/>
    <m/>
    <s v="CP001219.1"/>
    <n v="8911"/>
    <n v="9654"/>
    <s v="+"/>
    <s v="ACK80920.1"/>
    <m/>
    <m/>
    <s v="pilus chaperone protein, putative"/>
    <m/>
    <m/>
    <s v="AFE_0006"/>
    <n v="744"/>
    <n v="247"/>
    <m/>
  </r>
  <r>
    <x v="0"/>
    <x v="0"/>
    <s v="GCA_000021485.1"/>
    <s v="Primary Assembly"/>
    <s v="chromosome"/>
    <m/>
    <s v="CP001219.1"/>
    <n v="9620"/>
    <n v="12064"/>
    <s v="+"/>
    <m/>
    <m/>
    <m/>
    <m/>
    <m/>
    <m/>
    <s v="AFE_0007"/>
    <n v="2445"/>
    <m/>
    <m/>
  </r>
  <r>
    <x v="1"/>
    <x v="1"/>
    <s v="GCA_000021485.1"/>
    <s v="Primary Assembly"/>
    <s v="chromosome"/>
    <m/>
    <s v="CP001219.1"/>
    <n v="9620"/>
    <n v="12064"/>
    <s v="+"/>
    <s v="ACK77966.1"/>
    <m/>
    <m/>
    <s v="outer membrane usher protein, putative"/>
    <m/>
    <m/>
    <s v="AFE_0007"/>
    <n v="2445"/>
    <n v="814"/>
    <m/>
  </r>
  <r>
    <x v="0"/>
    <x v="0"/>
    <s v="GCA_000021485.1"/>
    <s v="Primary Assembly"/>
    <s v="chromosome"/>
    <m/>
    <s v="CP001219.1"/>
    <n v="12061"/>
    <n v="12525"/>
    <s v="+"/>
    <m/>
    <m/>
    <m/>
    <m/>
    <m/>
    <m/>
    <s v="AFE_0008"/>
    <n v="465"/>
    <m/>
    <m/>
  </r>
  <r>
    <x v="1"/>
    <x v="1"/>
    <s v="GCA_000021485.1"/>
    <s v="Primary Assembly"/>
    <s v="chromosome"/>
    <m/>
    <s v="CP001219.1"/>
    <n v="12061"/>
    <n v="12525"/>
    <s v="+"/>
    <s v="ACK80033.1"/>
    <m/>
    <m/>
    <s v="spore coat protein"/>
    <m/>
    <m/>
    <s v="AFE_0008"/>
    <n v="465"/>
    <n v="154"/>
    <m/>
  </r>
  <r>
    <x v="0"/>
    <x v="2"/>
    <s v="GCA_000021485.1"/>
    <s v="Primary Assembly"/>
    <s v="chromosome"/>
    <m/>
    <s v="CP001219.1"/>
    <n v="12548"/>
    <n v="12676"/>
    <s v="-"/>
    <m/>
    <m/>
    <m/>
    <m/>
    <m/>
    <m/>
    <s v="AFE_0009"/>
    <n v="129"/>
    <m/>
    <s v="pseudo"/>
  </r>
  <r>
    <x v="0"/>
    <x v="0"/>
    <s v="GCA_000021485.1"/>
    <s v="Primary Assembly"/>
    <s v="chromosome"/>
    <m/>
    <s v="CP001219.1"/>
    <n v="12684"/>
    <n v="13118"/>
    <s v="-"/>
    <m/>
    <m/>
    <m/>
    <m/>
    <m/>
    <m/>
    <s v="AFE_0010"/>
    <n v="435"/>
    <m/>
    <m/>
  </r>
  <r>
    <x v="1"/>
    <x v="1"/>
    <s v="GCA_000021485.1"/>
    <s v="Primary Assembly"/>
    <s v="chromosome"/>
    <m/>
    <s v="CP001219.1"/>
    <n v="12684"/>
    <n v="13118"/>
    <s v="-"/>
    <s v="ACK78308.1"/>
    <m/>
    <m/>
    <s v="conserved hypothetical protein"/>
    <m/>
    <m/>
    <s v="AFE_0010"/>
    <n v="435"/>
    <n v="144"/>
    <m/>
  </r>
  <r>
    <x v="0"/>
    <x v="0"/>
    <s v="GCA_000021485.1"/>
    <s v="Primary Assembly"/>
    <s v="chromosome"/>
    <m/>
    <s v="CP001219.1"/>
    <n v="13451"/>
    <n v="13702"/>
    <s v="-"/>
    <m/>
    <m/>
    <m/>
    <m/>
    <s v="minE"/>
    <m/>
    <s v="AFE_0011"/>
    <n v="252"/>
    <m/>
    <m/>
  </r>
  <r>
    <x v="1"/>
    <x v="1"/>
    <s v="GCA_000021485.1"/>
    <s v="Primary Assembly"/>
    <s v="chromosome"/>
    <m/>
    <s v="CP001219.1"/>
    <n v="13451"/>
    <n v="13702"/>
    <s v="-"/>
    <s v="ACK78006.1"/>
    <m/>
    <m/>
    <s v="cell division topological specificity factor MinE"/>
    <s v="minE"/>
    <m/>
    <s v="AFE_0011"/>
    <n v="252"/>
    <n v="83"/>
    <m/>
  </r>
  <r>
    <x v="0"/>
    <x v="0"/>
    <s v="GCA_000021485.1"/>
    <s v="Primary Assembly"/>
    <s v="chromosome"/>
    <m/>
    <s v="CP001219.1"/>
    <n v="13704"/>
    <n v="14513"/>
    <s v="-"/>
    <m/>
    <m/>
    <m/>
    <m/>
    <s v="minD"/>
    <m/>
    <s v="AFE_0012"/>
    <n v="810"/>
    <m/>
    <m/>
  </r>
  <r>
    <x v="1"/>
    <x v="1"/>
    <s v="GCA_000021485.1"/>
    <s v="Primary Assembly"/>
    <s v="chromosome"/>
    <m/>
    <s v="CP001219.1"/>
    <n v="13704"/>
    <n v="14513"/>
    <s v="-"/>
    <s v="ACK77825.1"/>
    <m/>
    <m/>
    <s v="septum site-determining protein MinD"/>
    <s v="minD"/>
    <m/>
    <s v="AFE_0012"/>
    <n v="810"/>
    <n v="269"/>
    <m/>
  </r>
  <r>
    <x v="0"/>
    <x v="0"/>
    <s v="GCA_000021485.1"/>
    <s v="Primary Assembly"/>
    <s v="chromosome"/>
    <m/>
    <s v="CP001219.1"/>
    <n v="14532"/>
    <n v="15215"/>
    <s v="-"/>
    <m/>
    <m/>
    <m/>
    <m/>
    <s v="minC"/>
    <m/>
    <s v="AFE_0013"/>
    <n v="684"/>
    <m/>
    <m/>
  </r>
  <r>
    <x v="1"/>
    <x v="1"/>
    <s v="GCA_000021485.1"/>
    <s v="Primary Assembly"/>
    <s v="chromosome"/>
    <m/>
    <s v="CP001219.1"/>
    <n v="14532"/>
    <n v="15215"/>
    <s v="-"/>
    <s v="ACK78434.1"/>
    <m/>
    <m/>
    <s v="septum site-determining protein MinC"/>
    <s v="minC"/>
    <m/>
    <s v="AFE_0013"/>
    <n v="684"/>
    <n v="227"/>
    <m/>
  </r>
  <r>
    <x v="0"/>
    <x v="0"/>
    <s v="GCA_000021485.1"/>
    <s v="Primary Assembly"/>
    <s v="chromosome"/>
    <m/>
    <s v="CP001219.1"/>
    <n v="15294"/>
    <n v="15620"/>
    <s v="-"/>
    <m/>
    <m/>
    <m/>
    <m/>
    <m/>
    <m/>
    <s v="AFE_0014"/>
    <n v="327"/>
    <m/>
    <m/>
  </r>
  <r>
    <x v="1"/>
    <x v="1"/>
    <s v="GCA_000021485.1"/>
    <s v="Primary Assembly"/>
    <s v="chromosome"/>
    <m/>
    <s v="CP001219.1"/>
    <n v="15294"/>
    <n v="15620"/>
    <s v="-"/>
    <s v="ACK79261.1"/>
    <m/>
    <m/>
    <s v="ferredoxin"/>
    <m/>
    <m/>
    <s v="AFE_0014"/>
    <n v="327"/>
    <n v="108"/>
    <m/>
  </r>
  <r>
    <x v="0"/>
    <x v="0"/>
    <s v="GCA_000021485.1"/>
    <s v="Primary Assembly"/>
    <s v="chromosome"/>
    <m/>
    <s v="CP001219.1"/>
    <n v="15617"/>
    <n v="18172"/>
    <s v="-"/>
    <m/>
    <m/>
    <m/>
    <m/>
    <s v="topA"/>
    <m/>
    <s v="AFE_0015"/>
    <n v="2556"/>
    <m/>
    <m/>
  </r>
  <r>
    <x v="1"/>
    <x v="1"/>
    <s v="GCA_000021485.1"/>
    <s v="Primary Assembly"/>
    <s v="chromosome"/>
    <m/>
    <s v="CP001219.1"/>
    <n v="15617"/>
    <n v="18172"/>
    <s v="-"/>
    <s v="ACK80607.1"/>
    <m/>
    <m/>
    <s v="DNA topoisomerase I"/>
    <s v="topA"/>
    <m/>
    <s v="AFE_0015"/>
    <n v="2556"/>
    <n v="851"/>
    <m/>
  </r>
  <r>
    <x v="0"/>
    <x v="0"/>
    <s v="GCA_000021485.1"/>
    <s v="Primary Assembly"/>
    <s v="chromosome"/>
    <m/>
    <s v="CP001219.1"/>
    <n v="18176"/>
    <n v="18616"/>
    <s v="-"/>
    <m/>
    <m/>
    <m/>
    <m/>
    <m/>
    <m/>
    <s v="AFE_0016"/>
    <n v="441"/>
    <m/>
    <m/>
  </r>
  <r>
    <x v="1"/>
    <x v="1"/>
    <s v="GCA_000021485.1"/>
    <s v="Primary Assembly"/>
    <s v="chromosome"/>
    <m/>
    <s v="CP001219.1"/>
    <n v="18176"/>
    <n v="18616"/>
    <s v="-"/>
    <s v="ACK78088.1"/>
    <m/>
    <m/>
    <s v="smg family protein"/>
    <m/>
    <m/>
    <s v="AFE_0016"/>
    <n v="441"/>
    <n v="146"/>
    <m/>
  </r>
  <r>
    <x v="0"/>
    <x v="0"/>
    <s v="GCA_000021485.1"/>
    <s v="Primary Assembly"/>
    <s v="chromosome"/>
    <m/>
    <s v="CP001219.1"/>
    <n v="18626"/>
    <n v="19723"/>
    <s v="-"/>
    <m/>
    <m/>
    <m/>
    <m/>
    <m/>
    <m/>
    <s v="AFE_0017"/>
    <n v="1098"/>
    <m/>
    <m/>
  </r>
  <r>
    <x v="1"/>
    <x v="1"/>
    <s v="GCA_000021485.1"/>
    <s v="Primary Assembly"/>
    <s v="chromosome"/>
    <m/>
    <s v="CP001219.1"/>
    <n v="18626"/>
    <n v="19723"/>
    <s v="-"/>
    <s v="ACK79410.1"/>
    <m/>
    <m/>
    <s v="DNA processing protein DprA, putative"/>
    <m/>
    <m/>
    <s v="AFE_0017"/>
    <n v="1098"/>
    <n v="365"/>
    <m/>
  </r>
  <r>
    <x v="0"/>
    <x v="0"/>
    <s v="GCA_000021485.1"/>
    <s v="Primary Assembly"/>
    <s v="chromosome"/>
    <m/>
    <s v="CP001219.1"/>
    <n v="19720"/>
    <n v="20769"/>
    <s v="-"/>
    <m/>
    <m/>
    <m/>
    <m/>
    <m/>
    <m/>
    <s v="AFE_0018"/>
    <n v="1050"/>
    <m/>
    <m/>
  </r>
  <r>
    <x v="1"/>
    <x v="1"/>
    <s v="GCA_000021485.1"/>
    <s v="Primary Assembly"/>
    <s v="chromosome"/>
    <m/>
    <s v="CP001219.1"/>
    <n v="19720"/>
    <n v="20769"/>
    <s v="-"/>
    <s v="ACK79214.1"/>
    <m/>
    <m/>
    <s v="LysM domain protein"/>
    <m/>
    <m/>
    <s v="AFE_0018"/>
    <n v="1050"/>
    <n v="349"/>
    <m/>
  </r>
  <r>
    <x v="0"/>
    <x v="0"/>
    <s v="GCA_000021485.1"/>
    <s v="Primary Assembly"/>
    <s v="chromosome"/>
    <m/>
    <s v="CP001219.1"/>
    <n v="20852"/>
    <n v="21355"/>
    <s v="+"/>
    <m/>
    <m/>
    <m/>
    <m/>
    <s v="def-2"/>
    <m/>
    <s v="AFE_0019"/>
    <n v="504"/>
    <m/>
    <m/>
  </r>
  <r>
    <x v="1"/>
    <x v="1"/>
    <s v="GCA_000021485.1"/>
    <s v="Primary Assembly"/>
    <s v="chromosome"/>
    <m/>
    <s v="CP001219.1"/>
    <n v="20852"/>
    <n v="21355"/>
    <s v="+"/>
    <s v="ACK80089.1"/>
    <m/>
    <m/>
    <s v="polypeptide deformylase"/>
    <s v="def-2"/>
    <m/>
    <s v="AFE_0019"/>
    <n v="504"/>
    <n v="167"/>
    <m/>
  </r>
  <r>
    <x v="0"/>
    <x v="0"/>
    <s v="GCA_000021485.1"/>
    <s v="Primary Assembly"/>
    <s v="chromosome"/>
    <m/>
    <s v="CP001219.1"/>
    <n v="21348"/>
    <n v="22289"/>
    <s v="+"/>
    <m/>
    <m/>
    <m/>
    <m/>
    <s v="fmt"/>
    <m/>
    <s v="AFE_0020"/>
    <n v="942"/>
    <m/>
    <m/>
  </r>
  <r>
    <x v="1"/>
    <x v="1"/>
    <s v="GCA_000021485.1"/>
    <s v="Primary Assembly"/>
    <s v="chromosome"/>
    <m/>
    <s v="CP001219.1"/>
    <n v="21348"/>
    <n v="22289"/>
    <s v="+"/>
    <s v="ACK78775.1"/>
    <m/>
    <m/>
    <s v="methionyl-tRNA formyltransferase"/>
    <s v="fmt"/>
    <m/>
    <s v="AFE_0020"/>
    <n v="942"/>
    <n v="313"/>
    <m/>
  </r>
  <r>
    <x v="0"/>
    <x v="0"/>
    <s v="GCA_000021485.1"/>
    <s v="Primary Assembly"/>
    <s v="chromosome"/>
    <m/>
    <s v="CP001219.1"/>
    <n v="22286"/>
    <n v="23590"/>
    <s v="+"/>
    <m/>
    <m/>
    <m/>
    <m/>
    <s v="sun"/>
    <m/>
    <s v="AFE_0021"/>
    <n v="1305"/>
    <m/>
    <m/>
  </r>
  <r>
    <x v="1"/>
    <x v="1"/>
    <s v="GCA_000021485.1"/>
    <s v="Primary Assembly"/>
    <s v="chromosome"/>
    <m/>
    <s v="CP001219.1"/>
    <n v="22286"/>
    <n v="23590"/>
    <s v="+"/>
    <s v="ACK79604.1"/>
    <m/>
    <m/>
    <s v="sun protein"/>
    <s v="sun"/>
    <m/>
    <s v="AFE_0021"/>
    <n v="1305"/>
    <n v="434"/>
    <m/>
  </r>
  <r>
    <x v="0"/>
    <x v="0"/>
    <s v="GCA_000021485.1"/>
    <s v="Primary Assembly"/>
    <s v="chromosome"/>
    <m/>
    <s v="CP001219.1"/>
    <n v="23581"/>
    <n v="24180"/>
    <s v="+"/>
    <m/>
    <m/>
    <m/>
    <m/>
    <m/>
    <m/>
    <s v="AFE_0022"/>
    <n v="600"/>
    <m/>
    <m/>
  </r>
  <r>
    <x v="1"/>
    <x v="1"/>
    <s v="GCA_000021485.1"/>
    <s v="Primary Assembly"/>
    <s v="chromosome"/>
    <m/>
    <s v="CP001219.1"/>
    <n v="23581"/>
    <n v="24180"/>
    <s v="+"/>
    <s v="ACK80498.1"/>
    <m/>
    <m/>
    <s v="hypothetical protein"/>
    <m/>
    <m/>
    <s v="AFE_0022"/>
    <n v="600"/>
    <n v="199"/>
    <m/>
  </r>
  <r>
    <x v="0"/>
    <x v="0"/>
    <s v="GCA_000021485.1"/>
    <s v="Primary Assembly"/>
    <s v="chromosome"/>
    <m/>
    <s v="CP001219.1"/>
    <n v="24231"/>
    <n v="26363"/>
    <s v="+"/>
    <m/>
    <m/>
    <m/>
    <m/>
    <s v="ntrY"/>
    <m/>
    <s v="AFE_0023"/>
    <n v="2133"/>
    <m/>
    <m/>
  </r>
  <r>
    <x v="1"/>
    <x v="1"/>
    <s v="GCA_000021485.1"/>
    <s v="Primary Assembly"/>
    <s v="chromosome"/>
    <m/>
    <s v="CP001219.1"/>
    <n v="24231"/>
    <n v="26363"/>
    <s v="+"/>
    <s v="ACK80835.1"/>
    <m/>
    <m/>
    <s v="nitrogen regulation protein NtrY, putative"/>
    <s v="ntrY"/>
    <m/>
    <s v="AFE_0023"/>
    <n v="2133"/>
    <n v="710"/>
    <m/>
  </r>
  <r>
    <x v="0"/>
    <x v="0"/>
    <s v="GCA_000021485.1"/>
    <s v="Primary Assembly"/>
    <s v="chromosome"/>
    <m/>
    <s v="CP001219.1"/>
    <n v="26385"/>
    <n v="27791"/>
    <s v="+"/>
    <m/>
    <m/>
    <m/>
    <m/>
    <s v="ntrX"/>
    <m/>
    <s v="AFE_0024"/>
    <n v="1407"/>
    <m/>
    <m/>
  </r>
  <r>
    <x v="1"/>
    <x v="1"/>
    <s v="GCA_000021485.1"/>
    <s v="Primary Assembly"/>
    <s v="chromosome"/>
    <m/>
    <s v="CP001219.1"/>
    <n v="26385"/>
    <n v="27791"/>
    <s v="+"/>
    <s v="ACK77947.1"/>
    <m/>
    <m/>
    <s v="nitrogen assimilation regulatory protein NtrX, putative"/>
    <s v="ntrX"/>
    <m/>
    <s v="AFE_0024"/>
    <n v="1407"/>
    <n v="468"/>
    <m/>
  </r>
  <r>
    <x v="0"/>
    <x v="0"/>
    <s v="GCA_000021485.1"/>
    <s v="Primary Assembly"/>
    <s v="chromosome"/>
    <m/>
    <s v="CP001219.1"/>
    <n v="27788"/>
    <n v="27985"/>
    <s v="+"/>
    <m/>
    <m/>
    <m/>
    <m/>
    <m/>
    <m/>
    <s v="AFE_0025"/>
    <n v="198"/>
    <m/>
    <m/>
  </r>
  <r>
    <x v="1"/>
    <x v="1"/>
    <s v="GCA_000021485.1"/>
    <s v="Primary Assembly"/>
    <s v="chromosome"/>
    <m/>
    <s v="CP001219.1"/>
    <n v="27788"/>
    <n v="27985"/>
    <s v="+"/>
    <s v="ACK78604.1"/>
    <m/>
    <m/>
    <s v="conserved hypothetical protein"/>
    <m/>
    <m/>
    <s v="AFE_0025"/>
    <n v="198"/>
    <n v="65"/>
    <m/>
  </r>
  <r>
    <x v="0"/>
    <x v="0"/>
    <s v="GCA_000021485.1"/>
    <s v="Primary Assembly"/>
    <s v="chromosome"/>
    <m/>
    <s v="CP001219.1"/>
    <n v="28118"/>
    <n v="29713"/>
    <s v="+"/>
    <m/>
    <m/>
    <m/>
    <m/>
    <m/>
    <m/>
    <s v="AFE_0026"/>
    <n v="1596"/>
    <m/>
    <m/>
  </r>
  <r>
    <x v="1"/>
    <x v="1"/>
    <s v="GCA_000021485.1"/>
    <s v="Primary Assembly"/>
    <s v="chromosome"/>
    <m/>
    <s v="CP001219.1"/>
    <n v="28118"/>
    <n v="29713"/>
    <s v="+"/>
    <s v="ACK79489.1"/>
    <m/>
    <m/>
    <s v="sensor histidine kinase"/>
    <m/>
    <m/>
    <s v="AFE_0026"/>
    <n v="1596"/>
    <n v="531"/>
    <m/>
  </r>
  <r>
    <x v="0"/>
    <x v="0"/>
    <s v="GCA_000021485.1"/>
    <s v="Primary Assembly"/>
    <s v="chromosome"/>
    <m/>
    <s v="CP001219.1"/>
    <n v="29755"/>
    <n v="31122"/>
    <s v="+"/>
    <m/>
    <m/>
    <m/>
    <m/>
    <m/>
    <m/>
    <s v="AFE_0027"/>
    <n v="1368"/>
    <m/>
    <m/>
  </r>
  <r>
    <x v="1"/>
    <x v="1"/>
    <s v="GCA_000021485.1"/>
    <s v="Primary Assembly"/>
    <s v="chromosome"/>
    <m/>
    <s v="CP001219.1"/>
    <n v="29755"/>
    <n v="31122"/>
    <s v="+"/>
    <s v="ACK79259.1"/>
    <m/>
    <m/>
    <s v="sigma-54 dependent transcriptional regulator/response regulator"/>
    <m/>
    <m/>
    <s v="AFE_0027"/>
    <n v="1368"/>
    <n v="455"/>
    <m/>
  </r>
  <r>
    <x v="0"/>
    <x v="0"/>
    <s v="GCA_000021485.1"/>
    <s v="Primary Assembly"/>
    <s v="chromosome"/>
    <m/>
    <s v="CP001219.1"/>
    <n v="31545"/>
    <n v="33044"/>
    <s v="+"/>
    <m/>
    <m/>
    <m/>
    <m/>
    <s v="tetH"/>
    <m/>
    <s v="AFE_0029"/>
    <n v="1500"/>
    <m/>
    <m/>
  </r>
  <r>
    <x v="1"/>
    <x v="1"/>
    <s v="GCA_000021485.1"/>
    <s v="Primary Assembly"/>
    <s v="chromosome"/>
    <m/>
    <s v="CP001219.1"/>
    <n v="31545"/>
    <n v="33044"/>
    <s v="+"/>
    <s v="ACK80599.1"/>
    <m/>
    <m/>
    <s v="tetrathionate hydrolase"/>
    <s v="tetH"/>
    <m/>
    <s v="AFE_0029"/>
    <n v="1500"/>
    <n v="499"/>
    <m/>
  </r>
  <r>
    <x v="0"/>
    <x v="0"/>
    <s v="GCA_000021485.1"/>
    <s v="Primary Assembly"/>
    <s v="chromosome"/>
    <m/>
    <s v="CP001219.1"/>
    <n v="33018"/>
    <n v="33254"/>
    <s v="-"/>
    <m/>
    <m/>
    <m/>
    <m/>
    <m/>
    <m/>
    <s v="AFE_0028"/>
    <n v="237"/>
    <m/>
    <m/>
  </r>
  <r>
    <x v="1"/>
    <x v="1"/>
    <s v="GCA_000021485.1"/>
    <s v="Primary Assembly"/>
    <s v="chromosome"/>
    <m/>
    <s v="CP001219.1"/>
    <n v="33018"/>
    <n v="33254"/>
    <s v="-"/>
    <s v="ACK78935.1"/>
    <m/>
    <m/>
    <s v="hypothetical protein"/>
    <m/>
    <m/>
    <s v="AFE_0028"/>
    <n v="237"/>
    <n v="78"/>
    <m/>
  </r>
  <r>
    <x v="0"/>
    <x v="0"/>
    <s v="GCA_000021485.1"/>
    <s v="Primary Assembly"/>
    <s v="chromosome"/>
    <m/>
    <s v="CP001219.1"/>
    <n v="33338"/>
    <n v="34519"/>
    <s v="+"/>
    <m/>
    <m/>
    <m/>
    <m/>
    <m/>
    <m/>
    <s v="AFE_0030"/>
    <n v="1182"/>
    <m/>
    <m/>
  </r>
  <r>
    <x v="1"/>
    <x v="1"/>
    <s v="GCA_000021485.1"/>
    <s v="Primary Assembly"/>
    <s v="chromosome"/>
    <m/>
    <s v="CP001219.1"/>
    <n v="33338"/>
    <n v="34519"/>
    <s v="+"/>
    <s v="ACK78737.1"/>
    <m/>
    <m/>
    <s v="hypothetical protein"/>
    <m/>
    <m/>
    <s v="AFE_0030"/>
    <n v="1182"/>
    <n v="393"/>
    <m/>
  </r>
  <r>
    <x v="0"/>
    <x v="0"/>
    <s v="GCA_000021485.1"/>
    <s v="Primary Assembly"/>
    <s v="chromosome"/>
    <m/>
    <s v="CP001219.1"/>
    <n v="34591"/>
    <n v="35946"/>
    <s v="-"/>
    <m/>
    <m/>
    <m/>
    <m/>
    <s v="trmE"/>
    <m/>
    <s v="AFE_0031"/>
    <n v="1356"/>
    <m/>
    <m/>
  </r>
  <r>
    <x v="1"/>
    <x v="1"/>
    <s v="GCA_000021485.1"/>
    <s v="Primary Assembly"/>
    <s v="chromosome"/>
    <m/>
    <s v="CP001219.1"/>
    <n v="34591"/>
    <n v="35946"/>
    <s v="-"/>
    <s v="ACK79811.1"/>
    <m/>
    <m/>
    <s v="tRNA modification GTPase TrmE"/>
    <s v="trmE"/>
    <m/>
    <s v="AFE_0031"/>
    <n v="1356"/>
    <n v="451"/>
    <m/>
  </r>
  <r>
    <x v="0"/>
    <x v="0"/>
    <s v="GCA_000021485.1"/>
    <s v="Primary Assembly"/>
    <s v="chromosome"/>
    <m/>
    <s v="CP001219.1"/>
    <n v="35984"/>
    <n v="37570"/>
    <s v="-"/>
    <m/>
    <m/>
    <m/>
    <m/>
    <m/>
    <m/>
    <s v="AFE_0032"/>
    <n v="1587"/>
    <m/>
    <m/>
  </r>
  <r>
    <x v="1"/>
    <x v="1"/>
    <s v="GCA_000021485.1"/>
    <s v="Primary Assembly"/>
    <s v="chromosome"/>
    <m/>
    <s v="CP001219.1"/>
    <n v="35984"/>
    <n v="37570"/>
    <s v="-"/>
    <s v="ACK78090.1"/>
    <m/>
    <m/>
    <s v="inner membrane protein, 60 kDa"/>
    <m/>
    <m/>
    <s v="AFE_0032"/>
    <n v="1587"/>
    <n v="528"/>
    <m/>
  </r>
  <r>
    <x v="0"/>
    <x v="0"/>
    <s v="GCA_000021485.1"/>
    <s v="Primary Assembly"/>
    <s v="chromosome"/>
    <m/>
    <s v="CP001219.1"/>
    <n v="37586"/>
    <n v="37801"/>
    <s v="-"/>
    <m/>
    <m/>
    <m/>
    <m/>
    <m/>
    <m/>
    <s v="AFE_0033"/>
    <n v="216"/>
    <m/>
    <m/>
  </r>
  <r>
    <x v="1"/>
    <x v="1"/>
    <s v="GCA_000021485.1"/>
    <s v="Primary Assembly"/>
    <s v="chromosome"/>
    <m/>
    <s v="CP001219.1"/>
    <n v="37586"/>
    <n v="37801"/>
    <s v="-"/>
    <s v="ACK79188.1"/>
    <m/>
    <m/>
    <s v="conserved hypothetical protein TIGR00278"/>
    <m/>
    <m/>
    <s v="AFE_0033"/>
    <n v="216"/>
    <n v="71"/>
    <m/>
  </r>
  <r>
    <x v="0"/>
    <x v="0"/>
    <s v="GCA_000021485.1"/>
    <s v="Primary Assembly"/>
    <s v="chromosome"/>
    <m/>
    <s v="CP001219.1"/>
    <n v="37798"/>
    <n v="38148"/>
    <s v="-"/>
    <m/>
    <m/>
    <m/>
    <m/>
    <s v="rnpA"/>
    <m/>
    <s v="AFE_0034"/>
    <n v="351"/>
    <m/>
    <m/>
  </r>
  <r>
    <x v="1"/>
    <x v="1"/>
    <s v="GCA_000021485.1"/>
    <s v="Primary Assembly"/>
    <s v="chromosome"/>
    <m/>
    <s v="CP001219.1"/>
    <n v="37798"/>
    <n v="38148"/>
    <s v="-"/>
    <s v="ACK80137.1"/>
    <m/>
    <m/>
    <s v="ribonuclease P protein component"/>
    <s v="rnpA"/>
    <m/>
    <s v="AFE_0034"/>
    <n v="351"/>
    <n v="116"/>
    <m/>
  </r>
  <r>
    <x v="0"/>
    <x v="0"/>
    <s v="GCA_000021485.1"/>
    <s v="Primary Assembly"/>
    <s v="chromosome"/>
    <m/>
    <s v="CP001219.1"/>
    <n v="38153"/>
    <n v="38287"/>
    <s v="-"/>
    <m/>
    <m/>
    <m/>
    <m/>
    <s v="rpmH"/>
    <m/>
    <s v="AFE_0035"/>
    <n v="135"/>
    <m/>
    <m/>
  </r>
  <r>
    <x v="1"/>
    <x v="1"/>
    <s v="GCA_000021485.1"/>
    <s v="Primary Assembly"/>
    <s v="chromosome"/>
    <m/>
    <s v="CP001219.1"/>
    <n v="38153"/>
    <n v="38287"/>
    <s v="-"/>
    <s v="ACK80267.1"/>
    <m/>
    <m/>
    <s v="ribosomal protein L34"/>
    <s v="rpmH"/>
    <m/>
    <s v="AFE_0035"/>
    <n v="135"/>
    <n v="44"/>
    <m/>
  </r>
  <r>
    <x v="0"/>
    <x v="0"/>
    <s v="GCA_000021485.1"/>
    <s v="Primary Assembly"/>
    <s v="chromosome"/>
    <m/>
    <s v="CP001219.1"/>
    <n v="38358"/>
    <n v="40025"/>
    <s v="-"/>
    <m/>
    <m/>
    <m/>
    <m/>
    <m/>
    <m/>
    <s v="AFE_0036"/>
    <n v="1668"/>
    <m/>
    <m/>
  </r>
  <r>
    <x v="1"/>
    <x v="1"/>
    <s v="GCA_000021485.1"/>
    <s v="Primary Assembly"/>
    <s v="chromosome"/>
    <m/>
    <s v="CP001219.1"/>
    <n v="38358"/>
    <n v="40025"/>
    <s v="-"/>
    <s v="ACK78262.1"/>
    <m/>
    <m/>
    <s v="ABC transporter, ATP-binding protein"/>
    <m/>
    <m/>
    <s v="AFE_0036"/>
    <n v="1668"/>
    <n v="555"/>
    <m/>
  </r>
  <r>
    <x v="0"/>
    <x v="0"/>
    <s v="GCA_000021485.1"/>
    <s v="Primary Assembly"/>
    <s v="chromosome"/>
    <m/>
    <s v="CP001219.1"/>
    <n v="40123"/>
    <n v="41025"/>
    <s v="-"/>
    <m/>
    <m/>
    <m/>
    <m/>
    <m/>
    <m/>
    <s v="AFE_0037"/>
    <n v="903"/>
    <m/>
    <m/>
  </r>
  <r>
    <x v="1"/>
    <x v="1"/>
    <s v="GCA_000021485.1"/>
    <s v="Primary Assembly"/>
    <s v="chromosome"/>
    <m/>
    <s v="CP001219.1"/>
    <n v="40123"/>
    <n v="41025"/>
    <s v="-"/>
    <s v="ACK77862.1"/>
    <m/>
    <m/>
    <s v="transcriptional regulator, LysR family"/>
    <m/>
    <m/>
    <s v="AFE_0037"/>
    <n v="903"/>
    <n v="300"/>
    <m/>
  </r>
  <r>
    <x v="0"/>
    <x v="0"/>
    <s v="GCA_000021485.1"/>
    <s v="Primary Assembly"/>
    <s v="chromosome"/>
    <m/>
    <s v="CP001219.1"/>
    <n v="41087"/>
    <n v="42199"/>
    <s v="-"/>
    <m/>
    <m/>
    <m/>
    <m/>
    <m/>
    <m/>
    <s v="AFE_0038"/>
    <n v="1113"/>
    <m/>
    <m/>
  </r>
  <r>
    <x v="1"/>
    <x v="1"/>
    <s v="GCA_000021485.1"/>
    <s v="Primary Assembly"/>
    <s v="chromosome"/>
    <m/>
    <s v="CP001219.1"/>
    <n v="41087"/>
    <n v="42199"/>
    <s v="-"/>
    <s v="ACK78728.1"/>
    <m/>
    <m/>
    <s v="drug resistance secretion protein, putative"/>
    <m/>
    <m/>
    <s v="AFE_0038"/>
    <n v="1113"/>
    <n v="370"/>
    <m/>
  </r>
  <r>
    <x v="0"/>
    <x v="0"/>
    <s v="GCA_000021485.1"/>
    <s v="Primary Assembly"/>
    <s v="chromosome"/>
    <m/>
    <s v="CP001219.1"/>
    <n v="42174"/>
    <n v="43628"/>
    <s v="-"/>
    <m/>
    <m/>
    <m/>
    <m/>
    <m/>
    <m/>
    <s v="AFE_0039"/>
    <n v="1455"/>
    <m/>
    <m/>
  </r>
  <r>
    <x v="1"/>
    <x v="1"/>
    <s v="GCA_000021485.1"/>
    <s v="Primary Assembly"/>
    <s v="chromosome"/>
    <m/>
    <s v="CP001219.1"/>
    <n v="42174"/>
    <n v="43628"/>
    <s v="-"/>
    <s v="ACK78259.1"/>
    <m/>
    <m/>
    <s v="RND efflux system, drug efflux transporter, outer membrane lipoprotein"/>
    <m/>
    <m/>
    <s v="AFE_0039"/>
    <n v="1455"/>
    <n v="484"/>
    <m/>
  </r>
  <r>
    <x v="0"/>
    <x v="0"/>
    <s v="GCA_000021485.1"/>
    <s v="Primary Assembly"/>
    <s v="chromosome"/>
    <m/>
    <s v="CP001219.1"/>
    <n v="43609"/>
    <n v="45231"/>
    <s v="-"/>
    <m/>
    <m/>
    <m/>
    <m/>
    <m/>
    <m/>
    <s v="AFE_0040"/>
    <n v="1623"/>
    <m/>
    <m/>
  </r>
  <r>
    <x v="1"/>
    <x v="1"/>
    <s v="GCA_000021485.1"/>
    <s v="Primary Assembly"/>
    <s v="chromosome"/>
    <m/>
    <s v="CP001219.1"/>
    <n v="43609"/>
    <n v="45231"/>
    <s v="-"/>
    <s v="ACK78439.1"/>
    <m/>
    <m/>
    <s v="drug resistance transporter, EmrB/QacA family"/>
    <m/>
    <m/>
    <s v="AFE_0040"/>
    <n v="1623"/>
    <n v="540"/>
    <m/>
  </r>
  <r>
    <x v="0"/>
    <x v="0"/>
    <s v="GCA_000021485.1"/>
    <s v="Primary Assembly"/>
    <s v="chromosome"/>
    <m/>
    <s v="CP001219.1"/>
    <n v="45787"/>
    <n v="46944"/>
    <s v="+"/>
    <m/>
    <m/>
    <m/>
    <m/>
    <m/>
    <m/>
    <s v="AFE_0041"/>
    <n v="1158"/>
    <m/>
    <m/>
  </r>
  <r>
    <x v="1"/>
    <x v="1"/>
    <s v="GCA_000021485.1"/>
    <s v="Primary Assembly"/>
    <s v="chromosome"/>
    <m/>
    <s v="CP001219.1"/>
    <n v="45787"/>
    <n v="46944"/>
    <s v="+"/>
    <s v="ACK80479.1"/>
    <m/>
    <m/>
    <s v="C4-dicarboxylate transporter/malic acid transport protein"/>
    <m/>
    <m/>
    <s v="AFE_0041"/>
    <n v="1158"/>
    <n v="385"/>
    <m/>
  </r>
  <r>
    <x v="0"/>
    <x v="0"/>
    <s v="GCA_000021485.1"/>
    <s v="Primary Assembly"/>
    <s v="chromosome"/>
    <m/>
    <s v="CP001219.1"/>
    <n v="46984"/>
    <n v="47796"/>
    <s v="+"/>
    <m/>
    <m/>
    <m/>
    <m/>
    <m/>
    <m/>
    <s v="AFE_0042"/>
    <n v="813"/>
    <m/>
    <m/>
  </r>
  <r>
    <x v="1"/>
    <x v="1"/>
    <s v="GCA_000021485.1"/>
    <s v="Primary Assembly"/>
    <s v="chromosome"/>
    <m/>
    <s v="CP001219.1"/>
    <n v="46984"/>
    <n v="47796"/>
    <s v="+"/>
    <s v="ACK78047.1"/>
    <m/>
    <m/>
    <s v="Tat (twin-arginine translocation) pathway signal sequence domain protein"/>
    <m/>
    <m/>
    <s v="AFE_0042"/>
    <n v="813"/>
    <n v="270"/>
    <m/>
  </r>
  <r>
    <x v="0"/>
    <x v="0"/>
    <s v="GCA_000021485.1"/>
    <s v="Primary Assembly"/>
    <s v="chromosome"/>
    <m/>
    <s v="CP001219.1"/>
    <n v="47821"/>
    <n v="48831"/>
    <s v="+"/>
    <m/>
    <m/>
    <m/>
    <m/>
    <m/>
    <m/>
    <s v="AFE_0043"/>
    <n v="1011"/>
    <m/>
    <m/>
  </r>
  <r>
    <x v="1"/>
    <x v="1"/>
    <s v="GCA_000021485.1"/>
    <s v="Primary Assembly"/>
    <s v="chromosome"/>
    <m/>
    <s v="CP001219.1"/>
    <n v="47821"/>
    <n v="48831"/>
    <s v="+"/>
    <s v="ACK80587.1"/>
    <m/>
    <m/>
    <s v="periplasmic solute-binding protein, putative"/>
    <m/>
    <m/>
    <s v="AFE_0043"/>
    <n v="1011"/>
    <n v="336"/>
    <m/>
  </r>
  <r>
    <x v="0"/>
    <x v="0"/>
    <s v="GCA_000021485.1"/>
    <s v="Primary Assembly"/>
    <s v="chromosome"/>
    <m/>
    <s v="CP001219.1"/>
    <n v="48896"/>
    <n v="49966"/>
    <s v="+"/>
    <m/>
    <m/>
    <m/>
    <m/>
    <s v="doxD_2"/>
    <m/>
    <s v="AFE_0044"/>
    <n v="1071"/>
    <m/>
    <m/>
  </r>
  <r>
    <x v="1"/>
    <x v="1"/>
    <s v="GCA_000021485.1"/>
    <s v="Primary Assembly"/>
    <s v="chromosome"/>
    <m/>
    <s v="CP001219.1"/>
    <n v="48896"/>
    <n v="49966"/>
    <s v="+"/>
    <s v="ACK79881.1"/>
    <m/>
    <m/>
    <s v="DoxD-like family protein"/>
    <s v="doxD_2"/>
    <m/>
    <s v="AFE_0044"/>
    <n v="1071"/>
    <n v="356"/>
    <m/>
  </r>
  <r>
    <x v="0"/>
    <x v="0"/>
    <s v="GCA_000021485.1"/>
    <s v="Primary Assembly"/>
    <s v="chromosome"/>
    <m/>
    <s v="CP001219.1"/>
    <n v="50064"/>
    <n v="50711"/>
    <s v="+"/>
    <m/>
    <m/>
    <m/>
    <m/>
    <m/>
    <m/>
    <s v="AFE_0045"/>
    <n v="648"/>
    <m/>
    <m/>
  </r>
  <r>
    <x v="1"/>
    <x v="1"/>
    <s v="GCA_000021485.1"/>
    <s v="Primary Assembly"/>
    <s v="chromosome"/>
    <m/>
    <s v="CP001219.1"/>
    <n v="50064"/>
    <n v="50711"/>
    <s v="+"/>
    <s v="ACK78115.1"/>
    <m/>
    <m/>
    <s v="sulfur/pyrite/thiosulfate/sulfide-induced protein"/>
    <m/>
    <m/>
    <s v="AFE_0045"/>
    <n v="648"/>
    <n v="215"/>
    <m/>
  </r>
  <r>
    <x v="0"/>
    <x v="0"/>
    <s v="GCA_000021485.1"/>
    <s v="Primary Assembly"/>
    <s v="chromosome"/>
    <m/>
    <s v="CP001219.1"/>
    <n v="50772"/>
    <n v="51173"/>
    <s v="+"/>
    <m/>
    <m/>
    <m/>
    <m/>
    <m/>
    <m/>
    <s v="AFE_0046"/>
    <n v="402"/>
    <m/>
    <m/>
  </r>
  <r>
    <x v="1"/>
    <x v="1"/>
    <s v="GCA_000021485.1"/>
    <s v="Primary Assembly"/>
    <s v="chromosome"/>
    <m/>
    <s v="CP001219.1"/>
    <n v="50772"/>
    <n v="51173"/>
    <s v="+"/>
    <s v="ACK78110.1"/>
    <m/>
    <m/>
    <s v="conserved hypothetical protein"/>
    <m/>
    <m/>
    <s v="AFE_0046"/>
    <n v="402"/>
    <n v="133"/>
    <m/>
  </r>
  <r>
    <x v="0"/>
    <x v="0"/>
    <s v="GCA_000021485.1"/>
    <s v="Primary Assembly"/>
    <s v="chromosome"/>
    <m/>
    <s v="CP001219.1"/>
    <n v="51204"/>
    <n v="51701"/>
    <s v="-"/>
    <m/>
    <m/>
    <m/>
    <m/>
    <m/>
    <m/>
    <s v="AFE_0047"/>
    <n v="498"/>
    <m/>
    <m/>
  </r>
  <r>
    <x v="1"/>
    <x v="1"/>
    <s v="GCA_000021485.1"/>
    <s v="Primary Assembly"/>
    <s v="chromosome"/>
    <m/>
    <s v="CP001219.1"/>
    <n v="51204"/>
    <n v="51701"/>
    <s v="-"/>
    <s v="ACK80236.1"/>
    <m/>
    <m/>
    <s v="conserved hypothetical protein"/>
    <m/>
    <m/>
    <s v="AFE_0047"/>
    <n v="498"/>
    <n v="165"/>
    <m/>
  </r>
  <r>
    <x v="0"/>
    <x v="0"/>
    <s v="GCA_000021485.1"/>
    <s v="Primary Assembly"/>
    <s v="chromosome"/>
    <m/>
    <s v="CP001219.1"/>
    <n v="51795"/>
    <n v="52877"/>
    <s v="-"/>
    <m/>
    <m/>
    <m/>
    <m/>
    <s v="doxD_1"/>
    <m/>
    <s v="AFE_0048"/>
    <n v="1083"/>
    <m/>
    <m/>
  </r>
  <r>
    <x v="1"/>
    <x v="1"/>
    <s v="GCA_000021485.1"/>
    <s v="Primary Assembly"/>
    <s v="chromosome"/>
    <m/>
    <s v="CP001219.1"/>
    <n v="51795"/>
    <n v="52877"/>
    <s v="-"/>
    <s v="ACK78481.1"/>
    <m/>
    <m/>
    <s v="DoxD-like family protein"/>
    <s v="doxD_1"/>
    <m/>
    <s v="AFE_0048"/>
    <n v="1083"/>
    <n v="360"/>
    <m/>
  </r>
  <r>
    <x v="0"/>
    <x v="0"/>
    <s v="GCA_000021485.1"/>
    <s v="Primary Assembly"/>
    <s v="chromosome"/>
    <m/>
    <s v="CP001219.1"/>
    <n v="52930"/>
    <n v="53943"/>
    <s v="-"/>
    <m/>
    <m/>
    <m/>
    <m/>
    <m/>
    <m/>
    <s v="AFE_0049"/>
    <n v="1014"/>
    <m/>
    <m/>
  </r>
  <r>
    <x v="1"/>
    <x v="1"/>
    <s v="GCA_000021485.1"/>
    <s v="Primary Assembly"/>
    <s v="chromosome"/>
    <m/>
    <s v="CP001219.1"/>
    <n v="52930"/>
    <n v="53943"/>
    <s v="-"/>
    <s v="ACK78501.1"/>
    <m/>
    <m/>
    <s v="periplasmic solute-binding protein, putative"/>
    <m/>
    <m/>
    <s v="AFE_0049"/>
    <n v="1014"/>
    <n v="337"/>
    <m/>
  </r>
  <r>
    <x v="0"/>
    <x v="0"/>
    <s v="GCA_000021485.1"/>
    <s v="Primary Assembly"/>
    <s v="chromosome"/>
    <m/>
    <s v="CP001219.1"/>
    <n v="53965"/>
    <n v="54777"/>
    <s v="-"/>
    <m/>
    <m/>
    <m/>
    <m/>
    <m/>
    <m/>
    <s v="AFE_0050"/>
    <n v="813"/>
    <m/>
    <m/>
  </r>
  <r>
    <x v="1"/>
    <x v="1"/>
    <s v="GCA_000021485.1"/>
    <s v="Primary Assembly"/>
    <s v="chromosome"/>
    <m/>
    <s v="CP001219.1"/>
    <n v="53965"/>
    <n v="54777"/>
    <s v="-"/>
    <s v="ACK78958.1"/>
    <m/>
    <m/>
    <s v="Tat (twin-arginine translocation) pathway signal sequence domain protein"/>
    <m/>
    <m/>
    <s v="AFE_0050"/>
    <n v="813"/>
    <n v="270"/>
    <m/>
  </r>
  <r>
    <x v="0"/>
    <x v="0"/>
    <s v="GCA_000021485.1"/>
    <s v="Primary Assembly"/>
    <s v="chromosome"/>
    <m/>
    <s v="CP001219.1"/>
    <n v="54776"/>
    <n v="55309"/>
    <s v="+"/>
    <m/>
    <m/>
    <m/>
    <m/>
    <m/>
    <m/>
    <s v="AFE_0051"/>
    <n v="534"/>
    <m/>
    <m/>
  </r>
  <r>
    <x v="1"/>
    <x v="1"/>
    <s v="GCA_000021485.1"/>
    <s v="Primary Assembly"/>
    <s v="chromosome"/>
    <m/>
    <s v="CP001219.1"/>
    <n v="54776"/>
    <n v="55309"/>
    <s v="+"/>
    <s v="ACK78968.1"/>
    <m/>
    <m/>
    <s v="hypothetical protein"/>
    <m/>
    <m/>
    <s v="AFE_0051"/>
    <n v="534"/>
    <n v="177"/>
    <m/>
  </r>
  <r>
    <x v="0"/>
    <x v="0"/>
    <s v="GCA_000021485.1"/>
    <s v="Primary Assembly"/>
    <s v="chromosome"/>
    <m/>
    <s v="CP001219.1"/>
    <n v="55329"/>
    <n v="55991"/>
    <s v="-"/>
    <m/>
    <m/>
    <m/>
    <m/>
    <m/>
    <m/>
    <s v="AFE_0052"/>
    <n v="663"/>
    <m/>
    <m/>
  </r>
  <r>
    <x v="1"/>
    <x v="1"/>
    <s v="GCA_000021485.1"/>
    <s v="Primary Assembly"/>
    <s v="chromosome"/>
    <m/>
    <s v="CP001219.1"/>
    <n v="55329"/>
    <n v="55991"/>
    <s v="-"/>
    <s v="ACK80775.1"/>
    <m/>
    <m/>
    <s v="hypothetical protein"/>
    <m/>
    <m/>
    <s v="AFE_0052"/>
    <n v="663"/>
    <n v="220"/>
    <m/>
  </r>
  <r>
    <x v="0"/>
    <x v="0"/>
    <s v="GCA_000021485.1"/>
    <s v="Primary Assembly"/>
    <s v="chromosome"/>
    <m/>
    <s v="CP001219.1"/>
    <n v="56115"/>
    <n v="57149"/>
    <s v="-"/>
    <m/>
    <m/>
    <m/>
    <m/>
    <m/>
    <m/>
    <s v="AFE_0053"/>
    <n v="1035"/>
    <m/>
    <m/>
  </r>
  <r>
    <x v="1"/>
    <x v="1"/>
    <s v="GCA_000021485.1"/>
    <s v="Primary Assembly"/>
    <s v="chromosome"/>
    <m/>
    <s v="CP001219.1"/>
    <n v="56115"/>
    <n v="57149"/>
    <s v="-"/>
    <s v="ACK79632.1"/>
    <m/>
    <m/>
    <s v="membrane protein, putative"/>
    <m/>
    <m/>
    <s v="AFE_0053"/>
    <n v="1035"/>
    <n v="344"/>
    <m/>
  </r>
  <r>
    <x v="0"/>
    <x v="0"/>
    <s v="GCA_000021485.1"/>
    <s v="Primary Assembly"/>
    <s v="chromosome"/>
    <m/>
    <s v="CP001219.1"/>
    <n v="57310"/>
    <n v="57960"/>
    <s v="-"/>
    <m/>
    <m/>
    <m/>
    <m/>
    <m/>
    <m/>
    <s v="AFE_0054"/>
    <n v="651"/>
    <m/>
    <m/>
  </r>
  <r>
    <x v="1"/>
    <x v="1"/>
    <s v="GCA_000021485.1"/>
    <s v="Primary Assembly"/>
    <s v="chromosome"/>
    <m/>
    <s v="CP001219.1"/>
    <n v="57310"/>
    <n v="57960"/>
    <s v="-"/>
    <s v="ACK80780.1"/>
    <m/>
    <m/>
    <s v="integral membrane protein, MarC family"/>
    <m/>
    <m/>
    <s v="AFE_0054"/>
    <n v="651"/>
    <n v="216"/>
    <m/>
  </r>
  <r>
    <x v="0"/>
    <x v="0"/>
    <s v="GCA_000021485.1"/>
    <s v="Primary Assembly"/>
    <s v="chromosome"/>
    <m/>
    <s v="CP001219.1"/>
    <n v="58078"/>
    <n v="58335"/>
    <s v="+"/>
    <m/>
    <m/>
    <m/>
    <m/>
    <m/>
    <m/>
    <s v="AFE_0055"/>
    <n v="258"/>
    <m/>
    <m/>
  </r>
  <r>
    <x v="1"/>
    <x v="1"/>
    <s v="GCA_000021485.1"/>
    <s v="Primary Assembly"/>
    <s v="chromosome"/>
    <m/>
    <s v="CP001219.1"/>
    <n v="58078"/>
    <n v="58335"/>
    <s v="+"/>
    <s v="ACK79194.1"/>
    <m/>
    <m/>
    <s v="conserved hypothetical protein"/>
    <m/>
    <m/>
    <s v="AFE_0055"/>
    <n v="258"/>
    <n v="85"/>
    <m/>
  </r>
  <r>
    <x v="0"/>
    <x v="0"/>
    <s v="GCA_000021485.1"/>
    <s v="Primary Assembly"/>
    <s v="chromosome"/>
    <m/>
    <s v="CP001219.1"/>
    <n v="58419"/>
    <n v="60209"/>
    <s v="+"/>
    <m/>
    <m/>
    <m/>
    <m/>
    <s v="aspS"/>
    <m/>
    <s v="AFE_0056"/>
    <n v="1791"/>
    <m/>
    <m/>
  </r>
  <r>
    <x v="1"/>
    <x v="1"/>
    <s v="GCA_000021485.1"/>
    <s v="Primary Assembly"/>
    <s v="chromosome"/>
    <m/>
    <s v="CP001219.1"/>
    <n v="58419"/>
    <n v="60209"/>
    <s v="+"/>
    <s v="ACK79763.1"/>
    <m/>
    <m/>
    <s v="aspartyl-tRNA synthetase"/>
    <s v="aspS"/>
    <m/>
    <s v="AFE_0056"/>
    <n v="1791"/>
    <n v="596"/>
    <m/>
  </r>
  <r>
    <x v="0"/>
    <x v="0"/>
    <s v="GCA_000021485.1"/>
    <s v="Primary Assembly"/>
    <s v="chromosome"/>
    <m/>
    <s v="CP001219.1"/>
    <n v="60310"/>
    <n v="61392"/>
    <s v="+"/>
    <m/>
    <m/>
    <m/>
    <m/>
    <s v="nadA"/>
    <m/>
    <s v="AFE_0057"/>
    <n v="1083"/>
    <m/>
    <m/>
  </r>
  <r>
    <x v="1"/>
    <x v="1"/>
    <s v="GCA_000021485.1"/>
    <s v="Primary Assembly"/>
    <s v="chromosome"/>
    <m/>
    <s v="CP001219.1"/>
    <n v="60310"/>
    <n v="61392"/>
    <s v="+"/>
    <s v="ACK77970.1"/>
    <m/>
    <m/>
    <s v="quinolinate synthetase complex, subunit A"/>
    <s v="nadA"/>
    <m/>
    <s v="AFE_0057"/>
    <n v="1083"/>
    <n v="360"/>
    <m/>
  </r>
  <r>
    <x v="0"/>
    <x v="0"/>
    <s v="GCA_000021485.1"/>
    <s v="Primary Assembly"/>
    <s v="chromosome"/>
    <m/>
    <s v="CP001219.1"/>
    <n v="61401"/>
    <n v="62012"/>
    <s v="+"/>
    <m/>
    <m/>
    <m/>
    <m/>
    <m/>
    <m/>
    <s v="AFE_0058"/>
    <n v="612"/>
    <m/>
    <m/>
  </r>
  <r>
    <x v="1"/>
    <x v="1"/>
    <s v="GCA_000021485.1"/>
    <s v="Primary Assembly"/>
    <s v="chromosome"/>
    <m/>
    <s v="CP001219.1"/>
    <n v="61401"/>
    <n v="62012"/>
    <s v="+"/>
    <s v="ACK80001.1"/>
    <m/>
    <m/>
    <s v="acyltransferase family protein"/>
    <m/>
    <m/>
    <s v="AFE_0058"/>
    <n v="612"/>
    <n v="203"/>
    <m/>
  </r>
  <r>
    <x v="0"/>
    <x v="0"/>
    <s v="GCA_000021485.1"/>
    <s v="Primary Assembly"/>
    <s v="chromosome"/>
    <m/>
    <s v="CP001219.1"/>
    <n v="62092"/>
    <n v="62844"/>
    <s v="+"/>
    <m/>
    <m/>
    <m/>
    <m/>
    <m/>
    <m/>
    <s v="AFE_0059"/>
    <n v="753"/>
    <m/>
    <m/>
  </r>
  <r>
    <x v="1"/>
    <x v="1"/>
    <s v="GCA_000021485.1"/>
    <s v="Primary Assembly"/>
    <s v="chromosome"/>
    <m/>
    <s v="CP001219.1"/>
    <n v="62092"/>
    <n v="62844"/>
    <s v="+"/>
    <s v="ACK79155.1"/>
    <m/>
    <m/>
    <s v="conserved hypothetical protein"/>
    <m/>
    <m/>
    <s v="AFE_0059"/>
    <n v="753"/>
    <n v="250"/>
    <m/>
  </r>
  <r>
    <x v="0"/>
    <x v="0"/>
    <s v="GCA_000021485.1"/>
    <s v="Primary Assembly"/>
    <s v="chromosome"/>
    <m/>
    <s v="CP001219.1"/>
    <n v="62927"/>
    <n v="63427"/>
    <s v="+"/>
    <m/>
    <m/>
    <m/>
    <m/>
    <s v="ruvC"/>
    <m/>
    <s v="AFE_0060"/>
    <n v="501"/>
    <m/>
    <m/>
  </r>
  <r>
    <x v="1"/>
    <x v="1"/>
    <s v="GCA_000021485.1"/>
    <s v="Primary Assembly"/>
    <s v="chromosome"/>
    <m/>
    <s v="CP001219.1"/>
    <n v="62927"/>
    <n v="63427"/>
    <s v="+"/>
    <s v="ACK79514.1"/>
    <m/>
    <m/>
    <s v="crossover junction endodeoxyribonuclease RuvC"/>
    <s v="ruvC"/>
    <m/>
    <s v="AFE_0060"/>
    <n v="501"/>
    <n v="166"/>
    <m/>
  </r>
  <r>
    <x v="0"/>
    <x v="0"/>
    <s v="GCA_000021485.1"/>
    <s v="Primary Assembly"/>
    <s v="chromosome"/>
    <m/>
    <s v="CP001219.1"/>
    <n v="63456"/>
    <n v="64037"/>
    <s v="+"/>
    <m/>
    <m/>
    <m/>
    <m/>
    <s v="ruvA"/>
    <m/>
    <s v="AFE_0061"/>
    <n v="582"/>
    <m/>
    <m/>
  </r>
  <r>
    <x v="1"/>
    <x v="1"/>
    <s v="GCA_000021485.1"/>
    <s v="Primary Assembly"/>
    <s v="chromosome"/>
    <m/>
    <s v="CP001219.1"/>
    <n v="63456"/>
    <n v="64037"/>
    <s v="+"/>
    <s v="ACK77891.1"/>
    <m/>
    <m/>
    <s v="Holliday junction DNA helicase RuvA"/>
    <s v="ruvA"/>
    <m/>
    <s v="AFE_0061"/>
    <n v="582"/>
    <n v="193"/>
    <m/>
  </r>
  <r>
    <x v="0"/>
    <x v="0"/>
    <s v="GCA_000021485.1"/>
    <s v="Primary Assembly"/>
    <s v="chromosome"/>
    <m/>
    <s v="CP001219.1"/>
    <n v="64080"/>
    <n v="65102"/>
    <s v="+"/>
    <m/>
    <m/>
    <m/>
    <m/>
    <s v="ruvB"/>
    <m/>
    <s v="AFE_0062"/>
    <n v="1023"/>
    <m/>
    <m/>
  </r>
  <r>
    <x v="1"/>
    <x v="1"/>
    <s v="GCA_000021485.1"/>
    <s v="Primary Assembly"/>
    <s v="chromosome"/>
    <m/>
    <s v="CP001219.1"/>
    <n v="64080"/>
    <n v="65102"/>
    <s v="+"/>
    <s v="ACK79667.1"/>
    <m/>
    <m/>
    <s v="Holliday junction DNA helicase RuvB"/>
    <s v="ruvB"/>
    <m/>
    <s v="AFE_0062"/>
    <n v="1023"/>
    <n v="340"/>
    <m/>
  </r>
  <r>
    <x v="0"/>
    <x v="0"/>
    <s v="GCA_000021485.1"/>
    <s v="Primary Assembly"/>
    <s v="chromosome"/>
    <m/>
    <s v="CP001219.1"/>
    <n v="65092"/>
    <n v="65514"/>
    <s v="+"/>
    <m/>
    <m/>
    <m/>
    <m/>
    <s v="ybgC"/>
    <m/>
    <s v="AFE_0063"/>
    <n v="423"/>
    <m/>
    <m/>
  </r>
  <r>
    <x v="1"/>
    <x v="1"/>
    <s v="GCA_000021485.1"/>
    <s v="Primary Assembly"/>
    <s v="chromosome"/>
    <m/>
    <s v="CP001219.1"/>
    <n v="65092"/>
    <n v="65514"/>
    <s v="+"/>
    <s v="ACK78734.1"/>
    <m/>
    <m/>
    <s v="tol-pal system-associated acyl-CoA thioesterase"/>
    <s v="ybgC"/>
    <m/>
    <s v="AFE_0063"/>
    <n v="423"/>
    <n v="140"/>
    <m/>
  </r>
  <r>
    <x v="0"/>
    <x v="0"/>
    <s v="GCA_000021485.1"/>
    <s v="Primary Assembly"/>
    <s v="chromosome"/>
    <m/>
    <s v="CP001219.1"/>
    <n v="65521"/>
    <n v="66222"/>
    <s v="+"/>
    <m/>
    <m/>
    <m/>
    <m/>
    <s v="tolQ"/>
    <m/>
    <s v="AFE_0064"/>
    <n v="702"/>
    <m/>
    <m/>
  </r>
  <r>
    <x v="1"/>
    <x v="1"/>
    <s v="GCA_000021485.1"/>
    <s v="Primary Assembly"/>
    <s v="chromosome"/>
    <m/>
    <s v="CP001219.1"/>
    <n v="65521"/>
    <n v="66222"/>
    <s v="+"/>
    <s v="ACK79573.1"/>
    <m/>
    <m/>
    <s v="TolQ protein"/>
    <s v="tolQ"/>
    <m/>
    <s v="AFE_0064"/>
    <n v="702"/>
    <n v="233"/>
    <m/>
  </r>
  <r>
    <x v="0"/>
    <x v="0"/>
    <s v="GCA_000021485.1"/>
    <s v="Primary Assembly"/>
    <s v="chromosome"/>
    <m/>
    <s v="CP001219.1"/>
    <n v="66219"/>
    <n v="66629"/>
    <s v="+"/>
    <m/>
    <m/>
    <m/>
    <m/>
    <s v="tolR"/>
    <m/>
    <s v="AFE_0065"/>
    <n v="411"/>
    <m/>
    <m/>
  </r>
  <r>
    <x v="1"/>
    <x v="1"/>
    <s v="GCA_000021485.1"/>
    <s v="Primary Assembly"/>
    <s v="chromosome"/>
    <m/>
    <s v="CP001219.1"/>
    <n v="66219"/>
    <n v="66629"/>
    <s v="+"/>
    <s v="ACK79153.1"/>
    <m/>
    <m/>
    <s v="TolR protein"/>
    <s v="tolR"/>
    <m/>
    <s v="AFE_0065"/>
    <n v="411"/>
    <n v="136"/>
    <m/>
  </r>
  <r>
    <x v="0"/>
    <x v="0"/>
    <s v="GCA_000021485.1"/>
    <s v="Primary Assembly"/>
    <s v="chromosome"/>
    <m/>
    <s v="CP001219.1"/>
    <n v="66626"/>
    <n v="67579"/>
    <s v="+"/>
    <m/>
    <m/>
    <m/>
    <m/>
    <s v="tolA"/>
    <m/>
    <s v="AFE_0066"/>
    <n v="954"/>
    <m/>
    <m/>
  </r>
  <r>
    <x v="1"/>
    <x v="1"/>
    <s v="GCA_000021485.1"/>
    <s v="Primary Assembly"/>
    <s v="chromosome"/>
    <m/>
    <s v="CP001219.1"/>
    <n v="66626"/>
    <n v="67579"/>
    <s v="+"/>
    <s v="ACK78223.1"/>
    <m/>
    <m/>
    <s v="TolA protein"/>
    <s v="tolA"/>
    <m/>
    <s v="AFE_0066"/>
    <n v="954"/>
    <n v="317"/>
    <m/>
  </r>
  <r>
    <x v="0"/>
    <x v="0"/>
    <s v="GCA_000021485.1"/>
    <s v="Primary Assembly"/>
    <s v="chromosome"/>
    <m/>
    <s v="CP001219.1"/>
    <n v="67572"/>
    <n v="68840"/>
    <s v="+"/>
    <m/>
    <m/>
    <m/>
    <m/>
    <s v="tolB"/>
    <m/>
    <s v="AFE_0067"/>
    <n v="1269"/>
    <m/>
    <m/>
  </r>
  <r>
    <x v="1"/>
    <x v="1"/>
    <s v="GCA_000021485.1"/>
    <s v="Primary Assembly"/>
    <s v="chromosome"/>
    <m/>
    <s v="CP001219.1"/>
    <n v="67572"/>
    <n v="68840"/>
    <s v="+"/>
    <s v="ACK77897.1"/>
    <m/>
    <m/>
    <s v="tol-pal system beta propeller repeat protein TolB"/>
    <s v="tolB"/>
    <m/>
    <s v="AFE_0067"/>
    <n v="1269"/>
    <n v="422"/>
    <m/>
  </r>
  <r>
    <x v="0"/>
    <x v="0"/>
    <s v="GCA_000021485.1"/>
    <s v="Primary Assembly"/>
    <s v="chromosome"/>
    <m/>
    <s v="CP001219.1"/>
    <n v="68882"/>
    <n v="69571"/>
    <s v="-"/>
    <m/>
    <m/>
    <m/>
    <m/>
    <m/>
    <m/>
    <s v="AFE_0068"/>
    <n v="690"/>
    <m/>
    <m/>
  </r>
  <r>
    <x v="1"/>
    <x v="1"/>
    <s v="GCA_000021485.1"/>
    <s v="Primary Assembly"/>
    <s v="chromosome"/>
    <m/>
    <s v="CP001219.1"/>
    <n v="68882"/>
    <n v="69571"/>
    <s v="-"/>
    <s v="ACK78350.1"/>
    <m/>
    <m/>
    <s v="exsB protein"/>
    <m/>
    <m/>
    <s v="AFE_0068"/>
    <n v="690"/>
    <n v="229"/>
    <m/>
  </r>
  <r>
    <x v="0"/>
    <x v="0"/>
    <s v="GCA_000021485.1"/>
    <s v="Primary Assembly"/>
    <s v="chromosome"/>
    <m/>
    <s v="CP001219.1"/>
    <n v="69574"/>
    <n v="70218"/>
    <s v="-"/>
    <m/>
    <m/>
    <m/>
    <m/>
    <m/>
    <m/>
    <s v="AFE_0069"/>
    <n v="645"/>
    <m/>
    <m/>
  </r>
  <r>
    <x v="1"/>
    <x v="1"/>
    <s v="GCA_000021485.1"/>
    <s v="Primary Assembly"/>
    <s v="chromosome"/>
    <m/>
    <s v="CP001219.1"/>
    <n v="69574"/>
    <n v="70218"/>
    <s v="-"/>
    <s v="ACK80505.1"/>
    <m/>
    <m/>
    <s v="radical SAM domain protein"/>
    <m/>
    <m/>
    <s v="AFE_0069"/>
    <n v="645"/>
    <n v="214"/>
    <m/>
  </r>
  <r>
    <x v="0"/>
    <x v="0"/>
    <s v="GCA_000021485.1"/>
    <s v="Primary Assembly"/>
    <s v="chromosome"/>
    <m/>
    <s v="CP001219.1"/>
    <n v="70218"/>
    <n v="71036"/>
    <s v="-"/>
    <m/>
    <m/>
    <m/>
    <m/>
    <m/>
    <m/>
    <s v="AFE_0070"/>
    <n v="819"/>
    <m/>
    <m/>
  </r>
  <r>
    <x v="1"/>
    <x v="1"/>
    <s v="GCA_000021485.1"/>
    <s v="Primary Assembly"/>
    <s v="chromosome"/>
    <m/>
    <s v="CP001219.1"/>
    <n v="70218"/>
    <n v="71036"/>
    <s v="-"/>
    <s v="ACK79616.1"/>
    <m/>
    <m/>
    <s v="conserved hypothetical protein"/>
    <m/>
    <m/>
    <s v="AFE_0070"/>
    <n v="819"/>
    <n v="272"/>
    <m/>
  </r>
  <r>
    <x v="0"/>
    <x v="0"/>
    <s v="GCA_000021485.1"/>
    <s v="Primary Assembly"/>
    <s v="chromosome"/>
    <m/>
    <s v="CP001219.1"/>
    <n v="71057"/>
    <n v="71635"/>
    <s v="-"/>
    <m/>
    <m/>
    <m/>
    <m/>
    <m/>
    <m/>
    <s v="AFE_0071"/>
    <n v="579"/>
    <m/>
    <m/>
  </r>
  <r>
    <x v="1"/>
    <x v="1"/>
    <s v="GCA_000021485.1"/>
    <s v="Primary Assembly"/>
    <s v="chromosome"/>
    <m/>
    <s v="CP001219.1"/>
    <n v="71057"/>
    <n v="71635"/>
    <s v="-"/>
    <s v="ACK80334.1"/>
    <m/>
    <m/>
    <s v="peptidoglycan-associated lipoprotein, putative"/>
    <m/>
    <m/>
    <s v="AFE_0071"/>
    <n v="579"/>
    <n v="192"/>
    <m/>
  </r>
  <r>
    <x v="0"/>
    <x v="0"/>
    <s v="GCA_000021485.1"/>
    <s v="Primary Assembly"/>
    <s v="chromosome"/>
    <m/>
    <s v="CP001219.1"/>
    <n v="71970"/>
    <n v="72170"/>
    <s v="+"/>
    <m/>
    <m/>
    <m/>
    <m/>
    <m/>
    <m/>
    <s v="AFE_0072"/>
    <n v="201"/>
    <m/>
    <m/>
  </r>
  <r>
    <x v="1"/>
    <x v="1"/>
    <s v="GCA_000021485.1"/>
    <s v="Primary Assembly"/>
    <s v="chromosome"/>
    <m/>
    <s v="CP001219.1"/>
    <n v="71970"/>
    <n v="72170"/>
    <s v="+"/>
    <s v="ACK79387.1"/>
    <m/>
    <m/>
    <s v="conserved hypothetical protein"/>
    <m/>
    <m/>
    <s v="AFE_0072"/>
    <n v="201"/>
    <n v="66"/>
    <m/>
  </r>
  <r>
    <x v="0"/>
    <x v="0"/>
    <s v="GCA_000021485.1"/>
    <s v="Primary Assembly"/>
    <s v="chromosome"/>
    <m/>
    <s v="CP001219.1"/>
    <n v="72256"/>
    <n v="73722"/>
    <s v="-"/>
    <m/>
    <m/>
    <m/>
    <m/>
    <m/>
    <m/>
    <s v="AFE_0073"/>
    <n v="1467"/>
    <m/>
    <m/>
  </r>
  <r>
    <x v="1"/>
    <x v="1"/>
    <s v="GCA_000021485.1"/>
    <s v="Primary Assembly"/>
    <s v="chromosome"/>
    <m/>
    <s v="CP001219.1"/>
    <n v="72256"/>
    <n v="73722"/>
    <s v="-"/>
    <s v="ACK80531.1"/>
    <m/>
    <m/>
    <s v="undecaprenyl-phosphate galactosephosphotransferase"/>
    <m/>
    <m/>
    <s v="AFE_0073"/>
    <n v="1467"/>
    <n v="488"/>
    <m/>
  </r>
  <r>
    <x v="0"/>
    <x v="0"/>
    <s v="GCA_000021485.1"/>
    <s v="Primary Assembly"/>
    <s v="chromosome"/>
    <m/>
    <s v="CP001219.1"/>
    <n v="73707"/>
    <n v="74717"/>
    <s v="+"/>
    <m/>
    <m/>
    <m/>
    <m/>
    <m/>
    <m/>
    <s v="AFE_0074"/>
    <n v="1011"/>
    <m/>
    <m/>
  </r>
  <r>
    <x v="1"/>
    <x v="1"/>
    <s v="GCA_000021485.1"/>
    <s v="Primary Assembly"/>
    <s v="chromosome"/>
    <m/>
    <s v="CP001219.1"/>
    <n v="73707"/>
    <n v="74717"/>
    <s v="+"/>
    <s v="ACK79399.1"/>
    <m/>
    <m/>
    <s v="chain length determinant family protein"/>
    <m/>
    <m/>
    <s v="AFE_0074"/>
    <n v="1011"/>
    <n v="336"/>
    <m/>
  </r>
  <r>
    <x v="0"/>
    <x v="0"/>
    <s v="GCA_000021485.1"/>
    <s v="Primary Assembly"/>
    <s v="chromosome"/>
    <m/>
    <s v="CP001219.1"/>
    <n v="74805"/>
    <n v="75164"/>
    <s v="+"/>
    <m/>
    <m/>
    <m/>
    <m/>
    <m/>
    <m/>
    <s v="AFE_0075"/>
    <n v="360"/>
    <m/>
    <m/>
  </r>
  <r>
    <x v="1"/>
    <x v="1"/>
    <s v="GCA_000021485.1"/>
    <s v="Primary Assembly"/>
    <s v="chromosome"/>
    <m/>
    <s v="CP001219.1"/>
    <n v="74805"/>
    <n v="75164"/>
    <s v="+"/>
    <s v="ACK78412.1"/>
    <m/>
    <m/>
    <s v="conserved hypothetical protein"/>
    <m/>
    <m/>
    <s v="AFE_0075"/>
    <n v="360"/>
    <n v="119"/>
    <m/>
  </r>
  <r>
    <x v="0"/>
    <x v="0"/>
    <s v="GCA_000021485.1"/>
    <s v="Primary Assembly"/>
    <s v="chromosome"/>
    <m/>
    <s v="CP001219.1"/>
    <n v="75356"/>
    <n v="76855"/>
    <s v="+"/>
    <m/>
    <m/>
    <m/>
    <m/>
    <m/>
    <m/>
    <s v="AFE_0076"/>
    <n v="1500"/>
    <m/>
    <m/>
  </r>
  <r>
    <x v="1"/>
    <x v="1"/>
    <s v="GCA_000021485.1"/>
    <s v="Primary Assembly"/>
    <s v="chromosome"/>
    <m/>
    <s v="CP001219.1"/>
    <n v="75356"/>
    <n v="76855"/>
    <s v="+"/>
    <s v="ACK80590.1"/>
    <m/>
    <m/>
    <s v="polysaccharide biosynthesis protein"/>
    <m/>
    <m/>
    <s v="AFE_0076"/>
    <n v="1500"/>
    <n v="499"/>
    <m/>
  </r>
  <r>
    <x v="0"/>
    <x v="0"/>
    <s v="GCA_000021485.1"/>
    <s v="Primary Assembly"/>
    <s v="chromosome"/>
    <m/>
    <s v="CP001219.1"/>
    <n v="76845"/>
    <n v="77906"/>
    <s v="+"/>
    <m/>
    <m/>
    <m/>
    <m/>
    <m/>
    <m/>
    <s v="AFE_0077"/>
    <n v="1062"/>
    <m/>
    <m/>
  </r>
  <r>
    <x v="1"/>
    <x v="1"/>
    <s v="GCA_000021485.1"/>
    <s v="Primary Assembly"/>
    <s v="chromosome"/>
    <m/>
    <s v="CP001219.1"/>
    <n v="76845"/>
    <n v="77906"/>
    <s v="+"/>
    <s v="ACK78680.1"/>
    <m/>
    <m/>
    <s v="conserved hypothetical protein"/>
    <m/>
    <m/>
    <s v="AFE_0077"/>
    <n v="1062"/>
    <n v="353"/>
    <m/>
  </r>
  <r>
    <x v="0"/>
    <x v="0"/>
    <s v="GCA_000021485.1"/>
    <s v="Primary Assembly"/>
    <s v="chromosome"/>
    <m/>
    <s v="CP001219.1"/>
    <n v="77969"/>
    <n v="78952"/>
    <s v="+"/>
    <m/>
    <m/>
    <m/>
    <m/>
    <m/>
    <m/>
    <s v="AFE_0078"/>
    <n v="984"/>
    <m/>
    <m/>
  </r>
  <r>
    <x v="1"/>
    <x v="1"/>
    <s v="GCA_000021485.1"/>
    <s v="Primary Assembly"/>
    <s v="chromosome"/>
    <m/>
    <s v="CP001219.1"/>
    <n v="77969"/>
    <n v="78952"/>
    <s v="+"/>
    <s v="ACK78215.1"/>
    <m/>
    <m/>
    <s v="glycosyl transferase, group 2 family protein"/>
    <m/>
    <m/>
    <s v="AFE_0078"/>
    <n v="984"/>
    <n v="327"/>
    <m/>
  </r>
  <r>
    <x v="0"/>
    <x v="0"/>
    <s v="GCA_000021485.1"/>
    <s v="Primary Assembly"/>
    <s v="chromosome"/>
    <m/>
    <s v="CP001219.1"/>
    <n v="78949"/>
    <n v="80160"/>
    <s v="+"/>
    <m/>
    <m/>
    <m/>
    <m/>
    <m/>
    <m/>
    <s v="AFE_0079"/>
    <n v="1212"/>
    <m/>
    <m/>
  </r>
  <r>
    <x v="1"/>
    <x v="1"/>
    <s v="GCA_000021485.1"/>
    <s v="Primary Assembly"/>
    <s v="chromosome"/>
    <m/>
    <s v="CP001219.1"/>
    <n v="78949"/>
    <n v="80160"/>
    <s v="+"/>
    <s v="ACK79524.1"/>
    <m/>
    <m/>
    <s v="glycosyltransferase, putative"/>
    <m/>
    <m/>
    <s v="AFE_0079"/>
    <n v="1212"/>
    <n v="403"/>
    <m/>
  </r>
  <r>
    <x v="0"/>
    <x v="0"/>
    <s v="GCA_000021485.1"/>
    <s v="Primary Assembly"/>
    <s v="chromosome"/>
    <m/>
    <s v="CP001219.1"/>
    <n v="80176"/>
    <n v="81456"/>
    <s v="+"/>
    <m/>
    <m/>
    <m/>
    <m/>
    <m/>
    <m/>
    <s v="AFE_0080"/>
    <n v="1281"/>
    <m/>
    <m/>
  </r>
  <r>
    <x v="1"/>
    <x v="1"/>
    <s v="GCA_000021485.1"/>
    <s v="Primary Assembly"/>
    <s v="chromosome"/>
    <m/>
    <s v="CP001219.1"/>
    <n v="80176"/>
    <n v="81456"/>
    <s v="+"/>
    <s v="ACK79703.1"/>
    <m/>
    <m/>
    <s v="membrane protein, putative"/>
    <m/>
    <m/>
    <s v="AFE_0080"/>
    <n v="1281"/>
    <n v="426"/>
    <m/>
  </r>
  <r>
    <x v="0"/>
    <x v="0"/>
    <s v="GCA_000021485.1"/>
    <s v="Primary Assembly"/>
    <s v="chromosome"/>
    <m/>
    <s v="CP001219.1"/>
    <n v="81463"/>
    <n v="82503"/>
    <s v="+"/>
    <m/>
    <m/>
    <m/>
    <m/>
    <s v="mtfA"/>
    <m/>
    <s v="AFE_0081"/>
    <n v="1041"/>
    <m/>
    <m/>
  </r>
  <r>
    <x v="1"/>
    <x v="1"/>
    <s v="GCA_000021485.1"/>
    <s v="Primary Assembly"/>
    <s v="chromosome"/>
    <m/>
    <s v="CP001219.1"/>
    <n v="81463"/>
    <n v="82503"/>
    <s v="+"/>
    <s v="ACK80649.1"/>
    <m/>
    <m/>
    <s v="mannosyltransferase"/>
    <s v="mtfA"/>
    <m/>
    <s v="AFE_0081"/>
    <n v="1041"/>
    <n v="346"/>
    <m/>
  </r>
  <r>
    <x v="0"/>
    <x v="0"/>
    <s v="GCA_000021485.1"/>
    <s v="Primary Assembly"/>
    <s v="chromosome"/>
    <m/>
    <s v="CP001219.1"/>
    <n v="82571"/>
    <n v="83497"/>
    <s v="+"/>
    <m/>
    <m/>
    <m/>
    <m/>
    <m/>
    <m/>
    <s v="AFE_0082"/>
    <n v="927"/>
    <m/>
    <m/>
  </r>
  <r>
    <x v="1"/>
    <x v="1"/>
    <s v="GCA_000021485.1"/>
    <s v="Primary Assembly"/>
    <s v="chromosome"/>
    <m/>
    <s v="CP001219.1"/>
    <n v="82571"/>
    <n v="83497"/>
    <s v="+"/>
    <s v="ACK77953.1"/>
    <m/>
    <m/>
    <s v="O antigen biosynthesis rhamnosyltransferase, putative"/>
    <m/>
    <m/>
    <s v="AFE_0082"/>
    <n v="927"/>
    <n v="308"/>
    <m/>
  </r>
  <r>
    <x v="0"/>
    <x v="2"/>
    <s v="GCA_000021485.1"/>
    <s v="Primary Assembly"/>
    <s v="chromosome"/>
    <m/>
    <s v="CP001219.1"/>
    <n v="83490"/>
    <n v="83858"/>
    <s v="+"/>
    <m/>
    <m/>
    <m/>
    <m/>
    <m/>
    <m/>
    <s v="AFE_0083"/>
    <n v="369"/>
    <m/>
    <s v="pseudo"/>
  </r>
  <r>
    <x v="0"/>
    <x v="3"/>
    <s v="GCA_000021485.1"/>
    <s v="Primary Assembly"/>
    <s v="chromosome"/>
    <m/>
    <s v="CP001219.1"/>
    <n v="83987"/>
    <n v="84064"/>
    <s v="+"/>
    <m/>
    <m/>
    <m/>
    <m/>
    <m/>
    <m/>
    <s v="AFE_0084"/>
    <n v="78"/>
    <m/>
    <m/>
  </r>
  <r>
    <x v="2"/>
    <x v="4"/>
    <s v="GCA_000021485.1"/>
    <s v="Primary Assembly"/>
    <s v="chromosome"/>
    <m/>
    <s v="CP001219.1"/>
    <n v="83987"/>
    <n v="84064"/>
    <s v="+"/>
    <m/>
    <m/>
    <m/>
    <s v="tRNA-Lys"/>
    <m/>
    <m/>
    <s v="AFE_0084"/>
    <n v="78"/>
    <m/>
    <m/>
  </r>
  <r>
    <x v="0"/>
    <x v="0"/>
    <s v="GCA_000021485.1"/>
    <s v="Primary Assembly"/>
    <s v="chromosome"/>
    <m/>
    <s v="CP001219.1"/>
    <n v="84598"/>
    <n v="84819"/>
    <s v="+"/>
    <m/>
    <m/>
    <m/>
    <m/>
    <m/>
    <m/>
    <s v="AFE_0085"/>
    <n v="222"/>
    <m/>
    <m/>
  </r>
  <r>
    <x v="1"/>
    <x v="1"/>
    <s v="GCA_000021485.1"/>
    <s v="Primary Assembly"/>
    <s v="chromosome"/>
    <m/>
    <s v="CP001219.1"/>
    <n v="84598"/>
    <n v="84819"/>
    <s v="+"/>
    <s v="ACK80921.1"/>
    <m/>
    <m/>
    <s v="prevent-host-death family protein"/>
    <m/>
    <m/>
    <s v="AFE_0085"/>
    <n v="222"/>
    <n v="73"/>
    <m/>
  </r>
  <r>
    <x v="0"/>
    <x v="0"/>
    <s v="GCA_000021485.1"/>
    <s v="Primary Assembly"/>
    <s v="chromosome"/>
    <m/>
    <s v="CP001219.1"/>
    <n v="84819"/>
    <n v="85232"/>
    <s v="+"/>
    <m/>
    <m/>
    <m/>
    <m/>
    <m/>
    <m/>
    <s v="AFE_0086"/>
    <n v="414"/>
    <m/>
    <m/>
  </r>
  <r>
    <x v="1"/>
    <x v="1"/>
    <s v="GCA_000021485.1"/>
    <s v="Primary Assembly"/>
    <s v="chromosome"/>
    <m/>
    <s v="CP001219.1"/>
    <n v="84819"/>
    <n v="85232"/>
    <s v="+"/>
    <s v="ACK78906.1"/>
    <m/>
    <m/>
    <s v="conserved hypothetical protein"/>
    <m/>
    <m/>
    <s v="AFE_0086"/>
    <n v="414"/>
    <n v="137"/>
    <m/>
  </r>
  <r>
    <x v="0"/>
    <x v="0"/>
    <s v="GCA_000021485.1"/>
    <s v="Primary Assembly"/>
    <s v="chromosome"/>
    <m/>
    <s v="CP001219.1"/>
    <n v="85229"/>
    <n v="85519"/>
    <s v="+"/>
    <m/>
    <m/>
    <m/>
    <m/>
    <m/>
    <m/>
    <s v="AFE_0087"/>
    <n v="291"/>
    <m/>
    <m/>
  </r>
  <r>
    <x v="1"/>
    <x v="1"/>
    <s v="GCA_000021485.1"/>
    <s v="Primary Assembly"/>
    <s v="chromosome"/>
    <m/>
    <s v="CP001219.1"/>
    <n v="85229"/>
    <n v="85519"/>
    <s v="+"/>
    <s v="ACK78193.1"/>
    <m/>
    <m/>
    <s v="hypothetical protein"/>
    <m/>
    <m/>
    <s v="AFE_0087"/>
    <n v="291"/>
    <n v="96"/>
    <m/>
  </r>
  <r>
    <x v="0"/>
    <x v="0"/>
    <s v="GCA_000021485.1"/>
    <s v="Primary Assembly"/>
    <s v="chromosome"/>
    <m/>
    <s v="CP001219.1"/>
    <n v="85685"/>
    <n v="85960"/>
    <s v="+"/>
    <m/>
    <m/>
    <m/>
    <m/>
    <m/>
    <m/>
    <s v="AFE_0088"/>
    <n v="276"/>
    <m/>
    <m/>
  </r>
  <r>
    <x v="1"/>
    <x v="1"/>
    <s v="GCA_000021485.1"/>
    <s v="Primary Assembly"/>
    <s v="chromosome"/>
    <m/>
    <s v="CP001219.1"/>
    <n v="85685"/>
    <n v="85960"/>
    <s v="+"/>
    <s v="ACK78151.1"/>
    <m/>
    <m/>
    <s v="plasmid maintenance system killer protein"/>
    <m/>
    <m/>
    <s v="AFE_0088"/>
    <n v="276"/>
    <n v="91"/>
    <m/>
  </r>
  <r>
    <x v="0"/>
    <x v="0"/>
    <s v="GCA_000021485.1"/>
    <s v="Primary Assembly"/>
    <s v="chromosome"/>
    <m/>
    <s v="CP001219.1"/>
    <n v="85976"/>
    <n v="86293"/>
    <s v="+"/>
    <m/>
    <m/>
    <m/>
    <m/>
    <m/>
    <m/>
    <s v="AFE_0089"/>
    <n v="318"/>
    <m/>
    <m/>
  </r>
  <r>
    <x v="1"/>
    <x v="1"/>
    <s v="GCA_000021485.1"/>
    <s v="Primary Assembly"/>
    <s v="chromosome"/>
    <m/>
    <s v="CP001219.1"/>
    <n v="85976"/>
    <n v="86293"/>
    <s v="+"/>
    <s v="ACK79516.1"/>
    <m/>
    <m/>
    <s v="DNA-binding protein, putative"/>
    <m/>
    <m/>
    <s v="AFE_0089"/>
    <n v="318"/>
    <n v="105"/>
    <m/>
  </r>
  <r>
    <x v="0"/>
    <x v="0"/>
    <s v="GCA_000021485.1"/>
    <s v="Primary Assembly"/>
    <s v="chromosome"/>
    <m/>
    <s v="CP001219.1"/>
    <n v="86308"/>
    <n v="86487"/>
    <s v="+"/>
    <m/>
    <m/>
    <m/>
    <m/>
    <m/>
    <m/>
    <s v="AFE_0090"/>
    <n v="180"/>
    <m/>
    <m/>
  </r>
  <r>
    <x v="1"/>
    <x v="1"/>
    <s v="GCA_000021485.1"/>
    <s v="Primary Assembly"/>
    <s v="chromosome"/>
    <m/>
    <s v="CP001219.1"/>
    <n v="86308"/>
    <n v="86487"/>
    <s v="+"/>
    <s v="ACK80676.1"/>
    <m/>
    <m/>
    <s v="conserved domain protein"/>
    <m/>
    <m/>
    <s v="AFE_0090"/>
    <n v="180"/>
    <n v="59"/>
    <m/>
  </r>
  <r>
    <x v="0"/>
    <x v="0"/>
    <s v="GCA_000021485.1"/>
    <s v="Primary Assembly"/>
    <s v="chromosome"/>
    <m/>
    <s v="CP001219.1"/>
    <n v="86624"/>
    <n v="86884"/>
    <s v="-"/>
    <m/>
    <m/>
    <m/>
    <m/>
    <m/>
    <m/>
    <s v="AFE_0091"/>
    <n v="261"/>
    <m/>
    <m/>
  </r>
  <r>
    <x v="1"/>
    <x v="1"/>
    <s v="GCA_000021485.1"/>
    <s v="Primary Assembly"/>
    <s v="chromosome"/>
    <m/>
    <s v="CP001219.1"/>
    <n v="86624"/>
    <n v="86884"/>
    <s v="-"/>
    <s v="ACK78163.1"/>
    <m/>
    <m/>
    <s v="hypothetical protein"/>
    <m/>
    <m/>
    <s v="AFE_0091"/>
    <n v="261"/>
    <n v="86"/>
    <m/>
  </r>
  <r>
    <x v="0"/>
    <x v="0"/>
    <s v="GCA_000021485.1"/>
    <s v="Primary Assembly"/>
    <s v="chromosome"/>
    <m/>
    <s v="CP001219.1"/>
    <n v="86994"/>
    <n v="88070"/>
    <s v="+"/>
    <m/>
    <m/>
    <m/>
    <m/>
    <m/>
    <m/>
    <s v="AFE_0092"/>
    <n v="1077"/>
    <m/>
    <m/>
  </r>
  <r>
    <x v="1"/>
    <x v="1"/>
    <s v="GCA_000021485.1"/>
    <s v="Primary Assembly"/>
    <s v="chromosome"/>
    <m/>
    <s v="CP001219.1"/>
    <n v="86994"/>
    <n v="88070"/>
    <s v="+"/>
    <s v="ACK80164.1"/>
    <m/>
    <m/>
    <s v="fic family protein"/>
    <m/>
    <m/>
    <s v="AFE_0092"/>
    <n v="1077"/>
    <n v="358"/>
    <m/>
  </r>
  <r>
    <x v="0"/>
    <x v="2"/>
    <s v="GCA_000021485.1"/>
    <s v="Primary Assembly"/>
    <s v="chromosome"/>
    <m/>
    <s v="CP001219.1"/>
    <n v="88203"/>
    <n v="88630"/>
    <s v="-"/>
    <m/>
    <m/>
    <m/>
    <m/>
    <m/>
    <m/>
    <s v="AFE_0093"/>
    <n v="428"/>
    <m/>
    <s v="pseudo"/>
  </r>
  <r>
    <x v="0"/>
    <x v="0"/>
    <s v="GCA_000021485.1"/>
    <s v="Primary Assembly"/>
    <s v="chromosome"/>
    <m/>
    <s v="CP001219.1"/>
    <n v="88630"/>
    <n v="88938"/>
    <s v="-"/>
    <m/>
    <m/>
    <m/>
    <m/>
    <m/>
    <m/>
    <s v="AFE_0094"/>
    <n v="309"/>
    <m/>
    <m/>
  </r>
  <r>
    <x v="1"/>
    <x v="1"/>
    <s v="GCA_000021485.1"/>
    <s v="Primary Assembly"/>
    <s v="chromosome"/>
    <m/>
    <s v="CP001219.1"/>
    <n v="88630"/>
    <n v="88938"/>
    <s v="-"/>
    <s v="ACK80324.1"/>
    <m/>
    <m/>
    <s v="prevent-host-death family protein"/>
    <m/>
    <m/>
    <s v="AFE_0094"/>
    <n v="309"/>
    <n v="102"/>
    <m/>
  </r>
  <r>
    <x v="0"/>
    <x v="0"/>
    <s v="GCA_000021485.1"/>
    <s v="Primary Assembly"/>
    <s v="chromosome"/>
    <m/>
    <s v="CP001219.1"/>
    <n v="88956"/>
    <n v="89129"/>
    <s v="-"/>
    <m/>
    <m/>
    <m/>
    <m/>
    <m/>
    <m/>
    <s v="AFE_0095"/>
    <n v="174"/>
    <m/>
    <m/>
  </r>
  <r>
    <x v="1"/>
    <x v="1"/>
    <s v="GCA_000021485.1"/>
    <s v="Primary Assembly"/>
    <s v="chromosome"/>
    <m/>
    <s v="CP001219.1"/>
    <n v="88956"/>
    <n v="89129"/>
    <s v="-"/>
    <s v="ACK78225.1"/>
    <m/>
    <m/>
    <s v="hypothetical protein"/>
    <m/>
    <m/>
    <s v="AFE_0095"/>
    <n v="174"/>
    <n v="57"/>
    <m/>
  </r>
  <r>
    <x v="0"/>
    <x v="0"/>
    <s v="GCA_000021485.1"/>
    <s v="Primary Assembly"/>
    <s v="chromosome"/>
    <m/>
    <s v="CP001219.1"/>
    <n v="89240"/>
    <n v="89668"/>
    <s v="-"/>
    <m/>
    <m/>
    <m/>
    <m/>
    <m/>
    <m/>
    <s v="AFE_0096"/>
    <n v="429"/>
    <m/>
    <m/>
  </r>
  <r>
    <x v="1"/>
    <x v="1"/>
    <s v="GCA_000021485.1"/>
    <s v="Primary Assembly"/>
    <s v="chromosome"/>
    <m/>
    <s v="CP001219.1"/>
    <n v="89240"/>
    <n v="89668"/>
    <s v="-"/>
    <s v="ACK79116.1"/>
    <m/>
    <m/>
    <s v="hypothetical protein"/>
    <m/>
    <m/>
    <s v="AFE_0096"/>
    <n v="429"/>
    <n v="142"/>
    <m/>
  </r>
  <r>
    <x v="0"/>
    <x v="0"/>
    <s v="GCA_000021485.1"/>
    <s v="Primary Assembly"/>
    <s v="chromosome"/>
    <m/>
    <s v="CP001219.1"/>
    <n v="89671"/>
    <n v="90102"/>
    <s v="-"/>
    <m/>
    <m/>
    <m/>
    <m/>
    <m/>
    <m/>
    <s v="AFE_0097"/>
    <n v="432"/>
    <m/>
    <m/>
  </r>
  <r>
    <x v="1"/>
    <x v="1"/>
    <s v="GCA_000021485.1"/>
    <s v="Primary Assembly"/>
    <s v="chromosome"/>
    <m/>
    <s v="CP001219.1"/>
    <n v="89671"/>
    <n v="90102"/>
    <s v="-"/>
    <s v="ACK78278.1"/>
    <m/>
    <m/>
    <s v="hypothetical protein"/>
    <m/>
    <m/>
    <s v="AFE_0097"/>
    <n v="432"/>
    <n v="143"/>
    <m/>
  </r>
  <r>
    <x v="0"/>
    <x v="0"/>
    <s v="GCA_000021485.1"/>
    <s v="Primary Assembly"/>
    <s v="chromosome"/>
    <m/>
    <s v="CP001219.1"/>
    <n v="90248"/>
    <n v="92506"/>
    <s v="-"/>
    <m/>
    <m/>
    <m/>
    <m/>
    <m/>
    <m/>
    <s v="AFE_0098"/>
    <n v="2259"/>
    <m/>
    <m/>
  </r>
  <r>
    <x v="1"/>
    <x v="1"/>
    <s v="GCA_000021485.1"/>
    <s v="Primary Assembly"/>
    <s v="chromosome"/>
    <m/>
    <s v="CP001219.1"/>
    <n v="90248"/>
    <n v="92506"/>
    <s v="-"/>
    <s v="ACK80940.1"/>
    <m/>
    <m/>
    <s v="DoxD family protein/pyridine nucleotide-disulfide oxidoreductase"/>
    <m/>
    <m/>
    <s v="AFE_0098"/>
    <n v="2259"/>
    <n v="752"/>
    <m/>
  </r>
  <r>
    <x v="0"/>
    <x v="0"/>
    <s v="GCA_000021485.1"/>
    <s v="Primary Assembly"/>
    <s v="chromosome"/>
    <m/>
    <s v="CP001219.1"/>
    <n v="92626"/>
    <n v="93072"/>
    <s v="+"/>
    <m/>
    <m/>
    <m/>
    <m/>
    <m/>
    <m/>
    <s v="AFE_0099"/>
    <n v="447"/>
    <m/>
    <m/>
  </r>
  <r>
    <x v="1"/>
    <x v="1"/>
    <s v="GCA_000021485.1"/>
    <s v="Primary Assembly"/>
    <s v="chromosome"/>
    <m/>
    <s v="CP001219.1"/>
    <n v="92626"/>
    <n v="93072"/>
    <s v="+"/>
    <s v="ACK80049.1"/>
    <m/>
    <m/>
    <s v="hypothetical protein"/>
    <m/>
    <m/>
    <s v="AFE_0099"/>
    <n v="447"/>
    <n v="148"/>
    <m/>
  </r>
  <r>
    <x v="0"/>
    <x v="0"/>
    <s v="GCA_000021485.1"/>
    <s v="Primary Assembly"/>
    <s v="chromosome"/>
    <m/>
    <s v="CP001219.1"/>
    <n v="93079"/>
    <n v="94164"/>
    <s v="-"/>
    <m/>
    <m/>
    <m/>
    <m/>
    <m/>
    <m/>
    <s v="AFE_0100"/>
    <n v="1086"/>
    <m/>
    <m/>
  </r>
  <r>
    <x v="1"/>
    <x v="1"/>
    <s v="GCA_000021485.1"/>
    <s v="Primary Assembly"/>
    <s v="chromosome"/>
    <m/>
    <s v="CP001219.1"/>
    <n v="93079"/>
    <n v="94164"/>
    <s v="-"/>
    <s v="ACK78745.1"/>
    <m/>
    <m/>
    <s v="conserved hypothetical protein"/>
    <m/>
    <m/>
    <s v="AFE_0100"/>
    <n v="1086"/>
    <n v="361"/>
    <m/>
  </r>
  <r>
    <x v="0"/>
    <x v="0"/>
    <s v="GCA_000021485.1"/>
    <s v="Primary Assembly"/>
    <s v="chromosome"/>
    <m/>
    <s v="CP001219.1"/>
    <n v="94154"/>
    <n v="94846"/>
    <s v="-"/>
    <m/>
    <m/>
    <m/>
    <m/>
    <m/>
    <m/>
    <s v="AFE_0101"/>
    <n v="693"/>
    <m/>
    <m/>
  </r>
  <r>
    <x v="1"/>
    <x v="1"/>
    <s v="GCA_000021485.1"/>
    <s v="Primary Assembly"/>
    <s v="chromosome"/>
    <m/>
    <s v="CP001219.1"/>
    <n v="94154"/>
    <n v="94846"/>
    <s v="-"/>
    <s v="ACK80520.1"/>
    <m/>
    <m/>
    <s v="ABC transporter, ATP-binding protein"/>
    <m/>
    <m/>
    <s v="AFE_0101"/>
    <n v="693"/>
    <n v="230"/>
    <m/>
  </r>
  <r>
    <x v="0"/>
    <x v="0"/>
    <s v="GCA_000021485.1"/>
    <s v="Primary Assembly"/>
    <s v="chromosome"/>
    <m/>
    <s v="CP001219.1"/>
    <n v="94848"/>
    <n v="95984"/>
    <s v="-"/>
    <m/>
    <m/>
    <m/>
    <m/>
    <m/>
    <m/>
    <s v="AFE_0102"/>
    <n v="1137"/>
    <m/>
    <m/>
  </r>
  <r>
    <x v="1"/>
    <x v="1"/>
    <s v="GCA_000021485.1"/>
    <s v="Primary Assembly"/>
    <s v="chromosome"/>
    <m/>
    <s v="CP001219.1"/>
    <n v="94848"/>
    <n v="95984"/>
    <s v="-"/>
    <s v="ACK79553.1"/>
    <m/>
    <m/>
    <s v="ABC transporter, permease protein, putative"/>
    <m/>
    <m/>
    <s v="AFE_0102"/>
    <n v="1137"/>
    <n v="378"/>
    <m/>
  </r>
  <r>
    <x v="0"/>
    <x v="0"/>
    <s v="GCA_000021485.1"/>
    <s v="Primary Assembly"/>
    <s v="chromosome"/>
    <m/>
    <s v="CP001219.1"/>
    <n v="95981"/>
    <n v="96208"/>
    <s v="-"/>
    <m/>
    <m/>
    <m/>
    <m/>
    <m/>
    <m/>
    <s v="AFE_0103"/>
    <n v="228"/>
    <m/>
    <m/>
  </r>
  <r>
    <x v="1"/>
    <x v="1"/>
    <s v="GCA_000021485.1"/>
    <s v="Primary Assembly"/>
    <s v="chromosome"/>
    <m/>
    <s v="CP001219.1"/>
    <n v="95981"/>
    <n v="96208"/>
    <s v="-"/>
    <s v="ACK78671.1"/>
    <m/>
    <m/>
    <s v="hypothetical protein"/>
    <m/>
    <m/>
    <s v="AFE_0103"/>
    <n v="228"/>
    <n v="75"/>
    <m/>
  </r>
  <r>
    <x v="0"/>
    <x v="0"/>
    <s v="GCA_000021485.1"/>
    <s v="Primary Assembly"/>
    <s v="chromosome"/>
    <m/>
    <s v="CP001219.1"/>
    <n v="96317"/>
    <n v="96553"/>
    <s v="+"/>
    <m/>
    <m/>
    <m/>
    <m/>
    <m/>
    <m/>
    <s v="AFE_0104"/>
    <n v="237"/>
    <m/>
    <m/>
  </r>
  <r>
    <x v="1"/>
    <x v="1"/>
    <s v="GCA_000021485.1"/>
    <s v="Primary Assembly"/>
    <s v="chromosome"/>
    <m/>
    <s v="CP001219.1"/>
    <n v="96317"/>
    <n v="96553"/>
    <s v="+"/>
    <s v="ACK79654.1"/>
    <m/>
    <m/>
    <s v="hypothetical protein"/>
    <m/>
    <m/>
    <s v="AFE_0104"/>
    <n v="237"/>
    <n v="78"/>
    <m/>
  </r>
  <r>
    <x v="0"/>
    <x v="0"/>
    <s v="GCA_000021485.1"/>
    <s v="Primary Assembly"/>
    <s v="chromosome"/>
    <m/>
    <s v="CP001219.1"/>
    <n v="96590"/>
    <n v="97855"/>
    <s v="-"/>
    <m/>
    <m/>
    <m/>
    <m/>
    <m/>
    <m/>
    <s v="AFE_0105"/>
    <n v="1266"/>
    <m/>
    <m/>
  </r>
  <r>
    <x v="1"/>
    <x v="1"/>
    <s v="GCA_000021485.1"/>
    <s v="Primary Assembly"/>
    <s v="chromosome"/>
    <m/>
    <s v="CP001219.1"/>
    <n v="96590"/>
    <n v="97855"/>
    <s v="-"/>
    <s v="ACK78529.1"/>
    <m/>
    <m/>
    <s v="metal ion transporter, NRAMP family"/>
    <m/>
    <m/>
    <s v="AFE_0105"/>
    <n v="1266"/>
    <n v="421"/>
    <m/>
  </r>
  <r>
    <x v="0"/>
    <x v="0"/>
    <s v="GCA_000021485.1"/>
    <s v="Primary Assembly"/>
    <s v="chromosome"/>
    <m/>
    <s v="CP001219.1"/>
    <n v="97942"/>
    <n v="99282"/>
    <s v="-"/>
    <m/>
    <m/>
    <m/>
    <m/>
    <m/>
    <m/>
    <s v="AFE_0106"/>
    <n v="1341"/>
    <m/>
    <m/>
  </r>
  <r>
    <x v="1"/>
    <x v="1"/>
    <s v="GCA_000021485.1"/>
    <s v="Primary Assembly"/>
    <s v="chromosome"/>
    <m/>
    <s v="CP001219.1"/>
    <n v="97942"/>
    <n v="99282"/>
    <s v="-"/>
    <s v="ACK79234.1"/>
    <m/>
    <m/>
    <s v="sensor histidine kinase"/>
    <m/>
    <m/>
    <s v="AFE_0106"/>
    <n v="1341"/>
    <n v="446"/>
    <m/>
  </r>
  <r>
    <x v="0"/>
    <x v="0"/>
    <s v="GCA_000021485.1"/>
    <s v="Primary Assembly"/>
    <s v="chromosome"/>
    <m/>
    <s v="CP001219.1"/>
    <n v="99246"/>
    <n v="99956"/>
    <s v="-"/>
    <m/>
    <m/>
    <m/>
    <m/>
    <m/>
    <m/>
    <s v="AFE_0107"/>
    <n v="711"/>
    <m/>
    <m/>
  </r>
  <r>
    <x v="1"/>
    <x v="1"/>
    <s v="GCA_000021485.1"/>
    <s v="Primary Assembly"/>
    <s v="chromosome"/>
    <m/>
    <s v="CP001219.1"/>
    <n v="99246"/>
    <n v="99956"/>
    <s v="-"/>
    <s v="ACK78129.1"/>
    <m/>
    <m/>
    <s v="DNA-binding response regulator"/>
    <m/>
    <m/>
    <s v="AFE_0107"/>
    <n v="711"/>
    <n v="236"/>
    <m/>
  </r>
  <r>
    <x v="0"/>
    <x v="0"/>
    <s v="GCA_000021485.1"/>
    <s v="Primary Assembly"/>
    <s v="chromosome"/>
    <m/>
    <s v="CP001219.1"/>
    <n v="100177"/>
    <n v="101736"/>
    <s v="+"/>
    <m/>
    <m/>
    <m/>
    <m/>
    <m/>
    <m/>
    <s v="AFE_0108"/>
    <n v="1560"/>
    <m/>
    <m/>
  </r>
  <r>
    <x v="1"/>
    <x v="1"/>
    <s v="GCA_000021485.1"/>
    <s v="Primary Assembly"/>
    <s v="chromosome"/>
    <m/>
    <s v="CP001219.1"/>
    <n v="100177"/>
    <n v="101736"/>
    <s v="+"/>
    <s v="ACK79269.1"/>
    <m/>
    <m/>
    <s v="RND efflux system, outer membrane lipoprotein, NodT family"/>
    <m/>
    <m/>
    <s v="AFE_0108"/>
    <n v="1560"/>
    <n v="519"/>
    <m/>
  </r>
  <r>
    <x v="0"/>
    <x v="0"/>
    <s v="GCA_000021485.1"/>
    <s v="Primary Assembly"/>
    <s v="chromosome"/>
    <m/>
    <s v="CP001219.1"/>
    <n v="101733"/>
    <n v="102815"/>
    <s v="+"/>
    <m/>
    <m/>
    <m/>
    <m/>
    <m/>
    <m/>
    <s v="AFE_0109"/>
    <n v="1083"/>
    <m/>
    <m/>
  </r>
  <r>
    <x v="1"/>
    <x v="1"/>
    <s v="GCA_000021485.1"/>
    <s v="Primary Assembly"/>
    <s v="chromosome"/>
    <m/>
    <s v="CP001219.1"/>
    <n v="101733"/>
    <n v="102815"/>
    <s v="+"/>
    <s v="ACK80656.1"/>
    <m/>
    <m/>
    <s v="efflux transporter, RND family, MFP subunit"/>
    <m/>
    <m/>
    <s v="AFE_0109"/>
    <n v="1083"/>
    <n v="360"/>
    <m/>
  </r>
  <r>
    <x v="0"/>
    <x v="2"/>
    <s v="GCA_000021485.1"/>
    <s v="Primary Assembly"/>
    <s v="chromosome"/>
    <m/>
    <s v="CP001219.1"/>
    <n v="102833"/>
    <n v="105918"/>
    <s v="+"/>
    <m/>
    <m/>
    <m/>
    <m/>
    <m/>
    <m/>
    <s v="AFE_0110"/>
    <n v="3086"/>
    <m/>
    <s v="pseudo"/>
  </r>
  <r>
    <x v="0"/>
    <x v="0"/>
    <s v="GCA_000021485.1"/>
    <s v="Primary Assembly"/>
    <s v="chromosome"/>
    <m/>
    <s v="CP001219.1"/>
    <n v="105998"/>
    <n v="106156"/>
    <s v="+"/>
    <m/>
    <m/>
    <m/>
    <m/>
    <m/>
    <m/>
    <s v="AFE_0111"/>
    <n v="159"/>
    <m/>
    <m/>
  </r>
  <r>
    <x v="1"/>
    <x v="1"/>
    <s v="GCA_000021485.1"/>
    <s v="Primary Assembly"/>
    <s v="chromosome"/>
    <m/>
    <s v="CP001219.1"/>
    <n v="105998"/>
    <n v="106156"/>
    <s v="+"/>
    <s v="ACK78548.1"/>
    <m/>
    <m/>
    <s v="hypothetical protein"/>
    <m/>
    <m/>
    <s v="AFE_0111"/>
    <n v="159"/>
    <n v="52"/>
    <m/>
  </r>
  <r>
    <x v="0"/>
    <x v="0"/>
    <s v="GCA_000021485.1"/>
    <s v="Primary Assembly"/>
    <s v="chromosome"/>
    <m/>
    <s v="CP001219.1"/>
    <n v="106392"/>
    <n v="106949"/>
    <s v="+"/>
    <m/>
    <m/>
    <m/>
    <m/>
    <m/>
    <m/>
    <s v="AFE_0112"/>
    <n v="558"/>
    <m/>
    <m/>
  </r>
  <r>
    <x v="1"/>
    <x v="1"/>
    <s v="GCA_000021485.1"/>
    <s v="Primary Assembly"/>
    <s v="chromosome"/>
    <m/>
    <s v="CP001219.1"/>
    <n v="106392"/>
    <n v="106949"/>
    <s v="+"/>
    <s v="ACK77885.1"/>
    <m/>
    <m/>
    <s v="conserved hypothetical protein TIGR00650"/>
    <m/>
    <m/>
    <s v="AFE_0112"/>
    <n v="558"/>
    <n v="185"/>
    <m/>
  </r>
  <r>
    <x v="0"/>
    <x v="0"/>
    <s v="GCA_000021485.1"/>
    <s v="Primary Assembly"/>
    <s v="chromosome"/>
    <m/>
    <s v="CP001219.1"/>
    <n v="107062"/>
    <n v="107265"/>
    <s v="+"/>
    <m/>
    <m/>
    <m/>
    <m/>
    <m/>
    <m/>
    <s v="AFE_0113"/>
    <n v="204"/>
    <m/>
    <m/>
  </r>
  <r>
    <x v="1"/>
    <x v="1"/>
    <s v="GCA_000021485.1"/>
    <s v="Primary Assembly"/>
    <s v="chromosome"/>
    <m/>
    <s v="CP001219.1"/>
    <n v="107062"/>
    <n v="107265"/>
    <s v="+"/>
    <s v="ACK79644.1"/>
    <m/>
    <m/>
    <s v="hypothetical protein"/>
    <m/>
    <m/>
    <s v="AFE_0113"/>
    <n v="204"/>
    <n v="67"/>
    <m/>
  </r>
  <r>
    <x v="0"/>
    <x v="0"/>
    <s v="GCA_000021485.1"/>
    <s v="Primary Assembly"/>
    <s v="chromosome"/>
    <m/>
    <s v="CP001219.1"/>
    <n v="107262"/>
    <n v="108281"/>
    <s v="+"/>
    <m/>
    <m/>
    <m/>
    <m/>
    <m/>
    <m/>
    <s v="AFE_0114"/>
    <n v="1020"/>
    <m/>
    <m/>
  </r>
  <r>
    <x v="1"/>
    <x v="1"/>
    <s v="GCA_000021485.1"/>
    <s v="Primary Assembly"/>
    <s v="chromosome"/>
    <m/>
    <s v="CP001219.1"/>
    <n v="107262"/>
    <n v="108281"/>
    <s v="+"/>
    <s v="ACK80516.1"/>
    <m/>
    <m/>
    <s v="lipase/esterase, putative"/>
    <m/>
    <m/>
    <s v="AFE_0114"/>
    <n v="1020"/>
    <n v="339"/>
    <m/>
  </r>
  <r>
    <x v="0"/>
    <x v="0"/>
    <s v="GCA_000021485.1"/>
    <s v="Primary Assembly"/>
    <s v="chromosome"/>
    <m/>
    <s v="CP001219.1"/>
    <n v="108301"/>
    <n v="109737"/>
    <s v="+"/>
    <m/>
    <m/>
    <m/>
    <m/>
    <m/>
    <m/>
    <s v="AFE_0115"/>
    <n v="1437"/>
    <m/>
    <m/>
  </r>
  <r>
    <x v="1"/>
    <x v="1"/>
    <s v="GCA_000021485.1"/>
    <s v="Primary Assembly"/>
    <s v="chromosome"/>
    <m/>
    <s v="CP001219.1"/>
    <n v="108301"/>
    <n v="109737"/>
    <s v="+"/>
    <s v="ACK78284.1"/>
    <m/>
    <m/>
    <s v="conserved domain protein"/>
    <m/>
    <m/>
    <s v="AFE_0115"/>
    <n v="1437"/>
    <n v="478"/>
    <m/>
  </r>
  <r>
    <x v="0"/>
    <x v="0"/>
    <s v="GCA_000021485.1"/>
    <s v="Primary Assembly"/>
    <s v="chromosome"/>
    <m/>
    <s v="CP001219.1"/>
    <n v="110119"/>
    <n v="110220"/>
    <s v="-"/>
    <m/>
    <m/>
    <m/>
    <m/>
    <m/>
    <m/>
    <s v="AFE_0116"/>
    <n v="102"/>
    <m/>
    <m/>
  </r>
  <r>
    <x v="1"/>
    <x v="1"/>
    <s v="GCA_000021485.1"/>
    <s v="Primary Assembly"/>
    <s v="chromosome"/>
    <m/>
    <s v="CP001219.1"/>
    <n v="110119"/>
    <n v="110220"/>
    <s v="-"/>
    <s v="ACK79687.1"/>
    <m/>
    <m/>
    <s v="hypothetical protein"/>
    <m/>
    <m/>
    <s v="AFE_0116"/>
    <n v="102"/>
    <n v="33"/>
    <m/>
  </r>
  <r>
    <x v="0"/>
    <x v="0"/>
    <s v="GCA_000021485.1"/>
    <s v="Primary Assembly"/>
    <s v="chromosome"/>
    <m/>
    <s v="CP001219.1"/>
    <n v="110500"/>
    <n v="111384"/>
    <s v="+"/>
    <m/>
    <m/>
    <m/>
    <m/>
    <m/>
    <m/>
    <s v="AFE_0117"/>
    <n v="885"/>
    <m/>
    <m/>
  </r>
  <r>
    <x v="1"/>
    <x v="1"/>
    <s v="GCA_000021485.1"/>
    <s v="Primary Assembly"/>
    <s v="chromosome"/>
    <m/>
    <s v="CP001219.1"/>
    <n v="110500"/>
    <n v="111384"/>
    <s v="+"/>
    <s v="ACK79799.1"/>
    <m/>
    <m/>
    <s v="conserved domain protein"/>
    <m/>
    <m/>
    <s v="AFE_0117"/>
    <n v="885"/>
    <n v="294"/>
    <m/>
  </r>
  <r>
    <x v="0"/>
    <x v="0"/>
    <s v="GCA_000021485.1"/>
    <s v="Primary Assembly"/>
    <s v="chromosome"/>
    <m/>
    <s v="CP001219.1"/>
    <n v="111474"/>
    <n v="111686"/>
    <s v="-"/>
    <m/>
    <m/>
    <m/>
    <m/>
    <m/>
    <m/>
    <s v="AFE_0118"/>
    <n v="213"/>
    <m/>
    <m/>
  </r>
  <r>
    <x v="1"/>
    <x v="1"/>
    <s v="GCA_000021485.1"/>
    <s v="Primary Assembly"/>
    <s v="chromosome"/>
    <m/>
    <s v="CP001219.1"/>
    <n v="111474"/>
    <n v="111686"/>
    <s v="-"/>
    <s v="ACK78403.1"/>
    <m/>
    <m/>
    <s v="hypothetical protein"/>
    <m/>
    <m/>
    <s v="AFE_0118"/>
    <n v="213"/>
    <n v="70"/>
    <m/>
  </r>
  <r>
    <x v="0"/>
    <x v="0"/>
    <s v="GCA_000021485.1"/>
    <s v="Primary Assembly"/>
    <s v="chromosome"/>
    <m/>
    <s v="CP001219.1"/>
    <n v="111694"/>
    <n v="112356"/>
    <s v="+"/>
    <m/>
    <m/>
    <m/>
    <m/>
    <m/>
    <m/>
    <s v="AFE_0119"/>
    <n v="663"/>
    <m/>
    <m/>
  </r>
  <r>
    <x v="1"/>
    <x v="1"/>
    <s v="GCA_000021485.1"/>
    <s v="Primary Assembly"/>
    <s v="chromosome"/>
    <m/>
    <s v="CP001219.1"/>
    <n v="111694"/>
    <n v="112356"/>
    <s v="+"/>
    <s v="ACK80087.1"/>
    <m/>
    <m/>
    <s v="transcriptional regulator, Crp/Fnr family"/>
    <m/>
    <m/>
    <s v="AFE_0119"/>
    <n v="663"/>
    <n v="220"/>
    <m/>
  </r>
  <r>
    <x v="0"/>
    <x v="0"/>
    <s v="GCA_000021485.1"/>
    <s v="Primary Assembly"/>
    <s v="chromosome"/>
    <m/>
    <s v="CP001219.1"/>
    <n v="112446"/>
    <n v="112652"/>
    <s v="+"/>
    <m/>
    <m/>
    <m/>
    <m/>
    <m/>
    <m/>
    <s v="AFE_0120"/>
    <n v="207"/>
    <m/>
    <m/>
  </r>
  <r>
    <x v="1"/>
    <x v="1"/>
    <s v="GCA_000021485.1"/>
    <s v="Primary Assembly"/>
    <s v="chromosome"/>
    <m/>
    <s v="CP001219.1"/>
    <n v="112446"/>
    <n v="112652"/>
    <s v="+"/>
    <s v="ACK78611.1"/>
    <m/>
    <m/>
    <s v="conserved hypothetical protein"/>
    <m/>
    <m/>
    <s v="AFE_0120"/>
    <n v="207"/>
    <n v="68"/>
    <m/>
  </r>
  <r>
    <x v="0"/>
    <x v="0"/>
    <s v="GCA_000021485.1"/>
    <s v="Primary Assembly"/>
    <s v="chromosome"/>
    <m/>
    <s v="CP001219.1"/>
    <n v="112734"/>
    <n v="112865"/>
    <s v="-"/>
    <m/>
    <m/>
    <m/>
    <m/>
    <m/>
    <m/>
    <s v="AFE_0121"/>
    <n v="132"/>
    <m/>
    <m/>
  </r>
  <r>
    <x v="1"/>
    <x v="1"/>
    <s v="GCA_000021485.1"/>
    <s v="Primary Assembly"/>
    <s v="chromosome"/>
    <m/>
    <s v="CP001219.1"/>
    <n v="112734"/>
    <n v="112865"/>
    <s v="-"/>
    <s v="ACK77988.1"/>
    <m/>
    <m/>
    <s v="hypothetical protein"/>
    <m/>
    <m/>
    <s v="AFE_0121"/>
    <n v="132"/>
    <n v="43"/>
    <m/>
  </r>
  <r>
    <x v="0"/>
    <x v="0"/>
    <s v="GCA_000021485.1"/>
    <s v="Primary Assembly"/>
    <s v="chromosome"/>
    <m/>
    <s v="CP001219.1"/>
    <n v="112952"/>
    <n v="113305"/>
    <s v="+"/>
    <m/>
    <m/>
    <m/>
    <m/>
    <m/>
    <m/>
    <s v="AFE_0122"/>
    <n v="354"/>
    <m/>
    <m/>
  </r>
  <r>
    <x v="1"/>
    <x v="1"/>
    <s v="GCA_000021485.1"/>
    <s v="Primary Assembly"/>
    <s v="chromosome"/>
    <m/>
    <s v="CP001219.1"/>
    <n v="112952"/>
    <n v="113305"/>
    <s v="+"/>
    <s v="ACK80395.1"/>
    <m/>
    <m/>
    <s v="conserved domain protein"/>
    <m/>
    <m/>
    <s v="AFE_0122"/>
    <n v="354"/>
    <n v="117"/>
    <m/>
  </r>
  <r>
    <x v="0"/>
    <x v="0"/>
    <s v="GCA_000021485.1"/>
    <s v="Primary Assembly"/>
    <s v="chromosome"/>
    <m/>
    <s v="CP001219.1"/>
    <n v="113298"/>
    <n v="114305"/>
    <s v="+"/>
    <m/>
    <m/>
    <m/>
    <m/>
    <s v="gcp"/>
    <m/>
    <s v="AFE_0123"/>
    <n v="1008"/>
    <m/>
    <m/>
  </r>
  <r>
    <x v="1"/>
    <x v="1"/>
    <s v="GCA_000021485.1"/>
    <s v="Primary Assembly"/>
    <s v="chromosome"/>
    <m/>
    <s v="CP001219.1"/>
    <n v="113298"/>
    <n v="114305"/>
    <s v="+"/>
    <s v="ACK78966.1"/>
    <m/>
    <m/>
    <s v="O-sialoglycoprotein endopeptidase"/>
    <s v="gcp"/>
    <m/>
    <s v="AFE_0123"/>
    <n v="1008"/>
    <n v="335"/>
    <m/>
  </r>
  <r>
    <x v="0"/>
    <x v="0"/>
    <s v="GCA_000021485.1"/>
    <s v="Primary Assembly"/>
    <s v="chromosome"/>
    <m/>
    <s v="CP001219.1"/>
    <n v="114305"/>
    <n v="114832"/>
    <s v="+"/>
    <m/>
    <m/>
    <m/>
    <m/>
    <m/>
    <m/>
    <s v="AFE_0124"/>
    <n v="528"/>
    <m/>
    <m/>
  </r>
  <r>
    <x v="1"/>
    <x v="1"/>
    <s v="GCA_000021485.1"/>
    <s v="Primary Assembly"/>
    <s v="chromosome"/>
    <m/>
    <s v="CP001219.1"/>
    <n v="114305"/>
    <n v="114832"/>
    <s v="+"/>
    <s v="ACK80572.1"/>
    <m/>
    <m/>
    <s v="TPR domain protein"/>
    <m/>
    <m/>
    <s v="AFE_0124"/>
    <n v="528"/>
    <n v="175"/>
    <m/>
  </r>
  <r>
    <x v="0"/>
    <x v="0"/>
    <s v="GCA_000021485.1"/>
    <s v="Primary Assembly"/>
    <s v="chromosome"/>
    <m/>
    <s v="CP001219.1"/>
    <n v="114839"/>
    <n v="115435"/>
    <s v="-"/>
    <m/>
    <m/>
    <m/>
    <m/>
    <m/>
    <m/>
    <s v="AFE_0125"/>
    <n v="597"/>
    <m/>
    <m/>
  </r>
  <r>
    <x v="1"/>
    <x v="1"/>
    <s v="GCA_000021485.1"/>
    <s v="Primary Assembly"/>
    <s v="chromosome"/>
    <m/>
    <s v="CP001219.1"/>
    <n v="114839"/>
    <n v="115435"/>
    <s v="-"/>
    <s v="ACK79228.1"/>
    <m/>
    <m/>
    <s v="membrane protein, putative"/>
    <m/>
    <m/>
    <s v="AFE_0125"/>
    <n v="597"/>
    <n v="198"/>
    <m/>
  </r>
  <r>
    <x v="0"/>
    <x v="0"/>
    <s v="GCA_000021485.1"/>
    <s v="Primary Assembly"/>
    <s v="chromosome"/>
    <m/>
    <s v="CP001219.1"/>
    <n v="115508"/>
    <n v="115867"/>
    <s v="+"/>
    <m/>
    <m/>
    <m/>
    <m/>
    <s v="folB"/>
    <m/>
    <s v="AFE_0126"/>
    <n v="360"/>
    <m/>
    <m/>
  </r>
  <r>
    <x v="1"/>
    <x v="1"/>
    <s v="GCA_000021485.1"/>
    <s v="Primary Assembly"/>
    <s v="chromosome"/>
    <m/>
    <s v="CP001219.1"/>
    <n v="115508"/>
    <n v="115867"/>
    <s v="+"/>
    <s v="ACK79197.1"/>
    <m/>
    <m/>
    <s v="dihydroneopterin aldolase"/>
    <s v="folB"/>
    <m/>
    <s v="AFE_0126"/>
    <n v="360"/>
    <n v="119"/>
    <m/>
  </r>
  <r>
    <x v="0"/>
    <x v="0"/>
    <s v="GCA_000021485.1"/>
    <s v="Primary Assembly"/>
    <s v="chromosome"/>
    <m/>
    <s v="CP001219.1"/>
    <n v="115885"/>
    <n v="117225"/>
    <s v="-"/>
    <m/>
    <m/>
    <m/>
    <m/>
    <m/>
    <m/>
    <s v="AFE_0127"/>
    <n v="1341"/>
    <m/>
    <m/>
  </r>
  <r>
    <x v="1"/>
    <x v="1"/>
    <s v="GCA_000021485.1"/>
    <s v="Primary Assembly"/>
    <s v="chromosome"/>
    <m/>
    <s v="CP001219.1"/>
    <n v="115885"/>
    <n v="117225"/>
    <s v="-"/>
    <s v="ACK79426.1"/>
    <m/>
    <m/>
    <s v="MiaB-like tRNA modifying enzyme YliG, putative"/>
    <m/>
    <m/>
    <s v="AFE_0127"/>
    <n v="1341"/>
    <n v="446"/>
    <m/>
  </r>
  <r>
    <x v="0"/>
    <x v="0"/>
    <s v="GCA_000021485.1"/>
    <s v="Primary Assembly"/>
    <s v="chromosome"/>
    <m/>
    <s v="CP001219.1"/>
    <n v="117222"/>
    <n v="117614"/>
    <s v="-"/>
    <m/>
    <m/>
    <m/>
    <m/>
    <m/>
    <m/>
    <s v="AFE_0128"/>
    <n v="393"/>
    <m/>
    <m/>
  </r>
  <r>
    <x v="1"/>
    <x v="1"/>
    <s v="GCA_000021485.1"/>
    <s v="Primary Assembly"/>
    <s v="chromosome"/>
    <m/>
    <s v="CP001219.1"/>
    <n v="117222"/>
    <n v="117614"/>
    <s v="-"/>
    <s v="ACK80090.1"/>
    <m/>
    <m/>
    <s v="NifU domain protein"/>
    <m/>
    <m/>
    <s v="AFE_0128"/>
    <n v="393"/>
    <n v="130"/>
    <m/>
  </r>
  <r>
    <x v="0"/>
    <x v="0"/>
    <s v="GCA_000021485.1"/>
    <s v="Primary Assembly"/>
    <s v="chromosome"/>
    <m/>
    <s v="CP001219.1"/>
    <n v="117611"/>
    <n v="118351"/>
    <s v="-"/>
    <m/>
    <m/>
    <m/>
    <m/>
    <m/>
    <m/>
    <s v="AFE_0129"/>
    <n v="741"/>
    <m/>
    <m/>
  </r>
  <r>
    <x v="1"/>
    <x v="1"/>
    <s v="GCA_000021485.1"/>
    <s v="Primary Assembly"/>
    <s v="chromosome"/>
    <m/>
    <s v="CP001219.1"/>
    <n v="117611"/>
    <n v="118351"/>
    <s v="-"/>
    <s v="ACK80734.1"/>
    <m/>
    <m/>
    <s v="oxidoreductase, short-chain dehydrogenase/reductase family"/>
    <m/>
    <m/>
    <s v="AFE_0129"/>
    <n v="741"/>
    <n v="246"/>
    <m/>
  </r>
  <r>
    <x v="0"/>
    <x v="0"/>
    <s v="GCA_000021485.1"/>
    <s v="Primary Assembly"/>
    <s v="chromosome"/>
    <m/>
    <s v="CP001219.1"/>
    <n v="118133"/>
    <n v="119488"/>
    <s v="+"/>
    <m/>
    <m/>
    <m/>
    <m/>
    <m/>
    <m/>
    <s v="AFE_0130"/>
    <n v="1356"/>
    <m/>
    <m/>
  </r>
  <r>
    <x v="1"/>
    <x v="1"/>
    <s v="GCA_000021485.1"/>
    <s v="Primary Assembly"/>
    <s v="chromosome"/>
    <m/>
    <s v="CP001219.1"/>
    <n v="118133"/>
    <n v="119488"/>
    <s v="+"/>
    <s v="ACK78277.1"/>
    <m/>
    <m/>
    <s v="conserved hypothetical protein"/>
    <m/>
    <m/>
    <s v="AFE_0130"/>
    <n v="1356"/>
    <n v="451"/>
    <m/>
  </r>
  <r>
    <x v="0"/>
    <x v="0"/>
    <s v="GCA_000021485.1"/>
    <s v="Primary Assembly"/>
    <s v="chromosome"/>
    <m/>
    <s v="CP001219.1"/>
    <n v="119591"/>
    <n v="120526"/>
    <s v="-"/>
    <m/>
    <m/>
    <m/>
    <m/>
    <m/>
    <m/>
    <s v="AFE_0131"/>
    <n v="936"/>
    <m/>
    <m/>
  </r>
  <r>
    <x v="1"/>
    <x v="1"/>
    <s v="GCA_000021485.1"/>
    <s v="Primary Assembly"/>
    <s v="chromosome"/>
    <m/>
    <s v="CP001219.1"/>
    <n v="119591"/>
    <n v="120526"/>
    <s v="-"/>
    <s v="ACK79358.1"/>
    <m/>
    <m/>
    <s v="membrane protein, putative"/>
    <m/>
    <m/>
    <s v="AFE_0131"/>
    <n v="936"/>
    <n v="311"/>
    <m/>
  </r>
  <r>
    <x v="0"/>
    <x v="0"/>
    <s v="GCA_000021485.1"/>
    <s v="Primary Assembly"/>
    <s v="chromosome"/>
    <m/>
    <s v="CP001219.1"/>
    <n v="120599"/>
    <n v="120724"/>
    <s v="+"/>
    <m/>
    <m/>
    <m/>
    <m/>
    <m/>
    <m/>
    <s v="AFE_0133"/>
    <n v="126"/>
    <m/>
    <m/>
  </r>
  <r>
    <x v="1"/>
    <x v="1"/>
    <s v="GCA_000021485.1"/>
    <s v="Primary Assembly"/>
    <s v="chromosome"/>
    <m/>
    <s v="CP001219.1"/>
    <n v="120599"/>
    <n v="120724"/>
    <s v="+"/>
    <s v="ACK77992.1"/>
    <m/>
    <m/>
    <s v="hypothetical protein"/>
    <m/>
    <m/>
    <s v="AFE_0133"/>
    <n v="126"/>
    <n v="41"/>
    <m/>
  </r>
  <r>
    <x v="0"/>
    <x v="0"/>
    <s v="GCA_000021485.1"/>
    <s v="Primary Assembly"/>
    <s v="chromosome"/>
    <m/>
    <s v="CP001219.1"/>
    <n v="120643"/>
    <n v="120870"/>
    <s v="-"/>
    <m/>
    <m/>
    <m/>
    <m/>
    <m/>
    <m/>
    <s v="AFE_0132"/>
    <n v="228"/>
    <m/>
    <m/>
  </r>
  <r>
    <x v="1"/>
    <x v="1"/>
    <s v="GCA_000021485.1"/>
    <s v="Primary Assembly"/>
    <s v="chromosome"/>
    <m/>
    <s v="CP001219.1"/>
    <n v="120643"/>
    <n v="120870"/>
    <s v="-"/>
    <s v="ACK80243.1"/>
    <m/>
    <m/>
    <s v="hypothetical protein"/>
    <m/>
    <m/>
    <s v="AFE_0132"/>
    <n v="228"/>
    <n v="75"/>
    <m/>
  </r>
  <r>
    <x v="0"/>
    <x v="0"/>
    <s v="GCA_000021485.1"/>
    <s v="Primary Assembly"/>
    <s v="chromosome"/>
    <m/>
    <s v="CP001219.1"/>
    <n v="121003"/>
    <n v="122394"/>
    <s v="-"/>
    <m/>
    <m/>
    <m/>
    <m/>
    <s v="hemN"/>
    <m/>
    <s v="AFE_0134"/>
    <n v="1392"/>
    <m/>
    <m/>
  </r>
  <r>
    <x v="1"/>
    <x v="1"/>
    <s v="GCA_000021485.1"/>
    <s v="Primary Assembly"/>
    <s v="chromosome"/>
    <m/>
    <s v="CP001219.1"/>
    <n v="121003"/>
    <n v="122394"/>
    <s v="-"/>
    <s v="ACK78788.1"/>
    <m/>
    <m/>
    <s v="oxygen-independent coproporphyrinogen III oxidase"/>
    <s v="hemN"/>
    <m/>
    <s v="AFE_0134"/>
    <n v="1392"/>
    <n v="463"/>
    <m/>
  </r>
  <r>
    <x v="0"/>
    <x v="0"/>
    <s v="GCA_000021485.1"/>
    <s v="Primary Assembly"/>
    <s v="chromosome"/>
    <m/>
    <s v="CP001219.1"/>
    <n v="122432"/>
    <n v="123364"/>
    <s v="-"/>
    <m/>
    <m/>
    <m/>
    <m/>
    <m/>
    <m/>
    <s v="AFE_0135"/>
    <n v="933"/>
    <m/>
    <m/>
  </r>
  <r>
    <x v="1"/>
    <x v="1"/>
    <s v="GCA_000021485.1"/>
    <s v="Primary Assembly"/>
    <s v="chromosome"/>
    <m/>
    <s v="CP001219.1"/>
    <n v="122432"/>
    <n v="123364"/>
    <s v="-"/>
    <s v="ACK79072.1"/>
    <m/>
    <m/>
    <s v="transcriptional regulator, LysR family"/>
    <m/>
    <m/>
    <s v="AFE_0135"/>
    <n v="933"/>
    <n v="310"/>
    <m/>
  </r>
  <r>
    <x v="0"/>
    <x v="0"/>
    <s v="GCA_000021485.1"/>
    <s v="Primary Assembly"/>
    <s v="chromosome"/>
    <m/>
    <s v="CP001219.1"/>
    <n v="123387"/>
    <n v="123512"/>
    <s v="-"/>
    <m/>
    <m/>
    <m/>
    <m/>
    <m/>
    <m/>
    <s v="AFE_0136"/>
    <n v="126"/>
    <m/>
    <m/>
  </r>
  <r>
    <x v="1"/>
    <x v="1"/>
    <s v="GCA_000021485.1"/>
    <s v="Primary Assembly"/>
    <s v="chromosome"/>
    <m/>
    <s v="CP001219.1"/>
    <n v="123387"/>
    <n v="123512"/>
    <s v="-"/>
    <s v="ACK78083.1"/>
    <m/>
    <m/>
    <s v="hypothetical protein"/>
    <m/>
    <m/>
    <s v="AFE_0136"/>
    <n v="126"/>
    <n v="41"/>
    <m/>
  </r>
  <r>
    <x v="0"/>
    <x v="0"/>
    <s v="GCA_000021485.1"/>
    <s v="Primary Assembly"/>
    <s v="chromosome"/>
    <m/>
    <s v="CP001219.1"/>
    <n v="123600"/>
    <n v="124943"/>
    <s v="+"/>
    <m/>
    <m/>
    <m/>
    <m/>
    <m/>
    <m/>
    <s v="AFE_0137"/>
    <n v="1344"/>
    <m/>
    <m/>
  </r>
  <r>
    <x v="1"/>
    <x v="1"/>
    <s v="GCA_000021485.1"/>
    <s v="Primary Assembly"/>
    <s v="chromosome"/>
    <m/>
    <s v="CP001219.1"/>
    <n v="123600"/>
    <n v="124943"/>
    <s v="+"/>
    <s v="ACK80323.1"/>
    <m/>
    <m/>
    <s v="conserved hypothetical protein"/>
    <m/>
    <m/>
    <s v="AFE_0137"/>
    <n v="1344"/>
    <n v="447"/>
    <m/>
  </r>
  <r>
    <x v="0"/>
    <x v="0"/>
    <s v="GCA_000021485.1"/>
    <s v="Primary Assembly"/>
    <s v="chromosome"/>
    <m/>
    <s v="CP001219.1"/>
    <n v="125017"/>
    <n v="126126"/>
    <s v="-"/>
    <m/>
    <m/>
    <m/>
    <m/>
    <m/>
    <m/>
    <s v="AFE_0138"/>
    <n v="1110"/>
    <m/>
    <m/>
  </r>
  <r>
    <x v="1"/>
    <x v="1"/>
    <s v="GCA_000021485.1"/>
    <s v="Primary Assembly"/>
    <s v="chromosome"/>
    <m/>
    <s v="CP001219.1"/>
    <n v="125017"/>
    <n v="126126"/>
    <s v="-"/>
    <s v="ACK79460.1"/>
    <m/>
    <m/>
    <s v="LPS heptosyltransferase II"/>
    <m/>
    <m/>
    <s v="AFE_0138"/>
    <n v="1110"/>
    <n v="369"/>
    <m/>
  </r>
  <r>
    <x v="0"/>
    <x v="0"/>
    <s v="GCA_000021485.1"/>
    <s v="Primary Assembly"/>
    <s v="chromosome"/>
    <m/>
    <s v="CP001219.1"/>
    <n v="126149"/>
    <n v="126913"/>
    <s v="-"/>
    <m/>
    <m/>
    <m/>
    <m/>
    <m/>
    <m/>
    <s v="AFE_0139"/>
    <n v="765"/>
    <m/>
    <m/>
  </r>
  <r>
    <x v="1"/>
    <x v="1"/>
    <s v="GCA_000021485.1"/>
    <s v="Primary Assembly"/>
    <s v="chromosome"/>
    <m/>
    <s v="CP001219.1"/>
    <n v="126149"/>
    <n v="126913"/>
    <s v="-"/>
    <s v="ACK79150.1"/>
    <m/>
    <m/>
    <s v="conserved hypothetical protein"/>
    <m/>
    <m/>
    <s v="AFE_0139"/>
    <n v="765"/>
    <n v="254"/>
    <m/>
  </r>
  <r>
    <x v="0"/>
    <x v="0"/>
    <s v="GCA_000021485.1"/>
    <s v="Primary Assembly"/>
    <s v="chromosome"/>
    <m/>
    <s v="CP001219.1"/>
    <n v="126917"/>
    <n v="128302"/>
    <s v="-"/>
    <m/>
    <m/>
    <m/>
    <m/>
    <m/>
    <m/>
    <s v="AFE_0140"/>
    <n v="1386"/>
    <m/>
    <m/>
  </r>
  <r>
    <x v="1"/>
    <x v="1"/>
    <s v="GCA_000021485.1"/>
    <s v="Primary Assembly"/>
    <s v="chromosome"/>
    <m/>
    <s v="CP001219.1"/>
    <n v="126917"/>
    <n v="128302"/>
    <s v="-"/>
    <s v="ACK80037.1"/>
    <m/>
    <m/>
    <s v="oxidase, FAD-binding"/>
    <m/>
    <m/>
    <s v="AFE_0140"/>
    <n v="1386"/>
    <n v="461"/>
    <m/>
  </r>
  <r>
    <x v="0"/>
    <x v="0"/>
    <s v="GCA_000021485.1"/>
    <s v="Primary Assembly"/>
    <s v="chromosome"/>
    <m/>
    <s v="CP001219.1"/>
    <n v="128299"/>
    <n v="129375"/>
    <s v="-"/>
    <m/>
    <m/>
    <m/>
    <m/>
    <m/>
    <m/>
    <s v="AFE_0141"/>
    <n v="1077"/>
    <m/>
    <m/>
  </r>
  <r>
    <x v="1"/>
    <x v="1"/>
    <s v="GCA_000021485.1"/>
    <s v="Primary Assembly"/>
    <s v="chromosome"/>
    <m/>
    <s v="CP001219.1"/>
    <n v="128299"/>
    <n v="129375"/>
    <s v="-"/>
    <s v="ACK78447.1"/>
    <m/>
    <m/>
    <s v="phosphoheptose isomerase/cytidylyltransferase"/>
    <m/>
    <m/>
    <s v="AFE_0141"/>
    <n v="1077"/>
    <n v="358"/>
    <m/>
  </r>
  <r>
    <x v="0"/>
    <x v="0"/>
    <s v="GCA_000021485.1"/>
    <s v="Primary Assembly"/>
    <s v="chromosome"/>
    <m/>
    <s v="CP001219.1"/>
    <n v="129372"/>
    <n v="129737"/>
    <s v="-"/>
    <m/>
    <m/>
    <m/>
    <m/>
    <m/>
    <m/>
    <s v="AFE_0142"/>
    <n v="366"/>
    <m/>
    <m/>
  </r>
  <r>
    <x v="1"/>
    <x v="1"/>
    <s v="GCA_000021485.1"/>
    <s v="Primary Assembly"/>
    <s v="chromosome"/>
    <m/>
    <s v="CP001219.1"/>
    <n v="129372"/>
    <n v="129737"/>
    <s v="-"/>
    <s v="ACK80365.1"/>
    <m/>
    <m/>
    <s v="conserved hypothetical protein TIGR00252"/>
    <m/>
    <m/>
    <s v="AFE_0142"/>
    <n v="366"/>
    <n v="121"/>
    <m/>
  </r>
  <r>
    <x v="0"/>
    <x v="0"/>
    <s v="GCA_000021485.1"/>
    <s v="Primary Assembly"/>
    <s v="chromosome"/>
    <m/>
    <s v="CP001219.1"/>
    <n v="129741"/>
    <n v="131579"/>
    <s v="-"/>
    <m/>
    <m/>
    <m/>
    <m/>
    <m/>
    <m/>
    <s v="AFE_0143"/>
    <n v="1839"/>
    <m/>
    <m/>
  </r>
  <r>
    <x v="1"/>
    <x v="1"/>
    <s v="GCA_000021485.1"/>
    <s v="Primary Assembly"/>
    <s v="chromosome"/>
    <m/>
    <s v="CP001219.1"/>
    <n v="129741"/>
    <n v="131579"/>
    <s v="-"/>
    <s v="ACK79069.1"/>
    <m/>
    <m/>
    <s v="lipoprotein, putative"/>
    <m/>
    <m/>
    <s v="AFE_0143"/>
    <n v="1839"/>
    <n v="612"/>
    <m/>
  </r>
  <r>
    <x v="0"/>
    <x v="0"/>
    <s v="GCA_000021485.1"/>
    <s v="Primary Assembly"/>
    <s v="chromosome"/>
    <m/>
    <s v="CP001219.1"/>
    <n v="131649"/>
    <n v="132524"/>
    <s v="+"/>
    <m/>
    <m/>
    <m/>
    <m/>
    <m/>
    <m/>
    <s v="AFE_0144"/>
    <n v="876"/>
    <m/>
    <m/>
  </r>
  <r>
    <x v="1"/>
    <x v="1"/>
    <s v="GCA_000021485.1"/>
    <s v="Primary Assembly"/>
    <s v="chromosome"/>
    <m/>
    <s v="CP001219.1"/>
    <n v="131649"/>
    <n v="132524"/>
    <s v="+"/>
    <s v="ACK78366.1"/>
    <m/>
    <m/>
    <s v="tetrapyrrole methylase family protein"/>
    <m/>
    <m/>
    <s v="AFE_0144"/>
    <n v="876"/>
    <n v="291"/>
    <m/>
  </r>
  <r>
    <x v="0"/>
    <x v="3"/>
    <s v="GCA_000021485.1"/>
    <s v="Primary Assembly"/>
    <s v="chromosome"/>
    <m/>
    <s v="CP001219.1"/>
    <n v="132538"/>
    <n v="132613"/>
    <s v="+"/>
    <m/>
    <m/>
    <m/>
    <m/>
    <m/>
    <m/>
    <s v="AFE_0145"/>
    <n v="76"/>
    <m/>
    <m/>
  </r>
  <r>
    <x v="2"/>
    <x v="4"/>
    <s v="GCA_000021485.1"/>
    <s v="Primary Assembly"/>
    <s v="chromosome"/>
    <m/>
    <s v="CP001219.1"/>
    <n v="132538"/>
    <n v="132613"/>
    <s v="+"/>
    <m/>
    <m/>
    <m/>
    <s v="tRNA-Phe"/>
    <m/>
    <m/>
    <s v="AFE_0145"/>
    <n v="76"/>
    <m/>
    <m/>
  </r>
  <r>
    <x v="0"/>
    <x v="0"/>
    <s v="GCA_000021485.1"/>
    <s v="Primary Assembly"/>
    <s v="chromosome"/>
    <m/>
    <s v="CP001219.1"/>
    <n v="132816"/>
    <n v="132965"/>
    <s v="+"/>
    <m/>
    <m/>
    <m/>
    <m/>
    <m/>
    <m/>
    <s v="AFE_0146"/>
    <n v="150"/>
    <m/>
    <m/>
  </r>
  <r>
    <x v="1"/>
    <x v="1"/>
    <s v="GCA_000021485.1"/>
    <s v="Primary Assembly"/>
    <s v="chromosome"/>
    <m/>
    <s v="CP001219.1"/>
    <n v="132816"/>
    <n v="132965"/>
    <s v="+"/>
    <s v="ACK80955.1"/>
    <m/>
    <m/>
    <s v="hypothetical protein"/>
    <m/>
    <m/>
    <s v="AFE_0146"/>
    <n v="150"/>
    <n v="49"/>
    <m/>
  </r>
  <r>
    <x v="0"/>
    <x v="0"/>
    <s v="GCA_000021485.1"/>
    <s v="Primary Assembly"/>
    <s v="chromosome"/>
    <m/>
    <s v="CP001219.1"/>
    <n v="133054"/>
    <n v="133299"/>
    <s v="-"/>
    <m/>
    <m/>
    <m/>
    <m/>
    <m/>
    <m/>
    <s v="AFE_0147"/>
    <n v="246"/>
    <m/>
    <m/>
  </r>
  <r>
    <x v="1"/>
    <x v="1"/>
    <s v="GCA_000021485.1"/>
    <s v="Primary Assembly"/>
    <s v="chromosome"/>
    <m/>
    <s v="CP001219.1"/>
    <n v="133054"/>
    <n v="133299"/>
    <s v="-"/>
    <s v="ACK77936.1"/>
    <m/>
    <m/>
    <s v="conserved hypothetical protein"/>
    <m/>
    <m/>
    <s v="AFE_0147"/>
    <n v="246"/>
    <n v="81"/>
    <m/>
  </r>
  <r>
    <x v="0"/>
    <x v="0"/>
    <s v="GCA_000021485.1"/>
    <s v="Primary Assembly"/>
    <s v="chromosome"/>
    <m/>
    <s v="CP001219.1"/>
    <n v="133298"/>
    <n v="133624"/>
    <s v="+"/>
    <m/>
    <m/>
    <m/>
    <m/>
    <m/>
    <m/>
    <s v="AFE_0149"/>
    <n v="327"/>
    <m/>
    <m/>
  </r>
  <r>
    <x v="1"/>
    <x v="1"/>
    <s v="GCA_000021485.1"/>
    <s v="Primary Assembly"/>
    <s v="chromosome"/>
    <m/>
    <s v="CP001219.1"/>
    <n v="133298"/>
    <n v="133624"/>
    <s v="+"/>
    <s v="ACK79061.1"/>
    <m/>
    <m/>
    <s v="hypothetical protein"/>
    <m/>
    <m/>
    <s v="AFE_0149"/>
    <n v="327"/>
    <n v="108"/>
    <m/>
  </r>
  <r>
    <x v="0"/>
    <x v="0"/>
    <s v="GCA_000021485.1"/>
    <s v="Primary Assembly"/>
    <s v="chromosome"/>
    <m/>
    <s v="CP001219.1"/>
    <n v="133571"/>
    <n v="134074"/>
    <s v="-"/>
    <m/>
    <m/>
    <m/>
    <m/>
    <m/>
    <m/>
    <s v="AFE_0148"/>
    <n v="504"/>
    <m/>
    <m/>
  </r>
  <r>
    <x v="1"/>
    <x v="1"/>
    <s v="GCA_000021485.1"/>
    <s v="Primary Assembly"/>
    <s v="chromosome"/>
    <m/>
    <s v="CP001219.1"/>
    <n v="133571"/>
    <n v="134074"/>
    <s v="-"/>
    <s v="ACK79747.1"/>
    <m/>
    <m/>
    <s v="hypothetical protein"/>
    <m/>
    <m/>
    <s v="AFE_0148"/>
    <n v="504"/>
    <n v="167"/>
    <m/>
  </r>
  <r>
    <x v="0"/>
    <x v="0"/>
    <s v="GCA_000021485.1"/>
    <s v="Primary Assembly"/>
    <s v="chromosome"/>
    <m/>
    <s v="CP001219.1"/>
    <n v="134110"/>
    <n v="134904"/>
    <s v="-"/>
    <m/>
    <m/>
    <m/>
    <m/>
    <m/>
    <m/>
    <s v="AFE_0150"/>
    <n v="795"/>
    <m/>
    <m/>
  </r>
  <r>
    <x v="1"/>
    <x v="1"/>
    <s v="GCA_000021485.1"/>
    <s v="Primary Assembly"/>
    <s v="chromosome"/>
    <m/>
    <s v="CP001219.1"/>
    <n v="134110"/>
    <n v="134904"/>
    <s v="-"/>
    <s v="ACK78996.1"/>
    <m/>
    <m/>
    <s v="conserved hypothetical protein"/>
    <m/>
    <m/>
    <s v="AFE_0150"/>
    <n v="795"/>
    <n v="264"/>
    <m/>
  </r>
  <r>
    <x v="0"/>
    <x v="0"/>
    <s v="GCA_000021485.1"/>
    <s v="Primary Assembly"/>
    <s v="chromosome"/>
    <m/>
    <s v="CP001219.1"/>
    <n v="135019"/>
    <n v="135417"/>
    <s v="-"/>
    <m/>
    <m/>
    <m/>
    <m/>
    <m/>
    <m/>
    <s v="AFE_0151"/>
    <n v="399"/>
    <m/>
    <m/>
  </r>
  <r>
    <x v="1"/>
    <x v="1"/>
    <s v="GCA_000021485.1"/>
    <s v="Primary Assembly"/>
    <s v="chromosome"/>
    <m/>
    <s v="CP001219.1"/>
    <n v="135019"/>
    <n v="135417"/>
    <s v="-"/>
    <s v="ACK78122.1"/>
    <m/>
    <m/>
    <s v="rhodanese-like domain protein"/>
    <m/>
    <m/>
    <s v="AFE_0151"/>
    <n v="399"/>
    <n v="132"/>
    <m/>
  </r>
  <r>
    <x v="0"/>
    <x v="0"/>
    <s v="GCA_000021485.1"/>
    <s v="Primary Assembly"/>
    <s v="chromosome"/>
    <m/>
    <s v="CP001219.1"/>
    <n v="135448"/>
    <n v="135831"/>
    <s v="-"/>
    <m/>
    <m/>
    <m/>
    <m/>
    <m/>
    <m/>
    <s v="AFE_0152"/>
    <n v="384"/>
    <m/>
    <m/>
  </r>
  <r>
    <x v="1"/>
    <x v="1"/>
    <s v="GCA_000021485.1"/>
    <s v="Primary Assembly"/>
    <s v="chromosome"/>
    <m/>
    <s v="CP001219.1"/>
    <n v="135448"/>
    <n v="135831"/>
    <s v="-"/>
    <s v="ACK79663.1"/>
    <m/>
    <m/>
    <s v="conserved hypothetical protein"/>
    <m/>
    <m/>
    <s v="AFE_0152"/>
    <n v="384"/>
    <n v="127"/>
    <m/>
  </r>
  <r>
    <x v="0"/>
    <x v="0"/>
    <s v="GCA_000021485.1"/>
    <s v="Primary Assembly"/>
    <s v="chromosome"/>
    <m/>
    <s v="CP001219.1"/>
    <n v="136020"/>
    <n v="136712"/>
    <s v="+"/>
    <m/>
    <m/>
    <m/>
    <m/>
    <m/>
    <m/>
    <s v="AFE_0153"/>
    <n v="693"/>
    <m/>
    <m/>
  </r>
  <r>
    <x v="1"/>
    <x v="1"/>
    <s v="GCA_000021485.1"/>
    <s v="Primary Assembly"/>
    <s v="chromosome"/>
    <m/>
    <s v="CP001219.1"/>
    <n v="136020"/>
    <n v="136712"/>
    <s v="+"/>
    <s v="ACK80538.1"/>
    <m/>
    <m/>
    <s v="integral membrane protein"/>
    <m/>
    <m/>
    <s v="AFE_0153"/>
    <n v="693"/>
    <n v="230"/>
    <m/>
  </r>
  <r>
    <x v="0"/>
    <x v="0"/>
    <s v="GCA_000021485.1"/>
    <s v="Primary Assembly"/>
    <s v="chromosome"/>
    <m/>
    <s v="CP001219.1"/>
    <n v="136964"/>
    <n v="137620"/>
    <s v="+"/>
    <m/>
    <m/>
    <m/>
    <m/>
    <m/>
    <m/>
    <s v="AFE_0154"/>
    <n v="657"/>
    <m/>
    <m/>
  </r>
  <r>
    <x v="1"/>
    <x v="1"/>
    <s v="GCA_000021485.1"/>
    <s v="Primary Assembly"/>
    <s v="chromosome"/>
    <m/>
    <s v="CP001219.1"/>
    <n v="136964"/>
    <n v="137620"/>
    <s v="+"/>
    <s v="ACK78780.1"/>
    <m/>
    <m/>
    <s v="MIP family channel protein"/>
    <m/>
    <m/>
    <s v="AFE_0154"/>
    <n v="657"/>
    <n v="218"/>
    <m/>
  </r>
  <r>
    <x v="0"/>
    <x v="0"/>
    <s v="GCA_000021485.1"/>
    <s v="Primary Assembly"/>
    <s v="chromosome"/>
    <m/>
    <s v="CP001219.1"/>
    <n v="137788"/>
    <n v="138393"/>
    <s v="+"/>
    <m/>
    <m/>
    <m/>
    <m/>
    <m/>
    <m/>
    <s v="AFE_0155"/>
    <n v="606"/>
    <m/>
    <m/>
  </r>
  <r>
    <x v="1"/>
    <x v="1"/>
    <s v="GCA_000021485.1"/>
    <s v="Primary Assembly"/>
    <s v="chromosome"/>
    <m/>
    <s v="CP001219.1"/>
    <n v="137788"/>
    <n v="138393"/>
    <s v="+"/>
    <s v="ACK80239.1"/>
    <m/>
    <m/>
    <s v="phosphoglycerate mutase family protein"/>
    <m/>
    <m/>
    <s v="AFE_0155"/>
    <n v="606"/>
    <n v="201"/>
    <m/>
  </r>
  <r>
    <x v="0"/>
    <x v="0"/>
    <s v="GCA_000021485.1"/>
    <s v="Primary Assembly"/>
    <s v="chromosome"/>
    <m/>
    <s v="CP001219.1"/>
    <n v="138424"/>
    <n v="139374"/>
    <s v="-"/>
    <m/>
    <m/>
    <m/>
    <m/>
    <s v="speE"/>
    <m/>
    <s v="AFE_0156"/>
    <n v="951"/>
    <m/>
    <m/>
  </r>
  <r>
    <x v="1"/>
    <x v="1"/>
    <s v="GCA_000021485.1"/>
    <s v="Primary Assembly"/>
    <s v="chromosome"/>
    <m/>
    <s v="CP001219.1"/>
    <n v="138424"/>
    <n v="139374"/>
    <s v="-"/>
    <s v="ACK79548.1"/>
    <m/>
    <m/>
    <s v="spermidine synthase"/>
    <s v="speE"/>
    <m/>
    <s v="AFE_0156"/>
    <n v="951"/>
    <n v="316"/>
    <m/>
  </r>
  <r>
    <x v="0"/>
    <x v="0"/>
    <s v="GCA_000021485.1"/>
    <s v="Primary Assembly"/>
    <s v="chromosome"/>
    <m/>
    <s v="CP001219.1"/>
    <n v="139376"/>
    <n v="139777"/>
    <s v="-"/>
    <m/>
    <m/>
    <m/>
    <m/>
    <m/>
    <m/>
    <s v="AFE_0157"/>
    <n v="402"/>
    <m/>
    <m/>
  </r>
  <r>
    <x v="1"/>
    <x v="1"/>
    <s v="GCA_000021485.1"/>
    <s v="Primary Assembly"/>
    <s v="chromosome"/>
    <m/>
    <s v="CP001219.1"/>
    <n v="139376"/>
    <n v="139777"/>
    <s v="-"/>
    <s v="ACK79118.1"/>
    <m/>
    <m/>
    <s v="s-adenosylmethionine decarboxylase proenzyme"/>
    <m/>
    <m/>
    <s v="AFE_0157"/>
    <n v="402"/>
    <n v="133"/>
    <m/>
  </r>
  <r>
    <x v="0"/>
    <x v="0"/>
    <s v="GCA_000021485.1"/>
    <s v="Primary Assembly"/>
    <s v="chromosome"/>
    <m/>
    <s v="CP001219.1"/>
    <n v="140091"/>
    <n v="140921"/>
    <s v="+"/>
    <m/>
    <m/>
    <m/>
    <m/>
    <m/>
    <m/>
    <s v="AFE_0158"/>
    <n v="831"/>
    <m/>
    <m/>
  </r>
  <r>
    <x v="1"/>
    <x v="1"/>
    <s v="GCA_000021485.1"/>
    <s v="Primary Assembly"/>
    <s v="chromosome"/>
    <m/>
    <s v="CP001219.1"/>
    <n v="140091"/>
    <n v="140921"/>
    <s v="+"/>
    <s v="ACK80847.1"/>
    <m/>
    <m/>
    <s v="toluene ABC transporter, ATP-binding protein, putative"/>
    <m/>
    <m/>
    <s v="AFE_0158"/>
    <n v="831"/>
    <n v="276"/>
    <m/>
  </r>
  <r>
    <x v="0"/>
    <x v="0"/>
    <s v="GCA_000021485.1"/>
    <s v="Primary Assembly"/>
    <s v="chromosome"/>
    <m/>
    <s v="CP001219.1"/>
    <n v="140924"/>
    <n v="141706"/>
    <s v="+"/>
    <m/>
    <m/>
    <m/>
    <m/>
    <m/>
    <m/>
    <s v="AFE_0159"/>
    <n v="783"/>
    <m/>
    <m/>
  </r>
  <r>
    <x v="1"/>
    <x v="1"/>
    <s v="GCA_000021485.1"/>
    <s v="Primary Assembly"/>
    <s v="chromosome"/>
    <m/>
    <s v="CP001219.1"/>
    <n v="140924"/>
    <n v="141706"/>
    <s v="+"/>
    <s v="ACK80094.1"/>
    <m/>
    <m/>
    <s v="toluene tolerance protein Ttg2B, putative"/>
    <m/>
    <m/>
    <s v="AFE_0159"/>
    <n v="783"/>
    <n v="260"/>
    <m/>
  </r>
  <r>
    <x v="0"/>
    <x v="0"/>
    <s v="GCA_000021485.1"/>
    <s v="Primary Assembly"/>
    <s v="chromosome"/>
    <m/>
    <s v="CP001219.1"/>
    <n v="141721"/>
    <n v="142179"/>
    <s v="+"/>
    <m/>
    <m/>
    <m/>
    <m/>
    <m/>
    <m/>
    <s v="AFE_0160"/>
    <n v="459"/>
    <m/>
    <m/>
  </r>
  <r>
    <x v="1"/>
    <x v="1"/>
    <s v="GCA_000021485.1"/>
    <s v="Primary Assembly"/>
    <s v="chromosome"/>
    <m/>
    <s v="CP001219.1"/>
    <n v="141721"/>
    <n v="142179"/>
    <s v="+"/>
    <s v="ACK77854.1"/>
    <m/>
    <m/>
    <s v="mce-related protein"/>
    <m/>
    <m/>
    <s v="AFE_0160"/>
    <n v="459"/>
    <n v="152"/>
    <m/>
  </r>
  <r>
    <x v="0"/>
    <x v="0"/>
    <s v="GCA_000021485.1"/>
    <s v="Primary Assembly"/>
    <s v="chromosome"/>
    <m/>
    <s v="CP001219.1"/>
    <n v="142196"/>
    <n v="142834"/>
    <s v="+"/>
    <m/>
    <m/>
    <m/>
    <m/>
    <m/>
    <m/>
    <s v="AFE_0161"/>
    <n v="639"/>
    <m/>
    <m/>
  </r>
  <r>
    <x v="1"/>
    <x v="1"/>
    <s v="GCA_000021485.1"/>
    <s v="Primary Assembly"/>
    <s v="chromosome"/>
    <m/>
    <s v="CP001219.1"/>
    <n v="142196"/>
    <n v="142834"/>
    <s v="+"/>
    <s v="ACK77842.1"/>
    <m/>
    <m/>
    <s v="toluene tolerance protein, putative"/>
    <m/>
    <m/>
    <s v="AFE_0161"/>
    <n v="639"/>
    <n v="212"/>
    <m/>
  </r>
  <r>
    <x v="0"/>
    <x v="0"/>
    <s v="GCA_000021485.1"/>
    <s v="Primary Assembly"/>
    <s v="chromosome"/>
    <m/>
    <s v="CP001219.1"/>
    <n v="142906"/>
    <n v="143148"/>
    <s v="+"/>
    <m/>
    <m/>
    <m/>
    <m/>
    <m/>
    <m/>
    <s v="AFE_0162"/>
    <n v="243"/>
    <m/>
    <m/>
  </r>
  <r>
    <x v="1"/>
    <x v="1"/>
    <s v="GCA_000021485.1"/>
    <s v="Primary Assembly"/>
    <s v="chromosome"/>
    <m/>
    <s v="CP001219.1"/>
    <n v="142906"/>
    <n v="143148"/>
    <s v="+"/>
    <s v="ACK79742.1"/>
    <m/>
    <m/>
    <s v="conserved hypothetical protein"/>
    <m/>
    <m/>
    <s v="AFE_0162"/>
    <n v="243"/>
    <n v="80"/>
    <m/>
  </r>
  <r>
    <x v="0"/>
    <x v="0"/>
    <s v="GCA_000021485.1"/>
    <s v="Primary Assembly"/>
    <s v="chromosome"/>
    <m/>
    <s v="CP001219.1"/>
    <n v="143141"/>
    <n v="144061"/>
    <s v="+"/>
    <m/>
    <m/>
    <m/>
    <m/>
    <m/>
    <m/>
    <s v="AFE_0163"/>
    <n v="921"/>
    <m/>
    <m/>
  </r>
  <r>
    <x v="1"/>
    <x v="1"/>
    <s v="GCA_000021485.1"/>
    <s v="Primary Assembly"/>
    <s v="chromosome"/>
    <m/>
    <s v="CP001219.1"/>
    <n v="143141"/>
    <n v="144061"/>
    <s v="+"/>
    <s v="ACK80274.1"/>
    <m/>
    <m/>
    <s v="ABC transporter, ATP-binding protein"/>
    <m/>
    <m/>
    <s v="AFE_0163"/>
    <n v="921"/>
    <n v="306"/>
    <m/>
  </r>
  <r>
    <x v="0"/>
    <x v="0"/>
    <s v="GCA_000021485.1"/>
    <s v="Primary Assembly"/>
    <s v="chromosome"/>
    <m/>
    <s v="CP001219.1"/>
    <n v="144064"/>
    <n v="144327"/>
    <s v="+"/>
    <m/>
    <m/>
    <m/>
    <m/>
    <m/>
    <m/>
    <s v="AFE_0164"/>
    <n v="264"/>
    <m/>
    <m/>
  </r>
  <r>
    <x v="1"/>
    <x v="1"/>
    <s v="GCA_000021485.1"/>
    <s v="Primary Assembly"/>
    <s v="chromosome"/>
    <m/>
    <s v="CP001219.1"/>
    <n v="144064"/>
    <n v="144327"/>
    <s v="+"/>
    <s v="ACK77858.1"/>
    <m/>
    <m/>
    <s v="S4 domain protein"/>
    <m/>
    <m/>
    <s v="AFE_0164"/>
    <n v="264"/>
    <n v="87"/>
    <m/>
  </r>
  <r>
    <x v="0"/>
    <x v="0"/>
    <s v="GCA_000021485.1"/>
    <s v="Primary Assembly"/>
    <s v="chromosome"/>
    <m/>
    <s v="CP001219.1"/>
    <n v="144324"/>
    <n v="145325"/>
    <s v="+"/>
    <m/>
    <m/>
    <m/>
    <m/>
    <s v="pdxA"/>
    <m/>
    <s v="AFE_0165"/>
    <n v="1002"/>
    <m/>
    <m/>
  </r>
  <r>
    <x v="1"/>
    <x v="1"/>
    <s v="GCA_000021485.1"/>
    <s v="Primary Assembly"/>
    <s v="chromosome"/>
    <m/>
    <s v="CP001219.1"/>
    <n v="144324"/>
    <n v="145325"/>
    <s v="+"/>
    <s v="ACK80626.1"/>
    <m/>
    <m/>
    <s v="4-hydroxythreonine-4-phosphate dehydrogenase"/>
    <s v="pdxA"/>
    <m/>
    <s v="AFE_0165"/>
    <n v="1002"/>
    <n v="333"/>
    <m/>
  </r>
  <r>
    <x v="0"/>
    <x v="0"/>
    <s v="GCA_000021485.1"/>
    <s v="Primary Assembly"/>
    <s v="chromosome"/>
    <m/>
    <s v="CP001219.1"/>
    <n v="145352"/>
    <n v="145906"/>
    <s v="-"/>
    <m/>
    <m/>
    <m/>
    <m/>
    <m/>
    <m/>
    <s v="AFE_0166"/>
    <n v="555"/>
    <m/>
    <m/>
  </r>
  <r>
    <x v="1"/>
    <x v="1"/>
    <s v="GCA_000021485.1"/>
    <s v="Primary Assembly"/>
    <s v="chromosome"/>
    <m/>
    <s v="CP001219.1"/>
    <n v="145352"/>
    <n v="145906"/>
    <s v="-"/>
    <s v="ACK79294.1"/>
    <m/>
    <m/>
    <s v="HNH endonuclease domain protein"/>
    <m/>
    <m/>
    <s v="AFE_0166"/>
    <n v="555"/>
    <n v="184"/>
    <m/>
  </r>
  <r>
    <x v="0"/>
    <x v="0"/>
    <s v="GCA_000021485.1"/>
    <s v="Primary Assembly"/>
    <s v="chromosome"/>
    <m/>
    <s v="CP001219.1"/>
    <n v="145972"/>
    <n v="146775"/>
    <s v="+"/>
    <m/>
    <m/>
    <m/>
    <m/>
    <s v="ksgA"/>
    <m/>
    <s v="AFE_0167"/>
    <n v="804"/>
    <m/>
    <m/>
  </r>
  <r>
    <x v="1"/>
    <x v="1"/>
    <s v="GCA_000021485.1"/>
    <s v="Primary Assembly"/>
    <s v="chromosome"/>
    <m/>
    <s v="CP001219.1"/>
    <n v="145972"/>
    <n v="146775"/>
    <s v="+"/>
    <s v="ACK79465.1"/>
    <m/>
    <m/>
    <s v="dimethyladenosine transferase"/>
    <s v="ksgA"/>
    <m/>
    <s v="AFE_0167"/>
    <n v="804"/>
    <n v="267"/>
    <m/>
  </r>
  <r>
    <x v="0"/>
    <x v="0"/>
    <s v="GCA_000021485.1"/>
    <s v="Primary Assembly"/>
    <s v="chromosome"/>
    <m/>
    <s v="CP001219.1"/>
    <n v="146772"/>
    <n v="147239"/>
    <s v="+"/>
    <m/>
    <m/>
    <m/>
    <m/>
    <m/>
    <m/>
    <s v="AFE_0169"/>
    <n v="468"/>
    <m/>
    <m/>
  </r>
  <r>
    <x v="1"/>
    <x v="1"/>
    <s v="GCA_000021485.1"/>
    <s v="Primary Assembly"/>
    <s v="chromosome"/>
    <m/>
    <s v="CP001219.1"/>
    <n v="146772"/>
    <n v="147239"/>
    <s v="+"/>
    <s v="ACK79635.1"/>
    <m/>
    <m/>
    <s v="conserved domain protein"/>
    <m/>
    <m/>
    <s v="AFE_0169"/>
    <n v="468"/>
    <n v="155"/>
    <m/>
  </r>
  <r>
    <x v="0"/>
    <x v="0"/>
    <s v="GCA_000021485.1"/>
    <s v="Primary Assembly"/>
    <s v="chromosome"/>
    <m/>
    <s v="CP001219.1"/>
    <n v="147205"/>
    <n v="148095"/>
    <s v="-"/>
    <m/>
    <m/>
    <m/>
    <m/>
    <m/>
    <m/>
    <s v="AFE_0168"/>
    <n v="891"/>
    <m/>
    <m/>
  </r>
  <r>
    <x v="1"/>
    <x v="1"/>
    <s v="GCA_000021485.1"/>
    <s v="Primary Assembly"/>
    <s v="chromosome"/>
    <m/>
    <s v="CP001219.1"/>
    <n v="147205"/>
    <n v="148095"/>
    <s v="-"/>
    <s v="ACK80573.1"/>
    <m/>
    <m/>
    <s v="hypothetical protein"/>
    <m/>
    <m/>
    <s v="AFE_0168"/>
    <n v="891"/>
    <n v="296"/>
    <m/>
  </r>
  <r>
    <x v="0"/>
    <x v="0"/>
    <s v="GCA_000021485.1"/>
    <s v="Primary Assembly"/>
    <s v="chromosome"/>
    <m/>
    <s v="CP001219.1"/>
    <n v="148046"/>
    <n v="149785"/>
    <s v="-"/>
    <m/>
    <m/>
    <m/>
    <m/>
    <s v="argS"/>
    <m/>
    <s v="AFE_0170"/>
    <n v="1740"/>
    <m/>
    <m/>
  </r>
  <r>
    <x v="1"/>
    <x v="1"/>
    <s v="GCA_000021485.1"/>
    <s v="Primary Assembly"/>
    <s v="chromosome"/>
    <m/>
    <s v="CP001219.1"/>
    <n v="148046"/>
    <n v="149785"/>
    <s v="-"/>
    <s v="ACK78518.1"/>
    <m/>
    <m/>
    <s v="arginyl-tRNA synthetase"/>
    <s v="argS"/>
    <m/>
    <s v="AFE_0170"/>
    <n v="1740"/>
    <n v="579"/>
    <m/>
  </r>
  <r>
    <x v="0"/>
    <x v="0"/>
    <s v="GCA_000021485.1"/>
    <s v="Primary Assembly"/>
    <s v="chromosome"/>
    <m/>
    <s v="CP001219.1"/>
    <n v="149925"/>
    <n v="151529"/>
    <s v="-"/>
    <m/>
    <m/>
    <m/>
    <m/>
    <m/>
    <m/>
    <s v="AFE_0171"/>
    <n v="1605"/>
    <m/>
    <m/>
  </r>
  <r>
    <x v="1"/>
    <x v="1"/>
    <s v="GCA_000021485.1"/>
    <s v="Primary Assembly"/>
    <s v="chromosome"/>
    <m/>
    <s v="CP001219.1"/>
    <n v="149925"/>
    <n v="151529"/>
    <s v="-"/>
    <s v="ACK79519.1"/>
    <m/>
    <m/>
    <s v="drug resistance transporter,putative, EmrB/QacA subfamily"/>
    <m/>
    <m/>
    <s v="AFE_0171"/>
    <n v="1605"/>
    <n v="534"/>
    <m/>
  </r>
  <r>
    <x v="0"/>
    <x v="0"/>
    <s v="GCA_000021485.1"/>
    <s v="Primary Assembly"/>
    <s v="chromosome"/>
    <m/>
    <s v="CP001219.1"/>
    <n v="151578"/>
    <n v="152471"/>
    <s v="+"/>
    <m/>
    <m/>
    <m/>
    <m/>
    <m/>
    <m/>
    <s v="AFE_0172"/>
    <n v="894"/>
    <m/>
    <m/>
  </r>
  <r>
    <x v="1"/>
    <x v="1"/>
    <s v="GCA_000021485.1"/>
    <s v="Primary Assembly"/>
    <s v="chromosome"/>
    <m/>
    <s v="CP001219.1"/>
    <n v="151578"/>
    <n v="152471"/>
    <s v="+"/>
    <s v="ACK79185.1"/>
    <m/>
    <m/>
    <s v="transcriptional regulator, LysR family"/>
    <m/>
    <m/>
    <s v="AFE_0172"/>
    <n v="894"/>
    <n v="297"/>
    <m/>
  </r>
  <r>
    <x v="0"/>
    <x v="0"/>
    <s v="GCA_000021485.1"/>
    <s v="Primary Assembly"/>
    <s v="chromosome"/>
    <m/>
    <s v="CP001219.1"/>
    <n v="152487"/>
    <n v="153398"/>
    <s v="-"/>
    <m/>
    <m/>
    <m/>
    <m/>
    <s v="prmB"/>
    <m/>
    <s v="AFE_0173"/>
    <n v="912"/>
    <m/>
    <m/>
  </r>
  <r>
    <x v="1"/>
    <x v="1"/>
    <s v="GCA_000021485.1"/>
    <s v="Primary Assembly"/>
    <s v="chromosome"/>
    <m/>
    <s v="CP001219.1"/>
    <n v="152487"/>
    <n v="153398"/>
    <s v="-"/>
    <s v="ACK78600.1"/>
    <m/>
    <m/>
    <s v="ribosomal protein L3 N-methyltransferase"/>
    <s v="prmB"/>
    <m/>
    <s v="AFE_0173"/>
    <n v="912"/>
    <n v="303"/>
    <m/>
  </r>
  <r>
    <x v="0"/>
    <x v="0"/>
    <s v="GCA_000021485.1"/>
    <s v="Primary Assembly"/>
    <s v="chromosome"/>
    <m/>
    <s v="CP001219.1"/>
    <n v="153399"/>
    <n v="154160"/>
    <s v="-"/>
    <m/>
    <m/>
    <m/>
    <m/>
    <s v="xth-2"/>
    <m/>
    <s v="AFE_0174"/>
    <n v="762"/>
    <m/>
    <m/>
  </r>
  <r>
    <x v="1"/>
    <x v="1"/>
    <s v="GCA_000021485.1"/>
    <s v="Primary Assembly"/>
    <s v="chromosome"/>
    <m/>
    <s v="CP001219.1"/>
    <n v="153399"/>
    <n v="154160"/>
    <s v="-"/>
    <s v="ACK78520.1"/>
    <m/>
    <m/>
    <s v="exodeoxyribonuclease III"/>
    <s v="xth-2"/>
    <m/>
    <s v="AFE_0174"/>
    <n v="762"/>
    <n v="253"/>
    <m/>
  </r>
  <r>
    <x v="0"/>
    <x v="0"/>
    <s v="GCA_000021485.1"/>
    <s v="Primary Assembly"/>
    <s v="chromosome"/>
    <m/>
    <s v="CP001219.1"/>
    <n v="154173"/>
    <n v="154481"/>
    <s v="-"/>
    <m/>
    <m/>
    <m/>
    <m/>
    <m/>
    <m/>
    <s v="AFE_0175"/>
    <n v="309"/>
    <m/>
    <m/>
  </r>
  <r>
    <x v="1"/>
    <x v="1"/>
    <s v="GCA_000021485.1"/>
    <s v="Primary Assembly"/>
    <s v="chromosome"/>
    <m/>
    <s v="CP001219.1"/>
    <n v="154173"/>
    <n v="154481"/>
    <s v="-"/>
    <s v="ACK80604.1"/>
    <m/>
    <m/>
    <s v="hypothetical protein"/>
    <m/>
    <m/>
    <s v="AFE_0175"/>
    <n v="309"/>
    <n v="102"/>
    <m/>
  </r>
  <r>
    <x v="0"/>
    <x v="0"/>
    <s v="GCA_000021485.1"/>
    <s v="Primary Assembly"/>
    <s v="chromosome"/>
    <m/>
    <s v="CP001219.1"/>
    <n v="154478"/>
    <n v="155335"/>
    <s v="-"/>
    <m/>
    <m/>
    <m/>
    <m/>
    <m/>
    <m/>
    <s v="AFE_0176"/>
    <n v="858"/>
    <m/>
    <m/>
  </r>
  <r>
    <x v="1"/>
    <x v="1"/>
    <s v="GCA_000021485.1"/>
    <s v="Primary Assembly"/>
    <s v="chromosome"/>
    <m/>
    <s v="CP001219.1"/>
    <n v="154478"/>
    <n v="155335"/>
    <s v="-"/>
    <s v="ACK79204.1"/>
    <m/>
    <m/>
    <s v="conserved hypothetical protein"/>
    <m/>
    <m/>
    <s v="AFE_0176"/>
    <n v="858"/>
    <n v="285"/>
    <m/>
  </r>
  <r>
    <x v="0"/>
    <x v="0"/>
    <s v="GCA_000021485.1"/>
    <s v="Primary Assembly"/>
    <s v="chromosome"/>
    <m/>
    <s v="CP001219.1"/>
    <n v="155427"/>
    <n v="156029"/>
    <s v="+"/>
    <m/>
    <m/>
    <m/>
    <m/>
    <m/>
    <m/>
    <s v="AFE_0177"/>
    <n v="603"/>
    <m/>
    <m/>
  </r>
  <r>
    <x v="1"/>
    <x v="1"/>
    <s v="GCA_000021485.1"/>
    <s v="Primary Assembly"/>
    <s v="chromosome"/>
    <m/>
    <s v="CP001219.1"/>
    <n v="155427"/>
    <n v="156029"/>
    <s v="+"/>
    <s v="ACK78832.1"/>
    <m/>
    <m/>
    <s v="glutathione S-transferase family protein"/>
    <m/>
    <m/>
    <s v="AFE_0177"/>
    <n v="603"/>
    <n v="200"/>
    <m/>
  </r>
  <r>
    <x v="0"/>
    <x v="0"/>
    <s v="GCA_000021485.1"/>
    <s v="Primary Assembly"/>
    <s v="chromosome"/>
    <m/>
    <s v="CP001219.1"/>
    <n v="156035"/>
    <n v="156808"/>
    <s v="+"/>
    <m/>
    <m/>
    <m/>
    <m/>
    <s v="xth-1"/>
    <m/>
    <s v="AFE_0178"/>
    <n v="774"/>
    <m/>
    <m/>
  </r>
  <r>
    <x v="1"/>
    <x v="1"/>
    <s v="GCA_000021485.1"/>
    <s v="Primary Assembly"/>
    <s v="chromosome"/>
    <m/>
    <s v="CP001219.1"/>
    <n v="156035"/>
    <n v="156808"/>
    <s v="+"/>
    <s v="ACK80177.1"/>
    <m/>
    <m/>
    <s v="exodeoxyribonuclease III"/>
    <s v="xth-1"/>
    <m/>
    <s v="AFE_0178"/>
    <n v="774"/>
    <n v="257"/>
    <m/>
  </r>
  <r>
    <x v="0"/>
    <x v="0"/>
    <s v="GCA_000021485.1"/>
    <s v="Primary Assembly"/>
    <s v="chromosome"/>
    <m/>
    <s v="CP001219.1"/>
    <n v="156805"/>
    <n v="157818"/>
    <s v="+"/>
    <m/>
    <m/>
    <m/>
    <m/>
    <s v="hemH"/>
    <m/>
    <s v="AFE_0179"/>
    <n v="1014"/>
    <m/>
    <m/>
  </r>
  <r>
    <x v="1"/>
    <x v="1"/>
    <s v="GCA_000021485.1"/>
    <s v="Primary Assembly"/>
    <s v="chromosome"/>
    <m/>
    <s v="CP001219.1"/>
    <n v="156805"/>
    <n v="157818"/>
    <s v="+"/>
    <s v="ACK80603.1"/>
    <m/>
    <m/>
    <s v="ferrochelatase"/>
    <s v="hemH"/>
    <m/>
    <s v="AFE_0179"/>
    <n v="1014"/>
    <n v="337"/>
    <m/>
  </r>
  <r>
    <x v="0"/>
    <x v="0"/>
    <s v="GCA_000021485.1"/>
    <s v="Primary Assembly"/>
    <s v="chromosome"/>
    <m/>
    <s v="CP001219.1"/>
    <n v="157886"/>
    <n v="158374"/>
    <s v="+"/>
    <m/>
    <m/>
    <m/>
    <m/>
    <m/>
    <m/>
    <s v="AFE_0180"/>
    <n v="489"/>
    <m/>
    <m/>
  </r>
  <r>
    <x v="1"/>
    <x v="1"/>
    <s v="GCA_000021485.1"/>
    <s v="Primary Assembly"/>
    <s v="chromosome"/>
    <m/>
    <s v="CP001219.1"/>
    <n v="157886"/>
    <n v="158374"/>
    <s v="+"/>
    <s v="ACK80040.1"/>
    <m/>
    <m/>
    <s v="peptidyl-prolyl cis-trans isomerase, FKBP-type"/>
    <m/>
    <m/>
    <s v="AFE_0180"/>
    <n v="489"/>
    <n v="162"/>
    <m/>
  </r>
  <r>
    <x v="0"/>
    <x v="0"/>
    <s v="GCA_000021485.1"/>
    <s v="Primary Assembly"/>
    <s v="chromosome"/>
    <m/>
    <s v="CP001219.1"/>
    <n v="158423"/>
    <n v="159604"/>
    <s v="+"/>
    <m/>
    <m/>
    <m/>
    <m/>
    <m/>
    <m/>
    <s v="AFE_0181"/>
    <n v="1182"/>
    <m/>
    <m/>
  </r>
  <r>
    <x v="1"/>
    <x v="1"/>
    <s v="GCA_000021485.1"/>
    <s v="Primary Assembly"/>
    <s v="chromosome"/>
    <m/>
    <s v="CP001219.1"/>
    <n v="158423"/>
    <n v="159604"/>
    <s v="+"/>
    <s v="ACK78866.1"/>
    <m/>
    <m/>
    <s v="conserved hypothetical protein"/>
    <m/>
    <m/>
    <s v="AFE_0181"/>
    <n v="1182"/>
    <n v="393"/>
    <m/>
  </r>
  <r>
    <x v="0"/>
    <x v="0"/>
    <s v="GCA_000021485.1"/>
    <s v="Primary Assembly"/>
    <s v="chromosome"/>
    <m/>
    <s v="CP001219.1"/>
    <n v="159585"/>
    <n v="160481"/>
    <s v="+"/>
    <m/>
    <m/>
    <m/>
    <m/>
    <s v="aroE"/>
    <m/>
    <s v="AFE_0182"/>
    <n v="897"/>
    <m/>
    <m/>
  </r>
  <r>
    <x v="1"/>
    <x v="1"/>
    <s v="GCA_000021485.1"/>
    <s v="Primary Assembly"/>
    <s v="chromosome"/>
    <m/>
    <s v="CP001219.1"/>
    <n v="159585"/>
    <n v="160481"/>
    <s v="+"/>
    <s v="ACK77948.1"/>
    <m/>
    <m/>
    <s v="shikimate 5-dehydrogenase"/>
    <s v="aroE"/>
    <m/>
    <s v="AFE_0182"/>
    <n v="897"/>
    <n v="298"/>
    <m/>
  </r>
  <r>
    <x v="0"/>
    <x v="0"/>
    <s v="GCA_000021485.1"/>
    <s v="Primary Assembly"/>
    <s v="chromosome"/>
    <m/>
    <s v="CP001219.1"/>
    <n v="160451"/>
    <n v="162160"/>
    <s v="+"/>
    <m/>
    <m/>
    <m/>
    <m/>
    <m/>
    <m/>
    <s v="AFE_0183"/>
    <n v="1710"/>
    <m/>
    <m/>
  </r>
  <r>
    <x v="1"/>
    <x v="1"/>
    <s v="GCA_000021485.1"/>
    <s v="Primary Assembly"/>
    <s v="chromosome"/>
    <m/>
    <s v="CP001219.1"/>
    <n v="160451"/>
    <n v="162160"/>
    <s v="+"/>
    <s v="ACK80962.1"/>
    <m/>
    <m/>
    <s v="type IV pilus assembly protein"/>
    <m/>
    <m/>
    <s v="AFE_0183"/>
    <n v="1710"/>
    <n v="569"/>
    <m/>
  </r>
  <r>
    <x v="0"/>
    <x v="0"/>
    <s v="GCA_000021485.1"/>
    <s v="Primary Assembly"/>
    <s v="chromosome"/>
    <m/>
    <s v="CP001219.1"/>
    <n v="162300"/>
    <n v="163892"/>
    <s v="+"/>
    <m/>
    <m/>
    <m/>
    <m/>
    <m/>
    <m/>
    <s v="AFE_0184"/>
    <n v="1593"/>
    <m/>
    <m/>
  </r>
  <r>
    <x v="1"/>
    <x v="1"/>
    <s v="GCA_000021485.1"/>
    <s v="Primary Assembly"/>
    <s v="chromosome"/>
    <m/>
    <s v="CP001219.1"/>
    <n v="162300"/>
    <n v="163892"/>
    <s v="+"/>
    <s v="ACK78203.1"/>
    <m/>
    <m/>
    <s v="sensor protein PilS, putative"/>
    <m/>
    <m/>
    <s v="AFE_0184"/>
    <n v="1593"/>
    <n v="530"/>
    <m/>
  </r>
  <r>
    <x v="0"/>
    <x v="0"/>
    <s v="GCA_000021485.1"/>
    <s v="Primary Assembly"/>
    <s v="chromosome"/>
    <m/>
    <s v="CP001219.1"/>
    <n v="163903"/>
    <n v="165240"/>
    <s v="+"/>
    <m/>
    <m/>
    <m/>
    <m/>
    <m/>
    <m/>
    <s v="AFE_0185"/>
    <n v="1338"/>
    <m/>
    <m/>
  </r>
  <r>
    <x v="1"/>
    <x v="1"/>
    <s v="GCA_000021485.1"/>
    <s v="Primary Assembly"/>
    <s v="chromosome"/>
    <m/>
    <s v="CP001219.1"/>
    <n v="163903"/>
    <n v="165240"/>
    <s v="+"/>
    <s v="ACK80362.1"/>
    <m/>
    <m/>
    <s v="type IV fimbriae expression regulatory protein PilR, putative"/>
    <m/>
    <m/>
    <s v="AFE_0185"/>
    <n v="1338"/>
    <n v="445"/>
    <m/>
  </r>
  <r>
    <x v="0"/>
    <x v="0"/>
    <s v="GCA_000021485.1"/>
    <s v="Primary Assembly"/>
    <s v="chromosome"/>
    <m/>
    <s v="CP001219.1"/>
    <n v="165237"/>
    <n v="166037"/>
    <s v="+"/>
    <m/>
    <m/>
    <m/>
    <m/>
    <s v="pilD"/>
    <m/>
    <s v="AFE_0186"/>
    <n v="801"/>
    <m/>
    <m/>
  </r>
  <r>
    <x v="1"/>
    <x v="1"/>
    <s v="GCA_000021485.1"/>
    <s v="Primary Assembly"/>
    <s v="chromosome"/>
    <m/>
    <s v="CP001219.1"/>
    <n v="165237"/>
    <n v="166037"/>
    <s v="+"/>
    <s v="ACK78656.1"/>
    <m/>
    <m/>
    <s v="type IV pilus prepilin peptidase PilD"/>
    <s v="pilD"/>
    <m/>
    <s v="AFE_0186"/>
    <n v="801"/>
    <n v="266"/>
    <m/>
  </r>
  <r>
    <x v="0"/>
    <x v="0"/>
    <s v="GCA_000021485.1"/>
    <s v="Primary Assembly"/>
    <s v="chromosome"/>
    <m/>
    <s v="CP001219.1"/>
    <n v="166038"/>
    <n v="166652"/>
    <s v="+"/>
    <m/>
    <m/>
    <m/>
    <m/>
    <s v="coaE"/>
    <m/>
    <s v="AFE_0187"/>
    <n v="615"/>
    <m/>
    <m/>
  </r>
  <r>
    <x v="1"/>
    <x v="1"/>
    <s v="GCA_000021485.1"/>
    <s v="Primary Assembly"/>
    <s v="chromosome"/>
    <m/>
    <s v="CP001219.1"/>
    <n v="166038"/>
    <n v="166652"/>
    <s v="+"/>
    <s v="ACK78448.1"/>
    <m/>
    <m/>
    <s v="dephospho-CoA kinase"/>
    <s v="coaE"/>
    <m/>
    <s v="AFE_0187"/>
    <n v="615"/>
    <n v="204"/>
    <m/>
  </r>
  <r>
    <x v="0"/>
    <x v="0"/>
    <s v="GCA_000021485.1"/>
    <s v="Primary Assembly"/>
    <s v="chromosome"/>
    <m/>
    <s v="CP001219.1"/>
    <n v="166771"/>
    <n v="167523"/>
    <s v="+"/>
    <m/>
    <m/>
    <m/>
    <m/>
    <m/>
    <m/>
    <s v="AFE_0188"/>
    <n v="753"/>
    <m/>
    <m/>
  </r>
  <r>
    <x v="1"/>
    <x v="1"/>
    <s v="GCA_000021485.1"/>
    <s v="Primary Assembly"/>
    <s v="chromosome"/>
    <m/>
    <s v="CP001219.1"/>
    <n v="166771"/>
    <n v="167523"/>
    <s v="+"/>
    <s v="ACK78371.1"/>
    <m/>
    <m/>
    <s v="conserved hypothetical protein"/>
    <m/>
    <m/>
    <s v="AFE_0188"/>
    <n v="753"/>
    <n v="250"/>
    <m/>
  </r>
  <r>
    <x v="0"/>
    <x v="0"/>
    <s v="GCA_000021485.1"/>
    <s v="Primary Assembly"/>
    <s v="chromosome"/>
    <m/>
    <s v="CP001219.1"/>
    <n v="167554"/>
    <n v="168573"/>
    <s v="+"/>
    <m/>
    <m/>
    <m/>
    <m/>
    <s v="fbp"/>
    <m/>
    <s v="AFE_0189"/>
    <n v="1020"/>
    <m/>
    <m/>
  </r>
  <r>
    <x v="1"/>
    <x v="1"/>
    <s v="GCA_000021485.1"/>
    <s v="Primary Assembly"/>
    <s v="chromosome"/>
    <m/>
    <s v="CP001219.1"/>
    <n v="167554"/>
    <n v="168573"/>
    <s v="+"/>
    <s v="ACK80171.1"/>
    <m/>
    <m/>
    <s v="fructose-1-6-bisphosphatase"/>
    <s v="fbp"/>
    <m/>
    <s v="AFE_0189"/>
    <n v="1020"/>
    <n v="339"/>
    <m/>
  </r>
  <r>
    <x v="0"/>
    <x v="0"/>
    <s v="GCA_000021485.1"/>
    <s v="Primary Assembly"/>
    <s v="chromosome"/>
    <m/>
    <s v="CP001219.1"/>
    <n v="168768"/>
    <n v="169193"/>
    <s v="+"/>
    <m/>
    <m/>
    <m/>
    <m/>
    <s v="sspB"/>
    <m/>
    <s v="AFE_0190"/>
    <n v="426"/>
    <m/>
    <m/>
  </r>
  <r>
    <x v="1"/>
    <x v="1"/>
    <s v="GCA_000021485.1"/>
    <s v="Primary Assembly"/>
    <s v="chromosome"/>
    <m/>
    <s v="CP001219.1"/>
    <n v="168768"/>
    <n v="169193"/>
    <s v="+"/>
    <s v="ACK78549.1"/>
    <m/>
    <m/>
    <s v="stringent starvation protein B"/>
    <s v="sspB"/>
    <m/>
    <s v="AFE_0190"/>
    <n v="426"/>
    <n v="141"/>
    <m/>
  </r>
  <r>
    <x v="0"/>
    <x v="0"/>
    <s v="GCA_000021485.1"/>
    <s v="Primary Assembly"/>
    <s v="chromosome"/>
    <m/>
    <s v="CP001219.1"/>
    <n v="169190"/>
    <n v="169855"/>
    <s v="+"/>
    <m/>
    <m/>
    <m/>
    <m/>
    <m/>
    <m/>
    <s v="AFE_0192"/>
    <n v="666"/>
    <m/>
    <m/>
  </r>
  <r>
    <x v="1"/>
    <x v="1"/>
    <s v="GCA_000021485.1"/>
    <s v="Primary Assembly"/>
    <s v="chromosome"/>
    <m/>
    <s v="CP001219.1"/>
    <n v="169190"/>
    <n v="169855"/>
    <s v="+"/>
    <s v="ACK79068.1"/>
    <m/>
    <m/>
    <s v="transglycosylase, putative"/>
    <m/>
    <m/>
    <s v="AFE_0192"/>
    <n v="666"/>
    <n v="221"/>
    <m/>
  </r>
  <r>
    <x v="0"/>
    <x v="0"/>
    <s v="GCA_000021485.1"/>
    <s v="Primary Assembly"/>
    <s v="chromosome"/>
    <m/>
    <s v="CP001219.1"/>
    <n v="169837"/>
    <n v="170079"/>
    <s v="-"/>
    <m/>
    <m/>
    <m/>
    <m/>
    <m/>
    <m/>
    <s v="AFE_0191"/>
    <n v="243"/>
    <m/>
    <m/>
  </r>
  <r>
    <x v="1"/>
    <x v="1"/>
    <s v="GCA_000021485.1"/>
    <s v="Primary Assembly"/>
    <s v="chromosome"/>
    <m/>
    <s v="CP001219.1"/>
    <n v="169837"/>
    <n v="170079"/>
    <s v="-"/>
    <s v="ACK78167.1"/>
    <m/>
    <m/>
    <s v="transcriptional regulator, Fis family"/>
    <m/>
    <m/>
    <s v="AFE_0191"/>
    <n v="243"/>
    <n v="80"/>
    <m/>
  </r>
  <r>
    <x v="0"/>
    <x v="0"/>
    <s v="GCA_000021485.1"/>
    <s v="Primary Assembly"/>
    <s v="chromosome"/>
    <m/>
    <s v="CP001219.1"/>
    <n v="170091"/>
    <n v="170723"/>
    <s v="-"/>
    <m/>
    <m/>
    <m/>
    <m/>
    <m/>
    <m/>
    <s v="AFE_0193"/>
    <n v="633"/>
    <m/>
    <m/>
  </r>
  <r>
    <x v="1"/>
    <x v="1"/>
    <s v="GCA_000021485.1"/>
    <s v="Primary Assembly"/>
    <s v="chromosome"/>
    <m/>
    <s v="CP001219.1"/>
    <n v="170091"/>
    <n v="170723"/>
    <s v="-"/>
    <s v="ACK78799.1"/>
    <m/>
    <m/>
    <s v="MJ0042 family finger-like domain protein"/>
    <m/>
    <m/>
    <s v="AFE_0193"/>
    <n v="633"/>
    <n v="210"/>
    <m/>
  </r>
  <r>
    <x v="0"/>
    <x v="0"/>
    <s v="GCA_000021485.1"/>
    <s v="Primary Assembly"/>
    <s v="chromosome"/>
    <m/>
    <s v="CP001219.1"/>
    <n v="170726"/>
    <n v="171604"/>
    <s v="-"/>
    <m/>
    <m/>
    <m/>
    <m/>
    <s v="prmA"/>
    <m/>
    <s v="AFE_0194"/>
    <n v="879"/>
    <m/>
    <m/>
  </r>
  <r>
    <x v="1"/>
    <x v="1"/>
    <s v="GCA_000021485.1"/>
    <s v="Primary Assembly"/>
    <s v="chromosome"/>
    <m/>
    <s v="CP001219.1"/>
    <n v="170726"/>
    <n v="171604"/>
    <s v="-"/>
    <s v="ACK78602.1"/>
    <m/>
    <m/>
    <s v="ribosomal protein L11 methyltransferase"/>
    <s v="prmA"/>
    <m/>
    <s v="AFE_0194"/>
    <n v="879"/>
    <n v="292"/>
    <m/>
  </r>
  <r>
    <x v="0"/>
    <x v="0"/>
    <s v="GCA_000021485.1"/>
    <s v="Primary Assembly"/>
    <s v="chromosome"/>
    <m/>
    <s v="CP001219.1"/>
    <n v="171601"/>
    <n v="172947"/>
    <s v="-"/>
    <m/>
    <m/>
    <m/>
    <m/>
    <s v="accC"/>
    <m/>
    <s v="AFE_0195"/>
    <n v="1347"/>
    <m/>
    <m/>
  </r>
  <r>
    <x v="1"/>
    <x v="1"/>
    <s v="GCA_000021485.1"/>
    <s v="Primary Assembly"/>
    <s v="chromosome"/>
    <m/>
    <s v="CP001219.1"/>
    <n v="171601"/>
    <n v="172947"/>
    <s v="-"/>
    <s v="ACK80689.1"/>
    <m/>
    <m/>
    <s v="acetyl-CoA carboxylase, biotin carboxylase"/>
    <s v="accC"/>
    <m/>
    <s v="AFE_0195"/>
    <n v="1347"/>
    <n v="448"/>
    <m/>
  </r>
  <r>
    <x v="0"/>
    <x v="0"/>
    <s v="GCA_000021485.1"/>
    <s v="Primary Assembly"/>
    <s v="chromosome"/>
    <m/>
    <s v="CP001219.1"/>
    <n v="172949"/>
    <n v="173419"/>
    <s v="-"/>
    <m/>
    <m/>
    <m/>
    <m/>
    <s v="accB"/>
    <m/>
    <s v="AFE_0196"/>
    <n v="471"/>
    <m/>
    <m/>
  </r>
  <r>
    <x v="1"/>
    <x v="1"/>
    <s v="GCA_000021485.1"/>
    <s v="Primary Assembly"/>
    <s v="chromosome"/>
    <m/>
    <s v="CP001219.1"/>
    <n v="172949"/>
    <n v="173419"/>
    <s v="-"/>
    <s v="ACK77865.1"/>
    <m/>
    <m/>
    <s v="acetyl-CoA carboxylase, biotin carboxyl carrier protein"/>
    <s v="accB"/>
    <m/>
    <s v="AFE_0196"/>
    <n v="471"/>
    <n v="156"/>
    <m/>
  </r>
  <r>
    <x v="0"/>
    <x v="0"/>
    <s v="GCA_000021485.1"/>
    <s v="Primary Assembly"/>
    <s v="chromosome"/>
    <m/>
    <s v="CP001219.1"/>
    <n v="173439"/>
    <n v="173900"/>
    <s v="-"/>
    <m/>
    <m/>
    <m/>
    <m/>
    <s v="aroQ"/>
    <m/>
    <s v="AFE_0197"/>
    <n v="462"/>
    <m/>
    <m/>
  </r>
  <r>
    <x v="1"/>
    <x v="1"/>
    <s v="GCA_000021485.1"/>
    <s v="Primary Assembly"/>
    <s v="chromosome"/>
    <m/>
    <s v="CP001219.1"/>
    <n v="173439"/>
    <n v="173900"/>
    <s v="-"/>
    <s v="ACK79611.1"/>
    <m/>
    <m/>
    <s v="3-dehydroquinate dehydratase, type II"/>
    <s v="aroQ"/>
    <m/>
    <s v="AFE_0197"/>
    <n v="462"/>
    <n v="153"/>
    <m/>
  </r>
  <r>
    <x v="0"/>
    <x v="0"/>
    <s v="GCA_000021485.1"/>
    <s v="Primary Assembly"/>
    <s v="chromosome"/>
    <m/>
    <s v="CP001219.1"/>
    <n v="174068"/>
    <n v="174445"/>
    <s v="-"/>
    <m/>
    <m/>
    <m/>
    <m/>
    <m/>
    <m/>
    <s v="AFE_0198"/>
    <n v="378"/>
    <m/>
    <m/>
  </r>
  <r>
    <x v="1"/>
    <x v="1"/>
    <s v="GCA_000021485.1"/>
    <s v="Primary Assembly"/>
    <s v="chromosome"/>
    <m/>
    <s v="CP001219.1"/>
    <n v="174068"/>
    <n v="174445"/>
    <s v="-"/>
    <s v="ACK78592.1"/>
    <m/>
    <m/>
    <s v="transcriptional regulator"/>
    <m/>
    <m/>
    <s v="AFE_0198"/>
    <n v="378"/>
    <n v="125"/>
    <m/>
  </r>
  <r>
    <x v="0"/>
    <x v="0"/>
    <s v="GCA_000021485.1"/>
    <s v="Primary Assembly"/>
    <s v="chromosome"/>
    <m/>
    <s v="CP001219.1"/>
    <n v="174782"/>
    <n v="175639"/>
    <s v="+"/>
    <m/>
    <m/>
    <m/>
    <m/>
    <m/>
    <m/>
    <s v="AFE_0199"/>
    <n v="858"/>
    <m/>
    <m/>
  </r>
  <r>
    <x v="1"/>
    <x v="1"/>
    <s v="GCA_000021485.1"/>
    <s v="Primary Assembly"/>
    <s v="chromosome"/>
    <m/>
    <s v="CP001219.1"/>
    <n v="174782"/>
    <n v="175639"/>
    <s v="+"/>
    <s v="ACK80278.1"/>
    <m/>
    <m/>
    <s v="conserved hypothetical protein"/>
    <m/>
    <m/>
    <s v="AFE_0199"/>
    <n v="858"/>
    <n v="285"/>
    <m/>
  </r>
  <r>
    <x v="0"/>
    <x v="0"/>
    <s v="GCA_000021485.1"/>
    <s v="Primary Assembly"/>
    <s v="chromosome"/>
    <m/>
    <s v="CP001219.1"/>
    <n v="175761"/>
    <n v="176924"/>
    <s v="-"/>
    <m/>
    <m/>
    <m/>
    <m/>
    <s v="ftsZ"/>
    <m/>
    <s v="AFE_0200"/>
    <n v="1164"/>
    <m/>
    <m/>
  </r>
  <r>
    <x v="1"/>
    <x v="1"/>
    <s v="GCA_000021485.1"/>
    <s v="Primary Assembly"/>
    <s v="chromosome"/>
    <m/>
    <s v="CP001219.1"/>
    <n v="175761"/>
    <n v="176924"/>
    <s v="-"/>
    <s v="ACK78368.1"/>
    <m/>
    <m/>
    <s v="cell division protein FtsZ"/>
    <s v="ftsZ"/>
    <m/>
    <s v="AFE_0200"/>
    <n v="1164"/>
    <n v="387"/>
    <m/>
  </r>
  <r>
    <x v="0"/>
    <x v="0"/>
    <s v="GCA_000021485.1"/>
    <s v="Primary Assembly"/>
    <s v="chromosome"/>
    <m/>
    <s v="CP001219.1"/>
    <n v="176983"/>
    <n v="178251"/>
    <s v="-"/>
    <m/>
    <m/>
    <m/>
    <m/>
    <s v="ftsA"/>
    <m/>
    <s v="AFE_0201"/>
    <n v="1269"/>
    <m/>
    <m/>
  </r>
  <r>
    <x v="1"/>
    <x v="1"/>
    <s v="GCA_000021485.1"/>
    <s v="Primary Assembly"/>
    <s v="chromosome"/>
    <m/>
    <s v="CP001219.1"/>
    <n v="176983"/>
    <n v="178251"/>
    <s v="-"/>
    <s v="ACK78389.1"/>
    <m/>
    <m/>
    <s v="cell division protein FtsA"/>
    <s v="ftsA"/>
    <m/>
    <s v="AFE_0201"/>
    <n v="1269"/>
    <n v="422"/>
    <m/>
  </r>
  <r>
    <x v="0"/>
    <x v="0"/>
    <s v="GCA_000021485.1"/>
    <s v="Primary Assembly"/>
    <s v="chromosome"/>
    <m/>
    <s v="CP001219.1"/>
    <n v="178282"/>
    <n v="179124"/>
    <s v="-"/>
    <m/>
    <m/>
    <m/>
    <m/>
    <m/>
    <m/>
    <s v="AFE_0202"/>
    <n v="843"/>
    <m/>
    <m/>
  </r>
  <r>
    <x v="1"/>
    <x v="1"/>
    <s v="GCA_000021485.1"/>
    <s v="Primary Assembly"/>
    <s v="chromosome"/>
    <m/>
    <s v="CP001219.1"/>
    <n v="178282"/>
    <n v="179124"/>
    <s v="-"/>
    <s v="ACK80560.1"/>
    <m/>
    <m/>
    <s v="cell division protein FtsQ"/>
    <m/>
    <m/>
    <s v="AFE_0202"/>
    <n v="843"/>
    <n v="280"/>
    <m/>
  </r>
  <r>
    <x v="0"/>
    <x v="0"/>
    <s v="GCA_000021485.1"/>
    <s v="Primary Assembly"/>
    <s v="chromosome"/>
    <m/>
    <s v="CP001219.1"/>
    <n v="179117"/>
    <n v="180043"/>
    <s v="-"/>
    <m/>
    <m/>
    <m/>
    <m/>
    <s v="ddlB"/>
    <m/>
    <s v="AFE_0203"/>
    <n v="927"/>
    <m/>
    <m/>
  </r>
  <r>
    <x v="1"/>
    <x v="1"/>
    <s v="GCA_000021485.1"/>
    <s v="Primary Assembly"/>
    <s v="chromosome"/>
    <m/>
    <s v="CP001219.1"/>
    <n v="179117"/>
    <n v="180043"/>
    <s v="-"/>
    <s v="ACK78050.1"/>
    <m/>
    <m/>
    <s v="D-alanine--D-alanine ligase"/>
    <s v="ddlB"/>
    <m/>
    <s v="AFE_0203"/>
    <n v="927"/>
    <n v="308"/>
    <m/>
  </r>
  <r>
    <x v="0"/>
    <x v="0"/>
    <s v="GCA_000021485.1"/>
    <s v="Primary Assembly"/>
    <s v="chromosome"/>
    <m/>
    <s v="CP001219.1"/>
    <n v="180036"/>
    <n v="180923"/>
    <s v="-"/>
    <m/>
    <m/>
    <m/>
    <m/>
    <s v="murB"/>
    <m/>
    <s v="AFE_0204"/>
    <n v="888"/>
    <m/>
    <m/>
  </r>
  <r>
    <x v="1"/>
    <x v="1"/>
    <s v="GCA_000021485.1"/>
    <s v="Primary Assembly"/>
    <s v="chromosome"/>
    <m/>
    <s v="CP001219.1"/>
    <n v="180036"/>
    <n v="180923"/>
    <s v="-"/>
    <s v="ACK79406.1"/>
    <m/>
    <m/>
    <s v="UDP-N-acetylenolpyruvoylglucosamine reductase"/>
    <s v="murB"/>
    <m/>
    <s v="AFE_0204"/>
    <n v="888"/>
    <n v="295"/>
    <m/>
  </r>
  <r>
    <x v="0"/>
    <x v="0"/>
    <s v="GCA_000021485.1"/>
    <s v="Primary Assembly"/>
    <s v="chromosome"/>
    <m/>
    <s v="CP001219.1"/>
    <n v="180920"/>
    <n v="182314"/>
    <s v="-"/>
    <m/>
    <m/>
    <m/>
    <m/>
    <s v="murC"/>
    <m/>
    <s v="AFE_0205"/>
    <n v="1395"/>
    <m/>
    <m/>
  </r>
  <r>
    <x v="1"/>
    <x v="1"/>
    <s v="GCA_000021485.1"/>
    <s v="Primary Assembly"/>
    <s v="chromosome"/>
    <m/>
    <s v="CP001219.1"/>
    <n v="180920"/>
    <n v="182314"/>
    <s v="-"/>
    <s v="ACK80005.1"/>
    <m/>
    <m/>
    <s v="UDP-N-acetylmuramate--alanine ligase"/>
    <s v="murC"/>
    <m/>
    <s v="AFE_0205"/>
    <n v="1395"/>
    <n v="464"/>
    <m/>
  </r>
  <r>
    <x v="0"/>
    <x v="0"/>
    <s v="GCA_000021485.1"/>
    <s v="Primary Assembly"/>
    <s v="chromosome"/>
    <m/>
    <s v="CP001219.1"/>
    <n v="182307"/>
    <n v="183389"/>
    <s v="-"/>
    <m/>
    <m/>
    <m/>
    <m/>
    <s v="murG"/>
    <m/>
    <s v="AFE_0206"/>
    <n v="1083"/>
    <m/>
    <m/>
  </r>
  <r>
    <x v="1"/>
    <x v="1"/>
    <s v="GCA_000021485.1"/>
    <s v="Primary Assembly"/>
    <s v="chromosome"/>
    <m/>
    <s v="CP001219.1"/>
    <n v="182307"/>
    <n v="183389"/>
    <s v="-"/>
    <s v="ACK78643.1"/>
    <m/>
    <m/>
    <s v="UDP-N-acetylglucosamine--N-acetylmuramyl-(pentapeptide) pyrophosphoryl-undecaprenol N-acetylglucosamine transferase"/>
    <s v="murG"/>
    <m/>
    <s v="AFE_0206"/>
    <n v="1083"/>
    <n v="360"/>
    <m/>
  </r>
  <r>
    <x v="0"/>
    <x v="0"/>
    <s v="GCA_000021485.1"/>
    <s v="Primary Assembly"/>
    <s v="chromosome"/>
    <m/>
    <s v="CP001219.1"/>
    <n v="183382"/>
    <n v="184554"/>
    <s v="-"/>
    <m/>
    <m/>
    <m/>
    <m/>
    <s v="ftsW"/>
    <m/>
    <s v="AFE_0207"/>
    <n v="1173"/>
    <m/>
    <m/>
  </r>
  <r>
    <x v="1"/>
    <x v="1"/>
    <s v="GCA_000021485.1"/>
    <s v="Primary Assembly"/>
    <s v="chromosome"/>
    <m/>
    <s v="CP001219.1"/>
    <n v="183382"/>
    <n v="184554"/>
    <s v="-"/>
    <s v="ACK78383.1"/>
    <m/>
    <m/>
    <s v="cell division protein FtsW"/>
    <s v="ftsW"/>
    <m/>
    <s v="AFE_0207"/>
    <n v="1173"/>
    <n v="390"/>
    <m/>
  </r>
  <r>
    <x v="0"/>
    <x v="0"/>
    <s v="GCA_000021485.1"/>
    <s v="Primary Assembly"/>
    <s v="chromosome"/>
    <m/>
    <s v="CP001219.1"/>
    <n v="184551"/>
    <n v="185897"/>
    <s v="-"/>
    <m/>
    <m/>
    <m/>
    <m/>
    <s v="murD"/>
    <m/>
    <s v="AFE_0208"/>
    <n v="1347"/>
    <m/>
    <m/>
  </r>
  <r>
    <x v="1"/>
    <x v="1"/>
    <s v="GCA_000021485.1"/>
    <s v="Primary Assembly"/>
    <s v="chromosome"/>
    <m/>
    <s v="CP001219.1"/>
    <n v="184551"/>
    <n v="185897"/>
    <s v="-"/>
    <s v="ACK79052.1"/>
    <m/>
    <m/>
    <s v="UDP-N-acetylmuramoylalanine--D-glutamate ligase"/>
    <s v="murD"/>
    <m/>
    <s v="AFE_0208"/>
    <n v="1347"/>
    <n v="448"/>
    <m/>
  </r>
  <r>
    <x v="0"/>
    <x v="0"/>
    <s v="GCA_000021485.1"/>
    <s v="Primary Assembly"/>
    <s v="chromosome"/>
    <m/>
    <s v="CP001219.1"/>
    <n v="185899"/>
    <n v="186981"/>
    <s v="-"/>
    <m/>
    <m/>
    <m/>
    <m/>
    <s v="mraY"/>
    <m/>
    <s v="AFE_0209"/>
    <n v="1083"/>
    <m/>
    <m/>
  </r>
  <r>
    <x v="1"/>
    <x v="1"/>
    <s v="GCA_000021485.1"/>
    <s v="Primary Assembly"/>
    <s v="chromosome"/>
    <m/>
    <s v="CP001219.1"/>
    <n v="185899"/>
    <n v="186981"/>
    <s v="-"/>
    <s v="ACK80503.1"/>
    <m/>
    <m/>
    <s v="phospho-N-acetylmuramoyl-pentapeptide-transferase"/>
    <s v="mraY"/>
    <m/>
    <s v="AFE_0209"/>
    <n v="1083"/>
    <n v="360"/>
    <m/>
  </r>
  <r>
    <x v="0"/>
    <x v="0"/>
    <s v="GCA_000021485.1"/>
    <s v="Primary Assembly"/>
    <s v="chromosome"/>
    <m/>
    <s v="CP001219.1"/>
    <n v="186981"/>
    <n v="188333"/>
    <s v="-"/>
    <m/>
    <m/>
    <m/>
    <m/>
    <s v="murF"/>
    <m/>
    <s v="AFE_0210"/>
    <n v="1353"/>
    <m/>
    <m/>
  </r>
  <r>
    <x v="1"/>
    <x v="1"/>
    <s v="GCA_000021485.1"/>
    <s v="Primary Assembly"/>
    <s v="chromosome"/>
    <m/>
    <s v="CP001219.1"/>
    <n v="186981"/>
    <n v="188333"/>
    <s v="-"/>
    <s v="ACK78427.1"/>
    <m/>
    <m/>
    <s v="UDP-N-acetylmuramoyl-tripeptide--D-alanyl-D-alanine ligase"/>
    <s v="murF"/>
    <m/>
    <s v="AFE_0210"/>
    <n v="1353"/>
    <n v="450"/>
    <m/>
  </r>
  <r>
    <x v="0"/>
    <x v="0"/>
    <s v="GCA_000021485.1"/>
    <s v="Primary Assembly"/>
    <s v="chromosome"/>
    <m/>
    <s v="CP001219.1"/>
    <n v="188330"/>
    <n v="189781"/>
    <s v="-"/>
    <m/>
    <m/>
    <m/>
    <m/>
    <s v="murE"/>
    <m/>
    <s v="AFE_0211"/>
    <n v="1452"/>
    <m/>
    <m/>
  </r>
  <r>
    <x v="1"/>
    <x v="1"/>
    <s v="GCA_000021485.1"/>
    <s v="Primary Assembly"/>
    <s v="chromosome"/>
    <m/>
    <s v="CP001219.1"/>
    <n v="188330"/>
    <n v="189781"/>
    <s v="-"/>
    <s v="ACK80752.1"/>
    <m/>
    <m/>
    <s v="UDP-N-acetylmuramoylalanyl-D-glutamate--2,6-diaminopimelate ligase"/>
    <s v="murE"/>
    <m/>
    <s v="AFE_0211"/>
    <n v="1452"/>
    <n v="483"/>
    <m/>
  </r>
  <r>
    <x v="0"/>
    <x v="0"/>
    <s v="GCA_000021485.1"/>
    <s v="Primary Assembly"/>
    <s v="chromosome"/>
    <m/>
    <s v="CP001219.1"/>
    <n v="189768"/>
    <n v="191552"/>
    <s v="-"/>
    <m/>
    <m/>
    <m/>
    <m/>
    <s v="ftsI"/>
    <m/>
    <s v="AFE_0212"/>
    <n v="1785"/>
    <m/>
    <m/>
  </r>
  <r>
    <x v="1"/>
    <x v="1"/>
    <s v="GCA_000021485.1"/>
    <s v="Primary Assembly"/>
    <s v="chromosome"/>
    <m/>
    <s v="CP001219.1"/>
    <n v="189768"/>
    <n v="191552"/>
    <s v="-"/>
    <s v="ACK79403.1"/>
    <m/>
    <m/>
    <s v="peptidoglycan synthetase FtsI"/>
    <s v="ftsI"/>
    <m/>
    <s v="AFE_0212"/>
    <n v="1785"/>
    <n v="594"/>
    <m/>
  </r>
  <r>
    <x v="0"/>
    <x v="0"/>
    <s v="GCA_000021485.1"/>
    <s v="Primary Assembly"/>
    <s v="chromosome"/>
    <m/>
    <s v="CP001219.1"/>
    <n v="191549"/>
    <n v="191812"/>
    <s v="-"/>
    <m/>
    <m/>
    <m/>
    <m/>
    <s v="ftsL"/>
    <m/>
    <s v="AFE_0213"/>
    <n v="264"/>
    <m/>
    <m/>
  </r>
  <r>
    <x v="1"/>
    <x v="1"/>
    <s v="GCA_000021485.1"/>
    <s v="Primary Assembly"/>
    <s v="chromosome"/>
    <m/>
    <s v="CP001219.1"/>
    <n v="191549"/>
    <n v="191812"/>
    <s v="-"/>
    <s v="ACK78085.1"/>
    <m/>
    <m/>
    <s v="cell division protein FtsL"/>
    <s v="ftsL"/>
    <m/>
    <s v="AFE_0213"/>
    <n v="264"/>
    <n v="87"/>
    <m/>
  </r>
  <r>
    <x v="0"/>
    <x v="0"/>
    <s v="GCA_000021485.1"/>
    <s v="Primary Assembly"/>
    <s v="chromosome"/>
    <m/>
    <s v="CP001219.1"/>
    <n v="191802"/>
    <n v="192767"/>
    <s v="-"/>
    <m/>
    <m/>
    <m/>
    <m/>
    <s v="mraW"/>
    <m/>
    <s v="AFE_0214"/>
    <n v="966"/>
    <m/>
    <m/>
  </r>
  <r>
    <x v="1"/>
    <x v="1"/>
    <s v="GCA_000021485.1"/>
    <s v="Primary Assembly"/>
    <s v="chromosome"/>
    <m/>
    <s v="CP001219.1"/>
    <n v="191802"/>
    <n v="192767"/>
    <s v="-"/>
    <s v="ACK77961.1"/>
    <m/>
    <m/>
    <s v="S-adenosyl-methyltransferase MraW"/>
    <s v="mraW"/>
    <m/>
    <s v="AFE_0214"/>
    <n v="966"/>
    <n v="321"/>
    <m/>
  </r>
  <r>
    <x v="0"/>
    <x v="0"/>
    <s v="GCA_000021485.1"/>
    <s v="Primary Assembly"/>
    <s v="chromosome"/>
    <m/>
    <s v="CP001219.1"/>
    <n v="192764"/>
    <n v="193219"/>
    <s v="-"/>
    <m/>
    <m/>
    <m/>
    <m/>
    <s v="mraZ"/>
    <m/>
    <s v="AFE_0215"/>
    <n v="456"/>
    <m/>
    <m/>
  </r>
  <r>
    <x v="1"/>
    <x v="1"/>
    <s v="GCA_000021485.1"/>
    <s v="Primary Assembly"/>
    <s v="chromosome"/>
    <m/>
    <s v="CP001219.1"/>
    <n v="192764"/>
    <n v="193219"/>
    <s v="-"/>
    <s v="ACK79730.1"/>
    <m/>
    <m/>
    <s v="mraZ protein"/>
    <s v="mraZ"/>
    <m/>
    <s v="AFE_0215"/>
    <n v="456"/>
    <n v="151"/>
    <m/>
  </r>
  <r>
    <x v="0"/>
    <x v="5"/>
    <s v="GCA_000021485.1"/>
    <s v="Primary Assembly"/>
    <s v="chromosome"/>
    <m/>
    <s v="CP001219.1"/>
    <n v="193542"/>
    <n v="193887"/>
    <s v="-"/>
    <m/>
    <m/>
    <m/>
    <m/>
    <m/>
    <m/>
    <s v="AFE_0216"/>
    <n v="346"/>
    <m/>
    <m/>
  </r>
  <r>
    <x v="3"/>
    <x v="6"/>
    <s v="GCA_000021485.1"/>
    <s v="Primary Assembly"/>
    <s v="chromosome"/>
    <m/>
    <s v="CP001219.1"/>
    <n v="193542"/>
    <n v="193887"/>
    <s v="-"/>
    <m/>
    <m/>
    <m/>
    <s v="sRNA"/>
    <m/>
    <m/>
    <s v="AFE_0216"/>
    <n v="346"/>
    <m/>
    <m/>
  </r>
  <r>
    <x v="0"/>
    <x v="7"/>
    <s v="GCA_000021485.1"/>
    <s v="Primary Assembly"/>
    <s v="chromosome"/>
    <m/>
    <s v="CP001219.1"/>
    <n v="193558"/>
    <n v="193851"/>
    <s v="-"/>
    <m/>
    <m/>
    <m/>
    <m/>
    <m/>
    <m/>
    <s v="AFE_0217"/>
    <n v="294"/>
    <m/>
    <m/>
  </r>
  <r>
    <x v="3"/>
    <x v="7"/>
    <s v="GCA_000021485.1"/>
    <s v="Primary Assembly"/>
    <s v="chromosome"/>
    <m/>
    <s v="CP001219.1"/>
    <n v="193558"/>
    <n v="193851"/>
    <s v="-"/>
    <m/>
    <m/>
    <m/>
    <s v="Bacterial RNase P class A"/>
    <m/>
    <m/>
    <s v="AFE_0217"/>
    <n v="294"/>
    <m/>
    <m/>
  </r>
  <r>
    <x v="0"/>
    <x v="0"/>
    <s v="GCA_000021485.1"/>
    <s v="Primary Assembly"/>
    <s v="chromosome"/>
    <m/>
    <s v="CP001219.1"/>
    <n v="194035"/>
    <n v="194301"/>
    <s v="+"/>
    <m/>
    <m/>
    <m/>
    <m/>
    <m/>
    <m/>
    <s v="AFE_0219"/>
    <n v="267"/>
    <m/>
    <m/>
  </r>
  <r>
    <x v="1"/>
    <x v="1"/>
    <s v="GCA_000021485.1"/>
    <s v="Primary Assembly"/>
    <s v="chromosome"/>
    <m/>
    <s v="CP001219.1"/>
    <n v="194035"/>
    <n v="194301"/>
    <s v="+"/>
    <s v="ACK80673.1"/>
    <m/>
    <m/>
    <s v="hypothetical protein"/>
    <m/>
    <m/>
    <s v="AFE_0219"/>
    <n v="267"/>
    <n v="88"/>
    <m/>
  </r>
  <r>
    <x v="0"/>
    <x v="0"/>
    <s v="GCA_000021485.1"/>
    <s v="Primary Assembly"/>
    <s v="chromosome"/>
    <m/>
    <s v="CP001219.1"/>
    <n v="194246"/>
    <n v="195616"/>
    <s v="-"/>
    <m/>
    <m/>
    <m/>
    <m/>
    <m/>
    <m/>
    <s v="AFE_0218"/>
    <n v="1371"/>
    <m/>
    <m/>
  </r>
  <r>
    <x v="1"/>
    <x v="1"/>
    <s v="GCA_000021485.1"/>
    <s v="Primary Assembly"/>
    <s v="chromosome"/>
    <m/>
    <s v="CP001219.1"/>
    <n v="194246"/>
    <n v="195616"/>
    <s v="-"/>
    <s v="ACK79961.1"/>
    <m/>
    <m/>
    <s v="polyA polymerase family protein"/>
    <m/>
    <m/>
    <s v="AFE_0218"/>
    <n v="1371"/>
    <n v="456"/>
    <m/>
  </r>
  <r>
    <x v="0"/>
    <x v="0"/>
    <s v="GCA_000021485.1"/>
    <s v="Primary Assembly"/>
    <s v="chromosome"/>
    <m/>
    <s v="CP001219.1"/>
    <n v="195622"/>
    <n v="197364"/>
    <s v="-"/>
    <m/>
    <m/>
    <m/>
    <m/>
    <m/>
    <m/>
    <s v="AFE_0220"/>
    <n v="1743"/>
    <m/>
    <m/>
  </r>
  <r>
    <x v="1"/>
    <x v="1"/>
    <s v="GCA_000021485.1"/>
    <s v="Primary Assembly"/>
    <s v="chromosome"/>
    <m/>
    <s v="CP001219.1"/>
    <n v="195622"/>
    <n v="197364"/>
    <s v="-"/>
    <s v="ACK79334.1"/>
    <m/>
    <m/>
    <s v="AMP-binding protein"/>
    <m/>
    <m/>
    <s v="AFE_0220"/>
    <n v="1743"/>
    <n v="580"/>
    <m/>
  </r>
  <r>
    <x v="0"/>
    <x v="0"/>
    <s v="GCA_000021485.1"/>
    <s v="Primary Assembly"/>
    <s v="chromosome"/>
    <m/>
    <s v="CP001219.1"/>
    <n v="197366"/>
    <n v="197986"/>
    <s v="-"/>
    <m/>
    <m/>
    <m/>
    <m/>
    <s v="sspA"/>
    <m/>
    <s v="AFE_0221"/>
    <n v="621"/>
    <m/>
    <m/>
  </r>
  <r>
    <x v="1"/>
    <x v="1"/>
    <s v="GCA_000021485.1"/>
    <s v="Primary Assembly"/>
    <s v="chromosome"/>
    <m/>
    <s v="CP001219.1"/>
    <n v="197366"/>
    <n v="197986"/>
    <s v="-"/>
    <s v="ACK79449.1"/>
    <m/>
    <m/>
    <s v="stringent starvation protein A"/>
    <s v="sspA"/>
    <m/>
    <s v="AFE_0221"/>
    <n v="621"/>
    <n v="206"/>
    <m/>
  </r>
  <r>
    <x v="0"/>
    <x v="0"/>
    <s v="GCA_000021485.1"/>
    <s v="Primary Assembly"/>
    <s v="chromosome"/>
    <m/>
    <s v="CP001219.1"/>
    <n v="197967"/>
    <n v="198086"/>
    <s v="+"/>
    <m/>
    <m/>
    <m/>
    <m/>
    <m/>
    <m/>
    <s v="AFE_0222"/>
    <n v="120"/>
    <m/>
    <m/>
  </r>
  <r>
    <x v="1"/>
    <x v="1"/>
    <s v="GCA_000021485.1"/>
    <s v="Primary Assembly"/>
    <s v="chromosome"/>
    <m/>
    <s v="CP001219.1"/>
    <n v="197967"/>
    <n v="198086"/>
    <s v="+"/>
    <s v="ACK79542.1"/>
    <m/>
    <m/>
    <s v="hypothetical protein"/>
    <m/>
    <m/>
    <s v="AFE_0222"/>
    <n v="120"/>
    <n v="39"/>
    <m/>
  </r>
  <r>
    <x v="0"/>
    <x v="0"/>
    <s v="GCA_000021485.1"/>
    <s v="Primary Assembly"/>
    <s v="chromosome"/>
    <m/>
    <s v="CP001219.1"/>
    <n v="198276"/>
    <n v="199190"/>
    <s v="+"/>
    <m/>
    <m/>
    <m/>
    <m/>
    <s v="lpxC"/>
    <m/>
    <s v="AFE_0223"/>
    <n v="915"/>
    <m/>
    <m/>
  </r>
  <r>
    <x v="1"/>
    <x v="1"/>
    <s v="GCA_000021485.1"/>
    <s v="Primary Assembly"/>
    <s v="chromosome"/>
    <m/>
    <s v="CP001219.1"/>
    <n v="198276"/>
    <n v="199190"/>
    <s v="+"/>
    <s v="ACK80426.1"/>
    <m/>
    <m/>
    <s v="UDP-3-0-acyl N-acetylglucosamine deacetylase"/>
    <s v="lpxC"/>
    <m/>
    <s v="AFE_0223"/>
    <n v="915"/>
    <n v="304"/>
    <m/>
  </r>
  <r>
    <x v="0"/>
    <x v="0"/>
    <s v="GCA_000021485.1"/>
    <s v="Primary Assembly"/>
    <s v="chromosome"/>
    <m/>
    <s v="CP001219.1"/>
    <n v="199584"/>
    <n v="199679"/>
    <s v="+"/>
    <m/>
    <m/>
    <m/>
    <m/>
    <m/>
    <m/>
    <s v="AFE_0224"/>
    <n v="96"/>
    <m/>
    <m/>
  </r>
  <r>
    <x v="1"/>
    <x v="1"/>
    <s v="GCA_000021485.1"/>
    <s v="Primary Assembly"/>
    <s v="chromosome"/>
    <m/>
    <s v="CP001219.1"/>
    <n v="199584"/>
    <n v="199679"/>
    <s v="+"/>
    <s v="ACK80763.1"/>
    <m/>
    <m/>
    <s v="hypothetical protein"/>
    <m/>
    <m/>
    <s v="AFE_0224"/>
    <n v="96"/>
    <n v="31"/>
    <m/>
  </r>
  <r>
    <x v="0"/>
    <x v="0"/>
    <s v="GCA_000021485.1"/>
    <s v="Primary Assembly"/>
    <s v="chromosome"/>
    <m/>
    <s v="CP001219.1"/>
    <n v="199695"/>
    <n v="202439"/>
    <s v="+"/>
    <m/>
    <m/>
    <m/>
    <m/>
    <s v="secA"/>
    <m/>
    <s v="AFE_0225"/>
    <n v="2745"/>
    <m/>
    <m/>
  </r>
  <r>
    <x v="1"/>
    <x v="1"/>
    <s v="GCA_000021485.1"/>
    <s v="Primary Assembly"/>
    <s v="chromosome"/>
    <m/>
    <s v="CP001219.1"/>
    <n v="199695"/>
    <n v="202439"/>
    <s v="+"/>
    <s v="ACK77824.1"/>
    <m/>
    <m/>
    <s v="preprotein translocase, SecA subunit"/>
    <s v="secA"/>
    <m/>
    <s v="AFE_0225"/>
    <n v="2745"/>
    <n v="914"/>
    <m/>
  </r>
  <r>
    <x v="0"/>
    <x v="0"/>
    <s v="GCA_000021485.1"/>
    <s v="Primary Assembly"/>
    <s v="chromosome"/>
    <m/>
    <s v="CP001219.1"/>
    <n v="202449"/>
    <n v="203675"/>
    <s v="+"/>
    <m/>
    <m/>
    <m/>
    <m/>
    <s v="argJ"/>
    <m/>
    <s v="AFE_0226"/>
    <n v="1227"/>
    <m/>
    <m/>
  </r>
  <r>
    <x v="1"/>
    <x v="1"/>
    <s v="GCA_000021485.1"/>
    <s v="Primary Assembly"/>
    <s v="chromosome"/>
    <m/>
    <s v="CP001219.1"/>
    <n v="202449"/>
    <n v="203675"/>
    <s v="+"/>
    <s v="ACK80061.1"/>
    <m/>
    <m/>
    <s v="arginine biosynthesis bifunctional protein ArgJ"/>
    <s v="argJ"/>
    <m/>
    <s v="AFE_0226"/>
    <n v="1227"/>
    <n v="408"/>
    <m/>
  </r>
  <r>
    <x v="0"/>
    <x v="0"/>
    <s v="GCA_000021485.1"/>
    <s v="Primary Assembly"/>
    <s v="chromosome"/>
    <m/>
    <s v="CP001219.1"/>
    <n v="203675"/>
    <n v="204664"/>
    <s v="+"/>
    <m/>
    <m/>
    <m/>
    <m/>
    <m/>
    <m/>
    <s v="AFE_0227"/>
    <n v="990"/>
    <m/>
    <m/>
  </r>
  <r>
    <x v="1"/>
    <x v="1"/>
    <s v="GCA_000021485.1"/>
    <s v="Primary Assembly"/>
    <s v="chromosome"/>
    <m/>
    <s v="CP001219.1"/>
    <n v="203675"/>
    <n v="204664"/>
    <s v="+"/>
    <s v="ACK80735.1"/>
    <m/>
    <m/>
    <s v="mutator mutT protein/thiamine-phosphate pyrophosphorylase family protein"/>
    <m/>
    <m/>
    <s v="AFE_0227"/>
    <n v="990"/>
    <n v="329"/>
    <m/>
  </r>
  <r>
    <x v="0"/>
    <x v="0"/>
    <s v="GCA_000021485.1"/>
    <s v="Primary Assembly"/>
    <s v="chromosome"/>
    <m/>
    <s v="CP001219.1"/>
    <n v="204665"/>
    <n v="205627"/>
    <s v="+"/>
    <m/>
    <m/>
    <m/>
    <m/>
    <m/>
    <m/>
    <s v="AFE_0228"/>
    <n v="963"/>
    <m/>
    <m/>
  </r>
  <r>
    <x v="1"/>
    <x v="1"/>
    <s v="GCA_000021485.1"/>
    <s v="Primary Assembly"/>
    <s v="chromosome"/>
    <m/>
    <s v="CP001219.1"/>
    <n v="204665"/>
    <n v="205627"/>
    <s v="+"/>
    <s v="ACK78264.1"/>
    <m/>
    <m/>
    <s v="glycosyl transferase, group 2 family protein"/>
    <m/>
    <m/>
    <s v="AFE_0228"/>
    <n v="963"/>
    <n v="320"/>
    <m/>
  </r>
  <r>
    <x v="0"/>
    <x v="0"/>
    <s v="GCA_000021485.1"/>
    <s v="Primary Assembly"/>
    <s v="chromosome"/>
    <m/>
    <s v="CP001219.1"/>
    <n v="205624"/>
    <n v="206340"/>
    <s v="+"/>
    <m/>
    <m/>
    <m/>
    <m/>
    <m/>
    <m/>
    <s v="AFE_0229"/>
    <n v="717"/>
    <m/>
    <m/>
  </r>
  <r>
    <x v="1"/>
    <x v="1"/>
    <s v="GCA_000021485.1"/>
    <s v="Primary Assembly"/>
    <s v="chromosome"/>
    <m/>
    <s v="CP001219.1"/>
    <n v="205624"/>
    <n v="206340"/>
    <s v="+"/>
    <s v="ACK78934.1"/>
    <m/>
    <m/>
    <s v="polysaccharide deacetylase family protein"/>
    <m/>
    <m/>
    <s v="AFE_0229"/>
    <n v="717"/>
    <n v="238"/>
    <m/>
  </r>
  <r>
    <x v="0"/>
    <x v="0"/>
    <s v="GCA_000021485.1"/>
    <s v="Primary Assembly"/>
    <s v="chromosome"/>
    <m/>
    <s v="CP001219.1"/>
    <n v="206406"/>
    <n v="207416"/>
    <s v="+"/>
    <m/>
    <m/>
    <m/>
    <m/>
    <m/>
    <m/>
    <s v="AFE_0230"/>
    <n v="1011"/>
    <m/>
    <m/>
  </r>
  <r>
    <x v="1"/>
    <x v="1"/>
    <s v="GCA_000021485.1"/>
    <s v="Primary Assembly"/>
    <s v="chromosome"/>
    <m/>
    <s v="CP001219.1"/>
    <n v="206406"/>
    <n v="207416"/>
    <s v="+"/>
    <s v="ACK80212.1"/>
    <m/>
    <m/>
    <s v="glycosyl transferase, group 1 family protein"/>
    <m/>
    <m/>
    <s v="AFE_0230"/>
    <n v="1011"/>
    <n v="336"/>
    <m/>
  </r>
  <r>
    <x v="0"/>
    <x v="0"/>
    <s v="GCA_000021485.1"/>
    <s v="Primary Assembly"/>
    <s v="chromosome"/>
    <m/>
    <s v="CP001219.1"/>
    <n v="207671"/>
    <n v="209062"/>
    <s v="+"/>
    <m/>
    <m/>
    <m/>
    <m/>
    <m/>
    <m/>
    <s v="AFE_0231"/>
    <n v="1392"/>
    <m/>
    <m/>
  </r>
  <r>
    <x v="1"/>
    <x v="1"/>
    <s v="GCA_000021485.1"/>
    <s v="Primary Assembly"/>
    <s v="chromosome"/>
    <m/>
    <s v="CP001219.1"/>
    <n v="207671"/>
    <n v="209062"/>
    <s v="+"/>
    <s v="ACK77853.1"/>
    <m/>
    <m/>
    <s v="dolichyl-phosphate-mannose-protein mannosyltransferase family protein"/>
    <m/>
    <m/>
    <s v="AFE_0231"/>
    <n v="1392"/>
    <n v="463"/>
    <m/>
  </r>
  <r>
    <x v="0"/>
    <x v="0"/>
    <s v="GCA_000021485.1"/>
    <s v="Primary Assembly"/>
    <s v="chromosome"/>
    <m/>
    <s v="CP001219.1"/>
    <n v="209110"/>
    <n v="210363"/>
    <s v="+"/>
    <m/>
    <m/>
    <m/>
    <m/>
    <m/>
    <m/>
    <s v="AFE_0232"/>
    <n v="1254"/>
    <m/>
    <m/>
  </r>
  <r>
    <x v="1"/>
    <x v="1"/>
    <s v="GCA_000021485.1"/>
    <s v="Primary Assembly"/>
    <s v="chromosome"/>
    <m/>
    <s v="CP001219.1"/>
    <n v="209110"/>
    <n v="210363"/>
    <s v="+"/>
    <s v="ACK80436.1"/>
    <m/>
    <m/>
    <s v="O-antigen polymerase family protein"/>
    <m/>
    <m/>
    <s v="AFE_0232"/>
    <n v="1254"/>
    <n v="417"/>
    <m/>
  </r>
  <r>
    <x v="0"/>
    <x v="0"/>
    <s v="GCA_000021485.1"/>
    <s v="Primary Assembly"/>
    <s v="chromosome"/>
    <m/>
    <s v="CP001219.1"/>
    <n v="210412"/>
    <n v="211359"/>
    <s v="+"/>
    <m/>
    <m/>
    <m/>
    <m/>
    <m/>
    <m/>
    <s v="AFE_0233"/>
    <n v="948"/>
    <m/>
    <m/>
  </r>
  <r>
    <x v="1"/>
    <x v="1"/>
    <s v="GCA_000021485.1"/>
    <s v="Primary Assembly"/>
    <s v="chromosome"/>
    <m/>
    <s v="CP001219.1"/>
    <n v="210412"/>
    <n v="211359"/>
    <s v="+"/>
    <s v="ACK79770.1"/>
    <m/>
    <m/>
    <s v="glycosyl transferase, group 2 family protein"/>
    <m/>
    <m/>
    <s v="AFE_0233"/>
    <n v="948"/>
    <n v="315"/>
    <m/>
  </r>
  <r>
    <x v="0"/>
    <x v="0"/>
    <s v="GCA_000021485.1"/>
    <s v="Primary Assembly"/>
    <s v="chromosome"/>
    <m/>
    <s v="CP001219.1"/>
    <n v="211360"/>
    <n v="212157"/>
    <s v="+"/>
    <m/>
    <m/>
    <m/>
    <m/>
    <m/>
    <m/>
    <s v="AFE_0234"/>
    <n v="798"/>
    <m/>
    <m/>
  </r>
  <r>
    <x v="1"/>
    <x v="1"/>
    <s v="GCA_000021485.1"/>
    <s v="Primary Assembly"/>
    <s v="chromosome"/>
    <m/>
    <s v="CP001219.1"/>
    <n v="211360"/>
    <n v="212157"/>
    <s v="+"/>
    <s v="ACK78226.1"/>
    <m/>
    <m/>
    <s v="lipopolysaccharide core biosynthesis glycosyl transferase"/>
    <m/>
    <m/>
    <s v="AFE_0234"/>
    <n v="798"/>
    <n v="265"/>
    <m/>
  </r>
  <r>
    <x v="0"/>
    <x v="0"/>
    <s v="GCA_000021485.1"/>
    <s v="Primary Assembly"/>
    <s v="chromosome"/>
    <m/>
    <s v="CP001219.1"/>
    <n v="212157"/>
    <n v="213209"/>
    <s v="+"/>
    <m/>
    <m/>
    <m/>
    <m/>
    <s v="rfaC"/>
    <m/>
    <s v="AFE_0235"/>
    <n v="1053"/>
    <m/>
    <m/>
  </r>
  <r>
    <x v="1"/>
    <x v="1"/>
    <s v="GCA_000021485.1"/>
    <s v="Primary Assembly"/>
    <s v="chromosome"/>
    <m/>
    <s v="CP001219.1"/>
    <n v="212157"/>
    <n v="213209"/>
    <s v="+"/>
    <s v="ACK80728.1"/>
    <m/>
    <m/>
    <s v="lipopolysaccharide heptosyltransferase 1"/>
    <s v="rfaC"/>
    <m/>
    <s v="AFE_0235"/>
    <n v="1053"/>
    <n v="350"/>
    <m/>
  </r>
  <r>
    <x v="0"/>
    <x v="0"/>
    <s v="GCA_000021485.1"/>
    <s v="Primary Assembly"/>
    <s v="chromosome"/>
    <m/>
    <s v="CP001219.1"/>
    <n v="213206"/>
    <n v="213886"/>
    <s v="+"/>
    <m/>
    <m/>
    <m/>
    <m/>
    <m/>
    <m/>
    <s v="AFE_0236"/>
    <n v="681"/>
    <m/>
    <m/>
  </r>
  <r>
    <x v="1"/>
    <x v="1"/>
    <s v="GCA_000021485.1"/>
    <s v="Primary Assembly"/>
    <s v="chromosome"/>
    <m/>
    <s v="CP001219.1"/>
    <n v="213206"/>
    <n v="213886"/>
    <s v="+"/>
    <s v="ACK80951.1"/>
    <m/>
    <m/>
    <s v="conserved hypothetical protein"/>
    <m/>
    <m/>
    <s v="AFE_0236"/>
    <n v="681"/>
    <n v="226"/>
    <m/>
  </r>
  <r>
    <x v="0"/>
    <x v="0"/>
    <s v="GCA_000021485.1"/>
    <s v="Primary Assembly"/>
    <s v="chromosome"/>
    <m/>
    <s v="CP001219.1"/>
    <n v="213883"/>
    <n v="215136"/>
    <s v="+"/>
    <m/>
    <m/>
    <m/>
    <m/>
    <s v="kdtA"/>
    <m/>
    <s v="AFE_0237"/>
    <n v="1254"/>
    <m/>
    <m/>
  </r>
  <r>
    <x v="1"/>
    <x v="1"/>
    <s v="GCA_000021485.1"/>
    <s v="Primary Assembly"/>
    <s v="chromosome"/>
    <m/>
    <s v="CP001219.1"/>
    <n v="213883"/>
    <n v="215136"/>
    <s v="+"/>
    <s v="ACK78131.1"/>
    <m/>
    <m/>
    <s v="3-deoxy-D-manno-octulosonic-acid transferase"/>
    <s v="kdtA"/>
    <m/>
    <s v="AFE_0237"/>
    <n v="1254"/>
    <n v="417"/>
    <m/>
  </r>
  <r>
    <x v="0"/>
    <x v="0"/>
    <s v="GCA_000021485.1"/>
    <s v="Primary Assembly"/>
    <s v="chromosome"/>
    <m/>
    <s v="CP001219.1"/>
    <n v="215142"/>
    <n v="216050"/>
    <s v="-"/>
    <m/>
    <m/>
    <m/>
    <m/>
    <m/>
    <m/>
    <s v="AFE_0238"/>
    <n v="909"/>
    <m/>
    <m/>
  </r>
  <r>
    <x v="1"/>
    <x v="1"/>
    <s v="GCA_000021485.1"/>
    <s v="Primary Assembly"/>
    <s v="chromosome"/>
    <m/>
    <s v="CP001219.1"/>
    <n v="215142"/>
    <n v="216050"/>
    <s v="-"/>
    <s v="ACK80575.1"/>
    <m/>
    <m/>
    <s v="lipid A biosynthesis lauroyl acyltransferase"/>
    <m/>
    <m/>
    <s v="AFE_0238"/>
    <n v="909"/>
    <n v="302"/>
    <m/>
  </r>
  <r>
    <x v="0"/>
    <x v="0"/>
    <s v="GCA_000021485.1"/>
    <s v="Primary Assembly"/>
    <s v="chromosome"/>
    <m/>
    <s v="CP001219.1"/>
    <n v="216151"/>
    <n v="217308"/>
    <s v="-"/>
    <m/>
    <m/>
    <m/>
    <m/>
    <m/>
    <m/>
    <s v="AFE_0239"/>
    <n v="1158"/>
    <m/>
    <m/>
  </r>
  <r>
    <x v="1"/>
    <x v="1"/>
    <s v="GCA_000021485.1"/>
    <s v="Primary Assembly"/>
    <s v="chromosome"/>
    <m/>
    <s v="CP001219.1"/>
    <n v="216151"/>
    <n v="217308"/>
    <s v="-"/>
    <s v="ACK79196.1"/>
    <m/>
    <m/>
    <s v="aminotransferase, class II"/>
    <m/>
    <m/>
    <s v="AFE_0239"/>
    <n v="1158"/>
    <n v="385"/>
    <m/>
  </r>
  <r>
    <x v="0"/>
    <x v="0"/>
    <s v="GCA_000021485.1"/>
    <s v="Primary Assembly"/>
    <s v="chromosome"/>
    <m/>
    <s v="CP001219.1"/>
    <n v="217305"/>
    <n v="219413"/>
    <s v="-"/>
    <m/>
    <m/>
    <m/>
    <m/>
    <m/>
    <m/>
    <s v="AFE_0240"/>
    <n v="2109"/>
    <m/>
    <m/>
  </r>
  <r>
    <x v="1"/>
    <x v="1"/>
    <s v="GCA_000021485.1"/>
    <s v="Primary Assembly"/>
    <s v="chromosome"/>
    <m/>
    <s v="CP001219.1"/>
    <n v="217305"/>
    <n v="219413"/>
    <s v="-"/>
    <s v="ACK79910.1"/>
    <m/>
    <m/>
    <s v="conserved hypothetical protein"/>
    <m/>
    <m/>
    <s v="AFE_0240"/>
    <n v="2109"/>
    <n v="702"/>
    <m/>
  </r>
  <r>
    <x v="0"/>
    <x v="0"/>
    <s v="GCA_000021485.1"/>
    <s v="Primary Assembly"/>
    <s v="chromosome"/>
    <m/>
    <s v="CP001219.1"/>
    <n v="219457"/>
    <n v="219972"/>
    <s v="-"/>
    <m/>
    <m/>
    <m/>
    <m/>
    <m/>
    <m/>
    <s v="AFE_0241"/>
    <n v="516"/>
    <m/>
    <m/>
  </r>
  <r>
    <x v="1"/>
    <x v="1"/>
    <s v="GCA_000021485.1"/>
    <s v="Primary Assembly"/>
    <s v="chromosome"/>
    <m/>
    <s v="CP001219.1"/>
    <n v="219457"/>
    <n v="219972"/>
    <s v="-"/>
    <s v="ACK78924.1"/>
    <m/>
    <m/>
    <s v="RNA methyltransferase, TrmH family, group 2"/>
    <m/>
    <m/>
    <s v="AFE_0241"/>
    <n v="516"/>
    <n v="171"/>
    <m/>
  </r>
  <r>
    <x v="0"/>
    <x v="0"/>
    <s v="GCA_000021485.1"/>
    <s v="Primary Assembly"/>
    <s v="chromosome"/>
    <m/>
    <s v="CP001219.1"/>
    <n v="219983"/>
    <n v="220774"/>
    <s v="-"/>
    <m/>
    <m/>
    <m/>
    <m/>
    <s v="comF"/>
    <m/>
    <s v="AFE_0242"/>
    <n v="792"/>
    <m/>
    <m/>
  </r>
  <r>
    <x v="1"/>
    <x v="1"/>
    <s v="GCA_000021485.1"/>
    <s v="Primary Assembly"/>
    <s v="chromosome"/>
    <m/>
    <s v="CP001219.1"/>
    <n v="219983"/>
    <n v="220774"/>
    <s v="-"/>
    <s v="ACK80879.1"/>
    <m/>
    <m/>
    <s v="competence protein"/>
    <s v="comF"/>
    <m/>
    <s v="AFE_0242"/>
    <n v="792"/>
    <n v="263"/>
    <m/>
  </r>
  <r>
    <x v="0"/>
    <x v="0"/>
    <s v="GCA_000021485.1"/>
    <s v="Primary Assembly"/>
    <s v="chromosome"/>
    <m/>
    <s v="CP001219.1"/>
    <n v="220808"/>
    <n v="221977"/>
    <s v="+"/>
    <m/>
    <m/>
    <m/>
    <m/>
    <s v="bioF"/>
    <m/>
    <s v="AFE_0243"/>
    <n v="1170"/>
    <m/>
    <m/>
  </r>
  <r>
    <x v="1"/>
    <x v="1"/>
    <s v="GCA_000021485.1"/>
    <s v="Primary Assembly"/>
    <s v="chromosome"/>
    <m/>
    <s v="CP001219.1"/>
    <n v="220808"/>
    <n v="221977"/>
    <s v="+"/>
    <s v="ACK78375.1"/>
    <m/>
    <m/>
    <s v="8-amino-7-oxononanoate synthase"/>
    <s v="bioF"/>
    <m/>
    <s v="AFE_0243"/>
    <n v="1170"/>
    <n v="389"/>
    <m/>
  </r>
  <r>
    <x v="0"/>
    <x v="0"/>
    <s v="GCA_000021485.1"/>
    <s v="Primary Assembly"/>
    <s v="chromosome"/>
    <m/>
    <s v="CP001219.1"/>
    <n v="221974"/>
    <n v="222738"/>
    <s v="+"/>
    <m/>
    <m/>
    <m/>
    <m/>
    <s v="bioH"/>
    <m/>
    <s v="AFE_0244"/>
    <n v="765"/>
    <m/>
    <m/>
  </r>
  <r>
    <x v="1"/>
    <x v="1"/>
    <s v="GCA_000021485.1"/>
    <s v="Primary Assembly"/>
    <s v="chromosome"/>
    <m/>
    <s v="CP001219.1"/>
    <n v="221974"/>
    <n v="222738"/>
    <s v="+"/>
    <s v="ACK80636.1"/>
    <m/>
    <m/>
    <s v="bioH protein"/>
    <s v="bioH"/>
    <m/>
    <s v="AFE_0244"/>
    <n v="765"/>
    <n v="254"/>
    <m/>
  </r>
  <r>
    <x v="0"/>
    <x v="0"/>
    <s v="GCA_000021485.1"/>
    <s v="Primary Assembly"/>
    <s v="chromosome"/>
    <m/>
    <s v="CP001219.1"/>
    <n v="222735"/>
    <n v="223613"/>
    <s v="+"/>
    <m/>
    <m/>
    <m/>
    <m/>
    <s v="bioC"/>
    <m/>
    <s v="AFE_0245"/>
    <n v="879"/>
    <m/>
    <m/>
  </r>
  <r>
    <x v="1"/>
    <x v="1"/>
    <s v="GCA_000021485.1"/>
    <s v="Primary Assembly"/>
    <s v="chromosome"/>
    <m/>
    <s v="CP001219.1"/>
    <n v="222735"/>
    <n v="223613"/>
    <s v="+"/>
    <s v="ACK80107.1"/>
    <m/>
    <m/>
    <s v="biotin synthesis protein BioC"/>
    <s v="bioC"/>
    <m/>
    <s v="AFE_0245"/>
    <n v="879"/>
    <n v="292"/>
    <m/>
  </r>
  <r>
    <x v="0"/>
    <x v="0"/>
    <s v="GCA_000021485.1"/>
    <s v="Primary Assembly"/>
    <s v="chromosome"/>
    <m/>
    <s v="CP001219.1"/>
    <n v="223610"/>
    <n v="224314"/>
    <s v="+"/>
    <m/>
    <m/>
    <m/>
    <m/>
    <s v="bioD-2"/>
    <m/>
    <s v="AFE_0246"/>
    <n v="705"/>
    <m/>
    <m/>
  </r>
  <r>
    <x v="1"/>
    <x v="1"/>
    <s v="GCA_000021485.1"/>
    <s v="Primary Assembly"/>
    <s v="chromosome"/>
    <m/>
    <s v="CP001219.1"/>
    <n v="223610"/>
    <n v="224314"/>
    <s v="+"/>
    <s v="ACK78741.1"/>
    <m/>
    <m/>
    <s v="dethiobiotin synthetase"/>
    <s v="bioD-2"/>
    <m/>
    <s v="AFE_0246"/>
    <n v="705"/>
    <n v="234"/>
    <m/>
  </r>
  <r>
    <x v="0"/>
    <x v="0"/>
    <s v="GCA_000021485.1"/>
    <s v="Primary Assembly"/>
    <s v="chromosome"/>
    <m/>
    <s v="CP001219.1"/>
    <n v="224428"/>
    <n v="225324"/>
    <s v="+"/>
    <m/>
    <m/>
    <m/>
    <m/>
    <s v="htpX-2"/>
    <m/>
    <s v="AFE_0247"/>
    <n v="897"/>
    <m/>
    <m/>
  </r>
  <r>
    <x v="1"/>
    <x v="1"/>
    <s v="GCA_000021485.1"/>
    <s v="Primary Assembly"/>
    <s v="chromosome"/>
    <m/>
    <s v="CP001219.1"/>
    <n v="224428"/>
    <n v="225324"/>
    <s v="+"/>
    <s v="ACK80528.1"/>
    <m/>
    <m/>
    <s v="heat shock protein HtpX"/>
    <s v="htpX-2"/>
    <m/>
    <s v="AFE_0247"/>
    <n v="897"/>
    <n v="298"/>
    <m/>
  </r>
  <r>
    <x v="0"/>
    <x v="0"/>
    <s v="GCA_000021485.1"/>
    <s v="Primary Assembly"/>
    <s v="chromosome"/>
    <m/>
    <s v="CP001219.1"/>
    <n v="225371"/>
    <n v="226096"/>
    <s v="+"/>
    <m/>
    <m/>
    <m/>
    <m/>
    <s v="aat"/>
    <m/>
    <s v="AFE_0248"/>
    <n v="726"/>
    <m/>
    <m/>
  </r>
  <r>
    <x v="1"/>
    <x v="1"/>
    <s v="GCA_000021485.1"/>
    <s v="Primary Assembly"/>
    <s v="chromosome"/>
    <m/>
    <s v="CP001219.1"/>
    <n v="225371"/>
    <n v="226096"/>
    <s v="+"/>
    <s v="ACK78973.1"/>
    <m/>
    <m/>
    <s v="leucyl/phenylalanyl-tRNA--protein transferase"/>
    <s v="aat"/>
    <m/>
    <s v="AFE_0248"/>
    <n v="726"/>
    <n v="241"/>
    <m/>
  </r>
  <r>
    <x v="0"/>
    <x v="0"/>
    <s v="GCA_000021485.1"/>
    <s v="Primary Assembly"/>
    <s v="chromosome"/>
    <m/>
    <s v="CP001219.1"/>
    <n v="226099"/>
    <n v="226809"/>
    <s v="+"/>
    <m/>
    <m/>
    <m/>
    <m/>
    <s v="ate"/>
    <m/>
    <s v="AFE_0249"/>
    <n v="711"/>
    <m/>
    <m/>
  </r>
  <r>
    <x v="1"/>
    <x v="1"/>
    <s v="GCA_000021485.1"/>
    <s v="Primary Assembly"/>
    <s v="chromosome"/>
    <m/>
    <s v="CP001219.1"/>
    <n v="226099"/>
    <n v="226809"/>
    <s v="+"/>
    <s v="ACK79561.1"/>
    <m/>
    <m/>
    <s v="arginine-tRNA--protein transferase"/>
    <s v="ate"/>
    <m/>
    <s v="AFE_0249"/>
    <n v="711"/>
    <n v="236"/>
    <m/>
  </r>
  <r>
    <x v="0"/>
    <x v="0"/>
    <s v="GCA_000021485.1"/>
    <s v="Primary Assembly"/>
    <s v="chromosome"/>
    <m/>
    <s v="CP001219.1"/>
    <n v="226806"/>
    <n v="227585"/>
    <s v="+"/>
    <m/>
    <m/>
    <m/>
    <m/>
    <m/>
    <m/>
    <s v="AFE_0250"/>
    <n v="780"/>
    <m/>
    <m/>
  </r>
  <r>
    <x v="1"/>
    <x v="1"/>
    <s v="GCA_000021485.1"/>
    <s v="Primary Assembly"/>
    <s v="chromosome"/>
    <m/>
    <s v="CP001219.1"/>
    <n v="226806"/>
    <n v="227585"/>
    <s v="+"/>
    <s v="ACK79368.1"/>
    <m/>
    <m/>
    <s v="membrane protein, putative"/>
    <m/>
    <m/>
    <s v="AFE_0250"/>
    <n v="780"/>
    <n v="259"/>
    <m/>
  </r>
  <r>
    <x v="0"/>
    <x v="0"/>
    <s v="GCA_000021485.1"/>
    <s v="Primary Assembly"/>
    <s v="chromosome"/>
    <m/>
    <s v="CP001219.1"/>
    <n v="227592"/>
    <n v="228197"/>
    <s v="+"/>
    <m/>
    <m/>
    <m/>
    <m/>
    <s v="rnt"/>
    <m/>
    <s v="AFE_0251"/>
    <n v="606"/>
    <m/>
    <m/>
  </r>
  <r>
    <x v="1"/>
    <x v="1"/>
    <s v="GCA_000021485.1"/>
    <s v="Primary Assembly"/>
    <s v="chromosome"/>
    <m/>
    <s v="CP001219.1"/>
    <n v="227592"/>
    <n v="228197"/>
    <s v="+"/>
    <s v="ACK79890.1"/>
    <m/>
    <m/>
    <s v="ribonuclease T"/>
    <s v="rnt"/>
    <m/>
    <s v="AFE_0251"/>
    <n v="606"/>
    <n v="201"/>
    <m/>
  </r>
  <r>
    <x v="0"/>
    <x v="0"/>
    <s v="GCA_000021485.1"/>
    <s v="Primary Assembly"/>
    <s v="chromosome"/>
    <m/>
    <s v="CP001219.1"/>
    <n v="228273"/>
    <n v="229289"/>
    <s v="+"/>
    <m/>
    <m/>
    <m/>
    <m/>
    <m/>
    <m/>
    <s v="AFE_0252"/>
    <n v="1017"/>
    <m/>
    <m/>
  </r>
  <r>
    <x v="1"/>
    <x v="1"/>
    <s v="GCA_000021485.1"/>
    <s v="Primary Assembly"/>
    <s v="chromosome"/>
    <m/>
    <s v="CP001219.1"/>
    <n v="228273"/>
    <n v="229289"/>
    <s v="+"/>
    <s v="ACK78162.1"/>
    <m/>
    <m/>
    <s v="CDP-6-deoxy-L-threo-D-glycero-4-hexulose-3-dehydrase reductase, putative"/>
    <m/>
    <m/>
    <s v="AFE_0252"/>
    <n v="1017"/>
    <n v="338"/>
    <m/>
  </r>
  <r>
    <x v="0"/>
    <x v="0"/>
    <s v="GCA_000021485.1"/>
    <s v="Primary Assembly"/>
    <s v="chromosome"/>
    <m/>
    <s v="CP001219.1"/>
    <n v="229352"/>
    <n v="229720"/>
    <s v="+"/>
    <m/>
    <m/>
    <m/>
    <m/>
    <m/>
    <m/>
    <s v="AFE_0253"/>
    <n v="369"/>
    <m/>
    <m/>
  </r>
  <r>
    <x v="1"/>
    <x v="1"/>
    <s v="GCA_000021485.1"/>
    <s v="Primary Assembly"/>
    <s v="chromosome"/>
    <m/>
    <s v="CP001219.1"/>
    <n v="229352"/>
    <n v="229720"/>
    <s v="+"/>
    <s v="ACK79343.1"/>
    <m/>
    <m/>
    <s v="conserved domain protein"/>
    <m/>
    <m/>
    <s v="AFE_0253"/>
    <n v="369"/>
    <n v="122"/>
    <m/>
  </r>
  <r>
    <x v="0"/>
    <x v="0"/>
    <s v="GCA_000021485.1"/>
    <s v="Primary Assembly"/>
    <s v="chromosome"/>
    <m/>
    <s v="CP001219.1"/>
    <n v="230113"/>
    <n v="231051"/>
    <s v="-"/>
    <m/>
    <m/>
    <m/>
    <m/>
    <m/>
    <m/>
    <s v="AFE_0254"/>
    <n v="939"/>
    <m/>
    <m/>
  </r>
  <r>
    <x v="1"/>
    <x v="1"/>
    <s v="GCA_000021485.1"/>
    <s v="Primary Assembly"/>
    <s v="chromosome"/>
    <m/>
    <s v="CP001219.1"/>
    <n v="230113"/>
    <n v="231051"/>
    <s v="-"/>
    <s v="ACK78013.1"/>
    <m/>
    <m/>
    <s v="membrane protein, putative"/>
    <m/>
    <m/>
    <s v="AFE_0254"/>
    <n v="939"/>
    <n v="312"/>
    <m/>
  </r>
  <r>
    <x v="0"/>
    <x v="0"/>
    <s v="GCA_000021485.1"/>
    <s v="Primary Assembly"/>
    <s v="chromosome"/>
    <m/>
    <s v="CP001219.1"/>
    <n v="231155"/>
    <n v="231886"/>
    <s v="+"/>
    <m/>
    <m/>
    <m/>
    <m/>
    <m/>
    <m/>
    <s v="AFE_0255"/>
    <n v="732"/>
    <m/>
    <m/>
  </r>
  <r>
    <x v="1"/>
    <x v="1"/>
    <s v="GCA_000021485.1"/>
    <s v="Primary Assembly"/>
    <s v="chromosome"/>
    <m/>
    <s v="CP001219.1"/>
    <n v="231155"/>
    <n v="231886"/>
    <s v="+"/>
    <s v="ACK79888.1"/>
    <m/>
    <m/>
    <s v="transcriptional regulator, TetR family"/>
    <m/>
    <m/>
    <s v="AFE_0255"/>
    <n v="732"/>
    <n v="243"/>
    <m/>
  </r>
  <r>
    <x v="0"/>
    <x v="0"/>
    <s v="GCA_000021485.1"/>
    <s v="Primary Assembly"/>
    <s v="chromosome"/>
    <m/>
    <s v="CP001219.1"/>
    <n v="231883"/>
    <n v="232755"/>
    <s v="+"/>
    <m/>
    <m/>
    <m/>
    <m/>
    <s v="argB"/>
    <m/>
    <s v="AFE_0256"/>
    <n v="873"/>
    <m/>
    <m/>
  </r>
  <r>
    <x v="1"/>
    <x v="1"/>
    <s v="GCA_000021485.1"/>
    <s v="Primary Assembly"/>
    <s v="chromosome"/>
    <m/>
    <s v="CP001219.1"/>
    <n v="231883"/>
    <n v="232755"/>
    <s v="+"/>
    <s v="ACK79120.1"/>
    <m/>
    <m/>
    <s v="acetylglutamate kinase"/>
    <s v="argB"/>
    <m/>
    <s v="AFE_0256"/>
    <n v="873"/>
    <n v="290"/>
    <m/>
  </r>
  <r>
    <x v="0"/>
    <x v="0"/>
    <s v="GCA_000021485.1"/>
    <s v="Primary Assembly"/>
    <s v="chromosome"/>
    <m/>
    <s v="CP001219.1"/>
    <n v="232838"/>
    <n v="233851"/>
    <s v="-"/>
    <m/>
    <m/>
    <m/>
    <m/>
    <m/>
    <m/>
    <s v="AFE_0257"/>
    <n v="1014"/>
    <m/>
    <m/>
  </r>
  <r>
    <x v="1"/>
    <x v="1"/>
    <s v="GCA_000021485.1"/>
    <s v="Primary Assembly"/>
    <s v="chromosome"/>
    <m/>
    <s v="CP001219.1"/>
    <n v="232838"/>
    <n v="233851"/>
    <s v="-"/>
    <s v="ACK80891.1"/>
    <m/>
    <m/>
    <s v="secretion protein, HlyD family"/>
    <m/>
    <m/>
    <s v="AFE_0257"/>
    <n v="1014"/>
    <n v="337"/>
    <m/>
  </r>
  <r>
    <x v="0"/>
    <x v="0"/>
    <s v="GCA_000021485.1"/>
    <s v="Primary Assembly"/>
    <s v="chromosome"/>
    <m/>
    <s v="CP001219.1"/>
    <n v="234088"/>
    <n v="234654"/>
    <s v="+"/>
    <m/>
    <m/>
    <m/>
    <m/>
    <m/>
    <m/>
    <s v="AFE_0258"/>
    <n v="567"/>
    <m/>
    <m/>
  </r>
  <r>
    <x v="1"/>
    <x v="1"/>
    <s v="GCA_000021485.1"/>
    <s v="Primary Assembly"/>
    <s v="chromosome"/>
    <m/>
    <s v="CP001219.1"/>
    <n v="234088"/>
    <n v="234654"/>
    <s v="+"/>
    <s v="ACK78024.1"/>
    <m/>
    <m/>
    <s v="hypothetical protein"/>
    <m/>
    <m/>
    <s v="AFE_0258"/>
    <n v="567"/>
    <n v="188"/>
    <m/>
  </r>
  <r>
    <x v="0"/>
    <x v="0"/>
    <s v="GCA_000021485.1"/>
    <s v="Primary Assembly"/>
    <s v="chromosome"/>
    <m/>
    <s v="CP001219.1"/>
    <n v="234701"/>
    <n v="235651"/>
    <s v="-"/>
    <m/>
    <m/>
    <m/>
    <m/>
    <s v="bioB"/>
    <m/>
    <s v="AFE_0259"/>
    <n v="951"/>
    <m/>
    <m/>
  </r>
  <r>
    <x v="1"/>
    <x v="1"/>
    <s v="GCA_000021485.1"/>
    <s v="Primary Assembly"/>
    <s v="chromosome"/>
    <m/>
    <s v="CP001219.1"/>
    <n v="234701"/>
    <n v="235651"/>
    <s v="-"/>
    <s v="ACK80546.1"/>
    <m/>
    <m/>
    <s v="biotin synthase"/>
    <s v="bioB"/>
    <m/>
    <s v="AFE_0259"/>
    <n v="951"/>
    <n v="316"/>
    <m/>
  </r>
  <r>
    <x v="0"/>
    <x v="0"/>
    <s v="GCA_000021485.1"/>
    <s v="Primary Assembly"/>
    <s v="chromosome"/>
    <m/>
    <s v="CP001219.1"/>
    <n v="235648"/>
    <n v="235998"/>
    <s v="-"/>
    <m/>
    <m/>
    <m/>
    <m/>
    <m/>
    <m/>
    <s v="AFE_0260"/>
    <n v="351"/>
    <m/>
    <m/>
  </r>
  <r>
    <x v="1"/>
    <x v="1"/>
    <s v="GCA_000021485.1"/>
    <s v="Primary Assembly"/>
    <s v="chromosome"/>
    <m/>
    <s v="CP001219.1"/>
    <n v="235648"/>
    <n v="235998"/>
    <s v="-"/>
    <s v="ACK77906.1"/>
    <m/>
    <m/>
    <s v="conserved hypothetical protein TIGR00251, putative"/>
    <m/>
    <m/>
    <s v="AFE_0260"/>
    <n v="351"/>
    <n v="116"/>
    <m/>
  </r>
  <r>
    <x v="0"/>
    <x v="0"/>
    <s v="GCA_000021485.1"/>
    <s v="Primary Assembly"/>
    <s v="chromosome"/>
    <m/>
    <s v="CP001219.1"/>
    <n v="236023"/>
    <n v="236301"/>
    <s v="-"/>
    <m/>
    <m/>
    <m/>
    <m/>
    <m/>
    <m/>
    <s v="AFE_0261"/>
    <n v="279"/>
    <m/>
    <m/>
  </r>
  <r>
    <x v="1"/>
    <x v="1"/>
    <s v="GCA_000021485.1"/>
    <s v="Primary Assembly"/>
    <s v="chromosome"/>
    <m/>
    <s v="CP001219.1"/>
    <n v="236023"/>
    <n v="236301"/>
    <s v="-"/>
    <s v="ACK80264.1"/>
    <m/>
    <m/>
    <s v="YGGT family protein"/>
    <m/>
    <m/>
    <s v="AFE_0261"/>
    <n v="279"/>
    <n v="92"/>
    <m/>
  </r>
  <r>
    <x v="0"/>
    <x v="0"/>
    <s v="GCA_000021485.1"/>
    <s v="Primary Assembly"/>
    <s v="chromosome"/>
    <m/>
    <s v="CP001219.1"/>
    <n v="236298"/>
    <n v="237125"/>
    <s v="-"/>
    <m/>
    <m/>
    <m/>
    <m/>
    <s v="proC"/>
    <m/>
    <s v="AFE_0262"/>
    <n v="828"/>
    <m/>
    <m/>
  </r>
  <r>
    <x v="1"/>
    <x v="1"/>
    <s v="GCA_000021485.1"/>
    <s v="Primary Assembly"/>
    <s v="chromosome"/>
    <m/>
    <s v="CP001219.1"/>
    <n v="236298"/>
    <n v="237125"/>
    <s v="-"/>
    <s v="ACK80823.1"/>
    <m/>
    <m/>
    <s v="pyrroline-5-carboxylate reductase"/>
    <s v="proC"/>
    <m/>
    <s v="AFE_0262"/>
    <n v="828"/>
    <n v="275"/>
    <m/>
  </r>
  <r>
    <x v="0"/>
    <x v="0"/>
    <s v="GCA_000021485.1"/>
    <s v="Primary Assembly"/>
    <s v="chromosome"/>
    <m/>
    <s v="CP001219.1"/>
    <n v="237122"/>
    <n v="237790"/>
    <s v="-"/>
    <m/>
    <m/>
    <m/>
    <m/>
    <m/>
    <m/>
    <s v="AFE_0263"/>
    <n v="669"/>
    <m/>
    <m/>
  </r>
  <r>
    <x v="1"/>
    <x v="1"/>
    <s v="GCA_000021485.1"/>
    <s v="Primary Assembly"/>
    <s v="chromosome"/>
    <m/>
    <s v="CP001219.1"/>
    <n v="237122"/>
    <n v="237790"/>
    <s v="-"/>
    <s v="ACK78525.1"/>
    <m/>
    <m/>
    <s v="conserved hypothetical protein TIGR00044"/>
    <m/>
    <m/>
    <s v="AFE_0263"/>
    <n v="669"/>
    <n v="222"/>
    <m/>
  </r>
  <r>
    <x v="0"/>
    <x v="0"/>
    <s v="GCA_000021485.1"/>
    <s v="Primary Assembly"/>
    <s v="chromosome"/>
    <m/>
    <s v="CP001219.1"/>
    <n v="237892"/>
    <n v="238941"/>
    <s v="+"/>
    <m/>
    <m/>
    <m/>
    <m/>
    <s v="pilT-2"/>
    <m/>
    <s v="AFE_0264"/>
    <n v="1050"/>
    <m/>
    <m/>
  </r>
  <r>
    <x v="1"/>
    <x v="1"/>
    <s v="GCA_000021485.1"/>
    <s v="Primary Assembly"/>
    <s v="chromosome"/>
    <m/>
    <s v="CP001219.1"/>
    <n v="237892"/>
    <n v="238941"/>
    <s v="+"/>
    <s v="ACK79148.1"/>
    <m/>
    <m/>
    <s v="twitching motility protein PilT"/>
    <s v="pilT-2"/>
    <m/>
    <s v="AFE_0264"/>
    <n v="1050"/>
    <n v="349"/>
    <m/>
  </r>
  <r>
    <x v="0"/>
    <x v="0"/>
    <s v="GCA_000021485.1"/>
    <s v="Primary Assembly"/>
    <s v="chromosome"/>
    <m/>
    <s v="CP001219.1"/>
    <n v="238951"/>
    <n v="240081"/>
    <s v="+"/>
    <m/>
    <m/>
    <m/>
    <m/>
    <s v="pilT-1"/>
    <m/>
    <s v="AFE_0265"/>
    <n v="1131"/>
    <m/>
    <m/>
  </r>
  <r>
    <x v="1"/>
    <x v="1"/>
    <s v="GCA_000021485.1"/>
    <s v="Primary Assembly"/>
    <s v="chromosome"/>
    <m/>
    <s v="CP001219.1"/>
    <n v="238951"/>
    <n v="240081"/>
    <s v="+"/>
    <s v="ACK79105.1"/>
    <m/>
    <m/>
    <s v="twitching motility protein PilT"/>
    <s v="pilT-1"/>
    <m/>
    <s v="AFE_0265"/>
    <n v="1131"/>
    <n v="376"/>
    <m/>
  </r>
  <r>
    <x v="0"/>
    <x v="0"/>
    <s v="GCA_000021485.1"/>
    <s v="Primary Assembly"/>
    <s v="chromosome"/>
    <m/>
    <s v="CP001219.1"/>
    <n v="240009"/>
    <n v="241235"/>
    <s v="+"/>
    <m/>
    <m/>
    <m/>
    <m/>
    <m/>
    <m/>
    <s v="AFE_0266"/>
    <n v="1227"/>
    <m/>
    <m/>
  </r>
  <r>
    <x v="1"/>
    <x v="1"/>
    <s v="GCA_000021485.1"/>
    <s v="Primary Assembly"/>
    <s v="chromosome"/>
    <m/>
    <s v="CP001219.1"/>
    <n v="240009"/>
    <n v="241235"/>
    <s v="+"/>
    <s v="ACK80934.1"/>
    <m/>
    <m/>
    <s v="glycosyl transferase, group 2 family protein"/>
    <m/>
    <m/>
    <s v="AFE_0266"/>
    <n v="1227"/>
    <n v="408"/>
    <m/>
  </r>
  <r>
    <x v="0"/>
    <x v="0"/>
    <s v="GCA_000021485.1"/>
    <s v="Primary Assembly"/>
    <s v="chromosome"/>
    <m/>
    <s v="CP001219.1"/>
    <n v="241295"/>
    <n v="242422"/>
    <s v="-"/>
    <m/>
    <m/>
    <m/>
    <m/>
    <s v="sqr"/>
    <m/>
    <s v="AFE_0267"/>
    <n v="1128"/>
    <m/>
    <m/>
  </r>
  <r>
    <x v="1"/>
    <x v="1"/>
    <s v="GCA_000021485.1"/>
    <s v="Primary Assembly"/>
    <s v="chromosome"/>
    <m/>
    <s v="CP001219.1"/>
    <n v="241295"/>
    <n v="242422"/>
    <s v="-"/>
    <s v="ACK80058.1"/>
    <m/>
    <m/>
    <s v="sulfide quinone reductase, putative"/>
    <s v="sqr"/>
    <m/>
    <s v="AFE_0267"/>
    <n v="1128"/>
    <n v="375"/>
    <m/>
  </r>
  <r>
    <x v="0"/>
    <x v="0"/>
    <s v="GCA_000021485.1"/>
    <s v="Primary Assembly"/>
    <s v="chromosome"/>
    <m/>
    <s v="CP001219.1"/>
    <n v="242547"/>
    <n v="243164"/>
    <s v="-"/>
    <m/>
    <m/>
    <m/>
    <m/>
    <m/>
    <m/>
    <s v="AFE_0268"/>
    <n v="618"/>
    <m/>
    <m/>
  </r>
  <r>
    <x v="1"/>
    <x v="1"/>
    <s v="GCA_000021485.1"/>
    <s v="Primary Assembly"/>
    <s v="chromosome"/>
    <m/>
    <s v="CP001219.1"/>
    <n v="242547"/>
    <n v="243164"/>
    <s v="-"/>
    <s v="ACK77911.1"/>
    <m/>
    <m/>
    <s v="conserved domain protein"/>
    <m/>
    <m/>
    <s v="AFE_0268"/>
    <n v="618"/>
    <n v="205"/>
    <m/>
  </r>
  <r>
    <x v="0"/>
    <x v="0"/>
    <s v="GCA_000021485.1"/>
    <s v="Primary Assembly"/>
    <s v="chromosome"/>
    <m/>
    <s v="CP001219.1"/>
    <n v="243177"/>
    <n v="243866"/>
    <s v="-"/>
    <m/>
    <m/>
    <m/>
    <m/>
    <m/>
    <m/>
    <s v="AFE_0269"/>
    <n v="690"/>
    <m/>
    <m/>
  </r>
  <r>
    <x v="1"/>
    <x v="1"/>
    <s v="GCA_000021485.1"/>
    <s v="Primary Assembly"/>
    <s v="chromosome"/>
    <m/>
    <s v="CP001219.1"/>
    <n v="243177"/>
    <n v="243866"/>
    <s v="-"/>
    <s v="ACK79351.1"/>
    <m/>
    <m/>
    <s v="metallo-beta-lactamase family protein"/>
    <m/>
    <m/>
    <s v="AFE_0269"/>
    <n v="690"/>
    <n v="229"/>
    <m/>
  </r>
  <r>
    <x v="0"/>
    <x v="0"/>
    <s v="GCA_000021485.1"/>
    <s v="Primary Assembly"/>
    <s v="chromosome"/>
    <m/>
    <s v="CP001219.1"/>
    <n v="244007"/>
    <n v="244708"/>
    <s v="-"/>
    <m/>
    <m/>
    <m/>
    <m/>
    <m/>
    <m/>
    <s v="AFE_0270"/>
    <n v="702"/>
    <m/>
    <m/>
  </r>
  <r>
    <x v="1"/>
    <x v="1"/>
    <s v="GCA_000021485.1"/>
    <s v="Primary Assembly"/>
    <s v="chromosome"/>
    <m/>
    <s v="CP001219.1"/>
    <n v="244007"/>
    <n v="244708"/>
    <s v="-"/>
    <s v="ACK80650.1"/>
    <m/>
    <m/>
    <s v="transcriptional regulator, Crp/Fnr family"/>
    <m/>
    <m/>
    <s v="AFE_0270"/>
    <n v="702"/>
    <n v="233"/>
    <m/>
  </r>
  <r>
    <x v="0"/>
    <x v="0"/>
    <s v="GCA_000021485.1"/>
    <s v="Primary Assembly"/>
    <s v="chromosome"/>
    <m/>
    <s v="CP001219.1"/>
    <n v="244705"/>
    <n v="245388"/>
    <s v="-"/>
    <m/>
    <m/>
    <m/>
    <m/>
    <s v="trmB"/>
    <m/>
    <s v="AFE_0271"/>
    <n v="684"/>
    <m/>
    <m/>
  </r>
  <r>
    <x v="1"/>
    <x v="1"/>
    <s v="GCA_000021485.1"/>
    <s v="Primary Assembly"/>
    <s v="chromosome"/>
    <m/>
    <s v="CP001219.1"/>
    <n v="244705"/>
    <n v="245388"/>
    <s v="-"/>
    <s v="ACK78559.1"/>
    <m/>
    <m/>
    <s v="tRNA (guanine-N(7)-)-methyltransferase"/>
    <s v="trmB"/>
    <m/>
    <s v="AFE_0271"/>
    <n v="684"/>
    <n v="227"/>
    <m/>
  </r>
  <r>
    <x v="0"/>
    <x v="0"/>
    <s v="GCA_000021485.1"/>
    <s v="Primary Assembly"/>
    <s v="chromosome"/>
    <m/>
    <s v="CP001219.1"/>
    <n v="245435"/>
    <n v="245932"/>
    <s v="+"/>
    <m/>
    <m/>
    <m/>
    <m/>
    <s v="purE"/>
    <m/>
    <s v="AFE_0272"/>
    <n v="498"/>
    <m/>
    <m/>
  </r>
  <r>
    <x v="1"/>
    <x v="1"/>
    <s v="GCA_000021485.1"/>
    <s v="Primary Assembly"/>
    <s v="chromosome"/>
    <m/>
    <s v="CP001219.1"/>
    <n v="245435"/>
    <n v="245932"/>
    <s v="+"/>
    <s v="ACK78847.1"/>
    <m/>
    <m/>
    <s v="phosphoribosylaminoimidazole carboxylase, catalytic subunit"/>
    <s v="purE"/>
    <m/>
    <s v="AFE_0272"/>
    <n v="498"/>
    <n v="165"/>
    <m/>
  </r>
  <r>
    <x v="0"/>
    <x v="0"/>
    <s v="GCA_000021485.1"/>
    <s v="Primary Assembly"/>
    <s v="chromosome"/>
    <m/>
    <s v="CP001219.1"/>
    <n v="245929"/>
    <n v="247062"/>
    <s v="+"/>
    <m/>
    <m/>
    <m/>
    <m/>
    <s v="purK"/>
    <m/>
    <s v="AFE_0273"/>
    <n v="1134"/>
    <m/>
    <m/>
  </r>
  <r>
    <x v="1"/>
    <x v="1"/>
    <s v="GCA_000021485.1"/>
    <s v="Primary Assembly"/>
    <s v="chromosome"/>
    <m/>
    <s v="CP001219.1"/>
    <n v="245929"/>
    <n v="247062"/>
    <s v="+"/>
    <s v="ACK79968.1"/>
    <m/>
    <m/>
    <s v="phosphoribosylaminoimidazole carboxylase, ATPase subunit"/>
    <s v="purK"/>
    <m/>
    <s v="AFE_0273"/>
    <n v="1134"/>
    <n v="377"/>
    <m/>
  </r>
  <r>
    <x v="0"/>
    <x v="0"/>
    <s v="GCA_000021485.1"/>
    <s v="Primary Assembly"/>
    <s v="chromosome"/>
    <m/>
    <s v="CP001219.1"/>
    <n v="247096"/>
    <n v="247632"/>
    <s v="-"/>
    <m/>
    <m/>
    <m/>
    <m/>
    <m/>
    <m/>
    <s v="AFE_0274"/>
    <n v="537"/>
    <m/>
    <m/>
  </r>
  <r>
    <x v="1"/>
    <x v="1"/>
    <s v="GCA_000021485.1"/>
    <s v="Primary Assembly"/>
    <s v="chromosome"/>
    <m/>
    <s v="CP001219.1"/>
    <n v="247096"/>
    <n v="247632"/>
    <s v="-"/>
    <s v="ACK77886.1"/>
    <m/>
    <m/>
    <s v="disulfide bond formation protein B, putative"/>
    <m/>
    <m/>
    <s v="AFE_0274"/>
    <n v="537"/>
    <n v="178"/>
    <m/>
  </r>
  <r>
    <x v="0"/>
    <x v="0"/>
    <s v="GCA_000021485.1"/>
    <s v="Primary Assembly"/>
    <s v="chromosome"/>
    <m/>
    <s v="CP001219.1"/>
    <n v="247605"/>
    <n v="248216"/>
    <s v="-"/>
    <m/>
    <m/>
    <m/>
    <m/>
    <m/>
    <m/>
    <s v="AFE_0275"/>
    <n v="612"/>
    <m/>
    <m/>
  </r>
  <r>
    <x v="1"/>
    <x v="1"/>
    <s v="GCA_000021485.1"/>
    <s v="Primary Assembly"/>
    <s v="chromosome"/>
    <m/>
    <s v="CP001219.1"/>
    <n v="247605"/>
    <n v="248216"/>
    <s v="-"/>
    <s v="ACK78711.1"/>
    <m/>
    <m/>
    <s v="thiol:disulfide interchange domain protein"/>
    <m/>
    <m/>
    <s v="AFE_0275"/>
    <n v="612"/>
    <n v="203"/>
    <m/>
  </r>
  <r>
    <x v="0"/>
    <x v="0"/>
    <s v="GCA_000021485.1"/>
    <s v="Primary Assembly"/>
    <s v="chromosome"/>
    <m/>
    <s v="CP001219.1"/>
    <n v="248213"/>
    <n v="249883"/>
    <s v="-"/>
    <m/>
    <m/>
    <m/>
    <m/>
    <m/>
    <m/>
    <s v="AFE_0276"/>
    <n v="1671"/>
    <m/>
    <m/>
  </r>
  <r>
    <x v="1"/>
    <x v="1"/>
    <s v="GCA_000021485.1"/>
    <s v="Primary Assembly"/>
    <s v="chromosome"/>
    <m/>
    <s v="CP001219.1"/>
    <n v="248213"/>
    <n v="249883"/>
    <s v="-"/>
    <s v="ACK79323.1"/>
    <m/>
    <m/>
    <s v="dolichyl-phosphate-mannose-protein mannosyltransferase family protein"/>
    <m/>
    <m/>
    <s v="AFE_0276"/>
    <n v="1671"/>
    <n v="556"/>
    <m/>
  </r>
  <r>
    <x v="0"/>
    <x v="0"/>
    <s v="GCA_000021485.1"/>
    <s v="Primary Assembly"/>
    <s v="chromosome"/>
    <m/>
    <s v="CP001219.1"/>
    <n v="249876"/>
    <n v="250337"/>
    <s v="-"/>
    <m/>
    <m/>
    <m/>
    <m/>
    <s v="smpB"/>
    <m/>
    <s v="AFE_0277"/>
    <n v="462"/>
    <m/>
    <m/>
  </r>
  <r>
    <x v="1"/>
    <x v="1"/>
    <s v="GCA_000021485.1"/>
    <s v="Primary Assembly"/>
    <s v="chromosome"/>
    <m/>
    <s v="CP001219.1"/>
    <n v="249876"/>
    <n v="250337"/>
    <s v="-"/>
    <s v="ACK79318.1"/>
    <m/>
    <m/>
    <s v="SsrA-binding protein"/>
    <s v="smpB"/>
    <m/>
    <s v="AFE_0277"/>
    <n v="462"/>
    <n v="153"/>
    <m/>
  </r>
  <r>
    <x v="0"/>
    <x v="0"/>
    <s v="GCA_000021485.1"/>
    <s v="Primary Assembly"/>
    <s v="chromosome"/>
    <m/>
    <s v="CP001219.1"/>
    <n v="250534"/>
    <n v="251634"/>
    <s v="+"/>
    <m/>
    <m/>
    <m/>
    <m/>
    <m/>
    <m/>
    <s v="AFE_0278"/>
    <n v="1101"/>
    <m/>
    <m/>
  </r>
  <r>
    <x v="1"/>
    <x v="1"/>
    <s v="GCA_000021485.1"/>
    <s v="Primary Assembly"/>
    <s v="chromosome"/>
    <m/>
    <s v="CP001219.1"/>
    <n v="250534"/>
    <n v="251634"/>
    <s v="+"/>
    <s v="ACK79835.1"/>
    <m/>
    <m/>
    <s v="phospholipase D family protein"/>
    <m/>
    <m/>
    <s v="AFE_0278"/>
    <n v="1101"/>
    <n v="366"/>
    <m/>
  </r>
  <r>
    <x v="0"/>
    <x v="0"/>
    <s v="GCA_000021485.1"/>
    <s v="Primary Assembly"/>
    <s v="chromosome"/>
    <m/>
    <s v="CP001219.1"/>
    <n v="251644"/>
    <n v="252129"/>
    <s v="+"/>
    <m/>
    <m/>
    <m/>
    <m/>
    <m/>
    <m/>
    <s v="AFE_0280"/>
    <n v="486"/>
    <m/>
    <m/>
  </r>
  <r>
    <x v="1"/>
    <x v="1"/>
    <s v="GCA_000021485.1"/>
    <s v="Primary Assembly"/>
    <s v="chromosome"/>
    <m/>
    <s v="CP001219.1"/>
    <n v="251644"/>
    <n v="252129"/>
    <s v="+"/>
    <s v="ACK78483.1"/>
    <m/>
    <m/>
    <s v="conserved hypothetical protein"/>
    <m/>
    <m/>
    <s v="AFE_0280"/>
    <n v="486"/>
    <n v="161"/>
    <m/>
  </r>
  <r>
    <x v="0"/>
    <x v="0"/>
    <s v="GCA_000021485.1"/>
    <s v="Primary Assembly"/>
    <s v="chromosome"/>
    <m/>
    <s v="CP001219.1"/>
    <n v="252126"/>
    <n v="252473"/>
    <s v="-"/>
    <m/>
    <m/>
    <m/>
    <m/>
    <m/>
    <m/>
    <s v="AFE_0279"/>
    <n v="348"/>
    <m/>
    <m/>
  </r>
  <r>
    <x v="1"/>
    <x v="1"/>
    <s v="GCA_000021485.1"/>
    <s v="Primary Assembly"/>
    <s v="chromosome"/>
    <m/>
    <s v="CP001219.1"/>
    <n v="252126"/>
    <n v="252473"/>
    <s v="-"/>
    <s v="ACK79629.1"/>
    <m/>
    <m/>
    <s v="lipoprotein, SmpA/OmlA family"/>
    <m/>
    <m/>
    <s v="AFE_0279"/>
    <n v="348"/>
    <n v="115"/>
    <m/>
  </r>
  <r>
    <x v="0"/>
    <x v="0"/>
    <s v="GCA_000021485.1"/>
    <s v="Primary Assembly"/>
    <s v="chromosome"/>
    <m/>
    <s v="CP001219.1"/>
    <n v="252540"/>
    <n v="253016"/>
    <s v="+"/>
    <m/>
    <m/>
    <m/>
    <m/>
    <s v="fur"/>
    <m/>
    <s v="AFE_0282"/>
    <n v="477"/>
    <m/>
    <m/>
  </r>
  <r>
    <x v="1"/>
    <x v="1"/>
    <s v="GCA_000021485.1"/>
    <s v="Primary Assembly"/>
    <s v="chromosome"/>
    <m/>
    <s v="CP001219.1"/>
    <n v="252540"/>
    <n v="253016"/>
    <s v="+"/>
    <s v="ACK80623.1"/>
    <m/>
    <m/>
    <s v="ferric uptake regulation protein"/>
    <s v="fur"/>
    <m/>
    <s v="AFE_0282"/>
    <n v="477"/>
    <n v="158"/>
    <m/>
  </r>
  <r>
    <x v="0"/>
    <x v="0"/>
    <s v="GCA_000021485.1"/>
    <s v="Primary Assembly"/>
    <s v="chromosome"/>
    <m/>
    <s v="CP001219.1"/>
    <n v="253013"/>
    <n v="254143"/>
    <s v="-"/>
    <m/>
    <m/>
    <m/>
    <m/>
    <s v="proB-3"/>
    <m/>
    <s v="AFE_0281"/>
    <n v="1131"/>
    <m/>
    <m/>
  </r>
  <r>
    <x v="1"/>
    <x v="1"/>
    <s v="GCA_000021485.1"/>
    <s v="Primary Assembly"/>
    <s v="chromosome"/>
    <m/>
    <s v="CP001219.1"/>
    <n v="253013"/>
    <n v="254143"/>
    <s v="-"/>
    <s v="ACK77981.1"/>
    <m/>
    <m/>
    <s v="glutamate 5-kinase"/>
    <s v="proB-3"/>
    <m/>
    <s v="AFE_0281"/>
    <n v="1131"/>
    <n v="376"/>
    <m/>
  </r>
  <r>
    <x v="0"/>
    <x v="0"/>
    <s v="GCA_000021485.1"/>
    <s v="Primary Assembly"/>
    <s v="chromosome"/>
    <m/>
    <s v="CP001219.1"/>
    <n v="254140"/>
    <n v="255264"/>
    <s v="-"/>
    <m/>
    <m/>
    <m/>
    <m/>
    <m/>
    <m/>
    <s v="AFE_0283"/>
    <n v="1125"/>
    <m/>
    <m/>
  </r>
  <r>
    <x v="1"/>
    <x v="1"/>
    <s v="GCA_000021485.1"/>
    <s v="Primary Assembly"/>
    <s v="chromosome"/>
    <m/>
    <s v="CP001219.1"/>
    <n v="254140"/>
    <n v="255264"/>
    <s v="-"/>
    <s v="ACK80361.1"/>
    <m/>
    <m/>
    <s v="GTP-binding protein Obg/CgtA"/>
    <m/>
    <m/>
    <s v="AFE_0283"/>
    <n v="1125"/>
    <n v="374"/>
    <m/>
  </r>
  <r>
    <x v="0"/>
    <x v="0"/>
    <s v="GCA_000021485.1"/>
    <s v="Primary Assembly"/>
    <s v="chromosome"/>
    <m/>
    <s v="CP001219.1"/>
    <n v="255320"/>
    <n v="255580"/>
    <s v="-"/>
    <m/>
    <m/>
    <m/>
    <m/>
    <s v="rpmA"/>
    <m/>
    <s v="AFE_0284"/>
    <n v="261"/>
    <m/>
    <m/>
  </r>
  <r>
    <x v="1"/>
    <x v="1"/>
    <s v="GCA_000021485.1"/>
    <s v="Primary Assembly"/>
    <s v="chromosome"/>
    <m/>
    <s v="CP001219.1"/>
    <n v="255320"/>
    <n v="255580"/>
    <s v="-"/>
    <s v="ACK78123.1"/>
    <m/>
    <m/>
    <s v="ribosomal protein L27"/>
    <s v="rpmA"/>
    <m/>
    <s v="AFE_0284"/>
    <n v="261"/>
    <n v="86"/>
    <m/>
  </r>
  <r>
    <x v="0"/>
    <x v="0"/>
    <s v="GCA_000021485.1"/>
    <s v="Primary Assembly"/>
    <s v="chromosome"/>
    <m/>
    <s v="CP001219.1"/>
    <n v="255592"/>
    <n v="255903"/>
    <s v="-"/>
    <m/>
    <m/>
    <m/>
    <m/>
    <s v="rplU"/>
    <m/>
    <s v="AFE_0285"/>
    <n v="312"/>
    <m/>
    <m/>
  </r>
  <r>
    <x v="1"/>
    <x v="1"/>
    <s v="GCA_000021485.1"/>
    <s v="Primary Assembly"/>
    <s v="chromosome"/>
    <m/>
    <s v="CP001219.1"/>
    <n v="255592"/>
    <n v="255903"/>
    <s v="-"/>
    <s v="ACK79503.1"/>
    <m/>
    <m/>
    <s v="ribosomal protein L21"/>
    <s v="rplU"/>
    <m/>
    <s v="AFE_0285"/>
    <n v="312"/>
    <n v="103"/>
    <m/>
  </r>
  <r>
    <x v="0"/>
    <x v="0"/>
    <s v="GCA_000021485.1"/>
    <s v="Primary Assembly"/>
    <s v="chromosome"/>
    <m/>
    <s v="CP001219.1"/>
    <n v="256086"/>
    <n v="257636"/>
    <s v="-"/>
    <m/>
    <m/>
    <m/>
    <m/>
    <m/>
    <m/>
    <s v="AFE_0286"/>
    <n v="1551"/>
    <m/>
    <m/>
  </r>
  <r>
    <x v="1"/>
    <x v="1"/>
    <s v="GCA_000021485.1"/>
    <s v="Primary Assembly"/>
    <s v="chromosome"/>
    <m/>
    <s v="CP001219.1"/>
    <n v="256086"/>
    <n v="257636"/>
    <s v="-"/>
    <s v="ACK80903.1"/>
    <m/>
    <m/>
    <s v="sulfate transporter family protein"/>
    <m/>
    <m/>
    <s v="AFE_0286"/>
    <n v="1551"/>
    <n v="516"/>
    <m/>
  </r>
  <r>
    <x v="0"/>
    <x v="0"/>
    <s v="GCA_000021485.1"/>
    <s v="Primary Assembly"/>
    <s v="chromosome"/>
    <m/>
    <s v="CP001219.1"/>
    <n v="257646"/>
    <n v="258275"/>
    <s v="-"/>
    <m/>
    <m/>
    <m/>
    <m/>
    <m/>
    <m/>
    <s v="AFE_0287"/>
    <n v="630"/>
    <m/>
    <m/>
  </r>
  <r>
    <x v="1"/>
    <x v="1"/>
    <s v="GCA_000021485.1"/>
    <s v="Primary Assembly"/>
    <s v="chromosome"/>
    <m/>
    <s v="CP001219.1"/>
    <n v="257646"/>
    <n v="258275"/>
    <s v="-"/>
    <s v="ACK79050.1"/>
    <m/>
    <m/>
    <s v="carbonic anhydrase"/>
    <m/>
    <m/>
    <s v="AFE_0287"/>
    <n v="630"/>
    <n v="209"/>
    <m/>
  </r>
  <r>
    <x v="0"/>
    <x v="0"/>
    <s v="GCA_000021485.1"/>
    <s v="Primary Assembly"/>
    <s v="chromosome"/>
    <m/>
    <s v="CP001219.1"/>
    <n v="258443"/>
    <n v="260797"/>
    <s v="-"/>
    <m/>
    <m/>
    <m/>
    <m/>
    <s v="metE"/>
    <m/>
    <s v="AFE_0288"/>
    <n v="2355"/>
    <m/>
    <m/>
  </r>
  <r>
    <x v="1"/>
    <x v="1"/>
    <s v="GCA_000021485.1"/>
    <s v="Primary Assembly"/>
    <s v="chromosome"/>
    <m/>
    <s v="CP001219.1"/>
    <n v="258443"/>
    <n v="260797"/>
    <s v="-"/>
    <s v="ACK80924.1"/>
    <m/>
    <m/>
    <s v="5-methyltetrahydropteroyltriglutamate--homocysteine S-methyltransferase"/>
    <s v="metE"/>
    <m/>
    <s v="AFE_0288"/>
    <n v="2355"/>
    <n v="784"/>
    <m/>
  </r>
  <r>
    <x v="0"/>
    <x v="0"/>
    <s v="GCA_000021485.1"/>
    <s v="Primary Assembly"/>
    <s v="chromosome"/>
    <m/>
    <s v="CP001219.1"/>
    <n v="260783"/>
    <n v="260896"/>
    <s v="+"/>
    <m/>
    <m/>
    <m/>
    <m/>
    <m/>
    <m/>
    <s v="AFE_0290"/>
    <n v="114"/>
    <m/>
    <m/>
  </r>
  <r>
    <x v="1"/>
    <x v="1"/>
    <s v="GCA_000021485.1"/>
    <s v="Primary Assembly"/>
    <s v="chromosome"/>
    <m/>
    <s v="CP001219.1"/>
    <n v="260783"/>
    <n v="260896"/>
    <s v="+"/>
    <s v="ACK79130.1"/>
    <m/>
    <m/>
    <s v="hypothetical protein"/>
    <m/>
    <m/>
    <s v="AFE_0290"/>
    <n v="114"/>
    <n v="37"/>
    <m/>
  </r>
  <r>
    <x v="0"/>
    <x v="0"/>
    <s v="GCA_000021485.1"/>
    <s v="Primary Assembly"/>
    <s v="chromosome"/>
    <m/>
    <s v="CP001219.1"/>
    <n v="260893"/>
    <n v="261678"/>
    <s v="-"/>
    <m/>
    <m/>
    <m/>
    <m/>
    <s v="ubiE"/>
    <m/>
    <s v="AFE_0289"/>
    <n v="786"/>
    <m/>
    <m/>
  </r>
  <r>
    <x v="1"/>
    <x v="1"/>
    <s v="GCA_000021485.1"/>
    <s v="Primary Assembly"/>
    <s v="chromosome"/>
    <m/>
    <s v="CP001219.1"/>
    <n v="260893"/>
    <n v="261678"/>
    <s v="-"/>
    <s v="ACK79623.1"/>
    <m/>
    <m/>
    <s v="ubiquinone/menaquinone biosynthesis methlytransferase UbiE"/>
    <s v="ubiE"/>
    <m/>
    <s v="AFE_0289"/>
    <n v="786"/>
    <n v="261"/>
    <m/>
  </r>
  <r>
    <x v="0"/>
    <x v="0"/>
    <s v="GCA_000021485.1"/>
    <s v="Primary Assembly"/>
    <s v="chromosome"/>
    <m/>
    <s v="CP001219.1"/>
    <n v="261726"/>
    <n v="262382"/>
    <s v="-"/>
    <m/>
    <m/>
    <m/>
    <m/>
    <m/>
    <m/>
    <s v="AFE_0291"/>
    <n v="657"/>
    <m/>
    <m/>
  </r>
  <r>
    <x v="1"/>
    <x v="1"/>
    <s v="GCA_000021485.1"/>
    <s v="Primary Assembly"/>
    <s v="chromosome"/>
    <m/>
    <s v="CP001219.1"/>
    <n v="261726"/>
    <n v="262382"/>
    <s v="-"/>
    <s v="ACK78018.1"/>
    <m/>
    <m/>
    <s v="glutathione S-transferase family protein"/>
    <m/>
    <m/>
    <s v="AFE_0291"/>
    <n v="657"/>
    <n v="218"/>
    <m/>
  </r>
  <r>
    <x v="0"/>
    <x v="0"/>
    <s v="GCA_000021485.1"/>
    <s v="Primary Assembly"/>
    <s v="chromosome"/>
    <m/>
    <s v="CP001219.1"/>
    <n v="262402"/>
    <n v="263007"/>
    <s v="-"/>
    <m/>
    <m/>
    <m/>
    <m/>
    <s v="metW"/>
    <m/>
    <s v="AFE_0292"/>
    <n v="606"/>
    <m/>
    <m/>
  </r>
  <r>
    <x v="1"/>
    <x v="1"/>
    <s v="GCA_000021485.1"/>
    <s v="Primary Assembly"/>
    <s v="chromosome"/>
    <m/>
    <s v="CP001219.1"/>
    <n v="262402"/>
    <n v="263007"/>
    <s v="-"/>
    <s v="ACK79419.1"/>
    <m/>
    <m/>
    <s v="methionine biosynthesis protein MetW"/>
    <s v="metW"/>
    <m/>
    <s v="AFE_0292"/>
    <n v="606"/>
    <n v="201"/>
    <m/>
  </r>
  <r>
    <x v="0"/>
    <x v="0"/>
    <s v="GCA_000021485.1"/>
    <s v="Primary Assembly"/>
    <s v="chromosome"/>
    <m/>
    <s v="CP001219.1"/>
    <n v="263004"/>
    <n v="264155"/>
    <s v="-"/>
    <m/>
    <m/>
    <m/>
    <m/>
    <s v="metX"/>
    <m/>
    <s v="AFE_0293"/>
    <n v="1152"/>
    <m/>
    <m/>
  </r>
  <r>
    <x v="1"/>
    <x v="1"/>
    <s v="GCA_000021485.1"/>
    <s v="Primary Assembly"/>
    <s v="chromosome"/>
    <m/>
    <s v="CP001219.1"/>
    <n v="263004"/>
    <n v="264155"/>
    <s v="-"/>
    <s v="ACK78927.1"/>
    <m/>
    <m/>
    <s v="homoserine O-acetyltransferase"/>
    <s v="metX"/>
    <m/>
    <s v="AFE_0293"/>
    <n v="1152"/>
    <n v="383"/>
    <m/>
  </r>
  <r>
    <x v="0"/>
    <x v="0"/>
    <s v="GCA_000021485.1"/>
    <s v="Primary Assembly"/>
    <s v="chromosome"/>
    <m/>
    <s v="CP001219.1"/>
    <n v="264373"/>
    <n v="265125"/>
    <s v="+"/>
    <m/>
    <m/>
    <m/>
    <m/>
    <m/>
    <m/>
    <s v="AFE_0294"/>
    <n v="753"/>
    <m/>
    <m/>
  </r>
  <r>
    <x v="1"/>
    <x v="1"/>
    <s v="GCA_000021485.1"/>
    <s v="Primary Assembly"/>
    <s v="chromosome"/>
    <m/>
    <s v="CP001219.1"/>
    <n v="264373"/>
    <n v="265125"/>
    <s v="+"/>
    <s v="ACK79045.1"/>
    <m/>
    <m/>
    <s v="hypothetical protein"/>
    <m/>
    <m/>
    <s v="AFE_0294"/>
    <n v="753"/>
    <n v="250"/>
    <m/>
  </r>
  <r>
    <x v="0"/>
    <x v="0"/>
    <s v="GCA_000021485.1"/>
    <s v="Primary Assembly"/>
    <s v="chromosome"/>
    <m/>
    <s v="CP001219.1"/>
    <n v="265259"/>
    <n v="266503"/>
    <s v="+"/>
    <m/>
    <m/>
    <m/>
    <m/>
    <s v="glyA"/>
    <m/>
    <s v="AFE_0295"/>
    <n v="1245"/>
    <m/>
    <m/>
  </r>
  <r>
    <x v="1"/>
    <x v="1"/>
    <s v="GCA_000021485.1"/>
    <s v="Primary Assembly"/>
    <s v="chromosome"/>
    <m/>
    <s v="CP001219.1"/>
    <n v="265259"/>
    <n v="266503"/>
    <s v="+"/>
    <s v="ACK78912.1"/>
    <m/>
    <m/>
    <s v="serine hydroxymethyltransferase"/>
    <s v="glyA"/>
    <m/>
    <s v="AFE_0295"/>
    <n v="1245"/>
    <n v="414"/>
    <m/>
  </r>
  <r>
    <x v="0"/>
    <x v="0"/>
    <s v="GCA_000021485.1"/>
    <s v="Primary Assembly"/>
    <s v="chromosome"/>
    <m/>
    <s v="CP001219.1"/>
    <n v="266510"/>
    <n v="267001"/>
    <s v="+"/>
    <m/>
    <m/>
    <m/>
    <m/>
    <s v="nrdR"/>
    <m/>
    <s v="AFE_0296"/>
    <n v="492"/>
    <m/>
    <m/>
  </r>
  <r>
    <x v="1"/>
    <x v="1"/>
    <s v="GCA_000021485.1"/>
    <s v="Primary Assembly"/>
    <s v="chromosome"/>
    <m/>
    <s v="CP001219.1"/>
    <n v="266510"/>
    <n v="267001"/>
    <s v="+"/>
    <s v="ACK80828.1"/>
    <m/>
    <m/>
    <s v="transcriptional regulator, NrdR family"/>
    <s v="nrdR"/>
    <m/>
    <s v="AFE_0296"/>
    <n v="492"/>
    <n v="163"/>
    <m/>
  </r>
  <r>
    <x v="0"/>
    <x v="0"/>
    <s v="GCA_000021485.1"/>
    <s v="Primary Assembly"/>
    <s v="chromosome"/>
    <m/>
    <s v="CP001219.1"/>
    <n v="266991"/>
    <n v="268091"/>
    <s v="+"/>
    <m/>
    <m/>
    <m/>
    <m/>
    <s v="ribD"/>
    <m/>
    <s v="AFE_0297"/>
    <n v="1101"/>
    <m/>
    <m/>
  </r>
  <r>
    <x v="1"/>
    <x v="1"/>
    <s v="GCA_000021485.1"/>
    <s v="Primary Assembly"/>
    <s v="chromosome"/>
    <m/>
    <s v="CP001219.1"/>
    <n v="266991"/>
    <n v="268091"/>
    <s v="+"/>
    <s v="ACK80807.1"/>
    <m/>
    <m/>
    <s v="riboflavin biosynthesis protein RibD"/>
    <s v="ribD"/>
    <m/>
    <s v="AFE_0297"/>
    <n v="1101"/>
    <n v="366"/>
    <m/>
  </r>
  <r>
    <x v="0"/>
    <x v="0"/>
    <s v="GCA_000021485.1"/>
    <s v="Primary Assembly"/>
    <s v="chromosome"/>
    <m/>
    <s v="CP001219.1"/>
    <n v="268095"/>
    <n v="268751"/>
    <s v="+"/>
    <m/>
    <m/>
    <m/>
    <m/>
    <s v="ribE"/>
    <m/>
    <s v="AFE_0298"/>
    <n v="657"/>
    <m/>
    <m/>
  </r>
  <r>
    <x v="1"/>
    <x v="1"/>
    <s v="GCA_000021485.1"/>
    <s v="Primary Assembly"/>
    <s v="chromosome"/>
    <m/>
    <s v="CP001219.1"/>
    <n v="268095"/>
    <n v="268751"/>
    <s v="+"/>
    <s v="ACK78922.1"/>
    <m/>
    <m/>
    <s v="riboflavin synthase, alpha subunit"/>
    <s v="ribE"/>
    <m/>
    <s v="AFE_0298"/>
    <n v="657"/>
    <n v="218"/>
    <m/>
  </r>
  <r>
    <x v="0"/>
    <x v="0"/>
    <s v="GCA_000021485.1"/>
    <s v="Primary Assembly"/>
    <s v="chromosome"/>
    <m/>
    <s v="CP001219.1"/>
    <n v="268748"/>
    <n v="269881"/>
    <s v="+"/>
    <m/>
    <m/>
    <m/>
    <m/>
    <s v="ribBA"/>
    <m/>
    <s v="AFE_0299"/>
    <n v="1134"/>
    <m/>
    <m/>
  </r>
  <r>
    <x v="1"/>
    <x v="1"/>
    <s v="GCA_000021485.1"/>
    <s v="Primary Assembly"/>
    <s v="chromosome"/>
    <m/>
    <s v="CP001219.1"/>
    <n v="268748"/>
    <n v="269881"/>
    <s v="+"/>
    <s v="ACK78065.1"/>
    <m/>
    <m/>
    <s v="3,4-dihydroxy-2-butanone 4-phosphate synthase/GTP cyclohydrolase II"/>
    <s v="ribBA"/>
    <m/>
    <s v="AFE_0299"/>
    <n v="1134"/>
    <n v="377"/>
    <m/>
  </r>
  <r>
    <x v="0"/>
    <x v="0"/>
    <s v="GCA_000021485.1"/>
    <s v="Primary Assembly"/>
    <s v="chromosome"/>
    <m/>
    <s v="CP001219.1"/>
    <n v="269878"/>
    <n v="270342"/>
    <s v="+"/>
    <m/>
    <m/>
    <m/>
    <m/>
    <s v="ribH"/>
    <m/>
    <s v="AFE_0300"/>
    <n v="465"/>
    <m/>
    <m/>
  </r>
  <r>
    <x v="1"/>
    <x v="1"/>
    <s v="GCA_000021485.1"/>
    <s v="Primary Assembly"/>
    <s v="chromosome"/>
    <m/>
    <s v="CP001219.1"/>
    <n v="269878"/>
    <n v="270342"/>
    <s v="+"/>
    <s v="ACK78084.1"/>
    <m/>
    <m/>
    <s v="6,7-dimethyl-8-ribityllumazine synthase"/>
    <s v="ribH"/>
    <m/>
    <s v="AFE_0300"/>
    <n v="465"/>
    <n v="154"/>
    <m/>
  </r>
  <r>
    <x v="0"/>
    <x v="0"/>
    <s v="GCA_000021485.1"/>
    <s v="Primary Assembly"/>
    <s v="chromosome"/>
    <m/>
    <s v="CP001219.1"/>
    <n v="270353"/>
    <n v="270796"/>
    <s v="+"/>
    <m/>
    <m/>
    <m/>
    <m/>
    <s v="nusB"/>
    <m/>
    <s v="AFE_0301"/>
    <n v="444"/>
    <m/>
    <m/>
  </r>
  <r>
    <x v="1"/>
    <x v="1"/>
    <s v="GCA_000021485.1"/>
    <s v="Primary Assembly"/>
    <s v="chromosome"/>
    <m/>
    <s v="CP001219.1"/>
    <n v="270353"/>
    <n v="270796"/>
    <s v="+"/>
    <s v="ACK79909.1"/>
    <m/>
    <m/>
    <s v="transcription antitermination factor NusB"/>
    <s v="nusB"/>
    <m/>
    <s v="AFE_0301"/>
    <n v="444"/>
    <n v="147"/>
    <m/>
  </r>
  <r>
    <x v="0"/>
    <x v="0"/>
    <s v="GCA_000021485.1"/>
    <s v="Primary Assembly"/>
    <s v="chromosome"/>
    <m/>
    <s v="CP001219.1"/>
    <n v="270924"/>
    <n v="271205"/>
    <s v="+"/>
    <m/>
    <m/>
    <m/>
    <m/>
    <m/>
    <m/>
    <s v="AFE_0302"/>
    <n v="282"/>
    <m/>
    <m/>
  </r>
  <r>
    <x v="1"/>
    <x v="1"/>
    <s v="GCA_000021485.1"/>
    <s v="Primary Assembly"/>
    <s v="chromosome"/>
    <m/>
    <s v="CP001219.1"/>
    <n v="270924"/>
    <n v="271205"/>
    <s v="+"/>
    <s v="ACK79077.1"/>
    <m/>
    <m/>
    <s v="conserved domain protein"/>
    <m/>
    <m/>
    <s v="AFE_0302"/>
    <n v="282"/>
    <n v="93"/>
    <m/>
  </r>
  <r>
    <x v="0"/>
    <x v="0"/>
    <s v="GCA_000021485.1"/>
    <s v="Primary Assembly"/>
    <s v="chromosome"/>
    <m/>
    <s v="CP001219.1"/>
    <n v="271364"/>
    <n v="271936"/>
    <s v="+"/>
    <m/>
    <m/>
    <m/>
    <m/>
    <m/>
    <m/>
    <s v="AFE_0303"/>
    <n v="573"/>
    <m/>
    <m/>
  </r>
  <r>
    <x v="1"/>
    <x v="1"/>
    <s v="GCA_000021485.1"/>
    <s v="Primary Assembly"/>
    <s v="chromosome"/>
    <m/>
    <s v="CP001219.1"/>
    <n v="271364"/>
    <n v="271936"/>
    <s v="+"/>
    <s v="ACK77957.1"/>
    <m/>
    <m/>
    <s v="conserved domain protein"/>
    <m/>
    <m/>
    <s v="AFE_0303"/>
    <n v="573"/>
    <n v="190"/>
    <m/>
  </r>
  <r>
    <x v="0"/>
    <x v="0"/>
    <s v="GCA_000021485.1"/>
    <s v="Primary Assembly"/>
    <s v="chromosome"/>
    <m/>
    <s v="CP001219.1"/>
    <n v="271954"/>
    <n v="272307"/>
    <s v="-"/>
    <m/>
    <m/>
    <m/>
    <m/>
    <m/>
    <m/>
    <s v="AFE_0304"/>
    <n v="354"/>
    <m/>
    <m/>
  </r>
  <r>
    <x v="1"/>
    <x v="1"/>
    <s v="GCA_000021485.1"/>
    <s v="Primary Assembly"/>
    <s v="chromosome"/>
    <m/>
    <s v="CP001219.1"/>
    <n v="271954"/>
    <n v="272307"/>
    <s v="-"/>
    <s v="ACK80836.1"/>
    <m/>
    <m/>
    <s v="conserved hypothetical protein"/>
    <m/>
    <m/>
    <s v="AFE_0304"/>
    <n v="354"/>
    <n v="117"/>
    <m/>
  </r>
  <r>
    <x v="0"/>
    <x v="0"/>
    <s v="GCA_000021485.1"/>
    <s v="Primary Assembly"/>
    <s v="chromosome"/>
    <m/>
    <s v="CP001219.1"/>
    <n v="272362"/>
    <n v="274044"/>
    <s v="-"/>
    <m/>
    <m/>
    <m/>
    <m/>
    <s v="ubiB"/>
    <m/>
    <s v="AFE_0305"/>
    <n v="1683"/>
    <m/>
    <m/>
  </r>
  <r>
    <x v="1"/>
    <x v="1"/>
    <s v="GCA_000021485.1"/>
    <s v="Primary Assembly"/>
    <s v="chromosome"/>
    <m/>
    <s v="CP001219.1"/>
    <n v="272362"/>
    <n v="274044"/>
    <s v="-"/>
    <s v="ACK79723.1"/>
    <m/>
    <m/>
    <s v="2-polyprenylphenol 6-hydroxylase"/>
    <s v="ubiB"/>
    <m/>
    <s v="AFE_0305"/>
    <n v="1683"/>
    <n v="560"/>
    <m/>
  </r>
  <r>
    <x v="0"/>
    <x v="0"/>
    <s v="GCA_000021485.1"/>
    <s v="Primary Assembly"/>
    <s v="chromosome"/>
    <m/>
    <s v="CP001219.1"/>
    <n v="274144"/>
    <n v="274797"/>
    <s v="-"/>
    <m/>
    <m/>
    <m/>
    <m/>
    <m/>
    <m/>
    <s v="AFE_0306"/>
    <n v="654"/>
    <m/>
    <m/>
  </r>
  <r>
    <x v="1"/>
    <x v="1"/>
    <s v="GCA_000021485.1"/>
    <s v="Primary Assembly"/>
    <s v="chromosome"/>
    <m/>
    <s v="CP001219.1"/>
    <n v="274144"/>
    <n v="274797"/>
    <s v="-"/>
    <s v="ACK80440.1"/>
    <m/>
    <m/>
    <s v="OmpA family protein"/>
    <m/>
    <m/>
    <s v="AFE_0306"/>
    <n v="654"/>
    <n v="217"/>
    <m/>
  </r>
  <r>
    <x v="0"/>
    <x v="0"/>
    <s v="GCA_000021485.1"/>
    <s v="Primary Assembly"/>
    <s v="chromosome"/>
    <m/>
    <s v="CP001219.1"/>
    <n v="274789"/>
    <n v="274986"/>
    <s v="+"/>
    <m/>
    <m/>
    <m/>
    <m/>
    <m/>
    <m/>
    <s v="AFE_0307"/>
    <n v="198"/>
    <m/>
    <m/>
  </r>
  <r>
    <x v="1"/>
    <x v="1"/>
    <s v="GCA_000021485.1"/>
    <s v="Primary Assembly"/>
    <s v="chromosome"/>
    <m/>
    <s v="CP001219.1"/>
    <n v="274789"/>
    <n v="274986"/>
    <s v="+"/>
    <s v="ACK79247.1"/>
    <m/>
    <m/>
    <s v="hypothetical protein"/>
    <m/>
    <m/>
    <s v="AFE_0307"/>
    <n v="198"/>
    <n v="65"/>
    <m/>
  </r>
  <r>
    <x v="0"/>
    <x v="3"/>
    <s v="GCA_000021485.1"/>
    <s v="Primary Assembly"/>
    <s v="chromosome"/>
    <m/>
    <s v="CP001219.1"/>
    <n v="275027"/>
    <n v="275111"/>
    <s v="+"/>
    <m/>
    <m/>
    <m/>
    <m/>
    <m/>
    <m/>
    <s v="AFE_0308"/>
    <n v="85"/>
    <m/>
    <m/>
  </r>
  <r>
    <x v="2"/>
    <x v="4"/>
    <s v="GCA_000021485.1"/>
    <s v="Primary Assembly"/>
    <s v="chromosome"/>
    <m/>
    <s v="CP001219.1"/>
    <n v="275027"/>
    <n v="275111"/>
    <s v="+"/>
    <m/>
    <m/>
    <m/>
    <s v="tRNA-Tyr"/>
    <m/>
    <m/>
    <s v="AFE_0308"/>
    <n v="85"/>
    <m/>
    <m/>
  </r>
  <r>
    <x v="0"/>
    <x v="3"/>
    <s v="GCA_000021485.1"/>
    <s v="Primary Assembly"/>
    <s v="chromosome"/>
    <m/>
    <s v="CP001219.1"/>
    <n v="275169"/>
    <n v="275242"/>
    <s v="+"/>
    <m/>
    <m/>
    <m/>
    <m/>
    <m/>
    <m/>
    <s v="AFE_0309"/>
    <n v="74"/>
    <m/>
    <m/>
  </r>
  <r>
    <x v="2"/>
    <x v="4"/>
    <s v="GCA_000021485.1"/>
    <s v="Primary Assembly"/>
    <s v="chromosome"/>
    <m/>
    <s v="CP001219.1"/>
    <n v="275169"/>
    <n v="275242"/>
    <s v="+"/>
    <m/>
    <m/>
    <m/>
    <s v="tRNA-Gly"/>
    <m/>
    <m/>
    <s v="AFE_0309"/>
    <n v="74"/>
    <m/>
    <m/>
  </r>
  <r>
    <x v="0"/>
    <x v="3"/>
    <s v="GCA_000021485.1"/>
    <s v="Primary Assembly"/>
    <s v="chromosome"/>
    <m/>
    <s v="CP001219.1"/>
    <n v="275251"/>
    <n v="275326"/>
    <s v="+"/>
    <m/>
    <m/>
    <m/>
    <m/>
    <m/>
    <m/>
    <s v="AFE_0310"/>
    <n v="76"/>
    <m/>
    <m/>
  </r>
  <r>
    <x v="2"/>
    <x v="4"/>
    <s v="GCA_000021485.1"/>
    <s v="Primary Assembly"/>
    <s v="chromosome"/>
    <m/>
    <s v="CP001219.1"/>
    <n v="275251"/>
    <n v="275326"/>
    <s v="+"/>
    <m/>
    <m/>
    <m/>
    <s v="tRNA-Thr"/>
    <m/>
    <m/>
    <s v="AFE_0310"/>
    <n v="76"/>
    <m/>
    <m/>
  </r>
  <r>
    <x v="0"/>
    <x v="0"/>
    <s v="GCA_000021485.1"/>
    <s v="Primary Assembly"/>
    <s v="chromosome"/>
    <m/>
    <s v="CP001219.1"/>
    <n v="275372"/>
    <n v="276562"/>
    <s v="+"/>
    <m/>
    <m/>
    <m/>
    <m/>
    <s v="tuf-2"/>
    <m/>
    <s v="AFE_0311"/>
    <n v="1191"/>
    <m/>
    <m/>
  </r>
  <r>
    <x v="1"/>
    <x v="1"/>
    <s v="GCA_000021485.1"/>
    <s v="Primary Assembly"/>
    <s v="chromosome"/>
    <m/>
    <s v="CP001219.1"/>
    <n v="275372"/>
    <n v="276562"/>
    <s v="+"/>
    <s v="ACK77993.1"/>
    <m/>
    <m/>
    <s v="translation elongation factor Tu"/>
    <s v="tuf-2"/>
    <m/>
    <s v="AFE_0311"/>
    <n v="1191"/>
    <n v="396"/>
    <m/>
  </r>
  <r>
    <x v="0"/>
    <x v="3"/>
    <s v="GCA_000021485.1"/>
    <s v="Primary Assembly"/>
    <s v="chromosome"/>
    <m/>
    <s v="CP001219.1"/>
    <n v="276614"/>
    <n v="276691"/>
    <s v="+"/>
    <m/>
    <m/>
    <m/>
    <m/>
    <m/>
    <m/>
    <s v="AFE_0312"/>
    <n v="78"/>
    <m/>
    <m/>
  </r>
  <r>
    <x v="2"/>
    <x v="4"/>
    <s v="GCA_000021485.1"/>
    <s v="Primary Assembly"/>
    <s v="chromosome"/>
    <m/>
    <s v="CP001219.1"/>
    <n v="276614"/>
    <n v="276691"/>
    <s v="+"/>
    <m/>
    <m/>
    <m/>
    <s v="tRNA-Trp"/>
    <m/>
    <m/>
    <s v="AFE_0312"/>
    <n v="78"/>
    <m/>
    <m/>
  </r>
  <r>
    <x v="0"/>
    <x v="0"/>
    <s v="GCA_000021485.1"/>
    <s v="Primary Assembly"/>
    <s v="chromosome"/>
    <m/>
    <s v="CP001219.1"/>
    <n v="276713"/>
    <n v="277063"/>
    <s v="+"/>
    <m/>
    <m/>
    <m/>
    <m/>
    <s v="secE"/>
    <m/>
    <s v="AFE_0313"/>
    <n v="351"/>
    <m/>
    <m/>
  </r>
  <r>
    <x v="1"/>
    <x v="1"/>
    <s v="GCA_000021485.1"/>
    <s v="Primary Assembly"/>
    <s v="chromosome"/>
    <m/>
    <s v="CP001219.1"/>
    <n v="276713"/>
    <n v="277063"/>
    <s v="+"/>
    <s v="ACK78360.1"/>
    <m/>
    <m/>
    <s v="preprotein translocase, SecE subunit"/>
    <s v="secE"/>
    <m/>
    <s v="AFE_0313"/>
    <n v="351"/>
    <n v="116"/>
    <m/>
  </r>
  <r>
    <x v="0"/>
    <x v="0"/>
    <s v="GCA_000021485.1"/>
    <s v="Primary Assembly"/>
    <s v="chromosome"/>
    <m/>
    <s v="CP001219.1"/>
    <n v="277064"/>
    <n v="277597"/>
    <s v="+"/>
    <m/>
    <m/>
    <m/>
    <m/>
    <s v="nusG"/>
    <m/>
    <s v="AFE_0314"/>
    <n v="534"/>
    <m/>
    <m/>
  </r>
  <r>
    <x v="1"/>
    <x v="1"/>
    <s v="GCA_000021485.1"/>
    <s v="Primary Assembly"/>
    <s v="chromosome"/>
    <m/>
    <s v="CP001219.1"/>
    <n v="277064"/>
    <n v="277597"/>
    <s v="+"/>
    <s v="ACK79341.1"/>
    <m/>
    <m/>
    <s v="transcription termination/antitermination factor NusG"/>
    <s v="nusG"/>
    <m/>
    <s v="AFE_0314"/>
    <n v="534"/>
    <n v="177"/>
    <m/>
  </r>
  <r>
    <x v="0"/>
    <x v="0"/>
    <s v="GCA_000021485.1"/>
    <s v="Primary Assembly"/>
    <s v="chromosome"/>
    <m/>
    <s v="CP001219.1"/>
    <n v="277651"/>
    <n v="278079"/>
    <s v="+"/>
    <m/>
    <m/>
    <m/>
    <m/>
    <s v="rplK"/>
    <m/>
    <s v="AFE_0315"/>
    <n v="429"/>
    <m/>
    <m/>
  </r>
  <r>
    <x v="1"/>
    <x v="1"/>
    <s v="GCA_000021485.1"/>
    <s v="Primary Assembly"/>
    <s v="chromosome"/>
    <m/>
    <s v="CP001219.1"/>
    <n v="277651"/>
    <n v="278079"/>
    <s v="+"/>
    <s v="ACK79676.1"/>
    <m/>
    <m/>
    <s v="ribosomal protein L11"/>
    <s v="rplK"/>
    <m/>
    <s v="AFE_0315"/>
    <n v="429"/>
    <n v="142"/>
    <m/>
  </r>
  <r>
    <x v="0"/>
    <x v="0"/>
    <s v="GCA_000021485.1"/>
    <s v="Primary Assembly"/>
    <s v="chromosome"/>
    <m/>
    <s v="CP001219.1"/>
    <n v="278083"/>
    <n v="278775"/>
    <s v="+"/>
    <m/>
    <m/>
    <m/>
    <m/>
    <s v="rplA"/>
    <m/>
    <s v="AFE_0316"/>
    <n v="693"/>
    <m/>
    <m/>
  </r>
  <r>
    <x v="1"/>
    <x v="1"/>
    <s v="GCA_000021485.1"/>
    <s v="Primary Assembly"/>
    <s v="chromosome"/>
    <m/>
    <s v="CP001219.1"/>
    <n v="278083"/>
    <n v="278775"/>
    <s v="+"/>
    <s v="ACK78035.1"/>
    <m/>
    <m/>
    <s v="ribosomal protein L1"/>
    <s v="rplA"/>
    <m/>
    <s v="AFE_0316"/>
    <n v="693"/>
    <n v="230"/>
    <m/>
  </r>
  <r>
    <x v="0"/>
    <x v="0"/>
    <s v="GCA_000021485.1"/>
    <s v="Primary Assembly"/>
    <s v="chromosome"/>
    <m/>
    <s v="CP001219.1"/>
    <n v="278919"/>
    <n v="279440"/>
    <s v="+"/>
    <m/>
    <m/>
    <m/>
    <m/>
    <s v="rplJ"/>
    <m/>
    <s v="AFE_0317"/>
    <n v="522"/>
    <m/>
    <m/>
  </r>
  <r>
    <x v="1"/>
    <x v="1"/>
    <s v="GCA_000021485.1"/>
    <s v="Primary Assembly"/>
    <s v="chromosome"/>
    <m/>
    <s v="CP001219.1"/>
    <n v="278919"/>
    <n v="279440"/>
    <s v="+"/>
    <s v="ACK79207.1"/>
    <m/>
    <m/>
    <s v="ribosomal protein L10"/>
    <s v="rplJ"/>
    <m/>
    <s v="AFE_0317"/>
    <n v="522"/>
    <n v="173"/>
    <m/>
  </r>
  <r>
    <x v="0"/>
    <x v="0"/>
    <s v="GCA_000021485.1"/>
    <s v="Primary Assembly"/>
    <s v="chromosome"/>
    <m/>
    <s v="CP001219.1"/>
    <n v="279470"/>
    <n v="279856"/>
    <s v="+"/>
    <m/>
    <m/>
    <m/>
    <m/>
    <s v="rplL"/>
    <m/>
    <s v="AFE_0318"/>
    <n v="387"/>
    <m/>
    <m/>
  </r>
  <r>
    <x v="1"/>
    <x v="1"/>
    <s v="GCA_000021485.1"/>
    <s v="Primary Assembly"/>
    <s v="chromosome"/>
    <m/>
    <s v="CP001219.1"/>
    <n v="279470"/>
    <n v="279856"/>
    <s v="+"/>
    <s v="ACK79753.1"/>
    <m/>
    <m/>
    <s v="ribosomal protein L7/L12"/>
    <s v="rplL"/>
    <m/>
    <s v="AFE_0318"/>
    <n v="387"/>
    <n v="128"/>
    <m/>
  </r>
  <r>
    <x v="0"/>
    <x v="0"/>
    <s v="GCA_000021485.1"/>
    <s v="Primary Assembly"/>
    <s v="chromosome"/>
    <m/>
    <s v="CP001219.1"/>
    <n v="279879"/>
    <n v="279977"/>
    <s v="-"/>
    <m/>
    <m/>
    <m/>
    <m/>
    <m/>
    <m/>
    <s v="AFE_0319"/>
    <n v="99"/>
    <m/>
    <m/>
  </r>
  <r>
    <x v="1"/>
    <x v="1"/>
    <s v="GCA_000021485.1"/>
    <s v="Primary Assembly"/>
    <s v="chromosome"/>
    <m/>
    <s v="CP001219.1"/>
    <n v="279879"/>
    <n v="279977"/>
    <s v="-"/>
    <s v="ACK77964.1"/>
    <m/>
    <m/>
    <s v="hypothetical protein"/>
    <m/>
    <m/>
    <s v="AFE_0319"/>
    <n v="99"/>
    <n v="32"/>
    <m/>
  </r>
  <r>
    <x v="0"/>
    <x v="0"/>
    <s v="GCA_000021485.1"/>
    <s v="Primary Assembly"/>
    <s v="chromosome"/>
    <m/>
    <s v="CP001219.1"/>
    <n v="279980"/>
    <n v="284068"/>
    <s v="+"/>
    <m/>
    <m/>
    <m/>
    <m/>
    <s v="rpoB"/>
    <m/>
    <s v="AFE_0320"/>
    <n v="4089"/>
    <m/>
    <m/>
  </r>
  <r>
    <x v="1"/>
    <x v="1"/>
    <s v="GCA_000021485.1"/>
    <s v="Primary Assembly"/>
    <s v="chromosome"/>
    <m/>
    <s v="CP001219.1"/>
    <n v="279980"/>
    <n v="284068"/>
    <s v="+"/>
    <s v="ACK79513.1"/>
    <m/>
    <m/>
    <s v="DNA-directed RNA polymerase, beta subunit"/>
    <s v="rpoB"/>
    <m/>
    <s v="AFE_0320"/>
    <n v="4089"/>
    <n v="1362"/>
    <m/>
  </r>
  <r>
    <x v="0"/>
    <x v="0"/>
    <s v="GCA_000021485.1"/>
    <s v="Primary Assembly"/>
    <s v="chromosome"/>
    <m/>
    <s v="CP001219.1"/>
    <n v="284102"/>
    <n v="288256"/>
    <s v="+"/>
    <m/>
    <m/>
    <m/>
    <m/>
    <s v="rpoC"/>
    <m/>
    <s v="AFE_0321"/>
    <n v="4155"/>
    <m/>
    <m/>
  </r>
  <r>
    <x v="1"/>
    <x v="1"/>
    <s v="GCA_000021485.1"/>
    <s v="Primary Assembly"/>
    <s v="chromosome"/>
    <m/>
    <s v="CP001219.1"/>
    <n v="284102"/>
    <n v="288256"/>
    <s v="+"/>
    <s v="ACK80911.1"/>
    <m/>
    <m/>
    <s v="DNA-directed RNA polymerase, beta' subunit"/>
    <s v="rpoC"/>
    <m/>
    <s v="AFE_0321"/>
    <n v="4155"/>
    <n v="1384"/>
    <m/>
  </r>
  <r>
    <x v="0"/>
    <x v="0"/>
    <s v="GCA_000021485.1"/>
    <s v="Primary Assembly"/>
    <s v="chromosome"/>
    <m/>
    <s v="CP001219.1"/>
    <n v="288366"/>
    <n v="288737"/>
    <s v="+"/>
    <m/>
    <m/>
    <m/>
    <m/>
    <s v="rpsL"/>
    <m/>
    <s v="AFE_0322"/>
    <n v="372"/>
    <m/>
    <m/>
  </r>
  <r>
    <x v="1"/>
    <x v="1"/>
    <s v="GCA_000021485.1"/>
    <s v="Primary Assembly"/>
    <s v="chromosome"/>
    <m/>
    <s v="CP001219.1"/>
    <n v="288366"/>
    <n v="288737"/>
    <s v="+"/>
    <s v="ACK78428.1"/>
    <m/>
    <m/>
    <s v="ribosomal protein S12"/>
    <s v="rpsL"/>
    <m/>
    <s v="AFE_0322"/>
    <n v="372"/>
    <n v="123"/>
    <m/>
  </r>
  <r>
    <x v="0"/>
    <x v="0"/>
    <s v="GCA_000021485.1"/>
    <s v="Primary Assembly"/>
    <s v="chromosome"/>
    <m/>
    <s v="CP001219.1"/>
    <n v="288764"/>
    <n v="289234"/>
    <s v="+"/>
    <m/>
    <m/>
    <m/>
    <m/>
    <s v="rpsG"/>
    <m/>
    <s v="AFE_0323"/>
    <n v="471"/>
    <m/>
    <m/>
  </r>
  <r>
    <x v="1"/>
    <x v="1"/>
    <s v="GCA_000021485.1"/>
    <s v="Primary Assembly"/>
    <s v="chromosome"/>
    <m/>
    <s v="CP001219.1"/>
    <n v="288764"/>
    <n v="289234"/>
    <s v="+"/>
    <s v="ACK79170.1"/>
    <m/>
    <m/>
    <s v="ribosomal protein S7"/>
    <s v="rpsG"/>
    <m/>
    <s v="AFE_0323"/>
    <n v="471"/>
    <n v="156"/>
    <m/>
  </r>
  <r>
    <x v="0"/>
    <x v="0"/>
    <s v="GCA_000021485.1"/>
    <s v="Primary Assembly"/>
    <s v="chromosome"/>
    <m/>
    <s v="CP001219.1"/>
    <n v="289267"/>
    <n v="291366"/>
    <s v="+"/>
    <m/>
    <m/>
    <m/>
    <m/>
    <s v="fusA"/>
    <m/>
    <s v="AFE_0324"/>
    <n v="2100"/>
    <m/>
    <m/>
  </r>
  <r>
    <x v="1"/>
    <x v="1"/>
    <s v="GCA_000021485.1"/>
    <s v="Primary Assembly"/>
    <s v="chromosome"/>
    <m/>
    <s v="CP001219.1"/>
    <n v="289267"/>
    <n v="291366"/>
    <s v="+"/>
    <s v="ACK80906.1"/>
    <m/>
    <m/>
    <s v="translation elongation factor G"/>
    <s v="fusA"/>
    <m/>
    <s v="AFE_0324"/>
    <n v="2100"/>
    <n v="699"/>
    <m/>
  </r>
  <r>
    <x v="0"/>
    <x v="0"/>
    <s v="GCA_000021485.1"/>
    <s v="Primary Assembly"/>
    <s v="chromosome"/>
    <m/>
    <s v="CP001219.1"/>
    <n v="291387"/>
    <n v="292577"/>
    <s v="+"/>
    <m/>
    <m/>
    <m/>
    <m/>
    <s v="tuf-1"/>
    <m/>
    <s v="AFE_0325"/>
    <n v="1191"/>
    <m/>
    <m/>
  </r>
  <r>
    <x v="1"/>
    <x v="1"/>
    <s v="GCA_000021485.1"/>
    <s v="Primary Assembly"/>
    <s v="chromosome"/>
    <m/>
    <s v="CP001219.1"/>
    <n v="291387"/>
    <n v="292577"/>
    <s v="+"/>
    <s v="ACK78942.1"/>
    <m/>
    <m/>
    <s v="translation elongation factor Tu"/>
    <s v="tuf-1"/>
    <m/>
    <s v="AFE_0325"/>
    <n v="1191"/>
    <n v="396"/>
    <m/>
  </r>
  <r>
    <x v="0"/>
    <x v="0"/>
    <s v="GCA_000021485.1"/>
    <s v="Primary Assembly"/>
    <s v="chromosome"/>
    <m/>
    <s v="CP001219.1"/>
    <n v="292577"/>
    <n v="292885"/>
    <s v="+"/>
    <m/>
    <m/>
    <m/>
    <m/>
    <s v="rpsJ"/>
    <m/>
    <s v="AFE_0326"/>
    <n v="309"/>
    <m/>
    <m/>
  </r>
  <r>
    <x v="1"/>
    <x v="1"/>
    <s v="GCA_000021485.1"/>
    <s v="Primary Assembly"/>
    <s v="chromosome"/>
    <m/>
    <s v="CP001219.1"/>
    <n v="292577"/>
    <n v="292885"/>
    <s v="+"/>
    <s v="ACK79390.1"/>
    <m/>
    <m/>
    <s v="ribosomal protein S10"/>
    <s v="rpsJ"/>
    <m/>
    <s v="AFE_0326"/>
    <n v="309"/>
    <n v="102"/>
    <m/>
  </r>
  <r>
    <x v="0"/>
    <x v="0"/>
    <s v="GCA_000021485.1"/>
    <s v="Primary Assembly"/>
    <s v="chromosome"/>
    <m/>
    <s v="CP001219.1"/>
    <n v="292903"/>
    <n v="293535"/>
    <s v="+"/>
    <m/>
    <m/>
    <m/>
    <m/>
    <s v="rplC"/>
    <m/>
    <s v="AFE_0327"/>
    <n v="633"/>
    <m/>
    <m/>
  </r>
  <r>
    <x v="1"/>
    <x v="1"/>
    <s v="GCA_000021485.1"/>
    <s v="Primary Assembly"/>
    <s v="chromosome"/>
    <m/>
    <s v="CP001219.1"/>
    <n v="292903"/>
    <n v="293535"/>
    <s v="+"/>
    <s v="ACK79182.1"/>
    <m/>
    <m/>
    <s v="ribosomal protein L3"/>
    <s v="rplC"/>
    <m/>
    <s v="AFE_0327"/>
    <n v="633"/>
    <n v="210"/>
    <m/>
  </r>
  <r>
    <x v="0"/>
    <x v="0"/>
    <s v="GCA_000021485.1"/>
    <s v="Primary Assembly"/>
    <s v="chromosome"/>
    <m/>
    <s v="CP001219.1"/>
    <n v="293546"/>
    <n v="294163"/>
    <s v="+"/>
    <m/>
    <m/>
    <m/>
    <m/>
    <s v="rplD"/>
    <m/>
    <s v="AFE_0328"/>
    <n v="618"/>
    <m/>
    <m/>
  </r>
  <r>
    <x v="1"/>
    <x v="1"/>
    <s v="GCA_000021485.1"/>
    <s v="Primary Assembly"/>
    <s v="chromosome"/>
    <m/>
    <s v="CP001219.1"/>
    <n v="293546"/>
    <n v="294163"/>
    <s v="+"/>
    <s v="ACK79373.1"/>
    <m/>
    <m/>
    <s v="ribosomal protein L4"/>
    <s v="rplD"/>
    <m/>
    <s v="AFE_0328"/>
    <n v="618"/>
    <n v="205"/>
    <m/>
  </r>
  <r>
    <x v="0"/>
    <x v="0"/>
    <s v="GCA_000021485.1"/>
    <s v="Primary Assembly"/>
    <s v="chromosome"/>
    <m/>
    <s v="CP001219.1"/>
    <n v="294160"/>
    <n v="294453"/>
    <s v="+"/>
    <m/>
    <m/>
    <m/>
    <m/>
    <s v="rplW"/>
    <m/>
    <s v="AFE_0329"/>
    <n v="294"/>
    <m/>
    <m/>
  </r>
  <r>
    <x v="1"/>
    <x v="1"/>
    <s v="GCA_000021485.1"/>
    <s v="Primary Assembly"/>
    <s v="chromosome"/>
    <m/>
    <s v="CP001219.1"/>
    <n v="294160"/>
    <n v="294453"/>
    <s v="+"/>
    <s v="ACK79834.1"/>
    <m/>
    <m/>
    <s v="ribosomal protein L23"/>
    <s v="rplW"/>
    <m/>
    <s v="AFE_0329"/>
    <n v="294"/>
    <n v="97"/>
    <m/>
  </r>
  <r>
    <x v="0"/>
    <x v="0"/>
    <s v="GCA_000021485.1"/>
    <s v="Primary Assembly"/>
    <s v="chromosome"/>
    <m/>
    <s v="CP001219.1"/>
    <n v="294470"/>
    <n v="295294"/>
    <s v="+"/>
    <m/>
    <m/>
    <m/>
    <m/>
    <s v="rplB"/>
    <m/>
    <s v="AFE_0330"/>
    <n v="825"/>
    <m/>
    <m/>
  </r>
  <r>
    <x v="1"/>
    <x v="1"/>
    <s v="GCA_000021485.1"/>
    <s v="Primary Assembly"/>
    <s v="chromosome"/>
    <m/>
    <s v="CP001219.1"/>
    <n v="294470"/>
    <n v="295294"/>
    <s v="+"/>
    <s v="ACK80720.1"/>
    <m/>
    <m/>
    <s v="ribosomal protein L2"/>
    <s v="rplB"/>
    <m/>
    <s v="AFE_0330"/>
    <n v="825"/>
    <n v="274"/>
    <m/>
  </r>
  <r>
    <x v="0"/>
    <x v="0"/>
    <s v="GCA_000021485.1"/>
    <s v="Primary Assembly"/>
    <s v="chromosome"/>
    <m/>
    <s v="CP001219.1"/>
    <n v="295313"/>
    <n v="295588"/>
    <s v="+"/>
    <m/>
    <m/>
    <m/>
    <m/>
    <s v="rpsS"/>
    <m/>
    <s v="AFE_0331"/>
    <n v="276"/>
    <m/>
    <m/>
  </r>
  <r>
    <x v="1"/>
    <x v="1"/>
    <s v="GCA_000021485.1"/>
    <s v="Primary Assembly"/>
    <s v="chromosome"/>
    <m/>
    <s v="CP001219.1"/>
    <n v="295313"/>
    <n v="295588"/>
    <s v="+"/>
    <s v="ACK78750.1"/>
    <m/>
    <m/>
    <s v="ribosomal protein S19"/>
    <s v="rpsS"/>
    <m/>
    <s v="AFE_0331"/>
    <n v="276"/>
    <n v="91"/>
    <m/>
  </r>
  <r>
    <x v="0"/>
    <x v="0"/>
    <s v="GCA_000021485.1"/>
    <s v="Primary Assembly"/>
    <s v="chromosome"/>
    <m/>
    <s v="CP001219.1"/>
    <n v="295600"/>
    <n v="295935"/>
    <s v="+"/>
    <m/>
    <m/>
    <m/>
    <m/>
    <s v="rplV"/>
    <m/>
    <s v="AFE_0332"/>
    <n v="336"/>
    <m/>
    <m/>
  </r>
  <r>
    <x v="1"/>
    <x v="1"/>
    <s v="GCA_000021485.1"/>
    <s v="Primary Assembly"/>
    <s v="chromosome"/>
    <m/>
    <s v="CP001219.1"/>
    <n v="295600"/>
    <n v="295935"/>
    <s v="+"/>
    <s v="ACK77893.1"/>
    <m/>
    <m/>
    <s v="ribosomal protein L22"/>
    <s v="rplV"/>
    <m/>
    <s v="AFE_0332"/>
    <n v="336"/>
    <n v="111"/>
    <m/>
  </r>
  <r>
    <x v="0"/>
    <x v="0"/>
    <s v="GCA_000021485.1"/>
    <s v="Primary Assembly"/>
    <s v="chromosome"/>
    <m/>
    <s v="CP001219.1"/>
    <n v="295919"/>
    <n v="296605"/>
    <s v="+"/>
    <m/>
    <m/>
    <m/>
    <m/>
    <s v="rpsC"/>
    <m/>
    <s v="AFE_0333"/>
    <n v="687"/>
    <m/>
    <m/>
  </r>
  <r>
    <x v="1"/>
    <x v="1"/>
    <s v="GCA_000021485.1"/>
    <s v="Primary Assembly"/>
    <s v="chromosome"/>
    <m/>
    <s v="CP001219.1"/>
    <n v="295919"/>
    <n v="296605"/>
    <s v="+"/>
    <s v="ACK80315.1"/>
    <m/>
    <m/>
    <s v="ribosomal protein S3"/>
    <s v="rpsC"/>
    <m/>
    <s v="AFE_0333"/>
    <n v="687"/>
    <n v="228"/>
    <m/>
  </r>
  <r>
    <x v="0"/>
    <x v="0"/>
    <s v="GCA_000021485.1"/>
    <s v="Primary Assembly"/>
    <s v="chromosome"/>
    <m/>
    <s v="CP001219.1"/>
    <n v="296618"/>
    <n v="297034"/>
    <s v="+"/>
    <m/>
    <m/>
    <m/>
    <m/>
    <s v="rplP"/>
    <m/>
    <s v="AFE_0334"/>
    <n v="417"/>
    <m/>
    <m/>
  </r>
  <r>
    <x v="1"/>
    <x v="1"/>
    <s v="GCA_000021485.1"/>
    <s v="Primary Assembly"/>
    <s v="chromosome"/>
    <m/>
    <s v="CP001219.1"/>
    <n v="296618"/>
    <n v="297034"/>
    <s v="+"/>
    <s v="ACK79285.1"/>
    <m/>
    <m/>
    <s v="ribosomal protein L16"/>
    <s v="rplP"/>
    <m/>
    <s v="AFE_0334"/>
    <n v="417"/>
    <n v="138"/>
    <m/>
  </r>
  <r>
    <x v="0"/>
    <x v="0"/>
    <s v="GCA_000021485.1"/>
    <s v="Primary Assembly"/>
    <s v="chromosome"/>
    <m/>
    <s v="CP001219.1"/>
    <n v="297031"/>
    <n v="297228"/>
    <s v="+"/>
    <m/>
    <m/>
    <m/>
    <m/>
    <s v="rpmC"/>
    <m/>
    <s v="AFE_0335"/>
    <n v="198"/>
    <m/>
    <m/>
  </r>
  <r>
    <x v="1"/>
    <x v="1"/>
    <s v="GCA_000021485.1"/>
    <s v="Primary Assembly"/>
    <s v="chromosome"/>
    <m/>
    <s v="CP001219.1"/>
    <n v="297031"/>
    <n v="297228"/>
    <s v="+"/>
    <s v="ACK80945.1"/>
    <m/>
    <m/>
    <s v="ribosomal protein L29"/>
    <s v="rpmC"/>
    <m/>
    <s v="AFE_0335"/>
    <n v="198"/>
    <n v="65"/>
    <m/>
  </r>
  <r>
    <x v="0"/>
    <x v="0"/>
    <s v="GCA_000021485.1"/>
    <s v="Primary Assembly"/>
    <s v="chromosome"/>
    <m/>
    <s v="CP001219.1"/>
    <n v="297225"/>
    <n v="297500"/>
    <s v="+"/>
    <m/>
    <m/>
    <m/>
    <m/>
    <s v="rpS17"/>
    <m/>
    <s v="AFE_0336"/>
    <n v="276"/>
    <m/>
    <m/>
  </r>
  <r>
    <x v="1"/>
    <x v="1"/>
    <s v="GCA_000021485.1"/>
    <s v="Primary Assembly"/>
    <s v="chromosome"/>
    <m/>
    <s v="CP001219.1"/>
    <n v="297225"/>
    <n v="297500"/>
    <s v="+"/>
    <s v="ACK79290.1"/>
    <m/>
    <m/>
    <s v="ribosomal protein S17"/>
    <s v="rpS17"/>
    <m/>
    <s v="AFE_0336"/>
    <n v="276"/>
    <n v="91"/>
    <m/>
  </r>
  <r>
    <x v="0"/>
    <x v="0"/>
    <s v="GCA_000021485.1"/>
    <s v="Primary Assembly"/>
    <s v="chromosome"/>
    <m/>
    <s v="CP001219.1"/>
    <n v="297497"/>
    <n v="297865"/>
    <s v="+"/>
    <m/>
    <m/>
    <m/>
    <m/>
    <s v="rplN"/>
    <m/>
    <s v="AFE_0337"/>
    <n v="369"/>
    <m/>
    <m/>
  </r>
  <r>
    <x v="1"/>
    <x v="1"/>
    <s v="GCA_000021485.1"/>
    <s v="Primary Assembly"/>
    <s v="chromosome"/>
    <m/>
    <s v="CP001219.1"/>
    <n v="297497"/>
    <n v="297865"/>
    <s v="+"/>
    <s v="ACK77884.1"/>
    <m/>
    <m/>
    <s v="ribosomal protein L14"/>
    <s v="rplN"/>
    <m/>
    <s v="AFE_0337"/>
    <n v="369"/>
    <n v="122"/>
    <m/>
  </r>
  <r>
    <x v="0"/>
    <x v="0"/>
    <s v="GCA_000021485.1"/>
    <s v="Primary Assembly"/>
    <s v="chromosome"/>
    <m/>
    <s v="CP001219.1"/>
    <n v="297875"/>
    <n v="298195"/>
    <s v="+"/>
    <m/>
    <m/>
    <m/>
    <m/>
    <s v="rplX"/>
    <m/>
    <s v="AFE_0338"/>
    <n v="321"/>
    <m/>
    <m/>
  </r>
  <r>
    <x v="1"/>
    <x v="1"/>
    <s v="GCA_000021485.1"/>
    <s v="Primary Assembly"/>
    <s v="chromosome"/>
    <m/>
    <s v="CP001219.1"/>
    <n v="297875"/>
    <n v="298195"/>
    <s v="+"/>
    <s v="ACK79712.1"/>
    <m/>
    <m/>
    <s v="ribosomal protein L24"/>
    <s v="rplX"/>
    <m/>
    <s v="AFE_0338"/>
    <n v="321"/>
    <n v="106"/>
    <m/>
  </r>
  <r>
    <x v="0"/>
    <x v="0"/>
    <s v="GCA_000021485.1"/>
    <s v="Primary Assembly"/>
    <s v="chromosome"/>
    <m/>
    <s v="CP001219.1"/>
    <n v="298210"/>
    <n v="298752"/>
    <s v="+"/>
    <m/>
    <m/>
    <m/>
    <m/>
    <s v="rplE"/>
    <m/>
    <s v="AFE_0339"/>
    <n v="543"/>
    <m/>
    <m/>
  </r>
  <r>
    <x v="1"/>
    <x v="1"/>
    <s v="GCA_000021485.1"/>
    <s v="Primary Assembly"/>
    <s v="chromosome"/>
    <m/>
    <s v="CP001219.1"/>
    <n v="298210"/>
    <n v="298752"/>
    <s v="+"/>
    <s v="ACK78326.1"/>
    <m/>
    <m/>
    <s v="ribosomal protein L5"/>
    <s v="rplE"/>
    <m/>
    <s v="AFE_0339"/>
    <n v="543"/>
    <n v="180"/>
    <m/>
  </r>
  <r>
    <x v="0"/>
    <x v="0"/>
    <s v="GCA_000021485.1"/>
    <s v="Primary Assembly"/>
    <s v="chromosome"/>
    <m/>
    <s v="CP001219.1"/>
    <n v="298766"/>
    <n v="298951"/>
    <s v="+"/>
    <m/>
    <m/>
    <m/>
    <m/>
    <s v="rpsN"/>
    <m/>
    <s v="AFE_0340"/>
    <n v="186"/>
    <m/>
    <m/>
  </r>
  <r>
    <x v="1"/>
    <x v="1"/>
    <s v="GCA_000021485.1"/>
    <s v="Primary Assembly"/>
    <s v="chromosome"/>
    <m/>
    <s v="CP001219.1"/>
    <n v="298766"/>
    <n v="298951"/>
    <s v="+"/>
    <s v="ACK79986.1"/>
    <m/>
    <m/>
    <s v="ribosomal protein S14"/>
    <s v="rpsN"/>
    <m/>
    <s v="AFE_0340"/>
    <n v="186"/>
    <n v="61"/>
    <m/>
  </r>
  <r>
    <x v="0"/>
    <x v="0"/>
    <s v="GCA_000021485.1"/>
    <s v="Primary Assembly"/>
    <s v="chromosome"/>
    <m/>
    <s v="CP001219.1"/>
    <n v="298961"/>
    <n v="299356"/>
    <s v="+"/>
    <m/>
    <m/>
    <m/>
    <m/>
    <s v="rpsH"/>
    <m/>
    <s v="AFE_0341"/>
    <n v="396"/>
    <m/>
    <m/>
  </r>
  <r>
    <x v="1"/>
    <x v="1"/>
    <s v="GCA_000021485.1"/>
    <s v="Primary Assembly"/>
    <s v="chromosome"/>
    <m/>
    <s v="CP001219.1"/>
    <n v="298961"/>
    <n v="299356"/>
    <s v="+"/>
    <s v="ACK78998.1"/>
    <m/>
    <m/>
    <s v="ribosomal protein S8"/>
    <s v="rpsH"/>
    <m/>
    <s v="AFE_0341"/>
    <n v="396"/>
    <n v="131"/>
    <m/>
  </r>
  <r>
    <x v="0"/>
    <x v="0"/>
    <s v="GCA_000021485.1"/>
    <s v="Primary Assembly"/>
    <s v="chromosome"/>
    <m/>
    <s v="CP001219.1"/>
    <n v="299370"/>
    <n v="299894"/>
    <s v="+"/>
    <m/>
    <m/>
    <m/>
    <m/>
    <s v="rplF"/>
    <m/>
    <s v="AFE_0342"/>
    <n v="525"/>
    <m/>
    <m/>
  </r>
  <r>
    <x v="1"/>
    <x v="1"/>
    <s v="GCA_000021485.1"/>
    <s v="Primary Assembly"/>
    <s v="chromosome"/>
    <m/>
    <s v="CP001219.1"/>
    <n v="299370"/>
    <n v="299894"/>
    <s v="+"/>
    <s v="ACK79883.1"/>
    <m/>
    <m/>
    <s v="ribosomal protein L6"/>
    <s v="rplF"/>
    <m/>
    <s v="AFE_0342"/>
    <n v="525"/>
    <n v="174"/>
    <m/>
  </r>
  <r>
    <x v="0"/>
    <x v="0"/>
    <s v="GCA_000021485.1"/>
    <s v="Primary Assembly"/>
    <s v="chromosome"/>
    <m/>
    <s v="CP001219.1"/>
    <n v="299913"/>
    <n v="300266"/>
    <s v="+"/>
    <m/>
    <m/>
    <m/>
    <m/>
    <s v="rplR"/>
    <m/>
    <s v="AFE_0343"/>
    <n v="354"/>
    <m/>
    <m/>
  </r>
  <r>
    <x v="1"/>
    <x v="1"/>
    <s v="GCA_000021485.1"/>
    <s v="Primary Assembly"/>
    <s v="chromosome"/>
    <m/>
    <s v="CP001219.1"/>
    <n v="299913"/>
    <n v="300266"/>
    <s v="+"/>
    <s v="ACK80360.1"/>
    <m/>
    <m/>
    <s v="ribosomal protein L18"/>
    <s v="rplR"/>
    <m/>
    <s v="AFE_0343"/>
    <n v="354"/>
    <n v="117"/>
    <m/>
  </r>
  <r>
    <x v="0"/>
    <x v="0"/>
    <s v="GCA_000021485.1"/>
    <s v="Primary Assembly"/>
    <s v="chromosome"/>
    <m/>
    <s v="CP001219.1"/>
    <n v="300279"/>
    <n v="300809"/>
    <s v="+"/>
    <m/>
    <m/>
    <m/>
    <m/>
    <s v="rpsE"/>
    <m/>
    <s v="AFE_0344"/>
    <n v="531"/>
    <m/>
    <m/>
  </r>
  <r>
    <x v="1"/>
    <x v="1"/>
    <s v="GCA_000021485.1"/>
    <s v="Primary Assembly"/>
    <s v="chromosome"/>
    <m/>
    <s v="CP001219.1"/>
    <n v="300279"/>
    <n v="300809"/>
    <s v="+"/>
    <s v="ACK78168.1"/>
    <m/>
    <m/>
    <s v="ribosomal protein S5"/>
    <s v="rpsE"/>
    <m/>
    <s v="AFE_0344"/>
    <n v="531"/>
    <n v="176"/>
    <m/>
  </r>
  <r>
    <x v="0"/>
    <x v="0"/>
    <s v="GCA_000021485.1"/>
    <s v="Primary Assembly"/>
    <s v="chromosome"/>
    <m/>
    <s v="CP001219.1"/>
    <n v="300802"/>
    <n v="300987"/>
    <s v="+"/>
    <m/>
    <m/>
    <m/>
    <m/>
    <s v="rpmD"/>
    <m/>
    <s v="AFE_0345"/>
    <n v="186"/>
    <m/>
    <m/>
  </r>
  <r>
    <x v="1"/>
    <x v="1"/>
    <s v="GCA_000021485.1"/>
    <s v="Primary Assembly"/>
    <s v="chromosome"/>
    <m/>
    <s v="CP001219.1"/>
    <n v="300802"/>
    <n v="300987"/>
    <s v="+"/>
    <s v="ACK78287.1"/>
    <m/>
    <m/>
    <s v="ribosomal protein L30"/>
    <s v="rpmD"/>
    <m/>
    <s v="AFE_0345"/>
    <n v="186"/>
    <n v="61"/>
    <m/>
  </r>
  <r>
    <x v="0"/>
    <x v="0"/>
    <s v="GCA_000021485.1"/>
    <s v="Primary Assembly"/>
    <s v="chromosome"/>
    <m/>
    <s v="CP001219.1"/>
    <n v="300984"/>
    <n v="301421"/>
    <s v="+"/>
    <m/>
    <m/>
    <m/>
    <m/>
    <s v="rplO"/>
    <m/>
    <s v="AFE_0346"/>
    <n v="438"/>
    <m/>
    <m/>
  </r>
  <r>
    <x v="1"/>
    <x v="1"/>
    <s v="GCA_000021485.1"/>
    <s v="Primary Assembly"/>
    <s v="chromosome"/>
    <m/>
    <s v="CP001219.1"/>
    <n v="300984"/>
    <n v="301421"/>
    <s v="+"/>
    <s v="ACK79497.1"/>
    <m/>
    <m/>
    <s v="ribosomal protein L15"/>
    <s v="rplO"/>
    <m/>
    <s v="AFE_0346"/>
    <n v="438"/>
    <n v="145"/>
    <m/>
  </r>
  <r>
    <x v="0"/>
    <x v="0"/>
    <s v="GCA_000021485.1"/>
    <s v="Primary Assembly"/>
    <s v="chromosome"/>
    <m/>
    <s v="CP001219.1"/>
    <n v="301421"/>
    <n v="302752"/>
    <s v="+"/>
    <m/>
    <m/>
    <m/>
    <m/>
    <s v="secY"/>
    <m/>
    <s v="AFE_0347"/>
    <n v="1332"/>
    <m/>
    <m/>
  </r>
  <r>
    <x v="1"/>
    <x v="1"/>
    <s v="GCA_000021485.1"/>
    <s v="Primary Assembly"/>
    <s v="chromosome"/>
    <m/>
    <s v="CP001219.1"/>
    <n v="301421"/>
    <n v="302752"/>
    <s v="+"/>
    <s v="ACK80526.1"/>
    <m/>
    <m/>
    <s v="preprotein translocase, SecY subunit"/>
    <s v="secY"/>
    <m/>
    <s v="AFE_0347"/>
    <n v="1332"/>
    <n v="443"/>
    <m/>
  </r>
  <r>
    <x v="0"/>
    <x v="0"/>
    <s v="GCA_000021485.1"/>
    <s v="Primary Assembly"/>
    <s v="chromosome"/>
    <m/>
    <s v="CP001219.1"/>
    <n v="302755"/>
    <n v="303411"/>
    <s v="+"/>
    <m/>
    <m/>
    <m/>
    <m/>
    <s v="adk"/>
    <m/>
    <s v="AFE_0348"/>
    <n v="657"/>
    <m/>
    <m/>
  </r>
  <r>
    <x v="1"/>
    <x v="1"/>
    <s v="GCA_000021485.1"/>
    <s v="Primary Assembly"/>
    <s v="chromosome"/>
    <m/>
    <s v="CP001219.1"/>
    <n v="302755"/>
    <n v="303411"/>
    <s v="+"/>
    <s v="ACK78769.1"/>
    <m/>
    <m/>
    <s v="adenylate kinase"/>
    <s v="adk"/>
    <m/>
    <s v="AFE_0348"/>
    <n v="657"/>
    <n v="218"/>
    <m/>
  </r>
  <r>
    <x v="0"/>
    <x v="0"/>
    <s v="GCA_000021485.1"/>
    <s v="Primary Assembly"/>
    <s v="chromosome"/>
    <m/>
    <s v="CP001219.1"/>
    <n v="303412"/>
    <n v="303630"/>
    <s v="+"/>
    <m/>
    <m/>
    <m/>
    <m/>
    <s v="infA"/>
    <m/>
    <s v="AFE_0349"/>
    <n v="219"/>
    <m/>
    <m/>
  </r>
  <r>
    <x v="1"/>
    <x v="1"/>
    <s v="GCA_000021485.1"/>
    <s v="Primary Assembly"/>
    <s v="chromosome"/>
    <m/>
    <s v="CP001219.1"/>
    <n v="303412"/>
    <n v="303630"/>
    <s v="+"/>
    <s v="ACK79089.1"/>
    <m/>
    <m/>
    <s v="translation initiation factor IF-1"/>
    <s v="infA"/>
    <m/>
    <s v="AFE_0349"/>
    <n v="219"/>
    <n v="72"/>
    <m/>
  </r>
  <r>
    <x v="0"/>
    <x v="0"/>
    <s v="GCA_000021485.1"/>
    <s v="Primary Assembly"/>
    <s v="chromosome"/>
    <m/>
    <s v="CP001219.1"/>
    <n v="303639"/>
    <n v="303752"/>
    <s v="+"/>
    <m/>
    <m/>
    <m/>
    <m/>
    <s v="rpmJ"/>
    <m/>
    <s v="AFE_0350"/>
    <n v="114"/>
    <m/>
    <m/>
  </r>
  <r>
    <x v="1"/>
    <x v="1"/>
    <s v="GCA_000021485.1"/>
    <s v="Primary Assembly"/>
    <s v="chromosome"/>
    <m/>
    <s v="CP001219.1"/>
    <n v="303639"/>
    <n v="303752"/>
    <s v="+"/>
    <s v="ACK78240.1"/>
    <m/>
    <m/>
    <s v="ribosomal protein L36"/>
    <s v="rpmJ"/>
    <m/>
    <s v="AFE_0350"/>
    <n v="114"/>
    <n v="37"/>
    <m/>
  </r>
  <r>
    <x v="0"/>
    <x v="0"/>
    <s v="GCA_000021485.1"/>
    <s v="Primary Assembly"/>
    <s v="chromosome"/>
    <m/>
    <s v="CP001219.1"/>
    <n v="303816"/>
    <n v="304172"/>
    <s v="+"/>
    <m/>
    <m/>
    <m/>
    <m/>
    <s v="rpsM"/>
    <m/>
    <s v="AFE_0351"/>
    <n v="357"/>
    <m/>
    <m/>
  </r>
  <r>
    <x v="1"/>
    <x v="1"/>
    <s v="GCA_000021485.1"/>
    <s v="Primary Assembly"/>
    <s v="chromosome"/>
    <m/>
    <s v="CP001219.1"/>
    <n v="303816"/>
    <n v="304172"/>
    <s v="+"/>
    <s v="ACK80152.1"/>
    <m/>
    <m/>
    <s v="ribosomal protein S13"/>
    <s v="rpsM"/>
    <m/>
    <s v="AFE_0351"/>
    <n v="357"/>
    <n v="118"/>
    <m/>
  </r>
  <r>
    <x v="0"/>
    <x v="0"/>
    <s v="GCA_000021485.1"/>
    <s v="Primary Assembly"/>
    <s v="chromosome"/>
    <m/>
    <s v="CP001219.1"/>
    <n v="304190"/>
    <n v="304585"/>
    <s v="+"/>
    <m/>
    <m/>
    <m/>
    <m/>
    <s v="rpsK"/>
    <m/>
    <s v="AFE_0352"/>
    <n v="396"/>
    <m/>
    <m/>
  </r>
  <r>
    <x v="1"/>
    <x v="1"/>
    <s v="GCA_000021485.1"/>
    <s v="Primary Assembly"/>
    <s v="chromosome"/>
    <m/>
    <s v="CP001219.1"/>
    <n v="304190"/>
    <n v="304585"/>
    <s v="+"/>
    <s v="ACK79107.1"/>
    <m/>
    <m/>
    <s v="ribosomal protein S11"/>
    <s v="rpsK"/>
    <m/>
    <s v="AFE_0352"/>
    <n v="396"/>
    <n v="131"/>
    <m/>
  </r>
  <r>
    <x v="0"/>
    <x v="0"/>
    <s v="GCA_000021485.1"/>
    <s v="Primary Assembly"/>
    <s v="chromosome"/>
    <m/>
    <s v="CP001219.1"/>
    <n v="304606"/>
    <n v="305232"/>
    <s v="+"/>
    <m/>
    <m/>
    <m/>
    <m/>
    <s v="rpsD"/>
    <m/>
    <s v="AFE_0353"/>
    <n v="627"/>
    <m/>
    <m/>
  </r>
  <r>
    <x v="1"/>
    <x v="1"/>
    <s v="GCA_000021485.1"/>
    <s v="Primary Assembly"/>
    <s v="chromosome"/>
    <m/>
    <s v="CP001219.1"/>
    <n v="304606"/>
    <n v="305232"/>
    <s v="+"/>
    <s v="ACK80157.1"/>
    <m/>
    <m/>
    <s v="ribosomal protein S4"/>
    <s v="rpsD"/>
    <m/>
    <s v="AFE_0353"/>
    <n v="627"/>
    <n v="208"/>
    <m/>
  </r>
  <r>
    <x v="0"/>
    <x v="0"/>
    <s v="GCA_000021485.1"/>
    <s v="Primary Assembly"/>
    <s v="chromosome"/>
    <m/>
    <s v="CP001219.1"/>
    <n v="305255"/>
    <n v="306274"/>
    <s v="+"/>
    <m/>
    <m/>
    <m/>
    <m/>
    <s v="rpoA"/>
    <m/>
    <s v="AFE_0354"/>
    <n v="1020"/>
    <m/>
    <m/>
  </r>
  <r>
    <x v="1"/>
    <x v="1"/>
    <s v="GCA_000021485.1"/>
    <s v="Primary Assembly"/>
    <s v="chromosome"/>
    <m/>
    <s v="CP001219.1"/>
    <n v="305255"/>
    <n v="306274"/>
    <s v="+"/>
    <s v="ACK79376.1"/>
    <m/>
    <m/>
    <s v="DNA-directed RNA polymerase, alpha subunit"/>
    <s v="rpoA"/>
    <m/>
    <s v="AFE_0354"/>
    <n v="1020"/>
    <n v="339"/>
    <m/>
  </r>
  <r>
    <x v="0"/>
    <x v="0"/>
    <s v="GCA_000021485.1"/>
    <s v="Primary Assembly"/>
    <s v="chromosome"/>
    <m/>
    <s v="CP001219.1"/>
    <n v="306305"/>
    <n v="306679"/>
    <s v="+"/>
    <m/>
    <m/>
    <m/>
    <m/>
    <s v="rplQ"/>
    <m/>
    <s v="AFE_0355"/>
    <n v="375"/>
    <m/>
    <m/>
  </r>
  <r>
    <x v="1"/>
    <x v="1"/>
    <s v="GCA_000021485.1"/>
    <s v="Primary Assembly"/>
    <s v="chromosome"/>
    <m/>
    <s v="CP001219.1"/>
    <n v="306305"/>
    <n v="306679"/>
    <s v="+"/>
    <s v="ACK78467.1"/>
    <m/>
    <m/>
    <s v="ribosomal protein L17"/>
    <s v="rplQ"/>
    <m/>
    <s v="AFE_0355"/>
    <n v="375"/>
    <n v="124"/>
    <m/>
  </r>
  <r>
    <x v="0"/>
    <x v="0"/>
    <s v="GCA_000021485.1"/>
    <s v="Primary Assembly"/>
    <s v="chromosome"/>
    <m/>
    <s v="CP001219.1"/>
    <n v="306843"/>
    <n v="307295"/>
    <s v="-"/>
    <m/>
    <m/>
    <m/>
    <m/>
    <s v="dut"/>
    <m/>
    <s v="AFE_0356"/>
    <n v="453"/>
    <m/>
    <m/>
  </r>
  <r>
    <x v="1"/>
    <x v="1"/>
    <s v="GCA_000021485.1"/>
    <s v="Primary Assembly"/>
    <s v="chromosome"/>
    <m/>
    <s v="CP001219.1"/>
    <n v="306843"/>
    <n v="307295"/>
    <s v="-"/>
    <s v="ACK79784.1"/>
    <m/>
    <m/>
    <s v="deoxyuridine 5`-triphosphate nucleotidohydrolase"/>
    <s v="dut"/>
    <m/>
    <s v="AFE_0356"/>
    <n v="453"/>
    <n v="150"/>
    <m/>
  </r>
  <r>
    <x v="0"/>
    <x v="0"/>
    <s v="GCA_000021485.1"/>
    <s v="Primary Assembly"/>
    <s v="chromosome"/>
    <m/>
    <s v="CP001219.1"/>
    <n v="307288"/>
    <n v="308544"/>
    <s v="-"/>
    <m/>
    <m/>
    <m/>
    <m/>
    <s v="coaBC"/>
    <m/>
    <s v="AFE_0357"/>
    <n v="1257"/>
    <m/>
    <m/>
  </r>
  <r>
    <x v="1"/>
    <x v="1"/>
    <s v="GCA_000021485.1"/>
    <s v="Primary Assembly"/>
    <s v="chromosome"/>
    <m/>
    <s v="CP001219.1"/>
    <n v="307288"/>
    <n v="308544"/>
    <s v="-"/>
    <s v="ACK78980.1"/>
    <m/>
    <m/>
    <s v="phosphopantothenoylcysteine decarboxylase/phosphopantothenate--cysteine ligase"/>
    <s v="coaBC"/>
    <m/>
    <s v="AFE_0357"/>
    <n v="1257"/>
    <n v="418"/>
    <m/>
  </r>
  <r>
    <x v="0"/>
    <x v="0"/>
    <s v="GCA_000021485.1"/>
    <s v="Primary Assembly"/>
    <s v="chromosome"/>
    <m/>
    <s v="CP001219.1"/>
    <n v="308577"/>
    <n v="309251"/>
    <s v="+"/>
    <m/>
    <m/>
    <m/>
    <m/>
    <s v="radC"/>
    <m/>
    <s v="AFE_0358"/>
    <n v="675"/>
    <m/>
    <m/>
  </r>
  <r>
    <x v="1"/>
    <x v="1"/>
    <s v="GCA_000021485.1"/>
    <s v="Primary Assembly"/>
    <s v="chromosome"/>
    <m/>
    <s v="CP001219.1"/>
    <n v="308577"/>
    <n v="309251"/>
    <s v="+"/>
    <s v="ACK80265.1"/>
    <m/>
    <m/>
    <s v="DNA repair protein RadC"/>
    <s v="radC"/>
    <m/>
    <s v="AFE_0358"/>
    <n v="675"/>
    <n v="224"/>
    <m/>
  </r>
  <r>
    <x v="0"/>
    <x v="0"/>
    <s v="GCA_000021485.1"/>
    <s v="Primary Assembly"/>
    <s v="chromosome"/>
    <m/>
    <s v="CP001219.1"/>
    <n v="309248"/>
    <n v="309613"/>
    <s v="+"/>
    <m/>
    <m/>
    <m/>
    <m/>
    <s v="dgkA"/>
    <m/>
    <s v="AFE_0359"/>
    <n v="366"/>
    <m/>
    <m/>
  </r>
  <r>
    <x v="1"/>
    <x v="1"/>
    <s v="GCA_000021485.1"/>
    <s v="Primary Assembly"/>
    <s v="chromosome"/>
    <m/>
    <s v="CP001219.1"/>
    <n v="309248"/>
    <n v="309613"/>
    <s v="+"/>
    <s v="ACK79463.1"/>
    <m/>
    <m/>
    <s v="diacylglycerol kinase"/>
    <s v="dgkA"/>
    <m/>
    <s v="AFE_0359"/>
    <n v="366"/>
    <n v="121"/>
    <m/>
  </r>
  <r>
    <x v="0"/>
    <x v="0"/>
    <s v="GCA_000021485.1"/>
    <s v="Primary Assembly"/>
    <s v="chromosome"/>
    <m/>
    <s v="CP001219.1"/>
    <n v="309617"/>
    <n v="310363"/>
    <s v="+"/>
    <m/>
    <m/>
    <m/>
    <m/>
    <m/>
    <m/>
    <s v="AFE_0360"/>
    <n v="747"/>
    <m/>
    <m/>
  </r>
  <r>
    <x v="1"/>
    <x v="1"/>
    <s v="GCA_000021485.1"/>
    <s v="Primary Assembly"/>
    <s v="chromosome"/>
    <m/>
    <s v="CP001219.1"/>
    <n v="309617"/>
    <n v="310363"/>
    <s v="+"/>
    <s v="ACK78297.1"/>
    <m/>
    <m/>
    <s v="PAP2 family protein"/>
    <m/>
    <m/>
    <s v="AFE_0360"/>
    <n v="747"/>
    <n v="248"/>
    <m/>
  </r>
  <r>
    <x v="0"/>
    <x v="0"/>
    <s v="GCA_000021485.1"/>
    <s v="Primary Assembly"/>
    <s v="chromosome"/>
    <m/>
    <s v="CP001219.1"/>
    <n v="310347"/>
    <n v="310886"/>
    <s v="+"/>
    <m/>
    <m/>
    <m/>
    <m/>
    <m/>
    <m/>
    <s v="AFE_0361"/>
    <n v="540"/>
    <m/>
    <m/>
  </r>
  <r>
    <x v="1"/>
    <x v="1"/>
    <s v="GCA_000021485.1"/>
    <s v="Primary Assembly"/>
    <s v="chromosome"/>
    <m/>
    <s v="CP001219.1"/>
    <n v="310347"/>
    <n v="310886"/>
    <s v="+"/>
    <s v="ACK79117.1"/>
    <m/>
    <m/>
    <s v="hypothetical protein"/>
    <m/>
    <m/>
    <s v="AFE_0361"/>
    <n v="540"/>
    <n v="179"/>
    <m/>
  </r>
  <r>
    <x v="0"/>
    <x v="0"/>
    <s v="GCA_000021485.1"/>
    <s v="Primary Assembly"/>
    <s v="chromosome"/>
    <m/>
    <s v="CP001219.1"/>
    <n v="310910"/>
    <n v="311266"/>
    <s v="+"/>
    <m/>
    <m/>
    <m/>
    <m/>
    <m/>
    <m/>
    <s v="AFE_0362"/>
    <n v="357"/>
    <m/>
    <m/>
  </r>
  <r>
    <x v="1"/>
    <x v="1"/>
    <s v="GCA_000021485.1"/>
    <s v="Primary Assembly"/>
    <s v="chromosome"/>
    <m/>
    <s v="CP001219.1"/>
    <n v="310910"/>
    <n v="311266"/>
    <s v="+"/>
    <s v="ACK80007.1"/>
    <m/>
    <m/>
    <s v="conserved hypothetical protein"/>
    <m/>
    <m/>
    <s v="AFE_0362"/>
    <n v="357"/>
    <n v="118"/>
    <m/>
  </r>
  <r>
    <x v="0"/>
    <x v="0"/>
    <s v="GCA_000021485.1"/>
    <s v="Primary Assembly"/>
    <s v="chromosome"/>
    <m/>
    <s v="CP001219.1"/>
    <n v="311378"/>
    <n v="311755"/>
    <s v="+"/>
    <m/>
    <m/>
    <m/>
    <m/>
    <m/>
    <m/>
    <s v="AFE_0363"/>
    <n v="378"/>
    <m/>
    <m/>
  </r>
  <r>
    <x v="1"/>
    <x v="1"/>
    <s v="GCA_000021485.1"/>
    <s v="Primary Assembly"/>
    <s v="chromosome"/>
    <m/>
    <s v="CP001219.1"/>
    <n v="311378"/>
    <n v="311755"/>
    <s v="+"/>
    <s v="ACK77895.1"/>
    <m/>
    <m/>
    <s v="conserved hypothetical protein"/>
    <m/>
    <m/>
    <s v="AFE_0363"/>
    <n v="378"/>
    <n v="125"/>
    <m/>
  </r>
  <r>
    <x v="0"/>
    <x v="0"/>
    <s v="GCA_000021485.1"/>
    <s v="Primary Assembly"/>
    <s v="chromosome"/>
    <m/>
    <s v="CP001219.1"/>
    <n v="311727"/>
    <n v="312311"/>
    <s v="+"/>
    <m/>
    <m/>
    <m/>
    <m/>
    <m/>
    <m/>
    <s v="AFE_0364"/>
    <n v="585"/>
    <m/>
    <m/>
  </r>
  <r>
    <x v="1"/>
    <x v="1"/>
    <s v="GCA_000021485.1"/>
    <s v="Primary Assembly"/>
    <s v="chromosome"/>
    <m/>
    <s v="CP001219.1"/>
    <n v="311727"/>
    <n v="312311"/>
    <s v="+"/>
    <s v="ACK79766.1"/>
    <m/>
    <m/>
    <s v="hypoxanthine-guanine phosphoribosyltransferase, putative"/>
    <m/>
    <m/>
    <s v="AFE_0364"/>
    <n v="585"/>
    <n v="194"/>
    <m/>
  </r>
  <r>
    <x v="0"/>
    <x v="0"/>
    <s v="GCA_000021485.1"/>
    <s v="Primary Assembly"/>
    <s v="chromosome"/>
    <m/>
    <s v="CP001219.1"/>
    <n v="312311"/>
    <n v="313123"/>
    <s v="+"/>
    <m/>
    <m/>
    <m/>
    <m/>
    <s v="mtaP"/>
    <m/>
    <s v="AFE_0365"/>
    <n v="813"/>
    <m/>
    <m/>
  </r>
  <r>
    <x v="1"/>
    <x v="1"/>
    <s v="GCA_000021485.1"/>
    <s v="Primary Assembly"/>
    <s v="chromosome"/>
    <m/>
    <s v="CP001219.1"/>
    <n v="312311"/>
    <n v="313123"/>
    <s v="+"/>
    <s v="ACK78285.1"/>
    <m/>
    <m/>
    <s v="methylthioadenosine phosphorylase"/>
    <s v="mtaP"/>
    <m/>
    <s v="AFE_0365"/>
    <n v="813"/>
    <n v="270"/>
    <m/>
  </r>
  <r>
    <x v="0"/>
    <x v="0"/>
    <s v="GCA_000021485.1"/>
    <s v="Primary Assembly"/>
    <s v="chromosome"/>
    <m/>
    <s v="CP001219.1"/>
    <n v="313146"/>
    <n v="314495"/>
    <s v="-"/>
    <m/>
    <m/>
    <m/>
    <m/>
    <s v="gor"/>
    <m/>
    <s v="AFE_0366"/>
    <n v="1350"/>
    <m/>
    <m/>
  </r>
  <r>
    <x v="1"/>
    <x v="1"/>
    <s v="GCA_000021485.1"/>
    <s v="Primary Assembly"/>
    <s v="chromosome"/>
    <m/>
    <s v="CP001219.1"/>
    <n v="313146"/>
    <n v="314495"/>
    <s v="-"/>
    <s v="ACK77896.1"/>
    <m/>
    <m/>
    <s v="glutathione reductase"/>
    <s v="gor"/>
    <m/>
    <s v="AFE_0366"/>
    <n v="1350"/>
    <n v="449"/>
    <m/>
  </r>
  <r>
    <x v="0"/>
    <x v="0"/>
    <s v="GCA_000021485.1"/>
    <s v="Primary Assembly"/>
    <s v="chromosome"/>
    <m/>
    <s v="CP001219.1"/>
    <n v="314585"/>
    <n v="315328"/>
    <s v="-"/>
    <m/>
    <m/>
    <m/>
    <m/>
    <m/>
    <m/>
    <s v="AFE_0367"/>
    <n v="744"/>
    <m/>
    <m/>
  </r>
  <r>
    <x v="1"/>
    <x v="1"/>
    <s v="GCA_000021485.1"/>
    <s v="Primary Assembly"/>
    <s v="chromosome"/>
    <m/>
    <s v="CP001219.1"/>
    <n v="314585"/>
    <n v="315328"/>
    <s v="-"/>
    <s v="ACK79101.1"/>
    <m/>
    <m/>
    <s v="AhpC/TSA family/glutaredoxin domain protein"/>
    <m/>
    <m/>
    <s v="AFE_0367"/>
    <n v="744"/>
    <n v="247"/>
    <m/>
  </r>
  <r>
    <x v="0"/>
    <x v="0"/>
    <s v="GCA_000021485.1"/>
    <s v="Primary Assembly"/>
    <s v="chromosome"/>
    <m/>
    <s v="CP001219.1"/>
    <n v="315464"/>
    <n v="316447"/>
    <s v="-"/>
    <m/>
    <m/>
    <m/>
    <m/>
    <s v="serB"/>
    <m/>
    <s v="AFE_0368"/>
    <n v="984"/>
    <m/>
    <m/>
  </r>
  <r>
    <x v="1"/>
    <x v="1"/>
    <s v="GCA_000021485.1"/>
    <s v="Primary Assembly"/>
    <s v="chromosome"/>
    <m/>
    <s v="CP001219.1"/>
    <n v="315464"/>
    <n v="316447"/>
    <s v="-"/>
    <s v="ACK80563.1"/>
    <m/>
    <m/>
    <s v="phosphoserine phosphatase"/>
    <s v="serB"/>
    <m/>
    <s v="AFE_0368"/>
    <n v="984"/>
    <n v="327"/>
    <m/>
  </r>
  <r>
    <x v="0"/>
    <x v="0"/>
    <s v="GCA_000021485.1"/>
    <s v="Primary Assembly"/>
    <s v="chromosome"/>
    <m/>
    <s v="CP001219.1"/>
    <n v="316579"/>
    <n v="320028"/>
    <s v="-"/>
    <m/>
    <m/>
    <m/>
    <m/>
    <s v="mfd"/>
    <m/>
    <s v="AFE_0369"/>
    <n v="3450"/>
    <m/>
    <m/>
  </r>
  <r>
    <x v="1"/>
    <x v="1"/>
    <s v="GCA_000021485.1"/>
    <s v="Primary Assembly"/>
    <s v="chromosome"/>
    <m/>
    <s v="CP001219.1"/>
    <n v="316579"/>
    <n v="320028"/>
    <s v="-"/>
    <s v="ACK79468.1"/>
    <m/>
    <m/>
    <s v="transcription-repair coupling factor"/>
    <s v="mfd"/>
    <m/>
    <s v="AFE_0369"/>
    <n v="3450"/>
    <n v="1149"/>
    <m/>
  </r>
  <r>
    <x v="0"/>
    <x v="0"/>
    <s v="GCA_000021485.1"/>
    <s v="Primary Assembly"/>
    <s v="chromosome"/>
    <m/>
    <s v="CP001219.1"/>
    <n v="320180"/>
    <n v="320893"/>
    <s v="+"/>
    <m/>
    <m/>
    <m/>
    <m/>
    <s v="ispD"/>
    <m/>
    <s v="AFE_0370"/>
    <n v="714"/>
    <m/>
    <m/>
  </r>
  <r>
    <x v="1"/>
    <x v="1"/>
    <s v="GCA_000021485.1"/>
    <s v="Primary Assembly"/>
    <s v="chromosome"/>
    <m/>
    <s v="CP001219.1"/>
    <n v="320180"/>
    <n v="320893"/>
    <s v="+"/>
    <s v="ACK80882.1"/>
    <m/>
    <m/>
    <s v="2-C-methyl-D-erythritol 4-phosphate cytidylyltransferase"/>
    <s v="ispD"/>
    <m/>
    <s v="AFE_0370"/>
    <n v="714"/>
    <n v="237"/>
    <m/>
  </r>
  <r>
    <x v="0"/>
    <x v="0"/>
    <s v="GCA_000021485.1"/>
    <s v="Primary Assembly"/>
    <s v="chromosome"/>
    <m/>
    <s v="CP001219.1"/>
    <n v="320904"/>
    <n v="321377"/>
    <s v="+"/>
    <m/>
    <m/>
    <m/>
    <m/>
    <s v="ispF"/>
    <m/>
    <s v="AFE_0371"/>
    <n v="474"/>
    <m/>
    <m/>
  </r>
  <r>
    <x v="1"/>
    <x v="1"/>
    <s v="GCA_000021485.1"/>
    <s v="Primary Assembly"/>
    <s v="chromosome"/>
    <m/>
    <s v="CP001219.1"/>
    <n v="320904"/>
    <n v="321377"/>
    <s v="+"/>
    <s v="ACK80113.1"/>
    <m/>
    <m/>
    <s v="2C-methyl-D-erythritol 2,4-cyclodiphosphate synthase"/>
    <s v="ispF"/>
    <m/>
    <s v="AFE_0371"/>
    <n v="474"/>
    <n v="157"/>
    <m/>
  </r>
  <r>
    <x v="0"/>
    <x v="0"/>
    <s v="GCA_000021485.1"/>
    <s v="Primary Assembly"/>
    <s v="chromosome"/>
    <m/>
    <s v="CP001219.1"/>
    <n v="321370"/>
    <n v="322458"/>
    <s v="+"/>
    <m/>
    <m/>
    <m/>
    <m/>
    <s v="truD"/>
    <m/>
    <s v="AFE_0372"/>
    <n v="1089"/>
    <m/>
    <m/>
  </r>
  <r>
    <x v="1"/>
    <x v="1"/>
    <s v="GCA_000021485.1"/>
    <s v="Primary Assembly"/>
    <s v="chromosome"/>
    <m/>
    <s v="CP001219.1"/>
    <n v="321370"/>
    <n v="322458"/>
    <s v="+"/>
    <s v="ACK80304.1"/>
    <m/>
    <m/>
    <s v="tRNA pseudouridine synthase D"/>
    <s v="truD"/>
    <m/>
    <s v="AFE_0372"/>
    <n v="1089"/>
    <n v="362"/>
    <m/>
  </r>
  <r>
    <x v="0"/>
    <x v="0"/>
    <s v="GCA_000021485.1"/>
    <s v="Primary Assembly"/>
    <s v="chromosome"/>
    <m/>
    <s v="CP001219.1"/>
    <n v="322534"/>
    <n v="323010"/>
    <s v="+"/>
    <m/>
    <m/>
    <m/>
    <m/>
    <m/>
    <m/>
    <s v="AFE_0373"/>
    <n v="477"/>
    <m/>
    <m/>
  </r>
  <r>
    <x v="1"/>
    <x v="1"/>
    <s v="GCA_000021485.1"/>
    <s v="Primary Assembly"/>
    <s v="chromosome"/>
    <m/>
    <s v="CP001219.1"/>
    <n v="322534"/>
    <n v="323010"/>
    <s v="+"/>
    <s v="ACK79744.1"/>
    <m/>
    <m/>
    <s v="transcriptional regulator, MerR family"/>
    <m/>
    <m/>
    <s v="AFE_0373"/>
    <n v="477"/>
    <n v="158"/>
    <m/>
  </r>
  <r>
    <x v="0"/>
    <x v="0"/>
    <s v="GCA_000021485.1"/>
    <s v="Primary Assembly"/>
    <s v="chromosome"/>
    <m/>
    <s v="CP001219.1"/>
    <n v="323078"/>
    <n v="323656"/>
    <s v="-"/>
    <m/>
    <m/>
    <m/>
    <m/>
    <m/>
    <m/>
    <s v="AFE_0374"/>
    <n v="579"/>
    <m/>
    <m/>
  </r>
  <r>
    <x v="1"/>
    <x v="1"/>
    <s v="GCA_000021485.1"/>
    <s v="Primary Assembly"/>
    <s v="chromosome"/>
    <m/>
    <s v="CP001219.1"/>
    <n v="323078"/>
    <n v="323656"/>
    <s v="-"/>
    <s v="ACK79011.1"/>
    <m/>
    <m/>
    <s v="Smr domain protein"/>
    <m/>
    <m/>
    <s v="AFE_0374"/>
    <n v="579"/>
    <n v="192"/>
    <m/>
  </r>
  <r>
    <x v="0"/>
    <x v="0"/>
    <s v="GCA_000021485.1"/>
    <s v="Primary Assembly"/>
    <s v="chromosome"/>
    <m/>
    <s v="CP001219.1"/>
    <n v="323660"/>
    <n v="324631"/>
    <s v="-"/>
    <m/>
    <m/>
    <m/>
    <m/>
    <s v="trxB"/>
    <m/>
    <s v="AFE_0375"/>
    <n v="972"/>
    <m/>
    <m/>
  </r>
  <r>
    <x v="1"/>
    <x v="1"/>
    <s v="GCA_000021485.1"/>
    <s v="Primary Assembly"/>
    <s v="chromosome"/>
    <m/>
    <s v="CP001219.1"/>
    <n v="323660"/>
    <n v="324631"/>
    <s v="-"/>
    <s v="ACK78736.1"/>
    <m/>
    <m/>
    <s v="thioredoxin-disulfide reductase"/>
    <s v="trxB"/>
    <m/>
    <s v="AFE_0375"/>
    <n v="972"/>
    <n v="323"/>
    <m/>
  </r>
  <r>
    <x v="0"/>
    <x v="2"/>
    <s v="GCA_000021485.1"/>
    <s v="Primary Assembly"/>
    <s v="chromosome"/>
    <m/>
    <s v="CP001219.1"/>
    <n v="324893"/>
    <n v="327195"/>
    <s v="+"/>
    <m/>
    <m/>
    <m/>
    <m/>
    <s v="ftsK"/>
    <m/>
    <s v="AFE_0376"/>
    <n v="2303"/>
    <m/>
    <s v="pseudo"/>
  </r>
  <r>
    <x v="0"/>
    <x v="0"/>
    <s v="GCA_000021485.1"/>
    <s v="Primary Assembly"/>
    <s v="chromosome"/>
    <m/>
    <s v="CP001219.1"/>
    <n v="327167"/>
    <n v="327859"/>
    <s v="+"/>
    <m/>
    <m/>
    <m/>
    <m/>
    <m/>
    <m/>
    <s v="AFE_0377"/>
    <n v="693"/>
    <m/>
    <m/>
  </r>
  <r>
    <x v="1"/>
    <x v="1"/>
    <s v="GCA_000021485.1"/>
    <s v="Primary Assembly"/>
    <s v="chromosome"/>
    <m/>
    <s v="CP001219.1"/>
    <n v="327167"/>
    <n v="327859"/>
    <s v="+"/>
    <s v="ACK80824.1"/>
    <m/>
    <m/>
    <s v="outer membrane lipoprotein carrier protein LolA, putative"/>
    <m/>
    <m/>
    <s v="AFE_0377"/>
    <n v="693"/>
    <n v="230"/>
    <m/>
  </r>
  <r>
    <x v="0"/>
    <x v="0"/>
    <s v="GCA_000021485.1"/>
    <s v="Primary Assembly"/>
    <s v="chromosome"/>
    <m/>
    <s v="CP001219.1"/>
    <n v="327878"/>
    <n v="328948"/>
    <s v="+"/>
    <m/>
    <m/>
    <m/>
    <m/>
    <m/>
    <m/>
    <s v="AFE_0378"/>
    <n v="1071"/>
    <m/>
    <m/>
  </r>
  <r>
    <x v="1"/>
    <x v="1"/>
    <s v="GCA_000021485.1"/>
    <s v="Primary Assembly"/>
    <s v="chromosome"/>
    <m/>
    <s v="CP001219.1"/>
    <n v="327878"/>
    <n v="328948"/>
    <s v="+"/>
    <s v="ACK79074.1"/>
    <m/>
    <m/>
    <s v="outer membrane protein transport protein, OMPP1/FadL/TodX family"/>
    <m/>
    <m/>
    <s v="AFE_0378"/>
    <n v="1071"/>
    <n v="356"/>
    <m/>
  </r>
  <r>
    <x v="0"/>
    <x v="0"/>
    <s v="GCA_000021485.1"/>
    <s v="Primary Assembly"/>
    <s v="chromosome"/>
    <m/>
    <s v="CP001219.1"/>
    <n v="328976"/>
    <n v="330304"/>
    <s v="+"/>
    <m/>
    <m/>
    <m/>
    <m/>
    <m/>
    <m/>
    <s v="AFE_0379"/>
    <n v="1329"/>
    <m/>
    <m/>
  </r>
  <r>
    <x v="1"/>
    <x v="1"/>
    <s v="GCA_000021485.1"/>
    <s v="Primary Assembly"/>
    <s v="chromosome"/>
    <m/>
    <s v="CP001219.1"/>
    <n v="328976"/>
    <n v="330304"/>
    <s v="+"/>
    <s v="ACK80208.1"/>
    <m/>
    <m/>
    <s v="ATPase, AAA family"/>
    <m/>
    <m/>
    <s v="AFE_0379"/>
    <n v="1329"/>
    <n v="442"/>
    <m/>
  </r>
  <r>
    <x v="0"/>
    <x v="0"/>
    <s v="GCA_000021485.1"/>
    <s v="Primary Assembly"/>
    <s v="chromosome"/>
    <m/>
    <s v="CP001219.1"/>
    <n v="330297"/>
    <n v="331562"/>
    <s v="+"/>
    <m/>
    <m/>
    <m/>
    <m/>
    <s v="serS"/>
    <m/>
    <s v="AFE_0380"/>
    <n v="1266"/>
    <m/>
    <m/>
  </r>
  <r>
    <x v="1"/>
    <x v="1"/>
    <s v="GCA_000021485.1"/>
    <s v="Primary Assembly"/>
    <s v="chromosome"/>
    <m/>
    <s v="CP001219.1"/>
    <n v="330297"/>
    <n v="331562"/>
    <s v="+"/>
    <s v="ACK80353.1"/>
    <m/>
    <m/>
    <s v="seryl-tRNA synthetase"/>
    <s v="serS"/>
    <m/>
    <s v="AFE_0380"/>
    <n v="1266"/>
    <n v="421"/>
    <m/>
  </r>
  <r>
    <x v="0"/>
    <x v="0"/>
    <s v="GCA_000021485.1"/>
    <s v="Primary Assembly"/>
    <s v="chromosome"/>
    <m/>
    <s v="CP001219.1"/>
    <n v="331566"/>
    <n v="331799"/>
    <s v="+"/>
    <m/>
    <m/>
    <m/>
    <m/>
    <m/>
    <m/>
    <s v="AFE_0381"/>
    <n v="234"/>
    <m/>
    <m/>
  </r>
  <r>
    <x v="1"/>
    <x v="1"/>
    <s v="GCA_000021485.1"/>
    <s v="Primary Assembly"/>
    <s v="chromosome"/>
    <m/>
    <s v="CP001219.1"/>
    <n v="331566"/>
    <n v="331799"/>
    <s v="+"/>
    <s v="ACK79330.1"/>
    <m/>
    <m/>
    <s v="conserved hypothetical protein"/>
    <m/>
    <m/>
    <s v="AFE_0381"/>
    <n v="234"/>
    <n v="77"/>
    <m/>
  </r>
  <r>
    <x v="0"/>
    <x v="0"/>
    <s v="GCA_000021485.1"/>
    <s v="Primary Assembly"/>
    <s v="chromosome"/>
    <m/>
    <s v="CP001219.1"/>
    <n v="331796"/>
    <n v="332839"/>
    <s v="+"/>
    <m/>
    <m/>
    <m/>
    <m/>
    <m/>
    <m/>
    <s v="AFE_0382"/>
    <n v="1044"/>
    <m/>
    <m/>
  </r>
  <r>
    <x v="1"/>
    <x v="1"/>
    <s v="GCA_000021485.1"/>
    <s v="Primary Assembly"/>
    <s v="chromosome"/>
    <m/>
    <s v="CP001219.1"/>
    <n v="331796"/>
    <n v="332839"/>
    <s v="+"/>
    <s v="ACK78254.1"/>
    <m/>
    <m/>
    <s v="ErfK/YbiS/YcfS/YnhG family protein"/>
    <m/>
    <m/>
    <s v="AFE_0382"/>
    <n v="1044"/>
    <n v="347"/>
    <m/>
  </r>
  <r>
    <x v="0"/>
    <x v="3"/>
    <s v="GCA_000021485.1"/>
    <s v="Primary Assembly"/>
    <s v="chromosome"/>
    <m/>
    <s v="CP001219.1"/>
    <n v="333009"/>
    <n v="333087"/>
    <s v="+"/>
    <m/>
    <m/>
    <m/>
    <m/>
    <m/>
    <m/>
    <s v="AFE_0383"/>
    <n v="79"/>
    <m/>
    <m/>
  </r>
  <r>
    <x v="2"/>
    <x v="4"/>
    <s v="GCA_000021485.1"/>
    <s v="Primary Assembly"/>
    <s v="chromosome"/>
    <m/>
    <s v="CP001219.1"/>
    <n v="333009"/>
    <n v="333087"/>
    <s v="+"/>
    <m/>
    <m/>
    <m/>
    <s v="tRNA-Met"/>
    <m/>
    <m/>
    <s v="AFE_0383"/>
    <n v="79"/>
    <m/>
    <m/>
  </r>
  <r>
    <x v="0"/>
    <x v="8"/>
    <s v="GCA_000021485.1"/>
    <s v="Primary Assembly"/>
    <s v="chromosome"/>
    <m/>
    <s v="CP001219.1"/>
    <n v="333233"/>
    <n v="334702"/>
    <s v="+"/>
    <m/>
    <m/>
    <m/>
    <m/>
    <s v="rrsB"/>
    <m/>
    <s v="AFE_0384"/>
    <n v="1470"/>
    <m/>
    <m/>
  </r>
  <r>
    <x v="4"/>
    <x v="4"/>
    <s v="GCA_000021485.1"/>
    <s v="Primary Assembly"/>
    <s v="chromosome"/>
    <m/>
    <s v="CP001219.1"/>
    <n v="333233"/>
    <n v="334702"/>
    <s v="+"/>
    <m/>
    <m/>
    <m/>
    <s v="16S ribosomal RNA"/>
    <s v="rrsB"/>
    <m/>
    <s v="AFE_0384"/>
    <n v="1470"/>
    <m/>
    <m/>
  </r>
  <r>
    <x v="0"/>
    <x v="3"/>
    <s v="GCA_000021485.1"/>
    <s v="Primary Assembly"/>
    <s v="chromosome"/>
    <m/>
    <s v="CP001219.1"/>
    <n v="334791"/>
    <n v="334869"/>
    <s v="+"/>
    <m/>
    <m/>
    <m/>
    <m/>
    <m/>
    <m/>
    <s v="AFE_0385"/>
    <n v="79"/>
    <m/>
    <m/>
  </r>
  <r>
    <x v="2"/>
    <x v="4"/>
    <s v="GCA_000021485.1"/>
    <s v="Primary Assembly"/>
    <s v="chromosome"/>
    <m/>
    <s v="CP001219.1"/>
    <n v="334791"/>
    <n v="334869"/>
    <s v="+"/>
    <m/>
    <m/>
    <m/>
    <s v="tRNA-Ile"/>
    <m/>
    <m/>
    <s v="AFE_0385"/>
    <n v="79"/>
    <m/>
    <m/>
  </r>
  <r>
    <x v="0"/>
    <x v="3"/>
    <s v="GCA_000021485.1"/>
    <s v="Primary Assembly"/>
    <s v="chromosome"/>
    <m/>
    <s v="CP001219.1"/>
    <n v="334871"/>
    <n v="334948"/>
    <s v="+"/>
    <m/>
    <m/>
    <m/>
    <m/>
    <m/>
    <m/>
    <s v="AFE_0386"/>
    <n v="78"/>
    <m/>
    <m/>
  </r>
  <r>
    <x v="2"/>
    <x v="4"/>
    <s v="GCA_000021485.1"/>
    <s v="Primary Assembly"/>
    <s v="chromosome"/>
    <m/>
    <s v="CP001219.1"/>
    <n v="334871"/>
    <n v="334948"/>
    <s v="+"/>
    <m/>
    <m/>
    <m/>
    <s v="tRNA-Ala"/>
    <m/>
    <m/>
    <s v="AFE_0386"/>
    <n v="78"/>
    <m/>
    <m/>
  </r>
  <r>
    <x v="0"/>
    <x v="8"/>
    <s v="GCA_000021485.1"/>
    <s v="Primary Assembly"/>
    <s v="chromosome"/>
    <m/>
    <s v="CP001219.1"/>
    <n v="335188"/>
    <n v="338076"/>
    <s v="+"/>
    <m/>
    <m/>
    <m/>
    <m/>
    <s v="rrlB"/>
    <m/>
    <s v="AFE_0387"/>
    <n v="2889"/>
    <m/>
    <m/>
  </r>
  <r>
    <x v="4"/>
    <x v="4"/>
    <s v="GCA_000021485.1"/>
    <s v="Primary Assembly"/>
    <s v="chromosome"/>
    <m/>
    <s v="CP001219.1"/>
    <n v="335188"/>
    <n v="338076"/>
    <s v="+"/>
    <m/>
    <m/>
    <m/>
    <s v="23S ribosomal RNA"/>
    <s v="rrlB"/>
    <m/>
    <s v="AFE_0387"/>
    <n v="2889"/>
    <m/>
    <m/>
  </r>
  <r>
    <x v="0"/>
    <x v="8"/>
    <s v="GCA_000021485.1"/>
    <s v="Primary Assembly"/>
    <s v="chromosome"/>
    <m/>
    <s v="CP001219.1"/>
    <n v="338169"/>
    <n v="338288"/>
    <s v="+"/>
    <m/>
    <m/>
    <m/>
    <m/>
    <s v="rrfB"/>
    <m/>
    <s v="AFE_0388"/>
    <n v="120"/>
    <m/>
    <m/>
  </r>
  <r>
    <x v="4"/>
    <x v="4"/>
    <s v="GCA_000021485.1"/>
    <s v="Primary Assembly"/>
    <s v="chromosome"/>
    <m/>
    <s v="CP001219.1"/>
    <n v="338169"/>
    <n v="338288"/>
    <s v="+"/>
    <m/>
    <m/>
    <m/>
    <s v="5S ribosomal RNA"/>
    <s v="rrfB"/>
    <m/>
    <s v="AFE_0388"/>
    <n v="120"/>
    <m/>
    <m/>
  </r>
  <r>
    <x v="0"/>
    <x v="0"/>
    <s v="GCA_000021485.1"/>
    <s v="Primary Assembly"/>
    <s v="chromosome"/>
    <m/>
    <s v="CP001219.1"/>
    <n v="338414"/>
    <n v="338866"/>
    <s v="+"/>
    <m/>
    <m/>
    <m/>
    <m/>
    <m/>
    <m/>
    <s v="AFE_0389"/>
    <n v="453"/>
    <m/>
    <m/>
  </r>
  <r>
    <x v="1"/>
    <x v="1"/>
    <s v="GCA_000021485.1"/>
    <s v="Primary Assembly"/>
    <s v="chromosome"/>
    <m/>
    <s v="CP001219.1"/>
    <n v="338414"/>
    <n v="338866"/>
    <s v="+"/>
    <s v="ACK78564.1"/>
    <m/>
    <m/>
    <s v="lipoprotein, putative"/>
    <m/>
    <m/>
    <s v="AFE_0389"/>
    <n v="453"/>
    <n v="150"/>
    <m/>
  </r>
  <r>
    <x v="0"/>
    <x v="0"/>
    <s v="GCA_000021485.1"/>
    <s v="Primary Assembly"/>
    <s v="chromosome"/>
    <m/>
    <s v="CP001219.1"/>
    <n v="338898"/>
    <n v="340379"/>
    <s v="+"/>
    <m/>
    <m/>
    <m/>
    <m/>
    <s v="nusA"/>
    <m/>
    <s v="AFE_0390"/>
    <n v="1482"/>
    <m/>
    <m/>
  </r>
  <r>
    <x v="1"/>
    <x v="1"/>
    <s v="GCA_000021485.1"/>
    <s v="Primary Assembly"/>
    <s v="chromosome"/>
    <m/>
    <s v="CP001219.1"/>
    <n v="338898"/>
    <n v="340379"/>
    <s v="+"/>
    <s v="ACK79937.1"/>
    <m/>
    <m/>
    <s v="transcription termination factor NusA"/>
    <s v="nusA"/>
    <m/>
    <s v="AFE_0390"/>
    <n v="1482"/>
    <n v="493"/>
    <m/>
  </r>
  <r>
    <x v="0"/>
    <x v="0"/>
    <s v="GCA_000021485.1"/>
    <s v="Primary Assembly"/>
    <s v="chromosome"/>
    <m/>
    <s v="CP001219.1"/>
    <n v="340438"/>
    <n v="343065"/>
    <s v="+"/>
    <m/>
    <m/>
    <m/>
    <m/>
    <s v="infB"/>
    <m/>
    <s v="AFE_0391"/>
    <n v="2628"/>
    <m/>
    <m/>
  </r>
  <r>
    <x v="1"/>
    <x v="1"/>
    <s v="GCA_000021485.1"/>
    <s v="Primary Assembly"/>
    <s v="chromosome"/>
    <m/>
    <s v="CP001219.1"/>
    <n v="340438"/>
    <n v="343065"/>
    <s v="+"/>
    <s v="ACK79700.1"/>
    <m/>
    <m/>
    <s v="translation initiation factor IF-2"/>
    <s v="infB"/>
    <m/>
    <s v="AFE_0391"/>
    <n v="2628"/>
    <n v="875"/>
    <m/>
  </r>
  <r>
    <x v="0"/>
    <x v="0"/>
    <s v="GCA_000021485.1"/>
    <s v="Primary Assembly"/>
    <s v="chromosome"/>
    <m/>
    <s v="CP001219.1"/>
    <n v="343073"/>
    <n v="343459"/>
    <s v="+"/>
    <m/>
    <m/>
    <m/>
    <m/>
    <s v="rbfA"/>
    <m/>
    <s v="AFE_0392"/>
    <n v="387"/>
    <m/>
    <m/>
  </r>
  <r>
    <x v="1"/>
    <x v="1"/>
    <s v="GCA_000021485.1"/>
    <s v="Primary Assembly"/>
    <s v="chromosome"/>
    <m/>
    <s v="CP001219.1"/>
    <n v="343073"/>
    <n v="343459"/>
    <s v="+"/>
    <s v="ACK78965.1"/>
    <m/>
    <m/>
    <s v="ribosome-binding factor A"/>
    <s v="rbfA"/>
    <m/>
    <s v="AFE_0392"/>
    <n v="387"/>
    <n v="128"/>
    <m/>
  </r>
  <r>
    <x v="0"/>
    <x v="0"/>
    <s v="GCA_000021485.1"/>
    <s v="Primary Assembly"/>
    <s v="chromosome"/>
    <m/>
    <s v="CP001219.1"/>
    <n v="343456"/>
    <n v="344337"/>
    <s v="+"/>
    <m/>
    <m/>
    <m/>
    <m/>
    <s v="truB"/>
    <m/>
    <s v="AFE_0393"/>
    <n v="882"/>
    <m/>
    <m/>
  </r>
  <r>
    <x v="1"/>
    <x v="1"/>
    <s v="GCA_000021485.1"/>
    <s v="Primary Assembly"/>
    <s v="chromosome"/>
    <m/>
    <s v="CP001219.1"/>
    <n v="343456"/>
    <n v="344337"/>
    <s v="+"/>
    <s v="ACK78440.1"/>
    <m/>
    <m/>
    <s v="tRNA pseudouridine synthase B"/>
    <s v="truB"/>
    <m/>
    <s v="AFE_0393"/>
    <n v="882"/>
    <n v="293"/>
    <m/>
  </r>
  <r>
    <x v="0"/>
    <x v="0"/>
    <s v="GCA_000021485.1"/>
    <s v="Primary Assembly"/>
    <s v="chromosome"/>
    <m/>
    <s v="CP001219.1"/>
    <n v="344376"/>
    <n v="344645"/>
    <s v="+"/>
    <m/>
    <m/>
    <m/>
    <m/>
    <s v="rpsO"/>
    <m/>
    <s v="AFE_0394"/>
    <n v="270"/>
    <m/>
    <m/>
  </r>
  <r>
    <x v="1"/>
    <x v="1"/>
    <s v="GCA_000021485.1"/>
    <s v="Primary Assembly"/>
    <s v="chromosome"/>
    <m/>
    <s v="CP001219.1"/>
    <n v="344376"/>
    <n v="344645"/>
    <s v="+"/>
    <s v="ACK80917.1"/>
    <m/>
    <m/>
    <s v="ribosomal protein S15"/>
    <s v="rpsO"/>
    <m/>
    <s v="AFE_0394"/>
    <n v="270"/>
    <n v="89"/>
    <m/>
  </r>
  <r>
    <x v="0"/>
    <x v="0"/>
    <s v="GCA_000021485.1"/>
    <s v="Primary Assembly"/>
    <s v="chromosome"/>
    <m/>
    <s v="CP001219.1"/>
    <n v="344662"/>
    <n v="346734"/>
    <s v="+"/>
    <m/>
    <m/>
    <m/>
    <m/>
    <s v="pnp"/>
    <m/>
    <s v="AFE_0395"/>
    <n v="2073"/>
    <m/>
    <m/>
  </r>
  <r>
    <x v="1"/>
    <x v="1"/>
    <s v="GCA_000021485.1"/>
    <s v="Primary Assembly"/>
    <s v="chromosome"/>
    <m/>
    <s v="CP001219.1"/>
    <n v="344662"/>
    <n v="346734"/>
    <s v="+"/>
    <s v="ACK77914.1"/>
    <m/>
    <m/>
    <s v="polyribonucleotide nucleotidyltransferase"/>
    <s v="pnp"/>
    <m/>
    <s v="AFE_0395"/>
    <n v="2073"/>
    <n v="690"/>
    <m/>
  </r>
  <r>
    <x v="0"/>
    <x v="0"/>
    <s v="GCA_000021485.1"/>
    <s v="Primary Assembly"/>
    <s v="chromosome"/>
    <m/>
    <s v="CP001219.1"/>
    <n v="346789"/>
    <n v="348063"/>
    <s v="+"/>
    <m/>
    <m/>
    <m/>
    <m/>
    <m/>
    <m/>
    <s v="AFE_0396"/>
    <n v="1275"/>
    <m/>
    <m/>
  </r>
  <r>
    <x v="1"/>
    <x v="1"/>
    <s v="GCA_000021485.1"/>
    <s v="Primary Assembly"/>
    <s v="chromosome"/>
    <m/>
    <s v="CP001219.1"/>
    <n v="346789"/>
    <n v="348063"/>
    <s v="+"/>
    <s v="ACK79229.1"/>
    <m/>
    <m/>
    <s v="peptidase, M16 family"/>
    <m/>
    <m/>
    <s v="AFE_0396"/>
    <n v="1275"/>
    <n v="424"/>
    <m/>
  </r>
  <r>
    <x v="0"/>
    <x v="0"/>
    <s v="GCA_000021485.1"/>
    <s v="Primary Assembly"/>
    <s v="chromosome"/>
    <m/>
    <s v="CP001219.1"/>
    <n v="348066"/>
    <n v="348818"/>
    <s v="-"/>
    <m/>
    <m/>
    <m/>
    <m/>
    <m/>
    <m/>
    <s v="AFE_0397"/>
    <n v="753"/>
    <m/>
    <m/>
  </r>
  <r>
    <x v="1"/>
    <x v="1"/>
    <s v="GCA_000021485.1"/>
    <s v="Primary Assembly"/>
    <s v="chromosome"/>
    <m/>
    <s v="CP001219.1"/>
    <n v="348066"/>
    <n v="348818"/>
    <s v="-"/>
    <s v="ACK80103.1"/>
    <m/>
    <m/>
    <s v="hydroxyacylglutathione hydrolase, putative"/>
    <m/>
    <m/>
    <s v="AFE_0397"/>
    <n v="753"/>
    <n v="250"/>
    <m/>
  </r>
  <r>
    <x v="0"/>
    <x v="0"/>
    <s v="GCA_000021485.1"/>
    <s v="Primary Assembly"/>
    <s v="chromosome"/>
    <m/>
    <s v="CP001219.1"/>
    <n v="348927"/>
    <n v="349724"/>
    <s v="+"/>
    <m/>
    <m/>
    <m/>
    <m/>
    <m/>
    <m/>
    <s v="AFE_0398"/>
    <n v="798"/>
    <m/>
    <m/>
  </r>
  <r>
    <x v="1"/>
    <x v="1"/>
    <s v="GCA_000021485.1"/>
    <s v="Primary Assembly"/>
    <s v="chromosome"/>
    <m/>
    <s v="CP001219.1"/>
    <n v="348927"/>
    <n v="349724"/>
    <s v="+"/>
    <s v="ACK80506.1"/>
    <m/>
    <m/>
    <s v="conserved hypothetical protein"/>
    <m/>
    <m/>
    <s v="AFE_0398"/>
    <n v="798"/>
    <n v="265"/>
    <m/>
  </r>
  <r>
    <x v="0"/>
    <x v="0"/>
    <s v="GCA_000021485.1"/>
    <s v="Primary Assembly"/>
    <s v="chromosome"/>
    <m/>
    <s v="CP001219.1"/>
    <n v="349706"/>
    <n v="350182"/>
    <s v="+"/>
    <m/>
    <m/>
    <m/>
    <m/>
    <s v="rnhA-2"/>
    <m/>
    <s v="AFE_0399"/>
    <n v="477"/>
    <m/>
    <m/>
  </r>
  <r>
    <x v="1"/>
    <x v="1"/>
    <s v="GCA_000021485.1"/>
    <s v="Primary Assembly"/>
    <s v="chromosome"/>
    <m/>
    <s v="CP001219.1"/>
    <n v="349706"/>
    <n v="350182"/>
    <s v="+"/>
    <s v="ACK80337.1"/>
    <m/>
    <m/>
    <s v="ribonuclease HI"/>
    <s v="rnhA-2"/>
    <m/>
    <s v="AFE_0399"/>
    <n v="477"/>
    <n v="158"/>
    <m/>
  </r>
  <r>
    <x v="0"/>
    <x v="0"/>
    <s v="GCA_000021485.1"/>
    <s v="Primary Assembly"/>
    <s v="chromosome"/>
    <m/>
    <s v="CP001219.1"/>
    <n v="350173"/>
    <n v="350919"/>
    <s v="+"/>
    <m/>
    <m/>
    <m/>
    <m/>
    <s v="dnaQ"/>
    <m/>
    <s v="AFE_0400"/>
    <n v="747"/>
    <m/>
    <m/>
  </r>
  <r>
    <x v="1"/>
    <x v="1"/>
    <s v="GCA_000021485.1"/>
    <s v="Primary Assembly"/>
    <s v="chromosome"/>
    <m/>
    <s v="CP001219.1"/>
    <n v="350173"/>
    <n v="350919"/>
    <s v="+"/>
    <s v="ACK78504.1"/>
    <m/>
    <m/>
    <s v="DNA polymerase III, epsilon subunit"/>
    <s v="dnaQ"/>
    <m/>
    <s v="AFE_0400"/>
    <n v="747"/>
    <n v="248"/>
    <m/>
  </r>
  <r>
    <x v="0"/>
    <x v="0"/>
    <s v="GCA_000021485.1"/>
    <s v="Primary Assembly"/>
    <s v="chromosome"/>
    <m/>
    <s v="CP001219.1"/>
    <n v="350924"/>
    <n v="351334"/>
    <s v="-"/>
    <m/>
    <m/>
    <m/>
    <m/>
    <m/>
    <m/>
    <s v="AFE_0401"/>
    <n v="411"/>
    <m/>
    <m/>
  </r>
  <r>
    <x v="1"/>
    <x v="1"/>
    <s v="GCA_000021485.1"/>
    <s v="Primary Assembly"/>
    <s v="chromosome"/>
    <m/>
    <s v="CP001219.1"/>
    <n v="350924"/>
    <n v="351334"/>
    <s v="-"/>
    <s v="ACK79282.1"/>
    <m/>
    <m/>
    <s v="roadblock/LC7 domain protein"/>
    <m/>
    <m/>
    <s v="AFE_0401"/>
    <n v="411"/>
    <n v="136"/>
    <m/>
  </r>
  <r>
    <x v="0"/>
    <x v="0"/>
    <s v="GCA_000021485.1"/>
    <s v="Primary Assembly"/>
    <s v="chromosome"/>
    <m/>
    <s v="CP001219.1"/>
    <n v="351426"/>
    <n v="351833"/>
    <s v="-"/>
    <m/>
    <m/>
    <m/>
    <m/>
    <s v="gloA"/>
    <m/>
    <s v="AFE_0402"/>
    <n v="408"/>
    <m/>
    <m/>
  </r>
  <r>
    <x v="1"/>
    <x v="1"/>
    <s v="GCA_000021485.1"/>
    <s v="Primary Assembly"/>
    <s v="chromosome"/>
    <m/>
    <s v="CP001219.1"/>
    <n v="351426"/>
    <n v="351833"/>
    <s v="-"/>
    <s v="ACK79958.1"/>
    <m/>
    <m/>
    <s v="lactoylglutathione lyase"/>
    <s v="gloA"/>
    <m/>
    <s v="AFE_0402"/>
    <n v="408"/>
    <n v="135"/>
    <m/>
  </r>
  <r>
    <x v="0"/>
    <x v="0"/>
    <s v="GCA_000021485.1"/>
    <s v="Primary Assembly"/>
    <s v="chromosome"/>
    <m/>
    <s v="CP001219.1"/>
    <n v="351844"/>
    <n v="352161"/>
    <s v="-"/>
    <m/>
    <m/>
    <m/>
    <m/>
    <m/>
    <m/>
    <s v="AFE_0403"/>
    <n v="318"/>
    <m/>
    <m/>
  </r>
  <r>
    <x v="1"/>
    <x v="1"/>
    <s v="GCA_000021485.1"/>
    <s v="Primary Assembly"/>
    <s v="chromosome"/>
    <m/>
    <s v="CP001219.1"/>
    <n v="351844"/>
    <n v="352161"/>
    <s v="-"/>
    <s v="ACK78541.1"/>
    <m/>
    <m/>
    <s v="conserved hypothetical protein"/>
    <m/>
    <m/>
    <s v="AFE_0403"/>
    <n v="318"/>
    <n v="105"/>
    <m/>
  </r>
  <r>
    <x v="0"/>
    <x v="0"/>
    <s v="GCA_000021485.1"/>
    <s v="Primary Assembly"/>
    <s v="chromosome"/>
    <m/>
    <s v="CP001219.1"/>
    <n v="352166"/>
    <n v="353365"/>
    <s v="-"/>
    <m/>
    <m/>
    <m/>
    <m/>
    <s v="argG"/>
    <m/>
    <s v="AFE_0404"/>
    <n v="1200"/>
    <m/>
    <m/>
  </r>
  <r>
    <x v="1"/>
    <x v="1"/>
    <s v="GCA_000021485.1"/>
    <s v="Primary Assembly"/>
    <s v="chromosome"/>
    <m/>
    <s v="CP001219.1"/>
    <n v="352166"/>
    <n v="353365"/>
    <s v="-"/>
    <s v="ACK79639.1"/>
    <m/>
    <m/>
    <s v="argininosuccinate synthase"/>
    <s v="argG"/>
    <m/>
    <s v="AFE_0404"/>
    <n v="1200"/>
    <n v="399"/>
    <m/>
  </r>
  <r>
    <x v="0"/>
    <x v="0"/>
    <s v="GCA_000021485.1"/>
    <s v="Primary Assembly"/>
    <s v="chromosome"/>
    <m/>
    <s v="CP001219.1"/>
    <n v="353369"/>
    <n v="354304"/>
    <s v="-"/>
    <m/>
    <m/>
    <m/>
    <m/>
    <s v="argF"/>
    <m/>
    <s v="AFE_0405"/>
    <n v="936"/>
    <m/>
    <m/>
  </r>
  <r>
    <x v="1"/>
    <x v="1"/>
    <s v="GCA_000021485.1"/>
    <s v="Primary Assembly"/>
    <s v="chromosome"/>
    <m/>
    <s v="CP001219.1"/>
    <n v="353369"/>
    <n v="354304"/>
    <s v="-"/>
    <s v="ACK80634.1"/>
    <m/>
    <m/>
    <s v="ornithine carbamoyltransferase"/>
    <s v="argF"/>
    <m/>
    <s v="AFE_0405"/>
    <n v="936"/>
    <n v="311"/>
    <m/>
  </r>
  <r>
    <x v="0"/>
    <x v="0"/>
    <s v="GCA_000021485.1"/>
    <s v="Primary Assembly"/>
    <s v="chromosome"/>
    <m/>
    <s v="CP001219.1"/>
    <n v="354301"/>
    <n v="355467"/>
    <s v="-"/>
    <m/>
    <m/>
    <m/>
    <m/>
    <s v="argD"/>
    <m/>
    <s v="AFE_0406"/>
    <n v="1167"/>
    <m/>
    <m/>
  </r>
  <r>
    <x v="1"/>
    <x v="1"/>
    <s v="GCA_000021485.1"/>
    <s v="Primary Assembly"/>
    <s v="chromosome"/>
    <m/>
    <s v="CP001219.1"/>
    <n v="354301"/>
    <n v="355467"/>
    <s v="-"/>
    <s v="ACK80533.1"/>
    <m/>
    <m/>
    <s v="acetylornithine aminotransferase"/>
    <s v="argD"/>
    <m/>
    <s v="AFE_0406"/>
    <n v="1167"/>
    <n v="388"/>
    <m/>
  </r>
  <r>
    <x v="0"/>
    <x v="0"/>
    <s v="GCA_000021485.1"/>
    <s v="Primary Assembly"/>
    <s v="chromosome"/>
    <m/>
    <s v="CP001219.1"/>
    <n v="355467"/>
    <n v="356693"/>
    <s v="-"/>
    <m/>
    <m/>
    <m/>
    <m/>
    <m/>
    <m/>
    <s v="AFE_0407"/>
    <n v="1227"/>
    <m/>
    <m/>
  </r>
  <r>
    <x v="1"/>
    <x v="1"/>
    <s v="GCA_000021485.1"/>
    <s v="Primary Assembly"/>
    <s v="chromosome"/>
    <m/>
    <s v="CP001219.1"/>
    <n v="355467"/>
    <n v="356693"/>
    <s v="-"/>
    <s v="ACK79110.1"/>
    <m/>
    <m/>
    <s v="aspartate kinase, monofunctional class"/>
    <m/>
    <m/>
    <s v="AFE_0407"/>
    <n v="1227"/>
    <n v="408"/>
    <m/>
  </r>
  <r>
    <x v="0"/>
    <x v="0"/>
    <s v="GCA_000021485.1"/>
    <s v="Primary Assembly"/>
    <s v="chromosome"/>
    <m/>
    <s v="CP001219.1"/>
    <n v="356801"/>
    <n v="357121"/>
    <s v="-"/>
    <m/>
    <m/>
    <m/>
    <m/>
    <m/>
    <m/>
    <s v="AFE_0408"/>
    <n v="321"/>
    <m/>
    <m/>
  </r>
  <r>
    <x v="1"/>
    <x v="1"/>
    <s v="GCA_000021485.1"/>
    <s v="Primary Assembly"/>
    <s v="chromosome"/>
    <m/>
    <s v="CP001219.1"/>
    <n v="356801"/>
    <n v="357121"/>
    <s v="-"/>
    <s v="ACK79581.1"/>
    <m/>
    <m/>
    <s v="hypothetical protein"/>
    <m/>
    <m/>
    <s v="AFE_0408"/>
    <n v="321"/>
    <n v="106"/>
    <m/>
  </r>
  <r>
    <x v="0"/>
    <x v="0"/>
    <s v="GCA_000021485.1"/>
    <s v="Primary Assembly"/>
    <s v="chromosome"/>
    <m/>
    <s v="CP001219.1"/>
    <n v="357166"/>
    <n v="357651"/>
    <s v="-"/>
    <m/>
    <m/>
    <m/>
    <m/>
    <m/>
    <m/>
    <s v="AFE_0409"/>
    <n v="486"/>
    <m/>
    <m/>
  </r>
  <r>
    <x v="1"/>
    <x v="1"/>
    <s v="GCA_000021485.1"/>
    <s v="Primary Assembly"/>
    <s v="chromosome"/>
    <m/>
    <s v="CP001219.1"/>
    <n v="357166"/>
    <n v="357651"/>
    <s v="-"/>
    <s v="ACK78730.1"/>
    <m/>
    <m/>
    <s v="conserved domain protein"/>
    <m/>
    <m/>
    <s v="AFE_0409"/>
    <n v="486"/>
    <n v="161"/>
    <m/>
  </r>
  <r>
    <x v="0"/>
    <x v="0"/>
    <s v="GCA_000021485.1"/>
    <s v="Primary Assembly"/>
    <s v="chromosome"/>
    <m/>
    <s v="CP001219.1"/>
    <n v="357635"/>
    <n v="357793"/>
    <s v="-"/>
    <m/>
    <m/>
    <m/>
    <m/>
    <m/>
    <m/>
    <s v="AFE_0410"/>
    <n v="159"/>
    <m/>
    <m/>
  </r>
  <r>
    <x v="1"/>
    <x v="1"/>
    <s v="GCA_000021485.1"/>
    <s v="Primary Assembly"/>
    <s v="chromosome"/>
    <m/>
    <s v="CP001219.1"/>
    <n v="357635"/>
    <n v="357793"/>
    <s v="-"/>
    <s v="ACK78921.1"/>
    <m/>
    <m/>
    <s v="hypothetical protein"/>
    <m/>
    <m/>
    <s v="AFE_0410"/>
    <n v="159"/>
    <n v="52"/>
    <m/>
  </r>
  <r>
    <x v="0"/>
    <x v="0"/>
    <s v="GCA_000021485.1"/>
    <s v="Primary Assembly"/>
    <s v="chromosome"/>
    <m/>
    <s v="CP001219.1"/>
    <n v="357771"/>
    <n v="358016"/>
    <s v="-"/>
    <m/>
    <m/>
    <m/>
    <m/>
    <m/>
    <m/>
    <s v="AFE_0411"/>
    <n v="246"/>
    <m/>
    <m/>
  </r>
  <r>
    <x v="1"/>
    <x v="1"/>
    <s v="GCA_000021485.1"/>
    <s v="Primary Assembly"/>
    <s v="chromosome"/>
    <m/>
    <s v="CP001219.1"/>
    <n v="357771"/>
    <n v="358016"/>
    <s v="-"/>
    <s v="ACK78054.1"/>
    <m/>
    <m/>
    <s v="hypothetical protein"/>
    <m/>
    <m/>
    <s v="AFE_0411"/>
    <n v="246"/>
    <n v="81"/>
    <m/>
  </r>
  <r>
    <x v="0"/>
    <x v="0"/>
    <s v="GCA_000021485.1"/>
    <s v="Primary Assembly"/>
    <s v="chromosome"/>
    <m/>
    <s v="CP001219.1"/>
    <n v="358052"/>
    <n v="358228"/>
    <s v="-"/>
    <m/>
    <m/>
    <m/>
    <m/>
    <m/>
    <m/>
    <s v="AFE_0412"/>
    <n v="177"/>
    <m/>
    <m/>
  </r>
  <r>
    <x v="1"/>
    <x v="1"/>
    <s v="GCA_000021485.1"/>
    <s v="Primary Assembly"/>
    <s v="chromosome"/>
    <m/>
    <s v="CP001219.1"/>
    <n v="358052"/>
    <n v="358228"/>
    <s v="-"/>
    <s v="ACK80569.1"/>
    <m/>
    <m/>
    <s v="addiction module toxin, Txe/YoeB family"/>
    <m/>
    <m/>
    <s v="AFE_0412"/>
    <n v="177"/>
    <n v="58"/>
    <m/>
  </r>
  <r>
    <x v="0"/>
    <x v="0"/>
    <s v="GCA_000021485.1"/>
    <s v="Primary Assembly"/>
    <s v="chromosome"/>
    <m/>
    <s v="CP001219.1"/>
    <n v="358292"/>
    <n v="358669"/>
    <s v="-"/>
    <m/>
    <m/>
    <m/>
    <m/>
    <m/>
    <m/>
    <s v="AFE_0413"/>
    <n v="378"/>
    <m/>
    <m/>
  </r>
  <r>
    <x v="1"/>
    <x v="1"/>
    <s v="GCA_000021485.1"/>
    <s v="Primary Assembly"/>
    <s v="chromosome"/>
    <m/>
    <s v="CP001219.1"/>
    <n v="358292"/>
    <n v="358669"/>
    <s v="-"/>
    <s v="ACK78887.1"/>
    <m/>
    <m/>
    <s v="PIN domain protein"/>
    <m/>
    <m/>
    <s v="AFE_0413"/>
    <n v="378"/>
    <n v="125"/>
    <m/>
  </r>
  <r>
    <x v="0"/>
    <x v="0"/>
    <s v="GCA_000021485.1"/>
    <s v="Primary Assembly"/>
    <s v="chromosome"/>
    <m/>
    <s v="CP001219.1"/>
    <n v="358675"/>
    <n v="358920"/>
    <s v="-"/>
    <m/>
    <m/>
    <m/>
    <m/>
    <m/>
    <m/>
    <s v="AFE_0414"/>
    <n v="246"/>
    <m/>
    <m/>
  </r>
  <r>
    <x v="1"/>
    <x v="1"/>
    <s v="GCA_000021485.1"/>
    <s v="Primary Assembly"/>
    <s v="chromosome"/>
    <m/>
    <s v="CP001219.1"/>
    <n v="358675"/>
    <n v="358920"/>
    <s v="-"/>
    <s v="ACK78116.1"/>
    <m/>
    <m/>
    <s v="prevent host death protein"/>
    <m/>
    <m/>
    <s v="AFE_0414"/>
    <n v="246"/>
    <n v="81"/>
    <m/>
  </r>
  <r>
    <x v="0"/>
    <x v="0"/>
    <s v="GCA_000021485.1"/>
    <s v="Primary Assembly"/>
    <s v="chromosome"/>
    <m/>
    <s v="CP001219.1"/>
    <n v="359224"/>
    <n v="359421"/>
    <s v="+"/>
    <m/>
    <m/>
    <m/>
    <m/>
    <m/>
    <m/>
    <s v="AFE_0415"/>
    <n v="198"/>
    <m/>
    <m/>
  </r>
  <r>
    <x v="1"/>
    <x v="1"/>
    <s v="GCA_000021485.1"/>
    <s v="Primary Assembly"/>
    <s v="chromosome"/>
    <m/>
    <s v="CP001219.1"/>
    <n v="359224"/>
    <n v="359421"/>
    <s v="+"/>
    <s v="ACK80354.1"/>
    <m/>
    <m/>
    <s v="hypothetical protein"/>
    <m/>
    <m/>
    <s v="AFE_0415"/>
    <n v="198"/>
    <n v="65"/>
    <m/>
  </r>
  <r>
    <x v="0"/>
    <x v="0"/>
    <s v="GCA_000021485.1"/>
    <s v="Primary Assembly"/>
    <s v="chromosome"/>
    <m/>
    <s v="CP001219.1"/>
    <n v="359479"/>
    <n v="360015"/>
    <s v="+"/>
    <m/>
    <m/>
    <m/>
    <m/>
    <m/>
    <m/>
    <s v="AFE_0416"/>
    <n v="537"/>
    <m/>
    <m/>
  </r>
  <r>
    <x v="1"/>
    <x v="1"/>
    <s v="GCA_000021485.1"/>
    <s v="Primary Assembly"/>
    <s v="chromosome"/>
    <m/>
    <s v="CP001219.1"/>
    <n v="359479"/>
    <n v="360015"/>
    <s v="+"/>
    <s v="ACK79354.1"/>
    <m/>
    <m/>
    <s v="pilin, putative"/>
    <m/>
    <m/>
    <s v="AFE_0416"/>
    <n v="537"/>
    <n v="178"/>
    <m/>
  </r>
  <r>
    <x v="0"/>
    <x v="0"/>
    <s v="GCA_000021485.1"/>
    <s v="Primary Assembly"/>
    <s v="chromosome"/>
    <m/>
    <s v="CP001219.1"/>
    <n v="360329"/>
    <n v="360574"/>
    <s v="+"/>
    <m/>
    <m/>
    <m/>
    <m/>
    <m/>
    <m/>
    <s v="AFE_0417"/>
    <n v="246"/>
    <m/>
    <m/>
  </r>
  <r>
    <x v="1"/>
    <x v="1"/>
    <s v="GCA_000021485.1"/>
    <s v="Primary Assembly"/>
    <s v="chromosome"/>
    <m/>
    <s v="CP001219.1"/>
    <n v="360329"/>
    <n v="360574"/>
    <s v="+"/>
    <s v="ACK79378.1"/>
    <m/>
    <m/>
    <s v="hypothetical protein"/>
    <m/>
    <m/>
    <s v="AFE_0417"/>
    <n v="246"/>
    <n v="81"/>
    <m/>
  </r>
  <r>
    <x v="0"/>
    <x v="0"/>
    <s v="GCA_000021485.1"/>
    <s v="Primary Assembly"/>
    <s v="chromosome"/>
    <m/>
    <s v="CP001219.1"/>
    <n v="360588"/>
    <n v="360803"/>
    <s v="+"/>
    <m/>
    <m/>
    <m/>
    <m/>
    <m/>
    <m/>
    <s v="AFE_0418"/>
    <n v="216"/>
    <m/>
    <m/>
  </r>
  <r>
    <x v="1"/>
    <x v="1"/>
    <s v="GCA_000021485.1"/>
    <s v="Primary Assembly"/>
    <s v="chromosome"/>
    <m/>
    <s v="CP001219.1"/>
    <n v="360588"/>
    <n v="360803"/>
    <s v="+"/>
    <s v="ACK78480.1"/>
    <m/>
    <m/>
    <s v="hypothetical protein"/>
    <m/>
    <m/>
    <s v="AFE_0418"/>
    <n v="216"/>
    <n v="71"/>
    <m/>
  </r>
  <r>
    <x v="0"/>
    <x v="0"/>
    <s v="GCA_000021485.1"/>
    <s v="Primary Assembly"/>
    <s v="chromosome"/>
    <m/>
    <s v="CP001219.1"/>
    <n v="360910"/>
    <n v="362001"/>
    <s v="+"/>
    <m/>
    <m/>
    <m/>
    <m/>
    <s v="tal"/>
    <m/>
    <s v="AFE_0419"/>
    <n v="1092"/>
    <m/>
    <m/>
  </r>
  <r>
    <x v="1"/>
    <x v="1"/>
    <s v="GCA_000021485.1"/>
    <s v="Primary Assembly"/>
    <s v="chromosome"/>
    <m/>
    <s v="CP001219.1"/>
    <n v="360910"/>
    <n v="362001"/>
    <s v="+"/>
    <s v="ACK80758.1"/>
    <m/>
    <m/>
    <s v="transaldolase"/>
    <s v="tal"/>
    <m/>
    <s v="AFE_0419"/>
    <n v="1092"/>
    <n v="363"/>
    <m/>
  </r>
  <r>
    <x v="0"/>
    <x v="0"/>
    <s v="GCA_000021485.1"/>
    <s v="Primary Assembly"/>
    <s v="chromosome"/>
    <m/>
    <s v="CP001219.1"/>
    <n v="362035"/>
    <n v="362808"/>
    <s v="-"/>
    <m/>
    <m/>
    <m/>
    <m/>
    <s v="fabI"/>
    <m/>
    <s v="AFE_0420"/>
    <n v="774"/>
    <m/>
    <m/>
  </r>
  <r>
    <x v="1"/>
    <x v="1"/>
    <s v="GCA_000021485.1"/>
    <s v="Primary Assembly"/>
    <s v="chromosome"/>
    <m/>
    <s v="CP001219.1"/>
    <n v="362035"/>
    <n v="362808"/>
    <s v="-"/>
    <s v="ACK78487.1"/>
    <m/>
    <m/>
    <s v="enoyl-(acyl-carrier-protein) reductase"/>
    <s v="fabI"/>
    <m/>
    <s v="AFE_0420"/>
    <n v="774"/>
    <n v="257"/>
    <m/>
  </r>
  <r>
    <x v="0"/>
    <x v="0"/>
    <s v="GCA_000021485.1"/>
    <s v="Primary Assembly"/>
    <s v="chromosome"/>
    <m/>
    <s v="CP001219.1"/>
    <n v="362833"/>
    <n v="364671"/>
    <s v="-"/>
    <m/>
    <m/>
    <m/>
    <m/>
    <s v="mltD"/>
    <m/>
    <s v="AFE_0421"/>
    <n v="1839"/>
    <m/>
    <m/>
  </r>
  <r>
    <x v="1"/>
    <x v="1"/>
    <s v="GCA_000021485.1"/>
    <s v="Primary Assembly"/>
    <s v="chromosome"/>
    <m/>
    <s v="CP001219.1"/>
    <n v="362833"/>
    <n v="364671"/>
    <s v="-"/>
    <s v="ACK79566.1"/>
    <m/>
    <m/>
    <s v="membrane-bound lytic murein transglycosylase D"/>
    <s v="mltD"/>
    <m/>
    <s v="AFE_0421"/>
    <n v="1839"/>
    <n v="612"/>
    <m/>
  </r>
  <r>
    <x v="0"/>
    <x v="0"/>
    <s v="GCA_000021485.1"/>
    <s v="Primary Assembly"/>
    <s v="chromosome"/>
    <m/>
    <s v="CP001219.1"/>
    <n v="364896"/>
    <n v="366296"/>
    <s v="+"/>
    <m/>
    <m/>
    <m/>
    <m/>
    <s v="gltX-2"/>
    <m/>
    <s v="AFE_0422"/>
    <n v="1401"/>
    <m/>
    <m/>
  </r>
  <r>
    <x v="1"/>
    <x v="1"/>
    <s v="GCA_000021485.1"/>
    <s v="Primary Assembly"/>
    <s v="chromosome"/>
    <m/>
    <s v="CP001219.1"/>
    <n v="364896"/>
    <n v="366296"/>
    <s v="+"/>
    <s v="ACK80172.1"/>
    <m/>
    <m/>
    <s v="glutamyl-tRNA synthetase"/>
    <s v="gltX-2"/>
    <m/>
    <s v="AFE_0422"/>
    <n v="1401"/>
    <n v="466"/>
    <m/>
  </r>
  <r>
    <x v="0"/>
    <x v="0"/>
    <s v="GCA_000021485.1"/>
    <s v="Primary Assembly"/>
    <s v="chromosome"/>
    <m/>
    <s v="CP001219.1"/>
    <n v="366408"/>
    <n v="368345"/>
    <s v="+"/>
    <m/>
    <m/>
    <m/>
    <m/>
    <m/>
    <m/>
    <s v="AFE_0423"/>
    <n v="1938"/>
    <m/>
    <m/>
  </r>
  <r>
    <x v="1"/>
    <x v="1"/>
    <s v="GCA_000021485.1"/>
    <s v="Primary Assembly"/>
    <s v="chromosome"/>
    <m/>
    <s v="CP001219.1"/>
    <n v="366408"/>
    <n v="368345"/>
    <s v="+"/>
    <s v="ACK78148.1"/>
    <m/>
    <m/>
    <s v="aconitate hydratase, putative"/>
    <m/>
    <m/>
    <s v="AFE_0423"/>
    <n v="1938"/>
    <n v="645"/>
    <m/>
  </r>
  <r>
    <x v="0"/>
    <x v="0"/>
    <s v="GCA_000021485.1"/>
    <s v="Primary Assembly"/>
    <s v="chromosome"/>
    <m/>
    <s v="CP001219.1"/>
    <n v="368348"/>
    <n v="369634"/>
    <s v="+"/>
    <m/>
    <m/>
    <m/>
    <m/>
    <s v="icd"/>
    <m/>
    <s v="AFE_0424"/>
    <n v="1287"/>
    <m/>
    <m/>
  </r>
  <r>
    <x v="1"/>
    <x v="1"/>
    <s v="GCA_000021485.1"/>
    <s v="Primary Assembly"/>
    <s v="chromosome"/>
    <m/>
    <s v="CP001219.1"/>
    <n v="368348"/>
    <n v="369634"/>
    <s v="+"/>
    <s v="ACK80956.1"/>
    <m/>
    <m/>
    <s v="isocitrate dehydrogenase, NADP-dependent"/>
    <s v="icd"/>
    <m/>
    <s v="AFE_0424"/>
    <n v="1287"/>
    <n v="428"/>
    <m/>
  </r>
  <r>
    <x v="0"/>
    <x v="0"/>
    <s v="GCA_000021485.1"/>
    <s v="Primary Assembly"/>
    <s v="chromosome"/>
    <m/>
    <s v="CP001219.1"/>
    <n v="369644"/>
    <n v="370807"/>
    <s v="+"/>
    <m/>
    <m/>
    <m/>
    <m/>
    <s v="sucC"/>
    <m/>
    <s v="AFE_0425"/>
    <n v="1164"/>
    <m/>
    <m/>
  </r>
  <r>
    <x v="1"/>
    <x v="1"/>
    <s v="GCA_000021485.1"/>
    <s v="Primary Assembly"/>
    <s v="chromosome"/>
    <m/>
    <s v="CP001219.1"/>
    <n v="369644"/>
    <n v="370807"/>
    <s v="+"/>
    <s v="ACK78337.1"/>
    <m/>
    <m/>
    <s v="succinyl-CoA synthase, beta subunit"/>
    <s v="sucC"/>
    <m/>
    <s v="AFE_0425"/>
    <n v="1164"/>
    <n v="387"/>
    <m/>
  </r>
  <r>
    <x v="0"/>
    <x v="0"/>
    <s v="GCA_000021485.1"/>
    <s v="Primary Assembly"/>
    <s v="chromosome"/>
    <m/>
    <s v="CP001219.1"/>
    <n v="370809"/>
    <n v="371153"/>
    <s v="+"/>
    <m/>
    <m/>
    <m/>
    <m/>
    <m/>
    <m/>
    <s v="AFE_0426"/>
    <n v="345"/>
    <m/>
    <m/>
  </r>
  <r>
    <x v="1"/>
    <x v="1"/>
    <s v="GCA_000021485.1"/>
    <s v="Primary Assembly"/>
    <s v="chromosome"/>
    <m/>
    <s v="CP001219.1"/>
    <n v="370809"/>
    <n v="371153"/>
    <s v="+"/>
    <s v="ACK78071.1"/>
    <m/>
    <m/>
    <s v="conserved domain protein"/>
    <m/>
    <m/>
    <s v="AFE_0426"/>
    <n v="345"/>
    <n v="114"/>
    <m/>
  </r>
  <r>
    <x v="0"/>
    <x v="0"/>
    <s v="GCA_000021485.1"/>
    <s v="Primary Assembly"/>
    <s v="chromosome"/>
    <m/>
    <s v="CP001219.1"/>
    <n v="371150"/>
    <n v="372022"/>
    <s v="+"/>
    <m/>
    <m/>
    <m/>
    <m/>
    <s v="sucD"/>
    <m/>
    <s v="AFE_0427"/>
    <n v="873"/>
    <m/>
    <m/>
  </r>
  <r>
    <x v="1"/>
    <x v="1"/>
    <s v="GCA_000021485.1"/>
    <s v="Primary Assembly"/>
    <s v="chromosome"/>
    <m/>
    <s v="CP001219.1"/>
    <n v="371150"/>
    <n v="372022"/>
    <s v="+"/>
    <s v="ACK78951.1"/>
    <m/>
    <m/>
    <s v="succinyl-CoA synthetase, alpha subunit"/>
    <s v="sucD"/>
    <m/>
    <s v="AFE_0427"/>
    <n v="873"/>
    <n v="290"/>
    <m/>
  </r>
  <r>
    <x v="0"/>
    <x v="0"/>
    <s v="GCA_000021485.1"/>
    <s v="Primary Assembly"/>
    <s v="chromosome"/>
    <m/>
    <s v="CP001219.1"/>
    <n v="372022"/>
    <n v="373671"/>
    <s v="+"/>
    <m/>
    <m/>
    <m/>
    <m/>
    <s v="nadE"/>
    <m/>
    <s v="AFE_0428"/>
    <n v="1650"/>
    <m/>
    <m/>
  </r>
  <r>
    <x v="1"/>
    <x v="1"/>
    <s v="GCA_000021485.1"/>
    <s v="Primary Assembly"/>
    <s v="chromosome"/>
    <m/>
    <s v="CP001219.1"/>
    <n v="372022"/>
    <n v="373671"/>
    <s v="+"/>
    <s v="ACK80583.1"/>
    <m/>
    <m/>
    <s v="glutamine-dependent NAD+ synthetase"/>
    <s v="nadE"/>
    <m/>
    <s v="AFE_0428"/>
    <n v="1650"/>
    <n v="549"/>
    <m/>
  </r>
  <r>
    <x v="0"/>
    <x v="0"/>
    <s v="GCA_000021485.1"/>
    <s v="Primary Assembly"/>
    <s v="chromosome"/>
    <m/>
    <s v="CP001219.1"/>
    <n v="373668"/>
    <n v="374006"/>
    <s v="+"/>
    <m/>
    <m/>
    <m/>
    <m/>
    <s v="glnB-2"/>
    <m/>
    <s v="AFE_0429"/>
    <n v="339"/>
    <m/>
    <m/>
  </r>
  <r>
    <x v="1"/>
    <x v="1"/>
    <s v="GCA_000021485.1"/>
    <s v="Primary Assembly"/>
    <s v="chromosome"/>
    <m/>
    <s v="CP001219.1"/>
    <n v="373668"/>
    <n v="374006"/>
    <s v="+"/>
    <s v="ACK78313.1"/>
    <m/>
    <m/>
    <s v="nitrogen regulatory protein P-II 1"/>
    <s v="glnB-2"/>
    <m/>
    <s v="AFE_0429"/>
    <n v="339"/>
    <n v="112"/>
    <m/>
  </r>
  <r>
    <x v="0"/>
    <x v="0"/>
    <s v="GCA_000021485.1"/>
    <s v="Primary Assembly"/>
    <s v="chromosome"/>
    <m/>
    <s v="CP001219.1"/>
    <n v="374040"/>
    <n v="374795"/>
    <s v="-"/>
    <m/>
    <m/>
    <m/>
    <m/>
    <m/>
    <m/>
    <s v="AFE_0430"/>
    <n v="756"/>
    <m/>
    <m/>
  </r>
  <r>
    <x v="1"/>
    <x v="1"/>
    <s v="GCA_000021485.1"/>
    <s v="Primary Assembly"/>
    <s v="chromosome"/>
    <m/>
    <s v="CP001219.1"/>
    <n v="374040"/>
    <n v="374795"/>
    <s v="-"/>
    <s v="ACK79305.1"/>
    <m/>
    <m/>
    <s v="competence lipoprotein ComL, putative"/>
    <m/>
    <m/>
    <s v="AFE_0430"/>
    <n v="756"/>
    <n v="251"/>
    <m/>
  </r>
  <r>
    <x v="0"/>
    <x v="0"/>
    <s v="GCA_000021485.1"/>
    <s v="Primary Assembly"/>
    <s v="chromosome"/>
    <m/>
    <s v="CP001219.1"/>
    <n v="374824"/>
    <n v="375783"/>
    <s v="+"/>
    <m/>
    <m/>
    <m/>
    <m/>
    <s v="rluD"/>
    <m/>
    <s v="AFE_0431"/>
    <n v="960"/>
    <m/>
    <m/>
  </r>
  <r>
    <x v="1"/>
    <x v="1"/>
    <s v="GCA_000021485.1"/>
    <s v="Primary Assembly"/>
    <s v="chromosome"/>
    <m/>
    <s v="CP001219.1"/>
    <n v="374824"/>
    <n v="375783"/>
    <s v="+"/>
    <s v="ACK80297.1"/>
    <m/>
    <m/>
    <s v="ribosomal large subunit pseudouridine synthase D"/>
    <s v="rluD"/>
    <m/>
    <s v="AFE_0431"/>
    <n v="960"/>
    <n v="319"/>
    <m/>
  </r>
  <r>
    <x v="0"/>
    <x v="0"/>
    <s v="GCA_000021485.1"/>
    <s v="Primary Assembly"/>
    <s v="chromosome"/>
    <m/>
    <s v="CP001219.1"/>
    <n v="375800"/>
    <n v="376525"/>
    <s v="+"/>
    <m/>
    <m/>
    <m/>
    <m/>
    <m/>
    <m/>
    <s v="AFE_0432"/>
    <n v="726"/>
    <m/>
    <m/>
  </r>
  <r>
    <x v="1"/>
    <x v="1"/>
    <s v="GCA_000021485.1"/>
    <s v="Primary Assembly"/>
    <s v="chromosome"/>
    <m/>
    <s v="CP001219.1"/>
    <n v="375800"/>
    <n v="376525"/>
    <s v="+"/>
    <s v="ACK78079.1"/>
    <m/>
    <m/>
    <s v="conserved hypothetical protein TIGR00726"/>
    <m/>
    <m/>
    <s v="AFE_0432"/>
    <n v="726"/>
    <n v="241"/>
    <m/>
  </r>
  <r>
    <x v="0"/>
    <x v="0"/>
    <s v="GCA_000021485.1"/>
    <s v="Primary Assembly"/>
    <s v="chromosome"/>
    <m/>
    <s v="CP001219.1"/>
    <n v="376527"/>
    <n v="377075"/>
    <s v="+"/>
    <m/>
    <m/>
    <m/>
    <m/>
    <m/>
    <m/>
    <s v="AFE_0433"/>
    <n v="549"/>
    <m/>
    <m/>
  </r>
  <r>
    <x v="1"/>
    <x v="1"/>
    <s v="GCA_000021485.1"/>
    <s v="Primary Assembly"/>
    <s v="chromosome"/>
    <m/>
    <s v="CP001219.1"/>
    <n v="376527"/>
    <n v="377075"/>
    <s v="+"/>
    <s v="ACK79819.1"/>
    <m/>
    <m/>
    <s v="dioxygenase, ARD/ARD' family"/>
    <m/>
    <m/>
    <s v="AFE_0433"/>
    <n v="549"/>
    <n v="182"/>
    <m/>
  </r>
  <r>
    <x v="0"/>
    <x v="0"/>
    <s v="GCA_000021485.1"/>
    <s v="Primary Assembly"/>
    <s v="chromosome"/>
    <m/>
    <s v="CP001219.1"/>
    <n v="377072"/>
    <n v="378244"/>
    <s v="+"/>
    <m/>
    <m/>
    <m/>
    <m/>
    <s v="ccbL2"/>
    <m/>
    <s v="AFE_0434"/>
    <n v="1173"/>
    <m/>
    <m/>
  </r>
  <r>
    <x v="1"/>
    <x v="1"/>
    <s v="GCA_000021485.1"/>
    <s v="Primary Assembly"/>
    <s v="chromosome"/>
    <m/>
    <s v="CP001219.1"/>
    <n v="377072"/>
    <n v="378244"/>
    <s v="+"/>
    <s v="ACK80721.1"/>
    <m/>
    <m/>
    <s v="ribulose bisphosphate carboxylase, large subunit 2"/>
    <s v="ccbL2"/>
    <m/>
    <s v="AFE_0434"/>
    <n v="1173"/>
    <n v="390"/>
    <m/>
  </r>
  <r>
    <x v="0"/>
    <x v="0"/>
    <s v="GCA_000021485.1"/>
    <s v="Primary Assembly"/>
    <s v="chromosome"/>
    <m/>
    <s v="CP001219.1"/>
    <n v="378244"/>
    <n v="378897"/>
    <s v="+"/>
    <m/>
    <m/>
    <m/>
    <m/>
    <m/>
    <m/>
    <s v="AFE_0435"/>
    <n v="654"/>
    <m/>
    <m/>
  </r>
  <r>
    <x v="1"/>
    <x v="1"/>
    <s v="GCA_000021485.1"/>
    <s v="Primary Assembly"/>
    <s v="chromosome"/>
    <m/>
    <s v="CP001219.1"/>
    <n v="378244"/>
    <n v="378897"/>
    <s v="+"/>
    <s v="ACK78197.1"/>
    <m/>
    <m/>
    <s v="HAD-superfamily hydrolase, subfamily IB"/>
    <m/>
    <m/>
    <s v="AFE_0435"/>
    <n v="654"/>
    <n v="217"/>
    <m/>
  </r>
  <r>
    <x v="0"/>
    <x v="0"/>
    <s v="GCA_000021485.1"/>
    <s v="Primary Assembly"/>
    <s v="chromosome"/>
    <m/>
    <s v="CP001219.1"/>
    <n v="378887"/>
    <n v="379507"/>
    <s v="+"/>
    <m/>
    <m/>
    <m/>
    <m/>
    <m/>
    <m/>
    <s v="AFE_0436"/>
    <n v="621"/>
    <m/>
    <m/>
  </r>
  <r>
    <x v="1"/>
    <x v="1"/>
    <s v="GCA_000021485.1"/>
    <s v="Primary Assembly"/>
    <s v="chromosome"/>
    <m/>
    <s v="CP001219.1"/>
    <n v="378887"/>
    <n v="379507"/>
    <s v="+"/>
    <s v="ACK79225.1"/>
    <m/>
    <m/>
    <s v="aldolase, class II"/>
    <m/>
    <m/>
    <s v="AFE_0436"/>
    <n v="621"/>
    <n v="206"/>
    <m/>
  </r>
  <r>
    <x v="0"/>
    <x v="0"/>
    <s v="GCA_000021485.1"/>
    <s v="Primary Assembly"/>
    <s v="chromosome"/>
    <m/>
    <s v="CP001219.1"/>
    <n v="379509"/>
    <n v="380030"/>
    <s v="+"/>
    <m/>
    <m/>
    <m/>
    <m/>
    <m/>
    <m/>
    <s v="AFE_0437"/>
    <n v="522"/>
    <m/>
    <m/>
  </r>
  <r>
    <x v="1"/>
    <x v="1"/>
    <s v="GCA_000021485.1"/>
    <s v="Primary Assembly"/>
    <s v="chromosome"/>
    <m/>
    <s v="CP001219.1"/>
    <n v="379509"/>
    <n v="380030"/>
    <s v="+"/>
    <s v="ACK80691.1"/>
    <m/>
    <m/>
    <s v="ACT domain protein"/>
    <m/>
    <m/>
    <s v="AFE_0437"/>
    <n v="522"/>
    <n v="173"/>
    <m/>
  </r>
  <r>
    <x v="0"/>
    <x v="0"/>
    <s v="GCA_000021485.1"/>
    <s v="Primary Assembly"/>
    <s v="chromosome"/>
    <m/>
    <s v="CP001219.1"/>
    <n v="380030"/>
    <n v="380533"/>
    <s v="+"/>
    <m/>
    <m/>
    <m/>
    <m/>
    <s v="def-1"/>
    <m/>
    <s v="AFE_0438"/>
    <n v="504"/>
    <m/>
    <m/>
  </r>
  <r>
    <x v="1"/>
    <x v="1"/>
    <s v="GCA_000021485.1"/>
    <s v="Primary Assembly"/>
    <s v="chromosome"/>
    <m/>
    <s v="CP001219.1"/>
    <n v="380030"/>
    <n v="380533"/>
    <s v="+"/>
    <s v="ACK79594.1"/>
    <m/>
    <m/>
    <s v="polypeptide deformylase"/>
    <s v="def-1"/>
    <m/>
    <s v="AFE_0438"/>
    <n v="504"/>
    <n v="167"/>
    <m/>
  </r>
  <r>
    <x v="0"/>
    <x v="0"/>
    <s v="GCA_000021485.1"/>
    <s v="Primary Assembly"/>
    <s v="chromosome"/>
    <m/>
    <s v="CP001219.1"/>
    <n v="380607"/>
    <n v="382193"/>
    <s v="-"/>
    <m/>
    <m/>
    <m/>
    <m/>
    <m/>
    <m/>
    <s v="AFE_0439"/>
    <n v="1587"/>
    <m/>
    <m/>
  </r>
  <r>
    <x v="1"/>
    <x v="1"/>
    <s v="GCA_000021485.1"/>
    <s v="Primary Assembly"/>
    <s v="chromosome"/>
    <m/>
    <s v="CP001219.1"/>
    <n v="380607"/>
    <n v="382193"/>
    <s v="-"/>
    <s v="ACK78616.1"/>
    <m/>
    <m/>
    <s v="amino acid permease family protein"/>
    <m/>
    <m/>
    <s v="AFE_0439"/>
    <n v="1587"/>
    <n v="528"/>
    <m/>
  </r>
  <r>
    <x v="0"/>
    <x v="0"/>
    <s v="GCA_000021485.1"/>
    <s v="Primary Assembly"/>
    <s v="chromosome"/>
    <m/>
    <s v="CP001219.1"/>
    <n v="382178"/>
    <n v="382294"/>
    <s v="-"/>
    <m/>
    <m/>
    <m/>
    <m/>
    <m/>
    <m/>
    <s v="AFE_0440"/>
    <n v="117"/>
    <m/>
    <m/>
  </r>
  <r>
    <x v="1"/>
    <x v="1"/>
    <s v="GCA_000021485.1"/>
    <s v="Primary Assembly"/>
    <s v="chromosome"/>
    <m/>
    <s v="CP001219.1"/>
    <n v="382178"/>
    <n v="382294"/>
    <s v="-"/>
    <s v="ACK78355.1"/>
    <m/>
    <m/>
    <s v="hypothetical protein"/>
    <m/>
    <m/>
    <s v="AFE_0440"/>
    <n v="117"/>
    <n v="38"/>
    <m/>
  </r>
  <r>
    <x v="0"/>
    <x v="0"/>
    <s v="GCA_000021485.1"/>
    <s v="Primary Assembly"/>
    <s v="chromosome"/>
    <m/>
    <s v="CP001219.1"/>
    <n v="382357"/>
    <n v="383496"/>
    <s v="-"/>
    <m/>
    <m/>
    <m/>
    <m/>
    <s v="rfbB"/>
    <m/>
    <s v="AFE_0441"/>
    <n v="1140"/>
    <m/>
    <m/>
  </r>
  <r>
    <x v="1"/>
    <x v="1"/>
    <s v="GCA_000021485.1"/>
    <s v="Primary Assembly"/>
    <s v="chromosome"/>
    <m/>
    <s v="CP001219.1"/>
    <n v="382357"/>
    <n v="383496"/>
    <s v="-"/>
    <s v="ACK80092.1"/>
    <m/>
    <m/>
    <s v="dTDP-glucose 4,6-dehydratase"/>
    <s v="rfbB"/>
    <m/>
    <s v="AFE_0441"/>
    <n v="1140"/>
    <n v="379"/>
    <m/>
  </r>
  <r>
    <x v="0"/>
    <x v="0"/>
    <s v="GCA_000021485.1"/>
    <s v="Primary Assembly"/>
    <s v="chromosome"/>
    <m/>
    <s v="CP001219.1"/>
    <n v="383516"/>
    <n v="384385"/>
    <s v="-"/>
    <m/>
    <m/>
    <m/>
    <m/>
    <s v="rfbD"/>
    <m/>
    <s v="AFE_0442"/>
    <n v="870"/>
    <m/>
    <m/>
  </r>
  <r>
    <x v="1"/>
    <x v="1"/>
    <s v="GCA_000021485.1"/>
    <s v="Primary Assembly"/>
    <s v="chromosome"/>
    <m/>
    <s v="CP001219.1"/>
    <n v="383516"/>
    <n v="384385"/>
    <s v="-"/>
    <s v="ACK78413.1"/>
    <m/>
    <m/>
    <s v="dTDP-4-dehydrorhamnose reductase"/>
    <s v="rfbD"/>
    <m/>
    <s v="AFE_0442"/>
    <n v="870"/>
    <n v="289"/>
    <m/>
  </r>
  <r>
    <x v="0"/>
    <x v="0"/>
    <s v="GCA_000021485.1"/>
    <s v="Primary Assembly"/>
    <s v="chromosome"/>
    <m/>
    <s v="CP001219.1"/>
    <n v="384415"/>
    <n v="384921"/>
    <s v="-"/>
    <m/>
    <m/>
    <m/>
    <m/>
    <m/>
    <m/>
    <s v="AFE_0443"/>
    <n v="507"/>
    <m/>
    <m/>
  </r>
  <r>
    <x v="1"/>
    <x v="1"/>
    <s v="GCA_000021485.1"/>
    <s v="Primary Assembly"/>
    <s v="chromosome"/>
    <m/>
    <s v="CP001219.1"/>
    <n v="384415"/>
    <n v="384921"/>
    <s v="-"/>
    <s v="ACK80887.1"/>
    <m/>
    <m/>
    <s v="hypothetical protein"/>
    <m/>
    <m/>
    <s v="AFE_0443"/>
    <n v="507"/>
    <n v="168"/>
    <m/>
  </r>
  <r>
    <x v="0"/>
    <x v="0"/>
    <s v="GCA_000021485.1"/>
    <s v="Primary Assembly"/>
    <s v="chromosome"/>
    <m/>
    <s v="CP001219.1"/>
    <n v="384921"/>
    <n v="385253"/>
    <s v="-"/>
    <m/>
    <m/>
    <m/>
    <m/>
    <m/>
    <m/>
    <s v="AFE_0444"/>
    <n v="333"/>
    <m/>
    <m/>
  </r>
  <r>
    <x v="1"/>
    <x v="1"/>
    <s v="GCA_000021485.1"/>
    <s v="Primary Assembly"/>
    <s v="chromosome"/>
    <m/>
    <s v="CP001219.1"/>
    <n v="384921"/>
    <n v="385253"/>
    <s v="-"/>
    <s v="ACK80059.1"/>
    <m/>
    <m/>
    <s v="conserved hypothetical protein"/>
    <m/>
    <m/>
    <s v="AFE_0444"/>
    <n v="333"/>
    <n v="110"/>
    <m/>
  </r>
  <r>
    <x v="0"/>
    <x v="0"/>
    <s v="GCA_000021485.1"/>
    <s v="Primary Assembly"/>
    <s v="chromosome"/>
    <m/>
    <s v="CP001219.1"/>
    <n v="385318"/>
    <n v="386214"/>
    <s v="-"/>
    <m/>
    <m/>
    <m/>
    <m/>
    <s v="galU"/>
    <m/>
    <s v="AFE_0445"/>
    <n v="897"/>
    <m/>
    <m/>
  </r>
  <r>
    <x v="1"/>
    <x v="1"/>
    <s v="GCA_000021485.1"/>
    <s v="Primary Assembly"/>
    <s v="chromosome"/>
    <m/>
    <s v="CP001219.1"/>
    <n v="385318"/>
    <n v="386214"/>
    <s v="-"/>
    <s v="ACK80029.1"/>
    <m/>
    <m/>
    <s v="UTP-glucose-1-phosphate uridylyltransferase"/>
    <s v="galU"/>
    <m/>
    <s v="AFE_0445"/>
    <n v="897"/>
    <n v="298"/>
    <m/>
  </r>
  <r>
    <x v="0"/>
    <x v="0"/>
    <s v="GCA_000021485.1"/>
    <s v="Primary Assembly"/>
    <s v="chromosome"/>
    <m/>
    <s v="CP001219.1"/>
    <n v="386292"/>
    <n v="386987"/>
    <s v="-"/>
    <m/>
    <m/>
    <m/>
    <m/>
    <m/>
    <m/>
    <s v="AFE_0446"/>
    <n v="696"/>
    <m/>
    <m/>
  </r>
  <r>
    <x v="1"/>
    <x v="1"/>
    <s v="GCA_000021485.1"/>
    <s v="Primary Assembly"/>
    <s v="chromosome"/>
    <m/>
    <s v="CP001219.1"/>
    <n v="386292"/>
    <n v="386987"/>
    <s v="-"/>
    <s v="ACK80237.1"/>
    <m/>
    <m/>
    <s v="conserved hypothetical protein"/>
    <m/>
    <m/>
    <s v="AFE_0446"/>
    <n v="696"/>
    <n v="231"/>
    <m/>
  </r>
  <r>
    <x v="0"/>
    <x v="0"/>
    <s v="GCA_000021485.1"/>
    <s v="Primary Assembly"/>
    <s v="chromosome"/>
    <m/>
    <s v="CP001219.1"/>
    <n v="387060"/>
    <n v="388445"/>
    <s v="-"/>
    <m/>
    <m/>
    <m/>
    <m/>
    <m/>
    <m/>
    <s v="AFE_0447"/>
    <n v="1386"/>
    <m/>
    <m/>
  </r>
  <r>
    <x v="1"/>
    <x v="1"/>
    <s v="GCA_000021485.1"/>
    <s v="Primary Assembly"/>
    <s v="chromosome"/>
    <m/>
    <s v="CP001219.1"/>
    <n v="387060"/>
    <n v="388445"/>
    <s v="-"/>
    <s v="ACK80813.1"/>
    <m/>
    <m/>
    <s v="sigma-54 dependent DNA-binding response regulator"/>
    <m/>
    <m/>
    <s v="AFE_0447"/>
    <n v="1386"/>
    <n v="461"/>
    <m/>
  </r>
  <r>
    <x v="0"/>
    <x v="0"/>
    <s v="GCA_000021485.1"/>
    <s v="Primary Assembly"/>
    <s v="chromosome"/>
    <m/>
    <s v="CP001219.1"/>
    <n v="388447"/>
    <n v="388953"/>
    <s v="-"/>
    <m/>
    <m/>
    <m/>
    <m/>
    <m/>
    <m/>
    <s v="AFE_0448"/>
    <n v="507"/>
    <m/>
    <m/>
  </r>
  <r>
    <x v="1"/>
    <x v="1"/>
    <s v="GCA_000021485.1"/>
    <s v="Primary Assembly"/>
    <s v="chromosome"/>
    <m/>
    <s v="CP001219.1"/>
    <n v="388447"/>
    <n v="388953"/>
    <s v="-"/>
    <s v="ACK78635.1"/>
    <m/>
    <m/>
    <s v="lipoprotein, putative"/>
    <m/>
    <m/>
    <s v="AFE_0448"/>
    <n v="507"/>
    <n v="168"/>
    <m/>
  </r>
  <r>
    <x v="0"/>
    <x v="0"/>
    <s v="GCA_000021485.1"/>
    <s v="Primary Assembly"/>
    <s v="chromosome"/>
    <m/>
    <s v="CP001219.1"/>
    <n v="388953"/>
    <n v="390437"/>
    <s v="-"/>
    <m/>
    <m/>
    <m/>
    <m/>
    <m/>
    <m/>
    <s v="AFE_0449"/>
    <n v="1485"/>
    <m/>
    <m/>
  </r>
  <r>
    <x v="1"/>
    <x v="1"/>
    <s v="GCA_000021485.1"/>
    <s v="Primary Assembly"/>
    <s v="chromosome"/>
    <m/>
    <s v="CP001219.1"/>
    <n v="388953"/>
    <n v="390437"/>
    <s v="-"/>
    <s v="ACK80704.1"/>
    <m/>
    <m/>
    <s v="sensor histidine kinase"/>
    <m/>
    <m/>
    <s v="AFE_0449"/>
    <n v="1485"/>
    <n v="494"/>
    <m/>
  </r>
  <r>
    <x v="0"/>
    <x v="0"/>
    <s v="GCA_000021485.1"/>
    <s v="Primary Assembly"/>
    <s v="chromosome"/>
    <m/>
    <s v="CP001219.1"/>
    <n v="390600"/>
    <n v="392276"/>
    <s v="-"/>
    <m/>
    <m/>
    <m/>
    <m/>
    <s v="recN"/>
    <m/>
    <s v="AFE_0450"/>
    <n v="1677"/>
    <m/>
    <m/>
  </r>
  <r>
    <x v="1"/>
    <x v="1"/>
    <s v="GCA_000021485.1"/>
    <s v="Primary Assembly"/>
    <s v="chromosome"/>
    <m/>
    <s v="CP001219.1"/>
    <n v="390600"/>
    <n v="392276"/>
    <s v="-"/>
    <s v="ACK79920.1"/>
    <m/>
    <m/>
    <s v="DNA repair protein RecN"/>
    <s v="recN"/>
    <m/>
    <s v="AFE_0450"/>
    <n v="1677"/>
    <n v="558"/>
    <m/>
  </r>
  <r>
    <x v="0"/>
    <x v="0"/>
    <s v="GCA_000021485.1"/>
    <s v="Primary Assembly"/>
    <s v="chromosome"/>
    <m/>
    <s v="CP001219.1"/>
    <n v="392276"/>
    <n v="393163"/>
    <s v="-"/>
    <m/>
    <m/>
    <m/>
    <m/>
    <s v="ppnK"/>
    <m/>
    <s v="AFE_0451"/>
    <n v="888"/>
    <m/>
    <m/>
  </r>
  <r>
    <x v="1"/>
    <x v="1"/>
    <s v="GCA_000021485.1"/>
    <s v="Primary Assembly"/>
    <s v="chromosome"/>
    <m/>
    <s v="CP001219.1"/>
    <n v="392276"/>
    <n v="393163"/>
    <s v="-"/>
    <s v="ACK78828.1"/>
    <m/>
    <m/>
    <s v="ATP-NAD kinase"/>
    <s v="ppnK"/>
    <m/>
    <s v="AFE_0451"/>
    <n v="888"/>
    <n v="295"/>
    <m/>
  </r>
  <r>
    <x v="0"/>
    <x v="0"/>
    <s v="GCA_000021485.1"/>
    <s v="Primary Assembly"/>
    <s v="chromosome"/>
    <m/>
    <s v="CP001219.1"/>
    <n v="393243"/>
    <n v="393968"/>
    <s v="-"/>
    <m/>
    <m/>
    <m/>
    <m/>
    <m/>
    <m/>
    <s v="AFE_0452"/>
    <n v="726"/>
    <m/>
    <m/>
  </r>
  <r>
    <x v="1"/>
    <x v="1"/>
    <s v="GCA_000021485.1"/>
    <s v="Primary Assembly"/>
    <s v="chromosome"/>
    <m/>
    <s v="CP001219.1"/>
    <n v="393243"/>
    <n v="393968"/>
    <s v="-"/>
    <s v="ACK79532.1"/>
    <m/>
    <m/>
    <s v="transcriptional activator, putative, Baf family"/>
    <m/>
    <m/>
    <s v="AFE_0452"/>
    <n v="726"/>
    <n v="241"/>
    <m/>
  </r>
  <r>
    <x v="0"/>
    <x v="0"/>
    <s v="GCA_000021485.1"/>
    <s v="Primary Assembly"/>
    <s v="chromosome"/>
    <m/>
    <s v="CP001219.1"/>
    <n v="393965"/>
    <n v="394870"/>
    <s v="-"/>
    <m/>
    <m/>
    <m/>
    <m/>
    <s v="birA"/>
    <m/>
    <s v="AFE_0453"/>
    <n v="906"/>
    <m/>
    <m/>
  </r>
  <r>
    <x v="1"/>
    <x v="1"/>
    <s v="GCA_000021485.1"/>
    <s v="Primary Assembly"/>
    <s v="chromosome"/>
    <m/>
    <s v="CP001219.1"/>
    <n v="393965"/>
    <n v="394870"/>
    <s v="-"/>
    <s v="ACK79042.1"/>
    <m/>
    <m/>
    <s v="birA bifunctional protein"/>
    <s v="birA"/>
    <m/>
    <s v="AFE_0453"/>
    <n v="906"/>
    <n v="301"/>
    <m/>
  </r>
  <r>
    <x v="0"/>
    <x v="0"/>
    <s v="GCA_000021485.1"/>
    <s v="Primary Assembly"/>
    <s v="chromosome"/>
    <m/>
    <s v="CP001219.1"/>
    <n v="394887"/>
    <n v="396143"/>
    <s v="-"/>
    <m/>
    <m/>
    <m/>
    <m/>
    <s v="proA"/>
    <m/>
    <s v="AFE_0454"/>
    <n v="1257"/>
    <m/>
    <m/>
  </r>
  <r>
    <x v="1"/>
    <x v="1"/>
    <s v="GCA_000021485.1"/>
    <s v="Primary Assembly"/>
    <s v="chromosome"/>
    <m/>
    <s v="CP001219.1"/>
    <n v="394887"/>
    <n v="396143"/>
    <s v="-"/>
    <s v="ACK80897.1"/>
    <m/>
    <m/>
    <s v="gamma-glutamyl phosphate reductase"/>
    <s v="proA"/>
    <m/>
    <s v="AFE_0454"/>
    <n v="1257"/>
    <n v="418"/>
    <m/>
  </r>
  <r>
    <x v="0"/>
    <x v="0"/>
    <s v="GCA_000021485.1"/>
    <s v="Primary Assembly"/>
    <s v="chromosome"/>
    <m/>
    <s v="CP001219.1"/>
    <n v="396206"/>
    <n v="396340"/>
    <s v="+"/>
    <m/>
    <m/>
    <m/>
    <m/>
    <m/>
    <m/>
    <s v="AFE_0456"/>
    <n v="135"/>
    <m/>
    <m/>
  </r>
  <r>
    <x v="1"/>
    <x v="1"/>
    <s v="GCA_000021485.1"/>
    <s v="Primary Assembly"/>
    <s v="chromosome"/>
    <m/>
    <s v="CP001219.1"/>
    <n v="396206"/>
    <n v="396340"/>
    <s v="+"/>
    <s v="ACK80066.1"/>
    <m/>
    <m/>
    <s v="hypothetical protein"/>
    <m/>
    <m/>
    <s v="AFE_0456"/>
    <n v="135"/>
    <n v="44"/>
    <m/>
  </r>
  <r>
    <x v="0"/>
    <x v="0"/>
    <s v="GCA_000021485.1"/>
    <s v="Primary Assembly"/>
    <s v="chromosome"/>
    <m/>
    <s v="CP001219.1"/>
    <n v="396310"/>
    <n v="397494"/>
    <s v="-"/>
    <m/>
    <m/>
    <m/>
    <m/>
    <m/>
    <m/>
    <s v="AFE_0455"/>
    <n v="1185"/>
    <m/>
    <m/>
  </r>
  <r>
    <x v="1"/>
    <x v="1"/>
    <s v="GCA_000021485.1"/>
    <s v="Primary Assembly"/>
    <s v="chromosome"/>
    <m/>
    <s v="CP001219.1"/>
    <n v="396310"/>
    <n v="397494"/>
    <s v="-"/>
    <s v="ACK79219.1"/>
    <m/>
    <m/>
    <s v="membrane protein, putative"/>
    <m/>
    <m/>
    <s v="AFE_0455"/>
    <n v="1185"/>
    <n v="394"/>
    <m/>
  </r>
  <r>
    <x v="0"/>
    <x v="0"/>
    <s v="GCA_000021485.1"/>
    <s v="Primary Assembly"/>
    <s v="chromosome"/>
    <m/>
    <s v="CP001219.1"/>
    <n v="397555"/>
    <n v="398547"/>
    <s v="-"/>
    <m/>
    <m/>
    <m/>
    <m/>
    <s v="holA"/>
    <m/>
    <s v="AFE_0457"/>
    <n v="993"/>
    <m/>
    <m/>
  </r>
  <r>
    <x v="1"/>
    <x v="1"/>
    <s v="GCA_000021485.1"/>
    <s v="Primary Assembly"/>
    <s v="chromosome"/>
    <m/>
    <s v="CP001219.1"/>
    <n v="397555"/>
    <n v="398547"/>
    <s v="-"/>
    <s v="ACK78834.1"/>
    <m/>
    <m/>
    <s v="DNA polymerase III, delta subunit"/>
    <s v="holA"/>
    <m/>
    <s v="AFE_0457"/>
    <n v="993"/>
    <n v="330"/>
    <m/>
  </r>
  <r>
    <x v="0"/>
    <x v="0"/>
    <s v="GCA_000021485.1"/>
    <s v="Primary Assembly"/>
    <s v="chromosome"/>
    <m/>
    <s v="CP001219.1"/>
    <n v="398549"/>
    <n v="399067"/>
    <s v="-"/>
    <m/>
    <m/>
    <m/>
    <m/>
    <m/>
    <m/>
    <s v="AFE_0458"/>
    <n v="519"/>
    <m/>
    <m/>
  </r>
  <r>
    <x v="1"/>
    <x v="1"/>
    <s v="GCA_000021485.1"/>
    <s v="Primary Assembly"/>
    <s v="chromosome"/>
    <m/>
    <s v="CP001219.1"/>
    <n v="398549"/>
    <n v="399067"/>
    <s v="-"/>
    <s v="ACK79780.1"/>
    <m/>
    <m/>
    <s v="rare lipoprotein B, putative"/>
    <m/>
    <m/>
    <s v="AFE_0458"/>
    <n v="519"/>
    <n v="172"/>
    <m/>
  </r>
  <r>
    <x v="0"/>
    <x v="0"/>
    <s v="GCA_000021485.1"/>
    <s v="Primary Assembly"/>
    <s v="chromosome"/>
    <m/>
    <s v="CP001219.1"/>
    <n v="399064"/>
    <n v="401529"/>
    <s v="-"/>
    <m/>
    <m/>
    <m/>
    <m/>
    <s v="leuS"/>
    <m/>
    <s v="AFE_0459"/>
    <n v="2466"/>
    <m/>
    <m/>
  </r>
  <r>
    <x v="1"/>
    <x v="1"/>
    <s v="GCA_000021485.1"/>
    <s v="Primary Assembly"/>
    <s v="chromosome"/>
    <m/>
    <s v="CP001219.1"/>
    <n v="399064"/>
    <n v="401529"/>
    <s v="-"/>
    <s v="ACK80501.1"/>
    <m/>
    <m/>
    <s v="leucyl-tRNA synthetase"/>
    <s v="leuS"/>
    <m/>
    <s v="AFE_0459"/>
    <n v="2466"/>
    <n v="821"/>
    <m/>
  </r>
  <r>
    <x v="0"/>
    <x v="0"/>
    <s v="GCA_000021485.1"/>
    <s v="Primary Assembly"/>
    <s v="chromosome"/>
    <m/>
    <s v="CP001219.1"/>
    <n v="401786"/>
    <n v="402388"/>
    <s v="+"/>
    <m/>
    <m/>
    <m/>
    <m/>
    <s v="wrbA"/>
    <m/>
    <s v="AFE_0460"/>
    <n v="603"/>
    <m/>
    <m/>
  </r>
  <r>
    <x v="1"/>
    <x v="1"/>
    <s v="GCA_000021485.1"/>
    <s v="Primary Assembly"/>
    <s v="chromosome"/>
    <m/>
    <s v="CP001219.1"/>
    <n v="401786"/>
    <n v="402388"/>
    <s v="+"/>
    <s v="ACK79381.1"/>
    <m/>
    <m/>
    <s v="trp repressor binding protein"/>
    <s v="wrbA"/>
    <m/>
    <s v="AFE_0460"/>
    <n v="603"/>
    <n v="200"/>
    <m/>
  </r>
  <r>
    <x v="0"/>
    <x v="0"/>
    <s v="GCA_000021485.1"/>
    <s v="Primary Assembly"/>
    <s v="chromosome"/>
    <m/>
    <s v="CP001219.1"/>
    <n v="402405"/>
    <n v="403046"/>
    <s v="+"/>
    <m/>
    <m/>
    <m/>
    <m/>
    <m/>
    <m/>
    <s v="AFE_0461"/>
    <n v="642"/>
    <m/>
    <m/>
  </r>
  <r>
    <x v="1"/>
    <x v="1"/>
    <s v="GCA_000021485.1"/>
    <s v="Primary Assembly"/>
    <s v="chromosome"/>
    <m/>
    <s v="CP001219.1"/>
    <n v="402405"/>
    <n v="403046"/>
    <s v="+"/>
    <s v="ACK80880.1"/>
    <m/>
    <m/>
    <s v="YceI-like family protein"/>
    <m/>
    <m/>
    <s v="AFE_0461"/>
    <n v="642"/>
    <n v="213"/>
    <m/>
  </r>
  <r>
    <x v="0"/>
    <x v="0"/>
    <s v="GCA_000021485.1"/>
    <s v="Primary Assembly"/>
    <s v="chromosome"/>
    <m/>
    <s v="CP001219.1"/>
    <n v="403117"/>
    <n v="403908"/>
    <s v="+"/>
    <m/>
    <m/>
    <m/>
    <m/>
    <m/>
    <m/>
    <s v="AFE_0462"/>
    <n v="792"/>
    <m/>
    <m/>
  </r>
  <r>
    <x v="1"/>
    <x v="1"/>
    <s v="GCA_000021485.1"/>
    <s v="Primary Assembly"/>
    <s v="chromosome"/>
    <m/>
    <s v="CP001219.1"/>
    <n v="403117"/>
    <n v="403908"/>
    <s v="+"/>
    <s v="ACK78742.1"/>
    <m/>
    <m/>
    <s v="d-alanyl-d-alanine dipeptidase, putative"/>
    <m/>
    <m/>
    <s v="AFE_0462"/>
    <n v="792"/>
    <n v="263"/>
    <m/>
  </r>
  <r>
    <x v="0"/>
    <x v="0"/>
    <s v="GCA_000021485.1"/>
    <s v="Primary Assembly"/>
    <s v="chromosome"/>
    <m/>
    <s v="CP001219.1"/>
    <n v="403957"/>
    <n v="404760"/>
    <s v="+"/>
    <m/>
    <m/>
    <m/>
    <m/>
    <m/>
    <m/>
    <s v="AFE_0463"/>
    <n v="804"/>
    <m/>
    <m/>
  </r>
  <r>
    <x v="1"/>
    <x v="1"/>
    <s v="GCA_000021485.1"/>
    <s v="Primary Assembly"/>
    <s v="chromosome"/>
    <m/>
    <s v="CP001219.1"/>
    <n v="403957"/>
    <n v="404760"/>
    <s v="+"/>
    <s v="ACK80681.1"/>
    <m/>
    <m/>
    <s v="formamidopyrimidine-DNA glycosylase, putative"/>
    <m/>
    <m/>
    <s v="AFE_0463"/>
    <n v="804"/>
    <n v="267"/>
    <m/>
  </r>
  <r>
    <x v="0"/>
    <x v="0"/>
    <s v="GCA_000021485.1"/>
    <s v="Primary Assembly"/>
    <s v="chromosome"/>
    <m/>
    <s v="CP001219.1"/>
    <n v="404769"/>
    <n v="405281"/>
    <s v="+"/>
    <m/>
    <m/>
    <m/>
    <m/>
    <m/>
    <m/>
    <s v="AFE_0464"/>
    <n v="513"/>
    <m/>
    <m/>
  </r>
  <r>
    <x v="1"/>
    <x v="1"/>
    <s v="GCA_000021485.1"/>
    <s v="Primary Assembly"/>
    <s v="chromosome"/>
    <m/>
    <s v="CP001219.1"/>
    <n v="404769"/>
    <n v="405281"/>
    <s v="+"/>
    <s v="ACK78176.1"/>
    <m/>
    <m/>
    <s v="hypothetical protein"/>
    <m/>
    <m/>
    <s v="AFE_0464"/>
    <n v="513"/>
    <n v="170"/>
    <m/>
  </r>
  <r>
    <x v="0"/>
    <x v="0"/>
    <s v="GCA_000021485.1"/>
    <s v="Primary Assembly"/>
    <s v="chromosome"/>
    <m/>
    <s v="CP001219.1"/>
    <n v="405436"/>
    <n v="406611"/>
    <s v="+"/>
    <m/>
    <m/>
    <m/>
    <m/>
    <m/>
    <m/>
    <s v="AFE_0465"/>
    <n v="1176"/>
    <m/>
    <m/>
  </r>
  <r>
    <x v="1"/>
    <x v="1"/>
    <s v="GCA_000021485.1"/>
    <s v="Primary Assembly"/>
    <s v="chromosome"/>
    <m/>
    <s v="CP001219.1"/>
    <n v="405436"/>
    <n v="406611"/>
    <s v="+"/>
    <s v="ACK78523.1"/>
    <m/>
    <m/>
    <s v="cation efflux family protein"/>
    <m/>
    <m/>
    <s v="AFE_0465"/>
    <n v="1176"/>
    <n v="391"/>
    <m/>
  </r>
  <r>
    <x v="0"/>
    <x v="0"/>
    <s v="GCA_000021485.1"/>
    <s v="Primary Assembly"/>
    <s v="chromosome"/>
    <m/>
    <s v="CP001219.1"/>
    <n v="406766"/>
    <n v="408181"/>
    <s v="+"/>
    <m/>
    <m/>
    <m/>
    <m/>
    <s v="glnA"/>
    <m/>
    <s v="AFE_0466"/>
    <n v="1416"/>
    <m/>
    <m/>
  </r>
  <r>
    <x v="1"/>
    <x v="1"/>
    <s v="GCA_000021485.1"/>
    <s v="Primary Assembly"/>
    <s v="chromosome"/>
    <m/>
    <s v="CP001219.1"/>
    <n v="406766"/>
    <n v="408181"/>
    <s v="+"/>
    <s v="ACK78864.1"/>
    <m/>
    <m/>
    <s v="glutamine synthetase, type I"/>
    <s v="glnA"/>
    <m/>
    <s v="AFE_0466"/>
    <n v="1416"/>
    <n v="471"/>
    <m/>
  </r>
  <r>
    <x v="0"/>
    <x v="0"/>
    <s v="GCA_000021485.1"/>
    <s v="Primary Assembly"/>
    <s v="chromosome"/>
    <m/>
    <s v="CP001219.1"/>
    <n v="408385"/>
    <n v="408897"/>
    <s v="+"/>
    <m/>
    <m/>
    <m/>
    <m/>
    <m/>
    <m/>
    <s v="AFE_0467"/>
    <n v="513"/>
    <m/>
    <m/>
  </r>
  <r>
    <x v="1"/>
    <x v="1"/>
    <s v="GCA_000021485.1"/>
    <s v="Primary Assembly"/>
    <s v="chromosome"/>
    <m/>
    <s v="CP001219.1"/>
    <n v="408385"/>
    <n v="408897"/>
    <s v="+"/>
    <s v="ACK79382.1"/>
    <m/>
    <m/>
    <s v="conserved hypothetical protein"/>
    <m/>
    <m/>
    <s v="AFE_0467"/>
    <n v="513"/>
    <n v="170"/>
    <m/>
  </r>
  <r>
    <x v="0"/>
    <x v="0"/>
    <s v="GCA_000021485.1"/>
    <s v="Primary Assembly"/>
    <s v="chromosome"/>
    <m/>
    <s v="CP001219.1"/>
    <n v="408996"/>
    <n v="409748"/>
    <s v="+"/>
    <m/>
    <m/>
    <m/>
    <m/>
    <s v="surE"/>
    <m/>
    <s v="AFE_0468"/>
    <n v="753"/>
    <m/>
    <m/>
  </r>
  <r>
    <x v="1"/>
    <x v="1"/>
    <s v="GCA_000021485.1"/>
    <s v="Primary Assembly"/>
    <s v="chromosome"/>
    <m/>
    <s v="CP001219.1"/>
    <n v="408996"/>
    <n v="409748"/>
    <s v="+"/>
    <s v="ACK80409.1"/>
    <m/>
    <m/>
    <s v="acid phosphatase SurE"/>
    <s v="surE"/>
    <m/>
    <s v="AFE_0468"/>
    <n v="753"/>
    <n v="250"/>
    <m/>
  </r>
  <r>
    <x v="0"/>
    <x v="0"/>
    <s v="GCA_000021485.1"/>
    <s v="Primary Assembly"/>
    <s v="chromosome"/>
    <m/>
    <s v="CP001219.1"/>
    <n v="409730"/>
    <n v="410455"/>
    <s v="+"/>
    <m/>
    <m/>
    <m/>
    <m/>
    <s v="pcm-2"/>
    <m/>
    <s v="AFE_0469"/>
    <n v="726"/>
    <m/>
    <m/>
  </r>
  <r>
    <x v="1"/>
    <x v="1"/>
    <s v="GCA_000021485.1"/>
    <s v="Primary Assembly"/>
    <s v="chromosome"/>
    <m/>
    <s v="CP001219.1"/>
    <n v="409730"/>
    <n v="410455"/>
    <s v="+"/>
    <s v="ACK78171.1"/>
    <m/>
    <m/>
    <s v="protein-L-isoaspartate O-methyltransferase"/>
    <s v="pcm-2"/>
    <m/>
    <s v="AFE_0469"/>
    <n v="726"/>
    <n v="241"/>
    <m/>
  </r>
  <r>
    <x v="0"/>
    <x v="0"/>
    <s v="GCA_000021485.1"/>
    <s v="Primary Assembly"/>
    <s v="chromosome"/>
    <m/>
    <s v="CP001219.1"/>
    <n v="410427"/>
    <n v="411380"/>
    <s v="+"/>
    <m/>
    <m/>
    <m/>
    <m/>
    <s v="rpoS"/>
    <m/>
    <s v="AFE_0470"/>
    <n v="954"/>
    <m/>
    <m/>
  </r>
  <r>
    <x v="1"/>
    <x v="1"/>
    <s v="GCA_000021485.1"/>
    <s v="Primary Assembly"/>
    <s v="chromosome"/>
    <m/>
    <s v="CP001219.1"/>
    <n v="410427"/>
    <n v="411380"/>
    <s v="+"/>
    <s v="ACK79486.1"/>
    <m/>
    <m/>
    <s v="RNA polymerase sigma-38 factor"/>
    <s v="rpoS"/>
    <m/>
    <s v="AFE_0470"/>
    <n v="954"/>
    <n v="317"/>
    <m/>
  </r>
  <r>
    <x v="0"/>
    <x v="0"/>
    <s v="GCA_000021485.1"/>
    <s v="Primary Assembly"/>
    <s v="chromosome"/>
    <m/>
    <s v="CP001219.1"/>
    <n v="411403"/>
    <n v="411777"/>
    <s v="-"/>
    <m/>
    <m/>
    <m/>
    <m/>
    <m/>
    <m/>
    <s v="AFE_0471"/>
    <n v="375"/>
    <m/>
    <m/>
  </r>
  <r>
    <x v="1"/>
    <x v="1"/>
    <s v="GCA_000021485.1"/>
    <s v="Primary Assembly"/>
    <s v="chromosome"/>
    <m/>
    <s v="CP001219.1"/>
    <n v="411403"/>
    <n v="411777"/>
    <s v="-"/>
    <s v="ACK80203.1"/>
    <m/>
    <m/>
    <s v="conserved hypothetical protein"/>
    <m/>
    <m/>
    <s v="AFE_0471"/>
    <n v="375"/>
    <n v="124"/>
    <m/>
  </r>
  <r>
    <x v="0"/>
    <x v="0"/>
    <s v="GCA_000021485.1"/>
    <s v="Primary Assembly"/>
    <s v="chromosome"/>
    <m/>
    <s v="CP001219.1"/>
    <n v="411872"/>
    <n v="413053"/>
    <s v="+"/>
    <m/>
    <m/>
    <m/>
    <m/>
    <m/>
    <m/>
    <s v="AFE_0472"/>
    <n v="1182"/>
    <m/>
    <m/>
  </r>
  <r>
    <x v="1"/>
    <x v="1"/>
    <s v="GCA_000021485.1"/>
    <s v="Primary Assembly"/>
    <s v="chromosome"/>
    <m/>
    <s v="CP001219.1"/>
    <n v="411872"/>
    <n v="413053"/>
    <s v="+"/>
    <s v="ACK78552.1"/>
    <m/>
    <m/>
    <s v="aminotransferase, class I/II"/>
    <m/>
    <m/>
    <s v="AFE_0472"/>
    <n v="1182"/>
    <n v="393"/>
    <m/>
  </r>
  <r>
    <x v="0"/>
    <x v="0"/>
    <s v="GCA_000021485.1"/>
    <s v="Primary Assembly"/>
    <s v="chromosome"/>
    <m/>
    <s v="CP001219.1"/>
    <n v="413065"/>
    <n v="414375"/>
    <s v="+"/>
    <m/>
    <m/>
    <m/>
    <m/>
    <s v="metM"/>
    <m/>
    <s v="AFE_0473"/>
    <n v="1311"/>
    <m/>
    <m/>
  </r>
  <r>
    <x v="1"/>
    <x v="1"/>
    <s v="GCA_000021485.1"/>
    <s v="Primary Assembly"/>
    <s v="chromosome"/>
    <m/>
    <s v="CP001219.1"/>
    <n v="413065"/>
    <n v="414375"/>
    <s v="+"/>
    <s v="ACK79345.1"/>
    <m/>
    <m/>
    <s v="homoserine dehydrogenase"/>
    <s v="metM"/>
    <m/>
    <s v="AFE_0473"/>
    <n v="1311"/>
    <n v="436"/>
    <m/>
  </r>
  <r>
    <x v="0"/>
    <x v="0"/>
    <s v="GCA_000021485.1"/>
    <s v="Primary Assembly"/>
    <s v="chromosome"/>
    <m/>
    <s v="CP001219.1"/>
    <n v="414427"/>
    <n v="415557"/>
    <s v="+"/>
    <m/>
    <m/>
    <m/>
    <m/>
    <s v="thrC"/>
    <m/>
    <s v="AFE_0474"/>
    <n v="1131"/>
    <m/>
    <m/>
  </r>
  <r>
    <x v="1"/>
    <x v="1"/>
    <s v="GCA_000021485.1"/>
    <s v="Primary Assembly"/>
    <s v="chromosome"/>
    <m/>
    <s v="CP001219.1"/>
    <n v="414427"/>
    <n v="415557"/>
    <s v="+"/>
    <s v="ACK79982.1"/>
    <m/>
    <m/>
    <s v="threonine synthase"/>
    <s v="thrC"/>
    <m/>
    <s v="AFE_0474"/>
    <n v="1131"/>
    <n v="376"/>
    <m/>
  </r>
  <r>
    <x v="0"/>
    <x v="0"/>
    <s v="GCA_000021485.1"/>
    <s v="Primary Assembly"/>
    <s v="chromosome"/>
    <m/>
    <s v="CP001219.1"/>
    <n v="415557"/>
    <n v="416522"/>
    <s v="+"/>
    <m/>
    <m/>
    <m/>
    <m/>
    <m/>
    <m/>
    <s v="AFE_0475"/>
    <n v="966"/>
    <m/>
    <m/>
  </r>
  <r>
    <x v="1"/>
    <x v="1"/>
    <s v="GCA_000021485.1"/>
    <s v="Primary Assembly"/>
    <s v="chromosome"/>
    <m/>
    <s v="CP001219.1"/>
    <n v="415557"/>
    <n v="416522"/>
    <s v="+"/>
    <s v="ACK78290.1"/>
    <m/>
    <m/>
    <s v="conserved hypothetical protein"/>
    <m/>
    <m/>
    <s v="AFE_0475"/>
    <n v="966"/>
    <n v="321"/>
    <m/>
  </r>
  <r>
    <x v="0"/>
    <x v="0"/>
    <s v="GCA_000021485.1"/>
    <s v="Primary Assembly"/>
    <s v="chromosome"/>
    <m/>
    <s v="CP001219.1"/>
    <n v="416523"/>
    <n v="418340"/>
    <s v="+"/>
    <m/>
    <m/>
    <m/>
    <m/>
    <s v="recJ"/>
    <m/>
    <s v="AFE_0476"/>
    <n v="1818"/>
    <m/>
    <m/>
  </r>
  <r>
    <x v="1"/>
    <x v="1"/>
    <s v="GCA_000021485.1"/>
    <s v="Primary Assembly"/>
    <s v="chromosome"/>
    <m/>
    <s v="CP001219.1"/>
    <n v="416523"/>
    <n v="418340"/>
    <s v="+"/>
    <s v="ACK78014.1"/>
    <m/>
    <m/>
    <s v="single-stranded-DNA-specific exonuclease RecJ"/>
    <s v="recJ"/>
    <m/>
    <s v="AFE_0476"/>
    <n v="1818"/>
    <n v="605"/>
    <m/>
  </r>
  <r>
    <x v="0"/>
    <x v="0"/>
    <s v="GCA_000021485.1"/>
    <s v="Primary Assembly"/>
    <s v="chromosome"/>
    <m/>
    <s v="CP001219.1"/>
    <n v="418549"/>
    <n v="418779"/>
    <s v="+"/>
    <m/>
    <m/>
    <m/>
    <m/>
    <m/>
    <m/>
    <s v="AFE_0477"/>
    <n v="231"/>
    <m/>
    <m/>
  </r>
  <r>
    <x v="1"/>
    <x v="1"/>
    <s v="GCA_000021485.1"/>
    <s v="Primary Assembly"/>
    <s v="chromosome"/>
    <m/>
    <s v="CP001219.1"/>
    <n v="418549"/>
    <n v="418779"/>
    <s v="+"/>
    <s v="ACK78654.1"/>
    <m/>
    <m/>
    <s v="virulence protein, putative"/>
    <m/>
    <m/>
    <s v="AFE_0477"/>
    <n v="231"/>
    <n v="76"/>
    <m/>
  </r>
  <r>
    <x v="0"/>
    <x v="0"/>
    <s v="GCA_000021485.1"/>
    <s v="Primary Assembly"/>
    <s v="chromosome"/>
    <m/>
    <s v="CP001219.1"/>
    <n v="418785"/>
    <n v="419189"/>
    <s v="+"/>
    <m/>
    <m/>
    <m/>
    <m/>
    <m/>
    <m/>
    <s v="AFE_0478"/>
    <n v="405"/>
    <m/>
    <m/>
  </r>
  <r>
    <x v="1"/>
    <x v="1"/>
    <s v="GCA_000021485.1"/>
    <s v="Primary Assembly"/>
    <s v="chromosome"/>
    <m/>
    <s v="CP001219.1"/>
    <n v="418785"/>
    <n v="419189"/>
    <s v="+"/>
    <s v="ACK80783.1"/>
    <m/>
    <m/>
    <s v="virulence-associated protein, putative"/>
    <m/>
    <m/>
    <s v="AFE_0478"/>
    <n v="405"/>
    <n v="134"/>
    <m/>
  </r>
  <r>
    <x v="0"/>
    <x v="0"/>
    <s v="GCA_000021485.1"/>
    <s v="Primary Assembly"/>
    <s v="chromosome"/>
    <m/>
    <s v="CP001219.1"/>
    <n v="419322"/>
    <n v="420420"/>
    <s v="+"/>
    <m/>
    <m/>
    <m/>
    <m/>
    <s v="prfB"/>
    <m/>
    <s v="AFE_0479"/>
    <n v="1099"/>
    <m/>
    <m/>
  </r>
  <r>
    <x v="1"/>
    <x v="1"/>
    <s v="GCA_000021485.1"/>
    <s v="Primary Assembly"/>
    <s v="chromosome"/>
    <m/>
    <s v="CP001219.1"/>
    <n v="419322"/>
    <n v="420420"/>
    <s v="+"/>
    <s v="ACK79718.1"/>
    <m/>
    <m/>
    <s v="peptide chain release factor 2, programmed frameshift"/>
    <s v="prfB"/>
    <m/>
    <s v="AFE_0479"/>
    <n v="1098"/>
    <n v="365"/>
    <s v="ribosomal_slippage"/>
  </r>
  <r>
    <x v="0"/>
    <x v="0"/>
    <s v="GCA_000021485.1"/>
    <s v="Primary Assembly"/>
    <s v="chromosome"/>
    <m/>
    <s v="CP001219.1"/>
    <n v="420457"/>
    <n v="421947"/>
    <s v="+"/>
    <m/>
    <m/>
    <m/>
    <m/>
    <s v="lysS"/>
    <m/>
    <s v="AFE_0480"/>
    <n v="1491"/>
    <m/>
    <m/>
  </r>
  <r>
    <x v="1"/>
    <x v="1"/>
    <s v="GCA_000021485.1"/>
    <s v="Primary Assembly"/>
    <s v="chromosome"/>
    <m/>
    <s v="CP001219.1"/>
    <n v="420457"/>
    <n v="421947"/>
    <s v="+"/>
    <s v="ACK78617.1"/>
    <m/>
    <m/>
    <s v="lysyl-tRNA synthetase"/>
    <s v="lysS"/>
    <m/>
    <s v="AFE_0480"/>
    <n v="1491"/>
    <n v="496"/>
    <m/>
  </r>
  <r>
    <x v="0"/>
    <x v="0"/>
    <s v="GCA_000021485.1"/>
    <s v="Primary Assembly"/>
    <s v="chromosome"/>
    <m/>
    <s v="CP001219.1"/>
    <n v="421944"/>
    <n v="423188"/>
    <s v="+"/>
    <m/>
    <m/>
    <m/>
    <m/>
    <s v="lolC"/>
    <m/>
    <s v="AFE_0481"/>
    <n v="1245"/>
    <m/>
    <m/>
  </r>
  <r>
    <x v="1"/>
    <x v="1"/>
    <s v="GCA_000021485.1"/>
    <s v="Primary Assembly"/>
    <s v="chromosome"/>
    <m/>
    <s v="CP001219.1"/>
    <n v="421944"/>
    <n v="423188"/>
    <s v="+"/>
    <s v="ACK80027.1"/>
    <m/>
    <m/>
    <s v="lipoprotein releasing system transmembrane protein LolC"/>
    <s v="lolC"/>
    <m/>
    <s v="AFE_0481"/>
    <n v="1245"/>
    <n v="414"/>
    <m/>
  </r>
  <r>
    <x v="0"/>
    <x v="0"/>
    <s v="GCA_000021485.1"/>
    <s v="Primary Assembly"/>
    <s v="chromosome"/>
    <m/>
    <s v="CP001219.1"/>
    <n v="423181"/>
    <n v="423876"/>
    <s v="+"/>
    <m/>
    <m/>
    <m/>
    <m/>
    <s v="lolD"/>
    <m/>
    <s v="AFE_0483"/>
    <n v="696"/>
    <m/>
    <m/>
  </r>
  <r>
    <x v="1"/>
    <x v="1"/>
    <s v="GCA_000021485.1"/>
    <s v="Primary Assembly"/>
    <s v="chromosome"/>
    <m/>
    <s v="CP001219.1"/>
    <n v="423181"/>
    <n v="423876"/>
    <s v="+"/>
    <s v="ACK80760.1"/>
    <m/>
    <m/>
    <s v="lipoprotein releasing system, ATP-binding protein LolD"/>
    <s v="lolD"/>
    <m/>
    <s v="AFE_0483"/>
    <n v="696"/>
    <n v="231"/>
    <m/>
  </r>
  <r>
    <x v="0"/>
    <x v="0"/>
    <s v="GCA_000021485.1"/>
    <s v="Primary Assembly"/>
    <s v="chromosome"/>
    <m/>
    <s v="CP001219.1"/>
    <n v="423873"/>
    <n v="424433"/>
    <s v="-"/>
    <m/>
    <m/>
    <m/>
    <m/>
    <m/>
    <m/>
    <s v="AFE_0482"/>
    <n v="561"/>
    <m/>
    <m/>
  </r>
  <r>
    <x v="1"/>
    <x v="1"/>
    <s v="GCA_000021485.1"/>
    <s v="Primary Assembly"/>
    <s v="chromosome"/>
    <m/>
    <s v="CP001219.1"/>
    <n v="423873"/>
    <n v="424433"/>
    <s v="-"/>
    <s v="ACK79205.1"/>
    <m/>
    <m/>
    <s v="conserved hypothetical protein"/>
    <m/>
    <m/>
    <s v="AFE_0482"/>
    <n v="561"/>
    <n v="186"/>
    <m/>
  </r>
  <r>
    <x v="0"/>
    <x v="0"/>
    <s v="GCA_000021485.1"/>
    <s v="Primary Assembly"/>
    <s v="chromosome"/>
    <m/>
    <s v="CP001219.1"/>
    <n v="424418"/>
    <n v="426628"/>
    <s v="+"/>
    <m/>
    <m/>
    <m/>
    <m/>
    <m/>
    <m/>
    <s v="AFE_0484"/>
    <n v="2211"/>
    <m/>
    <m/>
  </r>
  <r>
    <x v="1"/>
    <x v="1"/>
    <s v="GCA_000021485.1"/>
    <s v="Primary Assembly"/>
    <s v="chromosome"/>
    <m/>
    <s v="CP001219.1"/>
    <n v="424418"/>
    <n v="426628"/>
    <s v="+"/>
    <s v="ACK80062.1"/>
    <m/>
    <m/>
    <s v="DNA internalization-related competence protein ComEC/Rec2"/>
    <m/>
    <m/>
    <s v="AFE_0484"/>
    <n v="2211"/>
    <n v="736"/>
    <m/>
  </r>
  <r>
    <x v="0"/>
    <x v="0"/>
    <s v="GCA_000021485.1"/>
    <s v="Primary Assembly"/>
    <s v="chromosome"/>
    <m/>
    <s v="CP001219.1"/>
    <n v="426721"/>
    <n v="427341"/>
    <s v="+"/>
    <m/>
    <m/>
    <m/>
    <m/>
    <m/>
    <m/>
    <s v="AFE_0485"/>
    <n v="621"/>
    <m/>
    <m/>
  </r>
  <r>
    <x v="1"/>
    <x v="1"/>
    <s v="GCA_000021485.1"/>
    <s v="Primary Assembly"/>
    <s v="chromosome"/>
    <m/>
    <s v="CP001219.1"/>
    <n v="426721"/>
    <n v="427341"/>
    <s v="+"/>
    <s v="ACK80693.1"/>
    <m/>
    <m/>
    <s v="MotA/TolQ/ExbB proton channel family protein"/>
    <m/>
    <m/>
    <s v="AFE_0485"/>
    <n v="621"/>
    <n v="206"/>
    <m/>
  </r>
  <r>
    <x v="0"/>
    <x v="0"/>
    <s v="GCA_000021485.1"/>
    <s v="Primary Assembly"/>
    <s v="chromosome"/>
    <m/>
    <s v="CP001219.1"/>
    <n v="427338"/>
    <n v="427742"/>
    <s v="+"/>
    <m/>
    <m/>
    <m/>
    <m/>
    <m/>
    <m/>
    <s v="AFE_0486"/>
    <n v="405"/>
    <m/>
    <m/>
  </r>
  <r>
    <x v="1"/>
    <x v="1"/>
    <s v="GCA_000021485.1"/>
    <s v="Primary Assembly"/>
    <s v="chromosome"/>
    <m/>
    <s v="CP001219.1"/>
    <n v="427338"/>
    <n v="427742"/>
    <s v="+"/>
    <s v="ACK78437.1"/>
    <m/>
    <m/>
    <s v="biopolymer transport protein, ExbD/TolR family"/>
    <m/>
    <m/>
    <s v="AFE_0486"/>
    <n v="405"/>
    <n v="134"/>
    <m/>
  </r>
  <r>
    <x v="0"/>
    <x v="0"/>
    <s v="GCA_000021485.1"/>
    <s v="Primary Assembly"/>
    <s v="chromosome"/>
    <m/>
    <s v="CP001219.1"/>
    <n v="427851"/>
    <n v="428432"/>
    <s v="+"/>
    <m/>
    <m/>
    <m/>
    <m/>
    <m/>
    <m/>
    <s v="AFE_0487"/>
    <n v="582"/>
    <m/>
    <m/>
  </r>
  <r>
    <x v="1"/>
    <x v="1"/>
    <s v="GCA_000021485.1"/>
    <s v="Primary Assembly"/>
    <s v="chromosome"/>
    <m/>
    <s v="CP001219.1"/>
    <n v="427851"/>
    <n v="428432"/>
    <s v="+"/>
    <s v="ACK77882.1"/>
    <m/>
    <m/>
    <s v="conserved hypothetical protein"/>
    <m/>
    <m/>
    <s v="AFE_0487"/>
    <n v="582"/>
    <n v="193"/>
    <m/>
  </r>
  <r>
    <x v="0"/>
    <x v="0"/>
    <s v="GCA_000021485.1"/>
    <s v="Primary Assembly"/>
    <s v="chromosome"/>
    <m/>
    <s v="CP001219.1"/>
    <n v="428429"/>
    <n v="429574"/>
    <s v="+"/>
    <m/>
    <m/>
    <m/>
    <m/>
    <m/>
    <m/>
    <s v="AFE_0488"/>
    <n v="1146"/>
    <m/>
    <m/>
  </r>
  <r>
    <x v="1"/>
    <x v="1"/>
    <s v="GCA_000021485.1"/>
    <s v="Primary Assembly"/>
    <s v="chromosome"/>
    <m/>
    <s v="CP001219.1"/>
    <n v="428429"/>
    <n v="429574"/>
    <s v="+"/>
    <s v="ACK80407.1"/>
    <m/>
    <m/>
    <s v="hypothetical protein"/>
    <m/>
    <m/>
    <s v="AFE_0488"/>
    <n v="1146"/>
    <n v="381"/>
    <m/>
  </r>
  <r>
    <x v="0"/>
    <x v="0"/>
    <s v="GCA_000021485.1"/>
    <s v="Primary Assembly"/>
    <s v="chromosome"/>
    <m/>
    <s v="CP001219.1"/>
    <n v="429571"/>
    <n v="430569"/>
    <s v="+"/>
    <m/>
    <m/>
    <m/>
    <m/>
    <s v="lpxK"/>
    <m/>
    <s v="AFE_0489"/>
    <n v="999"/>
    <m/>
    <m/>
  </r>
  <r>
    <x v="1"/>
    <x v="1"/>
    <s v="GCA_000021485.1"/>
    <s v="Primary Assembly"/>
    <s v="chromosome"/>
    <m/>
    <s v="CP001219.1"/>
    <n v="429571"/>
    <n v="430569"/>
    <s v="+"/>
    <s v="ACK78999.1"/>
    <m/>
    <m/>
    <s v="tetraacyldisaccharide 4'-kinase"/>
    <s v="lpxK"/>
    <m/>
    <s v="AFE_0489"/>
    <n v="999"/>
    <n v="332"/>
    <m/>
  </r>
  <r>
    <x v="0"/>
    <x v="0"/>
    <s v="GCA_000021485.1"/>
    <s v="Primary Assembly"/>
    <s v="chromosome"/>
    <m/>
    <s v="CP001219.1"/>
    <n v="430569"/>
    <n v="430751"/>
    <s v="+"/>
    <m/>
    <m/>
    <m/>
    <m/>
    <m/>
    <m/>
    <s v="AFE_0490"/>
    <n v="183"/>
    <m/>
    <m/>
  </r>
  <r>
    <x v="1"/>
    <x v="1"/>
    <s v="GCA_000021485.1"/>
    <s v="Primary Assembly"/>
    <s v="chromosome"/>
    <m/>
    <s v="CP001219.1"/>
    <n v="430569"/>
    <n v="430751"/>
    <s v="+"/>
    <s v="ACK79224.1"/>
    <m/>
    <m/>
    <s v="conserved hypothetical protein"/>
    <m/>
    <m/>
    <s v="AFE_0490"/>
    <n v="183"/>
    <n v="60"/>
    <m/>
  </r>
  <r>
    <x v="0"/>
    <x v="0"/>
    <s v="GCA_000021485.1"/>
    <s v="Primary Assembly"/>
    <s v="chromosome"/>
    <m/>
    <s v="CP001219.1"/>
    <n v="430748"/>
    <n v="431509"/>
    <s v="+"/>
    <m/>
    <m/>
    <m/>
    <m/>
    <s v="kdsB"/>
    <m/>
    <s v="AFE_0491"/>
    <n v="762"/>
    <m/>
    <m/>
  </r>
  <r>
    <x v="1"/>
    <x v="1"/>
    <s v="GCA_000021485.1"/>
    <s v="Primary Assembly"/>
    <s v="chromosome"/>
    <m/>
    <s v="CP001219.1"/>
    <n v="430748"/>
    <n v="431509"/>
    <s v="+"/>
    <s v="ACK79477.1"/>
    <m/>
    <m/>
    <s v="3-deoxy-D-manno-octulosonate cytidylyltransferase"/>
    <s v="kdsB"/>
    <m/>
    <s v="AFE_0491"/>
    <n v="762"/>
    <n v="253"/>
    <m/>
  </r>
  <r>
    <x v="0"/>
    <x v="0"/>
    <s v="GCA_000021485.1"/>
    <s v="Primary Assembly"/>
    <s v="chromosome"/>
    <m/>
    <s v="CP001219.1"/>
    <n v="431531"/>
    <n v="432052"/>
    <s v="+"/>
    <m/>
    <m/>
    <m/>
    <m/>
    <s v="ppa"/>
    <m/>
    <s v="AFE_0492"/>
    <n v="522"/>
    <m/>
    <m/>
  </r>
  <r>
    <x v="1"/>
    <x v="1"/>
    <s v="GCA_000021485.1"/>
    <s v="Primary Assembly"/>
    <s v="chromosome"/>
    <m/>
    <s v="CP001219.1"/>
    <n v="431531"/>
    <n v="432052"/>
    <s v="+"/>
    <s v="ACK78607.1"/>
    <m/>
    <m/>
    <s v="inorganic pyrophosphatase"/>
    <s v="ppa"/>
    <m/>
    <s v="AFE_0492"/>
    <n v="522"/>
    <n v="173"/>
    <m/>
  </r>
  <r>
    <x v="0"/>
    <x v="0"/>
    <s v="GCA_000021485.1"/>
    <s v="Primary Assembly"/>
    <s v="chromosome"/>
    <m/>
    <s v="CP001219.1"/>
    <n v="432117"/>
    <n v="432497"/>
    <s v="+"/>
    <m/>
    <m/>
    <m/>
    <m/>
    <m/>
    <m/>
    <s v="AFE_0493"/>
    <n v="381"/>
    <m/>
    <m/>
  </r>
  <r>
    <x v="1"/>
    <x v="1"/>
    <s v="GCA_000021485.1"/>
    <s v="Primary Assembly"/>
    <s v="chromosome"/>
    <m/>
    <s v="CP001219.1"/>
    <n v="432117"/>
    <n v="432497"/>
    <s v="+"/>
    <s v="ACK80831.1"/>
    <m/>
    <m/>
    <s v="hypothetical protein"/>
    <m/>
    <m/>
    <s v="AFE_0493"/>
    <n v="381"/>
    <n v="126"/>
    <m/>
  </r>
  <r>
    <x v="0"/>
    <x v="2"/>
    <s v="GCA_000021485.1"/>
    <s v="Primary Assembly"/>
    <s v="chromosome"/>
    <m/>
    <s v="CP001219.1"/>
    <n v="432519"/>
    <n v="433014"/>
    <s v="-"/>
    <m/>
    <m/>
    <m/>
    <m/>
    <m/>
    <m/>
    <s v="AFE_0494"/>
    <n v="496"/>
    <m/>
    <s v="pseudo"/>
  </r>
  <r>
    <x v="0"/>
    <x v="0"/>
    <s v="GCA_000021485.1"/>
    <s v="Primary Assembly"/>
    <s v="chromosome"/>
    <m/>
    <s v="CP001219.1"/>
    <n v="433554"/>
    <n v="433781"/>
    <s v="+"/>
    <m/>
    <m/>
    <m/>
    <m/>
    <m/>
    <m/>
    <s v="AFE_0495"/>
    <n v="228"/>
    <m/>
    <m/>
  </r>
  <r>
    <x v="1"/>
    <x v="1"/>
    <s v="GCA_000021485.1"/>
    <s v="Primary Assembly"/>
    <s v="chromosome"/>
    <m/>
    <s v="CP001219.1"/>
    <n v="433554"/>
    <n v="433781"/>
    <s v="+"/>
    <s v="ACK80473.1"/>
    <m/>
    <m/>
    <s v="hypothetical protein"/>
    <m/>
    <m/>
    <s v="AFE_0495"/>
    <n v="228"/>
    <n v="75"/>
    <m/>
  </r>
  <r>
    <x v="0"/>
    <x v="0"/>
    <s v="GCA_000021485.1"/>
    <s v="Primary Assembly"/>
    <s v="chromosome"/>
    <m/>
    <s v="CP001219.1"/>
    <n v="433901"/>
    <n v="434497"/>
    <s v="+"/>
    <m/>
    <m/>
    <m/>
    <m/>
    <m/>
    <m/>
    <s v="AFE_0496"/>
    <n v="597"/>
    <m/>
    <m/>
  </r>
  <r>
    <x v="1"/>
    <x v="1"/>
    <s v="GCA_000021485.1"/>
    <s v="Primary Assembly"/>
    <s v="chromosome"/>
    <m/>
    <s v="CP001219.1"/>
    <n v="433901"/>
    <n v="434497"/>
    <s v="+"/>
    <s v="ACK80054.1"/>
    <m/>
    <m/>
    <s v="bacterial transferase hexapeptide repeat protein"/>
    <m/>
    <m/>
    <s v="AFE_0496"/>
    <n v="597"/>
    <n v="198"/>
    <m/>
  </r>
  <r>
    <x v="0"/>
    <x v="2"/>
    <s v="GCA_000021485.1"/>
    <s v="Primary Assembly"/>
    <s v="chromosome"/>
    <m/>
    <s v="CP001219.1"/>
    <n v="434409"/>
    <n v="435577"/>
    <s v="+"/>
    <m/>
    <m/>
    <m/>
    <m/>
    <m/>
    <m/>
    <s v="AFE_0497"/>
    <n v="1169"/>
    <m/>
    <s v="pseudo"/>
  </r>
  <r>
    <x v="0"/>
    <x v="0"/>
    <s v="GCA_000021485.1"/>
    <s v="Primary Assembly"/>
    <s v="chromosome"/>
    <m/>
    <s v="CP001219.1"/>
    <n v="435706"/>
    <n v="436143"/>
    <s v="+"/>
    <m/>
    <m/>
    <m/>
    <m/>
    <m/>
    <m/>
    <s v="AFE_0498"/>
    <n v="438"/>
    <m/>
    <m/>
  </r>
  <r>
    <x v="1"/>
    <x v="1"/>
    <s v="GCA_000021485.1"/>
    <s v="Primary Assembly"/>
    <s v="chromosome"/>
    <m/>
    <s v="CP001219.1"/>
    <n v="435706"/>
    <n v="436143"/>
    <s v="+"/>
    <s v="ACK80135.1"/>
    <m/>
    <m/>
    <s v="conserved domain protein"/>
    <m/>
    <m/>
    <s v="AFE_0498"/>
    <n v="438"/>
    <n v="145"/>
    <m/>
  </r>
  <r>
    <x v="0"/>
    <x v="0"/>
    <s v="GCA_000021485.1"/>
    <s v="Primary Assembly"/>
    <s v="chromosome"/>
    <m/>
    <s v="CP001219.1"/>
    <n v="436230"/>
    <n v="437363"/>
    <s v="+"/>
    <m/>
    <m/>
    <m/>
    <m/>
    <m/>
    <m/>
    <s v="AFE_0499"/>
    <n v="1134"/>
    <m/>
    <m/>
  </r>
  <r>
    <x v="1"/>
    <x v="1"/>
    <s v="GCA_000021485.1"/>
    <s v="Primary Assembly"/>
    <s v="chromosome"/>
    <m/>
    <s v="CP001219.1"/>
    <n v="436230"/>
    <n v="437363"/>
    <s v="+"/>
    <s v="ACK80799.1"/>
    <m/>
    <m/>
    <s v="hypothetical protein"/>
    <m/>
    <m/>
    <s v="AFE_0499"/>
    <n v="1134"/>
    <n v="377"/>
    <m/>
  </r>
  <r>
    <x v="0"/>
    <x v="0"/>
    <s v="GCA_000021485.1"/>
    <s v="Primary Assembly"/>
    <s v="chromosome"/>
    <m/>
    <s v="CP001219.1"/>
    <n v="437450"/>
    <n v="437863"/>
    <s v="+"/>
    <m/>
    <m/>
    <m/>
    <m/>
    <m/>
    <m/>
    <s v="AFE_0500"/>
    <n v="414"/>
    <m/>
    <m/>
  </r>
  <r>
    <x v="1"/>
    <x v="1"/>
    <s v="GCA_000021485.1"/>
    <s v="Primary Assembly"/>
    <s v="chromosome"/>
    <m/>
    <s v="CP001219.1"/>
    <n v="437450"/>
    <n v="437863"/>
    <s v="+"/>
    <s v="ACK78044.1"/>
    <m/>
    <m/>
    <s v="conserved hypothetical protein"/>
    <m/>
    <m/>
    <s v="AFE_0500"/>
    <n v="414"/>
    <n v="137"/>
    <m/>
  </r>
  <r>
    <x v="0"/>
    <x v="0"/>
    <s v="GCA_000021485.1"/>
    <s v="Primary Assembly"/>
    <s v="chromosome"/>
    <m/>
    <s v="CP001219.1"/>
    <n v="437940"/>
    <n v="438293"/>
    <s v="+"/>
    <m/>
    <m/>
    <m/>
    <m/>
    <m/>
    <m/>
    <s v="AFE_0501"/>
    <n v="354"/>
    <m/>
    <m/>
  </r>
  <r>
    <x v="1"/>
    <x v="1"/>
    <s v="GCA_000021485.1"/>
    <s v="Primary Assembly"/>
    <s v="chromosome"/>
    <m/>
    <s v="CP001219.1"/>
    <n v="437940"/>
    <n v="438293"/>
    <s v="+"/>
    <s v="ACK78178.1"/>
    <m/>
    <m/>
    <s v="conserved hypothetical protein"/>
    <m/>
    <m/>
    <s v="AFE_0501"/>
    <n v="354"/>
    <n v="117"/>
    <m/>
  </r>
  <r>
    <x v="0"/>
    <x v="0"/>
    <s v="GCA_000021485.1"/>
    <s v="Primary Assembly"/>
    <s v="chromosome"/>
    <m/>
    <s v="CP001219.1"/>
    <n v="438369"/>
    <n v="438794"/>
    <s v="+"/>
    <m/>
    <m/>
    <m/>
    <m/>
    <m/>
    <m/>
    <s v="AFE_0502"/>
    <n v="426"/>
    <m/>
    <m/>
  </r>
  <r>
    <x v="1"/>
    <x v="1"/>
    <s v="GCA_000021485.1"/>
    <s v="Primary Assembly"/>
    <s v="chromosome"/>
    <m/>
    <s v="CP001219.1"/>
    <n v="438369"/>
    <n v="438794"/>
    <s v="+"/>
    <s v="ACK78903.1"/>
    <m/>
    <m/>
    <s v="conserved hypothetical protein"/>
    <m/>
    <m/>
    <s v="AFE_0502"/>
    <n v="426"/>
    <n v="141"/>
    <m/>
  </r>
  <r>
    <x v="0"/>
    <x v="0"/>
    <s v="GCA_000021485.1"/>
    <s v="Primary Assembly"/>
    <s v="chromosome"/>
    <m/>
    <s v="CP001219.1"/>
    <n v="439305"/>
    <n v="439445"/>
    <s v="+"/>
    <m/>
    <m/>
    <m/>
    <m/>
    <m/>
    <m/>
    <s v="AFE_0503"/>
    <n v="141"/>
    <m/>
    <m/>
  </r>
  <r>
    <x v="1"/>
    <x v="1"/>
    <s v="GCA_000021485.1"/>
    <s v="Primary Assembly"/>
    <s v="chromosome"/>
    <m/>
    <s v="CP001219.1"/>
    <n v="439305"/>
    <n v="439445"/>
    <s v="+"/>
    <s v="ACK80158.1"/>
    <m/>
    <m/>
    <s v="conserved domain protein"/>
    <m/>
    <m/>
    <s v="AFE_0503"/>
    <n v="141"/>
    <n v="46"/>
    <m/>
  </r>
  <r>
    <x v="0"/>
    <x v="0"/>
    <s v="GCA_000021485.1"/>
    <s v="Primary Assembly"/>
    <s v="chromosome"/>
    <m/>
    <s v="CP001219.1"/>
    <n v="439534"/>
    <n v="440082"/>
    <s v="+"/>
    <m/>
    <m/>
    <m/>
    <m/>
    <m/>
    <m/>
    <s v="AFE_0505"/>
    <n v="549"/>
    <m/>
    <m/>
  </r>
  <r>
    <x v="1"/>
    <x v="1"/>
    <s v="GCA_000021485.1"/>
    <s v="Primary Assembly"/>
    <s v="chromosome"/>
    <m/>
    <s v="CP001219.1"/>
    <n v="439534"/>
    <n v="440082"/>
    <s v="+"/>
    <s v="ACK80288.1"/>
    <m/>
    <m/>
    <s v="hypothetical protein"/>
    <m/>
    <m/>
    <s v="AFE_0505"/>
    <n v="549"/>
    <n v="182"/>
    <m/>
  </r>
  <r>
    <x v="0"/>
    <x v="0"/>
    <s v="GCA_000021485.1"/>
    <s v="Primary Assembly"/>
    <s v="chromosome"/>
    <m/>
    <s v="CP001219.1"/>
    <n v="440054"/>
    <n v="440242"/>
    <s v="-"/>
    <m/>
    <m/>
    <m/>
    <m/>
    <m/>
    <m/>
    <s v="AFE_0504"/>
    <n v="189"/>
    <m/>
    <m/>
  </r>
  <r>
    <x v="1"/>
    <x v="1"/>
    <s v="GCA_000021485.1"/>
    <s v="Primary Assembly"/>
    <s v="chromosome"/>
    <m/>
    <s v="CP001219.1"/>
    <n v="440054"/>
    <n v="440242"/>
    <s v="-"/>
    <s v="ACK78263.1"/>
    <m/>
    <m/>
    <s v="hypothetical protein"/>
    <m/>
    <m/>
    <s v="AFE_0504"/>
    <n v="189"/>
    <n v="62"/>
    <m/>
  </r>
  <r>
    <x v="0"/>
    <x v="0"/>
    <s v="GCA_000021485.1"/>
    <s v="Primary Assembly"/>
    <s v="chromosome"/>
    <m/>
    <s v="CP001219.1"/>
    <n v="440216"/>
    <n v="441076"/>
    <s v="+"/>
    <m/>
    <m/>
    <m/>
    <m/>
    <m/>
    <m/>
    <s v="AFE_0506"/>
    <n v="861"/>
    <m/>
    <m/>
  </r>
  <r>
    <x v="1"/>
    <x v="1"/>
    <s v="GCA_000021485.1"/>
    <s v="Primary Assembly"/>
    <s v="chromosome"/>
    <m/>
    <s v="CP001219.1"/>
    <n v="440216"/>
    <n v="441076"/>
    <s v="+"/>
    <s v="ACK79957.1"/>
    <m/>
    <m/>
    <s v="hypothetical protein"/>
    <m/>
    <m/>
    <s v="AFE_0506"/>
    <n v="861"/>
    <n v="286"/>
    <m/>
  </r>
  <r>
    <x v="0"/>
    <x v="0"/>
    <s v="GCA_000021485.1"/>
    <s v="Primary Assembly"/>
    <s v="chromosome"/>
    <m/>
    <s v="CP001219.1"/>
    <n v="441199"/>
    <n v="442443"/>
    <s v="+"/>
    <m/>
    <m/>
    <m/>
    <m/>
    <m/>
    <m/>
    <s v="AFE_0507"/>
    <n v="1245"/>
    <m/>
    <m/>
  </r>
  <r>
    <x v="1"/>
    <x v="1"/>
    <s v="GCA_000021485.1"/>
    <s v="Primary Assembly"/>
    <s v="chromosome"/>
    <m/>
    <s v="CP001219.1"/>
    <n v="441199"/>
    <n v="442443"/>
    <s v="+"/>
    <s v="ACK78204.1"/>
    <m/>
    <m/>
    <s v="site-specific recombinase, phage integrase family"/>
    <m/>
    <m/>
    <s v="AFE_0507"/>
    <n v="1245"/>
    <n v="414"/>
    <m/>
  </r>
  <r>
    <x v="0"/>
    <x v="0"/>
    <s v="GCA_000021485.1"/>
    <s v="Primary Assembly"/>
    <s v="chromosome"/>
    <m/>
    <s v="CP001219.1"/>
    <n v="442440"/>
    <n v="443381"/>
    <s v="+"/>
    <m/>
    <m/>
    <m/>
    <m/>
    <m/>
    <m/>
    <s v="AFE_0508"/>
    <n v="942"/>
    <m/>
    <m/>
  </r>
  <r>
    <x v="1"/>
    <x v="1"/>
    <s v="GCA_000021485.1"/>
    <s v="Primary Assembly"/>
    <s v="chromosome"/>
    <m/>
    <s v="CP001219.1"/>
    <n v="442440"/>
    <n v="443381"/>
    <s v="+"/>
    <s v="ACK78871.1"/>
    <m/>
    <m/>
    <s v="site-specific recombinase, phage integrase family"/>
    <m/>
    <m/>
    <s v="AFE_0508"/>
    <n v="942"/>
    <n v="313"/>
    <m/>
  </r>
  <r>
    <x v="0"/>
    <x v="0"/>
    <s v="GCA_000021485.1"/>
    <s v="Primary Assembly"/>
    <s v="chromosome"/>
    <m/>
    <s v="CP001219.1"/>
    <n v="443374"/>
    <n v="444372"/>
    <s v="+"/>
    <m/>
    <m/>
    <m/>
    <m/>
    <m/>
    <m/>
    <s v="AFE_0509"/>
    <n v="999"/>
    <m/>
    <m/>
  </r>
  <r>
    <x v="1"/>
    <x v="1"/>
    <s v="GCA_000021485.1"/>
    <s v="Primary Assembly"/>
    <s v="chromosome"/>
    <m/>
    <s v="CP001219.1"/>
    <n v="443374"/>
    <n v="444372"/>
    <s v="+"/>
    <s v="ACK78914.1"/>
    <m/>
    <m/>
    <s v="site-specific recombinase, phage integrase family"/>
    <m/>
    <m/>
    <s v="AFE_0509"/>
    <n v="999"/>
    <n v="332"/>
    <m/>
  </r>
  <r>
    <x v="0"/>
    <x v="0"/>
    <s v="GCA_000021485.1"/>
    <s v="Primary Assembly"/>
    <s v="chromosome"/>
    <m/>
    <s v="CP001219.1"/>
    <n v="444547"/>
    <n v="445074"/>
    <s v="+"/>
    <m/>
    <m/>
    <m/>
    <m/>
    <m/>
    <m/>
    <s v="AFE_0510"/>
    <n v="528"/>
    <m/>
    <m/>
  </r>
  <r>
    <x v="1"/>
    <x v="1"/>
    <s v="GCA_000021485.1"/>
    <s v="Primary Assembly"/>
    <s v="chromosome"/>
    <m/>
    <s v="CP001219.1"/>
    <n v="444547"/>
    <n v="445074"/>
    <s v="+"/>
    <s v="ACK78039.1"/>
    <m/>
    <m/>
    <s v="transposase, degenerate"/>
    <m/>
    <m/>
    <s v="AFE_0510"/>
    <n v="528"/>
    <n v="175"/>
    <m/>
  </r>
  <r>
    <x v="0"/>
    <x v="2"/>
    <s v="GCA_000021485.1"/>
    <s v="Primary Assembly"/>
    <s v="chromosome"/>
    <m/>
    <s v="CP001219.1"/>
    <n v="445078"/>
    <n v="445917"/>
    <s v="+"/>
    <m/>
    <m/>
    <m/>
    <m/>
    <m/>
    <m/>
    <s v="AFE_0511"/>
    <n v="840"/>
    <m/>
    <s v="pseudo"/>
  </r>
  <r>
    <x v="0"/>
    <x v="0"/>
    <s v="GCA_000021485.1"/>
    <s v="Primary Assembly"/>
    <s v="chromosome"/>
    <m/>
    <s v="CP001219.1"/>
    <n v="445928"/>
    <n v="446131"/>
    <s v="+"/>
    <m/>
    <m/>
    <m/>
    <m/>
    <m/>
    <m/>
    <s v="AFE_0512"/>
    <n v="204"/>
    <m/>
    <m/>
  </r>
  <r>
    <x v="1"/>
    <x v="1"/>
    <s v="GCA_000021485.1"/>
    <s v="Primary Assembly"/>
    <s v="chromosome"/>
    <m/>
    <s v="CP001219.1"/>
    <n v="445928"/>
    <n v="446131"/>
    <s v="+"/>
    <s v="ACK80270.1"/>
    <m/>
    <m/>
    <s v="hypothetical protein"/>
    <m/>
    <m/>
    <s v="AFE_0512"/>
    <n v="204"/>
    <n v="67"/>
    <m/>
  </r>
  <r>
    <x v="0"/>
    <x v="0"/>
    <s v="GCA_000021485.1"/>
    <s v="Primary Assembly"/>
    <s v="chromosome"/>
    <m/>
    <s v="CP001219.1"/>
    <n v="446517"/>
    <n v="446723"/>
    <s v="+"/>
    <m/>
    <m/>
    <m/>
    <m/>
    <m/>
    <m/>
    <s v="AFE_0513"/>
    <n v="207"/>
    <m/>
    <m/>
  </r>
  <r>
    <x v="1"/>
    <x v="1"/>
    <s v="GCA_000021485.1"/>
    <s v="Primary Assembly"/>
    <s v="chromosome"/>
    <m/>
    <s v="CP001219.1"/>
    <n v="446517"/>
    <n v="446723"/>
    <s v="+"/>
    <s v="ACK78255.1"/>
    <m/>
    <m/>
    <s v="conserved hypothetical protein"/>
    <m/>
    <m/>
    <s v="AFE_0513"/>
    <n v="207"/>
    <n v="68"/>
    <m/>
  </r>
  <r>
    <x v="0"/>
    <x v="0"/>
    <s v="GCA_000021485.1"/>
    <s v="Primary Assembly"/>
    <s v="chromosome"/>
    <m/>
    <s v="CP001219.1"/>
    <n v="446705"/>
    <n v="446824"/>
    <s v="+"/>
    <m/>
    <m/>
    <m/>
    <m/>
    <m/>
    <m/>
    <s v="AFE_0514"/>
    <n v="120"/>
    <m/>
    <m/>
  </r>
  <r>
    <x v="1"/>
    <x v="1"/>
    <s v="GCA_000021485.1"/>
    <s v="Primary Assembly"/>
    <s v="chromosome"/>
    <m/>
    <s v="CP001219.1"/>
    <n v="446705"/>
    <n v="446824"/>
    <s v="+"/>
    <s v="ACK77965.1"/>
    <m/>
    <m/>
    <s v="hypothetical protein"/>
    <m/>
    <m/>
    <s v="AFE_0514"/>
    <n v="120"/>
    <n v="39"/>
    <m/>
  </r>
  <r>
    <x v="0"/>
    <x v="0"/>
    <s v="GCA_000021485.1"/>
    <s v="Primary Assembly"/>
    <s v="chromosome"/>
    <m/>
    <s v="CP001219.1"/>
    <n v="447712"/>
    <n v="447924"/>
    <s v="+"/>
    <m/>
    <m/>
    <m/>
    <m/>
    <m/>
    <m/>
    <s v="AFE_0515"/>
    <n v="213"/>
    <m/>
    <m/>
  </r>
  <r>
    <x v="1"/>
    <x v="1"/>
    <s v="GCA_000021485.1"/>
    <s v="Primary Assembly"/>
    <s v="chromosome"/>
    <m/>
    <s v="CP001219.1"/>
    <n v="447712"/>
    <n v="447924"/>
    <s v="+"/>
    <s v="ACK80363.1"/>
    <m/>
    <m/>
    <s v="hypothetical protein"/>
    <m/>
    <m/>
    <s v="AFE_0515"/>
    <n v="213"/>
    <n v="70"/>
    <m/>
  </r>
  <r>
    <x v="0"/>
    <x v="0"/>
    <s v="GCA_000021485.1"/>
    <s v="Primary Assembly"/>
    <s v="chromosome"/>
    <m/>
    <s v="CP001219.1"/>
    <n v="448001"/>
    <n v="448267"/>
    <s v="-"/>
    <m/>
    <m/>
    <m/>
    <m/>
    <m/>
    <m/>
    <s v="AFE_0516"/>
    <n v="267"/>
    <m/>
    <m/>
  </r>
  <r>
    <x v="1"/>
    <x v="1"/>
    <s v="GCA_000021485.1"/>
    <s v="Primary Assembly"/>
    <s v="chromosome"/>
    <m/>
    <s v="CP001219.1"/>
    <n v="448001"/>
    <n v="448267"/>
    <s v="-"/>
    <s v="ACK78256.1"/>
    <m/>
    <m/>
    <s v="hypothetical protein"/>
    <m/>
    <m/>
    <s v="AFE_0516"/>
    <n v="267"/>
    <n v="88"/>
    <m/>
  </r>
  <r>
    <x v="0"/>
    <x v="0"/>
    <s v="GCA_000021485.1"/>
    <s v="Primary Assembly"/>
    <s v="chromosome"/>
    <m/>
    <s v="CP001219.1"/>
    <n v="448643"/>
    <n v="449236"/>
    <s v="+"/>
    <m/>
    <m/>
    <m/>
    <m/>
    <m/>
    <m/>
    <s v="AFE_0518"/>
    <n v="594"/>
    <m/>
    <m/>
  </r>
  <r>
    <x v="1"/>
    <x v="1"/>
    <s v="GCA_000021485.1"/>
    <s v="Primary Assembly"/>
    <s v="chromosome"/>
    <m/>
    <s v="CP001219.1"/>
    <n v="448643"/>
    <n v="449236"/>
    <s v="+"/>
    <s v="ACK80729.1"/>
    <m/>
    <m/>
    <s v="conserved hypothetical protein"/>
    <m/>
    <m/>
    <s v="AFE_0518"/>
    <n v="594"/>
    <n v="197"/>
    <m/>
  </r>
  <r>
    <x v="0"/>
    <x v="0"/>
    <s v="GCA_000021485.1"/>
    <s v="Primary Assembly"/>
    <s v="chromosome"/>
    <m/>
    <s v="CP001219.1"/>
    <n v="449303"/>
    <n v="450778"/>
    <s v="-"/>
    <m/>
    <m/>
    <m/>
    <m/>
    <m/>
    <m/>
    <s v="AFE_0519"/>
    <n v="1476"/>
    <m/>
    <m/>
  </r>
  <r>
    <x v="1"/>
    <x v="1"/>
    <s v="GCA_000021485.1"/>
    <s v="Primary Assembly"/>
    <s v="chromosome"/>
    <m/>
    <s v="CP001219.1"/>
    <n v="449303"/>
    <n v="450778"/>
    <s v="-"/>
    <s v="ACK79082.1"/>
    <m/>
    <m/>
    <s v="conserved hypothetical protein"/>
    <m/>
    <m/>
    <s v="AFE_0519"/>
    <n v="1476"/>
    <n v="491"/>
    <m/>
  </r>
  <r>
    <x v="0"/>
    <x v="0"/>
    <s v="GCA_000021485.1"/>
    <s v="Primary Assembly"/>
    <s v="chromosome"/>
    <m/>
    <s v="CP001219.1"/>
    <n v="450782"/>
    <n v="453040"/>
    <s v="-"/>
    <m/>
    <m/>
    <m/>
    <m/>
    <s v="clpA"/>
    <m/>
    <s v="AFE_0520"/>
    <n v="2259"/>
    <m/>
    <m/>
  </r>
  <r>
    <x v="1"/>
    <x v="1"/>
    <s v="GCA_000021485.1"/>
    <s v="Primary Assembly"/>
    <s v="chromosome"/>
    <m/>
    <s v="CP001219.1"/>
    <n v="450782"/>
    <n v="453040"/>
    <s v="-"/>
    <s v="ACK79431.1"/>
    <m/>
    <m/>
    <s v="ATP-dependent Clp protease, ATP-binding subunit ClpA"/>
    <s v="clpA"/>
    <m/>
    <s v="AFE_0520"/>
    <n v="2259"/>
    <n v="752"/>
    <m/>
  </r>
  <r>
    <x v="0"/>
    <x v="0"/>
    <s v="GCA_000021485.1"/>
    <s v="Primary Assembly"/>
    <s v="chromosome"/>
    <m/>
    <s v="CP001219.1"/>
    <n v="453044"/>
    <n v="453388"/>
    <s v="-"/>
    <m/>
    <m/>
    <m/>
    <m/>
    <m/>
    <m/>
    <s v="AFE_0521"/>
    <n v="345"/>
    <m/>
    <m/>
  </r>
  <r>
    <x v="1"/>
    <x v="1"/>
    <s v="GCA_000021485.1"/>
    <s v="Primary Assembly"/>
    <s v="chromosome"/>
    <m/>
    <s v="CP001219.1"/>
    <n v="453044"/>
    <n v="453388"/>
    <s v="-"/>
    <s v="ACK80913.1"/>
    <m/>
    <m/>
    <s v="ATP-dependent Clp protease adaptor protein ClpS"/>
    <m/>
    <m/>
    <s v="AFE_0521"/>
    <n v="345"/>
    <n v="114"/>
    <m/>
  </r>
  <r>
    <x v="0"/>
    <x v="0"/>
    <s v="GCA_000021485.1"/>
    <s v="Primary Assembly"/>
    <s v="chromosome"/>
    <m/>
    <s v="CP001219.1"/>
    <n v="453529"/>
    <n v="454305"/>
    <s v="-"/>
    <m/>
    <m/>
    <m/>
    <m/>
    <m/>
    <m/>
    <s v="AFE_0522"/>
    <n v="777"/>
    <m/>
    <m/>
  </r>
  <r>
    <x v="1"/>
    <x v="1"/>
    <s v="GCA_000021485.1"/>
    <s v="Primary Assembly"/>
    <s v="chromosome"/>
    <m/>
    <s v="CP001219.1"/>
    <n v="453529"/>
    <n v="454305"/>
    <s v="-"/>
    <s v="ACK78657.1"/>
    <m/>
    <m/>
    <s v="peptidyl-prolyl cis-trans isomerase, PPIC-type"/>
    <m/>
    <m/>
    <s v="AFE_0522"/>
    <n v="777"/>
    <n v="258"/>
    <m/>
  </r>
  <r>
    <x v="0"/>
    <x v="0"/>
    <s v="GCA_000021485.1"/>
    <s v="Primary Assembly"/>
    <s v="chromosome"/>
    <m/>
    <s v="CP001219.1"/>
    <n v="454321"/>
    <n v="454932"/>
    <s v="-"/>
    <m/>
    <m/>
    <m/>
    <m/>
    <s v="thiJ"/>
    <m/>
    <s v="AFE_0523"/>
    <n v="612"/>
    <m/>
    <m/>
  </r>
  <r>
    <x v="1"/>
    <x v="1"/>
    <s v="GCA_000021485.1"/>
    <s v="Primary Assembly"/>
    <s v="chromosome"/>
    <m/>
    <s v="CP001219.1"/>
    <n v="454321"/>
    <n v="454932"/>
    <s v="-"/>
    <s v="ACK80309.1"/>
    <m/>
    <m/>
    <s v="4-methyl-5(B-hydroxyethyl)-thiazole monophosphate biosynthesis enzyme"/>
    <s v="thiJ"/>
    <m/>
    <s v="AFE_0523"/>
    <n v="612"/>
    <n v="203"/>
    <m/>
  </r>
  <r>
    <x v="0"/>
    <x v="0"/>
    <s v="GCA_000021485.1"/>
    <s v="Primary Assembly"/>
    <s v="chromosome"/>
    <m/>
    <s v="CP001219.1"/>
    <n v="455070"/>
    <n v="456518"/>
    <s v="-"/>
    <m/>
    <m/>
    <m/>
    <m/>
    <s v="ctpA"/>
    <m/>
    <s v="AFE_0524"/>
    <n v="1449"/>
    <m/>
    <m/>
  </r>
  <r>
    <x v="1"/>
    <x v="1"/>
    <s v="GCA_000021485.1"/>
    <s v="Primary Assembly"/>
    <s v="chromosome"/>
    <m/>
    <s v="CP001219.1"/>
    <n v="455070"/>
    <n v="456518"/>
    <s v="-"/>
    <s v="ACK79215.1"/>
    <m/>
    <m/>
    <s v="carboxy-terminal peptidase"/>
    <s v="ctpA"/>
    <m/>
    <s v="AFE_0524"/>
    <n v="1449"/>
    <n v="482"/>
    <m/>
  </r>
  <r>
    <x v="0"/>
    <x v="0"/>
    <s v="GCA_000021485.1"/>
    <s v="Primary Assembly"/>
    <s v="chromosome"/>
    <m/>
    <s v="CP001219.1"/>
    <n v="456582"/>
    <n v="458000"/>
    <s v="-"/>
    <m/>
    <m/>
    <m/>
    <m/>
    <m/>
    <m/>
    <s v="AFE_0525"/>
    <n v="1419"/>
    <m/>
    <m/>
  </r>
  <r>
    <x v="1"/>
    <x v="1"/>
    <s v="GCA_000021485.1"/>
    <s v="Primary Assembly"/>
    <s v="chromosome"/>
    <m/>
    <s v="CP001219.1"/>
    <n v="456582"/>
    <n v="458000"/>
    <s v="-"/>
    <s v="ACK77831.1"/>
    <m/>
    <m/>
    <s v="M23/M37 peptidase domain protein"/>
    <m/>
    <m/>
    <s v="AFE_0525"/>
    <n v="1419"/>
    <n v="472"/>
    <m/>
  </r>
  <r>
    <x v="0"/>
    <x v="0"/>
    <s v="GCA_000021485.1"/>
    <s v="Primary Assembly"/>
    <s v="chromosome"/>
    <m/>
    <s v="CP001219.1"/>
    <n v="458004"/>
    <n v="459533"/>
    <s v="-"/>
    <m/>
    <m/>
    <m/>
    <m/>
    <s v="gpmI-2"/>
    <m/>
    <s v="AFE_0526"/>
    <n v="1530"/>
    <m/>
    <m/>
  </r>
  <r>
    <x v="1"/>
    <x v="1"/>
    <s v="GCA_000021485.1"/>
    <s v="Primary Assembly"/>
    <s v="chromosome"/>
    <m/>
    <s v="CP001219.1"/>
    <n v="458004"/>
    <n v="459533"/>
    <s v="-"/>
    <s v="ACK78384.1"/>
    <m/>
    <m/>
    <s v="2,3-bisphosphoglycerate-independent phosphoglycerate mutase"/>
    <s v="gpmI-2"/>
    <m/>
    <s v="AFE_0526"/>
    <n v="1530"/>
    <n v="509"/>
    <m/>
  </r>
  <r>
    <x v="0"/>
    <x v="0"/>
    <s v="GCA_000021485.1"/>
    <s v="Primary Assembly"/>
    <s v="chromosome"/>
    <m/>
    <s v="CP001219.1"/>
    <n v="459601"/>
    <n v="462087"/>
    <s v="-"/>
    <m/>
    <m/>
    <m/>
    <m/>
    <m/>
    <m/>
    <s v="AFE_0527"/>
    <n v="2487"/>
    <m/>
    <m/>
  </r>
  <r>
    <x v="1"/>
    <x v="1"/>
    <s v="GCA_000021485.1"/>
    <s v="Primary Assembly"/>
    <s v="chromosome"/>
    <m/>
    <s v="CP001219.1"/>
    <n v="459601"/>
    <n v="462087"/>
    <s v="-"/>
    <s v="ACK80600.1"/>
    <m/>
    <m/>
    <s v="glycogen/starch/alpha-glucan phosphorylase"/>
    <m/>
    <m/>
    <s v="AFE_0527"/>
    <n v="2487"/>
    <n v="828"/>
    <m/>
  </r>
  <r>
    <x v="0"/>
    <x v="0"/>
    <s v="GCA_000021485.1"/>
    <s v="Primary Assembly"/>
    <s v="chromosome"/>
    <m/>
    <s v="CP001219.1"/>
    <n v="462232"/>
    <n v="462681"/>
    <s v="+"/>
    <m/>
    <m/>
    <m/>
    <m/>
    <m/>
    <m/>
    <s v="AFE_0528"/>
    <n v="450"/>
    <m/>
    <m/>
  </r>
  <r>
    <x v="1"/>
    <x v="1"/>
    <s v="GCA_000021485.1"/>
    <s v="Primary Assembly"/>
    <s v="chromosome"/>
    <m/>
    <s v="CP001219.1"/>
    <n v="462232"/>
    <n v="462681"/>
    <s v="+"/>
    <s v="ACK80220.1"/>
    <m/>
    <m/>
    <s v="conserved hypothetical protein"/>
    <m/>
    <m/>
    <s v="AFE_0528"/>
    <n v="450"/>
    <n v="149"/>
    <m/>
  </r>
  <r>
    <x v="0"/>
    <x v="0"/>
    <s v="GCA_000021485.1"/>
    <s v="Primary Assembly"/>
    <s v="chromosome"/>
    <m/>
    <s v="CP001219.1"/>
    <n v="462715"/>
    <n v="463101"/>
    <s v="+"/>
    <m/>
    <m/>
    <m/>
    <m/>
    <m/>
    <m/>
    <s v="AFE_0529"/>
    <n v="387"/>
    <m/>
    <m/>
  </r>
  <r>
    <x v="1"/>
    <x v="1"/>
    <s v="GCA_000021485.1"/>
    <s v="Primary Assembly"/>
    <s v="chromosome"/>
    <m/>
    <s v="CP001219.1"/>
    <n v="462715"/>
    <n v="463101"/>
    <s v="+"/>
    <s v="ACK78494.1"/>
    <m/>
    <m/>
    <s v="rhodanese-like domain protein"/>
    <m/>
    <m/>
    <s v="AFE_0529"/>
    <n v="387"/>
    <n v="128"/>
    <m/>
  </r>
  <r>
    <x v="0"/>
    <x v="0"/>
    <s v="GCA_000021485.1"/>
    <s v="Primary Assembly"/>
    <s v="chromosome"/>
    <m/>
    <s v="CP001219.1"/>
    <n v="463114"/>
    <n v="464055"/>
    <s v="-"/>
    <m/>
    <m/>
    <m/>
    <m/>
    <m/>
    <m/>
    <s v="AFE_0530"/>
    <n v="942"/>
    <m/>
    <m/>
  </r>
  <r>
    <x v="1"/>
    <x v="1"/>
    <s v="GCA_000021485.1"/>
    <s v="Primary Assembly"/>
    <s v="chromosome"/>
    <m/>
    <s v="CP001219.1"/>
    <n v="463114"/>
    <n v="464055"/>
    <s v="-"/>
    <s v="ACK79328.1"/>
    <m/>
    <m/>
    <s v="carbohydrate kinase, PfkB family"/>
    <m/>
    <m/>
    <s v="AFE_0530"/>
    <n v="942"/>
    <n v="313"/>
    <m/>
  </r>
  <r>
    <x v="0"/>
    <x v="0"/>
    <s v="GCA_000021485.1"/>
    <s v="Primary Assembly"/>
    <s v="chromosome"/>
    <m/>
    <s v="CP001219.1"/>
    <n v="464176"/>
    <n v="464781"/>
    <s v="+"/>
    <m/>
    <m/>
    <m/>
    <m/>
    <m/>
    <m/>
    <s v="AFE_0531"/>
    <n v="606"/>
    <m/>
    <m/>
  </r>
  <r>
    <x v="1"/>
    <x v="1"/>
    <s v="GCA_000021485.1"/>
    <s v="Primary Assembly"/>
    <s v="chromosome"/>
    <m/>
    <s v="CP001219.1"/>
    <n v="464176"/>
    <n v="464781"/>
    <s v="+"/>
    <s v="ACK80730.1"/>
    <m/>
    <m/>
    <s v="conserved domain protein"/>
    <m/>
    <m/>
    <s v="AFE_0531"/>
    <n v="606"/>
    <n v="201"/>
    <m/>
  </r>
  <r>
    <x v="0"/>
    <x v="0"/>
    <s v="GCA_000021485.1"/>
    <s v="Primary Assembly"/>
    <s v="chromosome"/>
    <m/>
    <s v="CP001219.1"/>
    <n v="464925"/>
    <n v="466094"/>
    <s v="+"/>
    <m/>
    <m/>
    <m/>
    <m/>
    <s v="metK"/>
    <m/>
    <s v="AFE_0532"/>
    <n v="1170"/>
    <m/>
    <m/>
  </r>
  <r>
    <x v="1"/>
    <x v="1"/>
    <s v="GCA_000021485.1"/>
    <s v="Primary Assembly"/>
    <s v="chromosome"/>
    <m/>
    <s v="CP001219.1"/>
    <n v="464925"/>
    <n v="466094"/>
    <s v="+"/>
    <s v="ACK79981.1"/>
    <m/>
    <m/>
    <s v="S-adenosylmethionine synthetase"/>
    <s v="metK"/>
    <m/>
    <s v="AFE_0532"/>
    <n v="1170"/>
    <n v="389"/>
    <m/>
  </r>
  <r>
    <x v="0"/>
    <x v="0"/>
    <s v="GCA_000021485.1"/>
    <s v="Primary Assembly"/>
    <s v="chromosome"/>
    <m/>
    <s v="CP001219.1"/>
    <n v="466181"/>
    <n v="466276"/>
    <s v="+"/>
    <m/>
    <m/>
    <m/>
    <m/>
    <m/>
    <m/>
    <s v="AFE_0533"/>
    <n v="96"/>
    <m/>
    <m/>
  </r>
  <r>
    <x v="1"/>
    <x v="1"/>
    <s v="GCA_000021485.1"/>
    <s v="Primary Assembly"/>
    <s v="chromosome"/>
    <m/>
    <s v="CP001219.1"/>
    <n v="466181"/>
    <n v="466276"/>
    <s v="+"/>
    <s v="ACK80959.1"/>
    <m/>
    <m/>
    <s v="hypothetical protein"/>
    <m/>
    <m/>
    <s v="AFE_0533"/>
    <n v="96"/>
    <n v="31"/>
    <m/>
  </r>
  <r>
    <x v="0"/>
    <x v="0"/>
    <s v="GCA_000021485.1"/>
    <s v="Primary Assembly"/>
    <s v="chromosome"/>
    <m/>
    <s v="CP001219.1"/>
    <n v="466291"/>
    <n v="467688"/>
    <s v="+"/>
    <m/>
    <m/>
    <m/>
    <m/>
    <s v="ahcY"/>
    <m/>
    <s v="AFE_0534"/>
    <n v="1398"/>
    <m/>
    <m/>
  </r>
  <r>
    <x v="1"/>
    <x v="1"/>
    <s v="GCA_000021485.1"/>
    <s v="Primary Assembly"/>
    <s v="chromosome"/>
    <m/>
    <s v="CP001219.1"/>
    <n v="466291"/>
    <n v="467688"/>
    <s v="+"/>
    <s v="ACK78713.1"/>
    <m/>
    <m/>
    <s v="adenosylhomocysteinase"/>
    <s v="ahcY"/>
    <m/>
    <s v="AFE_0534"/>
    <n v="1398"/>
    <n v="465"/>
    <m/>
  </r>
  <r>
    <x v="0"/>
    <x v="0"/>
    <s v="GCA_000021485.1"/>
    <s v="Primary Assembly"/>
    <s v="chromosome"/>
    <m/>
    <s v="CP001219.1"/>
    <n v="467688"/>
    <n v="468506"/>
    <s v="+"/>
    <m/>
    <m/>
    <m/>
    <m/>
    <s v="metF"/>
    <m/>
    <s v="AFE_0535"/>
    <n v="819"/>
    <m/>
    <m/>
  </r>
  <r>
    <x v="1"/>
    <x v="1"/>
    <s v="GCA_000021485.1"/>
    <s v="Primary Assembly"/>
    <s v="chromosome"/>
    <m/>
    <s v="CP001219.1"/>
    <n v="467688"/>
    <n v="468506"/>
    <s v="+"/>
    <s v="ACK78001.1"/>
    <m/>
    <m/>
    <s v="5,10-methylenetetrahydrofolate reductase"/>
    <s v="metF"/>
    <m/>
    <s v="AFE_0535"/>
    <n v="819"/>
    <n v="272"/>
    <m/>
  </r>
  <r>
    <x v="0"/>
    <x v="0"/>
    <s v="GCA_000021485.1"/>
    <s v="Primary Assembly"/>
    <s v="chromosome"/>
    <m/>
    <s v="CP001219.1"/>
    <n v="468611"/>
    <n v="469483"/>
    <s v="+"/>
    <m/>
    <m/>
    <m/>
    <m/>
    <s v="cbbP"/>
    <m/>
    <s v="AFE_0536"/>
    <n v="873"/>
    <m/>
    <m/>
  </r>
  <r>
    <x v="1"/>
    <x v="1"/>
    <s v="GCA_000021485.1"/>
    <s v="Primary Assembly"/>
    <s v="chromosome"/>
    <m/>
    <s v="CP001219.1"/>
    <n v="468611"/>
    <n v="469483"/>
    <s v="+"/>
    <s v="ACK78673.1"/>
    <m/>
    <m/>
    <s v="phosphoribulokinase"/>
    <s v="cbbP"/>
    <m/>
    <s v="AFE_0536"/>
    <n v="873"/>
    <n v="290"/>
    <m/>
  </r>
  <r>
    <x v="0"/>
    <x v="0"/>
    <s v="GCA_000021485.1"/>
    <s v="Primary Assembly"/>
    <s v="chromosome"/>
    <m/>
    <s v="CP001219.1"/>
    <n v="469416"/>
    <n v="470297"/>
    <s v="+"/>
    <m/>
    <m/>
    <m/>
    <m/>
    <m/>
    <m/>
    <s v="AFE_0537"/>
    <n v="882"/>
    <m/>
    <m/>
  </r>
  <r>
    <x v="1"/>
    <x v="1"/>
    <s v="GCA_000021485.1"/>
    <s v="Primary Assembly"/>
    <s v="chromosome"/>
    <m/>
    <s v="CP001219.1"/>
    <n v="469416"/>
    <n v="470297"/>
    <s v="+"/>
    <s v="ACK79243.1"/>
    <m/>
    <m/>
    <s v="PAP2 family protein"/>
    <m/>
    <m/>
    <s v="AFE_0537"/>
    <n v="882"/>
    <n v="293"/>
    <m/>
  </r>
  <r>
    <x v="0"/>
    <x v="0"/>
    <s v="GCA_000021485.1"/>
    <s v="Primary Assembly"/>
    <s v="chromosome"/>
    <m/>
    <s v="CP001219.1"/>
    <n v="470323"/>
    <n v="471849"/>
    <s v="-"/>
    <m/>
    <m/>
    <m/>
    <m/>
    <m/>
    <m/>
    <s v="AFE_0538"/>
    <n v="1527"/>
    <m/>
    <m/>
  </r>
  <r>
    <x v="1"/>
    <x v="1"/>
    <s v="GCA_000021485.1"/>
    <s v="Primary Assembly"/>
    <s v="chromosome"/>
    <m/>
    <s v="CP001219.1"/>
    <n v="470323"/>
    <n v="471849"/>
    <s v="-"/>
    <s v="ACK79348.1"/>
    <m/>
    <m/>
    <s v="conserved domain protein"/>
    <m/>
    <m/>
    <s v="AFE_0538"/>
    <n v="1527"/>
    <n v="508"/>
    <m/>
  </r>
  <r>
    <x v="0"/>
    <x v="0"/>
    <s v="GCA_000021485.1"/>
    <s v="Primary Assembly"/>
    <s v="chromosome"/>
    <m/>
    <s v="CP001219.1"/>
    <n v="471885"/>
    <n v="473558"/>
    <s v="-"/>
    <m/>
    <m/>
    <m/>
    <m/>
    <m/>
    <m/>
    <s v="AFE_0539"/>
    <n v="1674"/>
    <m/>
    <m/>
  </r>
  <r>
    <x v="1"/>
    <x v="1"/>
    <s v="GCA_000021485.1"/>
    <s v="Primary Assembly"/>
    <s v="chromosome"/>
    <m/>
    <s v="CP001219.1"/>
    <n v="471885"/>
    <n v="473558"/>
    <s v="-"/>
    <s v="ACK80746.1"/>
    <m/>
    <m/>
    <s v="sulfate adenylyltransferase, putative/adenylylsulfate kinase"/>
    <m/>
    <m/>
    <s v="AFE_0539"/>
    <n v="1674"/>
    <n v="557"/>
    <m/>
  </r>
  <r>
    <x v="0"/>
    <x v="0"/>
    <s v="GCA_000021485.1"/>
    <s v="Primary Assembly"/>
    <s v="chromosome"/>
    <m/>
    <s v="CP001219.1"/>
    <n v="473569"/>
    <n v="474138"/>
    <s v="-"/>
    <m/>
    <m/>
    <m/>
    <m/>
    <m/>
    <m/>
    <s v="AFE_0540"/>
    <n v="570"/>
    <m/>
    <m/>
  </r>
  <r>
    <x v="1"/>
    <x v="1"/>
    <s v="GCA_000021485.1"/>
    <s v="Primary Assembly"/>
    <s v="chromosome"/>
    <m/>
    <s v="CP001219.1"/>
    <n v="473569"/>
    <n v="474138"/>
    <s v="-"/>
    <s v="ACK79789.1"/>
    <m/>
    <m/>
    <s v="adenine phosphoribosyltransferase, putative"/>
    <m/>
    <m/>
    <s v="AFE_0540"/>
    <n v="570"/>
    <n v="189"/>
    <m/>
  </r>
  <r>
    <x v="0"/>
    <x v="0"/>
    <s v="GCA_000021485.1"/>
    <s v="Primary Assembly"/>
    <s v="chromosome"/>
    <m/>
    <s v="CP001219.1"/>
    <n v="474197"/>
    <n v="474328"/>
    <s v="+"/>
    <m/>
    <m/>
    <m/>
    <m/>
    <m/>
    <m/>
    <s v="AFE_0541"/>
    <n v="132"/>
    <m/>
    <m/>
  </r>
  <r>
    <x v="1"/>
    <x v="1"/>
    <s v="GCA_000021485.1"/>
    <s v="Primary Assembly"/>
    <s v="chromosome"/>
    <m/>
    <s v="CP001219.1"/>
    <n v="474197"/>
    <n v="474328"/>
    <s v="+"/>
    <s v="ACK80772.1"/>
    <m/>
    <m/>
    <s v="hypothetical protein"/>
    <m/>
    <m/>
    <s v="AFE_0541"/>
    <n v="132"/>
    <n v="43"/>
    <m/>
  </r>
  <r>
    <x v="0"/>
    <x v="0"/>
    <s v="GCA_000021485.1"/>
    <s v="Primary Assembly"/>
    <s v="chromosome"/>
    <m/>
    <s v="CP001219.1"/>
    <n v="474399"/>
    <n v="476054"/>
    <s v="-"/>
    <m/>
    <m/>
    <m/>
    <m/>
    <s v="groEL"/>
    <m/>
    <s v="AFE_0542"/>
    <n v="1656"/>
    <m/>
    <m/>
  </r>
  <r>
    <x v="1"/>
    <x v="1"/>
    <s v="GCA_000021485.1"/>
    <s v="Primary Assembly"/>
    <s v="chromosome"/>
    <m/>
    <s v="CP001219.1"/>
    <n v="474399"/>
    <n v="476054"/>
    <s v="-"/>
    <s v="ACK80015.1"/>
    <m/>
    <m/>
    <s v="chaperonin, 60 kDa"/>
    <s v="groEL"/>
    <m/>
    <s v="AFE_0542"/>
    <n v="1656"/>
    <n v="551"/>
    <m/>
  </r>
  <r>
    <x v="0"/>
    <x v="0"/>
    <s v="GCA_000021485.1"/>
    <s v="Primary Assembly"/>
    <s v="chromosome"/>
    <m/>
    <s v="CP001219.1"/>
    <n v="476101"/>
    <n v="476391"/>
    <s v="-"/>
    <m/>
    <m/>
    <m/>
    <m/>
    <s v="groES"/>
    <m/>
    <s v="AFE_0543"/>
    <n v="291"/>
    <m/>
    <m/>
  </r>
  <r>
    <x v="1"/>
    <x v="1"/>
    <s v="GCA_000021485.1"/>
    <s v="Primary Assembly"/>
    <s v="chromosome"/>
    <m/>
    <s v="CP001219.1"/>
    <n v="476101"/>
    <n v="476391"/>
    <s v="-"/>
    <s v="ACK77997.1"/>
    <m/>
    <m/>
    <s v="chaperonin, 10 kDa"/>
    <s v="groES"/>
    <m/>
    <s v="AFE_0543"/>
    <n v="291"/>
    <n v="96"/>
    <m/>
  </r>
  <r>
    <x v="0"/>
    <x v="0"/>
    <s v="GCA_000021485.1"/>
    <s v="Primary Assembly"/>
    <s v="chromosome"/>
    <m/>
    <s v="CP001219.1"/>
    <n v="476519"/>
    <n v="477349"/>
    <s v="-"/>
    <m/>
    <m/>
    <m/>
    <m/>
    <m/>
    <m/>
    <s v="AFE_0544"/>
    <n v="831"/>
    <m/>
    <m/>
  </r>
  <r>
    <x v="1"/>
    <x v="1"/>
    <s v="GCA_000021485.1"/>
    <s v="Primary Assembly"/>
    <s v="chromosome"/>
    <m/>
    <s v="CP001219.1"/>
    <n v="476519"/>
    <n v="477349"/>
    <s v="-"/>
    <s v="ACK79102.1"/>
    <m/>
    <m/>
    <s v="conserved hypothetical protein"/>
    <m/>
    <m/>
    <s v="AFE_0544"/>
    <n v="831"/>
    <n v="276"/>
    <m/>
  </r>
  <r>
    <x v="0"/>
    <x v="0"/>
    <s v="GCA_000021485.1"/>
    <s v="Primary Assembly"/>
    <s v="chromosome"/>
    <m/>
    <s v="CP001219.1"/>
    <n v="477663"/>
    <n v="479513"/>
    <s v="+"/>
    <m/>
    <m/>
    <m/>
    <m/>
    <s v="dsbD"/>
    <m/>
    <s v="AFE_0545"/>
    <n v="1851"/>
    <m/>
    <m/>
  </r>
  <r>
    <x v="1"/>
    <x v="1"/>
    <s v="GCA_000021485.1"/>
    <s v="Primary Assembly"/>
    <s v="chromosome"/>
    <m/>
    <s v="CP001219.1"/>
    <n v="477663"/>
    <n v="479513"/>
    <s v="+"/>
    <s v="ACK79862.1"/>
    <m/>
    <m/>
    <s v="thiol:disulfide interchange protein DsbD"/>
    <s v="dsbD"/>
    <m/>
    <s v="AFE_0545"/>
    <n v="1851"/>
    <n v="616"/>
    <m/>
  </r>
  <r>
    <x v="0"/>
    <x v="0"/>
    <s v="GCA_000021485.1"/>
    <s v="Primary Assembly"/>
    <s v="chromosome"/>
    <m/>
    <s v="CP001219.1"/>
    <n v="479533"/>
    <n v="479745"/>
    <s v="-"/>
    <m/>
    <m/>
    <m/>
    <m/>
    <m/>
    <m/>
    <s v="AFE_0546"/>
    <n v="213"/>
    <m/>
    <m/>
  </r>
  <r>
    <x v="1"/>
    <x v="1"/>
    <s v="GCA_000021485.1"/>
    <s v="Primary Assembly"/>
    <s v="chromosome"/>
    <m/>
    <s v="CP001219.1"/>
    <n v="479533"/>
    <n v="479745"/>
    <s v="-"/>
    <s v="ACK80754.1"/>
    <m/>
    <m/>
    <s v="conserved hypothetical protein"/>
    <m/>
    <m/>
    <s v="AFE_0546"/>
    <n v="213"/>
    <n v="70"/>
    <m/>
  </r>
  <r>
    <x v="0"/>
    <x v="0"/>
    <s v="GCA_000021485.1"/>
    <s v="Primary Assembly"/>
    <s v="chromosome"/>
    <m/>
    <s v="CP001219.1"/>
    <n v="479750"/>
    <n v="480673"/>
    <s v="-"/>
    <m/>
    <m/>
    <m/>
    <m/>
    <s v="ilvE"/>
    <m/>
    <s v="AFE_0547"/>
    <n v="924"/>
    <m/>
    <m/>
  </r>
  <r>
    <x v="1"/>
    <x v="1"/>
    <s v="GCA_000021485.1"/>
    <s v="Primary Assembly"/>
    <s v="chromosome"/>
    <m/>
    <s v="CP001219.1"/>
    <n v="479750"/>
    <n v="480673"/>
    <s v="-"/>
    <s v="ACK79494.1"/>
    <m/>
    <m/>
    <s v="branched-chain amino acid aminotransferase"/>
    <s v="ilvE"/>
    <m/>
    <s v="AFE_0547"/>
    <n v="924"/>
    <n v="307"/>
    <m/>
  </r>
  <r>
    <x v="0"/>
    <x v="0"/>
    <s v="GCA_000021485.1"/>
    <s v="Primary Assembly"/>
    <s v="chromosome"/>
    <m/>
    <s v="CP001219.1"/>
    <n v="480686"/>
    <n v="483550"/>
    <s v="-"/>
    <m/>
    <m/>
    <m/>
    <m/>
    <s v="glnE"/>
    <m/>
    <s v="AFE_0548"/>
    <n v="2865"/>
    <m/>
    <m/>
  </r>
  <r>
    <x v="1"/>
    <x v="1"/>
    <s v="GCA_000021485.1"/>
    <s v="Primary Assembly"/>
    <s v="chromosome"/>
    <m/>
    <s v="CP001219.1"/>
    <n v="480686"/>
    <n v="483550"/>
    <s v="-"/>
    <s v="ACK79342.1"/>
    <m/>
    <m/>
    <s v="glutamate-ammonia-ligase adenylyltransferase"/>
    <s v="glnE"/>
    <m/>
    <s v="AFE_0548"/>
    <n v="2865"/>
    <n v="954"/>
    <m/>
  </r>
  <r>
    <x v="0"/>
    <x v="0"/>
    <s v="GCA_000021485.1"/>
    <s v="Primary Assembly"/>
    <s v="chromosome"/>
    <m/>
    <s v="CP001219.1"/>
    <n v="483763"/>
    <n v="487395"/>
    <s v="+"/>
    <m/>
    <m/>
    <m/>
    <m/>
    <m/>
    <m/>
    <s v="AFE_0549"/>
    <n v="3633"/>
    <m/>
    <m/>
  </r>
  <r>
    <x v="1"/>
    <x v="1"/>
    <s v="GCA_000021485.1"/>
    <s v="Primary Assembly"/>
    <s v="chromosome"/>
    <m/>
    <s v="CP001219.1"/>
    <n v="483763"/>
    <n v="487395"/>
    <s v="+"/>
    <s v="ACK80307.1"/>
    <m/>
    <m/>
    <s v="conserved hypothetical protein"/>
    <m/>
    <m/>
    <s v="AFE_0549"/>
    <n v="3633"/>
    <n v="1210"/>
    <m/>
  </r>
  <r>
    <x v="0"/>
    <x v="0"/>
    <s v="GCA_000021485.1"/>
    <s v="Primary Assembly"/>
    <s v="chromosome"/>
    <m/>
    <s v="CP001219.1"/>
    <n v="487465"/>
    <n v="488691"/>
    <s v="-"/>
    <m/>
    <m/>
    <m/>
    <m/>
    <m/>
    <m/>
    <s v="AFE_0550"/>
    <n v="1227"/>
    <m/>
    <m/>
  </r>
  <r>
    <x v="1"/>
    <x v="1"/>
    <s v="GCA_000021485.1"/>
    <s v="Primary Assembly"/>
    <s v="chromosome"/>
    <m/>
    <s v="CP001219.1"/>
    <n v="487465"/>
    <n v="488691"/>
    <s v="-"/>
    <s v="ACK78827.1"/>
    <m/>
    <m/>
    <s v="ISAfe3, transposase"/>
    <m/>
    <m/>
    <s v="AFE_0550"/>
    <n v="1227"/>
    <n v="408"/>
    <m/>
  </r>
  <r>
    <x v="0"/>
    <x v="0"/>
    <s v="GCA_000021485.1"/>
    <s v="Primary Assembly"/>
    <s v="chromosome"/>
    <m/>
    <s v="CP001219.1"/>
    <n v="489001"/>
    <n v="489849"/>
    <s v="+"/>
    <m/>
    <m/>
    <m/>
    <m/>
    <m/>
    <m/>
    <s v="AFE_0551"/>
    <n v="849"/>
    <m/>
    <m/>
  </r>
  <r>
    <x v="1"/>
    <x v="1"/>
    <s v="GCA_000021485.1"/>
    <s v="Primary Assembly"/>
    <s v="chromosome"/>
    <m/>
    <s v="CP001219.1"/>
    <n v="489001"/>
    <n v="489849"/>
    <s v="+"/>
    <s v="ACK78154.1"/>
    <m/>
    <m/>
    <s v="hydrolase, carbon-nitrogen family"/>
    <m/>
    <m/>
    <s v="AFE_0551"/>
    <n v="849"/>
    <n v="282"/>
    <m/>
  </r>
  <r>
    <x v="0"/>
    <x v="0"/>
    <s v="GCA_000021485.1"/>
    <s v="Primary Assembly"/>
    <s v="chromosome"/>
    <m/>
    <s v="CP001219.1"/>
    <n v="490047"/>
    <n v="491810"/>
    <s v="+"/>
    <m/>
    <m/>
    <m/>
    <m/>
    <m/>
    <m/>
    <s v="AFE_0552"/>
    <n v="1764"/>
    <m/>
    <m/>
  </r>
  <r>
    <x v="1"/>
    <x v="1"/>
    <s v="GCA_000021485.1"/>
    <s v="Primary Assembly"/>
    <s v="chromosome"/>
    <m/>
    <s v="CP001219.1"/>
    <n v="490047"/>
    <n v="491810"/>
    <s v="+"/>
    <s v="ACK80637.1"/>
    <m/>
    <m/>
    <s v="ABC transporter, permease/ATP-binding protein"/>
    <m/>
    <m/>
    <s v="AFE_0552"/>
    <n v="1764"/>
    <n v="587"/>
    <m/>
  </r>
  <r>
    <x v="0"/>
    <x v="0"/>
    <s v="GCA_000021485.1"/>
    <s v="Primary Assembly"/>
    <s v="chromosome"/>
    <m/>
    <s v="CP001219.1"/>
    <n v="491832"/>
    <n v="492407"/>
    <s v="+"/>
    <m/>
    <m/>
    <m/>
    <m/>
    <m/>
    <m/>
    <s v="AFE_0553"/>
    <n v="576"/>
    <m/>
    <m/>
  </r>
  <r>
    <x v="1"/>
    <x v="1"/>
    <s v="GCA_000021485.1"/>
    <s v="Primary Assembly"/>
    <s v="chromosome"/>
    <m/>
    <s v="CP001219.1"/>
    <n v="491832"/>
    <n v="492407"/>
    <s v="+"/>
    <s v="ACK78731.1"/>
    <m/>
    <m/>
    <s v="conserved hypothetical protein"/>
    <m/>
    <m/>
    <s v="AFE_0553"/>
    <n v="576"/>
    <n v="191"/>
    <m/>
  </r>
  <r>
    <x v="0"/>
    <x v="0"/>
    <s v="GCA_000021485.1"/>
    <s v="Primary Assembly"/>
    <s v="chromosome"/>
    <m/>
    <s v="CP001219.1"/>
    <n v="492431"/>
    <n v="492649"/>
    <s v="-"/>
    <m/>
    <m/>
    <m/>
    <m/>
    <m/>
    <m/>
    <s v="AFE_0554"/>
    <n v="219"/>
    <m/>
    <m/>
  </r>
  <r>
    <x v="1"/>
    <x v="1"/>
    <s v="GCA_000021485.1"/>
    <s v="Primary Assembly"/>
    <s v="chromosome"/>
    <m/>
    <s v="CP001219.1"/>
    <n v="492431"/>
    <n v="492649"/>
    <s v="-"/>
    <s v="ACK80016.1"/>
    <m/>
    <m/>
    <s v="hypothetical protein"/>
    <m/>
    <m/>
    <s v="AFE_0554"/>
    <n v="219"/>
    <n v="72"/>
    <m/>
  </r>
  <r>
    <x v="0"/>
    <x v="0"/>
    <s v="GCA_000021485.1"/>
    <s v="Primary Assembly"/>
    <s v="chromosome"/>
    <m/>
    <s v="CP001219.1"/>
    <n v="492899"/>
    <n v="493357"/>
    <s v="-"/>
    <m/>
    <m/>
    <m/>
    <m/>
    <s v="lspA"/>
    <m/>
    <s v="AFE_0555"/>
    <n v="459"/>
    <m/>
    <m/>
  </r>
  <r>
    <x v="1"/>
    <x v="1"/>
    <s v="GCA_000021485.1"/>
    <s v="Primary Assembly"/>
    <s v="chromosome"/>
    <m/>
    <s v="CP001219.1"/>
    <n v="492899"/>
    <n v="493357"/>
    <s v="-"/>
    <s v="ACK77934.1"/>
    <m/>
    <m/>
    <s v="signal peptidase II"/>
    <s v="lspA"/>
    <m/>
    <s v="AFE_0555"/>
    <n v="459"/>
    <n v="152"/>
    <m/>
  </r>
  <r>
    <x v="0"/>
    <x v="0"/>
    <s v="GCA_000021485.1"/>
    <s v="Primary Assembly"/>
    <s v="chromosome"/>
    <m/>
    <s v="CP001219.1"/>
    <n v="493357"/>
    <n v="496170"/>
    <s v="-"/>
    <m/>
    <m/>
    <m/>
    <m/>
    <s v="ileS"/>
    <m/>
    <s v="AFE_0556"/>
    <n v="2814"/>
    <m/>
    <m/>
  </r>
  <r>
    <x v="1"/>
    <x v="1"/>
    <s v="GCA_000021485.1"/>
    <s v="Primary Assembly"/>
    <s v="chromosome"/>
    <m/>
    <s v="CP001219.1"/>
    <n v="493357"/>
    <n v="496170"/>
    <s v="-"/>
    <s v="ACK80160.1"/>
    <m/>
    <m/>
    <s v="isoleucyl-tRNA synthetase"/>
    <s v="ileS"/>
    <m/>
    <s v="AFE_0556"/>
    <n v="2814"/>
    <n v="937"/>
    <m/>
  </r>
  <r>
    <x v="0"/>
    <x v="0"/>
    <s v="GCA_000021485.1"/>
    <s v="Primary Assembly"/>
    <s v="chromosome"/>
    <m/>
    <s v="CP001219.1"/>
    <n v="496173"/>
    <n v="497105"/>
    <s v="-"/>
    <m/>
    <m/>
    <m/>
    <m/>
    <s v="ribF"/>
    <m/>
    <s v="AFE_0557"/>
    <n v="933"/>
    <m/>
    <m/>
  </r>
  <r>
    <x v="1"/>
    <x v="1"/>
    <s v="GCA_000021485.1"/>
    <s v="Primary Assembly"/>
    <s v="chromosome"/>
    <m/>
    <s v="CP001219.1"/>
    <n v="496173"/>
    <n v="497105"/>
    <s v="-"/>
    <s v="ACK80907.1"/>
    <m/>
    <m/>
    <s v="riboflavin biosynthesis protein RibF"/>
    <s v="ribF"/>
    <m/>
    <s v="AFE_0557"/>
    <n v="933"/>
    <n v="310"/>
    <m/>
  </r>
  <r>
    <x v="0"/>
    <x v="0"/>
    <s v="GCA_000021485.1"/>
    <s v="Primary Assembly"/>
    <s v="chromosome"/>
    <m/>
    <s v="CP001219.1"/>
    <n v="497204"/>
    <n v="497590"/>
    <s v="-"/>
    <m/>
    <m/>
    <m/>
    <m/>
    <m/>
    <m/>
    <s v="AFE_0558"/>
    <n v="387"/>
    <m/>
    <m/>
  </r>
  <r>
    <x v="1"/>
    <x v="1"/>
    <s v="GCA_000021485.1"/>
    <s v="Primary Assembly"/>
    <s v="chromosome"/>
    <m/>
    <s v="CP001219.1"/>
    <n v="497204"/>
    <n v="497590"/>
    <s v="-"/>
    <s v="ACK79966.1"/>
    <m/>
    <m/>
    <s v="conserved hypothetical protein"/>
    <m/>
    <m/>
    <s v="AFE_0558"/>
    <n v="387"/>
    <n v="128"/>
    <m/>
  </r>
  <r>
    <x v="0"/>
    <x v="0"/>
    <s v="GCA_000021485.1"/>
    <s v="Primary Assembly"/>
    <s v="chromosome"/>
    <m/>
    <s v="CP001219.1"/>
    <n v="497649"/>
    <n v="499202"/>
    <s v="-"/>
    <m/>
    <m/>
    <m/>
    <m/>
    <s v="mviN"/>
    <m/>
    <s v="AFE_0559"/>
    <n v="1554"/>
    <m/>
    <m/>
  </r>
  <r>
    <x v="1"/>
    <x v="1"/>
    <s v="GCA_000021485.1"/>
    <s v="Primary Assembly"/>
    <s v="chromosome"/>
    <m/>
    <s v="CP001219.1"/>
    <n v="497649"/>
    <n v="499202"/>
    <s v="-"/>
    <s v="ACK79970.1"/>
    <m/>
    <m/>
    <s v="integral membrane protein MviN"/>
    <s v="mviN"/>
    <m/>
    <s v="AFE_0559"/>
    <n v="1554"/>
    <n v="517"/>
    <m/>
  </r>
  <r>
    <x v="0"/>
    <x v="0"/>
    <s v="GCA_000021485.1"/>
    <s v="Primary Assembly"/>
    <s v="chromosome"/>
    <m/>
    <s v="CP001219.1"/>
    <n v="499216"/>
    <n v="499575"/>
    <s v="+"/>
    <m/>
    <m/>
    <m/>
    <m/>
    <m/>
    <m/>
    <s v="AFE_0561"/>
    <n v="360"/>
    <m/>
    <m/>
  </r>
  <r>
    <x v="1"/>
    <x v="1"/>
    <s v="GCA_000021485.1"/>
    <s v="Primary Assembly"/>
    <s v="chromosome"/>
    <m/>
    <s v="CP001219.1"/>
    <n v="499216"/>
    <n v="499575"/>
    <s v="+"/>
    <s v="ACK79271.1"/>
    <m/>
    <m/>
    <s v="hypothetical protein"/>
    <m/>
    <m/>
    <s v="AFE_0561"/>
    <n v="360"/>
    <n v="119"/>
    <m/>
  </r>
  <r>
    <x v="0"/>
    <x v="0"/>
    <s v="GCA_000021485.1"/>
    <s v="Primary Assembly"/>
    <s v="chromosome"/>
    <m/>
    <s v="CP001219.1"/>
    <n v="499528"/>
    <n v="499896"/>
    <s v="-"/>
    <m/>
    <m/>
    <m/>
    <m/>
    <m/>
    <m/>
    <s v="AFE_0560"/>
    <n v="369"/>
    <m/>
    <m/>
  </r>
  <r>
    <x v="1"/>
    <x v="1"/>
    <s v="GCA_000021485.1"/>
    <s v="Primary Assembly"/>
    <s v="chromosome"/>
    <m/>
    <s v="CP001219.1"/>
    <n v="499528"/>
    <n v="499896"/>
    <s v="-"/>
    <s v="ACK78591.1"/>
    <m/>
    <m/>
    <s v="hypothetical protein"/>
    <m/>
    <m/>
    <s v="AFE_0560"/>
    <n v="369"/>
    <n v="122"/>
    <m/>
  </r>
  <r>
    <x v="0"/>
    <x v="0"/>
    <s v="GCA_000021485.1"/>
    <s v="Primary Assembly"/>
    <s v="chromosome"/>
    <m/>
    <s v="CP001219.1"/>
    <n v="500146"/>
    <n v="501009"/>
    <s v="+"/>
    <m/>
    <m/>
    <m/>
    <m/>
    <m/>
    <m/>
    <s v="AFE_0562"/>
    <n v="864"/>
    <m/>
    <m/>
  </r>
  <r>
    <x v="1"/>
    <x v="1"/>
    <s v="GCA_000021485.1"/>
    <s v="Primary Assembly"/>
    <s v="chromosome"/>
    <m/>
    <s v="CP001219.1"/>
    <n v="500146"/>
    <n v="501009"/>
    <s v="+"/>
    <s v="ACK80192.1"/>
    <m/>
    <m/>
    <s v="yicC family protein"/>
    <m/>
    <m/>
    <s v="AFE_0562"/>
    <n v="864"/>
    <n v="287"/>
    <m/>
  </r>
  <r>
    <x v="0"/>
    <x v="0"/>
    <s v="GCA_000021485.1"/>
    <s v="Primary Assembly"/>
    <s v="chromosome"/>
    <m/>
    <s v="CP001219.1"/>
    <n v="501016"/>
    <n v="501654"/>
    <s v="+"/>
    <m/>
    <m/>
    <m/>
    <m/>
    <s v="gmk"/>
    <m/>
    <s v="AFE_0563"/>
    <n v="639"/>
    <m/>
    <m/>
  </r>
  <r>
    <x v="1"/>
    <x v="1"/>
    <s v="GCA_000021485.1"/>
    <s v="Primary Assembly"/>
    <s v="chromosome"/>
    <m/>
    <s v="CP001219.1"/>
    <n v="501016"/>
    <n v="501654"/>
    <s v="+"/>
    <s v="ACK79498.1"/>
    <m/>
    <m/>
    <s v="guanylate kinase"/>
    <s v="gmk"/>
    <m/>
    <s v="AFE_0563"/>
    <n v="639"/>
    <n v="212"/>
    <m/>
  </r>
  <r>
    <x v="0"/>
    <x v="0"/>
    <s v="GCA_000021485.1"/>
    <s v="Primary Assembly"/>
    <s v="chromosome"/>
    <m/>
    <s v="CP001219.1"/>
    <n v="501678"/>
    <n v="501953"/>
    <s v="+"/>
    <m/>
    <m/>
    <m/>
    <m/>
    <s v="rpoZ"/>
    <m/>
    <s v="AFE_0564"/>
    <n v="276"/>
    <m/>
    <m/>
  </r>
  <r>
    <x v="1"/>
    <x v="1"/>
    <s v="GCA_000021485.1"/>
    <s v="Primary Assembly"/>
    <s v="chromosome"/>
    <m/>
    <s v="CP001219.1"/>
    <n v="501678"/>
    <n v="501953"/>
    <s v="+"/>
    <s v="ACK80819.1"/>
    <m/>
    <m/>
    <s v="DNA-directed RNA polymerase, omega subunit"/>
    <s v="rpoZ"/>
    <m/>
    <s v="AFE_0564"/>
    <n v="276"/>
    <n v="91"/>
    <m/>
  </r>
  <r>
    <x v="0"/>
    <x v="0"/>
    <s v="GCA_000021485.1"/>
    <s v="Primary Assembly"/>
    <s v="chromosome"/>
    <m/>
    <s v="CP001219.1"/>
    <n v="502012"/>
    <n v="504216"/>
    <s v="+"/>
    <m/>
    <m/>
    <m/>
    <m/>
    <s v="spoT"/>
    <m/>
    <s v="AFE_0565"/>
    <n v="2205"/>
    <m/>
    <m/>
  </r>
  <r>
    <x v="1"/>
    <x v="1"/>
    <s v="GCA_000021485.1"/>
    <s v="Primary Assembly"/>
    <s v="chromosome"/>
    <m/>
    <s v="CP001219.1"/>
    <n v="502012"/>
    <n v="504216"/>
    <s v="+"/>
    <s v="ACK79149.1"/>
    <m/>
    <m/>
    <s v="guanosine-3,5-bis(diphosphate) 3-pyrophosphohydrolase"/>
    <s v="spoT"/>
    <m/>
    <s v="AFE_0565"/>
    <n v="2205"/>
    <n v="734"/>
    <m/>
  </r>
  <r>
    <x v="0"/>
    <x v="0"/>
    <s v="GCA_000021485.1"/>
    <s v="Primary Assembly"/>
    <s v="chromosome"/>
    <m/>
    <s v="CP001219.1"/>
    <n v="504232"/>
    <n v="504621"/>
    <s v="+"/>
    <m/>
    <m/>
    <m/>
    <m/>
    <m/>
    <m/>
    <s v="AFE_0566"/>
    <n v="390"/>
    <m/>
    <m/>
  </r>
  <r>
    <x v="1"/>
    <x v="1"/>
    <s v="GCA_000021485.1"/>
    <s v="Primary Assembly"/>
    <s v="chromosome"/>
    <m/>
    <s v="CP001219.1"/>
    <n v="504232"/>
    <n v="504621"/>
    <s v="+"/>
    <s v="ACK79174.1"/>
    <m/>
    <m/>
    <s v="endoribonuclease L-PSP, putative"/>
    <m/>
    <m/>
    <s v="AFE_0566"/>
    <n v="390"/>
    <n v="129"/>
    <m/>
  </r>
  <r>
    <x v="0"/>
    <x v="0"/>
    <s v="GCA_000021485.1"/>
    <s v="Primary Assembly"/>
    <s v="chromosome"/>
    <m/>
    <s v="CP001219.1"/>
    <n v="504623"/>
    <n v="504838"/>
    <s v="+"/>
    <m/>
    <m/>
    <m/>
    <m/>
    <m/>
    <m/>
    <s v="AFE_0567"/>
    <n v="216"/>
    <m/>
    <m/>
  </r>
  <r>
    <x v="1"/>
    <x v="1"/>
    <s v="GCA_000021485.1"/>
    <s v="Primary Assembly"/>
    <s v="chromosome"/>
    <m/>
    <s v="CP001219.1"/>
    <n v="504623"/>
    <n v="504838"/>
    <s v="+"/>
    <s v="ACK80339.1"/>
    <m/>
    <m/>
    <s v="conserved hypothetical protein"/>
    <m/>
    <m/>
    <s v="AFE_0567"/>
    <n v="216"/>
    <n v="71"/>
    <m/>
  </r>
  <r>
    <x v="0"/>
    <x v="0"/>
    <s v="GCA_000021485.1"/>
    <s v="Primary Assembly"/>
    <s v="chromosome"/>
    <m/>
    <s v="CP001219.1"/>
    <n v="504840"/>
    <n v="506894"/>
    <s v="+"/>
    <m/>
    <m/>
    <m/>
    <m/>
    <s v="recG"/>
    <m/>
    <s v="AFE_0568"/>
    <n v="2055"/>
    <m/>
    <m/>
  </r>
  <r>
    <x v="1"/>
    <x v="1"/>
    <s v="GCA_000021485.1"/>
    <s v="Primary Assembly"/>
    <s v="chromosome"/>
    <m/>
    <s v="CP001219.1"/>
    <n v="504840"/>
    <n v="506894"/>
    <s v="+"/>
    <s v="ACK80742.1"/>
    <m/>
    <m/>
    <s v="ATP-dependent DNA helicase RecG"/>
    <s v="recG"/>
    <m/>
    <s v="AFE_0568"/>
    <n v="2055"/>
    <n v="684"/>
    <m/>
  </r>
  <r>
    <x v="0"/>
    <x v="0"/>
    <s v="GCA_000021485.1"/>
    <s v="Primary Assembly"/>
    <s v="chromosome"/>
    <m/>
    <s v="CP001219.1"/>
    <n v="506987"/>
    <n v="507832"/>
    <s v="+"/>
    <m/>
    <m/>
    <m/>
    <m/>
    <m/>
    <m/>
    <s v="AFE_0569"/>
    <n v="846"/>
    <m/>
    <m/>
  </r>
  <r>
    <x v="1"/>
    <x v="1"/>
    <s v="GCA_000021485.1"/>
    <s v="Primary Assembly"/>
    <s v="chromosome"/>
    <m/>
    <s v="CP001219.1"/>
    <n v="506987"/>
    <n v="507832"/>
    <s v="+"/>
    <s v="ACK79820.1"/>
    <m/>
    <m/>
    <s v="ErfK/YbiS/YcfS/YnhG family"/>
    <m/>
    <m/>
    <s v="AFE_0569"/>
    <n v="846"/>
    <n v="281"/>
    <m/>
  </r>
  <r>
    <x v="0"/>
    <x v="0"/>
    <s v="GCA_000021485.1"/>
    <s v="Primary Assembly"/>
    <s v="chromosome"/>
    <m/>
    <s v="CP001219.1"/>
    <n v="507844"/>
    <n v="509184"/>
    <s v="-"/>
    <m/>
    <m/>
    <m/>
    <m/>
    <s v="hemG"/>
    <m/>
    <s v="AFE_0570"/>
    <n v="1341"/>
    <m/>
    <m/>
  </r>
  <r>
    <x v="1"/>
    <x v="1"/>
    <s v="GCA_000021485.1"/>
    <s v="Primary Assembly"/>
    <s v="chromosome"/>
    <m/>
    <s v="CP001219.1"/>
    <n v="507844"/>
    <n v="509184"/>
    <s v="-"/>
    <s v="ACK78844.1"/>
    <m/>
    <m/>
    <s v="protoporphyrinogen oxidase"/>
    <s v="hemG"/>
    <m/>
    <s v="AFE_0570"/>
    <n v="1341"/>
    <n v="446"/>
    <m/>
  </r>
  <r>
    <x v="0"/>
    <x v="0"/>
    <s v="GCA_000021485.1"/>
    <s v="Primary Assembly"/>
    <s v="chromosome"/>
    <m/>
    <s v="CP001219.1"/>
    <n v="509189"/>
    <n v="510232"/>
    <s v="-"/>
    <m/>
    <m/>
    <m/>
    <m/>
    <m/>
    <m/>
    <s v="AFE_0571"/>
    <n v="1044"/>
    <m/>
    <m/>
  </r>
  <r>
    <x v="1"/>
    <x v="1"/>
    <s v="GCA_000021485.1"/>
    <s v="Primary Assembly"/>
    <s v="chromosome"/>
    <m/>
    <s v="CP001219.1"/>
    <n v="509189"/>
    <n v="510232"/>
    <s v="-"/>
    <s v="ACK77994.1"/>
    <m/>
    <m/>
    <s v="membrane protein, putative"/>
    <m/>
    <m/>
    <s v="AFE_0571"/>
    <n v="1044"/>
    <n v="347"/>
    <m/>
  </r>
  <r>
    <x v="0"/>
    <x v="0"/>
    <s v="GCA_000021485.1"/>
    <s v="Primary Assembly"/>
    <s v="chromosome"/>
    <m/>
    <s v="CP001219.1"/>
    <n v="510541"/>
    <n v="511335"/>
    <s v="+"/>
    <m/>
    <m/>
    <m/>
    <m/>
    <m/>
    <m/>
    <s v="AFE_0572"/>
    <n v="795"/>
    <m/>
    <m/>
  </r>
  <r>
    <x v="1"/>
    <x v="1"/>
    <s v="GCA_000021485.1"/>
    <s v="Primary Assembly"/>
    <s v="chromosome"/>
    <m/>
    <s v="CP001219.1"/>
    <n v="510541"/>
    <n v="511335"/>
    <s v="+"/>
    <s v="ACK80305.1"/>
    <m/>
    <m/>
    <s v="conserved hypothetical protein"/>
    <m/>
    <m/>
    <s v="AFE_0572"/>
    <n v="795"/>
    <n v="264"/>
    <m/>
  </r>
  <r>
    <x v="0"/>
    <x v="0"/>
    <s v="GCA_000021485.1"/>
    <s v="Primary Assembly"/>
    <s v="chromosome"/>
    <m/>
    <s v="CP001219.1"/>
    <n v="511316"/>
    <n v="511924"/>
    <s v="+"/>
    <m/>
    <m/>
    <m/>
    <m/>
    <m/>
    <m/>
    <s v="AFE_0573"/>
    <n v="609"/>
    <m/>
    <m/>
  </r>
  <r>
    <x v="1"/>
    <x v="1"/>
    <s v="GCA_000021485.1"/>
    <s v="Primary Assembly"/>
    <s v="chromosome"/>
    <m/>
    <s v="CP001219.1"/>
    <n v="511316"/>
    <n v="511924"/>
    <s v="+"/>
    <s v="ACK78105.1"/>
    <m/>
    <m/>
    <s v="conserved hypothetical protein TIGR00296"/>
    <m/>
    <m/>
    <s v="AFE_0573"/>
    <n v="609"/>
    <n v="202"/>
    <m/>
  </r>
  <r>
    <x v="0"/>
    <x v="0"/>
    <s v="GCA_000021485.1"/>
    <s v="Primary Assembly"/>
    <s v="chromosome"/>
    <m/>
    <s v="CP001219.1"/>
    <n v="511917"/>
    <n v="513002"/>
    <s v="+"/>
    <m/>
    <m/>
    <m/>
    <m/>
    <m/>
    <m/>
    <s v="AFE_0574"/>
    <n v="1086"/>
    <m/>
    <m/>
  </r>
  <r>
    <x v="1"/>
    <x v="1"/>
    <s v="GCA_000021485.1"/>
    <s v="Primary Assembly"/>
    <s v="chromosome"/>
    <m/>
    <s v="CP001219.1"/>
    <n v="511917"/>
    <n v="513002"/>
    <s v="+"/>
    <s v="ACK78767.1"/>
    <m/>
    <m/>
    <s v="radical SAM domain protein"/>
    <m/>
    <m/>
    <s v="AFE_0574"/>
    <n v="1086"/>
    <n v="361"/>
    <m/>
  </r>
  <r>
    <x v="0"/>
    <x v="0"/>
    <s v="GCA_000021485.1"/>
    <s v="Primary Assembly"/>
    <s v="chromosome"/>
    <m/>
    <s v="CP001219.1"/>
    <n v="513010"/>
    <n v="514344"/>
    <s v="-"/>
    <m/>
    <m/>
    <m/>
    <m/>
    <m/>
    <m/>
    <s v="AFE_0575"/>
    <n v="1335"/>
    <m/>
    <m/>
  </r>
  <r>
    <x v="1"/>
    <x v="1"/>
    <s v="GCA_000021485.1"/>
    <s v="Primary Assembly"/>
    <s v="chromosome"/>
    <m/>
    <s v="CP001219.1"/>
    <n v="513010"/>
    <n v="514344"/>
    <s v="-"/>
    <s v="ACK78597.1"/>
    <m/>
    <m/>
    <s v="type I secretion outer membrane protein, TolC family"/>
    <m/>
    <m/>
    <s v="AFE_0575"/>
    <n v="1335"/>
    <n v="444"/>
    <m/>
  </r>
  <r>
    <x v="0"/>
    <x v="0"/>
    <s v="GCA_000021485.1"/>
    <s v="Primary Assembly"/>
    <s v="chromosome"/>
    <m/>
    <s v="CP001219.1"/>
    <n v="514510"/>
    <n v="515898"/>
    <s v="+"/>
    <m/>
    <m/>
    <m/>
    <m/>
    <s v="pabB"/>
    <m/>
    <s v="AFE_0576"/>
    <n v="1389"/>
    <m/>
    <m/>
  </r>
  <r>
    <x v="1"/>
    <x v="1"/>
    <s v="GCA_000021485.1"/>
    <s v="Primary Assembly"/>
    <s v="chromosome"/>
    <m/>
    <s v="CP001219.1"/>
    <n v="514510"/>
    <n v="515898"/>
    <s v="+"/>
    <s v="ACK77925.1"/>
    <m/>
    <m/>
    <s v="para-aminobenzoate synthase, component I"/>
    <s v="pabB"/>
    <m/>
    <s v="AFE_0576"/>
    <n v="1389"/>
    <n v="462"/>
    <m/>
  </r>
  <r>
    <x v="0"/>
    <x v="0"/>
    <s v="GCA_000021485.1"/>
    <s v="Primary Assembly"/>
    <s v="chromosome"/>
    <m/>
    <s v="CP001219.1"/>
    <n v="515873"/>
    <n v="516952"/>
    <s v="+"/>
    <m/>
    <m/>
    <m/>
    <m/>
    <m/>
    <m/>
    <s v="AFE_0577"/>
    <n v="1080"/>
    <m/>
    <m/>
  </r>
  <r>
    <x v="1"/>
    <x v="1"/>
    <s v="GCA_000021485.1"/>
    <s v="Primary Assembly"/>
    <s v="chromosome"/>
    <m/>
    <s v="CP001219.1"/>
    <n v="515873"/>
    <n v="516952"/>
    <s v="+"/>
    <s v="ACK80343.1"/>
    <m/>
    <m/>
    <s v="membrane protein, putative"/>
    <m/>
    <m/>
    <s v="AFE_0577"/>
    <n v="1080"/>
    <n v="359"/>
    <m/>
  </r>
  <r>
    <x v="0"/>
    <x v="3"/>
    <s v="GCA_000021485.1"/>
    <s v="Primary Assembly"/>
    <s v="chromosome"/>
    <m/>
    <s v="CP001219.1"/>
    <n v="516964"/>
    <n v="517041"/>
    <s v="+"/>
    <m/>
    <m/>
    <m/>
    <m/>
    <m/>
    <m/>
    <s v="AFE_0578"/>
    <n v="78"/>
    <m/>
    <m/>
  </r>
  <r>
    <x v="2"/>
    <x v="4"/>
    <s v="GCA_000021485.1"/>
    <s v="Primary Assembly"/>
    <s v="chromosome"/>
    <m/>
    <s v="CP001219.1"/>
    <n v="516964"/>
    <n v="517041"/>
    <s v="+"/>
    <m/>
    <m/>
    <m/>
    <s v="tRNA-Thr"/>
    <m/>
    <m/>
    <s v="AFE_0578"/>
    <n v="78"/>
    <m/>
    <m/>
  </r>
  <r>
    <x v="0"/>
    <x v="0"/>
    <s v="GCA_000021485.1"/>
    <s v="Primary Assembly"/>
    <s v="chromosome"/>
    <m/>
    <s v="CP001219.1"/>
    <n v="517171"/>
    <n v="517464"/>
    <s v="+"/>
    <m/>
    <m/>
    <m/>
    <m/>
    <m/>
    <m/>
    <s v="AFE_0579"/>
    <n v="294"/>
    <m/>
    <m/>
  </r>
  <r>
    <x v="1"/>
    <x v="1"/>
    <s v="GCA_000021485.1"/>
    <s v="Primary Assembly"/>
    <s v="chromosome"/>
    <m/>
    <s v="CP001219.1"/>
    <n v="517171"/>
    <n v="517464"/>
    <s v="+"/>
    <s v="ACK79796.1"/>
    <m/>
    <m/>
    <s v="hypothetical protein"/>
    <m/>
    <m/>
    <s v="AFE_0579"/>
    <n v="294"/>
    <n v="97"/>
    <m/>
  </r>
  <r>
    <x v="0"/>
    <x v="0"/>
    <s v="GCA_000021485.1"/>
    <s v="Primary Assembly"/>
    <s v="chromosome"/>
    <m/>
    <s v="CP001219.1"/>
    <n v="517499"/>
    <n v="517630"/>
    <s v="+"/>
    <m/>
    <m/>
    <m/>
    <m/>
    <m/>
    <m/>
    <s v="AFE_0580"/>
    <n v="132"/>
    <m/>
    <m/>
  </r>
  <r>
    <x v="1"/>
    <x v="1"/>
    <s v="GCA_000021485.1"/>
    <s v="Primary Assembly"/>
    <s v="chromosome"/>
    <m/>
    <s v="CP001219.1"/>
    <n v="517499"/>
    <n v="517630"/>
    <s v="+"/>
    <s v="ACK80163.1"/>
    <m/>
    <m/>
    <s v="hypothetical protein"/>
    <m/>
    <m/>
    <s v="AFE_0580"/>
    <n v="132"/>
    <n v="43"/>
    <m/>
  </r>
  <r>
    <x v="0"/>
    <x v="0"/>
    <s v="GCA_000021485.1"/>
    <s v="Primary Assembly"/>
    <s v="chromosome"/>
    <m/>
    <s v="CP001219.1"/>
    <n v="517630"/>
    <n v="517812"/>
    <s v="+"/>
    <m/>
    <m/>
    <m/>
    <m/>
    <m/>
    <m/>
    <s v="AFE_0581"/>
    <n v="183"/>
    <m/>
    <m/>
  </r>
  <r>
    <x v="1"/>
    <x v="1"/>
    <s v="GCA_000021485.1"/>
    <s v="Primary Assembly"/>
    <s v="chromosome"/>
    <m/>
    <s v="CP001219.1"/>
    <n v="517630"/>
    <n v="517812"/>
    <s v="+"/>
    <s v="ACK78111.1"/>
    <m/>
    <m/>
    <s v="hypothetical protein"/>
    <m/>
    <m/>
    <s v="AFE_0581"/>
    <n v="183"/>
    <n v="60"/>
    <m/>
  </r>
  <r>
    <x v="0"/>
    <x v="0"/>
    <s v="GCA_000021485.1"/>
    <s v="Primary Assembly"/>
    <s v="chromosome"/>
    <m/>
    <s v="CP001219.1"/>
    <n v="517863"/>
    <n v="518060"/>
    <s v="-"/>
    <m/>
    <m/>
    <m/>
    <m/>
    <m/>
    <m/>
    <s v="AFE_0582"/>
    <n v="198"/>
    <m/>
    <m/>
  </r>
  <r>
    <x v="1"/>
    <x v="1"/>
    <s v="GCA_000021485.1"/>
    <s v="Primary Assembly"/>
    <s v="chromosome"/>
    <m/>
    <s v="CP001219.1"/>
    <n v="517863"/>
    <n v="518060"/>
    <s v="-"/>
    <s v="ACK79284.1"/>
    <m/>
    <m/>
    <s v="conserved hypothetical protein"/>
    <m/>
    <m/>
    <s v="AFE_0582"/>
    <n v="198"/>
    <n v="65"/>
    <m/>
  </r>
  <r>
    <x v="0"/>
    <x v="0"/>
    <s v="GCA_000021485.1"/>
    <s v="Primary Assembly"/>
    <s v="chromosome"/>
    <m/>
    <s v="CP001219.1"/>
    <n v="518054"/>
    <n v="518284"/>
    <s v="-"/>
    <m/>
    <m/>
    <m/>
    <m/>
    <m/>
    <m/>
    <s v="AFE_0583"/>
    <n v="231"/>
    <m/>
    <m/>
  </r>
  <r>
    <x v="1"/>
    <x v="1"/>
    <s v="GCA_000021485.1"/>
    <s v="Primary Assembly"/>
    <s v="chromosome"/>
    <m/>
    <s v="CP001219.1"/>
    <n v="518054"/>
    <n v="518284"/>
    <s v="-"/>
    <s v="ACK78583.1"/>
    <m/>
    <m/>
    <s v="hypothetical protein"/>
    <m/>
    <m/>
    <s v="AFE_0583"/>
    <n v="231"/>
    <n v="76"/>
    <m/>
  </r>
  <r>
    <x v="0"/>
    <x v="2"/>
    <s v="GCA_000021485.1"/>
    <s v="Primary Assembly"/>
    <s v="chromosome"/>
    <m/>
    <s v="CP001219.1"/>
    <n v="518289"/>
    <n v="519145"/>
    <s v="-"/>
    <m/>
    <m/>
    <m/>
    <m/>
    <m/>
    <m/>
    <s v="AFE_0584"/>
    <n v="857"/>
    <m/>
    <s v="pseudo"/>
  </r>
  <r>
    <x v="0"/>
    <x v="0"/>
    <s v="GCA_000021485.1"/>
    <s v="Primary Assembly"/>
    <s v="chromosome"/>
    <m/>
    <s v="CP001219.1"/>
    <n v="519125"/>
    <n v="519379"/>
    <s v="+"/>
    <m/>
    <m/>
    <m/>
    <m/>
    <m/>
    <m/>
    <s v="AFE_0585"/>
    <n v="255"/>
    <m/>
    <m/>
  </r>
  <r>
    <x v="1"/>
    <x v="1"/>
    <s v="GCA_000021485.1"/>
    <s v="Primary Assembly"/>
    <s v="chromosome"/>
    <m/>
    <s v="CP001219.1"/>
    <n v="519125"/>
    <n v="519379"/>
    <s v="+"/>
    <s v="ACK79474.1"/>
    <m/>
    <m/>
    <s v="hypothetical protein"/>
    <m/>
    <m/>
    <s v="AFE_0585"/>
    <n v="255"/>
    <n v="84"/>
    <m/>
  </r>
  <r>
    <x v="0"/>
    <x v="3"/>
    <s v="GCA_000021485.1"/>
    <s v="Primary Assembly"/>
    <s v="chromosome"/>
    <m/>
    <s v="CP001219.1"/>
    <n v="519394"/>
    <n v="519469"/>
    <s v="-"/>
    <m/>
    <m/>
    <m/>
    <m/>
    <m/>
    <m/>
    <s v="AFE_0586"/>
    <n v="76"/>
    <m/>
    <m/>
  </r>
  <r>
    <x v="2"/>
    <x v="4"/>
    <s v="GCA_000021485.1"/>
    <s v="Primary Assembly"/>
    <s v="chromosome"/>
    <m/>
    <s v="CP001219.1"/>
    <n v="519394"/>
    <n v="519469"/>
    <s v="-"/>
    <m/>
    <m/>
    <m/>
    <s v="tRNA-Arg"/>
    <m/>
    <m/>
    <s v="AFE_0586"/>
    <n v="76"/>
    <m/>
    <m/>
  </r>
  <r>
    <x v="0"/>
    <x v="0"/>
    <s v="GCA_000021485.1"/>
    <s v="Primary Assembly"/>
    <s v="chromosome"/>
    <m/>
    <s v="CP001219.1"/>
    <n v="519523"/>
    <n v="520530"/>
    <s v="-"/>
    <m/>
    <m/>
    <m/>
    <m/>
    <m/>
    <m/>
    <s v="AFE_0587"/>
    <n v="1008"/>
    <m/>
    <m/>
  </r>
  <r>
    <x v="1"/>
    <x v="1"/>
    <s v="GCA_000021485.1"/>
    <s v="Primary Assembly"/>
    <s v="chromosome"/>
    <m/>
    <s v="CP001219.1"/>
    <n v="519523"/>
    <n v="520530"/>
    <s v="-"/>
    <s v="ACK79138.1"/>
    <m/>
    <m/>
    <s v="sodium/calcium exchanger"/>
    <m/>
    <m/>
    <s v="AFE_0587"/>
    <n v="1008"/>
    <n v="335"/>
    <m/>
  </r>
  <r>
    <x v="0"/>
    <x v="0"/>
    <s v="GCA_000021485.1"/>
    <s v="Primary Assembly"/>
    <s v="chromosome"/>
    <m/>
    <s v="CP001219.1"/>
    <n v="520643"/>
    <n v="521266"/>
    <s v="+"/>
    <m/>
    <m/>
    <m/>
    <m/>
    <m/>
    <m/>
    <s v="AFE_0588"/>
    <n v="624"/>
    <m/>
    <m/>
  </r>
  <r>
    <x v="1"/>
    <x v="1"/>
    <s v="GCA_000021485.1"/>
    <s v="Primary Assembly"/>
    <s v="chromosome"/>
    <m/>
    <s v="CP001219.1"/>
    <n v="520643"/>
    <n v="521266"/>
    <s v="+"/>
    <s v="ACK80025.1"/>
    <m/>
    <m/>
    <s v="hypothetical protein"/>
    <m/>
    <m/>
    <s v="AFE_0588"/>
    <n v="624"/>
    <n v="207"/>
    <m/>
  </r>
  <r>
    <x v="0"/>
    <x v="0"/>
    <s v="GCA_000021485.1"/>
    <s v="Primary Assembly"/>
    <s v="chromosome"/>
    <m/>
    <s v="CP001219.1"/>
    <n v="521368"/>
    <n v="523221"/>
    <s v="+"/>
    <m/>
    <m/>
    <m/>
    <m/>
    <m/>
    <m/>
    <s v="AFE_0589"/>
    <n v="1854"/>
    <m/>
    <m/>
  </r>
  <r>
    <x v="1"/>
    <x v="1"/>
    <s v="GCA_000021485.1"/>
    <s v="Primary Assembly"/>
    <s v="chromosome"/>
    <m/>
    <s v="CP001219.1"/>
    <n v="521368"/>
    <n v="523221"/>
    <s v="+"/>
    <s v="ACK79554.1"/>
    <m/>
    <m/>
    <s v="ATP-dependent RNA helicase, DEAD/DEAH box family"/>
    <m/>
    <m/>
    <s v="AFE_0589"/>
    <n v="1854"/>
    <n v="617"/>
    <m/>
  </r>
  <r>
    <x v="0"/>
    <x v="0"/>
    <s v="GCA_000021485.1"/>
    <s v="Primary Assembly"/>
    <s v="chromosome"/>
    <m/>
    <s v="CP001219.1"/>
    <n v="523319"/>
    <n v="523522"/>
    <s v="-"/>
    <m/>
    <m/>
    <m/>
    <m/>
    <m/>
    <m/>
    <s v="AFE_0590"/>
    <n v="204"/>
    <m/>
    <m/>
  </r>
  <r>
    <x v="1"/>
    <x v="1"/>
    <s v="GCA_000021485.1"/>
    <s v="Primary Assembly"/>
    <s v="chromosome"/>
    <m/>
    <s v="CP001219.1"/>
    <n v="523319"/>
    <n v="523522"/>
    <s v="-"/>
    <s v="ACK79576.1"/>
    <m/>
    <m/>
    <s v="cold-shock protein"/>
    <m/>
    <m/>
    <s v="AFE_0590"/>
    <n v="204"/>
    <n v="67"/>
    <m/>
  </r>
  <r>
    <x v="0"/>
    <x v="0"/>
    <s v="GCA_000021485.1"/>
    <s v="Primary Assembly"/>
    <s v="chromosome"/>
    <m/>
    <s v="CP001219.1"/>
    <n v="523626"/>
    <n v="525788"/>
    <s v="-"/>
    <m/>
    <m/>
    <m/>
    <m/>
    <s v="priA"/>
    <m/>
    <s v="AFE_0591"/>
    <n v="2163"/>
    <m/>
    <m/>
  </r>
  <r>
    <x v="1"/>
    <x v="1"/>
    <s v="GCA_000021485.1"/>
    <s v="Primary Assembly"/>
    <s v="chromosome"/>
    <m/>
    <s v="CP001219.1"/>
    <n v="523626"/>
    <n v="525788"/>
    <s v="-"/>
    <s v="ACK80859.1"/>
    <m/>
    <m/>
    <s v="primosomal protein N`"/>
    <s v="priA"/>
    <m/>
    <s v="AFE_0591"/>
    <n v="2163"/>
    <n v="720"/>
    <m/>
  </r>
  <r>
    <x v="0"/>
    <x v="0"/>
    <s v="GCA_000021485.1"/>
    <s v="Primary Assembly"/>
    <s v="chromosome"/>
    <m/>
    <s v="CP001219.1"/>
    <n v="526056"/>
    <n v="526958"/>
    <s v="-"/>
    <m/>
    <m/>
    <m/>
    <m/>
    <s v="ubiA"/>
    <m/>
    <s v="AFE_0592"/>
    <n v="903"/>
    <m/>
    <m/>
  </r>
  <r>
    <x v="1"/>
    <x v="1"/>
    <s v="GCA_000021485.1"/>
    <s v="Primary Assembly"/>
    <s v="chromosome"/>
    <m/>
    <s v="CP001219.1"/>
    <n v="526056"/>
    <n v="526958"/>
    <s v="-"/>
    <s v="ACK78228.1"/>
    <m/>
    <m/>
    <s v="4-hydroxybenzoate polyprenyl transferase"/>
    <s v="ubiA"/>
    <m/>
    <s v="AFE_0592"/>
    <n v="903"/>
    <n v="300"/>
    <m/>
  </r>
  <r>
    <x v="0"/>
    <x v="0"/>
    <s v="GCA_000021485.1"/>
    <s v="Primary Assembly"/>
    <s v="chromosome"/>
    <m/>
    <s v="CP001219.1"/>
    <n v="526958"/>
    <n v="527470"/>
    <s v="-"/>
    <m/>
    <m/>
    <m/>
    <m/>
    <m/>
    <m/>
    <s v="AFE_0593"/>
    <n v="513"/>
    <m/>
    <m/>
  </r>
  <r>
    <x v="1"/>
    <x v="1"/>
    <s v="GCA_000021485.1"/>
    <s v="Primary Assembly"/>
    <s v="chromosome"/>
    <m/>
    <s v="CP001219.1"/>
    <n v="526958"/>
    <n v="527470"/>
    <s v="-"/>
    <s v="ACK78700.1"/>
    <m/>
    <m/>
    <s v="chorismate lyase family protein"/>
    <m/>
    <m/>
    <s v="AFE_0593"/>
    <n v="513"/>
    <n v="170"/>
    <m/>
  </r>
  <r>
    <x v="0"/>
    <x v="0"/>
    <s v="GCA_000021485.1"/>
    <s v="Primary Assembly"/>
    <s v="chromosome"/>
    <m/>
    <s v="CP001219.1"/>
    <n v="527561"/>
    <n v="528163"/>
    <s v="-"/>
    <m/>
    <m/>
    <m/>
    <m/>
    <m/>
    <m/>
    <s v="AFE_0594"/>
    <n v="603"/>
    <m/>
    <m/>
  </r>
  <r>
    <x v="1"/>
    <x v="1"/>
    <s v="GCA_000021485.1"/>
    <s v="Primary Assembly"/>
    <s v="chromosome"/>
    <m/>
    <s v="CP001219.1"/>
    <n v="527561"/>
    <n v="528163"/>
    <s v="-"/>
    <s v="ACK80525.1"/>
    <m/>
    <m/>
    <s v="phosphatidylethanolamine N-methyltransferase, putative"/>
    <m/>
    <m/>
    <s v="AFE_0594"/>
    <n v="603"/>
    <n v="200"/>
    <m/>
  </r>
  <r>
    <x v="0"/>
    <x v="0"/>
    <s v="GCA_000021485.1"/>
    <s v="Primary Assembly"/>
    <s v="chromosome"/>
    <m/>
    <s v="CP001219.1"/>
    <n v="528323"/>
    <n v="528706"/>
    <s v="+"/>
    <m/>
    <m/>
    <m/>
    <m/>
    <m/>
    <m/>
    <s v="AFE_0595"/>
    <n v="384"/>
    <m/>
    <m/>
  </r>
  <r>
    <x v="1"/>
    <x v="1"/>
    <s v="GCA_000021485.1"/>
    <s v="Primary Assembly"/>
    <s v="chromosome"/>
    <m/>
    <s v="CP001219.1"/>
    <n v="528323"/>
    <n v="528706"/>
    <s v="+"/>
    <s v="ACK77904.1"/>
    <m/>
    <m/>
    <s v="lipoprotein, putative"/>
    <m/>
    <m/>
    <s v="AFE_0595"/>
    <n v="384"/>
    <n v="127"/>
    <m/>
  </r>
  <r>
    <x v="0"/>
    <x v="0"/>
    <s v="GCA_000021485.1"/>
    <s v="Primary Assembly"/>
    <s v="chromosome"/>
    <m/>
    <s v="CP001219.1"/>
    <n v="528790"/>
    <n v="530145"/>
    <s v="+"/>
    <m/>
    <m/>
    <m/>
    <m/>
    <s v="miaB"/>
    <m/>
    <s v="AFE_0596"/>
    <n v="1356"/>
    <m/>
    <m/>
  </r>
  <r>
    <x v="1"/>
    <x v="1"/>
    <s v="GCA_000021485.1"/>
    <s v="Primary Assembly"/>
    <s v="chromosome"/>
    <m/>
    <s v="CP001219.1"/>
    <n v="528790"/>
    <n v="530145"/>
    <s v="+"/>
    <s v="ACK78618.1"/>
    <m/>
    <m/>
    <s v="tRNA-i(6)A37 modification enzyme MiaB"/>
    <s v="miaB"/>
    <m/>
    <s v="AFE_0596"/>
    <n v="1356"/>
    <n v="451"/>
    <m/>
  </r>
  <r>
    <x v="0"/>
    <x v="0"/>
    <s v="GCA_000021485.1"/>
    <s v="Primary Assembly"/>
    <s v="chromosome"/>
    <m/>
    <s v="CP001219.1"/>
    <n v="530111"/>
    <n v="531133"/>
    <s v="+"/>
    <m/>
    <m/>
    <m/>
    <m/>
    <m/>
    <m/>
    <s v="AFE_0597"/>
    <n v="1023"/>
    <m/>
    <m/>
  </r>
  <r>
    <x v="1"/>
    <x v="1"/>
    <s v="GCA_000021485.1"/>
    <s v="Primary Assembly"/>
    <s v="chromosome"/>
    <m/>
    <s v="CP001219.1"/>
    <n v="530111"/>
    <n v="531133"/>
    <s v="+"/>
    <s v="ACK80812.1"/>
    <m/>
    <m/>
    <s v="PhoH-like protein"/>
    <m/>
    <m/>
    <s v="AFE_0597"/>
    <n v="1023"/>
    <n v="340"/>
    <m/>
  </r>
  <r>
    <x v="0"/>
    <x v="0"/>
    <s v="GCA_000021485.1"/>
    <s v="Primary Assembly"/>
    <s v="chromosome"/>
    <m/>
    <s v="CP001219.1"/>
    <n v="531151"/>
    <n v="531627"/>
    <s v="+"/>
    <m/>
    <m/>
    <m/>
    <m/>
    <m/>
    <m/>
    <s v="AFE_0598"/>
    <n v="477"/>
    <m/>
    <m/>
  </r>
  <r>
    <x v="1"/>
    <x v="1"/>
    <s v="GCA_000021485.1"/>
    <s v="Primary Assembly"/>
    <s v="chromosome"/>
    <m/>
    <s v="CP001219.1"/>
    <n v="531151"/>
    <n v="531627"/>
    <s v="+"/>
    <s v="ACK79286.1"/>
    <m/>
    <m/>
    <s v="conserved hypothetical protein TIGR00043"/>
    <m/>
    <m/>
    <s v="AFE_0598"/>
    <n v="477"/>
    <n v="158"/>
    <m/>
  </r>
  <r>
    <x v="0"/>
    <x v="0"/>
    <s v="GCA_000021485.1"/>
    <s v="Primary Assembly"/>
    <s v="chromosome"/>
    <m/>
    <s v="CP001219.1"/>
    <n v="531620"/>
    <n v="532495"/>
    <s v="+"/>
    <m/>
    <m/>
    <m/>
    <m/>
    <m/>
    <m/>
    <s v="AFE_0599"/>
    <n v="876"/>
    <m/>
    <m/>
  </r>
  <r>
    <x v="1"/>
    <x v="1"/>
    <s v="GCA_000021485.1"/>
    <s v="Primary Assembly"/>
    <s v="chromosome"/>
    <m/>
    <s v="CP001219.1"/>
    <n v="531620"/>
    <n v="532495"/>
    <s v="+"/>
    <s v="ACK78784.1"/>
    <m/>
    <m/>
    <s v="magnesium and cobalt efflux protein, putative"/>
    <m/>
    <m/>
    <s v="AFE_0599"/>
    <n v="876"/>
    <n v="291"/>
    <m/>
  </r>
  <r>
    <x v="0"/>
    <x v="0"/>
    <s v="GCA_000021485.1"/>
    <s v="Primary Assembly"/>
    <s v="chromosome"/>
    <m/>
    <s v="CP001219.1"/>
    <n v="532507"/>
    <n v="534012"/>
    <s v="+"/>
    <m/>
    <m/>
    <m/>
    <m/>
    <s v="cutE"/>
    <m/>
    <s v="AFE_0601"/>
    <n v="1506"/>
    <m/>
    <m/>
  </r>
  <r>
    <x v="1"/>
    <x v="1"/>
    <s v="GCA_000021485.1"/>
    <s v="Primary Assembly"/>
    <s v="chromosome"/>
    <m/>
    <s v="CP001219.1"/>
    <n v="532507"/>
    <n v="534012"/>
    <s v="+"/>
    <s v="ACK80257.1"/>
    <m/>
    <m/>
    <s v="apolipoprotein N-acyltransferase"/>
    <s v="cutE"/>
    <m/>
    <s v="AFE_0601"/>
    <n v="1506"/>
    <n v="501"/>
    <m/>
  </r>
  <r>
    <x v="0"/>
    <x v="0"/>
    <s v="GCA_000021485.1"/>
    <s v="Primary Assembly"/>
    <s v="chromosome"/>
    <m/>
    <s v="CP001219.1"/>
    <n v="533981"/>
    <n v="535327"/>
    <s v="-"/>
    <m/>
    <m/>
    <m/>
    <m/>
    <s v="pmbA"/>
    <m/>
    <s v="AFE_0600"/>
    <n v="1347"/>
    <m/>
    <m/>
  </r>
  <r>
    <x v="1"/>
    <x v="1"/>
    <s v="GCA_000021485.1"/>
    <s v="Primary Assembly"/>
    <s v="chromosome"/>
    <m/>
    <s v="CP001219.1"/>
    <n v="533981"/>
    <n v="535327"/>
    <s v="-"/>
    <s v="ACK79254.1"/>
    <m/>
    <m/>
    <s v="pmbA protein"/>
    <s v="pmbA"/>
    <m/>
    <s v="AFE_0600"/>
    <n v="1347"/>
    <n v="448"/>
    <m/>
  </r>
  <r>
    <x v="0"/>
    <x v="0"/>
    <s v="GCA_000021485.1"/>
    <s v="Primary Assembly"/>
    <s v="chromosome"/>
    <m/>
    <s v="CP001219.1"/>
    <n v="535621"/>
    <n v="536505"/>
    <s v="+"/>
    <m/>
    <m/>
    <m/>
    <m/>
    <m/>
    <m/>
    <s v="AFE_0602"/>
    <n v="885"/>
    <m/>
    <m/>
  </r>
  <r>
    <x v="1"/>
    <x v="1"/>
    <s v="GCA_000021485.1"/>
    <s v="Primary Assembly"/>
    <s v="chromosome"/>
    <m/>
    <s v="CP001219.1"/>
    <n v="535621"/>
    <n v="536505"/>
    <s v="+"/>
    <s v="ACK78882.1"/>
    <m/>
    <m/>
    <s v="cation ABC transporter, periplasmic cation-binding protein, putative"/>
    <m/>
    <m/>
    <s v="AFE_0602"/>
    <n v="885"/>
    <n v="294"/>
    <m/>
  </r>
  <r>
    <x v="0"/>
    <x v="0"/>
    <s v="GCA_000021485.1"/>
    <s v="Primary Assembly"/>
    <s v="chromosome"/>
    <m/>
    <s v="CP001219.1"/>
    <n v="536519"/>
    <n v="537343"/>
    <s v="+"/>
    <m/>
    <m/>
    <m/>
    <m/>
    <m/>
    <m/>
    <s v="AFE_0603"/>
    <n v="825"/>
    <m/>
    <m/>
  </r>
  <r>
    <x v="1"/>
    <x v="1"/>
    <s v="GCA_000021485.1"/>
    <s v="Primary Assembly"/>
    <s v="chromosome"/>
    <m/>
    <s v="CP001219.1"/>
    <n v="536519"/>
    <n v="537343"/>
    <s v="+"/>
    <s v="ACK77844.1"/>
    <m/>
    <m/>
    <s v="cation ABC transporter, ATP-binding protein, putative"/>
    <m/>
    <m/>
    <s v="AFE_0603"/>
    <n v="825"/>
    <n v="274"/>
    <m/>
  </r>
  <r>
    <x v="0"/>
    <x v="0"/>
    <s v="GCA_000021485.1"/>
    <s v="Primary Assembly"/>
    <s v="chromosome"/>
    <m/>
    <s v="CP001219.1"/>
    <n v="537363"/>
    <n v="538253"/>
    <s v="+"/>
    <m/>
    <m/>
    <m/>
    <m/>
    <m/>
    <m/>
    <s v="AFE_0604"/>
    <n v="891"/>
    <m/>
    <m/>
  </r>
  <r>
    <x v="1"/>
    <x v="1"/>
    <s v="GCA_000021485.1"/>
    <s v="Primary Assembly"/>
    <s v="chromosome"/>
    <m/>
    <s v="CP001219.1"/>
    <n v="537363"/>
    <n v="538253"/>
    <s v="+"/>
    <s v="ACK79564.1"/>
    <m/>
    <m/>
    <s v="cation ABC transporter, permease protein, putative"/>
    <m/>
    <m/>
    <s v="AFE_0604"/>
    <n v="891"/>
    <n v="296"/>
    <m/>
  </r>
  <r>
    <x v="0"/>
    <x v="0"/>
    <s v="GCA_000021485.1"/>
    <s v="Primary Assembly"/>
    <s v="chromosome"/>
    <m/>
    <s v="CP001219.1"/>
    <n v="538257"/>
    <n v="539066"/>
    <s v="+"/>
    <m/>
    <m/>
    <m/>
    <m/>
    <m/>
    <m/>
    <s v="AFE_0605"/>
    <n v="810"/>
    <m/>
    <m/>
  </r>
  <r>
    <x v="1"/>
    <x v="1"/>
    <s v="GCA_000021485.1"/>
    <s v="Primary Assembly"/>
    <s v="chromosome"/>
    <m/>
    <s v="CP001219.1"/>
    <n v="538257"/>
    <n v="539066"/>
    <s v="+"/>
    <s v="ACK78393.1"/>
    <m/>
    <m/>
    <s v="cation ABC transporter, permease protein, putative"/>
    <m/>
    <m/>
    <s v="AFE_0605"/>
    <n v="810"/>
    <n v="269"/>
    <m/>
  </r>
  <r>
    <x v="0"/>
    <x v="0"/>
    <s v="GCA_000021485.1"/>
    <s v="Primary Assembly"/>
    <s v="chromosome"/>
    <m/>
    <s v="CP001219.1"/>
    <n v="539103"/>
    <n v="540368"/>
    <s v="-"/>
    <m/>
    <m/>
    <m/>
    <m/>
    <m/>
    <m/>
    <s v="AFE_0606"/>
    <n v="1266"/>
    <m/>
    <m/>
  </r>
  <r>
    <x v="1"/>
    <x v="1"/>
    <s v="GCA_000021485.1"/>
    <s v="Primary Assembly"/>
    <s v="chromosome"/>
    <m/>
    <s v="CP001219.1"/>
    <n v="539103"/>
    <n v="540368"/>
    <s v="-"/>
    <s v="ACK80489.1"/>
    <m/>
    <m/>
    <s v="hypothetical protein"/>
    <m/>
    <m/>
    <s v="AFE_0606"/>
    <n v="1266"/>
    <n v="421"/>
    <m/>
  </r>
  <r>
    <x v="0"/>
    <x v="0"/>
    <s v="GCA_000021485.1"/>
    <s v="Primary Assembly"/>
    <s v="chromosome"/>
    <m/>
    <s v="CP001219.1"/>
    <n v="540304"/>
    <n v="541134"/>
    <s v="-"/>
    <m/>
    <m/>
    <m/>
    <m/>
    <m/>
    <m/>
    <s v="AFE_0607"/>
    <n v="831"/>
    <m/>
    <m/>
  </r>
  <r>
    <x v="1"/>
    <x v="1"/>
    <s v="GCA_000021485.1"/>
    <s v="Primary Assembly"/>
    <s v="chromosome"/>
    <m/>
    <s v="CP001219.1"/>
    <n v="540304"/>
    <n v="541134"/>
    <s v="-"/>
    <s v="ACK80854.1"/>
    <m/>
    <m/>
    <s v="conserved hypothetical protein"/>
    <m/>
    <m/>
    <s v="AFE_0607"/>
    <n v="831"/>
    <n v="276"/>
    <m/>
  </r>
  <r>
    <x v="0"/>
    <x v="0"/>
    <s v="GCA_000021485.1"/>
    <s v="Primary Assembly"/>
    <s v="chromosome"/>
    <m/>
    <s v="CP001219.1"/>
    <n v="541242"/>
    <n v="541418"/>
    <s v="-"/>
    <m/>
    <m/>
    <m/>
    <m/>
    <m/>
    <m/>
    <s v="AFE_0608"/>
    <n v="177"/>
    <m/>
    <m/>
  </r>
  <r>
    <x v="1"/>
    <x v="1"/>
    <s v="GCA_000021485.1"/>
    <s v="Primary Assembly"/>
    <s v="chromosome"/>
    <m/>
    <s v="CP001219.1"/>
    <n v="541242"/>
    <n v="541418"/>
    <s v="-"/>
    <s v="ACK77960.1"/>
    <m/>
    <m/>
    <s v="hypothetical protein"/>
    <m/>
    <m/>
    <s v="AFE_0608"/>
    <n v="177"/>
    <n v="58"/>
    <m/>
  </r>
  <r>
    <x v="0"/>
    <x v="0"/>
    <s v="GCA_000021485.1"/>
    <s v="Primary Assembly"/>
    <s v="chromosome"/>
    <m/>
    <s v="CP001219.1"/>
    <n v="541415"/>
    <n v="542428"/>
    <s v="-"/>
    <m/>
    <m/>
    <m/>
    <m/>
    <m/>
    <m/>
    <s v="AFE_0609"/>
    <n v="1014"/>
    <m/>
    <m/>
  </r>
  <r>
    <x v="1"/>
    <x v="1"/>
    <s v="GCA_000021485.1"/>
    <s v="Primary Assembly"/>
    <s v="chromosome"/>
    <m/>
    <s v="CP001219.1"/>
    <n v="541415"/>
    <n v="542428"/>
    <s v="-"/>
    <s v="ACK79678.1"/>
    <m/>
    <m/>
    <s v="NAD-dependent epimerase/dehydratase family protein"/>
    <m/>
    <m/>
    <s v="AFE_0609"/>
    <n v="1014"/>
    <n v="337"/>
    <m/>
  </r>
  <r>
    <x v="0"/>
    <x v="0"/>
    <s v="GCA_000021485.1"/>
    <s v="Primary Assembly"/>
    <s v="chromosome"/>
    <m/>
    <s v="CP001219.1"/>
    <n v="542425"/>
    <n v="542676"/>
    <s v="-"/>
    <m/>
    <m/>
    <m/>
    <m/>
    <m/>
    <m/>
    <s v="AFE_0610"/>
    <n v="252"/>
    <m/>
    <m/>
  </r>
  <r>
    <x v="1"/>
    <x v="1"/>
    <s v="GCA_000021485.1"/>
    <s v="Primary Assembly"/>
    <s v="chromosome"/>
    <m/>
    <s v="CP001219.1"/>
    <n v="542425"/>
    <n v="542676"/>
    <s v="-"/>
    <s v="ACK78378.1"/>
    <m/>
    <m/>
    <s v="hypothetical protein"/>
    <m/>
    <m/>
    <s v="AFE_0610"/>
    <n v="252"/>
    <n v="83"/>
    <m/>
  </r>
  <r>
    <x v="0"/>
    <x v="0"/>
    <s v="GCA_000021485.1"/>
    <s v="Primary Assembly"/>
    <s v="chromosome"/>
    <m/>
    <s v="CP001219.1"/>
    <n v="542742"/>
    <n v="544058"/>
    <s v="-"/>
    <m/>
    <m/>
    <m/>
    <m/>
    <m/>
    <m/>
    <s v="AFE_0611"/>
    <n v="1317"/>
    <m/>
    <m/>
  </r>
  <r>
    <x v="1"/>
    <x v="1"/>
    <s v="GCA_000021485.1"/>
    <s v="Primary Assembly"/>
    <s v="chromosome"/>
    <m/>
    <s v="CP001219.1"/>
    <n v="542742"/>
    <n v="544058"/>
    <s v="-"/>
    <s v="ACK80101.1"/>
    <m/>
    <m/>
    <s v="hypothetical protein"/>
    <m/>
    <m/>
    <s v="AFE_0611"/>
    <n v="1317"/>
    <n v="438"/>
    <m/>
  </r>
  <r>
    <x v="0"/>
    <x v="0"/>
    <s v="GCA_000021485.1"/>
    <s v="Primary Assembly"/>
    <s v="chromosome"/>
    <m/>
    <s v="CP001219.1"/>
    <n v="543982"/>
    <n v="544824"/>
    <s v="-"/>
    <m/>
    <m/>
    <m/>
    <m/>
    <m/>
    <m/>
    <s v="AFE_0612"/>
    <n v="843"/>
    <m/>
    <m/>
  </r>
  <r>
    <x v="1"/>
    <x v="1"/>
    <s v="GCA_000021485.1"/>
    <s v="Primary Assembly"/>
    <s v="chromosome"/>
    <m/>
    <s v="CP001219.1"/>
    <n v="543982"/>
    <n v="544824"/>
    <s v="-"/>
    <s v="ACK78422.1"/>
    <m/>
    <m/>
    <s v="conserved hypothetical protein"/>
    <m/>
    <m/>
    <s v="AFE_0612"/>
    <n v="843"/>
    <n v="280"/>
    <m/>
  </r>
  <r>
    <x v="0"/>
    <x v="0"/>
    <s v="GCA_000021485.1"/>
    <s v="Primary Assembly"/>
    <s v="chromosome"/>
    <m/>
    <s v="CP001219.1"/>
    <n v="545408"/>
    <n v="545614"/>
    <s v="-"/>
    <m/>
    <m/>
    <m/>
    <m/>
    <m/>
    <m/>
    <s v="AFE_0613"/>
    <n v="207"/>
    <m/>
    <m/>
  </r>
  <r>
    <x v="1"/>
    <x v="1"/>
    <s v="GCA_000021485.1"/>
    <s v="Primary Assembly"/>
    <s v="chromosome"/>
    <m/>
    <s v="CP001219.1"/>
    <n v="545408"/>
    <n v="545614"/>
    <s v="-"/>
    <s v="ACK80165.1"/>
    <m/>
    <m/>
    <s v="hypothetical protein"/>
    <m/>
    <m/>
    <s v="AFE_0613"/>
    <n v="207"/>
    <n v="68"/>
    <m/>
  </r>
  <r>
    <x v="0"/>
    <x v="0"/>
    <s v="GCA_000021485.1"/>
    <s v="Primary Assembly"/>
    <s v="chromosome"/>
    <m/>
    <s v="CP001219.1"/>
    <n v="545720"/>
    <n v="546949"/>
    <s v="+"/>
    <m/>
    <m/>
    <m/>
    <m/>
    <m/>
    <m/>
    <s v="AFE_0614"/>
    <n v="1230"/>
    <m/>
    <m/>
  </r>
  <r>
    <x v="1"/>
    <x v="1"/>
    <s v="GCA_000021485.1"/>
    <s v="Primary Assembly"/>
    <s v="chromosome"/>
    <m/>
    <s v="CP001219.1"/>
    <n v="545720"/>
    <n v="546949"/>
    <s v="+"/>
    <s v="ACK79445.1"/>
    <m/>
    <m/>
    <s v="conserved hypothetical protein"/>
    <m/>
    <m/>
    <s v="AFE_0614"/>
    <n v="1230"/>
    <n v="409"/>
    <m/>
  </r>
  <r>
    <x v="0"/>
    <x v="0"/>
    <s v="GCA_000021485.1"/>
    <s v="Primary Assembly"/>
    <s v="chromosome"/>
    <m/>
    <s v="CP001219.1"/>
    <n v="546946"/>
    <n v="548208"/>
    <s v="+"/>
    <m/>
    <m/>
    <m/>
    <m/>
    <m/>
    <m/>
    <s v="AFE_0615"/>
    <n v="1263"/>
    <m/>
    <m/>
  </r>
  <r>
    <x v="1"/>
    <x v="1"/>
    <s v="GCA_000021485.1"/>
    <s v="Primary Assembly"/>
    <s v="chromosome"/>
    <m/>
    <s v="CP001219.1"/>
    <n v="546946"/>
    <n v="548208"/>
    <s v="+"/>
    <s v="ACK78944.1"/>
    <m/>
    <m/>
    <s v="glycosyl transferase, group 1"/>
    <m/>
    <m/>
    <s v="AFE_0615"/>
    <n v="1263"/>
    <n v="420"/>
    <m/>
  </r>
  <r>
    <x v="0"/>
    <x v="0"/>
    <s v="GCA_000021485.1"/>
    <s v="Primary Assembly"/>
    <s v="chromosome"/>
    <m/>
    <s v="CP001219.1"/>
    <n v="548205"/>
    <n v="549449"/>
    <s v="+"/>
    <m/>
    <m/>
    <m/>
    <m/>
    <m/>
    <m/>
    <s v="AFE_0616"/>
    <n v="1245"/>
    <m/>
    <m/>
  </r>
  <r>
    <x v="1"/>
    <x v="1"/>
    <s v="GCA_000021485.1"/>
    <s v="Primary Assembly"/>
    <s v="chromosome"/>
    <m/>
    <s v="CP001219.1"/>
    <n v="548205"/>
    <n v="549449"/>
    <s v="+"/>
    <s v="ACK79814.1"/>
    <m/>
    <m/>
    <s v="glycosyltransferase, group 1"/>
    <m/>
    <m/>
    <s v="AFE_0616"/>
    <n v="1245"/>
    <n v="414"/>
    <m/>
  </r>
  <r>
    <x v="0"/>
    <x v="0"/>
    <s v="GCA_000021485.1"/>
    <s v="Primary Assembly"/>
    <s v="chromosome"/>
    <m/>
    <s v="CP001219.1"/>
    <n v="549449"/>
    <n v="551278"/>
    <s v="+"/>
    <m/>
    <m/>
    <m/>
    <m/>
    <m/>
    <m/>
    <s v="AFE_0617"/>
    <n v="1830"/>
    <m/>
    <m/>
  </r>
  <r>
    <x v="1"/>
    <x v="1"/>
    <s v="GCA_000021485.1"/>
    <s v="Primary Assembly"/>
    <s v="chromosome"/>
    <m/>
    <s v="CP001219.1"/>
    <n v="549449"/>
    <n v="551278"/>
    <s v="+"/>
    <s v="ACK80946.1"/>
    <m/>
    <m/>
    <s v="ABC transporter, permease/ATP-binding protein"/>
    <m/>
    <m/>
    <s v="AFE_0617"/>
    <n v="1830"/>
    <n v="609"/>
    <m/>
  </r>
  <r>
    <x v="0"/>
    <x v="0"/>
    <s v="GCA_000021485.1"/>
    <s v="Primary Assembly"/>
    <s v="chromosome"/>
    <m/>
    <s v="CP001219.1"/>
    <n v="551275"/>
    <n v="552579"/>
    <s v="+"/>
    <m/>
    <m/>
    <m/>
    <m/>
    <m/>
    <m/>
    <s v="AFE_0618"/>
    <n v="1305"/>
    <m/>
    <m/>
  </r>
  <r>
    <x v="1"/>
    <x v="1"/>
    <s v="GCA_000021485.1"/>
    <s v="Primary Assembly"/>
    <s v="chromosome"/>
    <m/>
    <s v="CP001219.1"/>
    <n v="551275"/>
    <n v="552579"/>
    <s v="+"/>
    <s v="ACK78457.1"/>
    <m/>
    <m/>
    <s v="UDP-glucose/GDP-mannose dehydrogenase family protein"/>
    <m/>
    <m/>
    <s v="AFE_0618"/>
    <n v="1305"/>
    <n v="434"/>
    <m/>
  </r>
  <r>
    <x v="0"/>
    <x v="0"/>
    <s v="GCA_000021485.1"/>
    <s v="Primary Assembly"/>
    <s v="chromosome"/>
    <m/>
    <s v="CP001219.1"/>
    <n v="552620"/>
    <n v="553462"/>
    <s v="+"/>
    <m/>
    <m/>
    <m/>
    <m/>
    <m/>
    <m/>
    <s v="AFE_0619"/>
    <n v="843"/>
    <m/>
    <m/>
  </r>
  <r>
    <x v="1"/>
    <x v="1"/>
    <s v="GCA_000021485.1"/>
    <s v="Primary Assembly"/>
    <s v="chromosome"/>
    <m/>
    <s v="CP001219.1"/>
    <n v="552620"/>
    <n v="553462"/>
    <s v="+"/>
    <s v="ACK79478.1"/>
    <m/>
    <m/>
    <s v="hypothetical protein"/>
    <m/>
    <m/>
    <s v="AFE_0619"/>
    <n v="843"/>
    <n v="280"/>
    <m/>
  </r>
  <r>
    <x v="0"/>
    <x v="0"/>
    <s v="GCA_000021485.1"/>
    <s v="Primary Assembly"/>
    <s v="chromosome"/>
    <m/>
    <s v="CP001219.1"/>
    <n v="553474"/>
    <n v="554142"/>
    <s v="+"/>
    <m/>
    <m/>
    <m/>
    <m/>
    <m/>
    <m/>
    <s v="AFE_0621"/>
    <n v="669"/>
    <m/>
    <m/>
  </r>
  <r>
    <x v="1"/>
    <x v="1"/>
    <s v="GCA_000021485.1"/>
    <s v="Primary Assembly"/>
    <s v="chromosome"/>
    <m/>
    <s v="CP001219.1"/>
    <n v="553474"/>
    <n v="554142"/>
    <s v="+"/>
    <s v="ACK80173.1"/>
    <m/>
    <m/>
    <s v="phosphoglycerate mutase family protein"/>
    <m/>
    <m/>
    <s v="AFE_0621"/>
    <n v="669"/>
    <n v="222"/>
    <m/>
  </r>
  <r>
    <x v="0"/>
    <x v="0"/>
    <s v="GCA_000021485.1"/>
    <s v="Primary Assembly"/>
    <s v="chromosome"/>
    <m/>
    <s v="CP001219.1"/>
    <n v="554119"/>
    <n v="554904"/>
    <s v="-"/>
    <m/>
    <m/>
    <m/>
    <m/>
    <m/>
    <m/>
    <s v="AFE_0620"/>
    <n v="786"/>
    <m/>
    <m/>
  </r>
  <r>
    <x v="1"/>
    <x v="1"/>
    <s v="GCA_000021485.1"/>
    <s v="Primary Assembly"/>
    <s v="chromosome"/>
    <m/>
    <s v="CP001219.1"/>
    <n v="554119"/>
    <n v="554904"/>
    <s v="-"/>
    <s v="ACK79487.1"/>
    <m/>
    <m/>
    <s v="hypothetical protein"/>
    <m/>
    <m/>
    <s v="AFE_0620"/>
    <n v="786"/>
    <n v="261"/>
    <m/>
  </r>
  <r>
    <x v="0"/>
    <x v="0"/>
    <s v="GCA_000021485.1"/>
    <s v="Primary Assembly"/>
    <s v="chromosome"/>
    <m/>
    <s v="CP001219.1"/>
    <n v="555070"/>
    <n v="555882"/>
    <s v="-"/>
    <m/>
    <m/>
    <m/>
    <m/>
    <m/>
    <m/>
    <s v="AFE_0622"/>
    <n v="813"/>
    <m/>
    <m/>
  </r>
  <r>
    <x v="1"/>
    <x v="1"/>
    <s v="GCA_000021485.1"/>
    <s v="Primary Assembly"/>
    <s v="chromosome"/>
    <m/>
    <s v="CP001219.1"/>
    <n v="555070"/>
    <n v="555882"/>
    <s v="-"/>
    <s v="ACK77931.1"/>
    <m/>
    <m/>
    <s v="conserved hypothetical protein"/>
    <m/>
    <m/>
    <s v="AFE_0622"/>
    <n v="813"/>
    <n v="270"/>
    <m/>
  </r>
  <r>
    <x v="0"/>
    <x v="0"/>
    <s v="GCA_000021485.1"/>
    <s v="Primary Assembly"/>
    <s v="chromosome"/>
    <m/>
    <s v="CP001219.1"/>
    <n v="556014"/>
    <n v="556778"/>
    <s v="+"/>
    <m/>
    <m/>
    <m/>
    <m/>
    <m/>
    <m/>
    <s v="AFE_0623"/>
    <n v="765"/>
    <m/>
    <m/>
  </r>
  <r>
    <x v="1"/>
    <x v="1"/>
    <s v="GCA_000021485.1"/>
    <s v="Primary Assembly"/>
    <s v="chromosome"/>
    <m/>
    <s v="CP001219.1"/>
    <n v="556014"/>
    <n v="556778"/>
    <s v="+"/>
    <s v="ACK79848.1"/>
    <m/>
    <m/>
    <s v="methyltransferase, UbiE/COQ5 family"/>
    <m/>
    <m/>
    <s v="AFE_0623"/>
    <n v="765"/>
    <n v="254"/>
    <m/>
  </r>
  <r>
    <x v="0"/>
    <x v="0"/>
    <s v="GCA_000021485.1"/>
    <s v="Primary Assembly"/>
    <s v="chromosome"/>
    <m/>
    <s v="CP001219.1"/>
    <n v="556828"/>
    <n v="558240"/>
    <s v="+"/>
    <m/>
    <m/>
    <m/>
    <m/>
    <s v="leuC"/>
    <m/>
    <s v="AFE_0624"/>
    <n v="1413"/>
    <m/>
    <m/>
  </r>
  <r>
    <x v="1"/>
    <x v="1"/>
    <s v="GCA_000021485.1"/>
    <s v="Primary Assembly"/>
    <s v="chromosome"/>
    <m/>
    <s v="CP001219.1"/>
    <n v="556828"/>
    <n v="558240"/>
    <s v="+"/>
    <s v="ACK79183.1"/>
    <m/>
    <m/>
    <s v="3-isopropylmalate dehydratase, large subunit"/>
    <s v="leuC"/>
    <m/>
    <s v="AFE_0624"/>
    <n v="1413"/>
    <n v="470"/>
    <m/>
  </r>
  <r>
    <x v="0"/>
    <x v="0"/>
    <s v="GCA_000021485.1"/>
    <s v="Primary Assembly"/>
    <s v="chromosome"/>
    <m/>
    <s v="CP001219.1"/>
    <n v="558209"/>
    <n v="558388"/>
    <s v="+"/>
    <m/>
    <m/>
    <m/>
    <m/>
    <m/>
    <m/>
    <s v="AFE_0625"/>
    <n v="180"/>
    <m/>
    <m/>
  </r>
  <r>
    <x v="1"/>
    <x v="1"/>
    <s v="GCA_000021485.1"/>
    <s v="Primary Assembly"/>
    <s v="chromosome"/>
    <m/>
    <s v="CP001219.1"/>
    <n v="558209"/>
    <n v="558388"/>
    <s v="+"/>
    <s v="ACK80771.1"/>
    <m/>
    <m/>
    <s v="hypothetical protein"/>
    <m/>
    <m/>
    <s v="AFE_0625"/>
    <n v="180"/>
    <n v="59"/>
    <m/>
  </r>
  <r>
    <x v="0"/>
    <x v="0"/>
    <s v="GCA_000021485.1"/>
    <s v="Primary Assembly"/>
    <s v="chromosome"/>
    <m/>
    <s v="CP001219.1"/>
    <n v="558388"/>
    <n v="559011"/>
    <s v="+"/>
    <m/>
    <m/>
    <m/>
    <m/>
    <s v="leuD"/>
    <m/>
    <s v="AFE_0626"/>
    <n v="624"/>
    <m/>
    <m/>
  </r>
  <r>
    <x v="1"/>
    <x v="1"/>
    <s v="GCA_000021485.1"/>
    <s v="Primary Assembly"/>
    <s v="chromosome"/>
    <m/>
    <s v="CP001219.1"/>
    <n v="558388"/>
    <n v="559011"/>
    <s v="+"/>
    <s v="ACK80198.1"/>
    <m/>
    <m/>
    <s v="3-isopropylmalate dehydratase, small subunit"/>
    <s v="leuD"/>
    <m/>
    <s v="AFE_0626"/>
    <n v="624"/>
    <n v="207"/>
    <m/>
  </r>
  <r>
    <x v="0"/>
    <x v="0"/>
    <s v="GCA_000021485.1"/>
    <s v="Primary Assembly"/>
    <s v="chromosome"/>
    <m/>
    <s v="CP001219.1"/>
    <n v="559032"/>
    <n v="559346"/>
    <s v="+"/>
    <m/>
    <m/>
    <m/>
    <m/>
    <m/>
    <m/>
    <s v="AFE_0627"/>
    <n v="315"/>
    <m/>
    <m/>
  </r>
  <r>
    <x v="1"/>
    <x v="1"/>
    <s v="GCA_000021485.1"/>
    <s v="Primary Assembly"/>
    <s v="chromosome"/>
    <m/>
    <s v="CP001219.1"/>
    <n v="559032"/>
    <n v="559346"/>
    <s v="+"/>
    <s v="ACK79605.1"/>
    <m/>
    <m/>
    <s v="hypothetical protein"/>
    <m/>
    <m/>
    <s v="AFE_0627"/>
    <n v="315"/>
    <n v="104"/>
    <m/>
  </r>
  <r>
    <x v="0"/>
    <x v="0"/>
    <s v="GCA_000021485.1"/>
    <s v="Primary Assembly"/>
    <s v="chromosome"/>
    <m/>
    <s v="CP001219.1"/>
    <n v="559363"/>
    <n v="560019"/>
    <s v="-"/>
    <m/>
    <m/>
    <m/>
    <m/>
    <s v="pdxH"/>
    <m/>
    <s v="AFE_0628"/>
    <n v="657"/>
    <m/>
    <m/>
  </r>
  <r>
    <x v="1"/>
    <x v="1"/>
    <s v="GCA_000021485.1"/>
    <s v="Primary Assembly"/>
    <s v="chromosome"/>
    <m/>
    <s v="CP001219.1"/>
    <n v="559363"/>
    <n v="560019"/>
    <s v="-"/>
    <s v="ACK80486.1"/>
    <m/>
    <m/>
    <s v="pyridoxamine 5'-phosphate oxidase"/>
    <s v="pdxH"/>
    <m/>
    <s v="AFE_0628"/>
    <n v="657"/>
    <n v="218"/>
    <m/>
  </r>
  <r>
    <x v="0"/>
    <x v="0"/>
    <s v="GCA_000021485.1"/>
    <s v="Primary Assembly"/>
    <s v="chromosome"/>
    <m/>
    <s v="CP001219.1"/>
    <n v="560051"/>
    <n v="560710"/>
    <s v="-"/>
    <m/>
    <m/>
    <m/>
    <m/>
    <s v="rpiA"/>
    <m/>
    <s v="AFE_0629"/>
    <n v="660"/>
    <m/>
    <m/>
  </r>
  <r>
    <x v="1"/>
    <x v="1"/>
    <s v="GCA_000021485.1"/>
    <s v="Primary Assembly"/>
    <s v="chromosome"/>
    <m/>
    <s v="CP001219.1"/>
    <n v="560051"/>
    <n v="560710"/>
    <s v="-"/>
    <s v="ACK79967.1"/>
    <m/>
    <m/>
    <s v="ribose 5-phosphate isomerase A"/>
    <s v="rpiA"/>
    <m/>
    <s v="AFE_0629"/>
    <n v="660"/>
    <n v="219"/>
    <m/>
  </r>
  <r>
    <x v="0"/>
    <x v="0"/>
    <s v="GCA_000021485.1"/>
    <s v="Primary Assembly"/>
    <s v="chromosome"/>
    <m/>
    <s v="CP001219.1"/>
    <n v="560700"/>
    <n v="561452"/>
    <s v="-"/>
    <m/>
    <m/>
    <m/>
    <m/>
    <m/>
    <m/>
    <s v="AFE_0630"/>
    <n v="753"/>
    <m/>
    <m/>
  </r>
  <r>
    <x v="1"/>
    <x v="1"/>
    <s v="GCA_000021485.1"/>
    <s v="Primary Assembly"/>
    <s v="chromosome"/>
    <m/>
    <s v="CP001219.1"/>
    <n v="560700"/>
    <n v="561452"/>
    <s v="-"/>
    <s v="ACK78442.1"/>
    <m/>
    <m/>
    <s v="DJ-1/PfpI family protein"/>
    <m/>
    <m/>
    <s v="AFE_0630"/>
    <n v="753"/>
    <n v="250"/>
    <m/>
  </r>
  <r>
    <x v="0"/>
    <x v="0"/>
    <s v="GCA_000021485.1"/>
    <s v="Primary Assembly"/>
    <s v="chromosome"/>
    <m/>
    <s v="CP001219.1"/>
    <n v="562218"/>
    <n v="563183"/>
    <s v="+"/>
    <m/>
    <m/>
    <m/>
    <m/>
    <s v="cyoA"/>
    <m/>
    <s v="AFE_0631"/>
    <n v="966"/>
    <m/>
    <m/>
  </r>
  <r>
    <x v="1"/>
    <x v="1"/>
    <s v="GCA_000021485.1"/>
    <s v="Primary Assembly"/>
    <s v="chromosome"/>
    <m/>
    <s v="CP001219.1"/>
    <n v="562218"/>
    <n v="563183"/>
    <s v="+"/>
    <s v="ACK79544.1"/>
    <m/>
    <m/>
    <s v="cytochrome o ubiquinol oxidase, subunit II"/>
    <s v="cyoA"/>
    <m/>
    <s v="AFE_0631"/>
    <n v="966"/>
    <n v="321"/>
    <m/>
  </r>
  <r>
    <x v="0"/>
    <x v="0"/>
    <s v="GCA_000021485.1"/>
    <s v="Primary Assembly"/>
    <s v="chromosome"/>
    <m/>
    <s v="CP001219.1"/>
    <n v="563236"/>
    <n v="565353"/>
    <s v="+"/>
    <m/>
    <m/>
    <m/>
    <m/>
    <s v="cyoB"/>
    <m/>
    <s v="AFE_0632"/>
    <n v="2118"/>
    <m/>
    <m/>
  </r>
  <r>
    <x v="1"/>
    <x v="1"/>
    <s v="GCA_000021485.1"/>
    <s v="Primary Assembly"/>
    <s v="chromosome"/>
    <m/>
    <s v="CP001219.1"/>
    <n v="563236"/>
    <n v="565353"/>
    <s v="+"/>
    <s v="ACK80009.1"/>
    <m/>
    <m/>
    <s v="cytochrome o ubiquinol oxidase, subunit I"/>
    <s v="cyoB"/>
    <m/>
    <s v="AFE_0632"/>
    <n v="2118"/>
    <n v="705"/>
    <m/>
  </r>
  <r>
    <x v="0"/>
    <x v="0"/>
    <s v="GCA_000021485.1"/>
    <s v="Primary Assembly"/>
    <s v="chromosome"/>
    <m/>
    <s v="CP001219.1"/>
    <n v="565420"/>
    <n v="566055"/>
    <s v="+"/>
    <m/>
    <m/>
    <m/>
    <m/>
    <s v="cyoC"/>
    <m/>
    <s v="AFE_0633"/>
    <n v="636"/>
    <m/>
    <m/>
  </r>
  <r>
    <x v="1"/>
    <x v="1"/>
    <s v="GCA_000021485.1"/>
    <s v="Primary Assembly"/>
    <s v="chromosome"/>
    <m/>
    <s v="CP001219.1"/>
    <n v="565420"/>
    <n v="566055"/>
    <s v="+"/>
    <s v="ACK77850.1"/>
    <m/>
    <m/>
    <s v="cytochrome o ubiquinol oxidase, subunit III"/>
    <s v="cyoC"/>
    <m/>
    <s v="AFE_0633"/>
    <n v="636"/>
    <n v="211"/>
    <m/>
  </r>
  <r>
    <x v="0"/>
    <x v="0"/>
    <s v="GCA_000021485.1"/>
    <s v="Primary Assembly"/>
    <s v="chromosome"/>
    <m/>
    <s v="CP001219.1"/>
    <n v="566052"/>
    <n v="566408"/>
    <s v="+"/>
    <m/>
    <m/>
    <m/>
    <m/>
    <s v="cyoD"/>
    <m/>
    <s v="AFE_0634"/>
    <n v="357"/>
    <m/>
    <m/>
  </r>
  <r>
    <x v="1"/>
    <x v="1"/>
    <s v="GCA_000021485.1"/>
    <s v="Primary Assembly"/>
    <s v="chromosome"/>
    <m/>
    <s v="CP001219.1"/>
    <n v="566052"/>
    <n v="566408"/>
    <s v="+"/>
    <s v="ACK80492.1"/>
    <m/>
    <m/>
    <s v="cytochrome o ubiquinol oxidase, subunit IV"/>
    <s v="cyoD"/>
    <m/>
    <s v="AFE_0634"/>
    <n v="357"/>
    <n v="118"/>
    <m/>
  </r>
  <r>
    <x v="0"/>
    <x v="0"/>
    <s v="GCA_000021485.1"/>
    <s v="Primary Assembly"/>
    <s v="chromosome"/>
    <m/>
    <s v="CP001219.1"/>
    <n v="566437"/>
    <n v="567381"/>
    <s v="+"/>
    <m/>
    <m/>
    <m/>
    <m/>
    <s v="cyoE-1"/>
    <m/>
    <s v="AFE_0635"/>
    <n v="945"/>
    <m/>
    <m/>
  </r>
  <r>
    <x v="1"/>
    <x v="1"/>
    <s v="GCA_000021485.1"/>
    <s v="Primary Assembly"/>
    <s v="chromosome"/>
    <m/>
    <s v="CP001219.1"/>
    <n v="566437"/>
    <n v="567381"/>
    <s v="+"/>
    <s v="ACK80513.1"/>
    <m/>
    <m/>
    <s v="protoheme IX farnesyltransferase"/>
    <s v="cyoE-1"/>
    <m/>
    <s v="AFE_0635"/>
    <n v="945"/>
    <n v="314"/>
    <m/>
  </r>
  <r>
    <x v="0"/>
    <x v="0"/>
    <s v="GCA_000021485.1"/>
    <s v="Primary Assembly"/>
    <s v="chromosome"/>
    <m/>
    <s v="CP001219.1"/>
    <n v="567401"/>
    <n v="568603"/>
    <s v="+"/>
    <m/>
    <m/>
    <m/>
    <m/>
    <m/>
    <m/>
    <s v="AFE_0637"/>
    <n v="1203"/>
    <m/>
    <m/>
  </r>
  <r>
    <x v="1"/>
    <x v="1"/>
    <s v="GCA_000021485.1"/>
    <s v="Primary Assembly"/>
    <s v="chromosome"/>
    <m/>
    <s v="CP001219.1"/>
    <n v="567401"/>
    <n v="568603"/>
    <s v="+"/>
    <s v="ACK79292.1"/>
    <m/>
    <m/>
    <s v="major facilitator family transporter"/>
    <m/>
    <m/>
    <s v="AFE_0637"/>
    <n v="1203"/>
    <n v="400"/>
    <m/>
  </r>
  <r>
    <x v="0"/>
    <x v="0"/>
    <s v="GCA_000021485.1"/>
    <s v="Primary Assembly"/>
    <s v="chromosome"/>
    <m/>
    <s v="CP001219.1"/>
    <n v="568597"/>
    <n v="569430"/>
    <s v="-"/>
    <m/>
    <m/>
    <m/>
    <m/>
    <m/>
    <m/>
    <s v="AFE_0636"/>
    <n v="834"/>
    <m/>
    <m/>
  </r>
  <r>
    <x v="1"/>
    <x v="1"/>
    <s v="GCA_000021485.1"/>
    <s v="Primary Assembly"/>
    <s v="chromosome"/>
    <m/>
    <s v="CP001219.1"/>
    <n v="568597"/>
    <n v="569430"/>
    <s v="-"/>
    <s v="ACK80892.1"/>
    <m/>
    <m/>
    <s v="undecaprenol kinase, putative"/>
    <m/>
    <m/>
    <s v="AFE_0636"/>
    <n v="834"/>
    <n v="277"/>
    <m/>
  </r>
  <r>
    <x v="0"/>
    <x v="0"/>
    <s v="GCA_000021485.1"/>
    <s v="Primary Assembly"/>
    <s v="chromosome"/>
    <m/>
    <s v="CP001219.1"/>
    <n v="569442"/>
    <n v="569918"/>
    <s v="-"/>
    <m/>
    <m/>
    <m/>
    <m/>
    <s v="greA"/>
    <m/>
    <s v="AFE_0638"/>
    <n v="477"/>
    <m/>
    <m/>
  </r>
  <r>
    <x v="1"/>
    <x v="1"/>
    <s v="GCA_000021485.1"/>
    <s v="Primary Assembly"/>
    <s v="chromosome"/>
    <m/>
    <s v="CP001219.1"/>
    <n v="569442"/>
    <n v="569918"/>
    <s v="-"/>
    <s v="ACK78690.1"/>
    <m/>
    <m/>
    <s v="transcription elongation factor GreA"/>
    <s v="greA"/>
    <m/>
    <s v="AFE_0638"/>
    <n v="477"/>
    <n v="158"/>
    <m/>
  </r>
  <r>
    <x v="0"/>
    <x v="0"/>
    <s v="GCA_000021485.1"/>
    <s v="Primary Assembly"/>
    <s v="chromosome"/>
    <m/>
    <s v="CP001219.1"/>
    <n v="569915"/>
    <n v="573154"/>
    <s v="-"/>
    <m/>
    <m/>
    <m/>
    <m/>
    <s v="carB"/>
    <m/>
    <s v="AFE_0639"/>
    <n v="3240"/>
    <m/>
    <m/>
  </r>
  <r>
    <x v="1"/>
    <x v="1"/>
    <s v="GCA_000021485.1"/>
    <s v="Primary Assembly"/>
    <s v="chromosome"/>
    <m/>
    <s v="CP001219.1"/>
    <n v="569915"/>
    <n v="573154"/>
    <s v="-"/>
    <s v="ACK79771.1"/>
    <m/>
    <m/>
    <s v="carbamoyl-phosphate synthase, large subunit"/>
    <s v="carB"/>
    <m/>
    <s v="AFE_0639"/>
    <n v="3240"/>
    <n v="1079"/>
    <m/>
  </r>
  <r>
    <x v="0"/>
    <x v="0"/>
    <s v="GCA_000021485.1"/>
    <s v="Primary Assembly"/>
    <s v="chromosome"/>
    <m/>
    <s v="CP001219.1"/>
    <n v="573147"/>
    <n v="574289"/>
    <s v="-"/>
    <m/>
    <m/>
    <m/>
    <m/>
    <s v="carA"/>
    <m/>
    <s v="AFE_0640"/>
    <n v="1143"/>
    <m/>
    <m/>
  </r>
  <r>
    <x v="1"/>
    <x v="1"/>
    <s v="GCA_000021485.1"/>
    <s v="Primary Assembly"/>
    <s v="chromosome"/>
    <m/>
    <s v="CP001219.1"/>
    <n v="573147"/>
    <n v="574289"/>
    <s v="-"/>
    <s v="ACK80624.1"/>
    <m/>
    <m/>
    <s v="carbamoyl-phosphate synthase, small subunit"/>
    <s v="carA"/>
    <m/>
    <s v="AFE_0640"/>
    <n v="1143"/>
    <n v="380"/>
    <m/>
  </r>
  <r>
    <x v="0"/>
    <x v="0"/>
    <s v="GCA_000021485.1"/>
    <s v="Primary Assembly"/>
    <s v="chromosome"/>
    <m/>
    <s v="CP001219.1"/>
    <n v="574524"/>
    <n v="575210"/>
    <s v="+"/>
    <m/>
    <m/>
    <m/>
    <m/>
    <m/>
    <m/>
    <s v="AFE_0641"/>
    <n v="687"/>
    <m/>
    <m/>
  </r>
  <r>
    <x v="1"/>
    <x v="1"/>
    <s v="GCA_000021485.1"/>
    <s v="Primary Assembly"/>
    <s v="chromosome"/>
    <m/>
    <s v="CP001219.1"/>
    <n v="574524"/>
    <n v="575210"/>
    <s v="+"/>
    <s v="ACK79880.1"/>
    <m/>
    <m/>
    <s v="hypothetical protein"/>
    <m/>
    <m/>
    <s v="AFE_0641"/>
    <n v="687"/>
    <n v="228"/>
    <m/>
  </r>
  <r>
    <x v="0"/>
    <x v="0"/>
    <s v="GCA_000021485.1"/>
    <s v="Primary Assembly"/>
    <s v="chromosome"/>
    <m/>
    <s v="CP001219.1"/>
    <n v="575314"/>
    <n v="575514"/>
    <s v="+"/>
    <m/>
    <m/>
    <m/>
    <m/>
    <s v="thiS"/>
    <m/>
    <s v="AFE_0642"/>
    <n v="201"/>
    <m/>
    <m/>
  </r>
  <r>
    <x v="1"/>
    <x v="1"/>
    <s v="GCA_000021485.1"/>
    <s v="Primary Assembly"/>
    <s v="chromosome"/>
    <m/>
    <s v="CP001219.1"/>
    <n v="575314"/>
    <n v="575514"/>
    <s v="+"/>
    <s v="ACK79587.1"/>
    <m/>
    <m/>
    <s v="thiamine biosynthesis protein ThiS"/>
    <s v="thiS"/>
    <m/>
    <s v="AFE_0642"/>
    <n v="201"/>
    <n v="66"/>
    <m/>
  </r>
  <r>
    <x v="0"/>
    <x v="0"/>
    <s v="GCA_000021485.1"/>
    <s v="Primary Assembly"/>
    <s v="chromosome"/>
    <m/>
    <s v="CP001219.1"/>
    <n v="575559"/>
    <n v="576341"/>
    <s v="+"/>
    <m/>
    <m/>
    <m/>
    <m/>
    <s v="thiG"/>
    <m/>
    <s v="AFE_0643"/>
    <n v="783"/>
    <m/>
    <m/>
  </r>
  <r>
    <x v="1"/>
    <x v="1"/>
    <s v="GCA_000021485.1"/>
    <s v="Primary Assembly"/>
    <s v="chromosome"/>
    <m/>
    <s v="CP001219.1"/>
    <n v="575559"/>
    <n v="576341"/>
    <s v="+"/>
    <s v="ACK79244.1"/>
    <m/>
    <m/>
    <s v="thiamin biosynthesis protein ThiG"/>
    <s v="thiG"/>
    <m/>
    <s v="AFE_0643"/>
    <n v="783"/>
    <n v="260"/>
    <m/>
  </r>
  <r>
    <x v="0"/>
    <x v="0"/>
    <s v="GCA_000021485.1"/>
    <s v="Primary Assembly"/>
    <s v="chromosome"/>
    <m/>
    <s v="CP001219.1"/>
    <n v="576322"/>
    <n v="576912"/>
    <s v="+"/>
    <m/>
    <m/>
    <m/>
    <m/>
    <m/>
    <m/>
    <s v="AFE_0644"/>
    <n v="591"/>
    <m/>
    <m/>
  </r>
  <r>
    <x v="1"/>
    <x v="1"/>
    <s v="GCA_000021485.1"/>
    <s v="Primary Assembly"/>
    <s v="chromosome"/>
    <m/>
    <s v="CP001219.1"/>
    <n v="576322"/>
    <n v="576912"/>
    <s v="+"/>
    <s v="ACK78315.1"/>
    <m/>
    <m/>
    <s v="hypothetical protein"/>
    <m/>
    <m/>
    <s v="AFE_0644"/>
    <n v="591"/>
    <n v="196"/>
    <m/>
  </r>
  <r>
    <x v="0"/>
    <x v="0"/>
    <s v="GCA_000021485.1"/>
    <s v="Primary Assembly"/>
    <s v="chromosome"/>
    <m/>
    <s v="CP001219.1"/>
    <n v="576924"/>
    <n v="578291"/>
    <s v="+"/>
    <m/>
    <m/>
    <m/>
    <m/>
    <s v="mpl"/>
    <m/>
    <s v="AFE_0645"/>
    <n v="1368"/>
    <m/>
    <m/>
  </r>
  <r>
    <x v="1"/>
    <x v="1"/>
    <s v="GCA_000021485.1"/>
    <s v="Primary Assembly"/>
    <s v="chromosome"/>
    <m/>
    <s v="CP001219.1"/>
    <n v="576924"/>
    <n v="578291"/>
    <s v="+"/>
    <s v="ACK80881.1"/>
    <m/>
    <m/>
    <s v="UDP-N-acetylmuramate:L-alanyl-gamma-D-glutamyl-meso-diaminopimelate ligase"/>
    <s v="mpl"/>
    <m/>
    <s v="AFE_0645"/>
    <n v="1368"/>
    <n v="455"/>
    <m/>
  </r>
  <r>
    <x v="0"/>
    <x v="0"/>
    <s v="GCA_000021485.1"/>
    <s v="Primary Assembly"/>
    <s v="chromosome"/>
    <m/>
    <s v="CP001219.1"/>
    <n v="578323"/>
    <n v="578940"/>
    <s v="+"/>
    <m/>
    <m/>
    <m/>
    <m/>
    <m/>
    <m/>
    <s v="AFE_0647"/>
    <n v="618"/>
    <m/>
    <m/>
  </r>
  <r>
    <x v="1"/>
    <x v="1"/>
    <s v="GCA_000021485.1"/>
    <s v="Primary Assembly"/>
    <s v="chromosome"/>
    <m/>
    <s v="CP001219.1"/>
    <n v="578323"/>
    <n v="578940"/>
    <s v="+"/>
    <s v="ACK78929.1"/>
    <m/>
    <m/>
    <s v="3-octaprenyl-4-hydroxybenzoate carboxy-lyase, putative"/>
    <m/>
    <m/>
    <s v="AFE_0647"/>
    <n v="618"/>
    <n v="205"/>
    <m/>
  </r>
  <r>
    <x v="0"/>
    <x v="0"/>
    <s v="GCA_000021485.1"/>
    <s v="Primary Assembly"/>
    <s v="chromosome"/>
    <m/>
    <s v="CP001219.1"/>
    <n v="578873"/>
    <n v="579724"/>
    <s v="-"/>
    <m/>
    <m/>
    <m/>
    <m/>
    <m/>
    <m/>
    <s v="AFE_0646"/>
    <n v="852"/>
    <m/>
    <m/>
  </r>
  <r>
    <x v="1"/>
    <x v="1"/>
    <s v="GCA_000021485.1"/>
    <s v="Primary Assembly"/>
    <s v="chromosome"/>
    <m/>
    <s v="CP001219.1"/>
    <n v="578873"/>
    <n v="579724"/>
    <s v="-"/>
    <s v="ACK78897.1"/>
    <m/>
    <m/>
    <s v="ABC transporter, ATP-binding protein"/>
    <m/>
    <m/>
    <s v="AFE_0646"/>
    <n v="852"/>
    <n v="283"/>
    <m/>
  </r>
  <r>
    <x v="0"/>
    <x v="0"/>
    <s v="GCA_000021485.1"/>
    <s v="Primary Assembly"/>
    <s v="chromosome"/>
    <m/>
    <s v="CP001219.1"/>
    <n v="579724"/>
    <n v="580860"/>
    <s v="-"/>
    <m/>
    <m/>
    <m/>
    <m/>
    <m/>
    <m/>
    <s v="AFE_0648"/>
    <n v="1137"/>
    <m/>
    <m/>
  </r>
  <r>
    <x v="1"/>
    <x v="1"/>
    <s v="GCA_000021485.1"/>
    <s v="Primary Assembly"/>
    <s v="chromosome"/>
    <m/>
    <s v="CP001219.1"/>
    <n v="579724"/>
    <n v="580860"/>
    <s v="-"/>
    <s v="ACK78416.1"/>
    <m/>
    <m/>
    <s v="ABC transporter, permease protein, putative"/>
    <m/>
    <m/>
    <s v="AFE_0648"/>
    <n v="1137"/>
    <n v="378"/>
    <m/>
  </r>
  <r>
    <x v="0"/>
    <x v="0"/>
    <s v="GCA_000021485.1"/>
    <s v="Primary Assembly"/>
    <s v="chromosome"/>
    <m/>
    <s v="CP001219.1"/>
    <n v="580905"/>
    <n v="581408"/>
    <s v="+"/>
    <m/>
    <m/>
    <m/>
    <m/>
    <m/>
    <m/>
    <s v="AFE_0650"/>
    <n v="504"/>
    <m/>
    <m/>
  </r>
  <r>
    <x v="1"/>
    <x v="1"/>
    <s v="GCA_000021485.1"/>
    <s v="Primary Assembly"/>
    <s v="chromosome"/>
    <m/>
    <s v="CP001219.1"/>
    <n v="580905"/>
    <n v="581408"/>
    <s v="+"/>
    <s v="ACK79804.1"/>
    <m/>
    <m/>
    <s v="conserved hypothetical protein"/>
    <m/>
    <m/>
    <s v="AFE_0650"/>
    <n v="504"/>
    <n v="167"/>
    <m/>
  </r>
  <r>
    <x v="0"/>
    <x v="0"/>
    <s v="GCA_000021485.1"/>
    <s v="Primary Assembly"/>
    <s v="chromosome"/>
    <m/>
    <s v="CP001219.1"/>
    <n v="581353"/>
    <n v="582105"/>
    <s v="-"/>
    <m/>
    <m/>
    <m/>
    <m/>
    <m/>
    <m/>
    <s v="AFE_0649"/>
    <n v="753"/>
    <m/>
    <m/>
  </r>
  <r>
    <x v="1"/>
    <x v="1"/>
    <s v="GCA_000021485.1"/>
    <s v="Primary Assembly"/>
    <s v="chromosome"/>
    <m/>
    <s v="CP001219.1"/>
    <n v="581353"/>
    <n v="582105"/>
    <s v="-"/>
    <s v="ACK80494.1"/>
    <m/>
    <m/>
    <s v="endonuclease/exonuclease/phosphatase family protein"/>
    <m/>
    <m/>
    <s v="AFE_0649"/>
    <n v="753"/>
    <n v="250"/>
    <m/>
  </r>
  <r>
    <x v="0"/>
    <x v="0"/>
    <s v="GCA_000021485.1"/>
    <s v="Primary Assembly"/>
    <s v="chromosome"/>
    <m/>
    <s v="CP001219.1"/>
    <n v="582122"/>
    <n v="582472"/>
    <s v="-"/>
    <m/>
    <m/>
    <m/>
    <m/>
    <m/>
    <m/>
    <s v="AFE_0651"/>
    <n v="351"/>
    <m/>
    <m/>
  </r>
  <r>
    <x v="1"/>
    <x v="1"/>
    <s v="GCA_000021485.1"/>
    <s v="Primary Assembly"/>
    <s v="chromosome"/>
    <m/>
    <s v="CP001219.1"/>
    <n v="582122"/>
    <n v="582472"/>
    <s v="-"/>
    <s v="ACK78069.1"/>
    <m/>
    <m/>
    <s v="hypothetical protein"/>
    <m/>
    <m/>
    <s v="AFE_0651"/>
    <n v="351"/>
    <n v="116"/>
    <m/>
  </r>
  <r>
    <x v="0"/>
    <x v="0"/>
    <s v="GCA_000021485.1"/>
    <s v="Primary Assembly"/>
    <s v="chromosome"/>
    <m/>
    <s v="CP001219.1"/>
    <n v="582469"/>
    <n v="583224"/>
    <s v="-"/>
    <m/>
    <m/>
    <m/>
    <m/>
    <s v="moeB"/>
    <m/>
    <s v="AFE_0652"/>
    <n v="756"/>
    <m/>
    <m/>
  </r>
  <r>
    <x v="1"/>
    <x v="1"/>
    <s v="GCA_000021485.1"/>
    <s v="Primary Assembly"/>
    <s v="chromosome"/>
    <m/>
    <s v="CP001219.1"/>
    <n v="582469"/>
    <n v="583224"/>
    <s v="-"/>
    <s v="ACK78418.1"/>
    <m/>
    <m/>
    <s v="molybdopterin biosynthesis MoeB protein"/>
    <s v="moeB"/>
    <m/>
    <s v="AFE_0652"/>
    <n v="756"/>
    <n v="251"/>
    <m/>
  </r>
  <r>
    <x v="0"/>
    <x v="0"/>
    <s v="GCA_000021485.1"/>
    <s v="Primary Assembly"/>
    <s v="chromosome"/>
    <m/>
    <s v="CP001219.1"/>
    <n v="583361"/>
    <n v="584587"/>
    <s v="-"/>
    <m/>
    <m/>
    <m/>
    <m/>
    <m/>
    <m/>
    <s v="AFE_0653"/>
    <n v="1227"/>
    <m/>
    <m/>
  </r>
  <r>
    <x v="1"/>
    <x v="1"/>
    <s v="GCA_000021485.1"/>
    <s v="Primary Assembly"/>
    <s v="chromosome"/>
    <m/>
    <s v="CP001219.1"/>
    <n v="583361"/>
    <n v="584587"/>
    <s v="-"/>
    <s v="ACK78352.1"/>
    <m/>
    <m/>
    <s v="conserved hypothetical protein"/>
    <m/>
    <m/>
    <s v="AFE_0653"/>
    <n v="1227"/>
    <n v="408"/>
    <m/>
  </r>
  <r>
    <x v="0"/>
    <x v="0"/>
    <s v="GCA_000021485.1"/>
    <s v="Primary Assembly"/>
    <s v="chromosome"/>
    <m/>
    <s v="CP001219.1"/>
    <n v="584496"/>
    <n v="587003"/>
    <s v="-"/>
    <m/>
    <m/>
    <m/>
    <m/>
    <m/>
    <m/>
    <s v="AFE_0654"/>
    <n v="2508"/>
    <m/>
    <m/>
  </r>
  <r>
    <x v="1"/>
    <x v="1"/>
    <s v="GCA_000021485.1"/>
    <s v="Primary Assembly"/>
    <s v="chromosome"/>
    <m/>
    <s v="CP001219.1"/>
    <n v="584496"/>
    <n v="587003"/>
    <s v="-"/>
    <s v="ACK79071.1"/>
    <m/>
    <m/>
    <s v="ABC transporter, permease protein"/>
    <m/>
    <m/>
    <s v="AFE_0654"/>
    <n v="2508"/>
    <n v="835"/>
    <m/>
  </r>
  <r>
    <x v="0"/>
    <x v="0"/>
    <s v="GCA_000021485.1"/>
    <s v="Primary Assembly"/>
    <s v="chromosome"/>
    <m/>
    <s v="CP001219.1"/>
    <n v="587000"/>
    <n v="587674"/>
    <s v="-"/>
    <m/>
    <m/>
    <m/>
    <m/>
    <m/>
    <m/>
    <s v="AFE_0655"/>
    <n v="675"/>
    <m/>
    <m/>
  </r>
  <r>
    <x v="1"/>
    <x v="1"/>
    <s v="GCA_000021485.1"/>
    <s v="Primary Assembly"/>
    <s v="chromosome"/>
    <m/>
    <s v="CP001219.1"/>
    <n v="587000"/>
    <n v="587674"/>
    <s v="-"/>
    <s v="ACK80877.1"/>
    <m/>
    <m/>
    <s v="ABC transporter, ATP-binding protein"/>
    <m/>
    <m/>
    <s v="AFE_0655"/>
    <n v="675"/>
    <n v="224"/>
    <m/>
  </r>
  <r>
    <x v="0"/>
    <x v="3"/>
    <s v="GCA_000021485.1"/>
    <s v="Primary Assembly"/>
    <s v="chromosome"/>
    <m/>
    <s v="CP001219.1"/>
    <n v="587814"/>
    <n v="587908"/>
    <s v="+"/>
    <m/>
    <m/>
    <m/>
    <m/>
    <m/>
    <m/>
    <s v="AFE_0656"/>
    <n v="95"/>
    <m/>
    <m/>
  </r>
  <r>
    <x v="2"/>
    <x v="4"/>
    <s v="GCA_000021485.1"/>
    <s v="Primary Assembly"/>
    <s v="chromosome"/>
    <m/>
    <s v="CP001219.1"/>
    <n v="587814"/>
    <n v="587908"/>
    <s v="+"/>
    <m/>
    <m/>
    <m/>
    <s v="tRNA-Ser"/>
    <m/>
    <m/>
    <s v="AFE_0656"/>
    <n v="95"/>
    <m/>
    <m/>
  </r>
  <r>
    <x v="0"/>
    <x v="0"/>
    <s v="GCA_000021485.1"/>
    <s v="Primary Assembly"/>
    <s v="chromosome"/>
    <m/>
    <s v="CP001219.1"/>
    <n v="588124"/>
    <n v="588450"/>
    <s v="+"/>
    <m/>
    <m/>
    <m/>
    <m/>
    <s v="trx"/>
    <m/>
    <s v="AFE_0657"/>
    <n v="327"/>
    <m/>
    <m/>
  </r>
  <r>
    <x v="1"/>
    <x v="1"/>
    <s v="GCA_000021485.1"/>
    <s v="Primary Assembly"/>
    <s v="chromosome"/>
    <m/>
    <s v="CP001219.1"/>
    <n v="588124"/>
    <n v="588450"/>
    <s v="+"/>
    <s v="ACK80888.1"/>
    <m/>
    <m/>
    <s v="thioredoxin"/>
    <s v="trx"/>
    <m/>
    <s v="AFE_0657"/>
    <n v="327"/>
    <n v="108"/>
    <m/>
  </r>
  <r>
    <x v="0"/>
    <x v="0"/>
    <s v="GCA_000021485.1"/>
    <s v="Primary Assembly"/>
    <s v="chromosome"/>
    <m/>
    <s v="CP001219.1"/>
    <n v="588567"/>
    <n v="589823"/>
    <s v="+"/>
    <m/>
    <m/>
    <m/>
    <m/>
    <s v="rho"/>
    <m/>
    <s v="AFE_0658"/>
    <n v="1257"/>
    <m/>
    <m/>
  </r>
  <r>
    <x v="1"/>
    <x v="1"/>
    <s v="GCA_000021485.1"/>
    <s v="Primary Assembly"/>
    <s v="chromosome"/>
    <m/>
    <s v="CP001219.1"/>
    <n v="588567"/>
    <n v="589823"/>
    <s v="+"/>
    <s v="ACK78760.1"/>
    <m/>
    <m/>
    <s v="transcription termination factor Rho"/>
    <s v="rho"/>
    <m/>
    <s v="AFE_0658"/>
    <n v="1257"/>
    <n v="418"/>
    <m/>
  </r>
  <r>
    <x v="0"/>
    <x v="0"/>
    <s v="GCA_000021485.1"/>
    <s v="Primary Assembly"/>
    <s v="chromosome"/>
    <m/>
    <s v="CP001219.1"/>
    <n v="589898"/>
    <n v="590104"/>
    <s v="+"/>
    <m/>
    <m/>
    <m/>
    <m/>
    <s v="rpmE"/>
    <m/>
    <s v="AFE_0659"/>
    <n v="207"/>
    <m/>
    <m/>
  </r>
  <r>
    <x v="1"/>
    <x v="1"/>
    <s v="GCA_000021485.1"/>
    <s v="Primary Assembly"/>
    <s v="chromosome"/>
    <m/>
    <s v="CP001219.1"/>
    <n v="589898"/>
    <n v="590104"/>
    <s v="+"/>
    <s v="ACK79651.1"/>
    <m/>
    <m/>
    <s v="ribosomal protein L31"/>
    <s v="rpmE"/>
    <m/>
    <s v="AFE_0659"/>
    <n v="207"/>
    <n v="68"/>
    <m/>
  </r>
  <r>
    <x v="0"/>
    <x v="0"/>
    <s v="GCA_000021485.1"/>
    <s v="Primary Assembly"/>
    <s v="chromosome"/>
    <m/>
    <s v="CP001219.1"/>
    <n v="590111"/>
    <n v="591349"/>
    <s v="+"/>
    <m/>
    <m/>
    <m/>
    <m/>
    <m/>
    <m/>
    <s v="AFE_0660"/>
    <n v="1239"/>
    <m/>
    <m/>
  </r>
  <r>
    <x v="1"/>
    <x v="1"/>
    <s v="GCA_000021485.1"/>
    <s v="Primary Assembly"/>
    <s v="chromosome"/>
    <m/>
    <s v="CP001219.1"/>
    <n v="590111"/>
    <n v="591349"/>
    <s v="+"/>
    <s v="ACK80518.1"/>
    <m/>
    <m/>
    <s v="malic enzyme family protein"/>
    <m/>
    <m/>
    <s v="AFE_0660"/>
    <n v="1239"/>
    <n v="412"/>
    <m/>
  </r>
  <r>
    <x v="0"/>
    <x v="0"/>
    <s v="GCA_000021485.1"/>
    <s v="Primary Assembly"/>
    <s v="chromosome"/>
    <m/>
    <s v="CP001219.1"/>
    <n v="591356"/>
    <n v="592411"/>
    <s v="+"/>
    <m/>
    <m/>
    <m/>
    <m/>
    <m/>
    <m/>
    <s v="AFE_0661"/>
    <n v="1056"/>
    <m/>
    <m/>
  </r>
  <r>
    <x v="1"/>
    <x v="1"/>
    <s v="GCA_000021485.1"/>
    <s v="Primary Assembly"/>
    <s v="chromosome"/>
    <m/>
    <s v="CP001219.1"/>
    <n v="591356"/>
    <n v="592411"/>
    <s v="+"/>
    <s v="ACK79079.1"/>
    <m/>
    <m/>
    <s v="membrane protein, putative"/>
    <m/>
    <m/>
    <s v="AFE_0661"/>
    <n v="1056"/>
    <n v="351"/>
    <m/>
  </r>
  <r>
    <x v="0"/>
    <x v="0"/>
    <s v="GCA_000021485.1"/>
    <s v="Primary Assembly"/>
    <s v="chromosome"/>
    <m/>
    <s v="CP001219.1"/>
    <n v="592517"/>
    <n v="594358"/>
    <s v="+"/>
    <m/>
    <m/>
    <m/>
    <m/>
    <s v="ilvD-2"/>
    <m/>
    <s v="AFE_0662"/>
    <n v="1842"/>
    <m/>
    <m/>
  </r>
  <r>
    <x v="1"/>
    <x v="1"/>
    <s v="GCA_000021485.1"/>
    <s v="Primary Assembly"/>
    <s v="chromosome"/>
    <m/>
    <s v="CP001219.1"/>
    <n v="592517"/>
    <n v="594358"/>
    <s v="+"/>
    <s v="ACK80919.1"/>
    <m/>
    <m/>
    <s v="dihydroxy-acid dehydratase"/>
    <s v="ilvD-2"/>
    <m/>
    <s v="AFE_0662"/>
    <n v="1842"/>
    <n v="613"/>
    <m/>
  </r>
  <r>
    <x v="0"/>
    <x v="0"/>
    <s v="GCA_000021485.1"/>
    <s v="Primary Assembly"/>
    <s v="chromosome"/>
    <m/>
    <s v="CP001219.1"/>
    <n v="594365"/>
    <n v="595321"/>
    <s v="+"/>
    <m/>
    <m/>
    <m/>
    <m/>
    <m/>
    <m/>
    <s v="AFE_0663"/>
    <n v="957"/>
    <m/>
    <m/>
  </r>
  <r>
    <x v="1"/>
    <x v="1"/>
    <s v="GCA_000021485.1"/>
    <s v="Primary Assembly"/>
    <s v="chromosome"/>
    <m/>
    <s v="CP001219.1"/>
    <n v="594365"/>
    <n v="595321"/>
    <s v="+"/>
    <s v="ACK80329.1"/>
    <m/>
    <m/>
    <s v="conserved hypothetical protein"/>
    <m/>
    <m/>
    <s v="AFE_0663"/>
    <n v="957"/>
    <n v="318"/>
    <m/>
  </r>
  <r>
    <x v="0"/>
    <x v="0"/>
    <s v="GCA_000021485.1"/>
    <s v="Primary Assembly"/>
    <s v="chromosome"/>
    <m/>
    <s v="CP001219.1"/>
    <n v="595336"/>
    <n v="596643"/>
    <s v="-"/>
    <m/>
    <m/>
    <m/>
    <m/>
    <s v="argA"/>
    <m/>
    <s v="AFE_0664"/>
    <n v="1308"/>
    <m/>
    <m/>
  </r>
  <r>
    <x v="1"/>
    <x v="1"/>
    <s v="GCA_000021485.1"/>
    <s v="Primary Assembly"/>
    <s v="chromosome"/>
    <m/>
    <s v="CP001219.1"/>
    <n v="595336"/>
    <n v="596643"/>
    <s v="-"/>
    <s v="ACK80628.1"/>
    <m/>
    <m/>
    <s v="N-acetylglutamate synthase"/>
    <s v="argA"/>
    <m/>
    <s v="AFE_0664"/>
    <n v="1308"/>
    <n v="435"/>
    <m/>
  </r>
  <r>
    <x v="0"/>
    <x v="0"/>
    <s v="GCA_000021485.1"/>
    <s v="Primary Assembly"/>
    <s v="chromosome"/>
    <m/>
    <s v="CP001219.1"/>
    <n v="596659"/>
    <n v="596970"/>
    <s v="-"/>
    <m/>
    <m/>
    <m/>
    <m/>
    <m/>
    <m/>
    <s v="AFE_0665"/>
    <n v="312"/>
    <m/>
    <m/>
  </r>
  <r>
    <x v="1"/>
    <x v="1"/>
    <s v="GCA_000021485.1"/>
    <s v="Primary Assembly"/>
    <s v="chromosome"/>
    <m/>
    <s v="CP001219.1"/>
    <n v="596659"/>
    <n v="596970"/>
    <s v="-"/>
    <s v="ACK80368.1"/>
    <m/>
    <m/>
    <s v="BolA family protein"/>
    <m/>
    <m/>
    <s v="AFE_0665"/>
    <n v="312"/>
    <n v="103"/>
    <m/>
  </r>
  <r>
    <x v="0"/>
    <x v="0"/>
    <s v="GCA_000021485.1"/>
    <s v="Primary Assembly"/>
    <s v="chromosome"/>
    <m/>
    <s v="CP001219.1"/>
    <n v="596967"/>
    <n v="597296"/>
    <s v="-"/>
    <m/>
    <m/>
    <m/>
    <m/>
    <m/>
    <m/>
    <s v="AFE_0666"/>
    <n v="330"/>
    <m/>
    <m/>
  </r>
  <r>
    <x v="1"/>
    <x v="1"/>
    <s v="GCA_000021485.1"/>
    <s v="Primary Assembly"/>
    <s v="chromosome"/>
    <m/>
    <s v="CP001219.1"/>
    <n v="596967"/>
    <n v="597296"/>
    <s v="-"/>
    <s v="ACK80429.1"/>
    <m/>
    <m/>
    <s v="YCII-related domain protein"/>
    <m/>
    <m/>
    <s v="AFE_0666"/>
    <n v="330"/>
    <n v="109"/>
    <m/>
  </r>
  <r>
    <x v="0"/>
    <x v="0"/>
    <s v="GCA_000021485.1"/>
    <s v="Primary Assembly"/>
    <s v="chromosome"/>
    <m/>
    <s v="CP001219.1"/>
    <n v="597352"/>
    <n v="597909"/>
    <s v="-"/>
    <m/>
    <m/>
    <m/>
    <m/>
    <s v="ispZ"/>
    <m/>
    <s v="AFE_0667"/>
    <n v="558"/>
    <m/>
    <m/>
  </r>
  <r>
    <x v="1"/>
    <x v="1"/>
    <s v="GCA_000021485.1"/>
    <s v="Primary Assembly"/>
    <s v="chromosome"/>
    <m/>
    <s v="CP001219.1"/>
    <n v="597352"/>
    <n v="597909"/>
    <s v="-"/>
    <s v="ACK78639.1"/>
    <m/>
    <m/>
    <s v="intracellular septation protein A"/>
    <s v="ispZ"/>
    <m/>
    <s v="AFE_0667"/>
    <n v="558"/>
    <n v="185"/>
    <m/>
  </r>
  <r>
    <x v="0"/>
    <x v="0"/>
    <s v="GCA_000021485.1"/>
    <s v="Primary Assembly"/>
    <s v="chromosome"/>
    <m/>
    <s v="CP001219.1"/>
    <n v="597972"/>
    <n v="598835"/>
    <s v="+"/>
    <m/>
    <m/>
    <m/>
    <m/>
    <m/>
    <m/>
    <s v="AFE_0668"/>
    <n v="864"/>
    <m/>
    <m/>
  </r>
  <r>
    <x v="1"/>
    <x v="1"/>
    <s v="GCA_000021485.1"/>
    <s v="Primary Assembly"/>
    <s v="chromosome"/>
    <m/>
    <s v="CP001219.1"/>
    <n v="597972"/>
    <n v="598835"/>
    <s v="+"/>
    <s v="ACK78015.1"/>
    <m/>
    <m/>
    <s v="conserved hypothetical protein"/>
    <m/>
    <m/>
    <s v="AFE_0668"/>
    <n v="864"/>
    <n v="287"/>
    <m/>
  </r>
  <r>
    <x v="0"/>
    <x v="0"/>
    <s v="GCA_000021485.1"/>
    <s v="Primary Assembly"/>
    <s v="chromosome"/>
    <m/>
    <s v="CP001219.1"/>
    <n v="598920"/>
    <n v="599723"/>
    <s v="-"/>
    <m/>
    <m/>
    <m/>
    <m/>
    <m/>
    <m/>
    <s v="AFE_0669"/>
    <n v="804"/>
    <m/>
    <m/>
  </r>
  <r>
    <x v="1"/>
    <x v="1"/>
    <s v="GCA_000021485.1"/>
    <s v="Primary Assembly"/>
    <s v="chromosome"/>
    <m/>
    <s v="CP001219.1"/>
    <n v="598920"/>
    <n v="599723"/>
    <s v="-"/>
    <s v="ACK80966.1"/>
    <m/>
    <m/>
    <s v="inositol monophosphate family protein"/>
    <m/>
    <m/>
    <s v="AFE_0669"/>
    <n v="804"/>
    <n v="267"/>
    <m/>
  </r>
  <r>
    <x v="0"/>
    <x v="0"/>
    <s v="GCA_000021485.1"/>
    <s v="Primary Assembly"/>
    <s v="chromosome"/>
    <m/>
    <s v="CP001219.1"/>
    <n v="599805"/>
    <n v="600575"/>
    <s v="+"/>
    <m/>
    <m/>
    <m/>
    <m/>
    <m/>
    <m/>
    <s v="AFE_0670"/>
    <n v="771"/>
    <m/>
    <m/>
  </r>
  <r>
    <x v="1"/>
    <x v="1"/>
    <s v="GCA_000021485.1"/>
    <s v="Primary Assembly"/>
    <s v="chromosome"/>
    <m/>
    <s v="CP001219.1"/>
    <n v="599805"/>
    <n v="600575"/>
    <s v="+"/>
    <s v="ACK79732.1"/>
    <m/>
    <m/>
    <s v="RNA methyltransferase, TrmH family, group 1"/>
    <m/>
    <m/>
    <s v="AFE_0670"/>
    <n v="771"/>
    <n v="256"/>
    <m/>
  </r>
  <r>
    <x v="0"/>
    <x v="0"/>
    <s v="GCA_000021485.1"/>
    <s v="Primary Assembly"/>
    <s v="chromosome"/>
    <m/>
    <s v="CP001219.1"/>
    <n v="600620"/>
    <n v="601369"/>
    <s v="+"/>
    <m/>
    <m/>
    <m/>
    <m/>
    <s v="cysE-2"/>
    <m/>
    <s v="AFE_0671"/>
    <n v="750"/>
    <m/>
    <m/>
  </r>
  <r>
    <x v="1"/>
    <x v="1"/>
    <s v="GCA_000021485.1"/>
    <s v="Primary Assembly"/>
    <s v="chromosome"/>
    <m/>
    <s v="CP001219.1"/>
    <n v="600620"/>
    <n v="601369"/>
    <s v="+"/>
    <s v="ACK80553.1"/>
    <m/>
    <m/>
    <s v="serine O-acetyltransferase"/>
    <s v="cysE-2"/>
    <m/>
    <s v="AFE_0671"/>
    <n v="750"/>
    <n v="249"/>
    <m/>
  </r>
  <r>
    <x v="0"/>
    <x v="0"/>
    <s v="GCA_000021485.1"/>
    <s v="Primary Assembly"/>
    <s v="chromosome"/>
    <m/>
    <s v="CP001219.1"/>
    <n v="601415"/>
    <n v="601903"/>
    <s v="+"/>
    <m/>
    <m/>
    <m/>
    <m/>
    <s v="iscR"/>
    <m/>
    <s v="AFE_0672"/>
    <n v="489"/>
    <m/>
    <m/>
  </r>
  <r>
    <x v="1"/>
    <x v="1"/>
    <s v="GCA_000021485.1"/>
    <s v="Primary Assembly"/>
    <s v="chromosome"/>
    <m/>
    <s v="CP001219.1"/>
    <n v="601415"/>
    <n v="601903"/>
    <s v="+"/>
    <s v="ACK79230.1"/>
    <m/>
    <m/>
    <s v="iron-sulfur cluster assembly transcription factor IscR"/>
    <s v="iscR"/>
    <m/>
    <s v="AFE_0672"/>
    <n v="489"/>
    <n v="162"/>
    <m/>
  </r>
  <r>
    <x v="0"/>
    <x v="0"/>
    <s v="GCA_000021485.1"/>
    <s v="Primary Assembly"/>
    <s v="chromosome"/>
    <m/>
    <s v="CP001219.1"/>
    <n v="601965"/>
    <n v="603188"/>
    <s v="+"/>
    <m/>
    <m/>
    <m/>
    <m/>
    <s v="iscS-3"/>
    <m/>
    <s v="AFE_0673"/>
    <n v="1224"/>
    <m/>
    <m/>
  </r>
  <r>
    <x v="1"/>
    <x v="1"/>
    <s v="GCA_000021485.1"/>
    <s v="Primary Assembly"/>
    <s v="chromosome"/>
    <m/>
    <s v="CP001219.1"/>
    <n v="601965"/>
    <n v="603188"/>
    <s v="+"/>
    <s v="ACK80697.1"/>
    <m/>
    <m/>
    <s v="cysteine desulfurase IscS"/>
    <s v="iscS-3"/>
    <m/>
    <s v="AFE_0673"/>
    <n v="1224"/>
    <n v="407"/>
    <m/>
  </r>
  <r>
    <x v="0"/>
    <x v="0"/>
    <s v="GCA_000021485.1"/>
    <s v="Primary Assembly"/>
    <s v="chromosome"/>
    <m/>
    <s v="CP001219.1"/>
    <n v="603213"/>
    <n v="603644"/>
    <s v="+"/>
    <m/>
    <m/>
    <m/>
    <m/>
    <s v="iscU"/>
    <m/>
    <s v="AFE_0674"/>
    <n v="432"/>
    <m/>
    <m/>
  </r>
  <r>
    <x v="1"/>
    <x v="1"/>
    <s v="GCA_000021485.1"/>
    <s v="Primary Assembly"/>
    <s v="chromosome"/>
    <m/>
    <s v="CP001219.1"/>
    <n v="603213"/>
    <n v="603644"/>
    <s v="+"/>
    <s v="ACK79756.1"/>
    <m/>
    <m/>
    <s v="FeS cluster assembly scaffold protein IscU"/>
    <s v="iscU"/>
    <m/>
    <s v="AFE_0674"/>
    <n v="432"/>
    <n v="143"/>
    <m/>
  </r>
  <r>
    <x v="0"/>
    <x v="0"/>
    <s v="GCA_000021485.1"/>
    <s v="Primary Assembly"/>
    <s v="chromosome"/>
    <m/>
    <s v="CP001219.1"/>
    <n v="603654"/>
    <n v="603977"/>
    <s v="+"/>
    <m/>
    <m/>
    <m/>
    <m/>
    <s v="iscA"/>
    <m/>
    <s v="AFE_0675"/>
    <n v="324"/>
    <m/>
    <m/>
  </r>
  <r>
    <x v="1"/>
    <x v="1"/>
    <s v="GCA_000021485.1"/>
    <s v="Primary Assembly"/>
    <s v="chromosome"/>
    <m/>
    <s v="CP001219.1"/>
    <n v="603654"/>
    <n v="603977"/>
    <s v="+"/>
    <s v="ACK78248.1"/>
    <m/>
    <m/>
    <s v="iron-sulfur cluster assembly protein IscA"/>
    <s v="iscA"/>
    <m/>
    <s v="AFE_0675"/>
    <n v="324"/>
    <n v="107"/>
    <m/>
  </r>
  <r>
    <x v="0"/>
    <x v="0"/>
    <s v="GCA_000021485.1"/>
    <s v="Primary Assembly"/>
    <s v="chromosome"/>
    <m/>
    <s v="CP001219.1"/>
    <n v="604049"/>
    <n v="604594"/>
    <s v="+"/>
    <m/>
    <m/>
    <m/>
    <m/>
    <s v="hscB"/>
    <m/>
    <s v="AFE_0676"/>
    <n v="546"/>
    <m/>
    <m/>
  </r>
  <r>
    <x v="1"/>
    <x v="1"/>
    <s v="GCA_000021485.1"/>
    <s v="Primary Assembly"/>
    <s v="chromosome"/>
    <m/>
    <s v="CP001219.1"/>
    <n v="604049"/>
    <n v="604594"/>
    <s v="+"/>
    <s v="ACK80922.1"/>
    <m/>
    <m/>
    <s v="co-chaperone Hsc20"/>
    <s v="hscB"/>
    <m/>
    <s v="AFE_0676"/>
    <n v="546"/>
    <n v="181"/>
    <m/>
  </r>
  <r>
    <x v="0"/>
    <x v="0"/>
    <s v="GCA_000021485.1"/>
    <s v="Primary Assembly"/>
    <s v="chromosome"/>
    <m/>
    <s v="CP001219.1"/>
    <n v="604628"/>
    <n v="606493"/>
    <s v="+"/>
    <m/>
    <m/>
    <m/>
    <m/>
    <s v="hscA"/>
    <m/>
    <s v="AFE_0677"/>
    <n v="1866"/>
    <m/>
    <m/>
  </r>
  <r>
    <x v="1"/>
    <x v="1"/>
    <s v="GCA_000021485.1"/>
    <s v="Primary Assembly"/>
    <s v="chromosome"/>
    <m/>
    <s v="CP001219.1"/>
    <n v="604628"/>
    <n v="606493"/>
    <s v="+"/>
    <s v="ACK79106.1"/>
    <m/>
    <m/>
    <s v="Fe-S protein assembly chaperone HscA"/>
    <s v="hscA"/>
    <m/>
    <s v="AFE_0677"/>
    <n v="1866"/>
    <n v="621"/>
    <m/>
  </r>
  <r>
    <x v="0"/>
    <x v="0"/>
    <s v="GCA_000021485.1"/>
    <s v="Primary Assembly"/>
    <s v="chromosome"/>
    <m/>
    <s v="CP001219.1"/>
    <n v="606494"/>
    <n v="606832"/>
    <s v="+"/>
    <m/>
    <m/>
    <m/>
    <m/>
    <s v="fdx"/>
    <m/>
    <s v="AFE_0678"/>
    <n v="339"/>
    <m/>
    <m/>
  </r>
  <r>
    <x v="1"/>
    <x v="1"/>
    <s v="GCA_000021485.1"/>
    <s v="Primary Assembly"/>
    <s v="chromosome"/>
    <m/>
    <s v="CP001219.1"/>
    <n v="606494"/>
    <n v="606832"/>
    <s v="+"/>
    <s v="ACK79281.1"/>
    <m/>
    <m/>
    <s v="ferredoxin, 2Fe-2S"/>
    <s v="fdx"/>
    <m/>
    <s v="AFE_0678"/>
    <n v="339"/>
    <n v="112"/>
    <m/>
  </r>
  <r>
    <x v="0"/>
    <x v="0"/>
    <s v="GCA_000021485.1"/>
    <s v="Primary Assembly"/>
    <s v="chromosome"/>
    <m/>
    <s v="CP001219.1"/>
    <n v="606832"/>
    <n v="607026"/>
    <s v="+"/>
    <m/>
    <m/>
    <m/>
    <m/>
    <m/>
    <m/>
    <s v="AFE_0679"/>
    <n v="195"/>
    <m/>
    <m/>
  </r>
  <r>
    <x v="1"/>
    <x v="1"/>
    <s v="GCA_000021485.1"/>
    <s v="Primary Assembly"/>
    <s v="chromosome"/>
    <m/>
    <s v="CP001219.1"/>
    <n v="606832"/>
    <n v="607026"/>
    <s v="+"/>
    <s v="ACK80420.1"/>
    <m/>
    <m/>
    <s v="conserved hypothetical protein"/>
    <m/>
    <m/>
    <s v="AFE_0679"/>
    <n v="195"/>
    <n v="64"/>
    <m/>
  </r>
  <r>
    <x v="0"/>
    <x v="0"/>
    <s v="GCA_000021485.1"/>
    <s v="Primary Assembly"/>
    <s v="chromosome"/>
    <m/>
    <s v="CP001219.1"/>
    <n v="607040"/>
    <n v="608098"/>
    <s v="+"/>
    <m/>
    <m/>
    <m/>
    <m/>
    <s v="trmU"/>
    <m/>
    <s v="AFE_0680"/>
    <n v="1059"/>
    <m/>
    <m/>
  </r>
  <r>
    <x v="1"/>
    <x v="1"/>
    <s v="GCA_000021485.1"/>
    <s v="Primary Assembly"/>
    <s v="chromosome"/>
    <m/>
    <s v="CP001219.1"/>
    <n v="607040"/>
    <n v="608098"/>
    <s v="+"/>
    <s v="ACK79058.1"/>
    <m/>
    <m/>
    <s v="tRNA (5-methylaminomethyl-2-thiouridylate)-methyltransferase"/>
    <s v="trmU"/>
    <m/>
    <s v="AFE_0680"/>
    <n v="1059"/>
    <n v="352"/>
    <m/>
  </r>
  <r>
    <x v="0"/>
    <x v="0"/>
    <s v="GCA_000021485.1"/>
    <s v="Primary Assembly"/>
    <s v="chromosome"/>
    <m/>
    <s v="CP001219.1"/>
    <n v="608117"/>
    <n v="609016"/>
    <s v="-"/>
    <m/>
    <m/>
    <m/>
    <m/>
    <m/>
    <m/>
    <s v="AFE_0681"/>
    <n v="900"/>
    <m/>
    <m/>
  </r>
  <r>
    <x v="1"/>
    <x v="1"/>
    <s v="GCA_000021485.1"/>
    <s v="Primary Assembly"/>
    <s v="chromosome"/>
    <m/>
    <s v="CP001219.1"/>
    <n v="608117"/>
    <n v="609016"/>
    <s v="-"/>
    <s v="ACK78637.1"/>
    <m/>
    <m/>
    <s v="patatin-like phospholipase family protein"/>
    <m/>
    <m/>
    <s v="AFE_0681"/>
    <n v="900"/>
    <n v="299"/>
    <m/>
  </r>
  <r>
    <x v="0"/>
    <x v="0"/>
    <s v="GCA_000021485.1"/>
    <s v="Primary Assembly"/>
    <s v="chromosome"/>
    <m/>
    <s v="CP001219.1"/>
    <n v="609219"/>
    <n v="609326"/>
    <s v="+"/>
    <m/>
    <m/>
    <m/>
    <m/>
    <m/>
    <m/>
    <s v="AFE_0682"/>
    <n v="108"/>
    <m/>
    <m/>
  </r>
  <r>
    <x v="1"/>
    <x v="1"/>
    <s v="GCA_000021485.1"/>
    <s v="Primary Assembly"/>
    <s v="chromosome"/>
    <m/>
    <s v="CP001219.1"/>
    <n v="609219"/>
    <n v="609326"/>
    <s v="+"/>
    <s v="ACK80132.1"/>
    <m/>
    <m/>
    <s v="hypothetical protein"/>
    <m/>
    <m/>
    <s v="AFE_0682"/>
    <n v="108"/>
    <n v="35"/>
    <m/>
  </r>
  <r>
    <x v="0"/>
    <x v="0"/>
    <s v="GCA_000021485.1"/>
    <s v="Primary Assembly"/>
    <s v="chromosome"/>
    <m/>
    <s v="CP001219.1"/>
    <n v="609339"/>
    <n v="611693"/>
    <s v="+"/>
    <m/>
    <m/>
    <m/>
    <m/>
    <m/>
    <m/>
    <s v="AFE_0683"/>
    <n v="2355"/>
    <m/>
    <m/>
  </r>
  <r>
    <x v="1"/>
    <x v="1"/>
    <s v="GCA_000021485.1"/>
    <s v="Primary Assembly"/>
    <s v="chromosome"/>
    <m/>
    <s v="CP001219.1"/>
    <n v="609339"/>
    <n v="611693"/>
    <s v="+"/>
    <s v="ACK80860.1"/>
    <m/>
    <m/>
    <s v="type I restriction-modification system, R subunit"/>
    <m/>
    <m/>
    <s v="AFE_0683"/>
    <n v="2355"/>
    <n v="784"/>
    <m/>
  </r>
  <r>
    <x v="0"/>
    <x v="0"/>
    <s v="GCA_000021485.1"/>
    <s v="Primary Assembly"/>
    <s v="chromosome"/>
    <m/>
    <s v="CP001219.1"/>
    <n v="611690"/>
    <n v="613159"/>
    <s v="+"/>
    <m/>
    <m/>
    <m/>
    <m/>
    <m/>
    <m/>
    <s v="AFE_0684"/>
    <n v="1470"/>
    <m/>
    <m/>
  </r>
  <r>
    <x v="1"/>
    <x v="1"/>
    <s v="GCA_000021485.1"/>
    <s v="Primary Assembly"/>
    <s v="chromosome"/>
    <m/>
    <s v="CP001219.1"/>
    <n v="611690"/>
    <n v="613159"/>
    <s v="+"/>
    <s v="ACK79103.1"/>
    <m/>
    <m/>
    <s v="type I restriction-modification system, M subunit"/>
    <m/>
    <m/>
    <s v="AFE_0684"/>
    <n v="1470"/>
    <n v="489"/>
    <m/>
  </r>
  <r>
    <x v="0"/>
    <x v="0"/>
    <s v="GCA_000021485.1"/>
    <s v="Primary Assembly"/>
    <s v="chromosome"/>
    <m/>
    <s v="CP001219.1"/>
    <n v="613165"/>
    <n v="614139"/>
    <s v="+"/>
    <m/>
    <m/>
    <m/>
    <m/>
    <m/>
    <m/>
    <s v="AFE_0685"/>
    <n v="975"/>
    <m/>
    <m/>
  </r>
  <r>
    <x v="1"/>
    <x v="1"/>
    <s v="GCA_000021485.1"/>
    <s v="Primary Assembly"/>
    <s v="chromosome"/>
    <m/>
    <s v="CP001219.1"/>
    <n v="613165"/>
    <n v="614139"/>
    <s v="+"/>
    <s v="ACK77915.1"/>
    <m/>
    <m/>
    <s v="death-on-curing family protein"/>
    <m/>
    <m/>
    <s v="AFE_0685"/>
    <n v="975"/>
    <n v="324"/>
    <m/>
  </r>
  <r>
    <x v="0"/>
    <x v="0"/>
    <s v="GCA_000021485.1"/>
    <s v="Primary Assembly"/>
    <s v="chromosome"/>
    <m/>
    <s v="CP001219.1"/>
    <n v="614145"/>
    <n v="615830"/>
    <s v="+"/>
    <m/>
    <m/>
    <m/>
    <m/>
    <m/>
    <m/>
    <s v="AFE_0686"/>
    <n v="1686"/>
    <m/>
    <m/>
  </r>
  <r>
    <x v="1"/>
    <x v="1"/>
    <s v="GCA_000021485.1"/>
    <s v="Primary Assembly"/>
    <s v="chromosome"/>
    <m/>
    <s v="CP001219.1"/>
    <n v="614145"/>
    <n v="615830"/>
    <s v="+"/>
    <s v="ACK80358.1"/>
    <m/>
    <m/>
    <s v="type I restriction-modification system, S subunit, putative"/>
    <m/>
    <m/>
    <s v="AFE_0686"/>
    <n v="1686"/>
    <n v="561"/>
    <m/>
  </r>
  <r>
    <x v="0"/>
    <x v="0"/>
    <s v="GCA_000021485.1"/>
    <s v="Primary Assembly"/>
    <s v="chromosome"/>
    <m/>
    <s v="CP001219.1"/>
    <n v="616123"/>
    <n v="617682"/>
    <s v="+"/>
    <m/>
    <m/>
    <m/>
    <m/>
    <m/>
    <m/>
    <s v="AFE_0687"/>
    <n v="1560"/>
    <m/>
    <m/>
  </r>
  <r>
    <x v="1"/>
    <x v="1"/>
    <s v="GCA_000021485.1"/>
    <s v="Primary Assembly"/>
    <s v="chromosome"/>
    <m/>
    <s v="CP001219.1"/>
    <n v="616123"/>
    <n v="617682"/>
    <s v="+"/>
    <s v="ACK79488.1"/>
    <m/>
    <m/>
    <s v="hypothetical protein"/>
    <m/>
    <m/>
    <s v="AFE_0687"/>
    <n v="1560"/>
    <n v="519"/>
    <m/>
  </r>
  <r>
    <x v="0"/>
    <x v="0"/>
    <s v="GCA_000021485.1"/>
    <s v="Primary Assembly"/>
    <s v="chromosome"/>
    <m/>
    <s v="CP001219.1"/>
    <n v="617998"/>
    <n v="618180"/>
    <s v="-"/>
    <m/>
    <m/>
    <m/>
    <m/>
    <m/>
    <m/>
    <s v="AFE_0688"/>
    <n v="183"/>
    <m/>
    <m/>
  </r>
  <r>
    <x v="1"/>
    <x v="1"/>
    <s v="GCA_000021485.1"/>
    <s v="Primary Assembly"/>
    <s v="chromosome"/>
    <m/>
    <s v="CP001219.1"/>
    <n v="617998"/>
    <n v="618180"/>
    <s v="-"/>
    <s v="ACK80744.1"/>
    <m/>
    <m/>
    <s v="hypothetical protein"/>
    <m/>
    <m/>
    <s v="AFE_0688"/>
    <n v="183"/>
    <n v="60"/>
    <m/>
  </r>
  <r>
    <x v="0"/>
    <x v="0"/>
    <s v="GCA_000021485.1"/>
    <s v="Primary Assembly"/>
    <s v="chromosome"/>
    <m/>
    <s v="CP001219.1"/>
    <n v="618147"/>
    <n v="618707"/>
    <s v="+"/>
    <m/>
    <m/>
    <m/>
    <m/>
    <m/>
    <m/>
    <s v="AFE_0689"/>
    <n v="561"/>
    <m/>
    <m/>
  </r>
  <r>
    <x v="1"/>
    <x v="1"/>
    <s v="GCA_000021485.1"/>
    <s v="Primary Assembly"/>
    <s v="chromosome"/>
    <m/>
    <s v="CP001219.1"/>
    <n v="618147"/>
    <n v="618707"/>
    <s v="+"/>
    <s v="ACK78506.1"/>
    <m/>
    <m/>
    <s v="transposase, degenerate"/>
    <m/>
    <m/>
    <s v="AFE_0689"/>
    <n v="561"/>
    <n v="186"/>
    <m/>
  </r>
  <r>
    <x v="0"/>
    <x v="0"/>
    <s v="GCA_000021485.1"/>
    <s v="Primary Assembly"/>
    <s v="chromosome"/>
    <m/>
    <s v="CP001219.1"/>
    <n v="618716"/>
    <n v="619573"/>
    <s v="-"/>
    <m/>
    <m/>
    <m/>
    <m/>
    <s v="fdhD-2"/>
    <m/>
    <s v="AFE_0690"/>
    <n v="858"/>
    <m/>
    <m/>
  </r>
  <r>
    <x v="1"/>
    <x v="1"/>
    <s v="GCA_000021485.1"/>
    <s v="Primary Assembly"/>
    <s v="chromosome"/>
    <m/>
    <s v="CP001219.1"/>
    <n v="618716"/>
    <n v="619573"/>
    <s v="-"/>
    <s v="ACK79921.1"/>
    <m/>
    <m/>
    <s v="formate dehydrogenase family accessory protein FdhD"/>
    <s v="fdhD-2"/>
    <m/>
    <s v="AFE_0690"/>
    <n v="858"/>
    <n v="285"/>
    <m/>
  </r>
  <r>
    <x v="0"/>
    <x v="0"/>
    <s v="GCA_000021485.1"/>
    <s v="Primary Assembly"/>
    <s v="chromosome"/>
    <m/>
    <s v="CP001219.1"/>
    <n v="619543"/>
    <n v="619782"/>
    <s v="-"/>
    <m/>
    <m/>
    <m/>
    <m/>
    <m/>
    <m/>
    <s v="AFE_0691"/>
    <n v="240"/>
    <m/>
    <m/>
  </r>
  <r>
    <x v="1"/>
    <x v="1"/>
    <s v="GCA_000021485.1"/>
    <s v="Primary Assembly"/>
    <s v="chromosome"/>
    <m/>
    <s v="CP001219.1"/>
    <n v="619543"/>
    <n v="619782"/>
    <s v="-"/>
    <s v="ACK79891.1"/>
    <m/>
    <m/>
    <s v="conserved hypothetical protein"/>
    <m/>
    <m/>
    <s v="AFE_0691"/>
    <n v="240"/>
    <n v="79"/>
    <m/>
  </r>
  <r>
    <x v="0"/>
    <x v="0"/>
    <s v="GCA_000021485.1"/>
    <s v="Primary Assembly"/>
    <s v="chromosome"/>
    <m/>
    <s v="CP001219.1"/>
    <n v="619832"/>
    <n v="622108"/>
    <s v="-"/>
    <m/>
    <m/>
    <m/>
    <m/>
    <m/>
    <m/>
    <s v="AFE_0692"/>
    <n v="2277"/>
    <m/>
    <m/>
  </r>
  <r>
    <x v="1"/>
    <x v="1"/>
    <s v="GCA_000021485.1"/>
    <s v="Primary Assembly"/>
    <s v="chromosome"/>
    <m/>
    <s v="CP001219.1"/>
    <n v="619832"/>
    <n v="622108"/>
    <s v="-"/>
    <s v="ACK80805.1"/>
    <m/>
    <m/>
    <s v="oxidoreductase alpha (molybdopterin) subunit"/>
    <m/>
    <m/>
    <s v="AFE_0692"/>
    <n v="2277"/>
    <n v="758"/>
    <m/>
  </r>
  <r>
    <x v="0"/>
    <x v="0"/>
    <s v="GCA_000021485.1"/>
    <s v="Primary Assembly"/>
    <s v="chromosome"/>
    <m/>
    <s v="CP001219.1"/>
    <n v="622336"/>
    <n v="624267"/>
    <s v="+"/>
    <m/>
    <m/>
    <m/>
    <m/>
    <m/>
    <m/>
    <s v="AFE_0693"/>
    <n v="1932"/>
    <m/>
    <m/>
  </r>
  <r>
    <x v="1"/>
    <x v="1"/>
    <s v="GCA_000021485.1"/>
    <s v="Primary Assembly"/>
    <s v="chromosome"/>
    <m/>
    <s v="CP001219.1"/>
    <n v="622336"/>
    <n v="624267"/>
    <s v="+"/>
    <s v="ACK80284.1"/>
    <m/>
    <m/>
    <s v="sigma-54 dependent transcriptional regulator"/>
    <m/>
    <m/>
    <s v="AFE_0693"/>
    <n v="1932"/>
    <n v="643"/>
    <m/>
  </r>
  <r>
    <x v="0"/>
    <x v="0"/>
    <s v="GCA_000021485.1"/>
    <s v="Primary Assembly"/>
    <s v="chromosome"/>
    <m/>
    <s v="CP001219.1"/>
    <n v="624279"/>
    <n v="624497"/>
    <s v="+"/>
    <m/>
    <m/>
    <m/>
    <m/>
    <m/>
    <m/>
    <s v="AFE_0695"/>
    <n v="219"/>
    <m/>
    <m/>
  </r>
  <r>
    <x v="1"/>
    <x v="1"/>
    <s v="GCA_000021485.1"/>
    <s v="Primary Assembly"/>
    <s v="chromosome"/>
    <m/>
    <s v="CP001219.1"/>
    <n v="624279"/>
    <n v="624497"/>
    <s v="+"/>
    <s v="ACK80510.1"/>
    <m/>
    <m/>
    <s v="hypothetical protein"/>
    <m/>
    <m/>
    <s v="AFE_0695"/>
    <n v="219"/>
    <n v="72"/>
    <m/>
  </r>
  <r>
    <x v="0"/>
    <x v="0"/>
    <s v="GCA_000021485.1"/>
    <s v="Primary Assembly"/>
    <s v="chromosome"/>
    <m/>
    <s v="CP001219.1"/>
    <n v="624443"/>
    <n v="624556"/>
    <s v="-"/>
    <m/>
    <m/>
    <m/>
    <m/>
    <m/>
    <m/>
    <s v="AFE_0694"/>
    <n v="114"/>
    <m/>
    <m/>
  </r>
  <r>
    <x v="1"/>
    <x v="1"/>
    <s v="GCA_000021485.1"/>
    <s v="Primary Assembly"/>
    <s v="chromosome"/>
    <m/>
    <s v="CP001219.1"/>
    <n v="624443"/>
    <n v="624556"/>
    <s v="-"/>
    <s v="ACK79743.1"/>
    <m/>
    <m/>
    <s v="hypothetical protein"/>
    <m/>
    <m/>
    <s v="AFE_0694"/>
    <n v="114"/>
    <n v="37"/>
    <m/>
  </r>
  <r>
    <x v="0"/>
    <x v="0"/>
    <s v="GCA_000021485.1"/>
    <s v="Primary Assembly"/>
    <s v="chromosome"/>
    <m/>
    <s v="CP001219.1"/>
    <n v="624681"/>
    <n v="625265"/>
    <s v="+"/>
    <m/>
    <m/>
    <m/>
    <m/>
    <s v="gfa"/>
    <m/>
    <s v="AFE_0696"/>
    <n v="585"/>
    <m/>
    <m/>
  </r>
  <r>
    <x v="1"/>
    <x v="1"/>
    <s v="GCA_000021485.1"/>
    <s v="Primary Assembly"/>
    <s v="chromosome"/>
    <m/>
    <s v="CP001219.1"/>
    <n v="624681"/>
    <n v="625265"/>
    <s v="+"/>
    <s v="ACK79098.1"/>
    <m/>
    <m/>
    <s v="S-(hydroxymethyl)glutathione synthase"/>
    <s v="gfa"/>
    <m/>
    <s v="AFE_0696"/>
    <n v="585"/>
    <n v="194"/>
    <m/>
  </r>
  <r>
    <x v="0"/>
    <x v="0"/>
    <s v="GCA_000021485.1"/>
    <s v="Primary Assembly"/>
    <s v="chromosome"/>
    <m/>
    <s v="CP001219.1"/>
    <n v="625364"/>
    <n v="626473"/>
    <s v="+"/>
    <m/>
    <m/>
    <m/>
    <m/>
    <m/>
    <m/>
    <s v="AFE_0697"/>
    <n v="1110"/>
    <m/>
    <m/>
  </r>
  <r>
    <x v="1"/>
    <x v="1"/>
    <s v="GCA_000021485.1"/>
    <s v="Primary Assembly"/>
    <s v="chromosome"/>
    <m/>
    <s v="CP001219.1"/>
    <n v="625364"/>
    <n v="626473"/>
    <s v="+"/>
    <s v="ACK78276.1"/>
    <m/>
    <m/>
    <s v="S-(hydroxymethyl)glutathione dehydrogenase/class III alcohol dehydrogenase"/>
    <m/>
    <m/>
    <s v="AFE_0697"/>
    <n v="1110"/>
    <n v="369"/>
    <m/>
  </r>
  <r>
    <x v="0"/>
    <x v="0"/>
    <s v="GCA_000021485.1"/>
    <s v="Primary Assembly"/>
    <s v="chromosome"/>
    <m/>
    <s v="CP001219.1"/>
    <n v="626473"/>
    <n v="627327"/>
    <s v="+"/>
    <m/>
    <m/>
    <m/>
    <m/>
    <s v="fghA"/>
    <m/>
    <s v="AFE_0698"/>
    <n v="855"/>
    <m/>
    <m/>
  </r>
  <r>
    <x v="1"/>
    <x v="1"/>
    <s v="GCA_000021485.1"/>
    <s v="Primary Assembly"/>
    <s v="chromosome"/>
    <m/>
    <s v="CP001219.1"/>
    <n v="626473"/>
    <n v="627327"/>
    <s v="+"/>
    <s v="ACK80391.1"/>
    <m/>
    <m/>
    <s v="S-formylglutathione hydrolase"/>
    <s v="fghA"/>
    <m/>
    <s v="AFE_0698"/>
    <n v="855"/>
    <n v="284"/>
    <m/>
  </r>
  <r>
    <x v="0"/>
    <x v="0"/>
    <s v="GCA_000021485.1"/>
    <s v="Primary Assembly"/>
    <s v="chromosome"/>
    <m/>
    <s v="CP001219.1"/>
    <n v="627352"/>
    <n v="628314"/>
    <s v="-"/>
    <m/>
    <m/>
    <m/>
    <m/>
    <s v="cysB"/>
    <m/>
    <s v="AFE_0699"/>
    <n v="963"/>
    <m/>
    <m/>
  </r>
  <r>
    <x v="1"/>
    <x v="1"/>
    <s v="GCA_000021485.1"/>
    <s v="Primary Assembly"/>
    <s v="chromosome"/>
    <m/>
    <s v="CP001219.1"/>
    <n v="627352"/>
    <n v="628314"/>
    <s v="-"/>
    <s v="ACK80332.1"/>
    <m/>
    <m/>
    <s v="sulfur assimilation transcriptional regulator, LysR family"/>
    <s v="cysB"/>
    <m/>
    <s v="AFE_0699"/>
    <n v="963"/>
    <n v="320"/>
    <m/>
  </r>
  <r>
    <x v="0"/>
    <x v="0"/>
    <s v="GCA_000021485.1"/>
    <s v="Primary Assembly"/>
    <s v="chromosome"/>
    <m/>
    <s v="CP001219.1"/>
    <n v="628370"/>
    <n v="629818"/>
    <s v="-"/>
    <m/>
    <m/>
    <m/>
    <m/>
    <s v="hupR"/>
    <m/>
    <s v="AFE_0700"/>
    <n v="1449"/>
    <m/>
    <m/>
  </r>
  <r>
    <x v="1"/>
    <x v="1"/>
    <s v="GCA_000021485.1"/>
    <s v="Primary Assembly"/>
    <s v="chromosome"/>
    <m/>
    <s v="CP001219.1"/>
    <n v="628370"/>
    <n v="629818"/>
    <s v="-"/>
    <s v="ACK78708.1"/>
    <m/>
    <m/>
    <s v="hydrogenase sigma-54 dependent DNA-binding response regulator"/>
    <s v="hupR"/>
    <m/>
    <s v="AFE_0700"/>
    <n v="1449"/>
    <n v="482"/>
    <m/>
  </r>
  <r>
    <x v="0"/>
    <x v="0"/>
    <s v="GCA_000021485.1"/>
    <s v="Primary Assembly"/>
    <s v="chromosome"/>
    <m/>
    <s v="CP001219.1"/>
    <n v="630000"/>
    <n v="630962"/>
    <s v="+"/>
    <m/>
    <m/>
    <m/>
    <m/>
    <s v="hybA"/>
    <m/>
    <s v="AFE_0701"/>
    <n v="963"/>
    <m/>
    <m/>
  </r>
  <r>
    <x v="1"/>
    <x v="1"/>
    <s v="GCA_000021485.1"/>
    <s v="Primary Assembly"/>
    <s v="chromosome"/>
    <m/>
    <s v="CP001219.1"/>
    <n v="630000"/>
    <n v="630962"/>
    <s v="+"/>
    <s v="ACK80008.1"/>
    <m/>
    <m/>
    <s v="hydrogenase-2, small subunit"/>
    <s v="hybA"/>
    <m/>
    <s v="AFE_0701"/>
    <n v="963"/>
    <n v="320"/>
    <m/>
  </r>
  <r>
    <x v="0"/>
    <x v="0"/>
    <s v="GCA_000021485.1"/>
    <s v="Primary Assembly"/>
    <s v="chromosome"/>
    <m/>
    <s v="CP001219.1"/>
    <n v="631013"/>
    <n v="632611"/>
    <s v="+"/>
    <m/>
    <m/>
    <m/>
    <m/>
    <s v="hybC"/>
    <m/>
    <s v="AFE_0702"/>
    <n v="1599"/>
    <m/>
    <m/>
  </r>
  <r>
    <x v="1"/>
    <x v="1"/>
    <s v="GCA_000021485.1"/>
    <s v="Primary Assembly"/>
    <s v="chromosome"/>
    <m/>
    <s v="CP001219.1"/>
    <n v="631013"/>
    <n v="632611"/>
    <s v="+"/>
    <s v="ACK78367.1"/>
    <m/>
    <m/>
    <s v="hydrogenase-2, large subunit"/>
    <s v="hybC"/>
    <m/>
    <s v="AFE_0702"/>
    <n v="1599"/>
    <n v="532"/>
    <m/>
  </r>
  <r>
    <x v="0"/>
    <x v="0"/>
    <s v="GCA_000021485.1"/>
    <s v="Primary Assembly"/>
    <s v="chromosome"/>
    <m/>
    <s v="CP001219.1"/>
    <n v="632701"/>
    <n v="633021"/>
    <s v="+"/>
    <m/>
    <m/>
    <m/>
    <m/>
    <m/>
    <m/>
    <s v="AFE_0703"/>
    <n v="321"/>
    <m/>
    <m/>
  </r>
  <r>
    <x v="1"/>
    <x v="1"/>
    <s v="GCA_000021485.1"/>
    <s v="Primary Assembly"/>
    <s v="chromosome"/>
    <m/>
    <s v="CP001219.1"/>
    <n v="632701"/>
    <n v="633021"/>
    <s v="+"/>
    <s v="ACK78706.1"/>
    <m/>
    <m/>
    <s v="conserved hypothetical protein"/>
    <m/>
    <m/>
    <s v="AFE_0703"/>
    <n v="321"/>
    <n v="106"/>
    <m/>
  </r>
  <r>
    <x v="0"/>
    <x v="0"/>
    <s v="GCA_000021485.1"/>
    <s v="Primary Assembly"/>
    <s v="chromosome"/>
    <m/>
    <s v="CP001219.1"/>
    <n v="633040"/>
    <n v="633372"/>
    <s v="+"/>
    <m/>
    <m/>
    <m/>
    <m/>
    <m/>
    <m/>
    <s v="AFE_0704"/>
    <n v="333"/>
    <m/>
    <m/>
  </r>
  <r>
    <x v="1"/>
    <x v="1"/>
    <s v="GCA_000021485.1"/>
    <s v="Primary Assembly"/>
    <s v="chromosome"/>
    <m/>
    <s v="CP001219.1"/>
    <n v="633040"/>
    <n v="633372"/>
    <s v="+"/>
    <s v="ACK78571.1"/>
    <m/>
    <m/>
    <s v="hypothetical protein"/>
    <m/>
    <m/>
    <s v="AFE_0704"/>
    <n v="333"/>
    <n v="110"/>
    <m/>
  </r>
  <r>
    <x v="0"/>
    <x v="0"/>
    <s v="GCA_000021485.1"/>
    <s v="Primary Assembly"/>
    <s v="chromosome"/>
    <m/>
    <s v="CP001219.1"/>
    <n v="633375"/>
    <n v="633848"/>
    <s v="+"/>
    <m/>
    <m/>
    <m/>
    <m/>
    <m/>
    <m/>
    <s v="AFE_0705"/>
    <n v="474"/>
    <m/>
    <m/>
  </r>
  <r>
    <x v="1"/>
    <x v="1"/>
    <s v="GCA_000021485.1"/>
    <s v="Primary Assembly"/>
    <s v="chromosome"/>
    <m/>
    <s v="CP001219.1"/>
    <n v="633375"/>
    <n v="633848"/>
    <s v="+"/>
    <s v="ACK79668.1"/>
    <m/>
    <m/>
    <s v="hydrogenase maturation protease"/>
    <m/>
    <m/>
    <s v="AFE_0705"/>
    <n v="474"/>
    <n v="157"/>
    <m/>
  </r>
  <r>
    <x v="0"/>
    <x v="0"/>
    <s v="GCA_000021485.1"/>
    <s v="Primary Assembly"/>
    <s v="chromosome"/>
    <m/>
    <s v="CP001219.1"/>
    <n v="633845"/>
    <n v="634174"/>
    <s v="+"/>
    <m/>
    <m/>
    <m/>
    <m/>
    <m/>
    <m/>
    <s v="AFE_0706"/>
    <n v="330"/>
    <m/>
    <m/>
  </r>
  <r>
    <x v="1"/>
    <x v="1"/>
    <s v="GCA_000021485.1"/>
    <s v="Primary Assembly"/>
    <s v="chromosome"/>
    <m/>
    <s v="CP001219.1"/>
    <n v="633845"/>
    <n v="634174"/>
    <s v="+"/>
    <s v="ACK78605.1"/>
    <m/>
    <m/>
    <s v="hypothetical protein"/>
    <m/>
    <m/>
    <s v="AFE_0706"/>
    <n v="330"/>
    <n v="109"/>
    <m/>
  </r>
  <r>
    <x v="0"/>
    <x v="0"/>
    <s v="GCA_000021485.1"/>
    <s v="Primary Assembly"/>
    <s v="chromosome"/>
    <m/>
    <s v="CP001219.1"/>
    <n v="634273"/>
    <n v="635253"/>
    <s v="+"/>
    <m/>
    <m/>
    <m/>
    <m/>
    <m/>
    <m/>
    <s v="AFE_0707"/>
    <n v="981"/>
    <m/>
    <m/>
  </r>
  <r>
    <x v="1"/>
    <x v="1"/>
    <s v="GCA_000021485.1"/>
    <s v="Primary Assembly"/>
    <s v="chromosome"/>
    <m/>
    <s v="CP001219.1"/>
    <n v="634273"/>
    <n v="635253"/>
    <s v="+"/>
    <s v="ACK78275.1"/>
    <m/>
    <m/>
    <s v="conserved hypothetical protein"/>
    <m/>
    <m/>
    <s v="AFE_0707"/>
    <n v="981"/>
    <n v="326"/>
    <m/>
  </r>
  <r>
    <x v="0"/>
    <x v="0"/>
    <s v="GCA_000021485.1"/>
    <s v="Primary Assembly"/>
    <s v="chromosome"/>
    <m/>
    <s v="CP001219.1"/>
    <n v="635278"/>
    <n v="635505"/>
    <s v="+"/>
    <m/>
    <m/>
    <m/>
    <m/>
    <m/>
    <m/>
    <s v="AFE_0708"/>
    <n v="228"/>
    <m/>
    <m/>
  </r>
  <r>
    <x v="1"/>
    <x v="1"/>
    <s v="GCA_000021485.1"/>
    <s v="Primary Assembly"/>
    <s v="chromosome"/>
    <m/>
    <s v="CP001219.1"/>
    <n v="635278"/>
    <n v="635505"/>
    <s v="+"/>
    <s v="ACK80544.1"/>
    <m/>
    <m/>
    <s v="hypothetical protein"/>
    <m/>
    <m/>
    <s v="AFE_0708"/>
    <n v="228"/>
    <n v="75"/>
    <m/>
  </r>
  <r>
    <x v="0"/>
    <x v="0"/>
    <s v="GCA_000021485.1"/>
    <s v="Primary Assembly"/>
    <s v="chromosome"/>
    <m/>
    <s v="CP001219.1"/>
    <n v="635534"/>
    <n v="635758"/>
    <s v="+"/>
    <m/>
    <m/>
    <m/>
    <m/>
    <m/>
    <m/>
    <s v="AFE_0709"/>
    <n v="225"/>
    <m/>
    <m/>
  </r>
  <r>
    <x v="1"/>
    <x v="1"/>
    <s v="GCA_000021485.1"/>
    <s v="Primary Assembly"/>
    <s v="chromosome"/>
    <m/>
    <s v="CP001219.1"/>
    <n v="635534"/>
    <n v="635758"/>
    <s v="+"/>
    <s v="ACK80330.1"/>
    <m/>
    <m/>
    <s v="membrane protein, putative"/>
    <m/>
    <m/>
    <s v="AFE_0709"/>
    <n v="225"/>
    <n v="74"/>
    <m/>
  </r>
  <r>
    <x v="0"/>
    <x v="0"/>
    <s v="GCA_000021485.1"/>
    <s v="Primary Assembly"/>
    <s v="chromosome"/>
    <m/>
    <s v="CP001219.1"/>
    <n v="635775"/>
    <n v="636665"/>
    <s v="+"/>
    <m/>
    <m/>
    <m/>
    <m/>
    <m/>
    <m/>
    <s v="AFE_0710"/>
    <n v="891"/>
    <m/>
    <m/>
  </r>
  <r>
    <x v="1"/>
    <x v="1"/>
    <s v="GCA_000021485.1"/>
    <s v="Primary Assembly"/>
    <s v="chromosome"/>
    <m/>
    <s v="CP001219.1"/>
    <n v="635775"/>
    <n v="636665"/>
    <s v="+"/>
    <s v="ACK80769.1"/>
    <m/>
    <m/>
    <s v="iron-sulfur cluster-binding protein, Rieske family"/>
    <m/>
    <m/>
    <s v="AFE_0710"/>
    <n v="891"/>
    <n v="296"/>
    <m/>
  </r>
  <r>
    <x v="0"/>
    <x v="0"/>
    <s v="GCA_000021485.1"/>
    <s v="Primary Assembly"/>
    <s v="chromosome"/>
    <m/>
    <s v="CP001219.1"/>
    <n v="636658"/>
    <n v="637854"/>
    <s v="+"/>
    <m/>
    <m/>
    <m/>
    <m/>
    <m/>
    <m/>
    <s v="AFE_0711"/>
    <n v="1197"/>
    <m/>
    <m/>
  </r>
  <r>
    <x v="1"/>
    <x v="1"/>
    <s v="GCA_000021485.1"/>
    <s v="Primary Assembly"/>
    <s v="chromosome"/>
    <m/>
    <s v="CP001219.1"/>
    <n v="636658"/>
    <n v="637854"/>
    <s v="+"/>
    <s v="ACK79768.1"/>
    <m/>
    <m/>
    <s v="NHL repeat protein"/>
    <m/>
    <m/>
    <s v="AFE_0711"/>
    <n v="1197"/>
    <n v="398"/>
    <m/>
  </r>
  <r>
    <x v="0"/>
    <x v="0"/>
    <s v="GCA_000021485.1"/>
    <s v="Primary Assembly"/>
    <s v="chromosome"/>
    <m/>
    <s v="CP001219.1"/>
    <n v="637851"/>
    <n v="640262"/>
    <s v="+"/>
    <m/>
    <m/>
    <m/>
    <m/>
    <s v="hypF"/>
    <m/>
    <s v="AFE_0712"/>
    <n v="2412"/>
    <m/>
    <m/>
  </r>
  <r>
    <x v="1"/>
    <x v="1"/>
    <s v="GCA_000021485.1"/>
    <s v="Primary Assembly"/>
    <s v="chromosome"/>
    <m/>
    <s v="CP001219.1"/>
    <n v="637851"/>
    <n v="640262"/>
    <s v="+"/>
    <s v="ACK80432.1"/>
    <m/>
    <m/>
    <s v="[NiFe] hydrogenase maturation protein HypF"/>
    <s v="hypF"/>
    <m/>
    <s v="AFE_0712"/>
    <n v="2412"/>
    <n v="803"/>
    <m/>
  </r>
  <r>
    <x v="0"/>
    <x v="0"/>
    <s v="GCA_000021485.1"/>
    <s v="Primary Assembly"/>
    <s v="chromosome"/>
    <m/>
    <s v="CP001219.1"/>
    <n v="640253"/>
    <n v="640546"/>
    <s v="+"/>
    <m/>
    <m/>
    <m/>
    <m/>
    <s v="hypC-1"/>
    <m/>
    <s v="AFE_0713"/>
    <n v="294"/>
    <m/>
    <m/>
  </r>
  <r>
    <x v="1"/>
    <x v="1"/>
    <s v="GCA_000021485.1"/>
    <s v="Primary Assembly"/>
    <s v="chromosome"/>
    <m/>
    <s v="CP001219.1"/>
    <n v="640253"/>
    <n v="640546"/>
    <s v="+"/>
    <s v="ACK79979.1"/>
    <m/>
    <m/>
    <s v="hydrogenase assembly chaperone HypC"/>
    <s v="hypC-1"/>
    <m/>
    <s v="AFE_0713"/>
    <n v="294"/>
    <n v="97"/>
    <m/>
  </r>
  <r>
    <x v="0"/>
    <x v="0"/>
    <s v="GCA_000021485.1"/>
    <s v="Primary Assembly"/>
    <s v="chromosome"/>
    <m/>
    <s v="CP001219.1"/>
    <n v="640565"/>
    <n v="641260"/>
    <s v="+"/>
    <m/>
    <m/>
    <m/>
    <m/>
    <s v="gmhA"/>
    <m/>
    <s v="AFE_0714"/>
    <n v="696"/>
    <m/>
    <m/>
  </r>
  <r>
    <x v="1"/>
    <x v="1"/>
    <s v="GCA_000021485.1"/>
    <s v="Primary Assembly"/>
    <s v="chromosome"/>
    <m/>
    <s v="CP001219.1"/>
    <n v="640565"/>
    <n v="641260"/>
    <s v="+"/>
    <s v="ACK80574.1"/>
    <m/>
    <m/>
    <s v="phosphoheptose isomerase"/>
    <s v="gmhA"/>
    <m/>
    <s v="AFE_0714"/>
    <n v="696"/>
    <n v="231"/>
    <m/>
  </r>
  <r>
    <x v="0"/>
    <x v="0"/>
    <s v="GCA_000021485.1"/>
    <s v="Primary Assembly"/>
    <s v="chromosome"/>
    <m/>
    <s v="CP001219.1"/>
    <n v="641244"/>
    <n v="642389"/>
    <s v="+"/>
    <m/>
    <m/>
    <m/>
    <m/>
    <s v="hypD-1"/>
    <m/>
    <s v="AFE_0715"/>
    <n v="1146"/>
    <m/>
    <m/>
  </r>
  <r>
    <x v="1"/>
    <x v="1"/>
    <s v="GCA_000021485.1"/>
    <s v="Primary Assembly"/>
    <s v="chromosome"/>
    <m/>
    <s v="CP001219.1"/>
    <n v="641244"/>
    <n v="642389"/>
    <s v="+"/>
    <s v="ACK80145.1"/>
    <m/>
    <m/>
    <s v="hydrogenase expression/formation protein HypD"/>
    <s v="hypD-1"/>
    <m/>
    <s v="AFE_0715"/>
    <n v="1146"/>
    <n v="381"/>
    <m/>
  </r>
  <r>
    <x v="0"/>
    <x v="0"/>
    <s v="GCA_000021485.1"/>
    <s v="Primary Assembly"/>
    <s v="chromosome"/>
    <m/>
    <s v="CP001219.1"/>
    <n v="642389"/>
    <n v="643447"/>
    <s v="+"/>
    <m/>
    <m/>
    <m/>
    <m/>
    <s v="hypE"/>
    <m/>
    <s v="AFE_0716"/>
    <n v="1059"/>
    <m/>
    <m/>
  </r>
  <r>
    <x v="1"/>
    <x v="1"/>
    <s v="GCA_000021485.1"/>
    <s v="Primary Assembly"/>
    <s v="chromosome"/>
    <m/>
    <s v="CP001219.1"/>
    <n v="642389"/>
    <n v="643447"/>
    <s v="+"/>
    <s v="ACK79690.1"/>
    <m/>
    <m/>
    <s v="hydrogenase expression/formation protein HypE"/>
    <s v="hypE"/>
    <m/>
    <s v="AFE_0716"/>
    <n v="1059"/>
    <n v="352"/>
    <m/>
  </r>
  <r>
    <x v="0"/>
    <x v="0"/>
    <s v="GCA_000021485.1"/>
    <s v="Primary Assembly"/>
    <s v="chromosome"/>
    <m/>
    <s v="CP001219.1"/>
    <n v="643461"/>
    <n v="643790"/>
    <s v="+"/>
    <m/>
    <m/>
    <m/>
    <m/>
    <s v="hypA-1"/>
    <m/>
    <s v="AFE_0717"/>
    <n v="330"/>
    <m/>
    <m/>
  </r>
  <r>
    <x v="1"/>
    <x v="1"/>
    <s v="GCA_000021485.1"/>
    <s v="Primary Assembly"/>
    <s v="chromosome"/>
    <m/>
    <s v="CP001219.1"/>
    <n v="643461"/>
    <n v="643790"/>
    <s v="+"/>
    <s v="ACK80829.1"/>
    <m/>
    <m/>
    <s v="hydrogenase nickel insertion protein HypA"/>
    <s v="hypA-1"/>
    <m/>
    <s v="AFE_0717"/>
    <n v="330"/>
    <n v="109"/>
    <m/>
  </r>
  <r>
    <x v="0"/>
    <x v="0"/>
    <s v="GCA_000021485.1"/>
    <s v="Primary Assembly"/>
    <s v="chromosome"/>
    <m/>
    <s v="CP001219.1"/>
    <n v="643935"/>
    <n v="644708"/>
    <s v="+"/>
    <m/>
    <m/>
    <m/>
    <m/>
    <s v="hypB-1"/>
    <m/>
    <s v="AFE_0718"/>
    <n v="774"/>
    <m/>
    <m/>
  </r>
  <r>
    <x v="1"/>
    <x v="1"/>
    <s v="GCA_000021485.1"/>
    <s v="Primary Assembly"/>
    <s v="chromosome"/>
    <m/>
    <s v="CP001219.1"/>
    <n v="643935"/>
    <n v="644708"/>
    <s v="+"/>
    <s v="ACK79043.1"/>
    <m/>
    <m/>
    <s v="hydrogenase accessory protein HypB"/>
    <s v="hypB-1"/>
    <m/>
    <s v="AFE_0718"/>
    <n v="774"/>
    <n v="257"/>
    <m/>
  </r>
  <r>
    <x v="0"/>
    <x v="0"/>
    <s v="GCA_000021485.1"/>
    <s v="Primary Assembly"/>
    <s v="chromosome"/>
    <m/>
    <s v="CP001219.1"/>
    <n v="644734"/>
    <n v="646143"/>
    <s v="+"/>
    <m/>
    <m/>
    <m/>
    <m/>
    <m/>
    <m/>
    <s v="AFE_0719"/>
    <n v="1410"/>
    <m/>
    <m/>
  </r>
  <r>
    <x v="1"/>
    <x v="1"/>
    <s v="GCA_000021485.1"/>
    <s v="Primary Assembly"/>
    <s v="chromosome"/>
    <m/>
    <s v="CP001219.1"/>
    <n v="644734"/>
    <n v="646143"/>
    <s v="+"/>
    <s v="ACK79746.1"/>
    <m/>
    <m/>
    <s v="amino acid permease family protein"/>
    <m/>
    <m/>
    <s v="AFE_0719"/>
    <n v="1410"/>
    <n v="469"/>
    <m/>
  </r>
  <r>
    <x v="0"/>
    <x v="0"/>
    <s v="GCA_000021485.1"/>
    <s v="Primary Assembly"/>
    <s v="chromosome"/>
    <m/>
    <s v="CP001219.1"/>
    <n v="646208"/>
    <n v="647458"/>
    <s v="+"/>
    <m/>
    <m/>
    <m/>
    <m/>
    <m/>
    <m/>
    <s v="AFE_0720"/>
    <n v="1251"/>
    <m/>
    <m/>
  </r>
  <r>
    <x v="1"/>
    <x v="1"/>
    <s v="GCA_000021485.1"/>
    <s v="Primary Assembly"/>
    <s v="chromosome"/>
    <m/>
    <s v="CP001219.1"/>
    <n v="646208"/>
    <n v="647458"/>
    <s v="+"/>
    <s v="ACK78679.1"/>
    <m/>
    <m/>
    <s v="FAD-dependent oxidoreductase"/>
    <m/>
    <m/>
    <s v="AFE_0720"/>
    <n v="1251"/>
    <n v="416"/>
    <m/>
  </r>
  <r>
    <x v="0"/>
    <x v="0"/>
    <s v="GCA_000021485.1"/>
    <s v="Primary Assembly"/>
    <s v="chromosome"/>
    <m/>
    <s v="CP001219.1"/>
    <n v="647543"/>
    <n v="647941"/>
    <s v="+"/>
    <m/>
    <m/>
    <m/>
    <m/>
    <m/>
    <m/>
    <s v="AFE_0721"/>
    <n v="399"/>
    <m/>
    <m/>
  </r>
  <r>
    <x v="1"/>
    <x v="1"/>
    <s v="GCA_000021485.1"/>
    <s v="Primary Assembly"/>
    <s v="chromosome"/>
    <m/>
    <s v="CP001219.1"/>
    <n v="647543"/>
    <n v="647941"/>
    <s v="+"/>
    <s v="ACK78584.1"/>
    <m/>
    <m/>
    <s v="conserved hypothetical protein"/>
    <m/>
    <m/>
    <s v="AFE_0721"/>
    <n v="399"/>
    <n v="132"/>
    <m/>
  </r>
  <r>
    <x v="0"/>
    <x v="0"/>
    <s v="GCA_000021485.1"/>
    <s v="Primary Assembly"/>
    <s v="chromosome"/>
    <m/>
    <s v="CP001219.1"/>
    <n v="647956"/>
    <n v="649476"/>
    <s v="-"/>
    <m/>
    <m/>
    <m/>
    <m/>
    <s v="ilvA"/>
    <m/>
    <s v="AFE_0722"/>
    <n v="1521"/>
    <m/>
    <m/>
  </r>
  <r>
    <x v="1"/>
    <x v="1"/>
    <s v="GCA_000021485.1"/>
    <s v="Primary Assembly"/>
    <s v="chromosome"/>
    <m/>
    <s v="CP001219.1"/>
    <n v="647956"/>
    <n v="649476"/>
    <s v="-"/>
    <s v="ACK80325.1"/>
    <m/>
    <m/>
    <s v="threonine ammonia-lyase, biosynthetic"/>
    <s v="ilvA"/>
    <m/>
    <s v="AFE_0722"/>
    <n v="1521"/>
    <n v="506"/>
    <m/>
  </r>
  <r>
    <x v="0"/>
    <x v="0"/>
    <s v="GCA_000021485.1"/>
    <s v="Primary Assembly"/>
    <s v="chromosome"/>
    <m/>
    <s v="CP001219.1"/>
    <n v="649473"/>
    <n v="649844"/>
    <s v="-"/>
    <m/>
    <m/>
    <m/>
    <m/>
    <m/>
    <m/>
    <s v="AFE_0723"/>
    <n v="372"/>
    <m/>
    <m/>
  </r>
  <r>
    <x v="1"/>
    <x v="1"/>
    <s v="GCA_000021485.1"/>
    <s v="Primary Assembly"/>
    <s v="chromosome"/>
    <m/>
    <s v="CP001219.1"/>
    <n v="649473"/>
    <n v="649844"/>
    <s v="-"/>
    <s v="ACK78950.1"/>
    <m/>
    <m/>
    <s v="helix-turn-helix domain protein"/>
    <m/>
    <m/>
    <s v="AFE_0723"/>
    <n v="372"/>
    <n v="123"/>
    <m/>
  </r>
  <r>
    <x v="0"/>
    <x v="0"/>
    <s v="GCA_000021485.1"/>
    <s v="Primary Assembly"/>
    <s v="chromosome"/>
    <m/>
    <s v="CP001219.1"/>
    <n v="649841"/>
    <n v="650806"/>
    <s v="-"/>
    <m/>
    <m/>
    <m/>
    <m/>
    <m/>
    <m/>
    <s v="AFE_0724"/>
    <n v="966"/>
    <m/>
    <m/>
  </r>
  <r>
    <x v="1"/>
    <x v="1"/>
    <s v="GCA_000021485.1"/>
    <s v="Primary Assembly"/>
    <s v="chromosome"/>
    <m/>
    <s v="CP001219.1"/>
    <n v="649841"/>
    <n v="650806"/>
    <s v="-"/>
    <s v="ACK78351.1"/>
    <m/>
    <m/>
    <s v="hydrolase, alpha/beta hydrolase fold family"/>
    <m/>
    <m/>
    <s v="AFE_0724"/>
    <n v="966"/>
    <n v="321"/>
    <m/>
  </r>
  <r>
    <x v="0"/>
    <x v="0"/>
    <s v="GCA_000021485.1"/>
    <s v="Primary Assembly"/>
    <s v="chromosome"/>
    <m/>
    <s v="CP001219.1"/>
    <n v="650803"/>
    <n v="651012"/>
    <s v="-"/>
    <m/>
    <m/>
    <m/>
    <m/>
    <m/>
    <m/>
    <s v="AFE_0725"/>
    <n v="210"/>
    <m/>
    <m/>
  </r>
  <r>
    <x v="1"/>
    <x v="1"/>
    <s v="GCA_000021485.1"/>
    <s v="Primary Assembly"/>
    <s v="chromosome"/>
    <m/>
    <s v="CP001219.1"/>
    <n v="650803"/>
    <n v="651012"/>
    <s v="-"/>
    <s v="ACK80912.1"/>
    <m/>
    <m/>
    <s v="conserved hypothetical protein"/>
    <m/>
    <m/>
    <s v="AFE_0725"/>
    <n v="210"/>
    <n v="69"/>
    <m/>
  </r>
  <r>
    <x v="0"/>
    <x v="0"/>
    <s v="GCA_000021485.1"/>
    <s v="Primary Assembly"/>
    <s v="chromosome"/>
    <m/>
    <s v="CP001219.1"/>
    <n v="651358"/>
    <n v="652134"/>
    <s v="+"/>
    <m/>
    <m/>
    <m/>
    <m/>
    <m/>
    <m/>
    <s v="AFE_0726"/>
    <n v="777"/>
    <m/>
    <m/>
  </r>
  <r>
    <x v="1"/>
    <x v="1"/>
    <s v="GCA_000021485.1"/>
    <s v="Primary Assembly"/>
    <s v="chromosome"/>
    <m/>
    <s v="CP001219.1"/>
    <n v="651358"/>
    <n v="652134"/>
    <s v="+"/>
    <s v="ACK78694.1"/>
    <m/>
    <m/>
    <s v="conserved hypothetical protein"/>
    <m/>
    <m/>
    <s v="AFE_0726"/>
    <n v="777"/>
    <n v="258"/>
    <m/>
  </r>
  <r>
    <x v="0"/>
    <x v="0"/>
    <s v="GCA_000021485.1"/>
    <s v="Primary Assembly"/>
    <s v="chromosome"/>
    <m/>
    <s v="CP001219.1"/>
    <n v="652134"/>
    <n v="653033"/>
    <s v="+"/>
    <m/>
    <m/>
    <m/>
    <m/>
    <m/>
    <m/>
    <s v="AFE_0727"/>
    <n v="900"/>
    <m/>
    <m/>
  </r>
  <r>
    <x v="1"/>
    <x v="1"/>
    <s v="GCA_000021485.1"/>
    <s v="Primary Assembly"/>
    <s v="chromosome"/>
    <m/>
    <s v="CP001219.1"/>
    <n v="652134"/>
    <n v="653033"/>
    <s v="+"/>
    <s v="ACK78873.1"/>
    <m/>
    <m/>
    <s v="1-acyl-sn-glycerol-3-phosphate acyltransferase"/>
    <m/>
    <m/>
    <s v="AFE_0727"/>
    <n v="900"/>
    <n v="299"/>
    <m/>
  </r>
  <r>
    <x v="0"/>
    <x v="0"/>
    <s v="GCA_000021485.1"/>
    <s v="Primary Assembly"/>
    <s v="chromosome"/>
    <m/>
    <s v="CP001219.1"/>
    <n v="653053"/>
    <n v="654117"/>
    <s v="-"/>
    <m/>
    <m/>
    <m/>
    <m/>
    <s v="hemE"/>
    <m/>
    <s v="AFE_0728"/>
    <n v="1065"/>
    <m/>
    <m/>
  </r>
  <r>
    <x v="1"/>
    <x v="1"/>
    <s v="GCA_000021485.1"/>
    <s v="Primary Assembly"/>
    <s v="chromosome"/>
    <m/>
    <s v="CP001219.1"/>
    <n v="653053"/>
    <n v="654117"/>
    <s v="-"/>
    <s v="ACK80263.1"/>
    <m/>
    <m/>
    <s v="uroporphyrinogen decarboxylase"/>
    <s v="hemE"/>
    <m/>
    <s v="AFE_0728"/>
    <n v="1065"/>
    <n v="354"/>
    <m/>
  </r>
  <r>
    <x v="0"/>
    <x v="0"/>
    <s v="GCA_000021485.1"/>
    <s v="Primary Assembly"/>
    <s v="chromosome"/>
    <m/>
    <s v="CP001219.1"/>
    <n v="654121"/>
    <n v="655518"/>
    <s v="-"/>
    <m/>
    <m/>
    <m/>
    <m/>
    <s v="gltD"/>
    <m/>
    <s v="AFE_0729"/>
    <n v="1398"/>
    <m/>
    <m/>
  </r>
  <r>
    <x v="1"/>
    <x v="1"/>
    <s v="GCA_000021485.1"/>
    <s v="Primary Assembly"/>
    <s v="chromosome"/>
    <m/>
    <s v="CP001219.1"/>
    <n v="654121"/>
    <n v="655518"/>
    <s v="-"/>
    <s v="ACK79245.1"/>
    <m/>
    <m/>
    <s v="glutamate synthase, small subunit"/>
    <s v="gltD"/>
    <m/>
    <s v="AFE_0729"/>
    <n v="1398"/>
    <n v="465"/>
    <m/>
  </r>
  <r>
    <x v="0"/>
    <x v="0"/>
    <s v="GCA_000021485.1"/>
    <s v="Primary Assembly"/>
    <s v="chromosome"/>
    <m/>
    <s v="CP001219.1"/>
    <n v="655542"/>
    <n v="659969"/>
    <s v="-"/>
    <m/>
    <m/>
    <m/>
    <m/>
    <s v="gltB"/>
    <m/>
    <s v="AFE_0730"/>
    <n v="4428"/>
    <m/>
    <m/>
  </r>
  <r>
    <x v="1"/>
    <x v="1"/>
    <s v="GCA_000021485.1"/>
    <s v="Primary Assembly"/>
    <s v="chromosome"/>
    <m/>
    <s v="CP001219.1"/>
    <n v="655542"/>
    <n v="659969"/>
    <s v="-"/>
    <s v="ACK80660.1"/>
    <m/>
    <m/>
    <s v="glutamate synthase, large subunit"/>
    <s v="gltB"/>
    <m/>
    <s v="AFE_0730"/>
    <n v="4428"/>
    <n v="1475"/>
    <m/>
  </r>
  <r>
    <x v="0"/>
    <x v="0"/>
    <s v="GCA_000021485.1"/>
    <s v="Primary Assembly"/>
    <s v="chromosome"/>
    <m/>
    <s v="CP001219.1"/>
    <n v="660107"/>
    <n v="661306"/>
    <s v="-"/>
    <m/>
    <m/>
    <m/>
    <m/>
    <m/>
    <m/>
    <s v="AFE_0731"/>
    <n v="1200"/>
    <m/>
    <m/>
  </r>
  <r>
    <x v="1"/>
    <x v="1"/>
    <s v="GCA_000021485.1"/>
    <s v="Primary Assembly"/>
    <s v="chromosome"/>
    <m/>
    <s v="CP001219.1"/>
    <n v="660107"/>
    <n v="661306"/>
    <s v="-"/>
    <s v="ACK79400.1"/>
    <m/>
    <m/>
    <s v="deoxyguanosinetriphosphate triphosphohydrolase, putative"/>
    <m/>
    <m/>
    <s v="AFE_0731"/>
    <n v="1200"/>
    <n v="399"/>
    <m/>
  </r>
  <r>
    <x v="0"/>
    <x v="0"/>
    <s v="GCA_000021485.1"/>
    <s v="Primary Assembly"/>
    <s v="chromosome"/>
    <m/>
    <s v="CP001219.1"/>
    <n v="661272"/>
    <n v="662072"/>
    <s v="-"/>
    <m/>
    <m/>
    <m/>
    <m/>
    <s v="thyX"/>
    <m/>
    <s v="AFE_0732"/>
    <n v="801"/>
    <m/>
    <m/>
  </r>
  <r>
    <x v="1"/>
    <x v="1"/>
    <s v="GCA_000021485.1"/>
    <s v="Primary Assembly"/>
    <s v="chromosome"/>
    <m/>
    <s v="CP001219.1"/>
    <n v="661272"/>
    <n v="662072"/>
    <s v="-"/>
    <s v="ACK79432.1"/>
    <m/>
    <m/>
    <s v="thymidylate synthase, flavin-dependent"/>
    <s v="thyX"/>
    <m/>
    <s v="AFE_0732"/>
    <n v="801"/>
    <n v="266"/>
    <m/>
  </r>
  <r>
    <x v="0"/>
    <x v="0"/>
    <s v="GCA_000021485.1"/>
    <s v="Primary Assembly"/>
    <s v="chromosome"/>
    <m/>
    <s v="CP001219.1"/>
    <n v="662107"/>
    <n v="663201"/>
    <s v="-"/>
    <m/>
    <m/>
    <m/>
    <m/>
    <s v="aroB"/>
    <m/>
    <s v="AFE_0733"/>
    <n v="1095"/>
    <m/>
    <m/>
  </r>
  <r>
    <x v="1"/>
    <x v="1"/>
    <s v="GCA_000021485.1"/>
    <s v="Primary Assembly"/>
    <s v="chromosome"/>
    <m/>
    <s v="CP001219.1"/>
    <n v="662107"/>
    <n v="663201"/>
    <s v="-"/>
    <s v="ACK78438.1"/>
    <m/>
    <m/>
    <s v="3-dehydroquinate synthase"/>
    <s v="aroB"/>
    <m/>
    <s v="AFE_0733"/>
    <n v="1095"/>
    <n v="364"/>
    <m/>
  </r>
  <r>
    <x v="0"/>
    <x v="0"/>
    <s v="GCA_000021485.1"/>
    <s v="Primary Assembly"/>
    <s v="chromosome"/>
    <m/>
    <s v="CP001219.1"/>
    <n v="663307"/>
    <n v="663846"/>
    <s v="-"/>
    <m/>
    <m/>
    <m/>
    <m/>
    <s v="aroK"/>
    <m/>
    <s v="AFE_0734"/>
    <n v="540"/>
    <m/>
    <m/>
  </r>
  <r>
    <x v="1"/>
    <x v="1"/>
    <s v="GCA_000021485.1"/>
    <s v="Primary Assembly"/>
    <s v="chromosome"/>
    <m/>
    <s v="CP001219.1"/>
    <n v="663307"/>
    <n v="663846"/>
    <s v="-"/>
    <s v="ACK79787.1"/>
    <m/>
    <m/>
    <s v="shikimate kinase"/>
    <s v="aroK"/>
    <m/>
    <s v="AFE_0734"/>
    <n v="540"/>
    <n v="179"/>
    <m/>
  </r>
  <r>
    <x v="0"/>
    <x v="0"/>
    <s v="GCA_000021485.1"/>
    <s v="Primary Assembly"/>
    <s v="chromosome"/>
    <m/>
    <s v="CP001219.1"/>
    <n v="663843"/>
    <n v="666197"/>
    <s v="-"/>
    <m/>
    <m/>
    <m/>
    <m/>
    <m/>
    <m/>
    <s v="AFE_0735"/>
    <n v="2355"/>
    <m/>
    <m/>
  </r>
  <r>
    <x v="1"/>
    <x v="1"/>
    <s v="GCA_000021485.1"/>
    <s v="Primary Assembly"/>
    <s v="chromosome"/>
    <m/>
    <s v="CP001219.1"/>
    <n v="663843"/>
    <n v="666197"/>
    <s v="-"/>
    <s v="ACK78147.1"/>
    <m/>
    <m/>
    <s v="fimbrial assembly protein PilQ, putative"/>
    <m/>
    <m/>
    <s v="AFE_0735"/>
    <n v="2355"/>
    <n v="784"/>
    <m/>
  </r>
  <r>
    <x v="0"/>
    <x v="0"/>
    <s v="GCA_000021485.1"/>
    <s v="Primary Assembly"/>
    <s v="chromosome"/>
    <m/>
    <s v="CP001219.1"/>
    <n v="666242"/>
    <n v="666790"/>
    <s v="-"/>
    <m/>
    <m/>
    <m/>
    <m/>
    <m/>
    <m/>
    <s v="AFE_0736"/>
    <n v="549"/>
    <m/>
    <m/>
  </r>
  <r>
    <x v="1"/>
    <x v="1"/>
    <s v="GCA_000021485.1"/>
    <s v="Primary Assembly"/>
    <s v="chromosome"/>
    <m/>
    <s v="CP001219.1"/>
    <n v="666242"/>
    <n v="666790"/>
    <s v="-"/>
    <s v="ACK78191.1"/>
    <m/>
    <m/>
    <s v="type 4 fimbrial biogenesis protein PilP, putative"/>
    <m/>
    <m/>
    <s v="AFE_0736"/>
    <n v="549"/>
    <n v="182"/>
    <m/>
  </r>
  <r>
    <x v="0"/>
    <x v="0"/>
    <s v="GCA_000021485.1"/>
    <s v="Primary Assembly"/>
    <s v="chromosome"/>
    <m/>
    <s v="CP001219.1"/>
    <n v="666787"/>
    <n v="667440"/>
    <s v="-"/>
    <m/>
    <m/>
    <m/>
    <m/>
    <m/>
    <m/>
    <s v="AFE_0737"/>
    <n v="654"/>
    <m/>
    <m/>
  </r>
  <r>
    <x v="1"/>
    <x v="1"/>
    <s v="GCA_000021485.1"/>
    <s v="Primary Assembly"/>
    <s v="chromosome"/>
    <m/>
    <s v="CP001219.1"/>
    <n v="666787"/>
    <n v="667440"/>
    <s v="-"/>
    <s v="ACK78806.1"/>
    <m/>
    <m/>
    <s v="fimbrial assembly protein PilO, putative"/>
    <m/>
    <m/>
    <s v="AFE_0737"/>
    <n v="654"/>
    <n v="217"/>
    <m/>
  </r>
  <r>
    <x v="0"/>
    <x v="0"/>
    <s v="GCA_000021485.1"/>
    <s v="Primary Assembly"/>
    <s v="chromosome"/>
    <m/>
    <s v="CP001219.1"/>
    <n v="667437"/>
    <n v="668030"/>
    <s v="-"/>
    <m/>
    <m/>
    <m/>
    <m/>
    <m/>
    <m/>
    <s v="AFE_0738"/>
    <n v="594"/>
    <m/>
    <m/>
  </r>
  <r>
    <x v="1"/>
    <x v="1"/>
    <s v="GCA_000021485.1"/>
    <s v="Primary Assembly"/>
    <s v="chromosome"/>
    <m/>
    <s v="CP001219.1"/>
    <n v="667437"/>
    <n v="668030"/>
    <s v="-"/>
    <s v="ACK79525.1"/>
    <m/>
    <m/>
    <s v="type IV pilus biogenesis protein PilN"/>
    <m/>
    <m/>
    <s v="AFE_0738"/>
    <n v="594"/>
    <n v="197"/>
    <m/>
  </r>
  <r>
    <x v="0"/>
    <x v="0"/>
    <s v="GCA_000021485.1"/>
    <s v="Primary Assembly"/>
    <s v="chromosome"/>
    <m/>
    <s v="CP001219.1"/>
    <n v="668027"/>
    <n v="669091"/>
    <s v="-"/>
    <m/>
    <m/>
    <m/>
    <m/>
    <m/>
    <m/>
    <s v="AFE_0739"/>
    <n v="1065"/>
    <m/>
    <m/>
  </r>
  <r>
    <x v="1"/>
    <x v="1"/>
    <s v="GCA_000021485.1"/>
    <s v="Primary Assembly"/>
    <s v="chromosome"/>
    <m/>
    <s v="CP001219.1"/>
    <n v="668027"/>
    <n v="669091"/>
    <s v="-"/>
    <s v="ACK79815.1"/>
    <m/>
    <m/>
    <s v="type IV pilus assembly protein PilM"/>
    <m/>
    <m/>
    <s v="AFE_0739"/>
    <n v="1065"/>
    <n v="354"/>
    <m/>
  </r>
  <r>
    <x v="0"/>
    <x v="0"/>
    <s v="GCA_000021485.1"/>
    <s v="Primary Assembly"/>
    <s v="chromosome"/>
    <m/>
    <s v="CP001219.1"/>
    <n v="669137"/>
    <n v="669307"/>
    <s v="+"/>
    <m/>
    <m/>
    <m/>
    <m/>
    <m/>
    <m/>
    <s v="AFE_0740"/>
    <n v="171"/>
    <m/>
    <m/>
  </r>
  <r>
    <x v="1"/>
    <x v="1"/>
    <s v="GCA_000021485.1"/>
    <s v="Primary Assembly"/>
    <s v="chromosome"/>
    <m/>
    <s v="CP001219.1"/>
    <n v="669137"/>
    <n v="669307"/>
    <s v="+"/>
    <s v="ACK77987.1"/>
    <m/>
    <m/>
    <s v="hypothetical protein"/>
    <m/>
    <m/>
    <s v="AFE_0740"/>
    <n v="171"/>
    <n v="56"/>
    <m/>
  </r>
  <r>
    <x v="0"/>
    <x v="0"/>
    <s v="GCA_000021485.1"/>
    <s v="Primary Assembly"/>
    <s v="chromosome"/>
    <m/>
    <s v="CP001219.1"/>
    <n v="669319"/>
    <n v="669852"/>
    <s v="+"/>
    <m/>
    <m/>
    <m/>
    <m/>
    <m/>
    <m/>
    <s v="AFE_0741"/>
    <n v="534"/>
    <m/>
    <m/>
  </r>
  <r>
    <x v="1"/>
    <x v="1"/>
    <s v="GCA_000021485.1"/>
    <s v="Primary Assembly"/>
    <s v="chromosome"/>
    <m/>
    <s v="CP001219.1"/>
    <n v="669319"/>
    <n v="669852"/>
    <s v="+"/>
    <s v="ACK78638.1"/>
    <m/>
    <m/>
    <s v="cytidine and deoxycytidylate deaminase family protein"/>
    <m/>
    <m/>
    <s v="AFE_0741"/>
    <n v="534"/>
    <n v="177"/>
    <m/>
  </r>
  <r>
    <x v="0"/>
    <x v="0"/>
    <s v="GCA_000021485.1"/>
    <s v="Primary Assembly"/>
    <s v="chromosome"/>
    <m/>
    <s v="CP001219.1"/>
    <n v="669849"/>
    <n v="670280"/>
    <s v="+"/>
    <m/>
    <m/>
    <m/>
    <m/>
    <m/>
    <m/>
    <s v="AFE_0742"/>
    <n v="432"/>
    <m/>
    <m/>
  </r>
  <r>
    <x v="1"/>
    <x v="1"/>
    <s v="GCA_000021485.1"/>
    <s v="Primary Assembly"/>
    <s v="chromosome"/>
    <m/>
    <s v="CP001219.1"/>
    <n v="669849"/>
    <n v="670280"/>
    <s v="+"/>
    <s v="ACK78166.1"/>
    <m/>
    <m/>
    <s v="conserved hypothetical protein TIGR00149"/>
    <m/>
    <m/>
    <s v="AFE_0742"/>
    <n v="432"/>
    <n v="143"/>
    <m/>
  </r>
  <r>
    <x v="0"/>
    <x v="0"/>
    <s v="GCA_000021485.1"/>
    <s v="Primary Assembly"/>
    <s v="chromosome"/>
    <m/>
    <s v="CP001219.1"/>
    <n v="670280"/>
    <n v="670705"/>
    <s v="+"/>
    <m/>
    <m/>
    <m/>
    <m/>
    <m/>
    <m/>
    <s v="AFE_0743"/>
    <n v="426"/>
    <m/>
    <m/>
  </r>
  <r>
    <x v="1"/>
    <x v="1"/>
    <s v="GCA_000021485.1"/>
    <s v="Primary Assembly"/>
    <s v="chromosome"/>
    <m/>
    <s v="CP001219.1"/>
    <n v="670280"/>
    <n v="670705"/>
    <s v="+"/>
    <s v="ACK78781.1"/>
    <m/>
    <m/>
    <s v="conserved domain protein"/>
    <m/>
    <m/>
    <s v="AFE_0743"/>
    <n v="426"/>
    <n v="141"/>
    <m/>
  </r>
  <r>
    <x v="0"/>
    <x v="0"/>
    <s v="GCA_000021485.1"/>
    <s v="Primary Assembly"/>
    <s v="chromosome"/>
    <m/>
    <s v="CP001219.1"/>
    <n v="670768"/>
    <n v="672306"/>
    <s v="+"/>
    <m/>
    <m/>
    <m/>
    <m/>
    <m/>
    <m/>
    <s v="AFE_0744"/>
    <n v="1539"/>
    <m/>
    <m/>
  </r>
  <r>
    <x v="1"/>
    <x v="1"/>
    <s v="GCA_000021485.1"/>
    <s v="Primary Assembly"/>
    <s v="chromosome"/>
    <m/>
    <s v="CP001219.1"/>
    <n v="670768"/>
    <n v="672306"/>
    <s v="+"/>
    <s v="ACK80654.1"/>
    <m/>
    <m/>
    <s v="MutS domain V protein"/>
    <m/>
    <m/>
    <s v="AFE_0744"/>
    <n v="1539"/>
    <n v="512"/>
    <m/>
  </r>
  <r>
    <x v="0"/>
    <x v="0"/>
    <s v="GCA_000021485.1"/>
    <s v="Primary Assembly"/>
    <s v="chromosome"/>
    <m/>
    <s v="CP001219.1"/>
    <n v="672435"/>
    <n v="674180"/>
    <s v="+"/>
    <m/>
    <m/>
    <m/>
    <m/>
    <s v="ilvB"/>
    <m/>
    <s v="AFE_0745"/>
    <n v="1746"/>
    <m/>
    <m/>
  </r>
  <r>
    <x v="1"/>
    <x v="1"/>
    <s v="GCA_000021485.1"/>
    <s v="Primary Assembly"/>
    <s v="chromosome"/>
    <m/>
    <s v="CP001219.1"/>
    <n v="672435"/>
    <n v="674180"/>
    <s v="+"/>
    <s v="ACK78524.1"/>
    <m/>
    <m/>
    <s v="acetolactate synthase, large subunit, biosynthetic type"/>
    <s v="ilvB"/>
    <m/>
    <s v="AFE_0745"/>
    <n v="1746"/>
    <n v="581"/>
    <m/>
  </r>
  <r>
    <x v="0"/>
    <x v="0"/>
    <s v="GCA_000021485.1"/>
    <s v="Primary Assembly"/>
    <s v="chromosome"/>
    <m/>
    <s v="CP001219.1"/>
    <n v="674183"/>
    <n v="674668"/>
    <s v="+"/>
    <m/>
    <m/>
    <m/>
    <m/>
    <s v="ilvN"/>
    <m/>
    <s v="AFE_0746"/>
    <n v="486"/>
    <m/>
    <m/>
  </r>
  <r>
    <x v="1"/>
    <x v="1"/>
    <s v="GCA_000021485.1"/>
    <s v="Primary Assembly"/>
    <s v="chromosome"/>
    <m/>
    <s v="CP001219.1"/>
    <n v="674183"/>
    <n v="674668"/>
    <s v="+"/>
    <s v="ACK79145.1"/>
    <m/>
    <m/>
    <s v="acetolactate synthase, small subunit"/>
    <s v="ilvN"/>
    <m/>
    <s v="AFE_0746"/>
    <n v="486"/>
    <n v="161"/>
    <m/>
  </r>
  <r>
    <x v="0"/>
    <x v="0"/>
    <s v="GCA_000021485.1"/>
    <s v="Primary Assembly"/>
    <s v="chromosome"/>
    <m/>
    <s v="CP001219.1"/>
    <n v="674720"/>
    <n v="675736"/>
    <s v="+"/>
    <m/>
    <m/>
    <m/>
    <m/>
    <s v="ilvC"/>
    <m/>
    <s v="AFE_0747"/>
    <n v="1017"/>
    <m/>
    <m/>
  </r>
  <r>
    <x v="1"/>
    <x v="1"/>
    <s v="GCA_000021485.1"/>
    <s v="Primary Assembly"/>
    <s v="chromosome"/>
    <m/>
    <s v="CP001219.1"/>
    <n v="674720"/>
    <n v="675736"/>
    <s v="+"/>
    <s v="ACK78883.1"/>
    <m/>
    <m/>
    <s v="ketol-acid reductoisomerase"/>
    <s v="ilvC"/>
    <m/>
    <s v="AFE_0747"/>
    <n v="1017"/>
    <n v="338"/>
    <m/>
  </r>
  <r>
    <x v="0"/>
    <x v="0"/>
    <s v="GCA_000021485.1"/>
    <s v="Primary Assembly"/>
    <s v="chromosome"/>
    <m/>
    <s v="CP001219.1"/>
    <n v="675855"/>
    <n v="676517"/>
    <s v="+"/>
    <m/>
    <m/>
    <m/>
    <m/>
    <s v="psd"/>
    <m/>
    <s v="AFE_0748"/>
    <n v="663"/>
    <m/>
    <m/>
  </r>
  <r>
    <x v="1"/>
    <x v="1"/>
    <s v="GCA_000021485.1"/>
    <s v="Primary Assembly"/>
    <s v="chromosome"/>
    <m/>
    <s v="CP001219.1"/>
    <n v="675855"/>
    <n v="676517"/>
    <s v="+"/>
    <s v="ACK78533.1"/>
    <m/>
    <m/>
    <s v="phosphatidylserine decarboxylase"/>
    <s v="psd"/>
    <m/>
    <s v="AFE_0748"/>
    <n v="663"/>
    <n v="220"/>
    <m/>
  </r>
  <r>
    <x v="0"/>
    <x v="0"/>
    <s v="GCA_000021485.1"/>
    <s v="Primary Assembly"/>
    <s v="chromosome"/>
    <m/>
    <s v="CP001219.1"/>
    <n v="676514"/>
    <n v="677266"/>
    <s v="+"/>
    <m/>
    <m/>
    <m/>
    <m/>
    <s v="pssA"/>
    <m/>
    <s v="AFE_0750"/>
    <n v="753"/>
    <m/>
    <m/>
  </r>
  <r>
    <x v="1"/>
    <x v="1"/>
    <s v="GCA_000021485.1"/>
    <s v="Primary Assembly"/>
    <s v="chromosome"/>
    <m/>
    <s v="CP001219.1"/>
    <n v="676514"/>
    <n v="677266"/>
    <s v="+"/>
    <s v="ACK79217.1"/>
    <m/>
    <m/>
    <s v="CDP-diacylglycerol--serine O-phosphatidyltransferse"/>
    <s v="pssA"/>
    <m/>
    <s v="AFE_0750"/>
    <n v="753"/>
    <n v="250"/>
    <m/>
  </r>
  <r>
    <x v="0"/>
    <x v="0"/>
    <s v="GCA_000021485.1"/>
    <s v="Primary Assembly"/>
    <s v="chromosome"/>
    <m/>
    <s v="CP001219.1"/>
    <n v="677242"/>
    <n v="679095"/>
    <s v="-"/>
    <m/>
    <m/>
    <m/>
    <m/>
    <m/>
    <m/>
    <s v="AFE_0749"/>
    <n v="1854"/>
    <m/>
    <m/>
  </r>
  <r>
    <x v="1"/>
    <x v="1"/>
    <s v="GCA_000021485.1"/>
    <s v="Primary Assembly"/>
    <s v="chromosome"/>
    <m/>
    <s v="CP001219.1"/>
    <n v="677242"/>
    <n v="679095"/>
    <s v="-"/>
    <s v="ACK79871.1"/>
    <m/>
    <m/>
    <s v="pyruvate kinase barrel domain protein"/>
    <m/>
    <m/>
    <s v="AFE_0749"/>
    <n v="1854"/>
    <n v="617"/>
    <m/>
  </r>
  <r>
    <x v="0"/>
    <x v="0"/>
    <s v="GCA_000021485.1"/>
    <s v="Primary Assembly"/>
    <s v="chromosome"/>
    <m/>
    <s v="CP001219.1"/>
    <n v="679283"/>
    <n v="679708"/>
    <s v="+"/>
    <m/>
    <m/>
    <m/>
    <m/>
    <m/>
    <m/>
    <s v="AFE_0751"/>
    <n v="426"/>
    <m/>
    <m/>
  </r>
  <r>
    <x v="1"/>
    <x v="1"/>
    <s v="GCA_000021485.1"/>
    <s v="Primary Assembly"/>
    <s v="chromosome"/>
    <m/>
    <s v="CP001219.1"/>
    <n v="679283"/>
    <n v="679708"/>
    <s v="+"/>
    <s v="ACK78414.1"/>
    <m/>
    <m/>
    <s v="universal stress family protein"/>
    <m/>
    <m/>
    <s v="AFE_0751"/>
    <n v="426"/>
    <n v="141"/>
    <m/>
  </r>
  <r>
    <x v="0"/>
    <x v="0"/>
    <s v="GCA_000021485.1"/>
    <s v="Primary Assembly"/>
    <s v="chromosome"/>
    <m/>
    <s v="CP001219.1"/>
    <n v="679797"/>
    <n v="680222"/>
    <s v="-"/>
    <m/>
    <m/>
    <m/>
    <m/>
    <m/>
    <m/>
    <s v="AFE_0752"/>
    <n v="426"/>
    <m/>
    <m/>
  </r>
  <r>
    <x v="1"/>
    <x v="1"/>
    <s v="GCA_000021485.1"/>
    <s v="Primary Assembly"/>
    <s v="chromosome"/>
    <m/>
    <s v="CP001219.1"/>
    <n v="679797"/>
    <n v="680222"/>
    <s v="-"/>
    <s v="ACK79812.1"/>
    <m/>
    <m/>
    <s v="GTP cyclohydrolase I family protein"/>
    <m/>
    <m/>
    <s v="AFE_0752"/>
    <n v="426"/>
    <n v="141"/>
    <m/>
  </r>
  <r>
    <x v="0"/>
    <x v="0"/>
    <s v="GCA_000021485.1"/>
    <s v="Primary Assembly"/>
    <s v="chromosome"/>
    <m/>
    <s v="CP001219.1"/>
    <n v="680283"/>
    <n v="683735"/>
    <s v="+"/>
    <m/>
    <m/>
    <m/>
    <m/>
    <s v="smc"/>
    <m/>
    <s v="AFE_0753"/>
    <n v="3453"/>
    <m/>
    <m/>
  </r>
  <r>
    <x v="1"/>
    <x v="1"/>
    <s v="GCA_000021485.1"/>
    <s v="Primary Assembly"/>
    <s v="chromosome"/>
    <m/>
    <s v="CP001219.1"/>
    <n v="680283"/>
    <n v="683735"/>
    <s v="+"/>
    <s v="ACK79308.1"/>
    <m/>
    <m/>
    <s v="chromosome segregation protein SMC"/>
    <s v="smc"/>
    <m/>
    <s v="AFE_0753"/>
    <n v="3453"/>
    <n v="1150"/>
    <m/>
  </r>
  <r>
    <x v="0"/>
    <x v="0"/>
    <s v="GCA_000021485.1"/>
    <s v="Primary Assembly"/>
    <s v="chromosome"/>
    <m/>
    <s v="CP001219.1"/>
    <n v="683810"/>
    <n v="683962"/>
    <s v="+"/>
    <m/>
    <m/>
    <m/>
    <m/>
    <m/>
    <m/>
    <s v="AFE_0754"/>
    <n v="153"/>
    <m/>
    <m/>
  </r>
  <r>
    <x v="1"/>
    <x v="1"/>
    <s v="GCA_000021485.1"/>
    <s v="Primary Assembly"/>
    <s v="chromosome"/>
    <m/>
    <s v="CP001219.1"/>
    <n v="683810"/>
    <n v="683962"/>
    <s v="+"/>
    <s v="ACK78267.1"/>
    <m/>
    <m/>
    <s v="hypothetical protein"/>
    <m/>
    <m/>
    <s v="AFE_0754"/>
    <n v="153"/>
    <n v="50"/>
    <m/>
  </r>
  <r>
    <x v="0"/>
    <x v="0"/>
    <s v="GCA_000021485.1"/>
    <s v="Primary Assembly"/>
    <s v="chromosome"/>
    <m/>
    <s v="CP001219.1"/>
    <n v="683995"/>
    <n v="684963"/>
    <s v="+"/>
    <m/>
    <m/>
    <m/>
    <m/>
    <m/>
    <m/>
    <s v="AFE_0755"/>
    <n v="969"/>
    <m/>
    <m/>
  </r>
  <r>
    <x v="1"/>
    <x v="1"/>
    <s v="GCA_000021485.1"/>
    <s v="Primary Assembly"/>
    <s v="chromosome"/>
    <m/>
    <s v="CP001219.1"/>
    <n v="683995"/>
    <n v="684963"/>
    <s v="+"/>
    <s v="ACK79748.1"/>
    <m/>
    <m/>
    <s v="hypothetical protein"/>
    <m/>
    <m/>
    <s v="AFE_0755"/>
    <n v="969"/>
    <n v="322"/>
    <m/>
  </r>
  <r>
    <x v="0"/>
    <x v="0"/>
    <s v="GCA_000021485.1"/>
    <s v="Primary Assembly"/>
    <s v="chromosome"/>
    <m/>
    <s v="CP001219.1"/>
    <n v="684969"/>
    <n v="685661"/>
    <s v="-"/>
    <m/>
    <m/>
    <m/>
    <m/>
    <m/>
    <m/>
    <s v="AFE_0756"/>
    <n v="693"/>
    <m/>
    <m/>
  </r>
  <r>
    <x v="1"/>
    <x v="1"/>
    <s v="GCA_000021485.1"/>
    <s v="Primary Assembly"/>
    <s v="chromosome"/>
    <m/>
    <s v="CP001219.1"/>
    <n v="684969"/>
    <n v="685661"/>
    <s v="-"/>
    <s v="ACK78801.1"/>
    <m/>
    <m/>
    <s v="HAD-superfamily subfamily IB hydrolase, TIGR01490"/>
    <m/>
    <m/>
    <s v="AFE_0756"/>
    <n v="693"/>
    <n v="230"/>
    <m/>
  </r>
  <r>
    <x v="0"/>
    <x v="0"/>
    <s v="GCA_000021485.1"/>
    <s v="Primary Assembly"/>
    <s v="chromosome"/>
    <m/>
    <s v="CP001219.1"/>
    <n v="685778"/>
    <n v="687793"/>
    <s v="+"/>
    <m/>
    <m/>
    <m/>
    <m/>
    <s v="ligA"/>
    <m/>
    <s v="AFE_0757"/>
    <n v="2016"/>
    <m/>
    <m/>
  </r>
  <r>
    <x v="1"/>
    <x v="1"/>
    <s v="GCA_000021485.1"/>
    <s v="Primary Assembly"/>
    <s v="chromosome"/>
    <m/>
    <s v="CP001219.1"/>
    <n v="685778"/>
    <n v="687793"/>
    <s v="+"/>
    <s v="ACK79541.1"/>
    <m/>
    <m/>
    <s v="DNA ligase, NAD-dependent"/>
    <s v="ligA"/>
    <m/>
    <s v="AFE_0757"/>
    <n v="2016"/>
    <n v="671"/>
    <m/>
  </r>
  <r>
    <x v="0"/>
    <x v="0"/>
    <s v="GCA_000021485.1"/>
    <s v="Primary Assembly"/>
    <s v="chromosome"/>
    <m/>
    <s v="CP001219.1"/>
    <n v="687796"/>
    <n v="688311"/>
    <s v="+"/>
    <m/>
    <m/>
    <m/>
    <m/>
    <m/>
    <m/>
    <s v="AFE_0758"/>
    <n v="516"/>
    <m/>
    <m/>
  </r>
  <r>
    <x v="1"/>
    <x v="1"/>
    <s v="GCA_000021485.1"/>
    <s v="Primary Assembly"/>
    <s v="chromosome"/>
    <m/>
    <s v="CP001219.1"/>
    <n v="687796"/>
    <n v="688311"/>
    <s v="+"/>
    <s v="ACK79161.1"/>
    <m/>
    <m/>
    <s v="ATP synthase F1, epsilon subunit, putative"/>
    <m/>
    <m/>
    <s v="AFE_0758"/>
    <n v="516"/>
    <n v="171"/>
    <m/>
  </r>
  <r>
    <x v="0"/>
    <x v="0"/>
    <s v="GCA_000021485.1"/>
    <s v="Primary Assembly"/>
    <s v="chromosome"/>
    <m/>
    <s v="CP001219.1"/>
    <n v="688328"/>
    <n v="688978"/>
    <s v="+"/>
    <m/>
    <m/>
    <m/>
    <m/>
    <m/>
    <m/>
    <s v="AFE_0759"/>
    <n v="651"/>
    <m/>
    <m/>
  </r>
  <r>
    <x v="1"/>
    <x v="1"/>
    <s v="GCA_000021485.1"/>
    <s v="Primary Assembly"/>
    <s v="chromosome"/>
    <m/>
    <s v="CP001219.1"/>
    <n v="688328"/>
    <n v="688978"/>
    <s v="+"/>
    <s v="ACK77898.1"/>
    <m/>
    <m/>
    <s v="methyltransferase, putative"/>
    <m/>
    <m/>
    <s v="AFE_0759"/>
    <n v="651"/>
    <n v="216"/>
    <m/>
  </r>
  <r>
    <x v="0"/>
    <x v="0"/>
    <s v="GCA_000021485.1"/>
    <s v="Primary Assembly"/>
    <s v="chromosome"/>
    <m/>
    <s v="CP001219.1"/>
    <n v="689122"/>
    <n v="689856"/>
    <s v="-"/>
    <m/>
    <m/>
    <m/>
    <m/>
    <m/>
    <m/>
    <s v="AFE_0760"/>
    <n v="735"/>
    <m/>
    <m/>
  </r>
  <r>
    <x v="1"/>
    <x v="1"/>
    <s v="GCA_000021485.1"/>
    <s v="Primary Assembly"/>
    <s v="chromosome"/>
    <m/>
    <s v="CP001219.1"/>
    <n v="689122"/>
    <n v="689856"/>
    <s v="-"/>
    <s v="ACK77828.1"/>
    <m/>
    <m/>
    <s v="conserved hypothetical protein"/>
    <m/>
    <m/>
    <s v="AFE_0760"/>
    <n v="735"/>
    <n v="244"/>
    <m/>
  </r>
  <r>
    <x v="0"/>
    <x v="0"/>
    <s v="GCA_000021485.1"/>
    <s v="Primary Assembly"/>
    <s v="chromosome"/>
    <m/>
    <s v="CP001219.1"/>
    <n v="689944"/>
    <n v="690111"/>
    <s v="+"/>
    <m/>
    <m/>
    <m/>
    <m/>
    <m/>
    <m/>
    <s v="AFE_0762"/>
    <n v="168"/>
    <m/>
    <m/>
  </r>
  <r>
    <x v="1"/>
    <x v="1"/>
    <s v="GCA_000021485.1"/>
    <s v="Primary Assembly"/>
    <s v="chromosome"/>
    <m/>
    <s v="CP001219.1"/>
    <n v="689944"/>
    <n v="690111"/>
    <s v="+"/>
    <s v="ACK80664.1"/>
    <m/>
    <m/>
    <s v="hypothetical protein"/>
    <m/>
    <m/>
    <s v="AFE_0762"/>
    <n v="168"/>
    <n v="55"/>
    <m/>
  </r>
  <r>
    <x v="0"/>
    <x v="0"/>
    <s v="GCA_000021485.1"/>
    <s v="Primary Assembly"/>
    <s v="chromosome"/>
    <m/>
    <s v="CP001219.1"/>
    <n v="690101"/>
    <n v="691051"/>
    <s v="-"/>
    <m/>
    <m/>
    <m/>
    <m/>
    <m/>
    <m/>
    <s v="AFE_0761"/>
    <n v="951"/>
    <m/>
    <m/>
  </r>
  <r>
    <x v="1"/>
    <x v="1"/>
    <s v="GCA_000021485.1"/>
    <s v="Primary Assembly"/>
    <s v="chromosome"/>
    <m/>
    <s v="CP001219.1"/>
    <n v="690101"/>
    <n v="691051"/>
    <s v="-"/>
    <s v="ACK80138.1"/>
    <m/>
    <m/>
    <s v="transcriptional regulator, LysR family"/>
    <m/>
    <m/>
    <s v="AFE_0761"/>
    <n v="951"/>
    <n v="316"/>
    <m/>
  </r>
  <r>
    <x v="0"/>
    <x v="0"/>
    <s v="GCA_000021485.1"/>
    <s v="Primary Assembly"/>
    <s v="chromosome"/>
    <m/>
    <s v="CP001219.1"/>
    <n v="691285"/>
    <n v="693621"/>
    <s v="+"/>
    <m/>
    <m/>
    <m/>
    <m/>
    <m/>
    <m/>
    <s v="AFE_0763"/>
    <n v="2337"/>
    <m/>
    <m/>
  </r>
  <r>
    <x v="1"/>
    <x v="1"/>
    <s v="GCA_000021485.1"/>
    <s v="Primary Assembly"/>
    <s v="chromosome"/>
    <m/>
    <s v="CP001219.1"/>
    <n v="691285"/>
    <n v="693621"/>
    <s v="+"/>
    <s v="ACK79669.1"/>
    <m/>
    <m/>
    <s v="TonB-dependent receptor, putative"/>
    <m/>
    <m/>
    <s v="AFE_0763"/>
    <n v="2337"/>
    <n v="778"/>
    <m/>
  </r>
  <r>
    <x v="0"/>
    <x v="0"/>
    <s v="GCA_000021485.1"/>
    <s v="Primary Assembly"/>
    <s v="chromosome"/>
    <m/>
    <s v="CP001219.1"/>
    <n v="693860"/>
    <n v="694654"/>
    <s v="+"/>
    <m/>
    <m/>
    <m/>
    <m/>
    <m/>
    <m/>
    <s v="AFE_0764"/>
    <n v="795"/>
    <m/>
    <m/>
  </r>
  <r>
    <x v="1"/>
    <x v="1"/>
    <s v="GCA_000021485.1"/>
    <s v="Primary Assembly"/>
    <s v="chromosome"/>
    <m/>
    <s v="CP001219.1"/>
    <n v="693860"/>
    <n v="694654"/>
    <s v="+"/>
    <s v="ACK78362.1"/>
    <m/>
    <m/>
    <s v="membrane protein, putative"/>
    <m/>
    <m/>
    <s v="AFE_0764"/>
    <n v="795"/>
    <n v="264"/>
    <m/>
  </r>
  <r>
    <x v="0"/>
    <x v="0"/>
    <s v="GCA_000021485.1"/>
    <s v="Primary Assembly"/>
    <s v="chromosome"/>
    <m/>
    <s v="CP001219.1"/>
    <n v="694773"/>
    <n v="694886"/>
    <s v="+"/>
    <m/>
    <m/>
    <m/>
    <m/>
    <m/>
    <m/>
    <s v="AFE_0765"/>
    <n v="114"/>
    <m/>
    <m/>
  </r>
  <r>
    <x v="1"/>
    <x v="1"/>
    <s v="GCA_000021485.1"/>
    <s v="Primary Assembly"/>
    <s v="chromosome"/>
    <m/>
    <s v="CP001219.1"/>
    <n v="694773"/>
    <n v="694886"/>
    <s v="+"/>
    <s v="ACK79062.1"/>
    <m/>
    <m/>
    <s v="hypothetical protein"/>
    <m/>
    <m/>
    <s v="AFE_0765"/>
    <n v="114"/>
    <n v="37"/>
    <m/>
  </r>
  <r>
    <x v="0"/>
    <x v="0"/>
    <s v="GCA_000021485.1"/>
    <s v="Primary Assembly"/>
    <s v="chromosome"/>
    <m/>
    <s v="CP001219.1"/>
    <n v="695116"/>
    <n v="695229"/>
    <s v="+"/>
    <m/>
    <m/>
    <m/>
    <m/>
    <m/>
    <m/>
    <s v="AFE_0766"/>
    <n v="114"/>
    <m/>
    <m/>
  </r>
  <r>
    <x v="1"/>
    <x v="1"/>
    <s v="GCA_000021485.1"/>
    <s v="Primary Assembly"/>
    <s v="chromosome"/>
    <m/>
    <s v="CP001219.1"/>
    <n v="695116"/>
    <n v="695229"/>
    <s v="+"/>
    <s v="ACK79790.1"/>
    <m/>
    <m/>
    <s v="hypothetical protein"/>
    <m/>
    <m/>
    <s v="AFE_0766"/>
    <n v="114"/>
    <n v="37"/>
    <m/>
  </r>
  <r>
    <x v="0"/>
    <x v="0"/>
    <s v="GCA_000021485.1"/>
    <s v="Primary Assembly"/>
    <s v="chromosome"/>
    <m/>
    <s v="CP001219.1"/>
    <n v="695199"/>
    <n v="695345"/>
    <s v="+"/>
    <m/>
    <m/>
    <m/>
    <m/>
    <m/>
    <m/>
    <s v="AFE_0767"/>
    <n v="147"/>
    <m/>
    <m/>
  </r>
  <r>
    <x v="1"/>
    <x v="1"/>
    <s v="GCA_000021485.1"/>
    <s v="Primary Assembly"/>
    <s v="chromosome"/>
    <m/>
    <s v="CP001219.1"/>
    <n v="695199"/>
    <n v="695345"/>
    <s v="+"/>
    <s v="ACK80855.1"/>
    <m/>
    <m/>
    <s v="hypothetical protein"/>
    <m/>
    <m/>
    <s v="AFE_0767"/>
    <n v="147"/>
    <n v="48"/>
    <m/>
  </r>
  <r>
    <x v="0"/>
    <x v="0"/>
    <s v="GCA_000021485.1"/>
    <s v="Primary Assembly"/>
    <s v="chromosome"/>
    <m/>
    <s v="CP001219.1"/>
    <n v="695389"/>
    <n v="696093"/>
    <s v="+"/>
    <m/>
    <m/>
    <m/>
    <m/>
    <m/>
    <m/>
    <s v="AFE_0768"/>
    <n v="705"/>
    <m/>
    <m/>
  </r>
  <r>
    <x v="1"/>
    <x v="1"/>
    <s v="GCA_000021485.1"/>
    <s v="Primary Assembly"/>
    <s v="chromosome"/>
    <m/>
    <s v="CP001219.1"/>
    <n v="695389"/>
    <n v="696093"/>
    <s v="+"/>
    <s v="ACK78659.1"/>
    <m/>
    <m/>
    <s v="MotA/TolQ/ExbB proton channel family protein"/>
    <m/>
    <m/>
    <s v="AFE_0768"/>
    <n v="705"/>
    <n v="234"/>
    <m/>
  </r>
  <r>
    <x v="0"/>
    <x v="0"/>
    <s v="GCA_000021485.1"/>
    <s v="Primary Assembly"/>
    <s v="chromosome"/>
    <m/>
    <s v="CP001219.1"/>
    <n v="696141"/>
    <n v="696539"/>
    <s v="+"/>
    <m/>
    <m/>
    <m/>
    <m/>
    <m/>
    <m/>
    <s v="AFE_0769"/>
    <n v="399"/>
    <m/>
    <m/>
  </r>
  <r>
    <x v="1"/>
    <x v="1"/>
    <s v="GCA_000021485.1"/>
    <s v="Primary Assembly"/>
    <s v="chromosome"/>
    <m/>
    <s v="CP001219.1"/>
    <n v="696141"/>
    <n v="696539"/>
    <s v="+"/>
    <s v="ACK78341.1"/>
    <m/>
    <m/>
    <s v="biopolymer transport protein, ExbD/TolR family"/>
    <m/>
    <m/>
    <s v="AFE_0769"/>
    <n v="399"/>
    <n v="132"/>
    <m/>
  </r>
  <r>
    <x v="0"/>
    <x v="0"/>
    <s v="GCA_000021485.1"/>
    <s v="Primary Assembly"/>
    <s v="chromosome"/>
    <m/>
    <s v="CP001219.1"/>
    <n v="696716"/>
    <n v="697387"/>
    <s v="+"/>
    <m/>
    <m/>
    <m/>
    <m/>
    <m/>
    <m/>
    <s v="AFE_0770"/>
    <n v="672"/>
    <m/>
    <m/>
  </r>
  <r>
    <x v="1"/>
    <x v="1"/>
    <s v="GCA_000021485.1"/>
    <s v="Primary Assembly"/>
    <s v="chromosome"/>
    <m/>
    <s v="CP001219.1"/>
    <n v="696716"/>
    <n v="697387"/>
    <s v="+"/>
    <s v="ACK78455.1"/>
    <m/>
    <m/>
    <s v="TonB family protein"/>
    <m/>
    <m/>
    <s v="AFE_0770"/>
    <n v="672"/>
    <n v="223"/>
    <m/>
  </r>
  <r>
    <x v="0"/>
    <x v="0"/>
    <s v="GCA_000021485.1"/>
    <s v="Primary Assembly"/>
    <s v="chromosome"/>
    <m/>
    <s v="CP001219.1"/>
    <n v="697445"/>
    <n v="698869"/>
    <s v="+"/>
    <m/>
    <m/>
    <m/>
    <m/>
    <m/>
    <m/>
    <s v="AFE_0771"/>
    <n v="1425"/>
    <m/>
    <m/>
  </r>
  <r>
    <x v="1"/>
    <x v="1"/>
    <s v="GCA_000021485.1"/>
    <s v="Primary Assembly"/>
    <s v="chromosome"/>
    <m/>
    <s v="CP001219.1"/>
    <n v="697445"/>
    <n v="698869"/>
    <s v="+"/>
    <s v="ACK78076.1"/>
    <m/>
    <m/>
    <s v="cytosine/purines/uracil/thiamine/allantoin permease family protein"/>
    <m/>
    <m/>
    <s v="AFE_0771"/>
    <n v="1425"/>
    <n v="474"/>
    <m/>
  </r>
  <r>
    <x v="0"/>
    <x v="0"/>
    <s v="GCA_000021485.1"/>
    <s v="Primary Assembly"/>
    <s v="chromosome"/>
    <m/>
    <s v="CP001219.1"/>
    <n v="698866"/>
    <n v="700095"/>
    <s v="+"/>
    <m/>
    <m/>
    <m/>
    <m/>
    <m/>
    <m/>
    <s v="AFE_0772"/>
    <n v="1230"/>
    <m/>
    <m/>
  </r>
  <r>
    <x v="1"/>
    <x v="1"/>
    <s v="GCA_000021485.1"/>
    <s v="Primary Assembly"/>
    <s v="chromosome"/>
    <m/>
    <s v="CP001219.1"/>
    <n v="698866"/>
    <n v="700095"/>
    <s v="+"/>
    <s v="ACK80292.1"/>
    <m/>
    <m/>
    <s v="guanine deaminase, putative"/>
    <m/>
    <m/>
    <s v="AFE_0772"/>
    <n v="1230"/>
    <n v="409"/>
    <m/>
  </r>
  <r>
    <x v="0"/>
    <x v="0"/>
    <s v="GCA_000021485.1"/>
    <s v="Primary Assembly"/>
    <s v="chromosome"/>
    <m/>
    <s v="CP001219.1"/>
    <n v="700142"/>
    <n v="701185"/>
    <s v="+"/>
    <m/>
    <m/>
    <m/>
    <m/>
    <s v="add"/>
    <m/>
    <s v="AFE_0773"/>
    <n v="1044"/>
    <m/>
    <m/>
  </r>
  <r>
    <x v="1"/>
    <x v="1"/>
    <s v="GCA_000021485.1"/>
    <s v="Primary Assembly"/>
    <s v="chromosome"/>
    <m/>
    <s v="CP001219.1"/>
    <n v="700142"/>
    <n v="701185"/>
    <s v="+"/>
    <s v="ACK79380.1"/>
    <m/>
    <m/>
    <s v="adenosine deaminase"/>
    <s v="add"/>
    <m/>
    <s v="AFE_0773"/>
    <n v="1044"/>
    <n v="347"/>
    <m/>
  </r>
  <r>
    <x v="0"/>
    <x v="0"/>
    <s v="GCA_000021485.1"/>
    <s v="Primary Assembly"/>
    <s v="chromosome"/>
    <m/>
    <s v="CP001219.1"/>
    <n v="701209"/>
    <n v="702210"/>
    <s v="+"/>
    <m/>
    <m/>
    <m/>
    <m/>
    <m/>
    <m/>
    <s v="AFE_0774"/>
    <n v="1002"/>
    <m/>
    <m/>
  </r>
  <r>
    <x v="1"/>
    <x v="1"/>
    <s v="GCA_000021485.1"/>
    <s v="Primary Assembly"/>
    <s v="chromosome"/>
    <m/>
    <s v="CP001219.1"/>
    <n v="701209"/>
    <n v="702210"/>
    <s v="+"/>
    <s v="ACK80899.1"/>
    <m/>
    <m/>
    <s v="phosphorylase, putative"/>
    <m/>
    <m/>
    <s v="AFE_0774"/>
    <n v="1002"/>
    <n v="333"/>
    <m/>
  </r>
  <r>
    <x v="0"/>
    <x v="0"/>
    <s v="GCA_000021485.1"/>
    <s v="Primary Assembly"/>
    <s v="chromosome"/>
    <m/>
    <s v="CP001219.1"/>
    <n v="702272"/>
    <n v="704530"/>
    <s v="+"/>
    <m/>
    <m/>
    <m/>
    <m/>
    <m/>
    <m/>
    <s v="AFE_0775"/>
    <n v="2259"/>
    <m/>
    <m/>
  </r>
  <r>
    <x v="1"/>
    <x v="1"/>
    <s v="GCA_000021485.1"/>
    <s v="Primary Assembly"/>
    <s v="chromosome"/>
    <m/>
    <s v="CP001219.1"/>
    <n v="702272"/>
    <n v="704530"/>
    <s v="+"/>
    <s v="ACK79166.1"/>
    <m/>
    <m/>
    <s v="xanthine dehydrogenase, molybdenum-binding subunit, putative"/>
    <m/>
    <m/>
    <s v="AFE_0775"/>
    <n v="2259"/>
    <n v="752"/>
    <m/>
  </r>
  <r>
    <x v="0"/>
    <x v="0"/>
    <s v="GCA_000021485.1"/>
    <s v="Primary Assembly"/>
    <s v="chromosome"/>
    <m/>
    <s v="CP001219.1"/>
    <n v="704533"/>
    <n v="704982"/>
    <s v="+"/>
    <m/>
    <m/>
    <m/>
    <m/>
    <m/>
    <m/>
    <s v="AFE_0776"/>
    <n v="450"/>
    <m/>
    <m/>
  </r>
  <r>
    <x v="1"/>
    <x v="1"/>
    <s v="GCA_000021485.1"/>
    <s v="Primary Assembly"/>
    <s v="chromosome"/>
    <m/>
    <s v="CP001219.1"/>
    <n v="704533"/>
    <n v="704982"/>
    <s v="+"/>
    <s v="ACK78280.1"/>
    <m/>
    <m/>
    <s v="xanthine dehydrogenase, iron-sulfur binding subunit, putative"/>
    <m/>
    <m/>
    <s v="AFE_0776"/>
    <n v="450"/>
    <n v="149"/>
    <m/>
  </r>
  <r>
    <x v="0"/>
    <x v="0"/>
    <s v="GCA_000021485.1"/>
    <s v="Primary Assembly"/>
    <s v="chromosome"/>
    <m/>
    <s v="CP001219.1"/>
    <n v="704982"/>
    <n v="705848"/>
    <s v="+"/>
    <m/>
    <m/>
    <m/>
    <m/>
    <m/>
    <m/>
    <s v="AFE_0777"/>
    <n v="867"/>
    <m/>
    <m/>
  </r>
  <r>
    <x v="1"/>
    <x v="1"/>
    <s v="GCA_000021485.1"/>
    <s v="Primary Assembly"/>
    <s v="chromosome"/>
    <m/>
    <s v="CP001219.1"/>
    <n v="704982"/>
    <n v="705848"/>
    <s v="+"/>
    <s v="ACK80638.1"/>
    <m/>
    <m/>
    <s v="xanthine dehydrogenase, FAD-binding protein, putative"/>
    <m/>
    <m/>
    <s v="AFE_0777"/>
    <n v="867"/>
    <n v="288"/>
    <m/>
  </r>
  <r>
    <x v="0"/>
    <x v="0"/>
    <s v="GCA_000021485.1"/>
    <s v="Primary Assembly"/>
    <s v="chromosome"/>
    <m/>
    <s v="CP001219.1"/>
    <n v="705852"/>
    <n v="706436"/>
    <s v="+"/>
    <m/>
    <m/>
    <m/>
    <m/>
    <m/>
    <m/>
    <s v="AFE_0778"/>
    <n v="585"/>
    <m/>
    <m/>
  </r>
  <r>
    <x v="1"/>
    <x v="1"/>
    <s v="GCA_000021485.1"/>
    <s v="Primary Assembly"/>
    <s v="chromosome"/>
    <m/>
    <s v="CP001219.1"/>
    <n v="705852"/>
    <n v="706436"/>
    <s v="+"/>
    <s v="ACK80858.1"/>
    <m/>
    <m/>
    <s v="conserved domain protein"/>
    <m/>
    <m/>
    <s v="AFE_0778"/>
    <n v="585"/>
    <n v="194"/>
    <m/>
  </r>
  <r>
    <x v="0"/>
    <x v="0"/>
    <s v="GCA_000021485.1"/>
    <s v="Primary Assembly"/>
    <s v="chromosome"/>
    <m/>
    <s v="CP001219.1"/>
    <n v="706455"/>
    <n v="707546"/>
    <s v="+"/>
    <m/>
    <m/>
    <m/>
    <m/>
    <m/>
    <m/>
    <s v="AFE_0779"/>
    <n v="1092"/>
    <m/>
    <m/>
  </r>
  <r>
    <x v="1"/>
    <x v="1"/>
    <s v="GCA_000021485.1"/>
    <s v="Primary Assembly"/>
    <s v="chromosome"/>
    <m/>
    <s v="CP001219.1"/>
    <n v="706455"/>
    <n v="707546"/>
    <s v="+"/>
    <s v="ACK80156.1"/>
    <m/>
    <m/>
    <s v="cyanuric acid amidohydrolase"/>
    <m/>
    <m/>
    <s v="AFE_0779"/>
    <n v="1092"/>
    <n v="363"/>
    <m/>
  </r>
  <r>
    <x v="0"/>
    <x v="0"/>
    <s v="GCA_000021485.1"/>
    <s v="Primary Assembly"/>
    <s v="chromosome"/>
    <m/>
    <s v="CP001219.1"/>
    <n v="707543"/>
    <n v="708484"/>
    <s v="+"/>
    <m/>
    <m/>
    <m/>
    <m/>
    <m/>
    <m/>
    <s v="AFE_0780"/>
    <n v="942"/>
    <m/>
    <m/>
  </r>
  <r>
    <x v="1"/>
    <x v="1"/>
    <s v="GCA_000021485.1"/>
    <s v="Primary Assembly"/>
    <s v="chromosome"/>
    <m/>
    <s v="CP001219.1"/>
    <n v="707543"/>
    <n v="708484"/>
    <s v="+"/>
    <s v="ACK78660.1"/>
    <m/>
    <m/>
    <s v="xanthine dehydrogenase accessory factor, putative"/>
    <m/>
    <m/>
    <s v="AFE_0780"/>
    <n v="942"/>
    <n v="313"/>
    <m/>
  </r>
  <r>
    <x v="0"/>
    <x v="0"/>
    <s v="GCA_000021485.1"/>
    <s v="Primary Assembly"/>
    <s v="chromosome"/>
    <m/>
    <s v="CP001219.1"/>
    <n v="708501"/>
    <n v="708701"/>
    <s v="+"/>
    <m/>
    <m/>
    <m/>
    <m/>
    <m/>
    <m/>
    <s v="AFE_0781"/>
    <n v="201"/>
    <m/>
    <m/>
  </r>
  <r>
    <x v="1"/>
    <x v="1"/>
    <s v="GCA_000021485.1"/>
    <s v="Primary Assembly"/>
    <s v="chromosome"/>
    <m/>
    <s v="CP001219.1"/>
    <n v="708501"/>
    <n v="708701"/>
    <s v="+"/>
    <s v="ACK79558.1"/>
    <m/>
    <m/>
    <s v="conserved hypothetical protein"/>
    <m/>
    <m/>
    <s v="AFE_0781"/>
    <n v="201"/>
    <n v="66"/>
    <m/>
  </r>
  <r>
    <x v="0"/>
    <x v="0"/>
    <s v="GCA_000021485.1"/>
    <s v="Primary Assembly"/>
    <s v="chromosome"/>
    <m/>
    <s v="CP001219.1"/>
    <n v="708698"/>
    <n v="710095"/>
    <s v="+"/>
    <m/>
    <m/>
    <m/>
    <m/>
    <m/>
    <m/>
    <s v="AFE_0782"/>
    <n v="1398"/>
    <m/>
    <m/>
  </r>
  <r>
    <x v="1"/>
    <x v="1"/>
    <s v="GCA_000021485.1"/>
    <s v="Primary Assembly"/>
    <s v="chromosome"/>
    <m/>
    <s v="CP001219.1"/>
    <n v="708698"/>
    <n v="710095"/>
    <s v="+"/>
    <s v="ACK78991.1"/>
    <m/>
    <m/>
    <s v="amidohydrolase, AtzE family"/>
    <m/>
    <m/>
    <s v="AFE_0782"/>
    <n v="1398"/>
    <n v="465"/>
    <m/>
  </r>
  <r>
    <x v="0"/>
    <x v="0"/>
    <s v="GCA_000021485.1"/>
    <s v="Primary Assembly"/>
    <s v="chromosome"/>
    <m/>
    <s v="CP001219.1"/>
    <n v="710055"/>
    <n v="710495"/>
    <s v="+"/>
    <m/>
    <m/>
    <m/>
    <m/>
    <m/>
    <m/>
    <s v="AFE_0783"/>
    <n v="441"/>
    <m/>
    <m/>
  </r>
  <r>
    <x v="1"/>
    <x v="1"/>
    <s v="GCA_000021485.1"/>
    <s v="Primary Assembly"/>
    <s v="chromosome"/>
    <m/>
    <s v="CP001219.1"/>
    <n v="710055"/>
    <n v="710495"/>
    <s v="+"/>
    <s v="ACK78333.1"/>
    <m/>
    <m/>
    <s v="conserved hypothetical protein"/>
    <m/>
    <m/>
    <s v="AFE_0783"/>
    <n v="441"/>
    <n v="146"/>
    <m/>
  </r>
  <r>
    <x v="0"/>
    <x v="0"/>
    <s v="GCA_000021485.1"/>
    <s v="Primary Assembly"/>
    <s v="chromosome"/>
    <m/>
    <s v="CP001219.1"/>
    <n v="710504"/>
    <n v="711112"/>
    <s v="+"/>
    <m/>
    <m/>
    <m/>
    <m/>
    <m/>
    <m/>
    <s v="AFE_0784"/>
    <n v="609"/>
    <m/>
    <m/>
  </r>
  <r>
    <x v="1"/>
    <x v="1"/>
    <s v="GCA_000021485.1"/>
    <s v="Primary Assembly"/>
    <s v="chromosome"/>
    <m/>
    <s v="CP001219.1"/>
    <n v="710504"/>
    <n v="711112"/>
    <s v="+"/>
    <s v="ACK79660.1"/>
    <m/>
    <m/>
    <s v="hypothetical protein"/>
    <m/>
    <m/>
    <s v="AFE_0784"/>
    <n v="609"/>
    <n v="202"/>
    <m/>
  </r>
  <r>
    <x v="0"/>
    <x v="0"/>
    <s v="GCA_000021485.1"/>
    <s v="Primary Assembly"/>
    <s v="chromosome"/>
    <m/>
    <s v="CP001219.1"/>
    <n v="711109"/>
    <n v="712728"/>
    <s v="+"/>
    <m/>
    <m/>
    <m/>
    <m/>
    <s v="ggt"/>
    <m/>
    <s v="AFE_0785"/>
    <n v="1620"/>
    <m/>
    <m/>
  </r>
  <r>
    <x v="1"/>
    <x v="1"/>
    <s v="GCA_000021485.1"/>
    <s v="Primary Assembly"/>
    <s v="chromosome"/>
    <m/>
    <s v="CP001219.1"/>
    <n v="711109"/>
    <n v="712728"/>
    <s v="+"/>
    <s v="ACK80570.1"/>
    <m/>
    <m/>
    <s v="gamma-glutamyltranspeptidase"/>
    <s v="ggt"/>
    <m/>
    <s v="AFE_0785"/>
    <n v="1620"/>
    <n v="539"/>
    <m/>
  </r>
  <r>
    <x v="0"/>
    <x v="0"/>
    <s v="GCA_000021485.1"/>
    <s v="Primary Assembly"/>
    <s v="chromosome"/>
    <m/>
    <s v="CP001219.1"/>
    <n v="713160"/>
    <n v="713681"/>
    <s v="-"/>
    <m/>
    <m/>
    <m/>
    <m/>
    <m/>
    <m/>
    <s v="AFE_0786"/>
    <n v="522"/>
    <m/>
    <m/>
  </r>
  <r>
    <x v="1"/>
    <x v="1"/>
    <s v="GCA_000021485.1"/>
    <s v="Primary Assembly"/>
    <s v="chromosome"/>
    <m/>
    <s v="CP001219.1"/>
    <n v="713160"/>
    <n v="713681"/>
    <s v="-"/>
    <s v="ACK77916.1"/>
    <m/>
    <m/>
    <s v="heme-utilization protein HutZ, putative"/>
    <m/>
    <m/>
    <s v="AFE_0786"/>
    <n v="522"/>
    <n v="173"/>
    <m/>
  </r>
  <r>
    <x v="0"/>
    <x v="0"/>
    <s v="GCA_000021485.1"/>
    <s v="Primary Assembly"/>
    <s v="chromosome"/>
    <m/>
    <s v="CP001219.1"/>
    <n v="713734"/>
    <n v="714783"/>
    <s v="+"/>
    <m/>
    <m/>
    <m/>
    <m/>
    <m/>
    <m/>
    <s v="AFE_0787"/>
    <n v="1050"/>
    <m/>
    <m/>
  </r>
  <r>
    <x v="1"/>
    <x v="1"/>
    <s v="GCA_000021485.1"/>
    <s v="Primary Assembly"/>
    <s v="chromosome"/>
    <m/>
    <s v="CP001219.1"/>
    <n v="713734"/>
    <n v="714783"/>
    <s v="+"/>
    <s v="ACK78404.1"/>
    <m/>
    <m/>
    <s v="polysaccharide deacetylase family protein"/>
    <m/>
    <m/>
    <s v="AFE_0787"/>
    <n v="1050"/>
    <n v="349"/>
    <m/>
  </r>
  <r>
    <x v="0"/>
    <x v="0"/>
    <s v="GCA_000021485.1"/>
    <s v="Primary Assembly"/>
    <s v="chromosome"/>
    <m/>
    <s v="CP001219.1"/>
    <n v="714875"/>
    <n v="716194"/>
    <s v="+"/>
    <m/>
    <m/>
    <m/>
    <m/>
    <m/>
    <m/>
    <s v="AFE_0788"/>
    <n v="1320"/>
    <m/>
    <m/>
  </r>
  <r>
    <x v="1"/>
    <x v="1"/>
    <s v="GCA_000021485.1"/>
    <s v="Primary Assembly"/>
    <s v="chromosome"/>
    <m/>
    <s v="CP001219.1"/>
    <n v="714875"/>
    <n v="716194"/>
    <s v="+"/>
    <s v="ACK79321.1"/>
    <m/>
    <m/>
    <s v="non-heme halogenase, putative"/>
    <m/>
    <m/>
    <s v="AFE_0788"/>
    <n v="1320"/>
    <n v="439"/>
    <m/>
  </r>
  <r>
    <x v="0"/>
    <x v="0"/>
    <s v="GCA_000021485.1"/>
    <s v="Primary Assembly"/>
    <s v="chromosome"/>
    <m/>
    <s v="CP001219.1"/>
    <n v="716197"/>
    <n v="717270"/>
    <s v="+"/>
    <m/>
    <m/>
    <m/>
    <m/>
    <m/>
    <m/>
    <s v="AFE_0789"/>
    <n v="1074"/>
    <m/>
    <m/>
  </r>
  <r>
    <x v="1"/>
    <x v="1"/>
    <s v="GCA_000021485.1"/>
    <s v="Primary Assembly"/>
    <s v="chromosome"/>
    <m/>
    <s v="CP001219.1"/>
    <n v="716197"/>
    <n v="717270"/>
    <s v="+"/>
    <s v="ACK78648.1"/>
    <m/>
    <m/>
    <s v="dioxygenase, putative"/>
    <m/>
    <m/>
    <s v="AFE_0789"/>
    <n v="1074"/>
    <n v="357"/>
    <m/>
  </r>
  <r>
    <x v="0"/>
    <x v="0"/>
    <s v="GCA_000021485.1"/>
    <s v="Primary Assembly"/>
    <s v="chromosome"/>
    <m/>
    <s v="CP001219.1"/>
    <n v="717267"/>
    <n v="718070"/>
    <s v="+"/>
    <m/>
    <m/>
    <m/>
    <m/>
    <m/>
    <m/>
    <s v="AFE_0790"/>
    <n v="804"/>
    <m/>
    <m/>
  </r>
  <r>
    <x v="1"/>
    <x v="1"/>
    <s v="GCA_000021485.1"/>
    <s v="Primary Assembly"/>
    <s v="chromosome"/>
    <m/>
    <s v="CP001219.1"/>
    <n v="717267"/>
    <n v="718070"/>
    <s v="+"/>
    <s v="ACK77996.1"/>
    <m/>
    <m/>
    <s v="acyltransferase, putative"/>
    <m/>
    <m/>
    <s v="AFE_0790"/>
    <n v="804"/>
    <n v="267"/>
    <m/>
  </r>
  <r>
    <x v="0"/>
    <x v="0"/>
    <s v="GCA_000021485.1"/>
    <s v="Primary Assembly"/>
    <s v="chromosome"/>
    <m/>
    <s v="CP001219.1"/>
    <n v="718067"/>
    <n v="718828"/>
    <s v="+"/>
    <m/>
    <m/>
    <m/>
    <m/>
    <m/>
    <m/>
    <s v="AFE_0792"/>
    <n v="762"/>
    <m/>
    <m/>
  </r>
  <r>
    <x v="1"/>
    <x v="1"/>
    <s v="GCA_000021485.1"/>
    <s v="Primary Assembly"/>
    <s v="chromosome"/>
    <m/>
    <s v="CP001219.1"/>
    <n v="718067"/>
    <n v="718828"/>
    <s v="+"/>
    <s v="ACK79482.1"/>
    <m/>
    <m/>
    <s v="glycosyl transferase, group 2"/>
    <m/>
    <m/>
    <s v="AFE_0792"/>
    <n v="762"/>
    <n v="253"/>
    <m/>
  </r>
  <r>
    <x v="0"/>
    <x v="0"/>
    <s v="GCA_000021485.1"/>
    <s v="Primary Assembly"/>
    <s v="chromosome"/>
    <m/>
    <s v="CP001219.1"/>
    <n v="718810"/>
    <n v="720156"/>
    <s v="-"/>
    <m/>
    <m/>
    <m/>
    <m/>
    <m/>
    <m/>
    <s v="AFE_0791"/>
    <n v="1347"/>
    <m/>
    <m/>
  </r>
  <r>
    <x v="1"/>
    <x v="1"/>
    <s v="GCA_000021485.1"/>
    <s v="Primary Assembly"/>
    <s v="chromosome"/>
    <m/>
    <s v="CP001219.1"/>
    <n v="718810"/>
    <n v="720156"/>
    <s v="-"/>
    <s v="ACK80235.1"/>
    <m/>
    <m/>
    <s v="Na+/H+ antiporter, putative"/>
    <m/>
    <m/>
    <s v="AFE_0791"/>
    <n v="1347"/>
    <n v="448"/>
    <m/>
  </r>
  <r>
    <x v="0"/>
    <x v="0"/>
    <s v="GCA_000021485.1"/>
    <s v="Primary Assembly"/>
    <s v="chromosome"/>
    <m/>
    <s v="CP001219.1"/>
    <n v="720172"/>
    <n v="720894"/>
    <s v="-"/>
    <m/>
    <m/>
    <m/>
    <m/>
    <m/>
    <m/>
    <s v="AFE_0793"/>
    <n v="723"/>
    <m/>
    <m/>
  </r>
  <r>
    <x v="1"/>
    <x v="1"/>
    <s v="GCA_000021485.1"/>
    <s v="Primary Assembly"/>
    <s v="chromosome"/>
    <m/>
    <s v="CP001219.1"/>
    <n v="720172"/>
    <n v="720894"/>
    <s v="-"/>
    <s v="ACK78791.1"/>
    <m/>
    <m/>
    <s v="3-oxoacyl-(acyl-carrier-protein) reductase, putative"/>
    <m/>
    <m/>
    <s v="AFE_0793"/>
    <n v="723"/>
    <n v="240"/>
    <m/>
  </r>
  <r>
    <x v="0"/>
    <x v="0"/>
    <s v="GCA_000021485.1"/>
    <s v="Primary Assembly"/>
    <s v="chromosome"/>
    <m/>
    <s v="CP001219.1"/>
    <n v="720887"/>
    <n v="721387"/>
    <s v="-"/>
    <m/>
    <m/>
    <m/>
    <m/>
    <m/>
    <m/>
    <s v="AFE_0794"/>
    <n v="501"/>
    <m/>
    <m/>
  </r>
  <r>
    <x v="1"/>
    <x v="1"/>
    <s v="GCA_000021485.1"/>
    <s v="Primary Assembly"/>
    <s v="chromosome"/>
    <m/>
    <s v="CP001219.1"/>
    <n v="720887"/>
    <n v="721387"/>
    <s v="-"/>
    <s v="ACK79025.1"/>
    <m/>
    <m/>
    <s v="conserved hypothetical protein"/>
    <m/>
    <m/>
    <s v="AFE_0794"/>
    <n v="501"/>
    <n v="166"/>
    <m/>
  </r>
  <r>
    <x v="0"/>
    <x v="0"/>
    <s v="GCA_000021485.1"/>
    <s v="Primary Assembly"/>
    <s v="chromosome"/>
    <m/>
    <s v="CP001219.1"/>
    <n v="721378"/>
    <n v="722193"/>
    <s v="-"/>
    <m/>
    <m/>
    <m/>
    <m/>
    <m/>
    <m/>
    <s v="AFE_0795"/>
    <n v="816"/>
    <m/>
    <m/>
  </r>
  <r>
    <x v="1"/>
    <x v="1"/>
    <s v="GCA_000021485.1"/>
    <s v="Primary Assembly"/>
    <s v="chromosome"/>
    <m/>
    <s v="CP001219.1"/>
    <n v="721378"/>
    <n v="722193"/>
    <s v="-"/>
    <s v="ACK79684.1"/>
    <m/>
    <m/>
    <s v="conserved hypothetical protein"/>
    <m/>
    <m/>
    <s v="AFE_0795"/>
    <n v="816"/>
    <n v="271"/>
    <m/>
  </r>
  <r>
    <x v="0"/>
    <x v="0"/>
    <s v="GCA_000021485.1"/>
    <s v="Primary Assembly"/>
    <s v="chromosome"/>
    <m/>
    <s v="CP001219.1"/>
    <n v="722206"/>
    <n v="723399"/>
    <s v="-"/>
    <m/>
    <m/>
    <m/>
    <m/>
    <m/>
    <m/>
    <s v="AFE_0796"/>
    <n v="1194"/>
    <m/>
    <m/>
  </r>
  <r>
    <x v="1"/>
    <x v="1"/>
    <s v="GCA_000021485.1"/>
    <s v="Primary Assembly"/>
    <s v="chromosome"/>
    <m/>
    <s v="CP001219.1"/>
    <n v="722206"/>
    <n v="723399"/>
    <s v="-"/>
    <s v="ACK80936.1"/>
    <m/>
    <m/>
    <s v="3-oxoacyl-(acyl-carrier-protein) synthase, putative"/>
    <m/>
    <m/>
    <s v="AFE_0796"/>
    <n v="1194"/>
    <n v="397"/>
    <m/>
  </r>
  <r>
    <x v="0"/>
    <x v="0"/>
    <s v="GCA_000021485.1"/>
    <s v="Primary Assembly"/>
    <s v="chromosome"/>
    <m/>
    <s v="CP001219.1"/>
    <n v="723703"/>
    <n v="723969"/>
    <s v="+"/>
    <m/>
    <m/>
    <m/>
    <m/>
    <m/>
    <m/>
    <s v="AFE_0797"/>
    <n v="267"/>
    <m/>
    <m/>
  </r>
  <r>
    <x v="1"/>
    <x v="1"/>
    <s v="GCA_000021485.1"/>
    <s v="Primary Assembly"/>
    <s v="chromosome"/>
    <m/>
    <s v="CP001219.1"/>
    <n v="723703"/>
    <n v="723969"/>
    <s v="+"/>
    <s v="ACK78441.1"/>
    <m/>
    <m/>
    <s v="acyl carrier protein, putative"/>
    <m/>
    <m/>
    <s v="AFE_0797"/>
    <n v="267"/>
    <n v="88"/>
    <m/>
  </r>
  <r>
    <x v="0"/>
    <x v="0"/>
    <s v="GCA_000021485.1"/>
    <s v="Primary Assembly"/>
    <s v="chromosome"/>
    <m/>
    <s v="CP001219.1"/>
    <n v="724043"/>
    <n v="726397"/>
    <s v="-"/>
    <m/>
    <m/>
    <m/>
    <m/>
    <m/>
    <m/>
    <s v="AFE_0798"/>
    <n v="2355"/>
    <m/>
    <m/>
  </r>
  <r>
    <x v="1"/>
    <x v="1"/>
    <s v="GCA_000021485.1"/>
    <s v="Primary Assembly"/>
    <s v="chromosome"/>
    <m/>
    <s v="CP001219.1"/>
    <n v="724043"/>
    <n v="726397"/>
    <s v="-"/>
    <s v="ACK78594.1"/>
    <m/>
    <m/>
    <s v="membrane protein, putative"/>
    <m/>
    <m/>
    <s v="AFE_0798"/>
    <n v="2355"/>
    <n v="784"/>
    <m/>
  </r>
  <r>
    <x v="0"/>
    <x v="0"/>
    <s v="GCA_000021485.1"/>
    <s v="Primary Assembly"/>
    <s v="chromosome"/>
    <m/>
    <s v="CP001219.1"/>
    <n v="726394"/>
    <n v="726954"/>
    <s v="-"/>
    <m/>
    <m/>
    <m/>
    <m/>
    <m/>
    <m/>
    <s v="AFE_0799"/>
    <n v="561"/>
    <m/>
    <m/>
  </r>
  <r>
    <x v="1"/>
    <x v="1"/>
    <s v="GCA_000021485.1"/>
    <s v="Primary Assembly"/>
    <s v="chromosome"/>
    <m/>
    <s v="CP001219.1"/>
    <n v="726394"/>
    <n v="726954"/>
    <s v="-"/>
    <s v="ACK79472.1"/>
    <m/>
    <m/>
    <s v="conserved hypothetical protein"/>
    <m/>
    <m/>
    <s v="AFE_0799"/>
    <n v="561"/>
    <n v="186"/>
    <m/>
  </r>
  <r>
    <x v="0"/>
    <x v="0"/>
    <s v="GCA_000021485.1"/>
    <s v="Primary Assembly"/>
    <s v="chromosome"/>
    <m/>
    <s v="CP001219.1"/>
    <n v="727128"/>
    <n v="727976"/>
    <s v="-"/>
    <m/>
    <m/>
    <m/>
    <m/>
    <m/>
    <m/>
    <s v="AFE_0800"/>
    <n v="849"/>
    <m/>
    <m/>
  </r>
  <r>
    <x v="1"/>
    <x v="1"/>
    <s v="GCA_000021485.1"/>
    <s v="Primary Assembly"/>
    <s v="chromosome"/>
    <m/>
    <s v="CP001219.1"/>
    <n v="727128"/>
    <n v="727976"/>
    <s v="-"/>
    <s v="ACK80801.1"/>
    <m/>
    <m/>
    <s v="conserved hypothetical protein"/>
    <m/>
    <m/>
    <s v="AFE_0800"/>
    <n v="849"/>
    <n v="282"/>
    <m/>
  </r>
  <r>
    <x v="0"/>
    <x v="0"/>
    <s v="GCA_000021485.1"/>
    <s v="Primary Assembly"/>
    <s v="chromosome"/>
    <m/>
    <s v="CP001219.1"/>
    <n v="728048"/>
    <n v="728278"/>
    <s v="-"/>
    <m/>
    <m/>
    <m/>
    <m/>
    <m/>
    <m/>
    <s v="AFE_0801"/>
    <n v="231"/>
    <m/>
    <m/>
  </r>
  <r>
    <x v="1"/>
    <x v="1"/>
    <s v="GCA_000021485.1"/>
    <s v="Primary Assembly"/>
    <s v="chromosome"/>
    <m/>
    <s v="CP001219.1"/>
    <n v="728048"/>
    <n v="728278"/>
    <s v="-"/>
    <s v="ACK78316.1"/>
    <m/>
    <m/>
    <s v="conserved hypothetical protein"/>
    <m/>
    <m/>
    <s v="AFE_0801"/>
    <n v="231"/>
    <n v="76"/>
    <m/>
  </r>
  <r>
    <x v="0"/>
    <x v="0"/>
    <s v="GCA_000021485.1"/>
    <s v="Primary Assembly"/>
    <s v="chromosome"/>
    <m/>
    <s v="CP001219.1"/>
    <n v="728355"/>
    <n v="729716"/>
    <s v="-"/>
    <m/>
    <m/>
    <m/>
    <m/>
    <m/>
    <m/>
    <s v="AFE_0802"/>
    <n v="1362"/>
    <m/>
    <m/>
  </r>
  <r>
    <x v="1"/>
    <x v="1"/>
    <s v="GCA_000021485.1"/>
    <s v="Primary Assembly"/>
    <s v="chromosome"/>
    <m/>
    <s v="CP001219.1"/>
    <n v="728355"/>
    <n v="729716"/>
    <s v="-"/>
    <s v="ACK78993.1"/>
    <m/>
    <m/>
    <s v="AMP-binding protein"/>
    <m/>
    <m/>
    <s v="AFE_0802"/>
    <n v="1362"/>
    <n v="453"/>
    <m/>
  </r>
  <r>
    <x v="0"/>
    <x v="0"/>
    <s v="GCA_000021485.1"/>
    <s v="Primary Assembly"/>
    <s v="chromosome"/>
    <m/>
    <s v="CP001219.1"/>
    <n v="729744"/>
    <n v="730439"/>
    <s v="-"/>
    <m/>
    <m/>
    <m/>
    <m/>
    <m/>
    <m/>
    <s v="AFE_0803"/>
    <n v="696"/>
    <m/>
    <m/>
  </r>
  <r>
    <x v="1"/>
    <x v="1"/>
    <s v="GCA_000021485.1"/>
    <s v="Primary Assembly"/>
    <s v="chromosome"/>
    <m/>
    <s v="CP001219.1"/>
    <n v="729744"/>
    <n v="730439"/>
    <s v="-"/>
    <s v="ACK80512.1"/>
    <m/>
    <m/>
    <s v="membrane protein, putative"/>
    <m/>
    <m/>
    <s v="AFE_0803"/>
    <n v="696"/>
    <n v="231"/>
    <m/>
  </r>
  <r>
    <x v="0"/>
    <x v="0"/>
    <s v="GCA_000021485.1"/>
    <s v="Primary Assembly"/>
    <s v="chromosome"/>
    <m/>
    <s v="CP001219.1"/>
    <n v="730635"/>
    <n v="730967"/>
    <s v="-"/>
    <m/>
    <m/>
    <m/>
    <m/>
    <m/>
    <m/>
    <s v="AFE_0804"/>
    <n v="333"/>
    <m/>
    <m/>
  </r>
  <r>
    <x v="1"/>
    <x v="1"/>
    <s v="GCA_000021485.1"/>
    <s v="Primary Assembly"/>
    <s v="chromosome"/>
    <m/>
    <s v="CP001219.1"/>
    <n v="730635"/>
    <n v="730967"/>
    <s v="-"/>
    <s v="ACK79642.1"/>
    <m/>
    <m/>
    <s v="conserved hypothetical protein"/>
    <m/>
    <m/>
    <s v="AFE_0804"/>
    <n v="333"/>
    <n v="110"/>
    <m/>
  </r>
  <r>
    <x v="0"/>
    <x v="0"/>
    <s v="GCA_000021485.1"/>
    <s v="Primary Assembly"/>
    <s v="chromosome"/>
    <m/>
    <s v="CP001219.1"/>
    <n v="731093"/>
    <n v="732637"/>
    <s v="-"/>
    <m/>
    <m/>
    <m/>
    <m/>
    <m/>
    <m/>
    <s v="AFE_0805"/>
    <n v="1545"/>
    <m/>
    <m/>
  </r>
  <r>
    <x v="1"/>
    <x v="1"/>
    <s v="GCA_000021485.1"/>
    <s v="Primary Assembly"/>
    <s v="chromosome"/>
    <m/>
    <s v="CP001219.1"/>
    <n v="731093"/>
    <n v="732637"/>
    <s v="-"/>
    <s v="ACK77855.1"/>
    <m/>
    <m/>
    <s v="auxin-responsive GH3-related protein"/>
    <m/>
    <m/>
    <s v="AFE_0805"/>
    <n v="1545"/>
    <n v="514"/>
    <m/>
  </r>
  <r>
    <x v="0"/>
    <x v="0"/>
    <s v="GCA_000021485.1"/>
    <s v="Primary Assembly"/>
    <s v="chromosome"/>
    <m/>
    <s v="CP001219.1"/>
    <n v="732634"/>
    <n v="735042"/>
    <s v="-"/>
    <m/>
    <m/>
    <m/>
    <m/>
    <m/>
    <m/>
    <s v="AFE_0806"/>
    <n v="2409"/>
    <m/>
    <m/>
  </r>
  <r>
    <x v="1"/>
    <x v="1"/>
    <s v="GCA_000021485.1"/>
    <s v="Primary Assembly"/>
    <s v="chromosome"/>
    <m/>
    <s v="CP001219.1"/>
    <n v="732634"/>
    <n v="735042"/>
    <s v="-"/>
    <s v="ACK79398.1"/>
    <m/>
    <m/>
    <s v="penicillin amidase family protein"/>
    <m/>
    <m/>
    <s v="AFE_0806"/>
    <n v="2409"/>
    <n v="802"/>
    <m/>
  </r>
  <r>
    <x v="0"/>
    <x v="0"/>
    <s v="GCA_000021485.1"/>
    <s v="Primary Assembly"/>
    <s v="chromosome"/>
    <m/>
    <s v="CP001219.1"/>
    <n v="735031"/>
    <n v="735168"/>
    <s v="+"/>
    <m/>
    <m/>
    <m/>
    <m/>
    <m/>
    <m/>
    <s v="AFE_0807"/>
    <n v="138"/>
    <m/>
    <m/>
  </r>
  <r>
    <x v="1"/>
    <x v="1"/>
    <s v="GCA_000021485.1"/>
    <s v="Primary Assembly"/>
    <s v="chromosome"/>
    <m/>
    <s v="CP001219.1"/>
    <n v="735031"/>
    <n v="735168"/>
    <s v="+"/>
    <s v="ACK80786.1"/>
    <m/>
    <m/>
    <s v="hypothetical protein"/>
    <m/>
    <m/>
    <s v="AFE_0807"/>
    <n v="138"/>
    <n v="45"/>
    <m/>
  </r>
  <r>
    <x v="0"/>
    <x v="0"/>
    <s v="GCA_000021485.1"/>
    <s v="Primary Assembly"/>
    <s v="chromosome"/>
    <m/>
    <s v="CP001219.1"/>
    <n v="735209"/>
    <n v="736258"/>
    <s v="-"/>
    <m/>
    <m/>
    <m/>
    <m/>
    <m/>
    <m/>
    <s v="AFE_0808"/>
    <n v="1050"/>
    <m/>
    <m/>
  </r>
  <r>
    <x v="1"/>
    <x v="1"/>
    <s v="GCA_000021485.1"/>
    <s v="Primary Assembly"/>
    <s v="chromosome"/>
    <m/>
    <s v="CP001219.1"/>
    <n v="735209"/>
    <n v="736258"/>
    <s v="-"/>
    <s v="ACK78335.1"/>
    <m/>
    <m/>
    <s v="oxidoreductase, FAD-binding subunit"/>
    <m/>
    <m/>
    <s v="AFE_0808"/>
    <n v="1050"/>
    <n v="349"/>
    <m/>
  </r>
  <r>
    <x v="0"/>
    <x v="0"/>
    <s v="GCA_000021485.1"/>
    <s v="Primary Assembly"/>
    <s v="chromosome"/>
    <m/>
    <s v="CP001219.1"/>
    <n v="736258"/>
    <n v="738606"/>
    <s v="-"/>
    <m/>
    <m/>
    <m/>
    <m/>
    <m/>
    <m/>
    <s v="AFE_0809"/>
    <n v="2349"/>
    <m/>
    <m/>
  </r>
  <r>
    <x v="1"/>
    <x v="1"/>
    <s v="GCA_000021485.1"/>
    <s v="Primary Assembly"/>
    <s v="chromosome"/>
    <m/>
    <s v="CP001219.1"/>
    <n v="736258"/>
    <n v="738606"/>
    <s v="-"/>
    <s v="ACK78390.1"/>
    <m/>
    <m/>
    <s v="oxidoreductase, molybdopterin binding subunit"/>
    <m/>
    <m/>
    <s v="AFE_0809"/>
    <n v="2349"/>
    <n v="782"/>
    <m/>
  </r>
  <r>
    <x v="0"/>
    <x v="0"/>
    <s v="GCA_000021485.1"/>
    <s v="Primary Assembly"/>
    <s v="chromosome"/>
    <m/>
    <s v="CP001219.1"/>
    <n v="738609"/>
    <n v="739136"/>
    <s v="-"/>
    <m/>
    <m/>
    <m/>
    <m/>
    <m/>
    <m/>
    <s v="AFE_0810"/>
    <n v="528"/>
    <m/>
    <m/>
  </r>
  <r>
    <x v="1"/>
    <x v="1"/>
    <s v="GCA_000021485.1"/>
    <s v="Primary Assembly"/>
    <s v="chromosome"/>
    <m/>
    <s v="CP001219.1"/>
    <n v="738609"/>
    <n v="739136"/>
    <s v="-"/>
    <s v="ACK79036.1"/>
    <m/>
    <m/>
    <s v="oxidoreductase, iron-sulfur subunit"/>
    <m/>
    <m/>
    <s v="AFE_0810"/>
    <n v="528"/>
    <n v="175"/>
    <m/>
  </r>
  <r>
    <x v="0"/>
    <x v="0"/>
    <s v="GCA_000021485.1"/>
    <s v="Primary Assembly"/>
    <s v="chromosome"/>
    <m/>
    <s v="CP001219.1"/>
    <n v="739221"/>
    <n v="739349"/>
    <s v="+"/>
    <m/>
    <m/>
    <m/>
    <m/>
    <m/>
    <m/>
    <s v="AFE_0811"/>
    <n v="129"/>
    <m/>
    <m/>
  </r>
  <r>
    <x v="1"/>
    <x v="1"/>
    <s v="GCA_000021485.1"/>
    <s v="Primary Assembly"/>
    <s v="chromosome"/>
    <m/>
    <s v="CP001219.1"/>
    <n v="739221"/>
    <n v="739349"/>
    <s v="+"/>
    <s v="ACK79699.1"/>
    <m/>
    <m/>
    <s v="hypothetical protein"/>
    <m/>
    <m/>
    <s v="AFE_0811"/>
    <n v="129"/>
    <n v="42"/>
    <m/>
  </r>
  <r>
    <x v="0"/>
    <x v="0"/>
    <s v="GCA_000021485.1"/>
    <s v="Primary Assembly"/>
    <s v="chromosome"/>
    <m/>
    <s v="CP001219.1"/>
    <n v="739384"/>
    <n v="739593"/>
    <s v="-"/>
    <m/>
    <m/>
    <m/>
    <m/>
    <m/>
    <m/>
    <s v="AFE_0812"/>
    <n v="210"/>
    <m/>
    <m/>
  </r>
  <r>
    <x v="1"/>
    <x v="1"/>
    <s v="GCA_000021485.1"/>
    <s v="Primary Assembly"/>
    <s v="chromosome"/>
    <m/>
    <s v="CP001219.1"/>
    <n v="739384"/>
    <n v="739593"/>
    <s v="-"/>
    <s v="ACK80124.1"/>
    <m/>
    <m/>
    <s v="hypothetical protein"/>
    <m/>
    <m/>
    <s v="AFE_0812"/>
    <n v="210"/>
    <n v="69"/>
    <m/>
  </r>
  <r>
    <x v="0"/>
    <x v="0"/>
    <s v="GCA_000021485.1"/>
    <s v="Primary Assembly"/>
    <s v="chromosome"/>
    <m/>
    <s v="CP001219.1"/>
    <n v="739817"/>
    <n v="741214"/>
    <s v="-"/>
    <m/>
    <m/>
    <m/>
    <m/>
    <m/>
    <m/>
    <s v="AFE_0813"/>
    <n v="1398"/>
    <m/>
    <m/>
  </r>
  <r>
    <x v="1"/>
    <x v="1"/>
    <s v="GCA_000021485.1"/>
    <s v="Primary Assembly"/>
    <s v="chromosome"/>
    <m/>
    <s v="CP001219.1"/>
    <n v="739817"/>
    <n v="741214"/>
    <s v="-"/>
    <s v="ACK79467.1"/>
    <m/>
    <m/>
    <s v="major facilitator family transporter"/>
    <m/>
    <m/>
    <s v="AFE_0813"/>
    <n v="1398"/>
    <n v="465"/>
    <m/>
  </r>
  <r>
    <x v="0"/>
    <x v="0"/>
    <s v="GCA_000021485.1"/>
    <s v="Primary Assembly"/>
    <s v="chromosome"/>
    <m/>
    <s v="CP001219.1"/>
    <n v="741520"/>
    <n v="742905"/>
    <s v="-"/>
    <m/>
    <m/>
    <m/>
    <m/>
    <m/>
    <m/>
    <s v="AFE_0814"/>
    <n v="1386"/>
    <m/>
    <m/>
  </r>
  <r>
    <x v="1"/>
    <x v="1"/>
    <s v="GCA_000021485.1"/>
    <s v="Primary Assembly"/>
    <s v="chromosome"/>
    <m/>
    <s v="CP001219.1"/>
    <n v="741520"/>
    <n v="742905"/>
    <s v="-"/>
    <s v="ACK79685.1"/>
    <m/>
    <m/>
    <s v="voltage-gated chloride channel"/>
    <m/>
    <m/>
    <s v="AFE_0814"/>
    <n v="1386"/>
    <n v="461"/>
    <m/>
  </r>
  <r>
    <x v="0"/>
    <x v="0"/>
    <s v="GCA_000021485.1"/>
    <s v="Primary Assembly"/>
    <s v="chromosome"/>
    <m/>
    <s v="CP001219.1"/>
    <n v="742919"/>
    <n v="744691"/>
    <s v="-"/>
    <m/>
    <m/>
    <m/>
    <m/>
    <m/>
    <m/>
    <s v="AFE_0815"/>
    <n v="1773"/>
    <m/>
    <m/>
  </r>
  <r>
    <x v="1"/>
    <x v="1"/>
    <s v="GCA_000021485.1"/>
    <s v="Primary Assembly"/>
    <s v="chromosome"/>
    <m/>
    <s v="CP001219.1"/>
    <n v="742919"/>
    <n v="744691"/>
    <s v="-"/>
    <s v="ACK80052.1"/>
    <m/>
    <m/>
    <s v="voltage-gated chloride channel"/>
    <m/>
    <m/>
    <s v="AFE_0815"/>
    <n v="1773"/>
    <n v="590"/>
    <m/>
  </r>
  <r>
    <x v="0"/>
    <x v="0"/>
    <s v="GCA_000021485.1"/>
    <s v="Primary Assembly"/>
    <s v="chromosome"/>
    <m/>
    <s v="CP001219.1"/>
    <n v="744862"/>
    <n v="745752"/>
    <s v="+"/>
    <m/>
    <m/>
    <m/>
    <m/>
    <m/>
    <m/>
    <s v="AFE_0817"/>
    <n v="891"/>
    <m/>
    <m/>
  </r>
  <r>
    <x v="1"/>
    <x v="1"/>
    <s v="GCA_000021485.1"/>
    <s v="Primary Assembly"/>
    <s v="chromosome"/>
    <m/>
    <s v="CP001219.1"/>
    <n v="744862"/>
    <n v="745752"/>
    <s v="+"/>
    <s v="ACK79094.1"/>
    <m/>
    <m/>
    <s v="transcriptional regulator, LysR family"/>
    <m/>
    <m/>
    <s v="AFE_0817"/>
    <n v="891"/>
    <n v="296"/>
    <m/>
  </r>
  <r>
    <x v="0"/>
    <x v="0"/>
    <s v="GCA_000021485.1"/>
    <s v="Primary Assembly"/>
    <s v="chromosome"/>
    <m/>
    <s v="CP001219.1"/>
    <n v="745736"/>
    <n v="745876"/>
    <s v="-"/>
    <m/>
    <m/>
    <m/>
    <m/>
    <m/>
    <m/>
    <s v="AFE_0816"/>
    <n v="141"/>
    <m/>
    <m/>
  </r>
  <r>
    <x v="1"/>
    <x v="1"/>
    <s v="GCA_000021485.1"/>
    <s v="Primary Assembly"/>
    <s v="chromosome"/>
    <m/>
    <s v="CP001219.1"/>
    <n v="745736"/>
    <n v="745876"/>
    <s v="-"/>
    <s v="ACK78835.1"/>
    <m/>
    <m/>
    <s v="hypothetical protein"/>
    <m/>
    <m/>
    <s v="AFE_0816"/>
    <n v="141"/>
    <n v="46"/>
    <m/>
  </r>
  <r>
    <x v="0"/>
    <x v="0"/>
    <s v="GCA_000021485.1"/>
    <s v="Primary Assembly"/>
    <s v="chromosome"/>
    <m/>
    <s v="CP001219.1"/>
    <n v="745902"/>
    <n v="748331"/>
    <s v="-"/>
    <m/>
    <m/>
    <m/>
    <m/>
    <m/>
    <m/>
    <s v="AFE_0818"/>
    <n v="2430"/>
    <m/>
    <m/>
  </r>
  <r>
    <x v="1"/>
    <x v="1"/>
    <s v="GCA_000021485.1"/>
    <s v="Primary Assembly"/>
    <s v="chromosome"/>
    <m/>
    <s v="CP001219.1"/>
    <n v="745902"/>
    <n v="748331"/>
    <s v="-"/>
    <s v="ACK78515.1"/>
    <m/>
    <m/>
    <s v="plasma-membrane proton-efflux P-type ATPase"/>
    <m/>
    <m/>
    <s v="AFE_0818"/>
    <n v="2430"/>
    <n v="809"/>
    <m/>
  </r>
  <r>
    <x v="0"/>
    <x v="0"/>
    <s v="GCA_000021485.1"/>
    <s v="Primary Assembly"/>
    <s v="chromosome"/>
    <m/>
    <s v="CP001219.1"/>
    <n v="748692"/>
    <n v="748853"/>
    <s v="+"/>
    <m/>
    <m/>
    <m/>
    <m/>
    <m/>
    <m/>
    <s v="AFE_0819"/>
    <n v="162"/>
    <m/>
    <m/>
  </r>
  <r>
    <x v="1"/>
    <x v="1"/>
    <s v="GCA_000021485.1"/>
    <s v="Primary Assembly"/>
    <s v="chromosome"/>
    <m/>
    <s v="CP001219.1"/>
    <n v="748692"/>
    <n v="748853"/>
    <s v="+"/>
    <s v="ACK79681.1"/>
    <m/>
    <m/>
    <s v="hypothetical protein"/>
    <m/>
    <m/>
    <s v="AFE_0819"/>
    <n v="162"/>
    <n v="53"/>
    <m/>
  </r>
  <r>
    <x v="0"/>
    <x v="0"/>
    <s v="GCA_000021485.1"/>
    <s v="Primary Assembly"/>
    <s v="chromosome"/>
    <m/>
    <s v="CP001219.1"/>
    <n v="749367"/>
    <n v="749567"/>
    <s v="-"/>
    <m/>
    <m/>
    <m/>
    <m/>
    <m/>
    <m/>
    <s v="AFE_0820"/>
    <n v="201"/>
    <m/>
    <m/>
  </r>
  <r>
    <x v="1"/>
    <x v="1"/>
    <s v="GCA_000021485.1"/>
    <s v="Primary Assembly"/>
    <s v="chromosome"/>
    <m/>
    <s v="CP001219.1"/>
    <n v="749367"/>
    <n v="749567"/>
    <s v="-"/>
    <s v="ACK79630.1"/>
    <m/>
    <m/>
    <s v="hypothetical protein"/>
    <m/>
    <m/>
    <s v="AFE_0820"/>
    <n v="201"/>
    <n v="66"/>
    <m/>
  </r>
  <r>
    <x v="0"/>
    <x v="0"/>
    <s v="GCA_000021485.1"/>
    <s v="Primary Assembly"/>
    <s v="chromosome"/>
    <m/>
    <s v="CP001219.1"/>
    <n v="749485"/>
    <n v="749961"/>
    <s v="-"/>
    <m/>
    <m/>
    <m/>
    <m/>
    <m/>
    <m/>
    <s v="AFE_0821"/>
    <n v="477"/>
    <m/>
    <m/>
  </r>
  <r>
    <x v="1"/>
    <x v="1"/>
    <s v="GCA_000021485.1"/>
    <s v="Primary Assembly"/>
    <s v="chromosome"/>
    <m/>
    <s v="CP001219.1"/>
    <n v="749485"/>
    <n v="749961"/>
    <s v="-"/>
    <s v="ACK80206.1"/>
    <m/>
    <m/>
    <s v="conserved domain protein"/>
    <m/>
    <m/>
    <s v="AFE_0821"/>
    <n v="477"/>
    <n v="158"/>
    <m/>
  </r>
  <r>
    <x v="0"/>
    <x v="0"/>
    <s v="GCA_000021485.1"/>
    <s v="Primary Assembly"/>
    <s v="chromosome"/>
    <m/>
    <s v="CP001219.1"/>
    <n v="749954"/>
    <n v="750226"/>
    <s v="+"/>
    <m/>
    <m/>
    <m/>
    <m/>
    <m/>
    <m/>
    <s v="AFE_0823"/>
    <n v="273"/>
    <m/>
    <m/>
  </r>
  <r>
    <x v="1"/>
    <x v="1"/>
    <s v="GCA_000021485.1"/>
    <s v="Primary Assembly"/>
    <s v="chromosome"/>
    <m/>
    <s v="CP001219.1"/>
    <n v="749954"/>
    <n v="750226"/>
    <s v="+"/>
    <s v="ACK77866.1"/>
    <m/>
    <m/>
    <s v="hypothetical protein"/>
    <m/>
    <m/>
    <s v="AFE_0823"/>
    <n v="273"/>
    <n v="90"/>
    <m/>
  </r>
  <r>
    <x v="0"/>
    <x v="0"/>
    <s v="GCA_000021485.1"/>
    <s v="Primary Assembly"/>
    <s v="chromosome"/>
    <m/>
    <s v="CP001219.1"/>
    <n v="750211"/>
    <n v="750522"/>
    <s v="-"/>
    <m/>
    <m/>
    <m/>
    <m/>
    <m/>
    <m/>
    <s v="AFE_0822"/>
    <n v="312"/>
    <m/>
    <m/>
  </r>
  <r>
    <x v="1"/>
    <x v="1"/>
    <s v="GCA_000021485.1"/>
    <s v="Primary Assembly"/>
    <s v="chromosome"/>
    <m/>
    <s v="CP001219.1"/>
    <n v="750211"/>
    <n v="750522"/>
    <s v="-"/>
    <s v="ACK79220.1"/>
    <m/>
    <m/>
    <s v="hypothetical protein"/>
    <m/>
    <m/>
    <s v="AFE_0822"/>
    <n v="312"/>
    <n v="103"/>
    <m/>
  </r>
  <r>
    <x v="0"/>
    <x v="0"/>
    <s v="GCA_000021485.1"/>
    <s v="Primary Assembly"/>
    <s v="chromosome"/>
    <m/>
    <s v="CP001219.1"/>
    <n v="750515"/>
    <n v="750805"/>
    <s v="-"/>
    <m/>
    <m/>
    <m/>
    <m/>
    <m/>
    <m/>
    <s v="AFE_0824"/>
    <n v="291"/>
    <m/>
    <m/>
  </r>
  <r>
    <x v="1"/>
    <x v="1"/>
    <s v="GCA_000021485.1"/>
    <s v="Primary Assembly"/>
    <s v="chromosome"/>
    <m/>
    <s v="CP001219.1"/>
    <n v="750515"/>
    <n v="750805"/>
    <s v="-"/>
    <s v="ACK79929.1"/>
    <m/>
    <m/>
    <s v="conserved hypothetical protein"/>
    <m/>
    <m/>
    <s v="AFE_0824"/>
    <n v="291"/>
    <n v="96"/>
    <m/>
  </r>
  <r>
    <x v="0"/>
    <x v="0"/>
    <s v="GCA_000021485.1"/>
    <s v="Primary Assembly"/>
    <s v="chromosome"/>
    <m/>
    <s v="CP001219.1"/>
    <n v="750844"/>
    <n v="750993"/>
    <s v="+"/>
    <m/>
    <m/>
    <m/>
    <m/>
    <m/>
    <m/>
    <s v="AFE_0825"/>
    <n v="150"/>
    <m/>
    <m/>
  </r>
  <r>
    <x v="1"/>
    <x v="1"/>
    <s v="GCA_000021485.1"/>
    <s v="Primary Assembly"/>
    <s v="chromosome"/>
    <m/>
    <s v="CP001219.1"/>
    <n v="750844"/>
    <n v="750993"/>
    <s v="+"/>
    <s v="ACK79875.1"/>
    <m/>
    <m/>
    <s v="hypothetical protein"/>
    <m/>
    <m/>
    <s v="AFE_0825"/>
    <n v="150"/>
    <n v="49"/>
    <m/>
  </r>
  <r>
    <x v="0"/>
    <x v="0"/>
    <s v="GCA_000021485.1"/>
    <s v="Primary Assembly"/>
    <s v="chromosome"/>
    <m/>
    <s v="CP001219.1"/>
    <n v="751066"/>
    <n v="752628"/>
    <s v="+"/>
    <m/>
    <m/>
    <m/>
    <m/>
    <m/>
    <m/>
    <s v="AFE_0826"/>
    <n v="1563"/>
    <m/>
    <m/>
  </r>
  <r>
    <x v="1"/>
    <x v="1"/>
    <s v="GCA_000021485.1"/>
    <s v="Primary Assembly"/>
    <s v="chromosome"/>
    <m/>
    <s v="CP001219.1"/>
    <n v="751066"/>
    <n v="752628"/>
    <s v="+"/>
    <s v="ACK78938.1"/>
    <m/>
    <m/>
    <s v="type I restriction-modification system, M subunit"/>
    <m/>
    <m/>
    <s v="AFE_0826"/>
    <n v="1563"/>
    <n v="520"/>
    <m/>
  </r>
  <r>
    <x v="0"/>
    <x v="0"/>
    <s v="GCA_000021485.1"/>
    <s v="Primary Assembly"/>
    <s v="chromosome"/>
    <m/>
    <s v="CP001219.1"/>
    <n v="752625"/>
    <n v="754205"/>
    <s v="+"/>
    <m/>
    <m/>
    <m/>
    <m/>
    <m/>
    <m/>
    <s v="AFE_0827"/>
    <n v="1581"/>
    <m/>
    <m/>
  </r>
  <r>
    <x v="1"/>
    <x v="1"/>
    <s v="GCA_000021485.1"/>
    <s v="Primary Assembly"/>
    <s v="chromosome"/>
    <m/>
    <s v="CP001219.1"/>
    <n v="752625"/>
    <n v="754205"/>
    <s v="+"/>
    <s v="ACK79645.1"/>
    <m/>
    <m/>
    <s v="ATP-dependent DNA helicase, putative"/>
    <m/>
    <m/>
    <s v="AFE_0827"/>
    <n v="1581"/>
    <n v="526"/>
    <m/>
  </r>
  <r>
    <x v="0"/>
    <x v="0"/>
    <s v="GCA_000021485.1"/>
    <s v="Primary Assembly"/>
    <s v="chromosome"/>
    <m/>
    <s v="CP001219.1"/>
    <n v="754202"/>
    <n v="755269"/>
    <s v="+"/>
    <m/>
    <m/>
    <m/>
    <m/>
    <m/>
    <m/>
    <s v="AFE_0828"/>
    <n v="1068"/>
    <m/>
    <m/>
  </r>
  <r>
    <x v="1"/>
    <x v="1"/>
    <s v="GCA_000021485.1"/>
    <s v="Primary Assembly"/>
    <s v="chromosome"/>
    <m/>
    <s v="CP001219.1"/>
    <n v="754202"/>
    <n v="755269"/>
    <s v="+"/>
    <s v="ACK79785.1"/>
    <m/>
    <m/>
    <s v="conserved hypothetical protein"/>
    <m/>
    <m/>
    <s v="AFE_0828"/>
    <n v="1068"/>
    <n v="355"/>
    <m/>
  </r>
  <r>
    <x v="0"/>
    <x v="0"/>
    <s v="GCA_000021485.1"/>
    <s v="Primary Assembly"/>
    <s v="chromosome"/>
    <m/>
    <s v="CP001219.1"/>
    <n v="755229"/>
    <n v="756458"/>
    <s v="+"/>
    <m/>
    <m/>
    <m/>
    <m/>
    <m/>
    <m/>
    <s v="AFE_0829"/>
    <n v="1230"/>
    <m/>
    <m/>
  </r>
  <r>
    <x v="1"/>
    <x v="1"/>
    <s v="GCA_000021485.1"/>
    <s v="Primary Assembly"/>
    <s v="chromosome"/>
    <m/>
    <s v="CP001219.1"/>
    <n v="755229"/>
    <n v="756458"/>
    <s v="+"/>
    <s v="ACK78556.1"/>
    <m/>
    <m/>
    <s v="type I restriction-modification system, S subunit"/>
    <m/>
    <m/>
    <s v="AFE_0829"/>
    <n v="1230"/>
    <n v="409"/>
    <m/>
  </r>
  <r>
    <x v="0"/>
    <x v="0"/>
    <s v="GCA_000021485.1"/>
    <s v="Primary Assembly"/>
    <s v="chromosome"/>
    <m/>
    <s v="CP001219.1"/>
    <n v="756547"/>
    <n v="757095"/>
    <s v="+"/>
    <m/>
    <m/>
    <m/>
    <m/>
    <m/>
    <m/>
    <s v="AFE_0831"/>
    <n v="549"/>
    <m/>
    <m/>
  </r>
  <r>
    <x v="1"/>
    <x v="1"/>
    <s v="GCA_000021485.1"/>
    <s v="Primary Assembly"/>
    <s v="chromosome"/>
    <m/>
    <s v="CP001219.1"/>
    <n v="756547"/>
    <n v="757095"/>
    <s v="+"/>
    <s v="ACK77838.1"/>
    <m/>
    <m/>
    <s v="hypothetical protein"/>
    <m/>
    <m/>
    <s v="AFE_0831"/>
    <n v="549"/>
    <n v="182"/>
    <m/>
  </r>
  <r>
    <x v="0"/>
    <x v="0"/>
    <s v="GCA_000021485.1"/>
    <s v="Primary Assembly"/>
    <s v="chromosome"/>
    <m/>
    <s v="CP001219.1"/>
    <n v="757067"/>
    <n v="757255"/>
    <s v="-"/>
    <m/>
    <m/>
    <m/>
    <m/>
    <m/>
    <m/>
    <s v="AFE_0830"/>
    <n v="189"/>
    <m/>
    <m/>
  </r>
  <r>
    <x v="1"/>
    <x v="1"/>
    <s v="GCA_000021485.1"/>
    <s v="Primary Assembly"/>
    <s v="chromosome"/>
    <m/>
    <s v="CP001219.1"/>
    <n v="757067"/>
    <n v="757255"/>
    <s v="-"/>
    <s v="ACK79575.1"/>
    <m/>
    <m/>
    <s v="hypothetical protein"/>
    <m/>
    <m/>
    <s v="AFE_0830"/>
    <n v="189"/>
    <n v="62"/>
    <m/>
  </r>
  <r>
    <x v="0"/>
    <x v="0"/>
    <s v="GCA_000021485.1"/>
    <s v="Primary Assembly"/>
    <s v="chromosome"/>
    <m/>
    <s v="CP001219.1"/>
    <n v="757229"/>
    <n v="758089"/>
    <s v="+"/>
    <m/>
    <m/>
    <m/>
    <m/>
    <m/>
    <m/>
    <s v="AFE_0832"/>
    <n v="861"/>
    <m/>
    <m/>
  </r>
  <r>
    <x v="1"/>
    <x v="1"/>
    <s v="GCA_000021485.1"/>
    <s v="Primary Assembly"/>
    <s v="chromosome"/>
    <m/>
    <s v="CP001219.1"/>
    <n v="757229"/>
    <n v="758089"/>
    <s v="+"/>
    <s v="ACK80536.1"/>
    <m/>
    <m/>
    <s v="conserved hypothetical protein"/>
    <m/>
    <m/>
    <s v="AFE_0832"/>
    <n v="861"/>
    <n v="286"/>
    <m/>
  </r>
  <r>
    <x v="0"/>
    <x v="0"/>
    <s v="GCA_000021485.1"/>
    <s v="Primary Assembly"/>
    <s v="chromosome"/>
    <m/>
    <s v="CP001219.1"/>
    <n v="758164"/>
    <n v="759162"/>
    <s v="-"/>
    <m/>
    <m/>
    <m/>
    <m/>
    <m/>
    <m/>
    <s v="AFE_0833"/>
    <n v="999"/>
    <m/>
    <m/>
  </r>
  <r>
    <x v="1"/>
    <x v="1"/>
    <s v="GCA_000021485.1"/>
    <s v="Primary Assembly"/>
    <s v="chromosome"/>
    <m/>
    <s v="CP001219.1"/>
    <n v="758164"/>
    <n v="759162"/>
    <s v="-"/>
    <s v="ACK79751.1"/>
    <m/>
    <m/>
    <s v="site-specific recombinase, phage integrase family"/>
    <m/>
    <m/>
    <s v="AFE_0833"/>
    <n v="999"/>
    <n v="332"/>
    <m/>
  </r>
  <r>
    <x v="0"/>
    <x v="0"/>
    <s v="GCA_000021485.1"/>
    <s v="Primary Assembly"/>
    <s v="chromosome"/>
    <m/>
    <s v="CP001219.1"/>
    <n v="759155"/>
    <n v="760096"/>
    <s v="-"/>
    <m/>
    <m/>
    <m/>
    <m/>
    <m/>
    <m/>
    <s v="AFE_0834"/>
    <n v="942"/>
    <m/>
    <m/>
  </r>
  <r>
    <x v="1"/>
    <x v="1"/>
    <s v="GCA_000021485.1"/>
    <s v="Primary Assembly"/>
    <s v="chromosome"/>
    <m/>
    <s v="CP001219.1"/>
    <n v="759155"/>
    <n v="760096"/>
    <s v="-"/>
    <s v="ACK80490.1"/>
    <m/>
    <m/>
    <s v="site-specific recombinase, phage integrase family"/>
    <m/>
    <m/>
    <s v="AFE_0834"/>
    <n v="942"/>
    <n v="313"/>
    <m/>
  </r>
  <r>
    <x v="0"/>
    <x v="0"/>
    <s v="GCA_000021485.1"/>
    <s v="Primary Assembly"/>
    <s v="chromosome"/>
    <m/>
    <s v="CP001219.1"/>
    <n v="760093"/>
    <n v="761337"/>
    <s v="-"/>
    <m/>
    <m/>
    <m/>
    <m/>
    <m/>
    <m/>
    <s v="AFE_0835"/>
    <n v="1245"/>
    <m/>
    <m/>
  </r>
  <r>
    <x v="1"/>
    <x v="1"/>
    <s v="GCA_000021485.1"/>
    <s v="Primary Assembly"/>
    <s v="chromosome"/>
    <m/>
    <s v="CP001219.1"/>
    <n v="760093"/>
    <n v="761337"/>
    <s v="-"/>
    <s v="ACK79199.1"/>
    <m/>
    <m/>
    <s v="site-specific recombinase, phage integrase family"/>
    <m/>
    <m/>
    <s v="AFE_0835"/>
    <n v="1245"/>
    <n v="414"/>
    <m/>
  </r>
  <r>
    <x v="0"/>
    <x v="0"/>
    <s v="GCA_000021485.1"/>
    <s v="Primary Assembly"/>
    <s v="chromosome"/>
    <m/>
    <s v="CP001219.1"/>
    <n v="761560"/>
    <n v="762087"/>
    <s v="+"/>
    <m/>
    <m/>
    <m/>
    <m/>
    <m/>
    <m/>
    <s v="AFE_0836"/>
    <n v="528"/>
    <m/>
    <m/>
  </r>
  <r>
    <x v="1"/>
    <x v="1"/>
    <s v="GCA_000021485.1"/>
    <s v="Primary Assembly"/>
    <s v="chromosome"/>
    <m/>
    <s v="CP001219.1"/>
    <n v="761560"/>
    <n v="762087"/>
    <s v="+"/>
    <s v="ACK79885.1"/>
    <m/>
    <m/>
    <s v="transposase, degenerate"/>
    <m/>
    <m/>
    <s v="AFE_0836"/>
    <n v="528"/>
    <n v="175"/>
    <m/>
  </r>
  <r>
    <x v="0"/>
    <x v="0"/>
    <s v="GCA_000021485.1"/>
    <s v="Primary Assembly"/>
    <s v="chromosome"/>
    <m/>
    <s v="CP001219.1"/>
    <n v="762091"/>
    <n v="762930"/>
    <s v="+"/>
    <m/>
    <m/>
    <m/>
    <m/>
    <m/>
    <m/>
    <s v="AFE_0837"/>
    <n v="840"/>
    <m/>
    <m/>
  </r>
  <r>
    <x v="1"/>
    <x v="1"/>
    <s v="GCA_000021485.1"/>
    <s v="Primary Assembly"/>
    <s v="chromosome"/>
    <m/>
    <s v="CP001219.1"/>
    <n v="762091"/>
    <n v="762930"/>
    <s v="+"/>
    <s v="ACK80580.1"/>
    <m/>
    <m/>
    <s v="general secretion pathway protein A, putative"/>
    <m/>
    <m/>
    <s v="AFE_0837"/>
    <n v="840"/>
    <n v="279"/>
    <m/>
  </r>
  <r>
    <x v="0"/>
    <x v="0"/>
    <s v="GCA_000021485.1"/>
    <s v="Primary Assembly"/>
    <s v="chromosome"/>
    <m/>
    <s v="CP001219.1"/>
    <n v="762941"/>
    <n v="763144"/>
    <s v="+"/>
    <m/>
    <m/>
    <m/>
    <m/>
    <m/>
    <m/>
    <s v="AFE_0838"/>
    <n v="204"/>
    <m/>
    <m/>
  </r>
  <r>
    <x v="1"/>
    <x v="1"/>
    <s v="GCA_000021485.1"/>
    <s v="Primary Assembly"/>
    <s v="chromosome"/>
    <m/>
    <s v="CP001219.1"/>
    <n v="762941"/>
    <n v="763144"/>
    <s v="+"/>
    <s v="ACK79201.1"/>
    <m/>
    <m/>
    <s v="hypothetical protein"/>
    <m/>
    <m/>
    <s v="AFE_0838"/>
    <n v="204"/>
    <n v="67"/>
    <m/>
  </r>
  <r>
    <x v="0"/>
    <x v="0"/>
    <s v="GCA_000021485.1"/>
    <s v="Primary Assembly"/>
    <s v="chromosome"/>
    <m/>
    <s v="CP001219.1"/>
    <n v="763384"/>
    <n v="763509"/>
    <s v="-"/>
    <m/>
    <m/>
    <m/>
    <m/>
    <m/>
    <m/>
    <s v="AFE_0839"/>
    <n v="126"/>
    <m/>
    <m/>
  </r>
  <r>
    <x v="1"/>
    <x v="1"/>
    <s v="GCA_000021485.1"/>
    <s v="Primary Assembly"/>
    <s v="chromosome"/>
    <m/>
    <s v="CP001219.1"/>
    <n v="763384"/>
    <n v="763509"/>
    <s v="-"/>
    <s v="ACK80619.1"/>
    <m/>
    <m/>
    <s v="hypothetical protein"/>
    <m/>
    <m/>
    <s v="AFE_0839"/>
    <n v="126"/>
    <n v="41"/>
    <m/>
  </r>
  <r>
    <x v="0"/>
    <x v="0"/>
    <s v="GCA_000021485.1"/>
    <s v="Primary Assembly"/>
    <s v="chromosome"/>
    <m/>
    <s v="CP001219.1"/>
    <n v="763539"/>
    <n v="766352"/>
    <s v="+"/>
    <m/>
    <m/>
    <m/>
    <m/>
    <m/>
    <m/>
    <s v="AFE_0840"/>
    <n v="2814"/>
    <m/>
    <m/>
  </r>
  <r>
    <x v="1"/>
    <x v="1"/>
    <s v="GCA_000021485.1"/>
    <s v="Primary Assembly"/>
    <s v="chromosome"/>
    <m/>
    <s v="CP001219.1"/>
    <n v="763539"/>
    <n v="766352"/>
    <s v="+"/>
    <s v="ACK79953.1"/>
    <m/>
    <m/>
    <s v="hypothetical protein"/>
    <m/>
    <m/>
    <s v="AFE_0840"/>
    <n v="2814"/>
    <n v="937"/>
    <m/>
  </r>
  <r>
    <x v="0"/>
    <x v="0"/>
    <s v="GCA_000021485.1"/>
    <s v="Primary Assembly"/>
    <s v="chromosome"/>
    <m/>
    <s v="CP001219.1"/>
    <n v="766358"/>
    <n v="769279"/>
    <s v="+"/>
    <m/>
    <m/>
    <m/>
    <m/>
    <m/>
    <m/>
    <s v="AFE_0841"/>
    <n v="2922"/>
    <m/>
    <m/>
  </r>
  <r>
    <x v="1"/>
    <x v="1"/>
    <s v="GCA_000021485.1"/>
    <s v="Primary Assembly"/>
    <s v="chromosome"/>
    <m/>
    <s v="CP001219.1"/>
    <n v="766358"/>
    <n v="769279"/>
    <s v="+"/>
    <s v="ACK79055.1"/>
    <m/>
    <m/>
    <s v="type I restriction-modification system, R subunit"/>
    <m/>
    <m/>
    <s v="AFE_0841"/>
    <n v="2922"/>
    <n v="973"/>
    <m/>
  </r>
  <r>
    <x v="0"/>
    <x v="0"/>
    <s v="GCA_000021485.1"/>
    <s v="Primary Assembly"/>
    <s v="chromosome"/>
    <m/>
    <s v="CP001219.1"/>
    <n v="769297"/>
    <n v="769632"/>
    <s v="+"/>
    <m/>
    <m/>
    <m/>
    <m/>
    <m/>
    <m/>
    <s v="AFE_0842"/>
    <n v="336"/>
    <m/>
    <m/>
  </r>
  <r>
    <x v="1"/>
    <x v="1"/>
    <s v="GCA_000021485.1"/>
    <s v="Primary Assembly"/>
    <s v="chromosome"/>
    <m/>
    <s v="CP001219.1"/>
    <n v="769297"/>
    <n v="769632"/>
    <s v="+"/>
    <s v="ACK78530.1"/>
    <m/>
    <m/>
    <s v="conserved hypothetical protein"/>
    <m/>
    <m/>
    <s v="AFE_0842"/>
    <n v="336"/>
    <n v="111"/>
    <m/>
  </r>
  <r>
    <x v="0"/>
    <x v="0"/>
    <s v="GCA_000021485.1"/>
    <s v="Primary Assembly"/>
    <s v="chromosome"/>
    <m/>
    <s v="CP001219.1"/>
    <n v="769808"/>
    <n v="770032"/>
    <s v="-"/>
    <m/>
    <m/>
    <m/>
    <m/>
    <m/>
    <m/>
    <s v="AFE_0843"/>
    <n v="225"/>
    <m/>
    <m/>
  </r>
  <r>
    <x v="1"/>
    <x v="1"/>
    <s v="GCA_000021485.1"/>
    <s v="Primary Assembly"/>
    <s v="chromosome"/>
    <m/>
    <s v="CP001219.1"/>
    <n v="769808"/>
    <n v="770032"/>
    <s v="-"/>
    <s v="ACK78214.1"/>
    <m/>
    <m/>
    <s v="conserved hypothetical protein"/>
    <m/>
    <m/>
    <s v="AFE_0843"/>
    <n v="225"/>
    <n v="74"/>
    <m/>
  </r>
  <r>
    <x v="0"/>
    <x v="3"/>
    <s v="GCA_000021485.1"/>
    <s v="Primary Assembly"/>
    <s v="chromosome"/>
    <m/>
    <s v="CP001219.1"/>
    <n v="770087"/>
    <n v="770165"/>
    <s v="-"/>
    <m/>
    <m/>
    <m/>
    <m/>
    <m/>
    <m/>
    <s v="AFE_0844"/>
    <n v="79"/>
    <m/>
    <m/>
  </r>
  <r>
    <x v="2"/>
    <x v="4"/>
    <s v="GCA_000021485.1"/>
    <s v="Primary Assembly"/>
    <s v="chromosome"/>
    <m/>
    <s v="CP001219.1"/>
    <n v="770087"/>
    <n v="770165"/>
    <s v="-"/>
    <m/>
    <m/>
    <m/>
    <s v="tRNA-Arg"/>
    <m/>
    <m/>
    <s v="AFE_0844"/>
    <n v="79"/>
    <m/>
    <m/>
  </r>
  <r>
    <x v="0"/>
    <x v="0"/>
    <s v="GCA_000021485.1"/>
    <s v="Primary Assembly"/>
    <s v="chromosome"/>
    <m/>
    <s v="CP001219.1"/>
    <n v="770300"/>
    <n v="772327"/>
    <s v="+"/>
    <m/>
    <m/>
    <m/>
    <m/>
    <s v="uvrB"/>
    <m/>
    <s v="AFE_0845"/>
    <n v="2028"/>
    <m/>
    <m/>
  </r>
  <r>
    <x v="1"/>
    <x v="1"/>
    <s v="GCA_000021485.1"/>
    <s v="Primary Assembly"/>
    <s v="chromosome"/>
    <m/>
    <s v="CP001219.1"/>
    <n v="770300"/>
    <n v="772327"/>
    <s v="+"/>
    <s v="ACK80349.1"/>
    <m/>
    <m/>
    <s v="excinuclease ABC, B subunit"/>
    <s v="uvrB"/>
    <m/>
    <s v="AFE_0845"/>
    <n v="2028"/>
    <n v="675"/>
    <m/>
  </r>
  <r>
    <x v="0"/>
    <x v="0"/>
    <s v="GCA_000021485.1"/>
    <s v="Primary Assembly"/>
    <s v="chromosome"/>
    <m/>
    <s v="CP001219.1"/>
    <n v="772432"/>
    <n v="773481"/>
    <s v="+"/>
    <m/>
    <m/>
    <m/>
    <m/>
    <m/>
    <m/>
    <s v="AFE_0846"/>
    <n v="1050"/>
    <m/>
    <m/>
  </r>
  <r>
    <x v="1"/>
    <x v="1"/>
    <s v="GCA_000021485.1"/>
    <s v="Primary Assembly"/>
    <s v="chromosome"/>
    <m/>
    <s v="CP001219.1"/>
    <n v="772432"/>
    <n v="773481"/>
    <s v="+"/>
    <s v="ACK80108.1"/>
    <m/>
    <m/>
    <s v="alcohol dehydrogenase, zinc-containing"/>
    <m/>
    <m/>
    <s v="AFE_0846"/>
    <n v="1050"/>
    <n v="349"/>
    <m/>
  </r>
  <r>
    <x v="0"/>
    <x v="0"/>
    <s v="GCA_000021485.1"/>
    <s v="Primary Assembly"/>
    <s v="chromosome"/>
    <m/>
    <s v="CP001219.1"/>
    <n v="773696"/>
    <n v="775333"/>
    <s v="+"/>
    <m/>
    <m/>
    <m/>
    <m/>
    <s v="pyrG"/>
    <m/>
    <s v="AFE_0847"/>
    <n v="1638"/>
    <m/>
    <m/>
  </r>
  <r>
    <x v="1"/>
    <x v="1"/>
    <s v="GCA_000021485.1"/>
    <s v="Primary Assembly"/>
    <s v="chromosome"/>
    <m/>
    <s v="CP001219.1"/>
    <n v="773696"/>
    <n v="775333"/>
    <s v="+"/>
    <s v="ACK79035.1"/>
    <m/>
    <m/>
    <s v="CTP synthase"/>
    <s v="pyrG"/>
    <m/>
    <s v="AFE_0847"/>
    <n v="1638"/>
    <n v="545"/>
    <m/>
  </r>
  <r>
    <x v="0"/>
    <x v="0"/>
    <s v="GCA_000021485.1"/>
    <s v="Primary Assembly"/>
    <s v="chromosome"/>
    <m/>
    <s v="CP001219.1"/>
    <n v="775330"/>
    <n v="776175"/>
    <s v="+"/>
    <m/>
    <m/>
    <m/>
    <m/>
    <s v="kdsA"/>
    <m/>
    <s v="AFE_0848"/>
    <n v="846"/>
    <m/>
    <m/>
  </r>
  <r>
    <x v="1"/>
    <x v="1"/>
    <s v="GCA_000021485.1"/>
    <s v="Primary Assembly"/>
    <s v="chromosome"/>
    <m/>
    <s v="CP001219.1"/>
    <n v="775330"/>
    <n v="776175"/>
    <s v="+"/>
    <s v="ACK78606.1"/>
    <m/>
    <m/>
    <s v="3-deoxy-8-phosphooctulonate synthase"/>
    <s v="kdsA"/>
    <m/>
    <s v="AFE_0848"/>
    <n v="846"/>
    <n v="281"/>
    <m/>
  </r>
  <r>
    <x v="0"/>
    <x v="0"/>
    <s v="GCA_000021485.1"/>
    <s v="Primary Assembly"/>
    <s v="chromosome"/>
    <m/>
    <s v="CP001219.1"/>
    <n v="776172"/>
    <n v="777452"/>
    <s v="+"/>
    <m/>
    <m/>
    <m/>
    <m/>
    <s v="eno"/>
    <m/>
    <s v="AFE_0849"/>
    <n v="1281"/>
    <m/>
    <m/>
  </r>
  <r>
    <x v="1"/>
    <x v="1"/>
    <s v="GCA_000021485.1"/>
    <s v="Primary Assembly"/>
    <s v="chromosome"/>
    <m/>
    <s v="CP001219.1"/>
    <n v="776172"/>
    <n v="777452"/>
    <s v="+"/>
    <s v="ACK80382.1"/>
    <m/>
    <m/>
    <s v="enolase"/>
    <s v="eno"/>
    <m/>
    <s v="AFE_0849"/>
    <n v="1281"/>
    <n v="426"/>
    <m/>
  </r>
  <r>
    <x v="0"/>
    <x v="0"/>
    <s v="GCA_000021485.1"/>
    <s v="Primary Assembly"/>
    <s v="chromosome"/>
    <m/>
    <s v="CP001219.1"/>
    <n v="777406"/>
    <n v="777873"/>
    <s v="+"/>
    <m/>
    <m/>
    <m/>
    <m/>
    <m/>
    <m/>
    <s v="AFE_0850"/>
    <n v="468"/>
    <m/>
    <m/>
  </r>
  <r>
    <x v="1"/>
    <x v="1"/>
    <s v="GCA_000021485.1"/>
    <s v="Primary Assembly"/>
    <s v="chromosome"/>
    <m/>
    <s v="CP001219.1"/>
    <n v="777406"/>
    <n v="777873"/>
    <s v="+"/>
    <s v="ACK78106.1"/>
    <m/>
    <m/>
    <s v="septum formation initiator family protein"/>
    <m/>
    <m/>
    <s v="AFE_0850"/>
    <n v="468"/>
    <n v="155"/>
    <m/>
  </r>
  <r>
    <x v="0"/>
    <x v="0"/>
    <s v="GCA_000021485.1"/>
    <s v="Primary Assembly"/>
    <s v="chromosome"/>
    <m/>
    <s v="CP001219.1"/>
    <n v="777927"/>
    <n v="778487"/>
    <s v="-"/>
    <m/>
    <m/>
    <m/>
    <m/>
    <s v="efp"/>
    <m/>
    <s v="AFE_0851"/>
    <n v="561"/>
    <m/>
    <m/>
  </r>
  <r>
    <x v="1"/>
    <x v="1"/>
    <s v="GCA_000021485.1"/>
    <s v="Primary Assembly"/>
    <s v="chromosome"/>
    <m/>
    <s v="CP001219.1"/>
    <n v="777927"/>
    <n v="778487"/>
    <s v="-"/>
    <s v="ACK78221.1"/>
    <m/>
    <m/>
    <s v="translation elongation factor P"/>
    <s v="efp"/>
    <m/>
    <s v="AFE_0851"/>
    <n v="561"/>
    <n v="186"/>
    <m/>
  </r>
  <r>
    <x v="0"/>
    <x v="0"/>
    <s v="GCA_000021485.1"/>
    <s v="Primary Assembly"/>
    <s v="chromosome"/>
    <m/>
    <s v="CP001219.1"/>
    <n v="778578"/>
    <n v="778880"/>
    <s v="+"/>
    <m/>
    <m/>
    <m/>
    <m/>
    <m/>
    <m/>
    <s v="AFE_0852"/>
    <n v="303"/>
    <m/>
    <m/>
  </r>
  <r>
    <x v="1"/>
    <x v="1"/>
    <s v="GCA_000021485.1"/>
    <s v="Primary Assembly"/>
    <s v="chromosome"/>
    <m/>
    <s v="CP001219.1"/>
    <n v="778578"/>
    <n v="778880"/>
    <s v="+"/>
    <s v="ACK79439.1"/>
    <m/>
    <m/>
    <s v="conserved hypothetical protein"/>
    <m/>
    <m/>
    <s v="AFE_0852"/>
    <n v="303"/>
    <n v="100"/>
    <m/>
  </r>
  <r>
    <x v="0"/>
    <x v="0"/>
    <s v="GCA_000021485.1"/>
    <s v="Primary Assembly"/>
    <s v="chromosome"/>
    <m/>
    <s v="CP001219.1"/>
    <n v="778958"/>
    <n v="780784"/>
    <s v="+"/>
    <m/>
    <m/>
    <m/>
    <m/>
    <s v="uvrC"/>
    <m/>
    <s v="AFE_0853"/>
    <n v="1827"/>
    <m/>
    <m/>
  </r>
  <r>
    <x v="1"/>
    <x v="1"/>
    <s v="GCA_000021485.1"/>
    <s v="Primary Assembly"/>
    <s v="chromosome"/>
    <m/>
    <s v="CP001219.1"/>
    <n v="778958"/>
    <n v="780784"/>
    <s v="+"/>
    <s v="ACK80219.1"/>
    <m/>
    <m/>
    <s v="excinuclease ABC, C subunit"/>
    <s v="uvrC"/>
    <m/>
    <s v="AFE_0853"/>
    <n v="1827"/>
    <n v="608"/>
    <m/>
  </r>
  <r>
    <x v="0"/>
    <x v="0"/>
    <s v="GCA_000021485.1"/>
    <s v="Primary Assembly"/>
    <s v="chromosome"/>
    <m/>
    <s v="CP001219.1"/>
    <n v="780787"/>
    <n v="781377"/>
    <s v="+"/>
    <m/>
    <m/>
    <m/>
    <m/>
    <s v="pgsA"/>
    <m/>
    <s v="AFE_0854"/>
    <n v="591"/>
    <m/>
    <m/>
  </r>
  <r>
    <x v="1"/>
    <x v="1"/>
    <s v="GCA_000021485.1"/>
    <s v="Primary Assembly"/>
    <s v="chromosome"/>
    <m/>
    <s v="CP001219.1"/>
    <n v="780787"/>
    <n v="781377"/>
    <s v="+"/>
    <s v="ACK79256.1"/>
    <m/>
    <m/>
    <s v="CDP-diacylglycerol--glycerol-3-phosphate 3-phosphatidyltransferase"/>
    <s v="pgsA"/>
    <m/>
    <s v="AFE_0854"/>
    <n v="591"/>
    <n v="196"/>
    <m/>
  </r>
  <r>
    <x v="0"/>
    <x v="3"/>
    <s v="GCA_000021485.1"/>
    <s v="Primary Assembly"/>
    <s v="chromosome"/>
    <m/>
    <s v="CP001219.1"/>
    <n v="781400"/>
    <n v="781474"/>
    <s v="+"/>
    <m/>
    <m/>
    <m/>
    <m/>
    <m/>
    <m/>
    <s v="AFE_0855"/>
    <n v="75"/>
    <m/>
    <m/>
  </r>
  <r>
    <x v="2"/>
    <x v="4"/>
    <s v="GCA_000021485.1"/>
    <s v="Primary Assembly"/>
    <s v="chromosome"/>
    <m/>
    <s v="CP001219.1"/>
    <n v="781400"/>
    <n v="781474"/>
    <s v="+"/>
    <m/>
    <m/>
    <m/>
    <s v="tRNA-Gly"/>
    <m/>
    <m/>
    <s v="AFE_0855"/>
    <n v="75"/>
    <m/>
    <m/>
  </r>
  <r>
    <x v="0"/>
    <x v="3"/>
    <s v="GCA_000021485.1"/>
    <s v="Primary Assembly"/>
    <s v="chromosome"/>
    <m/>
    <s v="CP001219.1"/>
    <n v="781514"/>
    <n v="781589"/>
    <s v="+"/>
    <m/>
    <m/>
    <m/>
    <m/>
    <m/>
    <m/>
    <s v="AFE_0856"/>
    <n v="76"/>
    <m/>
    <m/>
  </r>
  <r>
    <x v="2"/>
    <x v="4"/>
    <s v="GCA_000021485.1"/>
    <s v="Primary Assembly"/>
    <s v="chromosome"/>
    <m/>
    <s v="CP001219.1"/>
    <n v="781514"/>
    <n v="781589"/>
    <s v="+"/>
    <m/>
    <m/>
    <m/>
    <s v="tRNA-Cys"/>
    <m/>
    <m/>
    <s v="AFE_0856"/>
    <n v="76"/>
    <m/>
    <m/>
  </r>
  <r>
    <x v="0"/>
    <x v="0"/>
    <s v="GCA_000021485.1"/>
    <s v="Primary Assembly"/>
    <s v="chromosome"/>
    <m/>
    <s v="CP001219.1"/>
    <n v="781692"/>
    <n v="782381"/>
    <s v="+"/>
    <m/>
    <m/>
    <m/>
    <m/>
    <m/>
    <m/>
    <s v="AFE_0857"/>
    <n v="690"/>
    <m/>
    <m/>
  </r>
  <r>
    <x v="1"/>
    <x v="1"/>
    <s v="GCA_000021485.1"/>
    <s v="Primary Assembly"/>
    <s v="chromosome"/>
    <m/>
    <s v="CP001219.1"/>
    <n v="781692"/>
    <n v="782381"/>
    <s v="+"/>
    <s v="ACK78307.1"/>
    <m/>
    <m/>
    <s v="transcriptional regulator, Crp/Fnr family"/>
    <m/>
    <m/>
    <s v="AFE_0857"/>
    <n v="690"/>
    <n v="229"/>
    <m/>
  </r>
  <r>
    <x v="0"/>
    <x v="0"/>
    <s v="GCA_000021485.1"/>
    <s v="Primary Assembly"/>
    <s v="chromosome"/>
    <m/>
    <s v="CP001219.1"/>
    <n v="782410"/>
    <n v="782802"/>
    <s v="-"/>
    <m/>
    <m/>
    <m/>
    <m/>
    <m/>
    <m/>
    <s v="AFE_0858"/>
    <n v="393"/>
    <m/>
    <m/>
  </r>
  <r>
    <x v="1"/>
    <x v="1"/>
    <s v="GCA_000021485.1"/>
    <s v="Primary Assembly"/>
    <s v="chromosome"/>
    <m/>
    <s v="CP001219.1"/>
    <n v="782410"/>
    <n v="782802"/>
    <s v="-"/>
    <s v="ACK79574.1"/>
    <m/>
    <m/>
    <s v="conserved hypothetical protein"/>
    <m/>
    <m/>
    <s v="AFE_0858"/>
    <n v="393"/>
    <n v="130"/>
    <m/>
  </r>
  <r>
    <x v="0"/>
    <x v="0"/>
    <s v="GCA_000021485.1"/>
    <s v="Primary Assembly"/>
    <s v="chromosome"/>
    <m/>
    <s v="CP001219.1"/>
    <n v="782846"/>
    <n v="784057"/>
    <s v="-"/>
    <m/>
    <m/>
    <m/>
    <m/>
    <m/>
    <m/>
    <s v="AFE_0859"/>
    <n v="1212"/>
    <m/>
    <m/>
  </r>
  <r>
    <x v="1"/>
    <x v="1"/>
    <s v="GCA_000021485.1"/>
    <s v="Primary Assembly"/>
    <s v="chromosome"/>
    <m/>
    <s v="CP001219.1"/>
    <n v="782846"/>
    <n v="784057"/>
    <s v="-"/>
    <s v="ACK80070.1"/>
    <m/>
    <m/>
    <s v="pyridine nucleotide-disulfide oxidoreductase"/>
    <m/>
    <m/>
    <s v="AFE_0859"/>
    <n v="1212"/>
    <n v="403"/>
    <m/>
  </r>
  <r>
    <x v="0"/>
    <x v="0"/>
    <s v="GCA_000021485.1"/>
    <s v="Primary Assembly"/>
    <s v="chromosome"/>
    <m/>
    <s v="CP001219.1"/>
    <n v="784139"/>
    <n v="785122"/>
    <s v="-"/>
    <m/>
    <m/>
    <m/>
    <m/>
    <m/>
    <m/>
    <s v="AFE_0860"/>
    <n v="984"/>
    <m/>
    <m/>
  </r>
  <r>
    <x v="1"/>
    <x v="1"/>
    <s v="GCA_000021485.1"/>
    <s v="Primary Assembly"/>
    <s v="chromosome"/>
    <m/>
    <s v="CP001219.1"/>
    <n v="784139"/>
    <n v="785122"/>
    <s v="-"/>
    <s v="ACK80970.1"/>
    <m/>
    <m/>
    <s v="iron-sulfur cluster-binding protein/oxidoreductase, FAD/NAD-binding"/>
    <m/>
    <m/>
    <s v="AFE_0860"/>
    <n v="984"/>
    <n v="327"/>
    <m/>
  </r>
  <r>
    <x v="0"/>
    <x v="0"/>
    <s v="GCA_000021485.1"/>
    <s v="Primary Assembly"/>
    <s v="chromosome"/>
    <m/>
    <s v="CP001219.1"/>
    <n v="785186"/>
    <n v="785647"/>
    <s v="-"/>
    <m/>
    <m/>
    <m/>
    <m/>
    <m/>
    <m/>
    <s v="AFE_0861"/>
    <n v="462"/>
    <m/>
    <m/>
  </r>
  <r>
    <x v="1"/>
    <x v="1"/>
    <s v="GCA_000021485.1"/>
    <s v="Primary Assembly"/>
    <s v="chromosome"/>
    <m/>
    <s v="CP001219.1"/>
    <n v="785186"/>
    <n v="785647"/>
    <s v="-"/>
    <s v="ACK79470.1"/>
    <m/>
    <m/>
    <s v="globin domain protein"/>
    <m/>
    <m/>
    <s v="AFE_0861"/>
    <n v="462"/>
    <n v="153"/>
    <m/>
  </r>
  <r>
    <x v="0"/>
    <x v="0"/>
    <s v="GCA_000021485.1"/>
    <s v="Primary Assembly"/>
    <s v="chromosome"/>
    <m/>
    <s v="CP001219.1"/>
    <n v="785774"/>
    <n v="786937"/>
    <s v="-"/>
    <m/>
    <m/>
    <m/>
    <m/>
    <m/>
    <m/>
    <s v="AFE_0862"/>
    <n v="1164"/>
    <m/>
    <m/>
  </r>
  <r>
    <x v="1"/>
    <x v="1"/>
    <s v="GCA_000021485.1"/>
    <s v="Primary Assembly"/>
    <s v="chromosome"/>
    <m/>
    <s v="CP001219.1"/>
    <n v="785774"/>
    <n v="786937"/>
    <s v="-"/>
    <s v="ACK79818.1"/>
    <m/>
    <m/>
    <s v="drug resistance transporter, putative"/>
    <m/>
    <m/>
    <s v="AFE_0862"/>
    <n v="1164"/>
    <n v="387"/>
    <m/>
  </r>
  <r>
    <x v="0"/>
    <x v="0"/>
    <s v="GCA_000021485.1"/>
    <s v="Primary Assembly"/>
    <s v="chromosome"/>
    <m/>
    <s v="CP001219.1"/>
    <n v="786940"/>
    <n v="788373"/>
    <s v="-"/>
    <m/>
    <m/>
    <m/>
    <m/>
    <m/>
    <m/>
    <s v="AFE_0863"/>
    <n v="1434"/>
    <m/>
    <m/>
  </r>
  <r>
    <x v="1"/>
    <x v="1"/>
    <s v="GCA_000021485.1"/>
    <s v="Primary Assembly"/>
    <s v="chromosome"/>
    <m/>
    <s v="CP001219.1"/>
    <n v="786940"/>
    <n v="788373"/>
    <s v="-"/>
    <s v="ACK79344.1"/>
    <m/>
    <m/>
    <s v="RND efflux system, drug efflux transporter, outer membrane lipoprotein"/>
    <m/>
    <m/>
    <s v="AFE_0863"/>
    <n v="1434"/>
    <n v="477"/>
    <m/>
  </r>
  <r>
    <x v="0"/>
    <x v="0"/>
    <s v="GCA_000021485.1"/>
    <s v="Primary Assembly"/>
    <s v="chromosome"/>
    <m/>
    <s v="CP001219.1"/>
    <n v="788373"/>
    <n v="789917"/>
    <s v="-"/>
    <m/>
    <m/>
    <m/>
    <m/>
    <m/>
    <m/>
    <s v="AFE_0864"/>
    <n v="1545"/>
    <m/>
    <m/>
  </r>
  <r>
    <x v="1"/>
    <x v="1"/>
    <s v="GCA_000021485.1"/>
    <s v="Primary Assembly"/>
    <s v="chromosome"/>
    <m/>
    <s v="CP001219.1"/>
    <n v="788373"/>
    <n v="789917"/>
    <s v="-"/>
    <s v="ACK78460.1"/>
    <m/>
    <m/>
    <s v="drug resistance transporter, EmrB/QacA family"/>
    <m/>
    <m/>
    <s v="AFE_0864"/>
    <n v="1545"/>
    <n v="514"/>
    <m/>
  </r>
  <r>
    <x v="0"/>
    <x v="0"/>
    <s v="GCA_000021485.1"/>
    <s v="Primary Assembly"/>
    <s v="chromosome"/>
    <m/>
    <s v="CP001219.1"/>
    <n v="790023"/>
    <n v="790946"/>
    <s v="+"/>
    <m/>
    <m/>
    <m/>
    <m/>
    <m/>
    <m/>
    <s v="AFE_0866"/>
    <n v="924"/>
    <m/>
    <m/>
  </r>
  <r>
    <x v="1"/>
    <x v="1"/>
    <s v="GCA_000021485.1"/>
    <s v="Primary Assembly"/>
    <s v="chromosome"/>
    <m/>
    <s v="CP001219.1"/>
    <n v="790023"/>
    <n v="790946"/>
    <s v="+"/>
    <s v="ACK80379.1"/>
    <m/>
    <m/>
    <s v="transcriptional regulator, LysR family"/>
    <m/>
    <m/>
    <s v="AFE_0866"/>
    <n v="924"/>
    <n v="307"/>
    <m/>
  </r>
  <r>
    <x v="0"/>
    <x v="0"/>
    <s v="GCA_000021485.1"/>
    <s v="Primary Assembly"/>
    <s v="chromosome"/>
    <m/>
    <s v="CP001219.1"/>
    <n v="790943"/>
    <n v="791209"/>
    <s v="-"/>
    <m/>
    <m/>
    <m/>
    <m/>
    <m/>
    <m/>
    <s v="AFE_0865"/>
    <n v="267"/>
    <m/>
    <m/>
  </r>
  <r>
    <x v="1"/>
    <x v="1"/>
    <s v="GCA_000021485.1"/>
    <s v="Primary Assembly"/>
    <s v="chromosome"/>
    <m/>
    <s v="CP001219.1"/>
    <n v="790943"/>
    <n v="791209"/>
    <s v="-"/>
    <s v="ACK79892.1"/>
    <m/>
    <m/>
    <s v="conserved hypothetical protein"/>
    <m/>
    <m/>
    <s v="AFE_0865"/>
    <n v="267"/>
    <n v="88"/>
    <m/>
  </r>
  <r>
    <x v="0"/>
    <x v="0"/>
    <s v="GCA_000021485.1"/>
    <s v="Primary Assembly"/>
    <s v="chromosome"/>
    <m/>
    <s v="CP001219.1"/>
    <n v="791272"/>
    <n v="791496"/>
    <s v="-"/>
    <m/>
    <m/>
    <m/>
    <m/>
    <m/>
    <m/>
    <s v="AFE_0867"/>
    <n v="225"/>
    <m/>
    <m/>
  </r>
  <r>
    <x v="1"/>
    <x v="1"/>
    <s v="GCA_000021485.1"/>
    <s v="Primary Assembly"/>
    <s v="chromosome"/>
    <m/>
    <s v="CP001219.1"/>
    <n v="791272"/>
    <n v="791496"/>
    <s v="-"/>
    <s v="ACK78698.1"/>
    <m/>
    <m/>
    <s v="hypothetical protein"/>
    <m/>
    <m/>
    <s v="AFE_0867"/>
    <n v="225"/>
    <n v="74"/>
    <m/>
  </r>
  <r>
    <x v="0"/>
    <x v="2"/>
    <s v="GCA_000021485.1"/>
    <s v="Primary Assembly"/>
    <s v="chromosome"/>
    <m/>
    <s v="CP001219.1"/>
    <n v="791475"/>
    <n v="792202"/>
    <s v="+"/>
    <m/>
    <m/>
    <m/>
    <m/>
    <m/>
    <m/>
    <s v="AFE_0868"/>
    <n v="728"/>
    <m/>
    <s v="pseudo"/>
  </r>
  <r>
    <x v="0"/>
    <x v="0"/>
    <s v="GCA_000021485.1"/>
    <s v="Primary Assembly"/>
    <s v="chromosome"/>
    <m/>
    <s v="CP001219.1"/>
    <n v="792363"/>
    <n v="792605"/>
    <s v="+"/>
    <m/>
    <m/>
    <m/>
    <m/>
    <m/>
    <m/>
    <s v="AFE_0869"/>
    <n v="243"/>
    <m/>
    <m/>
  </r>
  <r>
    <x v="1"/>
    <x v="1"/>
    <s v="GCA_000021485.1"/>
    <s v="Primary Assembly"/>
    <s v="chromosome"/>
    <m/>
    <s v="CP001219.1"/>
    <n v="792363"/>
    <n v="792605"/>
    <s v="+"/>
    <s v="ACK80732.1"/>
    <m/>
    <m/>
    <s v="addiction module antitoxin, Axe family"/>
    <m/>
    <m/>
    <s v="AFE_0869"/>
    <n v="243"/>
    <n v="80"/>
    <m/>
  </r>
  <r>
    <x v="0"/>
    <x v="0"/>
    <s v="GCA_000021485.1"/>
    <s v="Primary Assembly"/>
    <s v="chromosome"/>
    <m/>
    <s v="CP001219.1"/>
    <n v="792602"/>
    <n v="792865"/>
    <s v="+"/>
    <m/>
    <m/>
    <m/>
    <m/>
    <m/>
    <m/>
    <s v="AFE_0870"/>
    <n v="264"/>
    <m/>
    <m/>
  </r>
  <r>
    <x v="1"/>
    <x v="1"/>
    <s v="GCA_000021485.1"/>
    <s v="Primary Assembly"/>
    <s v="chromosome"/>
    <m/>
    <s v="CP001219.1"/>
    <n v="792602"/>
    <n v="792865"/>
    <s v="+"/>
    <s v="ACK80144.1"/>
    <m/>
    <m/>
    <s v="addiction module toxin, Txe/YoeB family"/>
    <m/>
    <m/>
    <s v="AFE_0870"/>
    <n v="264"/>
    <n v="87"/>
    <m/>
  </r>
  <r>
    <x v="0"/>
    <x v="0"/>
    <s v="GCA_000021485.1"/>
    <s v="Primary Assembly"/>
    <s v="chromosome"/>
    <m/>
    <s v="CP001219.1"/>
    <n v="793071"/>
    <n v="793475"/>
    <s v="+"/>
    <m/>
    <m/>
    <m/>
    <m/>
    <m/>
    <m/>
    <s v="AFE_0871"/>
    <n v="405"/>
    <m/>
    <m/>
  </r>
  <r>
    <x v="1"/>
    <x v="1"/>
    <s v="GCA_000021485.1"/>
    <s v="Primary Assembly"/>
    <s v="chromosome"/>
    <m/>
    <s v="CP001219.1"/>
    <n v="793071"/>
    <n v="793475"/>
    <s v="+"/>
    <s v="ACK78989.1"/>
    <m/>
    <m/>
    <s v="heat shock protein, Hsp20 family"/>
    <m/>
    <m/>
    <s v="AFE_0871"/>
    <n v="405"/>
    <n v="134"/>
    <m/>
  </r>
  <r>
    <x v="0"/>
    <x v="0"/>
    <s v="GCA_000021485.1"/>
    <s v="Primary Assembly"/>
    <s v="chromosome"/>
    <m/>
    <s v="CP001219.1"/>
    <n v="793472"/>
    <n v="795838"/>
    <s v="+"/>
    <m/>
    <m/>
    <m/>
    <m/>
    <s v="lon-2"/>
    <m/>
    <s v="AFE_0872"/>
    <n v="2367"/>
    <m/>
    <m/>
  </r>
  <r>
    <x v="1"/>
    <x v="1"/>
    <s v="GCA_000021485.1"/>
    <s v="Primary Assembly"/>
    <s v="chromosome"/>
    <m/>
    <s v="CP001219.1"/>
    <n v="793472"/>
    <n v="795838"/>
    <s v="+"/>
    <s v="ACK79749.1"/>
    <m/>
    <m/>
    <s v="ATP-dependent protease La"/>
    <s v="lon-2"/>
    <m/>
    <s v="AFE_0872"/>
    <n v="2367"/>
    <n v="788"/>
    <m/>
  </r>
  <r>
    <x v="0"/>
    <x v="0"/>
    <s v="GCA_000021485.1"/>
    <s v="Primary Assembly"/>
    <s v="chromosome"/>
    <m/>
    <s v="CP001219.1"/>
    <n v="795942"/>
    <n v="796250"/>
    <s v="-"/>
    <m/>
    <m/>
    <m/>
    <m/>
    <m/>
    <m/>
    <s v="AFE_0873"/>
    <n v="309"/>
    <m/>
    <m/>
  </r>
  <r>
    <x v="1"/>
    <x v="1"/>
    <s v="GCA_000021485.1"/>
    <s v="Primary Assembly"/>
    <s v="chromosome"/>
    <m/>
    <s v="CP001219.1"/>
    <n v="795942"/>
    <n v="796250"/>
    <s v="-"/>
    <s v="ACK78471.1"/>
    <m/>
    <m/>
    <s v="hypothetical protein"/>
    <m/>
    <m/>
    <s v="AFE_0873"/>
    <n v="309"/>
    <n v="102"/>
    <m/>
  </r>
  <r>
    <x v="0"/>
    <x v="2"/>
    <s v="GCA_000021485.1"/>
    <s v="Primary Assembly"/>
    <s v="chromosome"/>
    <m/>
    <s v="CP001219.1"/>
    <n v="796454"/>
    <n v="797101"/>
    <s v="-"/>
    <m/>
    <m/>
    <m/>
    <m/>
    <m/>
    <m/>
    <s v="AFE_0874"/>
    <n v="648"/>
    <m/>
    <s v="pseudo"/>
  </r>
  <r>
    <x v="0"/>
    <x v="0"/>
    <s v="GCA_000021485.1"/>
    <s v="Primary Assembly"/>
    <s v="chromosome"/>
    <m/>
    <s v="CP001219.1"/>
    <n v="797107"/>
    <n v="797583"/>
    <s v="-"/>
    <m/>
    <m/>
    <m/>
    <m/>
    <m/>
    <m/>
    <s v="AFE_0875"/>
    <n v="477"/>
    <m/>
    <m/>
  </r>
  <r>
    <x v="1"/>
    <x v="1"/>
    <s v="GCA_000021485.1"/>
    <s v="Primary Assembly"/>
    <s v="chromosome"/>
    <m/>
    <s v="CP001219.1"/>
    <n v="797107"/>
    <n v="797583"/>
    <s v="-"/>
    <s v="ACK80417.1"/>
    <m/>
    <m/>
    <s v="acetyltransferase, GNAT family"/>
    <m/>
    <m/>
    <s v="AFE_0875"/>
    <n v="477"/>
    <n v="158"/>
    <m/>
  </r>
  <r>
    <x v="0"/>
    <x v="0"/>
    <s v="GCA_000021485.1"/>
    <s v="Primary Assembly"/>
    <s v="chromosome"/>
    <m/>
    <s v="CP001219.1"/>
    <n v="797789"/>
    <n v="798466"/>
    <s v="-"/>
    <m/>
    <m/>
    <m/>
    <m/>
    <m/>
    <m/>
    <s v="AFE_0876"/>
    <n v="678"/>
    <m/>
    <m/>
  </r>
  <r>
    <x v="1"/>
    <x v="1"/>
    <s v="GCA_000021485.1"/>
    <s v="Primary Assembly"/>
    <s v="chromosome"/>
    <m/>
    <s v="CP001219.1"/>
    <n v="797789"/>
    <n v="798466"/>
    <s v="-"/>
    <s v="ACK80764.1"/>
    <m/>
    <m/>
    <s v="hypothetical protein"/>
    <m/>
    <m/>
    <s v="AFE_0876"/>
    <n v="678"/>
    <n v="225"/>
    <m/>
  </r>
  <r>
    <x v="0"/>
    <x v="2"/>
    <s v="GCA_000021485.1"/>
    <s v="Primary Assembly"/>
    <s v="chromosome"/>
    <m/>
    <s v="CP001219.1"/>
    <n v="798573"/>
    <n v="798788"/>
    <s v="-"/>
    <m/>
    <m/>
    <m/>
    <m/>
    <m/>
    <m/>
    <s v="AFE_0877"/>
    <n v="216"/>
    <m/>
    <s v="pseudo"/>
  </r>
  <r>
    <x v="0"/>
    <x v="0"/>
    <s v="GCA_000021485.1"/>
    <s v="Primary Assembly"/>
    <s v="chromosome"/>
    <m/>
    <s v="CP001219.1"/>
    <n v="798852"/>
    <n v="799364"/>
    <s v="-"/>
    <m/>
    <m/>
    <m/>
    <m/>
    <m/>
    <m/>
    <s v="AFE_0878"/>
    <n v="513"/>
    <m/>
    <m/>
  </r>
  <r>
    <x v="1"/>
    <x v="1"/>
    <s v="GCA_000021485.1"/>
    <s v="Primary Assembly"/>
    <s v="chromosome"/>
    <m/>
    <s v="CP001219.1"/>
    <n v="798852"/>
    <n v="799364"/>
    <s v="-"/>
    <s v="ACK80295.1"/>
    <m/>
    <m/>
    <s v="acetyltransferase, GNAT family"/>
    <m/>
    <m/>
    <s v="AFE_0878"/>
    <n v="513"/>
    <n v="170"/>
    <m/>
  </r>
  <r>
    <x v="0"/>
    <x v="0"/>
    <s v="GCA_000021485.1"/>
    <s v="Primary Assembly"/>
    <s v="chromosome"/>
    <m/>
    <s v="CP001219.1"/>
    <n v="799956"/>
    <n v="800627"/>
    <s v="-"/>
    <m/>
    <m/>
    <m/>
    <m/>
    <m/>
    <m/>
    <s v="AFE_0879"/>
    <n v="672"/>
    <m/>
    <m/>
  </r>
  <r>
    <x v="1"/>
    <x v="1"/>
    <s v="GCA_000021485.1"/>
    <s v="Primary Assembly"/>
    <s v="chromosome"/>
    <m/>
    <s v="CP001219.1"/>
    <n v="799956"/>
    <n v="800627"/>
    <s v="-"/>
    <s v="ACK78868.1"/>
    <m/>
    <m/>
    <s v="transcriptional regulator, LysR family"/>
    <m/>
    <m/>
    <s v="AFE_0879"/>
    <n v="672"/>
    <n v="223"/>
    <m/>
  </r>
  <r>
    <x v="0"/>
    <x v="2"/>
    <s v="GCA_000021485.1"/>
    <s v="Primary Assembly"/>
    <s v="chromosome"/>
    <m/>
    <s v="CP001219.1"/>
    <n v="800723"/>
    <n v="801269"/>
    <s v="+"/>
    <m/>
    <m/>
    <m/>
    <m/>
    <m/>
    <m/>
    <s v="AFE_0880"/>
    <n v="547"/>
    <m/>
    <s v="pseudo"/>
  </r>
  <r>
    <x v="0"/>
    <x v="0"/>
    <s v="GCA_000021485.1"/>
    <s v="Primary Assembly"/>
    <s v="chromosome"/>
    <m/>
    <s v="CP001219.1"/>
    <n v="801528"/>
    <n v="802106"/>
    <s v="+"/>
    <m/>
    <m/>
    <m/>
    <m/>
    <m/>
    <m/>
    <s v="AFE_0881"/>
    <n v="579"/>
    <m/>
    <m/>
  </r>
  <r>
    <x v="1"/>
    <x v="1"/>
    <s v="GCA_000021485.1"/>
    <s v="Primary Assembly"/>
    <s v="chromosome"/>
    <m/>
    <s v="CP001219.1"/>
    <n v="801528"/>
    <n v="802106"/>
    <s v="+"/>
    <s v="ACK79249.1"/>
    <m/>
    <m/>
    <s v="conserved hypothetical protein"/>
    <m/>
    <m/>
    <s v="AFE_0881"/>
    <n v="579"/>
    <n v="192"/>
    <m/>
  </r>
  <r>
    <x v="0"/>
    <x v="0"/>
    <s v="GCA_000021485.1"/>
    <s v="Primary Assembly"/>
    <s v="chromosome"/>
    <m/>
    <s v="CP001219.1"/>
    <n v="802103"/>
    <n v="803266"/>
    <s v="+"/>
    <m/>
    <m/>
    <m/>
    <m/>
    <m/>
    <m/>
    <s v="AFE_0882"/>
    <n v="1164"/>
    <m/>
    <m/>
  </r>
  <r>
    <x v="1"/>
    <x v="1"/>
    <s v="GCA_000021485.1"/>
    <s v="Primary Assembly"/>
    <s v="chromosome"/>
    <m/>
    <s v="CP001219.1"/>
    <n v="802103"/>
    <n v="803266"/>
    <s v="+"/>
    <s v="ACK79882.1"/>
    <m/>
    <m/>
    <s v="flavin monoamine oxidase family protein"/>
    <m/>
    <m/>
    <s v="AFE_0882"/>
    <n v="1164"/>
    <n v="387"/>
    <m/>
  </r>
  <r>
    <x v="0"/>
    <x v="0"/>
    <s v="GCA_000021485.1"/>
    <s v="Primary Assembly"/>
    <s v="chromosome"/>
    <m/>
    <s v="CP001219.1"/>
    <n v="803263"/>
    <n v="803382"/>
    <s v="+"/>
    <m/>
    <m/>
    <m/>
    <m/>
    <m/>
    <m/>
    <s v="AFE_0883"/>
    <n v="120"/>
    <m/>
    <m/>
  </r>
  <r>
    <x v="1"/>
    <x v="1"/>
    <s v="GCA_000021485.1"/>
    <s v="Primary Assembly"/>
    <s v="chromosome"/>
    <m/>
    <s v="CP001219.1"/>
    <n v="803263"/>
    <n v="803382"/>
    <s v="+"/>
    <s v="ACK80609.1"/>
    <m/>
    <m/>
    <s v="conserved hypothetical protein"/>
    <m/>
    <m/>
    <s v="AFE_0883"/>
    <n v="120"/>
    <n v="39"/>
    <m/>
  </r>
  <r>
    <x v="0"/>
    <x v="2"/>
    <s v="GCA_000021485.1"/>
    <s v="Primary Assembly"/>
    <s v="chromosome"/>
    <m/>
    <s v="CP001219.1"/>
    <n v="803375"/>
    <n v="803615"/>
    <s v="+"/>
    <m/>
    <m/>
    <m/>
    <m/>
    <m/>
    <m/>
    <s v="AFE_0884"/>
    <n v="241"/>
    <m/>
    <s v="pseudo"/>
  </r>
  <r>
    <x v="0"/>
    <x v="0"/>
    <s v="GCA_000021485.1"/>
    <s v="Primary Assembly"/>
    <s v="chromosome"/>
    <m/>
    <s v="CP001219.1"/>
    <n v="803716"/>
    <n v="803820"/>
    <s v="-"/>
    <m/>
    <m/>
    <m/>
    <m/>
    <m/>
    <m/>
    <s v="AFE_0885"/>
    <n v="105"/>
    <m/>
    <m/>
  </r>
  <r>
    <x v="1"/>
    <x v="1"/>
    <s v="GCA_000021485.1"/>
    <s v="Primary Assembly"/>
    <s v="chromosome"/>
    <m/>
    <s v="CP001219.1"/>
    <n v="803716"/>
    <n v="803820"/>
    <s v="-"/>
    <s v="ACK78975.1"/>
    <m/>
    <m/>
    <s v="hypothetical protein"/>
    <m/>
    <m/>
    <s v="AFE_0885"/>
    <n v="105"/>
    <n v="34"/>
    <m/>
  </r>
  <r>
    <x v="0"/>
    <x v="2"/>
    <s v="GCA_000021485.1"/>
    <s v="Primary Assembly"/>
    <s v="chromosome"/>
    <m/>
    <s v="CP001219.1"/>
    <n v="803840"/>
    <n v="804175"/>
    <s v="+"/>
    <m/>
    <m/>
    <m/>
    <m/>
    <m/>
    <m/>
    <s v="AFE_0886"/>
    <n v="336"/>
    <m/>
    <s v="pseudo"/>
  </r>
  <r>
    <x v="0"/>
    <x v="0"/>
    <s v="GCA_000021485.1"/>
    <s v="Primary Assembly"/>
    <s v="chromosome"/>
    <m/>
    <s v="CP001219.1"/>
    <n v="804368"/>
    <n v="804661"/>
    <s v="+"/>
    <m/>
    <m/>
    <m/>
    <m/>
    <m/>
    <m/>
    <s v="AFE_0888"/>
    <n v="294"/>
    <m/>
    <m/>
  </r>
  <r>
    <x v="1"/>
    <x v="1"/>
    <s v="GCA_000021485.1"/>
    <s v="Primary Assembly"/>
    <s v="chromosome"/>
    <m/>
    <s v="CP001219.1"/>
    <n v="804368"/>
    <n v="804661"/>
    <s v="+"/>
    <s v="ACK80125.1"/>
    <m/>
    <m/>
    <s v="conserved hypothetical protein"/>
    <m/>
    <m/>
    <s v="AFE_0888"/>
    <n v="294"/>
    <n v="97"/>
    <m/>
  </r>
  <r>
    <x v="0"/>
    <x v="0"/>
    <s v="GCA_000021485.1"/>
    <s v="Primary Assembly"/>
    <s v="chromosome"/>
    <m/>
    <s v="CP001219.1"/>
    <n v="804656"/>
    <n v="804823"/>
    <s v="-"/>
    <m/>
    <m/>
    <m/>
    <m/>
    <m/>
    <m/>
    <s v="AFE_0887"/>
    <n v="168"/>
    <m/>
    <m/>
  </r>
  <r>
    <x v="1"/>
    <x v="1"/>
    <s v="GCA_000021485.1"/>
    <s v="Primary Assembly"/>
    <s v="chromosome"/>
    <m/>
    <s v="CP001219.1"/>
    <n v="804656"/>
    <n v="804823"/>
    <s v="-"/>
    <s v="ACK79264.1"/>
    <m/>
    <m/>
    <s v="hypothetical protein"/>
    <m/>
    <m/>
    <s v="AFE_0887"/>
    <n v="168"/>
    <n v="55"/>
    <m/>
  </r>
  <r>
    <x v="0"/>
    <x v="0"/>
    <s v="GCA_000021485.1"/>
    <s v="Primary Assembly"/>
    <s v="chromosome"/>
    <m/>
    <s v="CP001219.1"/>
    <n v="804909"/>
    <n v="805163"/>
    <s v="+"/>
    <m/>
    <m/>
    <m/>
    <m/>
    <m/>
    <m/>
    <s v="AFE_0889"/>
    <n v="255"/>
    <m/>
    <m/>
  </r>
  <r>
    <x v="1"/>
    <x v="1"/>
    <s v="GCA_000021485.1"/>
    <s v="Primary Assembly"/>
    <s v="chromosome"/>
    <m/>
    <s v="CP001219.1"/>
    <n v="804909"/>
    <n v="805163"/>
    <s v="+"/>
    <s v="ACK79972.1"/>
    <m/>
    <m/>
    <s v="stability protein StbD, putative"/>
    <m/>
    <m/>
    <s v="AFE_0889"/>
    <n v="255"/>
    <n v="84"/>
    <m/>
  </r>
  <r>
    <x v="0"/>
    <x v="0"/>
    <s v="GCA_000021485.1"/>
    <s v="Primary Assembly"/>
    <s v="chromosome"/>
    <m/>
    <s v="CP001219.1"/>
    <n v="805153"/>
    <n v="805434"/>
    <s v="+"/>
    <m/>
    <m/>
    <m/>
    <m/>
    <m/>
    <m/>
    <s v="AFE_0890"/>
    <n v="282"/>
    <m/>
    <m/>
  </r>
  <r>
    <x v="1"/>
    <x v="1"/>
    <s v="GCA_000021485.1"/>
    <s v="Primary Assembly"/>
    <s v="chromosome"/>
    <m/>
    <s v="CP001219.1"/>
    <n v="805153"/>
    <n v="805434"/>
    <s v="+"/>
    <s v="ACK78714.1"/>
    <m/>
    <m/>
    <s v="stability protein StbE, putative"/>
    <m/>
    <m/>
    <s v="AFE_0890"/>
    <n v="282"/>
    <n v="93"/>
    <m/>
  </r>
  <r>
    <x v="0"/>
    <x v="3"/>
    <s v="GCA_000021485.1"/>
    <s v="Primary Assembly"/>
    <s v="chromosome"/>
    <m/>
    <s v="CP001219.1"/>
    <n v="805843"/>
    <n v="805918"/>
    <s v="-"/>
    <m/>
    <m/>
    <m/>
    <m/>
    <m/>
    <m/>
    <s v="AFE_0891"/>
    <n v="76"/>
    <m/>
    <m/>
  </r>
  <r>
    <x v="2"/>
    <x v="4"/>
    <s v="GCA_000021485.1"/>
    <s v="Primary Assembly"/>
    <s v="chromosome"/>
    <m/>
    <s v="CP001219.1"/>
    <n v="805843"/>
    <n v="805918"/>
    <s v="-"/>
    <m/>
    <m/>
    <m/>
    <s v="tRNA-Thr"/>
    <m/>
    <m/>
    <s v="AFE_0891"/>
    <n v="76"/>
    <m/>
    <m/>
  </r>
  <r>
    <x v="0"/>
    <x v="0"/>
    <s v="GCA_000021485.1"/>
    <s v="Primary Assembly"/>
    <s v="chromosome"/>
    <m/>
    <s v="CP001219.1"/>
    <n v="805977"/>
    <n v="807200"/>
    <s v="-"/>
    <m/>
    <m/>
    <m/>
    <m/>
    <m/>
    <m/>
    <s v="AFE_0892"/>
    <n v="1224"/>
    <m/>
    <m/>
  </r>
  <r>
    <x v="1"/>
    <x v="1"/>
    <s v="GCA_000021485.1"/>
    <s v="Primary Assembly"/>
    <s v="chromosome"/>
    <m/>
    <s v="CP001219.1"/>
    <n v="805977"/>
    <n v="807200"/>
    <s v="-"/>
    <s v="ACK80335.1"/>
    <m/>
    <m/>
    <s v="conserved hypothetical protein"/>
    <m/>
    <m/>
    <s v="AFE_0892"/>
    <n v="1224"/>
    <n v="407"/>
    <m/>
  </r>
  <r>
    <x v="0"/>
    <x v="0"/>
    <s v="GCA_000021485.1"/>
    <s v="Primary Assembly"/>
    <s v="chromosome"/>
    <m/>
    <s v="CP001219.1"/>
    <n v="807355"/>
    <n v="808407"/>
    <s v="+"/>
    <m/>
    <m/>
    <m/>
    <m/>
    <s v="eiF2B"/>
    <m/>
    <s v="AFE_0893"/>
    <n v="1053"/>
    <m/>
    <m/>
  </r>
  <r>
    <x v="1"/>
    <x v="1"/>
    <s v="GCA_000021485.1"/>
    <s v="Primary Assembly"/>
    <s v="chromosome"/>
    <m/>
    <s v="CP001219.1"/>
    <n v="807355"/>
    <n v="808407"/>
    <s v="+"/>
    <s v="ACK78057.1"/>
    <m/>
    <m/>
    <s v="translation initiation factor, putative, aIF-2BI family"/>
    <s v="eiF2B"/>
    <m/>
    <s v="AFE_0893"/>
    <n v="1053"/>
    <n v="350"/>
    <m/>
  </r>
  <r>
    <x v="0"/>
    <x v="0"/>
    <s v="GCA_000021485.1"/>
    <s v="Primary Assembly"/>
    <s v="chromosome"/>
    <m/>
    <s v="CP001219.1"/>
    <n v="808464"/>
    <n v="811001"/>
    <s v="+"/>
    <m/>
    <m/>
    <m/>
    <m/>
    <s v="gyrA"/>
    <m/>
    <s v="AFE_0894"/>
    <n v="2538"/>
    <m/>
    <m/>
  </r>
  <r>
    <x v="1"/>
    <x v="1"/>
    <s v="GCA_000021485.1"/>
    <s v="Primary Assembly"/>
    <s v="chromosome"/>
    <m/>
    <s v="CP001219.1"/>
    <n v="808464"/>
    <n v="811001"/>
    <s v="+"/>
    <s v="ACK78946.1"/>
    <m/>
    <m/>
    <s v="DNA gyrase, A subunit"/>
    <s v="gyrA"/>
    <m/>
    <s v="AFE_0894"/>
    <n v="2538"/>
    <n v="845"/>
    <m/>
  </r>
  <r>
    <x v="0"/>
    <x v="0"/>
    <s v="GCA_000021485.1"/>
    <s v="Primary Assembly"/>
    <s v="chromosome"/>
    <m/>
    <s v="CP001219.1"/>
    <n v="811009"/>
    <n v="812097"/>
    <s v="+"/>
    <m/>
    <m/>
    <m/>
    <m/>
    <s v="serC"/>
    <m/>
    <s v="AFE_0895"/>
    <n v="1089"/>
    <m/>
    <m/>
  </r>
  <r>
    <x v="1"/>
    <x v="1"/>
    <s v="GCA_000021485.1"/>
    <s v="Primary Assembly"/>
    <s v="chromosome"/>
    <m/>
    <s v="CP001219.1"/>
    <n v="811009"/>
    <n v="812097"/>
    <s v="+"/>
    <s v="ACK78490.1"/>
    <m/>
    <m/>
    <s v="phosphoserine aminotransferase"/>
    <s v="serC"/>
    <m/>
    <s v="AFE_0895"/>
    <n v="1089"/>
    <n v="362"/>
    <m/>
  </r>
  <r>
    <x v="0"/>
    <x v="0"/>
    <s v="GCA_000021485.1"/>
    <s v="Primary Assembly"/>
    <s v="chromosome"/>
    <m/>
    <s v="CP001219.1"/>
    <n v="812109"/>
    <n v="813692"/>
    <s v="+"/>
    <m/>
    <m/>
    <m/>
    <m/>
    <s v="serA"/>
    <m/>
    <s v="AFE_0896"/>
    <n v="1584"/>
    <m/>
    <m/>
  </r>
  <r>
    <x v="1"/>
    <x v="1"/>
    <s v="GCA_000021485.1"/>
    <s v="Primary Assembly"/>
    <s v="chromosome"/>
    <m/>
    <s v="CP001219.1"/>
    <n v="812109"/>
    <n v="813692"/>
    <s v="+"/>
    <s v="ACK80259.1"/>
    <m/>
    <m/>
    <s v="D-3-phosphoglycerate dehydrogenase"/>
    <s v="serA"/>
    <m/>
    <s v="AFE_0896"/>
    <n v="1584"/>
    <n v="527"/>
    <m/>
  </r>
  <r>
    <x v="0"/>
    <x v="0"/>
    <s v="GCA_000021485.1"/>
    <s v="Primary Assembly"/>
    <s v="chromosome"/>
    <m/>
    <s v="CP001219.1"/>
    <n v="813689"/>
    <n v="814765"/>
    <s v="+"/>
    <m/>
    <m/>
    <m/>
    <m/>
    <s v="pheA"/>
    <m/>
    <s v="AFE_0897"/>
    <n v="1077"/>
    <m/>
    <m/>
  </r>
  <r>
    <x v="1"/>
    <x v="1"/>
    <s v="GCA_000021485.1"/>
    <s v="Primary Assembly"/>
    <s v="chromosome"/>
    <m/>
    <s v="CP001219.1"/>
    <n v="813689"/>
    <n v="814765"/>
    <s v="+"/>
    <s v="ACK77982.1"/>
    <m/>
    <m/>
    <s v="chorismate mutase/prephenate dehydratase"/>
    <s v="pheA"/>
    <m/>
    <s v="AFE_0897"/>
    <n v="1077"/>
    <n v="358"/>
    <m/>
  </r>
  <r>
    <x v="0"/>
    <x v="0"/>
    <s v="GCA_000021485.1"/>
    <s v="Primary Assembly"/>
    <s v="chromosome"/>
    <m/>
    <s v="CP001219.1"/>
    <n v="814767"/>
    <n v="815864"/>
    <s v="+"/>
    <m/>
    <m/>
    <m/>
    <m/>
    <s v="hisC-2"/>
    <m/>
    <s v="AFE_0898"/>
    <n v="1098"/>
    <m/>
    <m/>
  </r>
  <r>
    <x v="1"/>
    <x v="1"/>
    <s v="GCA_000021485.1"/>
    <s v="Primary Assembly"/>
    <s v="chromosome"/>
    <m/>
    <s v="CP001219.1"/>
    <n v="814767"/>
    <n v="815864"/>
    <s v="+"/>
    <s v="ACK78629.1"/>
    <m/>
    <m/>
    <s v="histidinol-phosphate aminotransferase"/>
    <s v="hisC-2"/>
    <m/>
    <s v="AFE_0898"/>
    <n v="1098"/>
    <n v="365"/>
    <m/>
  </r>
  <r>
    <x v="0"/>
    <x v="0"/>
    <s v="GCA_000021485.1"/>
    <s v="Primary Assembly"/>
    <s v="chromosome"/>
    <m/>
    <s v="CP001219.1"/>
    <n v="815869"/>
    <n v="816885"/>
    <s v="+"/>
    <m/>
    <m/>
    <m/>
    <m/>
    <m/>
    <m/>
    <s v="AFE_0899"/>
    <n v="1017"/>
    <m/>
    <m/>
  </r>
  <r>
    <x v="1"/>
    <x v="1"/>
    <s v="GCA_000021485.1"/>
    <s v="Primary Assembly"/>
    <s v="chromosome"/>
    <m/>
    <s v="CP001219.1"/>
    <n v="815869"/>
    <n v="816885"/>
    <s v="+"/>
    <s v="ACK80370.1"/>
    <m/>
    <m/>
    <s v="phospho-2-dehydro-3-deoxyheptonate aldolase"/>
    <m/>
    <m/>
    <s v="AFE_0899"/>
    <n v="1017"/>
    <n v="338"/>
    <m/>
  </r>
  <r>
    <x v="0"/>
    <x v="0"/>
    <s v="GCA_000021485.1"/>
    <s v="Primary Assembly"/>
    <s v="chromosome"/>
    <m/>
    <s v="CP001219.1"/>
    <n v="816857"/>
    <n v="817762"/>
    <s v="+"/>
    <m/>
    <m/>
    <m/>
    <m/>
    <s v="tyrA"/>
    <m/>
    <s v="AFE_0900"/>
    <n v="906"/>
    <m/>
    <m/>
  </r>
  <r>
    <x v="1"/>
    <x v="1"/>
    <s v="GCA_000021485.1"/>
    <s v="Primary Assembly"/>
    <s v="chromosome"/>
    <m/>
    <s v="CP001219.1"/>
    <n v="816857"/>
    <n v="817762"/>
    <s v="+"/>
    <s v="ACK78334.1"/>
    <m/>
    <m/>
    <s v="prephenate dehydrogenase"/>
    <s v="tyrA"/>
    <m/>
    <s v="AFE_0900"/>
    <n v="906"/>
    <n v="301"/>
    <m/>
  </r>
  <r>
    <x v="0"/>
    <x v="0"/>
    <s v="GCA_000021485.1"/>
    <s v="Primary Assembly"/>
    <s v="chromosome"/>
    <m/>
    <s v="CP001219.1"/>
    <n v="817766"/>
    <n v="819067"/>
    <s v="+"/>
    <m/>
    <m/>
    <m/>
    <m/>
    <s v="aroA"/>
    <m/>
    <s v="AFE_0901"/>
    <n v="1302"/>
    <m/>
    <m/>
  </r>
  <r>
    <x v="1"/>
    <x v="1"/>
    <s v="GCA_000021485.1"/>
    <s v="Primary Assembly"/>
    <s v="chromosome"/>
    <m/>
    <s v="CP001219.1"/>
    <n v="817766"/>
    <n v="819067"/>
    <s v="+"/>
    <s v="ACK78170.1"/>
    <m/>
    <m/>
    <s v="3-phosphoshikimate 1-carboxyvinyltransferase"/>
    <s v="aroA"/>
    <m/>
    <s v="AFE_0901"/>
    <n v="1302"/>
    <n v="433"/>
    <m/>
  </r>
  <r>
    <x v="0"/>
    <x v="0"/>
    <s v="GCA_000021485.1"/>
    <s v="Primary Assembly"/>
    <s v="chromosome"/>
    <m/>
    <s v="CP001219.1"/>
    <n v="819064"/>
    <n v="819744"/>
    <s v="+"/>
    <m/>
    <m/>
    <m/>
    <m/>
    <s v="cmk"/>
    <m/>
    <s v="AFE_0902"/>
    <n v="681"/>
    <m/>
    <m/>
  </r>
  <r>
    <x v="1"/>
    <x v="1"/>
    <s v="GCA_000021485.1"/>
    <s v="Primary Assembly"/>
    <s v="chromosome"/>
    <m/>
    <s v="CP001219.1"/>
    <n v="819064"/>
    <n v="819744"/>
    <s v="+"/>
    <s v="ACK78610.1"/>
    <m/>
    <m/>
    <s v="cytidylate kinase"/>
    <s v="cmk"/>
    <m/>
    <s v="AFE_0902"/>
    <n v="681"/>
    <n v="226"/>
    <m/>
  </r>
  <r>
    <x v="0"/>
    <x v="0"/>
    <s v="GCA_000021485.1"/>
    <s v="Primary Assembly"/>
    <s v="chromosome"/>
    <m/>
    <s v="CP001219.1"/>
    <n v="819822"/>
    <n v="821528"/>
    <s v="+"/>
    <m/>
    <m/>
    <m/>
    <m/>
    <s v="rpsA"/>
    <m/>
    <s v="AFE_0903"/>
    <n v="1707"/>
    <m/>
    <m/>
  </r>
  <r>
    <x v="1"/>
    <x v="1"/>
    <s v="GCA_000021485.1"/>
    <s v="Primary Assembly"/>
    <s v="chromosome"/>
    <m/>
    <s v="CP001219.1"/>
    <n v="819822"/>
    <n v="821528"/>
    <s v="+"/>
    <s v="ACK79870.1"/>
    <m/>
    <m/>
    <s v="ribosomal protein S1"/>
    <s v="rpsA"/>
    <m/>
    <s v="AFE_0903"/>
    <n v="1707"/>
    <n v="568"/>
    <m/>
  </r>
  <r>
    <x v="0"/>
    <x v="0"/>
    <s v="GCA_000021485.1"/>
    <s v="Primary Assembly"/>
    <s v="chromosome"/>
    <m/>
    <s v="CP001219.1"/>
    <n v="821549"/>
    <n v="821653"/>
    <s v="-"/>
    <m/>
    <m/>
    <m/>
    <m/>
    <m/>
    <m/>
    <s v="AFE_0904"/>
    <n v="105"/>
    <m/>
    <m/>
  </r>
  <r>
    <x v="1"/>
    <x v="1"/>
    <s v="GCA_000021485.1"/>
    <s v="Primary Assembly"/>
    <s v="chromosome"/>
    <m/>
    <s v="CP001219.1"/>
    <n v="821549"/>
    <n v="821653"/>
    <s v="-"/>
    <s v="ACK78156.1"/>
    <m/>
    <m/>
    <s v="hypothetical protein"/>
    <m/>
    <m/>
    <s v="AFE_0904"/>
    <n v="105"/>
    <n v="34"/>
    <m/>
  </r>
  <r>
    <x v="0"/>
    <x v="0"/>
    <s v="GCA_000021485.1"/>
    <s v="Primary Assembly"/>
    <s v="chromosome"/>
    <m/>
    <s v="CP001219.1"/>
    <n v="821685"/>
    <n v="821990"/>
    <s v="+"/>
    <m/>
    <m/>
    <m/>
    <m/>
    <s v="ihfB"/>
    <m/>
    <s v="AFE_0905"/>
    <n v="306"/>
    <m/>
    <m/>
  </r>
  <r>
    <x v="1"/>
    <x v="1"/>
    <s v="GCA_000021485.1"/>
    <s v="Primary Assembly"/>
    <s v="chromosome"/>
    <m/>
    <s v="CP001219.1"/>
    <n v="821685"/>
    <n v="821990"/>
    <s v="+"/>
    <s v="ACK80327.1"/>
    <m/>
    <m/>
    <s v="integration host factor, beta subunit"/>
    <s v="ihfB"/>
    <m/>
    <s v="AFE_0905"/>
    <n v="306"/>
    <n v="101"/>
    <m/>
  </r>
  <r>
    <x v="0"/>
    <x v="0"/>
    <s v="GCA_000021485.1"/>
    <s v="Primary Assembly"/>
    <s v="chromosome"/>
    <m/>
    <s v="CP001219.1"/>
    <n v="822007"/>
    <n v="823161"/>
    <s v="+"/>
    <m/>
    <m/>
    <m/>
    <m/>
    <m/>
    <m/>
    <s v="AFE_0906"/>
    <n v="1155"/>
    <m/>
    <m/>
  </r>
  <r>
    <x v="1"/>
    <x v="1"/>
    <s v="GCA_000021485.1"/>
    <s v="Primary Assembly"/>
    <s v="chromosome"/>
    <m/>
    <s v="CP001219.1"/>
    <n v="822007"/>
    <n v="823161"/>
    <s v="+"/>
    <s v="ACK79028.1"/>
    <m/>
    <m/>
    <s v="conserved hypothetical protein"/>
    <m/>
    <m/>
    <s v="AFE_0906"/>
    <n v="1155"/>
    <n v="384"/>
    <m/>
  </r>
  <r>
    <x v="0"/>
    <x v="0"/>
    <s v="GCA_000021485.1"/>
    <s v="Primary Assembly"/>
    <s v="chromosome"/>
    <m/>
    <s v="CP001219.1"/>
    <n v="823149"/>
    <n v="823880"/>
    <s v="+"/>
    <m/>
    <m/>
    <m/>
    <m/>
    <s v="pyrF"/>
    <m/>
    <s v="AFE_0907"/>
    <n v="732"/>
    <m/>
    <m/>
  </r>
  <r>
    <x v="1"/>
    <x v="1"/>
    <s v="GCA_000021485.1"/>
    <s v="Primary Assembly"/>
    <s v="chromosome"/>
    <m/>
    <s v="CP001219.1"/>
    <n v="823149"/>
    <n v="823880"/>
    <s v="+"/>
    <s v="ACK78323.1"/>
    <m/>
    <m/>
    <s v="orotidine 5`-phosphate decarboxylase"/>
    <s v="pyrF"/>
    <m/>
    <s v="AFE_0907"/>
    <n v="732"/>
    <n v="243"/>
    <m/>
  </r>
  <r>
    <x v="0"/>
    <x v="0"/>
    <s v="GCA_000021485.1"/>
    <s v="Primary Assembly"/>
    <s v="chromosome"/>
    <m/>
    <s v="CP001219.1"/>
    <n v="823965"/>
    <n v="824534"/>
    <s v="+"/>
    <m/>
    <m/>
    <m/>
    <m/>
    <s v="pyrE"/>
    <m/>
    <s v="AFE_0908"/>
    <n v="570"/>
    <m/>
    <m/>
  </r>
  <r>
    <x v="1"/>
    <x v="1"/>
    <s v="GCA_000021485.1"/>
    <s v="Primary Assembly"/>
    <s v="chromosome"/>
    <m/>
    <s v="CP001219.1"/>
    <n v="823965"/>
    <n v="824534"/>
    <s v="+"/>
    <s v="ACK78985.1"/>
    <m/>
    <m/>
    <s v="orotate phosphoribosyltransferase"/>
    <s v="pyrE"/>
    <m/>
    <s v="AFE_0908"/>
    <n v="570"/>
    <n v="189"/>
    <m/>
  </r>
  <r>
    <x v="0"/>
    <x v="0"/>
    <s v="GCA_000021485.1"/>
    <s v="Primary Assembly"/>
    <s v="chromosome"/>
    <m/>
    <s v="CP001219.1"/>
    <n v="824587"/>
    <n v="825891"/>
    <s v="+"/>
    <m/>
    <m/>
    <m/>
    <m/>
    <s v="tig"/>
    <m/>
    <s v="AFE_0909"/>
    <n v="1305"/>
    <m/>
    <m/>
  </r>
  <r>
    <x v="1"/>
    <x v="1"/>
    <s v="GCA_000021485.1"/>
    <s v="Primary Assembly"/>
    <s v="chromosome"/>
    <m/>
    <s v="CP001219.1"/>
    <n v="824587"/>
    <n v="825891"/>
    <s v="+"/>
    <s v="ACK78312.1"/>
    <m/>
    <m/>
    <s v="trigger factor"/>
    <s v="tig"/>
    <m/>
    <s v="AFE_0909"/>
    <n v="1305"/>
    <n v="434"/>
    <m/>
  </r>
  <r>
    <x v="0"/>
    <x v="0"/>
    <s v="GCA_000021485.1"/>
    <s v="Primary Assembly"/>
    <s v="chromosome"/>
    <m/>
    <s v="CP001219.1"/>
    <n v="825937"/>
    <n v="826581"/>
    <s v="+"/>
    <m/>
    <m/>
    <m/>
    <m/>
    <s v="clpP"/>
    <m/>
    <s v="AFE_0910"/>
    <n v="645"/>
    <m/>
    <m/>
  </r>
  <r>
    <x v="1"/>
    <x v="1"/>
    <s v="GCA_000021485.1"/>
    <s v="Primary Assembly"/>
    <s v="chromosome"/>
    <m/>
    <s v="CP001219.1"/>
    <n v="825937"/>
    <n v="826581"/>
    <s v="+"/>
    <s v="ACK80455.1"/>
    <m/>
    <m/>
    <s v="ATP-dependent Clp protease, proteolytic subunit ClpP"/>
    <s v="clpP"/>
    <m/>
    <s v="AFE_0910"/>
    <n v="645"/>
    <n v="214"/>
    <m/>
  </r>
  <r>
    <x v="0"/>
    <x v="0"/>
    <s v="GCA_000021485.1"/>
    <s v="Primary Assembly"/>
    <s v="chromosome"/>
    <m/>
    <s v="CP001219.1"/>
    <n v="826600"/>
    <n v="827871"/>
    <s v="+"/>
    <m/>
    <m/>
    <m/>
    <m/>
    <s v="clpX"/>
    <m/>
    <s v="AFE_0911"/>
    <n v="1272"/>
    <m/>
    <m/>
  </r>
  <r>
    <x v="1"/>
    <x v="1"/>
    <s v="GCA_000021485.1"/>
    <s v="Primary Assembly"/>
    <s v="chromosome"/>
    <m/>
    <s v="CP001219.1"/>
    <n v="826600"/>
    <n v="827871"/>
    <s v="+"/>
    <s v="ACK79181.1"/>
    <m/>
    <m/>
    <s v="ATP-dependent Clp protease, ATP-binding subunit ClpX"/>
    <s v="clpX"/>
    <m/>
    <s v="AFE_0911"/>
    <n v="1272"/>
    <n v="423"/>
    <m/>
  </r>
  <r>
    <x v="0"/>
    <x v="0"/>
    <s v="GCA_000021485.1"/>
    <s v="Primary Assembly"/>
    <s v="chromosome"/>
    <m/>
    <s v="CP001219.1"/>
    <n v="828005"/>
    <n v="830395"/>
    <s v="+"/>
    <m/>
    <m/>
    <m/>
    <m/>
    <s v="lon-1"/>
    <m/>
    <s v="AFE_0912"/>
    <n v="2391"/>
    <m/>
    <m/>
  </r>
  <r>
    <x v="1"/>
    <x v="1"/>
    <s v="GCA_000021485.1"/>
    <s v="Primary Assembly"/>
    <s v="chromosome"/>
    <m/>
    <s v="CP001219.1"/>
    <n v="828005"/>
    <n v="830395"/>
    <s v="+"/>
    <s v="ACK80185.1"/>
    <m/>
    <m/>
    <s v="ATP-dependent protease La"/>
    <s v="lon-1"/>
    <m/>
    <s v="AFE_0912"/>
    <n v="2391"/>
    <n v="796"/>
    <m/>
  </r>
  <r>
    <x v="0"/>
    <x v="0"/>
    <s v="GCA_000021485.1"/>
    <s v="Primary Assembly"/>
    <s v="chromosome"/>
    <m/>
    <s v="CP001219.1"/>
    <n v="830411"/>
    <n v="830539"/>
    <s v="-"/>
    <m/>
    <m/>
    <m/>
    <m/>
    <m/>
    <m/>
    <s v="AFE_0913"/>
    <n v="129"/>
    <m/>
    <m/>
  </r>
  <r>
    <x v="1"/>
    <x v="1"/>
    <s v="GCA_000021485.1"/>
    <s v="Primary Assembly"/>
    <s v="chromosome"/>
    <m/>
    <s v="CP001219.1"/>
    <n v="830411"/>
    <n v="830539"/>
    <s v="-"/>
    <s v="ACK80716.1"/>
    <m/>
    <m/>
    <s v="hypothetical protein"/>
    <m/>
    <m/>
    <s v="AFE_0913"/>
    <n v="129"/>
    <n v="42"/>
    <m/>
  </r>
  <r>
    <x v="0"/>
    <x v="0"/>
    <s v="GCA_000021485.1"/>
    <s v="Primary Assembly"/>
    <s v="chromosome"/>
    <m/>
    <s v="CP001219.1"/>
    <n v="830639"/>
    <n v="830911"/>
    <s v="+"/>
    <m/>
    <m/>
    <m/>
    <m/>
    <s v="hup"/>
    <m/>
    <s v="AFE_0914"/>
    <n v="273"/>
    <m/>
    <m/>
  </r>
  <r>
    <x v="1"/>
    <x v="1"/>
    <s v="GCA_000021485.1"/>
    <s v="Primary Assembly"/>
    <s v="chromosome"/>
    <m/>
    <s v="CP001219.1"/>
    <n v="830639"/>
    <n v="830911"/>
    <s v="+"/>
    <s v="ACK79339.1"/>
    <m/>
    <m/>
    <s v="DNA-binding protein HU"/>
    <s v="hup"/>
    <m/>
    <s v="AFE_0914"/>
    <n v="273"/>
    <n v="90"/>
    <m/>
  </r>
  <r>
    <x v="0"/>
    <x v="3"/>
    <s v="GCA_000021485.1"/>
    <s v="Primary Assembly"/>
    <s v="chromosome"/>
    <m/>
    <s v="CP001219.1"/>
    <n v="830923"/>
    <n v="831000"/>
    <s v="+"/>
    <m/>
    <m/>
    <m/>
    <m/>
    <m/>
    <m/>
    <s v="AFE_0915"/>
    <n v="78"/>
    <m/>
    <m/>
  </r>
  <r>
    <x v="2"/>
    <x v="4"/>
    <s v="GCA_000021485.1"/>
    <s v="Primary Assembly"/>
    <s v="chromosome"/>
    <m/>
    <s v="CP001219.1"/>
    <n v="830923"/>
    <n v="831000"/>
    <s v="+"/>
    <m/>
    <m/>
    <m/>
    <s v="tRNA-Val"/>
    <m/>
    <m/>
    <s v="AFE_0915"/>
    <n v="78"/>
    <m/>
    <m/>
  </r>
  <r>
    <x v="0"/>
    <x v="3"/>
    <s v="GCA_000021485.1"/>
    <s v="Primary Assembly"/>
    <s v="chromosome"/>
    <m/>
    <s v="CP001219.1"/>
    <n v="831010"/>
    <n v="831088"/>
    <s v="+"/>
    <m/>
    <m/>
    <m/>
    <m/>
    <m/>
    <m/>
    <s v="AFE_0916"/>
    <n v="79"/>
    <m/>
    <m/>
  </r>
  <r>
    <x v="2"/>
    <x v="4"/>
    <s v="GCA_000021485.1"/>
    <s v="Primary Assembly"/>
    <s v="chromosome"/>
    <m/>
    <s v="CP001219.1"/>
    <n v="831010"/>
    <n v="831088"/>
    <s v="+"/>
    <m/>
    <m/>
    <m/>
    <s v="tRNA-Asp"/>
    <m/>
    <m/>
    <s v="AFE_0916"/>
    <n v="79"/>
    <m/>
    <m/>
  </r>
  <r>
    <x v="0"/>
    <x v="2"/>
    <s v="GCA_000021485.1"/>
    <s v="Primary Assembly"/>
    <s v="chromosome"/>
    <m/>
    <s v="CP001219.1"/>
    <n v="831254"/>
    <n v="832823"/>
    <s v="+"/>
    <m/>
    <m/>
    <m/>
    <m/>
    <m/>
    <m/>
    <s v="AFE_0917"/>
    <n v="1570"/>
    <m/>
    <s v="pseudo"/>
  </r>
  <r>
    <x v="0"/>
    <x v="0"/>
    <s v="GCA_000021485.1"/>
    <s v="Primary Assembly"/>
    <s v="chromosome"/>
    <m/>
    <s v="CP001219.1"/>
    <n v="832835"/>
    <n v="833437"/>
    <s v="-"/>
    <m/>
    <m/>
    <m/>
    <m/>
    <m/>
    <m/>
    <s v="AFE_0918"/>
    <n v="603"/>
    <m/>
    <m/>
  </r>
  <r>
    <x v="1"/>
    <x v="1"/>
    <s v="GCA_000021485.1"/>
    <s v="Primary Assembly"/>
    <s v="chromosome"/>
    <m/>
    <s v="CP001219.1"/>
    <n v="832835"/>
    <n v="833437"/>
    <s v="-"/>
    <s v="ACK79734.1"/>
    <m/>
    <m/>
    <s v="PAP2 family protein"/>
    <m/>
    <m/>
    <s v="AFE_0918"/>
    <n v="603"/>
    <n v="200"/>
    <m/>
  </r>
  <r>
    <x v="0"/>
    <x v="0"/>
    <s v="GCA_000021485.1"/>
    <s v="Primary Assembly"/>
    <s v="chromosome"/>
    <m/>
    <s v="CP001219.1"/>
    <n v="833449"/>
    <n v="834090"/>
    <s v="-"/>
    <m/>
    <m/>
    <m/>
    <m/>
    <m/>
    <m/>
    <s v="AFE_0919"/>
    <n v="642"/>
    <m/>
    <m/>
  </r>
  <r>
    <x v="1"/>
    <x v="1"/>
    <s v="GCA_000021485.1"/>
    <s v="Primary Assembly"/>
    <s v="chromosome"/>
    <m/>
    <s v="CP001219.1"/>
    <n v="833449"/>
    <n v="834090"/>
    <s v="-"/>
    <s v="ACK80765.1"/>
    <m/>
    <m/>
    <s v="conserved hypothetical protein"/>
    <m/>
    <m/>
    <s v="AFE_0919"/>
    <n v="642"/>
    <n v="213"/>
    <m/>
  </r>
  <r>
    <x v="0"/>
    <x v="0"/>
    <s v="GCA_000021485.1"/>
    <s v="Primary Assembly"/>
    <s v="chromosome"/>
    <m/>
    <s v="CP001219.1"/>
    <n v="834332"/>
    <n v="835702"/>
    <s v="+"/>
    <m/>
    <m/>
    <m/>
    <m/>
    <m/>
    <m/>
    <s v="AFE_0920"/>
    <n v="1371"/>
    <m/>
    <m/>
  </r>
  <r>
    <x v="1"/>
    <x v="1"/>
    <s v="GCA_000021485.1"/>
    <s v="Primary Assembly"/>
    <s v="chromosome"/>
    <m/>
    <s v="CP001219.1"/>
    <n v="834332"/>
    <n v="835702"/>
    <s v="+"/>
    <s v="ACK80313.1"/>
    <m/>
    <m/>
    <s v="metal ion transporter, NRAMP family"/>
    <m/>
    <m/>
    <s v="AFE_0920"/>
    <n v="1371"/>
    <n v="456"/>
    <m/>
  </r>
  <r>
    <x v="0"/>
    <x v="0"/>
    <s v="GCA_000021485.1"/>
    <s v="Primary Assembly"/>
    <s v="chromosome"/>
    <m/>
    <s v="CP001219.1"/>
    <n v="835713"/>
    <n v="835913"/>
    <s v="+"/>
    <m/>
    <m/>
    <m/>
    <m/>
    <m/>
    <m/>
    <s v="AFE_0921"/>
    <n v="201"/>
    <m/>
    <m/>
  </r>
  <r>
    <x v="1"/>
    <x v="1"/>
    <s v="GCA_000021485.1"/>
    <s v="Primary Assembly"/>
    <s v="chromosome"/>
    <m/>
    <s v="CP001219.1"/>
    <n v="835713"/>
    <n v="835913"/>
    <s v="+"/>
    <s v="ACK78250.1"/>
    <m/>
    <m/>
    <s v="hypothetical protein"/>
    <m/>
    <m/>
    <s v="AFE_0921"/>
    <n v="201"/>
    <n v="66"/>
    <m/>
  </r>
  <r>
    <x v="0"/>
    <x v="0"/>
    <s v="GCA_000021485.1"/>
    <s v="Primary Assembly"/>
    <s v="chromosome"/>
    <m/>
    <s v="CP001219.1"/>
    <n v="835910"/>
    <n v="837373"/>
    <s v="+"/>
    <m/>
    <m/>
    <m/>
    <m/>
    <m/>
    <m/>
    <s v="AFE_0922"/>
    <n v="1464"/>
    <m/>
    <m/>
  </r>
  <r>
    <x v="1"/>
    <x v="1"/>
    <s v="GCA_000021485.1"/>
    <s v="Primary Assembly"/>
    <s v="chromosome"/>
    <m/>
    <s v="CP001219.1"/>
    <n v="835910"/>
    <n v="837373"/>
    <s v="+"/>
    <s v="ACK79824.1"/>
    <m/>
    <m/>
    <s v="drug resistance transporter, EmrB/QacA family"/>
    <m/>
    <m/>
    <s v="AFE_0922"/>
    <n v="1464"/>
    <n v="487"/>
    <m/>
  </r>
  <r>
    <x v="0"/>
    <x v="0"/>
    <s v="GCA_000021485.1"/>
    <s v="Primary Assembly"/>
    <s v="chromosome"/>
    <m/>
    <s v="CP001219.1"/>
    <n v="837374"/>
    <n v="838039"/>
    <s v="-"/>
    <m/>
    <m/>
    <m/>
    <m/>
    <m/>
    <m/>
    <s v="AFE_0923"/>
    <n v="666"/>
    <m/>
    <m/>
  </r>
  <r>
    <x v="1"/>
    <x v="1"/>
    <s v="GCA_000021485.1"/>
    <s v="Primary Assembly"/>
    <s v="chromosome"/>
    <m/>
    <s v="CP001219.1"/>
    <n v="837374"/>
    <n v="838039"/>
    <s v="-"/>
    <s v="ACK78503.1"/>
    <m/>
    <m/>
    <s v="conserved hypothetical protein"/>
    <m/>
    <m/>
    <s v="AFE_0923"/>
    <n v="666"/>
    <n v="221"/>
    <m/>
  </r>
  <r>
    <x v="0"/>
    <x v="0"/>
    <s v="GCA_000021485.1"/>
    <s v="Primary Assembly"/>
    <s v="chromosome"/>
    <m/>
    <s v="CP001219.1"/>
    <n v="838080"/>
    <n v="840668"/>
    <s v="-"/>
    <m/>
    <m/>
    <m/>
    <m/>
    <s v="glnD"/>
    <m/>
    <s v="AFE_0924"/>
    <n v="2589"/>
    <m/>
    <m/>
  </r>
  <r>
    <x v="1"/>
    <x v="1"/>
    <s v="GCA_000021485.1"/>
    <s v="Primary Assembly"/>
    <s v="chromosome"/>
    <m/>
    <s v="CP001219.1"/>
    <n v="838080"/>
    <n v="840668"/>
    <s v="-"/>
    <s v="ACK78142.1"/>
    <m/>
    <m/>
    <s v="protein-P-II uridylyltransferase"/>
    <s v="glnD"/>
    <m/>
    <s v="AFE_0924"/>
    <n v="2589"/>
    <n v="862"/>
    <m/>
  </r>
  <r>
    <x v="0"/>
    <x v="0"/>
    <s v="GCA_000021485.1"/>
    <s v="Primary Assembly"/>
    <s v="chromosome"/>
    <m/>
    <s v="CP001219.1"/>
    <n v="840671"/>
    <n v="841480"/>
    <s v="-"/>
    <m/>
    <m/>
    <m/>
    <m/>
    <s v="map"/>
    <m/>
    <s v="AFE_0925"/>
    <n v="810"/>
    <m/>
    <m/>
  </r>
  <r>
    <x v="1"/>
    <x v="1"/>
    <s v="GCA_000021485.1"/>
    <s v="Primary Assembly"/>
    <s v="chromosome"/>
    <m/>
    <s v="CP001219.1"/>
    <n v="840671"/>
    <n v="841480"/>
    <s v="-"/>
    <s v="ACK80901.1"/>
    <m/>
    <m/>
    <s v="methionine aminopeptidase, type I"/>
    <s v="map"/>
    <m/>
    <s v="AFE_0925"/>
    <n v="810"/>
    <n v="269"/>
    <m/>
  </r>
  <r>
    <x v="0"/>
    <x v="0"/>
    <s v="GCA_000021485.1"/>
    <s v="Primary Assembly"/>
    <s v="chromosome"/>
    <m/>
    <s v="CP001219.1"/>
    <n v="841499"/>
    <n v="842197"/>
    <s v="-"/>
    <m/>
    <m/>
    <m/>
    <m/>
    <s v="sfsA"/>
    <m/>
    <s v="AFE_0926"/>
    <n v="699"/>
    <m/>
    <m/>
  </r>
  <r>
    <x v="1"/>
    <x v="1"/>
    <s v="GCA_000021485.1"/>
    <s v="Primary Assembly"/>
    <s v="chromosome"/>
    <m/>
    <s v="CP001219.1"/>
    <n v="841499"/>
    <n v="842197"/>
    <s v="-"/>
    <s v="ACK79955.1"/>
    <m/>
    <m/>
    <s v="sugar fermentation stimulation protein"/>
    <s v="sfsA"/>
    <m/>
    <s v="AFE_0926"/>
    <n v="699"/>
    <n v="232"/>
    <m/>
  </r>
  <r>
    <x v="0"/>
    <x v="0"/>
    <s v="GCA_000021485.1"/>
    <s v="Primary Assembly"/>
    <s v="chromosome"/>
    <m/>
    <s v="CP001219.1"/>
    <n v="842208"/>
    <n v="843098"/>
    <s v="-"/>
    <m/>
    <m/>
    <m/>
    <m/>
    <m/>
    <m/>
    <s v="AFE_0927"/>
    <n v="891"/>
    <m/>
    <m/>
  </r>
  <r>
    <x v="1"/>
    <x v="1"/>
    <s v="GCA_000021485.1"/>
    <s v="Primary Assembly"/>
    <s v="chromosome"/>
    <m/>
    <s v="CP001219.1"/>
    <n v="842208"/>
    <n v="843098"/>
    <s v="-"/>
    <s v="ACK80542.1"/>
    <m/>
    <m/>
    <s v="glutamyl-tRNA synthetase-related protein"/>
    <m/>
    <m/>
    <s v="AFE_0927"/>
    <n v="891"/>
    <n v="296"/>
    <m/>
  </r>
  <r>
    <x v="0"/>
    <x v="0"/>
    <s v="GCA_000021485.1"/>
    <s v="Primary Assembly"/>
    <s v="chromosome"/>
    <m/>
    <s v="CP001219.1"/>
    <n v="843160"/>
    <n v="844182"/>
    <s v="+"/>
    <m/>
    <m/>
    <m/>
    <m/>
    <s v="thiL"/>
    <m/>
    <s v="AFE_0928"/>
    <n v="1023"/>
    <m/>
    <m/>
  </r>
  <r>
    <x v="1"/>
    <x v="1"/>
    <s v="GCA_000021485.1"/>
    <s v="Primary Assembly"/>
    <s v="chromosome"/>
    <m/>
    <s v="CP001219.1"/>
    <n v="843160"/>
    <n v="844182"/>
    <s v="+"/>
    <s v="ACK78772.1"/>
    <m/>
    <m/>
    <s v="thiamine-monophosphate kinase"/>
    <s v="thiL"/>
    <m/>
    <s v="AFE_0928"/>
    <n v="1023"/>
    <n v="340"/>
    <m/>
  </r>
  <r>
    <x v="0"/>
    <x v="0"/>
    <s v="GCA_000021485.1"/>
    <s v="Primary Assembly"/>
    <s v="chromosome"/>
    <m/>
    <s v="CP001219.1"/>
    <n v="844172"/>
    <n v="844660"/>
    <s v="+"/>
    <m/>
    <m/>
    <m/>
    <m/>
    <s v="pgpA"/>
    <m/>
    <s v="AFE_0929"/>
    <n v="489"/>
    <m/>
    <m/>
  </r>
  <r>
    <x v="1"/>
    <x v="1"/>
    <s v="GCA_000021485.1"/>
    <s v="Primary Assembly"/>
    <s v="chromosome"/>
    <m/>
    <s v="CP001219.1"/>
    <n v="844172"/>
    <n v="844660"/>
    <s v="+"/>
    <s v="ACK80806.1"/>
    <m/>
    <m/>
    <s v="phosphatidylglycerophosphatase A"/>
    <s v="pgpA"/>
    <m/>
    <s v="AFE_0929"/>
    <n v="489"/>
    <n v="162"/>
    <m/>
  </r>
  <r>
    <x v="0"/>
    <x v="0"/>
    <s v="GCA_000021485.1"/>
    <s v="Primary Assembly"/>
    <s v="chromosome"/>
    <m/>
    <s v="CP001219.1"/>
    <n v="844657"/>
    <n v="845502"/>
    <s v="+"/>
    <m/>
    <m/>
    <m/>
    <m/>
    <m/>
    <m/>
    <s v="AFE_0930"/>
    <n v="846"/>
    <m/>
    <m/>
  </r>
  <r>
    <x v="1"/>
    <x v="1"/>
    <s v="GCA_000021485.1"/>
    <s v="Primary Assembly"/>
    <s v="chromosome"/>
    <m/>
    <s v="CP001219.1"/>
    <n v="844657"/>
    <n v="845502"/>
    <s v="+"/>
    <s v="ACK78346.1"/>
    <m/>
    <m/>
    <s v="CinA family protein"/>
    <m/>
    <m/>
    <s v="AFE_0930"/>
    <n v="846"/>
    <n v="281"/>
    <m/>
  </r>
  <r>
    <x v="0"/>
    <x v="0"/>
    <s v="GCA_000021485.1"/>
    <s v="Primary Assembly"/>
    <s v="chromosome"/>
    <m/>
    <s v="CP001219.1"/>
    <n v="845555"/>
    <n v="845683"/>
    <s v="+"/>
    <m/>
    <m/>
    <m/>
    <m/>
    <m/>
    <m/>
    <s v="AFE_0931"/>
    <n v="129"/>
    <m/>
    <m/>
  </r>
  <r>
    <x v="1"/>
    <x v="1"/>
    <s v="GCA_000021485.1"/>
    <s v="Primary Assembly"/>
    <s v="chromosome"/>
    <m/>
    <s v="CP001219.1"/>
    <n v="845555"/>
    <n v="845683"/>
    <s v="+"/>
    <s v="ACK78986.1"/>
    <m/>
    <m/>
    <s v="hypothetical protein"/>
    <m/>
    <m/>
    <s v="AFE_0931"/>
    <n v="129"/>
    <n v="42"/>
    <m/>
  </r>
  <r>
    <x v="0"/>
    <x v="0"/>
    <s v="GCA_000021485.1"/>
    <s v="Primary Assembly"/>
    <s v="chromosome"/>
    <m/>
    <s v="CP001219.1"/>
    <n v="845676"/>
    <n v="846713"/>
    <s v="+"/>
    <m/>
    <m/>
    <m/>
    <m/>
    <s v="recA"/>
    <m/>
    <s v="AFE_0932"/>
    <n v="1038"/>
    <m/>
    <m/>
  </r>
  <r>
    <x v="1"/>
    <x v="1"/>
    <s v="GCA_000021485.1"/>
    <s v="Primary Assembly"/>
    <s v="chromosome"/>
    <m/>
    <s v="CP001219.1"/>
    <n v="845676"/>
    <n v="846713"/>
    <s v="+"/>
    <s v="ACK78790.1"/>
    <m/>
    <m/>
    <s v="recA protein"/>
    <s v="recA"/>
    <m/>
    <s v="AFE_0932"/>
    <n v="1038"/>
    <n v="345"/>
    <m/>
  </r>
  <r>
    <x v="0"/>
    <x v="0"/>
    <s v="GCA_000021485.1"/>
    <s v="Primary Assembly"/>
    <s v="chromosome"/>
    <m/>
    <s v="CP001219.1"/>
    <n v="846714"/>
    <n v="847166"/>
    <s v="+"/>
    <m/>
    <m/>
    <m/>
    <m/>
    <s v="recX"/>
    <m/>
    <s v="AFE_0933"/>
    <n v="453"/>
    <m/>
    <m/>
  </r>
  <r>
    <x v="1"/>
    <x v="1"/>
    <s v="GCA_000021485.1"/>
    <s v="Primary Assembly"/>
    <s v="chromosome"/>
    <m/>
    <s v="CP001219.1"/>
    <n v="846714"/>
    <n v="847166"/>
    <s v="+"/>
    <s v="ACK79884.1"/>
    <m/>
    <m/>
    <s v="regulatory protein RecX"/>
    <s v="recX"/>
    <m/>
    <s v="AFE_0933"/>
    <n v="453"/>
    <n v="150"/>
    <m/>
  </r>
  <r>
    <x v="0"/>
    <x v="0"/>
    <s v="GCA_000021485.1"/>
    <s v="Primary Assembly"/>
    <s v="chromosome"/>
    <m/>
    <s v="CP001219.1"/>
    <n v="847236"/>
    <n v="849869"/>
    <s v="+"/>
    <m/>
    <m/>
    <m/>
    <m/>
    <s v="alaS"/>
    <m/>
    <s v="AFE_0934"/>
    <n v="2634"/>
    <m/>
    <m/>
  </r>
  <r>
    <x v="1"/>
    <x v="1"/>
    <s v="GCA_000021485.1"/>
    <s v="Primary Assembly"/>
    <s v="chromosome"/>
    <m/>
    <s v="CP001219.1"/>
    <n v="847236"/>
    <n v="849869"/>
    <s v="+"/>
    <s v="ACK80463.1"/>
    <m/>
    <m/>
    <s v="alanyl-tRNA synthetase"/>
    <s v="alaS"/>
    <m/>
    <s v="AFE_0934"/>
    <n v="2634"/>
    <n v="877"/>
    <m/>
  </r>
  <r>
    <x v="0"/>
    <x v="0"/>
    <s v="GCA_000021485.1"/>
    <s v="Primary Assembly"/>
    <s v="chromosome"/>
    <m/>
    <s v="CP001219.1"/>
    <n v="849893"/>
    <n v="850471"/>
    <s v="-"/>
    <m/>
    <m/>
    <m/>
    <m/>
    <m/>
    <m/>
    <s v="AFE_0935"/>
    <n v="579"/>
    <m/>
    <m/>
  </r>
  <r>
    <x v="1"/>
    <x v="1"/>
    <s v="GCA_000021485.1"/>
    <s v="Primary Assembly"/>
    <s v="chromosome"/>
    <m/>
    <s v="CP001219.1"/>
    <n v="849893"/>
    <n v="850471"/>
    <s v="-"/>
    <s v="ACK79332.1"/>
    <m/>
    <m/>
    <s v="hypothetical protein"/>
    <m/>
    <m/>
    <s v="AFE_0935"/>
    <n v="579"/>
    <n v="192"/>
    <m/>
  </r>
  <r>
    <x v="0"/>
    <x v="0"/>
    <s v="GCA_000021485.1"/>
    <s v="Primary Assembly"/>
    <s v="chromosome"/>
    <m/>
    <s v="CP001219.1"/>
    <n v="850468"/>
    <n v="850986"/>
    <s v="-"/>
    <m/>
    <m/>
    <m/>
    <m/>
    <s v="hoxW"/>
    <m/>
    <s v="AFE_0936"/>
    <n v="519"/>
    <m/>
    <m/>
  </r>
  <r>
    <x v="1"/>
    <x v="1"/>
    <s v="GCA_000021485.1"/>
    <s v="Primary Assembly"/>
    <s v="chromosome"/>
    <m/>
    <s v="CP001219.1"/>
    <n v="850468"/>
    <n v="850986"/>
    <s v="-"/>
    <s v="ACK78614.1"/>
    <m/>
    <m/>
    <s v="hydrogenase maturation protease"/>
    <s v="hoxW"/>
    <m/>
    <s v="AFE_0936"/>
    <n v="519"/>
    <n v="172"/>
    <m/>
  </r>
  <r>
    <x v="0"/>
    <x v="0"/>
    <s v="GCA_000021485.1"/>
    <s v="Primary Assembly"/>
    <s v="chromosome"/>
    <m/>
    <s v="CP001219.1"/>
    <n v="850983"/>
    <n v="852251"/>
    <s v="-"/>
    <m/>
    <m/>
    <m/>
    <m/>
    <s v="hoxH"/>
    <m/>
    <s v="AFE_0937"/>
    <n v="1269"/>
    <m/>
    <m/>
  </r>
  <r>
    <x v="1"/>
    <x v="1"/>
    <s v="GCA_000021485.1"/>
    <s v="Primary Assembly"/>
    <s v="chromosome"/>
    <m/>
    <s v="CP001219.1"/>
    <n v="850983"/>
    <n v="852251"/>
    <s v="-"/>
    <s v="ACK79492.1"/>
    <m/>
    <m/>
    <s v="[NiFe] hydrogenase, alpha subunit, putative"/>
    <s v="hoxH"/>
    <m/>
    <s v="AFE_0937"/>
    <n v="1269"/>
    <n v="422"/>
    <m/>
  </r>
  <r>
    <x v="0"/>
    <x v="0"/>
    <s v="GCA_000021485.1"/>
    <s v="Primary Assembly"/>
    <s v="chromosome"/>
    <m/>
    <s v="CP001219.1"/>
    <n v="852265"/>
    <n v="853062"/>
    <s v="-"/>
    <m/>
    <m/>
    <m/>
    <m/>
    <s v="hoxY"/>
    <m/>
    <s v="AFE_0938"/>
    <n v="798"/>
    <m/>
    <m/>
  </r>
  <r>
    <x v="1"/>
    <x v="1"/>
    <s v="GCA_000021485.1"/>
    <s v="Primary Assembly"/>
    <s v="chromosome"/>
    <m/>
    <s v="CP001219.1"/>
    <n v="852265"/>
    <n v="853062"/>
    <s v="-"/>
    <s v="ACK78179.1"/>
    <m/>
    <m/>
    <s v="[NiFe] hydrogenase, delta subunit, putative"/>
    <s v="hoxY"/>
    <m/>
    <s v="AFE_0938"/>
    <n v="798"/>
    <n v="265"/>
    <m/>
  </r>
  <r>
    <x v="0"/>
    <x v="0"/>
    <s v="GCA_000021485.1"/>
    <s v="Primary Assembly"/>
    <s v="chromosome"/>
    <m/>
    <s v="CP001219.1"/>
    <n v="853067"/>
    <n v="853897"/>
    <s v="-"/>
    <m/>
    <m/>
    <m/>
    <m/>
    <s v="hoxU"/>
    <m/>
    <s v="AFE_0939"/>
    <n v="831"/>
    <m/>
    <m/>
  </r>
  <r>
    <x v="1"/>
    <x v="1"/>
    <s v="GCA_000021485.1"/>
    <s v="Primary Assembly"/>
    <s v="chromosome"/>
    <m/>
    <s v="CP001219.1"/>
    <n v="853067"/>
    <n v="853897"/>
    <s v="-"/>
    <s v="ACK79860.1"/>
    <m/>
    <m/>
    <s v="[NiFe] hydrogenase, gamma subunit, putative"/>
    <s v="hoxU"/>
    <m/>
    <s v="AFE_0939"/>
    <n v="831"/>
    <n v="276"/>
    <m/>
  </r>
  <r>
    <x v="0"/>
    <x v="0"/>
    <s v="GCA_000021485.1"/>
    <s v="Primary Assembly"/>
    <s v="chromosome"/>
    <m/>
    <s v="CP001219.1"/>
    <n v="853890"/>
    <n v="854996"/>
    <s v="-"/>
    <m/>
    <m/>
    <m/>
    <m/>
    <s v="hoxF"/>
    <m/>
    <s v="AFE_0940"/>
    <n v="1107"/>
    <m/>
    <m/>
  </r>
  <r>
    <x v="1"/>
    <x v="1"/>
    <s v="GCA_000021485.1"/>
    <s v="Primary Assembly"/>
    <s v="chromosome"/>
    <m/>
    <s v="CP001219.1"/>
    <n v="853890"/>
    <n v="854996"/>
    <s v="-"/>
    <s v="ACK80147.1"/>
    <m/>
    <m/>
    <s v="[NiFe] hydrogenase, beta subunit, putative"/>
    <s v="hoxF"/>
    <m/>
    <s v="AFE_0940"/>
    <n v="1107"/>
    <n v="368"/>
    <m/>
  </r>
  <r>
    <x v="0"/>
    <x v="0"/>
    <s v="GCA_000021485.1"/>
    <s v="Primary Assembly"/>
    <s v="chromosome"/>
    <m/>
    <s v="CP001219.1"/>
    <n v="855073"/>
    <n v="856992"/>
    <s v="-"/>
    <m/>
    <m/>
    <m/>
    <m/>
    <m/>
    <m/>
    <s v="AFE_0941"/>
    <n v="1920"/>
    <m/>
    <m/>
  </r>
  <r>
    <x v="1"/>
    <x v="1"/>
    <s v="GCA_000021485.1"/>
    <s v="Primary Assembly"/>
    <s v="chromosome"/>
    <m/>
    <s v="CP001219.1"/>
    <n v="855073"/>
    <n v="856992"/>
    <s v="-"/>
    <s v="ACK78809.1"/>
    <m/>
    <m/>
    <s v="murein transglycosylase, putative"/>
    <m/>
    <m/>
    <s v="AFE_0941"/>
    <n v="1920"/>
    <n v="639"/>
    <m/>
  </r>
  <r>
    <x v="0"/>
    <x v="0"/>
    <s v="GCA_000021485.1"/>
    <s v="Primary Assembly"/>
    <s v="chromosome"/>
    <m/>
    <s v="CP001219.1"/>
    <n v="857210"/>
    <n v="860551"/>
    <s v="-"/>
    <m/>
    <m/>
    <m/>
    <m/>
    <m/>
    <m/>
    <s v="AFE_0942"/>
    <n v="3342"/>
    <m/>
    <m/>
  </r>
  <r>
    <x v="1"/>
    <x v="1"/>
    <s v="GCA_000021485.1"/>
    <s v="Primary Assembly"/>
    <s v="chromosome"/>
    <m/>
    <s v="CP001219.1"/>
    <n v="857210"/>
    <n v="860551"/>
    <s v="-"/>
    <s v="ACK80166.1"/>
    <m/>
    <m/>
    <s v="DNA helicase, SNF2/RAD54 family"/>
    <m/>
    <m/>
    <s v="AFE_0942"/>
    <n v="3342"/>
    <n v="1113"/>
    <m/>
  </r>
  <r>
    <x v="0"/>
    <x v="0"/>
    <s v="GCA_000021485.1"/>
    <s v="Primary Assembly"/>
    <s v="chromosome"/>
    <m/>
    <s v="CP001219.1"/>
    <n v="860731"/>
    <n v="862182"/>
    <s v="+"/>
    <m/>
    <m/>
    <m/>
    <m/>
    <m/>
    <m/>
    <s v="AFE_0943"/>
    <n v="1452"/>
    <m/>
    <m/>
  </r>
  <r>
    <x v="1"/>
    <x v="1"/>
    <s v="GCA_000021485.1"/>
    <s v="Primary Assembly"/>
    <s v="chromosome"/>
    <m/>
    <s v="CP001219.1"/>
    <n v="860731"/>
    <n v="862182"/>
    <s v="+"/>
    <s v="ACK78956.1"/>
    <m/>
    <m/>
    <s v="phosphomannomutase, putative"/>
    <m/>
    <m/>
    <s v="AFE_0943"/>
    <n v="1452"/>
    <n v="483"/>
    <m/>
  </r>
  <r>
    <x v="0"/>
    <x v="0"/>
    <s v="GCA_000021485.1"/>
    <s v="Primary Assembly"/>
    <s v="chromosome"/>
    <m/>
    <s v="CP001219.1"/>
    <n v="862166"/>
    <n v="862474"/>
    <s v="+"/>
    <m/>
    <m/>
    <m/>
    <m/>
    <m/>
    <m/>
    <s v="AFE_0944"/>
    <n v="309"/>
    <m/>
    <m/>
  </r>
  <r>
    <x v="1"/>
    <x v="1"/>
    <s v="GCA_000021485.1"/>
    <s v="Primary Assembly"/>
    <s v="chromosome"/>
    <m/>
    <s v="CP001219.1"/>
    <n v="862166"/>
    <n v="862474"/>
    <s v="+"/>
    <s v="ACK80186.1"/>
    <m/>
    <m/>
    <s v="hypothetical protein"/>
    <m/>
    <m/>
    <s v="AFE_0944"/>
    <n v="309"/>
    <n v="102"/>
    <m/>
  </r>
  <r>
    <x v="0"/>
    <x v="0"/>
    <s v="GCA_000021485.1"/>
    <s v="Primary Assembly"/>
    <s v="chromosome"/>
    <m/>
    <s v="CP001219.1"/>
    <n v="862487"/>
    <n v="864079"/>
    <s v="-"/>
    <m/>
    <m/>
    <m/>
    <m/>
    <m/>
    <m/>
    <s v="AFE_0945"/>
    <n v="1593"/>
    <m/>
    <m/>
  </r>
  <r>
    <x v="1"/>
    <x v="1"/>
    <s v="GCA_000021485.1"/>
    <s v="Primary Assembly"/>
    <s v="chromosome"/>
    <m/>
    <s v="CP001219.1"/>
    <n v="862487"/>
    <n v="864079"/>
    <s v="-"/>
    <s v="ACK80866.1"/>
    <m/>
    <m/>
    <s v="ABC transporter, ATP-binding protein"/>
    <m/>
    <m/>
    <s v="AFE_0945"/>
    <n v="1593"/>
    <n v="530"/>
    <m/>
  </r>
  <r>
    <x v="0"/>
    <x v="0"/>
    <s v="GCA_000021485.1"/>
    <s v="Primary Assembly"/>
    <s v="chromosome"/>
    <m/>
    <s v="CP001219.1"/>
    <n v="864196"/>
    <n v="864369"/>
    <s v="-"/>
    <m/>
    <m/>
    <m/>
    <m/>
    <m/>
    <m/>
    <s v="AFE_0946"/>
    <n v="174"/>
    <m/>
    <m/>
  </r>
  <r>
    <x v="1"/>
    <x v="1"/>
    <s v="GCA_000021485.1"/>
    <s v="Primary Assembly"/>
    <s v="chromosome"/>
    <m/>
    <s v="CP001219.1"/>
    <n v="864196"/>
    <n v="864369"/>
    <s v="-"/>
    <s v="ACK80121.1"/>
    <m/>
    <m/>
    <s v="hypothetical protein"/>
    <m/>
    <m/>
    <s v="AFE_0946"/>
    <n v="174"/>
    <n v="57"/>
    <m/>
  </r>
  <r>
    <x v="0"/>
    <x v="0"/>
    <s v="GCA_000021485.1"/>
    <s v="Primary Assembly"/>
    <s v="chromosome"/>
    <m/>
    <s v="CP001219.1"/>
    <n v="864398"/>
    <n v="866281"/>
    <s v="+"/>
    <m/>
    <m/>
    <m/>
    <m/>
    <s v="thiC"/>
    <m/>
    <s v="AFE_0948"/>
    <n v="1884"/>
    <m/>
    <m/>
  </r>
  <r>
    <x v="1"/>
    <x v="1"/>
    <s v="GCA_000021485.1"/>
    <s v="Primary Assembly"/>
    <s v="chromosome"/>
    <m/>
    <s v="CP001219.1"/>
    <n v="864398"/>
    <n v="866281"/>
    <s v="+"/>
    <s v="ACK78051.1"/>
    <m/>
    <m/>
    <s v="thiamine biosynthesis protein ThiC"/>
    <s v="thiC"/>
    <m/>
    <s v="AFE_0948"/>
    <n v="1884"/>
    <n v="627"/>
    <m/>
  </r>
  <r>
    <x v="0"/>
    <x v="0"/>
    <s v="GCA_000021485.1"/>
    <s v="Primary Assembly"/>
    <s v="chromosome"/>
    <m/>
    <s v="CP001219.1"/>
    <n v="866307"/>
    <n v="866771"/>
    <s v="-"/>
    <m/>
    <m/>
    <m/>
    <m/>
    <m/>
    <m/>
    <s v="AFE_0949"/>
    <n v="465"/>
    <m/>
    <m/>
  </r>
  <r>
    <x v="1"/>
    <x v="1"/>
    <s v="GCA_000021485.1"/>
    <s v="Primary Assembly"/>
    <s v="chromosome"/>
    <m/>
    <s v="CP001219.1"/>
    <n v="866307"/>
    <n v="866771"/>
    <s v="-"/>
    <s v="ACK80514.1"/>
    <m/>
    <m/>
    <s v="conserved hypothetical protein"/>
    <m/>
    <m/>
    <s v="AFE_0949"/>
    <n v="465"/>
    <n v="154"/>
    <m/>
  </r>
  <r>
    <x v="0"/>
    <x v="0"/>
    <s v="GCA_000021485.1"/>
    <s v="Primary Assembly"/>
    <s v="chromosome"/>
    <m/>
    <s v="CP001219.1"/>
    <n v="866776"/>
    <n v="868023"/>
    <s v="-"/>
    <m/>
    <m/>
    <m/>
    <m/>
    <m/>
    <m/>
    <s v="AFE_0950"/>
    <n v="1248"/>
    <m/>
    <m/>
  </r>
  <r>
    <x v="1"/>
    <x v="1"/>
    <s v="GCA_000021485.1"/>
    <s v="Primary Assembly"/>
    <s v="chromosome"/>
    <m/>
    <s v="CP001219.1"/>
    <n v="866776"/>
    <n v="868023"/>
    <s v="-"/>
    <s v="ACK80176.1"/>
    <m/>
    <m/>
    <s v="oxidoreductase, GMC family"/>
    <m/>
    <m/>
    <s v="AFE_0950"/>
    <n v="1248"/>
    <n v="415"/>
    <m/>
  </r>
  <r>
    <x v="0"/>
    <x v="0"/>
    <s v="GCA_000021485.1"/>
    <s v="Primary Assembly"/>
    <s v="chromosome"/>
    <m/>
    <s v="CP001219.1"/>
    <n v="868053"/>
    <n v="869459"/>
    <s v="-"/>
    <m/>
    <m/>
    <m/>
    <m/>
    <m/>
    <m/>
    <s v="AFE_0951"/>
    <n v="1407"/>
    <m/>
    <m/>
  </r>
  <r>
    <x v="1"/>
    <x v="1"/>
    <s v="GCA_000021485.1"/>
    <s v="Primary Assembly"/>
    <s v="chromosome"/>
    <m/>
    <s v="CP001219.1"/>
    <n v="868053"/>
    <n v="869459"/>
    <s v="-"/>
    <s v="ACK79502.1"/>
    <m/>
    <m/>
    <s v="aldehyde dehydrogenase (NAD) family protein"/>
    <m/>
    <m/>
    <s v="AFE_0951"/>
    <n v="1407"/>
    <n v="468"/>
    <m/>
  </r>
  <r>
    <x v="0"/>
    <x v="0"/>
    <s v="GCA_000021485.1"/>
    <s v="Primary Assembly"/>
    <s v="chromosome"/>
    <m/>
    <s v="CP001219.1"/>
    <n v="869514"/>
    <n v="869615"/>
    <s v="-"/>
    <m/>
    <m/>
    <m/>
    <m/>
    <m/>
    <m/>
    <s v="AFE_0952"/>
    <n v="102"/>
    <m/>
    <m/>
  </r>
  <r>
    <x v="1"/>
    <x v="1"/>
    <s v="GCA_000021485.1"/>
    <s v="Primary Assembly"/>
    <s v="chromosome"/>
    <m/>
    <s v="CP001219.1"/>
    <n v="869514"/>
    <n v="869615"/>
    <s v="-"/>
    <s v="ACK79868.1"/>
    <m/>
    <m/>
    <s v="hypothetical protein"/>
    <m/>
    <m/>
    <s v="AFE_0952"/>
    <n v="102"/>
    <n v="33"/>
    <m/>
  </r>
  <r>
    <x v="0"/>
    <x v="0"/>
    <s v="GCA_000021485.1"/>
    <s v="Primary Assembly"/>
    <s v="chromosome"/>
    <m/>
    <s v="CP001219.1"/>
    <n v="869633"/>
    <n v="869836"/>
    <s v="-"/>
    <m/>
    <m/>
    <m/>
    <m/>
    <m/>
    <m/>
    <s v="AFE_0953"/>
    <n v="204"/>
    <m/>
    <m/>
  </r>
  <r>
    <x v="1"/>
    <x v="1"/>
    <s v="GCA_000021485.1"/>
    <s v="Primary Assembly"/>
    <s v="chromosome"/>
    <m/>
    <s v="CP001219.1"/>
    <n v="869633"/>
    <n v="869836"/>
    <s v="-"/>
    <s v="ACK78557.1"/>
    <m/>
    <m/>
    <s v="conserved domain protein"/>
    <m/>
    <m/>
    <s v="AFE_0953"/>
    <n v="204"/>
    <n v="67"/>
    <m/>
  </r>
  <r>
    <x v="0"/>
    <x v="0"/>
    <s v="GCA_000021485.1"/>
    <s v="Primary Assembly"/>
    <s v="chromosome"/>
    <m/>
    <s v="CP001219.1"/>
    <n v="869849"/>
    <n v="870982"/>
    <s v="-"/>
    <m/>
    <m/>
    <m/>
    <m/>
    <s v="cydB"/>
    <m/>
    <s v="AFE_0954"/>
    <n v="1134"/>
    <m/>
    <m/>
  </r>
  <r>
    <x v="1"/>
    <x v="1"/>
    <s v="GCA_000021485.1"/>
    <s v="Primary Assembly"/>
    <s v="chromosome"/>
    <m/>
    <s v="CP001219.1"/>
    <n v="869849"/>
    <n v="870982"/>
    <s v="-"/>
    <s v="ACK79239.1"/>
    <m/>
    <m/>
    <s v="cytochrome d ubiquinol oxidase, subunit II"/>
    <s v="cydB"/>
    <m/>
    <s v="AFE_0954"/>
    <n v="1134"/>
    <n v="377"/>
    <m/>
  </r>
  <r>
    <x v="0"/>
    <x v="0"/>
    <s v="GCA_000021485.1"/>
    <s v="Primary Assembly"/>
    <s v="chromosome"/>
    <m/>
    <s v="CP001219.1"/>
    <n v="871042"/>
    <n v="872670"/>
    <s v="-"/>
    <m/>
    <m/>
    <m/>
    <m/>
    <s v="cydA"/>
    <m/>
    <s v="AFE_0955"/>
    <n v="1629"/>
    <m/>
    <m/>
  </r>
  <r>
    <x v="1"/>
    <x v="1"/>
    <s v="GCA_000021485.1"/>
    <s v="Primary Assembly"/>
    <s v="chromosome"/>
    <m/>
    <s v="CP001219.1"/>
    <n v="871042"/>
    <n v="872670"/>
    <s v="-"/>
    <s v="ACK77832.1"/>
    <m/>
    <m/>
    <s v="cytochrome d ubiquinol oxidase, subunit I"/>
    <s v="cydA"/>
    <m/>
    <s v="AFE_0955"/>
    <n v="1629"/>
    <n v="542"/>
    <m/>
  </r>
  <r>
    <x v="0"/>
    <x v="0"/>
    <s v="GCA_000021485.1"/>
    <s v="Primary Assembly"/>
    <s v="chromosome"/>
    <m/>
    <s v="CP001219.1"/>
    <n v="872687"/>
    <n v="873562"/>
    <s v="-"/>
    <m/>
    <m/>
    <m/>
    <m/>
    <m/>
    <m/>
    <s v="AFE_0956"/>
    <n v="876"/>
    <m/>
    <m/>
  </r>
  <r>
    <x v="1"/>
    <x v="1"/>
    <s v="GCA_000021485.1"/>
    <s v="Primary Assembly"/>
    <s v="chromosome"/>
    <m/>
    <s v="CP001219.1"/>
    <n v="872687"/>
    <n v="873562"/>
    <s v="-"/>
    <s v="ACK78910.1"/>
    <m/>
    <m/>
    <s v="metallo-beta-lactamase family protein"/>
    <m/>
    <m/>
    <s v="AFE_0956"/>
    <n v="876"/>
    <n v="291"/>
    <m/>
  </r>
  <r>
    <x v="0"/>
    <x v="0"/>
    <s v="GCA_000021485.1"/>
    <s v="Primary Assembly"/>
    <s v="chromosome"/>
    <m/>
    <s v="CP001219.1"/>
    <n v="873727"/>
    <n v="875082"/>
    <s v="+"/>
    <m/>
    <m/>
    <m/>
    <m/>
    <m/>
    <m/>
    <s v="AFE_0957"/>
    <n v="1356"/>
    <m/>
    <m/>
  </r>
  <r>
    <x v="1"/>
    <x v="1"/>
    <s v="GCA_000021485.1"/>
    <s v="Primary Assembly"/>
    <s v="chromosome"/>
    <m/>
    <s v="CP001219.1"/>
    <n v="873727"/>
    <n v="875082"/>
    <s v="+"/>
    <s v="ACK80727.1"/>
    <m/>
    <m/>
    <s v="sigma-54 dependent transcriptional regulator"/>
    <m/>
    <m/>
    <s v="AFE_0957"/>
    <n v="1356"/>
    <n v="451"/>
    <m/>
  </r>
  <r>
    <x v="0"/>
    <x v="0"/>
    <s v="GCA_000021485.1"/>
    <s v="Primary Assembly"/>
    <s v="chromosome"/>
    <m/>
    <s v="CP001219.1"/>
    <n v="875141"/>
    <n v="875722"/>
    <s v="+"/>
    <m/>
    <m/>
    <m/>
    <m/>
    <m/>
    <m/>
    <s v="AFE_0959"/>
    <n v="582"/>
    <m/>
    <m/>
  </r>
  <r>
    <x v="1"/>
    <x v="1"/>
    <s v="GCA_000021485.1"/>
    <s v="Primary Assembly"/>
    <s v="chromosome"/>
    <m/>
    <s v="CP001219.1"/>
    <n v="875141"/>
    <n v="875722"/>
    <s v="+"/>
    <s v="ACK79209.1"/>
    <m/>
    <m/>
    <s v="phospholipase/carboxylesterase"/>
    <m/>
    <m/>
    <s v="AFE_0959"/>
    <n v="582"/>
    <n v="193"/>
    <m/>
  </r>
  <r>
    <x v="0"/>
    <x v="0"/>
    <s v="GCA_000021485.1"/>
    <s v="Primary Assembly"/>
    <s v="chromosome"/>
    <m/>
    <s v="CP001219.1"/>
    <n v="875719"/>
    <n v="877137"/>
    <s v="-"/>
    <m/>
    <m/>
    <m/>
    <m/>
    <m/>
    <m/>
    <s v="AFE_0958"/>
    <n v="1419"/>
    <m/>
    <m/>
  </r>
  <r>
    <x v="1"/>
    <x v="1"/>
    <s v="GCA_000021485.1"/>
    <s v="Primary Assembly"/>
    <s v="chromosome"/>
    <m/>
    <s v="CP001219.1"/>
    <n v="875719"/>
    <n v="877137"/>
    <s v="-"/>
    <s v="ACK80902.1"/>
    <m/>
    <m/>
    <s v="pyridine nucleotide-disulfide oxidoreductase"/>
    <m/>
    <m/>
    <s v="AFE_0958"/>
    <n v="1419"/>
    <n v="472"/>
    <m/>
  </r>
  <r>
    <x v="0"/>
    <x v="0"/>
    <s v="GCA_000021485.1"/>
    <s v="Primary Assembly"/>
    <s v="chromosome"/>
    <m/>
    <s v="CP001219.1"/>
    <n v="877541"/>
    <n v="879085"/>
    <s v="+"/>
    <m/>
    <m/>
    <m/>
    <m/>
    <s v="mdoG"/>
    <m/>
    <s v="AFE_0960"/>
    <n v="1545"/>
    <m/>
    <m/>
  </r>
  <r>
    <x v="1"/>
    <x v="1"/>
    <s v="GCA_000021485.1"/>
    <s v="Primary Assembly"/>
    <s v="chromosome"/>
    <m/>
    <s v="CP001219.1"/>
    <n v="877541"/>
    <n v="879085"/>
    <s v="+"/>
    <s v="ACK77940.1"/>
    <m/>
    <m/>
    <s v="periplasmic glucans biosynthesis protein, MdoG"/>
    <s v="mdoG"/>
    <m/>
    <s v="AFE_0960"/>
    <n v="1545"/>
    <n v="514"/>
    <m/>
  </r>
  <r>
    <x v="0"/>
    <x v="0"/>
    <s v="GCA_000021485.1"/>
    <s v="Primary Assembly"/>
    <s v="chromosome"/>
    <m/>
    <s v="CP001219.1"/>
    <n v="879085"/>
    <n v="879588"/>
    <s v="+"/>
    <m/>
    <m/>
    <m/>
    <m/>
    <m/>
    <m/>
    <s v="AFE_0961"/>
    <n v="504"/>
    <m/>
    <m/>
  </r>
  <r>
    <x v="1"/>
    <x v="1"/>
    <s v="GCA_000021485.1"/>
    <s v="Primary Assembly"/>
    <s v="chromosome"/>
    <m/>
    <s v="CP001219.1"/>
    <n v="879085"/>
    <n v="879588"/>
    <s v="+"/>
    <s v="ACK78598.1"/>
    <m/>
    <m/>
    <s v="hypothetical protein"/>
    <m/>
    <m/>
    <s v="AFE_0961"/>
    <n v="504"/>
    <n v="167"/>
    <m/>
  </r>
  <r>
    <x v="0"/>
    <x v="0"/>
    <s v="GCA_000021485.1"/>
    <s v="Primary Assembly"/>
    <s v="chromosome"/>
    <m/>
    <s v="CP001219.1"/>
    <n v="879591"/>
    <n v="881669"/>
    <s v="+"/>
    <m/>
    <m/>
    <m/>
    <m/>
    <s v="mdoH"/>
    <m/>
    <s v="AFE_0962"/>
    <n v="2079"/>
    <m/>
    <m/>
  </r>
  <r>
    <x v="1"/>
    <x v="1"/>
    <s v="GCA_000021485.1"/>
    <s v="Primary Assembly"/>
    <s v="chromosome"/>
    <m/>
    <s v="CP001219.1"/>
    <n v="879591"/>
    <n v="881669"/>
    <s v="+"/>
    <s v="ACK80441.1"/>
    <m/>
    <m/>
    <s v="periplasmic glucans biosynthesis protein MdoH"/>
    <s v="mdoH"/>
    <m/>
    <s v="AFE_0962"/>
    <n v="2079"/>
    <n v="692"/>
    <m/>
  </r>
  <r>
    <x v="0"/>
    <x v="0"/>
    <s v="GCA_000021485.1"/>
    <s v="Primary Assembly"/>
    <s v="chromosome"/>
    <m/>
    <s v="CP001219.1"/>
    <n v="881688"/>
    <n v="882704"/>
    <s v="-"/>
    <m/>
    <m/>
    <m/>
    <m/>
    <m/>
    <m/>
    <s v="AFE_0963"/>
    <n v="1017"/>
    <m/>
    <m/>
  </r>
  <r>
    <x v="1"/>
    <x v="1"/>
    <s v="GCA_000021485.1"/>
    <s v="Primary Assembly"/>
    <s v="chromosome"/>
    <m/>
    <s v="CP001219.1"/>
    <n v="881688"/>
    <n v="882704"/>
    <s v="-"/>
    <s v="ACK79002.1"/>
    <m/>
    <m/>
    <s v="male sterility protein"/>
    <m/>
    <m/>
    <s v="AFE_0963"/>
    <n v="1017"/>
    <n v="338"/>
    <m/>
  </r>
  <r>
    <x v="0"/>
    <x v="0"/>
    <s v="GCA_000021485.1"/>
    <s v="Primary Assembly"/>
    <s v="chromosome"/>
    <m/>
    <s v="CP001219.1"/>
    <n v="882717"/>
    <n v="883280"/>
    <s v="+"/>
    <m/>
    <m/>
    <m/>
    <m/>
    <m/>
    <m/>
    <s v="AFE_0964"/>
    <n v="564"/>
    <m/>
    <m/>
  </r>
  <r>
    <x v="1"/>
    <x v="1"/>
    <s v="GCA_000021485.1"/>
    <s v="Primary Assembly"/>
    <s v="chromosome"/>
    <m/>
    <s v="CP001219.1"/>
    <n v="882717"/>
    <n v="883280"/>
    <s v="+"/>
    <s v="ACK79540.1"/>
    <m/>
    <m/>
    <s v="membrane protein, putative"/>
    <m/>
    <m/>
    <s v="AFE_0964"/>
    <n v="564"/>
    <n v="187"/>
    <m/>
  </r>
  <r>
    <x v="0"/>
    <x v="0"/>
    <s v="GCA_000021485.1"/>
    <s v="Primary Assembly"/>
    <s v="chromosome"/>
    <m/>
    <s v="CP001219.1"/>
    <n v="883261"/>
    <n v="883668"/>
    <s v="+"/>
    <m/>
    <m/>
    <m/>
    <m/>
    <m/>
    <m/>
    <s v="AFE_0965"/>
    <n v="408"/>
    <m/>
    <m/>
  </r>
  <r>
    <x v="1"/>
    <x v="1"/>
    <s v="GCA_000021485.1"/>
    <s v="Primary Assembly"/>
    <s v="chromosome"/>
    <m/>
    <s v="CP001219.1"/>
    <n v="883261"/>
    <n v="883668"/>
    <s v="+"/>
    <s v="ACK78845.1"/>
    <m/>
    <m/>
    <s v="hypothetical protein"/>
    <m/>
    <m/>
    <s v="AFE_0965"/>
    <n v="408"/>
    <n v="135"/>
    <m/>
  </r>
  <r>
    <x v="0"/>
    <x v="0"/>
    <s v="GCA_000021485.1"/>
    <s v="Primary Assembly"/>
    <s v="chromosome"/>
    <m/>
    <s v="CP001219.1"/>
    <n v="883707"/>
    <n v="885059"/>
    <s v="-"/>
    <m/>
    <m/>
    <m/>
    <m/>
    <m/>
    <m/>
    <s v="AFE_0966"/>
    <n v="1353"/>
    <m/>
    <m/>
  </r>
  <r>
    <x v="1"/>
    <x v="1"/>
    <s v="GCA_000021485.1"/>
    <s v="Primary Assembly"/>
    <s v="chromosome"/>
    <m/>
    <s v="CP001219.1"/>
    <n v="883707"/>
    <n v="885059"/>
    <s v="-"/>
    <s v="ACK79997.1"/>
    <m/>
    <m/>
    <s v="conserved hypothetical protein"/>
    <m/>
    <m/>
    <s v="AFE_0966"/>
    <n v="1353"/>
    <n v="450"/>
    <m/>
  </r>
  <r>
    <x v="0"/>
    <x v="0"/>
    <s v="GCA_000021485.1"/>
    <s v="Primary Assembly"/>
    <s v="chromosome"/>
    <m/>
    <s v="CP001219.1"/>
    <n v="885340"/>
    <n v="888753"/>
    <s v="-"/>
    <m/>
    <m/>
    <m/>
    <m/>
    <m/>
    <m/>
    <s v="AFE_0967"/>
    <n v="3414"/>
    <m/>
    <m/>
  </r>
  <r>
    <x v="1"/>
    <x v="1"/>
    <s v="GCA_000021485.1"/>
    <s v="Primary Assembly"/>
    <s v="chromosome"/>
    <m/>
    <s v="CP001219.1"/>
    <n v="885340"/>
    <n v="888753"/>
    <s v="-"/>
    <s v="ACK78377.1"/>
    <m/>
    <m/>
    <s v="type IV pilin biogenesis protein, putative"/>
    <m/>
    <m/>
    <s v="AFE_0967"/>
    <n v="3414"/>
    <n v="1137"/>
    <m/>
  </r>
  <r>
    <x v="0"/>
    <x v="0"/>
    <s v="GCA_000021485.1"/>
    <s v="Primary Assembly"/>
    <s v="chromosome"/>
    <m/>
    <s v="CP001219.1"/>
    <n v="888750"/>
    <n v="889337"/>
    <s v="-"/>
    <m/>
    <m/>
    <m/>
    <m/>
    <m/>
    <m/>
    <s v="AFE_0968"/>
    <n v="588"/>
    <m/>
    <m/>
  </r>
  <r>
    <x v="1"/>
    <x v="1"/>
    <s v="GCA_000021485.1"/>
    <s v="Primary Assembly"/>
    <s v="chromosome"/>
    <m/>
    <s v="CP001219.1"/>
    <n v="888750"/>
    <n v="889337"/>
    <s v="-"/>
    <s v="ACK79006.1"/>
    <m/>
    <m/>
    <s v="hypothetical protein"/>
    <m/>
    <m/>
    <s v="AFE_0968"/>
    <n v="588"/>
    <n v="195"/>
    <m/>
  </r>
  <r>
    <x v="0"/>
    <x v="0"/>
    <s v="GCA_000021485.1"/>
    <s v="Primary Assembly"/>
    <s v="chromosome"/>
    <m/>
    <s v="CP001219.1"/>
    <n v="889334"/>
    <n v="890467"/>
    <s v="-"/>
    <m/>
    <m/>
    <m/>
    <m/>
    <m/>
    <m/>
    <s v="AFE_0969"/>
    <n v="1134"/>
    <m/>
    <m/>
  </r>
  <r>
    <x v="1"/>
    <x v="1"/>
    <s v="GCA_000021485.1"/>
    <s v="Primary Assembly"/>
    <s v="chromosome"/>
    <m/>
    <s v="CP001219.1"/>
    <n v="889334"/>
    <n v="890467"/>
    <s v="-"/>
    <s v="ACK79680.1"/>
    <m/>
    <m/>
    <s v="type IV pilin, putative"/>
    <m/>
    <m/>
    <s v="AFE_0969"/>
    <n v="1134"/>
    <n v="377"/>
    <m/>
  </r>
  <r>
    <x v="0"/>
    <x v="0"/>
    <s v="GCA_000021485.1"/>
    <s v="Primary Assembly"/>
    <s v="chromosome"/>
    <m/>
    <s v="CP001219.1"/>
    <n v="890470"/>
    <n v="890970"/>
    <s v="-"/>
    <m/>
    <m/>
    <m/>
    <m/>
    <m/>
    <m/>
    <s v="AFE_0970"/>
    <n v="501"/>
    <m/>
    <m/>
  </r>
  <r>
    <x v="1"/>
    <x v="1"/>
    <s v="GCA_000021485.1"/>
    <s v="Primary Assembly"/>
    <s v="chromosome"/>
    <m/>
    <s v="CP001219.1"/>
    <n v="890470"/>
    <n v="890970"/>
    <s v="-"/>
    <s v="ACK80286.1"/>
    <m/>
    <m/>
    <s v="type IV pilin, putative"/>
    <m/>
    <m/>
    <s v="AFE_0970"/>
    <n v="501"/>
    <n v="166"/>
    <m/>
  </r>
  <r>
    <x v="0"/>
    <x v="0"/>
    <s v="GCA_000021485.1"/>
    <s v="Primary Assembly"/>
    <s v="chromosome"/>
    <m/>
    <s v="CP001219.1"/>
    <n v="890955"/>
    <n v="891521"/>
    <s v="-"/>
    <m/>
    <m/>
    <m/>
    <m/>
    <m/>
    <m/>
    <s v="AFE_0971"/>
    <n v="567"/>
    <m/>
    <m/>
  </r>
  <r>
    <x v="1"/>
    <x v="1"/>
    <s v="GCA_000021485.1"/>
    <s v="Primary Assembly"/>
    <s v="chromosome"/>
    <m/>
    <s v="CP001219.1"/>
    <n v="890955"/>
    <n v="891521"/>
    <s v="-"/>
    <s v="ACK80845.1"/>
    <m/>
    <m/>
    <s v="pilin signal sequence domain protein"/>
    <m/>
    <m/>
    <s v="AFE_0971"/>
    <n v="567"/>
    <n v="188"/>
    <m/>
  </r>
  <r>
    <x v="0"/>
    <x v="0"/>
    <s v="GCA_000021485.1"/>
    <s v="Primary Assembly"/>
    <s v="chromosome"/>
    <m/>
    <s v="CP001219.1"/>
    <n v="891511"/>
    <n v="892770"/>
    <s v="-"/>
    <m/>
    <m/>
    <m/>
    <m/>
    <s v="pilC"/>
    <m/>
    <s v="AFE_0972"/>
    <n v="1260"/>
    <m/>
    <m/>
  </r>
  <r>
    <x v="1"/>
    <x v="1"/>
    <s v="GCA_000021485.1"/>
    <s v="Primary Assembly"/>
    <s v="chromosome"/>
    <m/>
    <s v="CP001219.1"/>
    <n v="891511"/>
    <n v="892770"/>
    <s v="-"/>
    <s v="ACK78435.1"/>
    <m/>
    <m/>
    <s v="type IV pilus biogenesis protein PilC"/>
    <s v="pilC"/>
    <m/>
    <s v="AFE_0972"/>
    <n v="1260"/>
    <n v="419"/>
    <m/>
  </r>
  <r>
    <x v="0"/>
    <x v="0"/>
    <s v="GCA_000021485.1"/>
    <s v="Primary Assembly"/>
    <s v="chromosome"/>
    <m/>
    <s v="CP001219.1"/>
    <n v="892877"/>
    <n v="893881"/>
    <s v="-"/>
    <m/>
    <m/>
    <m/>
    <m/>
    <m/>
    <m/>
    <s v="AFE_0973"/>
    <n v="1005"/>
    <m/>
    <m/>
  </r>
  <r>
    <x v="1"/>
    <x v="1"/>
    <s v="GCA_000021485.1"/>
    <s v="Primary Assembly"/>
    <s v="chromosome"/>
    <m/>
    <s v="CP001219.1"/>
    <n v="892877"/>
    <n v="893881"/>
    <s v="-"/>
    <s v="ACK79420.1"/>
    <m/>
    <m/>
    <s v="type IV pilin biogenesis peptidase, putative"/>
    <m/>
    <m/>
    <s v="AFE_0973"/>
    <n v="1005"/>
    <n v="334"/>
    <m/>
  </r>
  <r>
    <x v="0"/>
    <x v="0"/>
    <s v="GCA_000021485.1"/>
    <s v="Primary Assembly"/>
    <s v="chromosome"/>
    <m/>
    <s v="CP001219.1"/>
    <n v="893861"/>
    <n v="893965"/>
    <s v="+"/>
    <m/>
    <m/>
    <m/>
    <m/>
    <m/>
    <m/>
    <s v="AFE_0974"/>
    <n v="105"/>
    <m/>
    <m/>
  </r>
  <r>
    <x v="1"/>
    <x v="1"/>
    <s v="GCA_000021485.1"/>
    <s v="Primary Assembly"/>
    <s v="chromosome"/>
    <m/>
    <s v="CP001219.1"/>
    <n v="893861"/>
    <n v="893965"/>
    <s v="+"/>
    <s v="ACK78305.1"/>
    <m/>
    <m/>
    <s v="hypothetical protein"/>
    <m/>
    <m/>
    <s v="AFE_0974"/>
    <n v="105"/>
    <n v="34"/>
    <m/>
  </r>
  <r>
    <x v="0"/>
    <x v="0"/>
    <s v="GCA_000021485.1"/>
    <s v="Primary Assembly"/>
    <s v="chromosome"/>
    <m/>
    <s v="CP001219.1"/>
    <n v="893989"/>
    <n v="894231"/>
    <s v="+"/>
    <m/>
    <m/>
    <m/>
    <m/>
    <s v="moaD"/>
    <m/>
    <s v="AFE_0975"/>
    <n v="243"/>
    <m/>
    <m/>
  </r>
  <r>
    <x v="1"/>
    <x v="1"/>
    <s v="GCA_000021485.1"/>
    <s v="Primary Assembly"/>
    <s v="chromosome"/>
    <m/>
    <s v="CP001219.1"/>
    <n v="893989"/>
    <n v="894231"/>
    <s v="+"/>
    <s v="ACK78180.1"/>
    <m/>
    <m/>
    <s v="molybdopterin converting factor, subunit 1"/>
    <s v="moaD"/>
    <m/>
    <s v="AFE_0975"/>
    <n v="243"/>
    <n v="80"/>
    <m/>
  </r>
  <r>
    <x v="0"/>
    <x v="0"/>
    <s v="GCA_000021485.1"/>
    <s v="Primary Assembly"/>
    <s v="chromosome"/>
    <m/>
    <s v="CP001219.1"/>
    <n v="894234"/>
    <n v="894728"/>
    <s v="+"/>
    <m/>
    <m/>
    <m/>
    <m/>
    <s v="moaE"/>
    <m/>
    <s v="AFE_0976"/>
    <n v="495"/>
    <m/>
    <m/>
  </r>
  <r>
    <x v="1"/>
    <x v="1"/>
    <s v="GCA_000021485.1"/>
    <s v="Primary Assembly"/>
    <s v="chromosome"/>
    <m/>
    <s v="CP001219.1"/>
    <n v="894234"/>
    <n v="894728"/>
    <s v="+"/>
    <s v="ACK79991.1"/>
    <m/>
    <m/>
    <s v="molybdopterin converting factor, subunit 2"/>
    <s v="moaE"/>
    <m/>
    <s v="AFE_0976"/>
    <n v="495"/>
    <n v="164"/>
    <m/>
  </r>
  <r>
    <x v="0"/>
    <x v="0"/>
    <s v="GCA_000021485.1"/>
    <s v="Primary Assembly"/>
    <s v="chromosome"/>
    <m/>
    <s v="CP001219.1"/>
    <n v="894735"/>
    <n v="895220"/>
    <s v="+"/>
    <m/>
    <m/>
    <m/>
    <m/>
    <m/>
    <m/>
    <s v="AFE_0977"/>
    <n v="486"/>
    <m/>
    <m/>
  </r>
  <r>
    <x v="1"/>
    <x v="1"/>
    <s v="GCA_000021485.1"/>
    <s v="Primary Assembly"/>
    <s v="chromosome"/>
    <m/>
    <s v="CP001219.1"/>
    <n v="894735"/>
    <n v="895220"/>
    <s v="+"/>
    <s v="ACK80396.1"/>
    <m/>
    <m/>
    <s v="conserved hypothetical protein"/>
    <m/>
    <m/>
    <s v="AFE_0977"/>
    <n v="486"/>
    <n v="161"/>
    <m/>
  </r>
  <r>
    <x v="0"/>
    <x v="0"/>
    <s v="GCA_000021485.1"/>
    <s v="Primary Assembly"/>
    <s v="chromosome"/>
    <m/>
    <s v="CP001219.1"/>
    <n v="895238"/>
    <n v="895567"/>
    <s v="+"/>
    <m/>
    <m/>
    <m/>
    <m/>
    <m/>
    <m/>
    <s v="AFE_0978"/>
    <n v="330"/>
    <m/>
    <m/>
  </r>
  <r>
    <x v="1"/>
    <x v="1"/>
    <s v="GCA_000021485.1"/>
    <s v="Primary Assembly"/>
    <s v="chromosome"/>
    <m/>
    <s v="CP001219.1"/>
    <n v="895238"/>
    <n v="895567"/>
    <s v="+"/>
    <s v="ACK79896.1"/>
    <m/>
    <m/>
    <s v="roadblock/LC7 domain protein"/>
    <m/>
    <m/>
    <s v="AFE_0978"/>
    <n v="330"/>
    <n v="109"/>
    <m/>
  </r>
  <r>
    <x v="0"/>
    <x v="0"/>
    <s v="GCA_000021485.1"/>
    <s v="Primary Assembly"/>
    <s v="chromosome"/>
    <m/>
    <s v="CP001219.1"/>
    <n v="895573"/>
    <n v="896691"/>
    <s v="+"/>
    <m/>
    <m/>
    <m/>
    <m/>
    <s v="gcvT"/>
    <m/>
    <s v="AFE_0979"/>
    <n v="1119"/>
    <m/>
    <m/>
  </r>
  <r>
    <x v="1"/>
    <x v="1"/>
    <s v="GCA_000021485.1"/>
    <s v="Primary Assembly"/>
    <s v="chromosome"/>
    <m/>
    <s v="CP001219.1"/>
    <n v="895573"/>
    <n v="896691"/>
    <s v="+"/>
    <s v="ACK80916.1"/>
    <m/>
    <m/>
    <s v="glycine cleavage system T protein"/>
    <s v="gcvT"/>
    <m/>
    <s v="AFE_0979"/>
    <n v="1119"/>
    <n v="372"/>
    <m/>
  </r>
  <r>
    <x v="0"/>
    <x v="0"/>
    <s v="GCA_000021485.1"/>
    <s v="Primary Assembly"/>
    <s v="chromosome"/>
    <m/>
    <s v="CP001219.1"/>
    <n v="896688"/>
    <n v="897071"/>
    <s v="+"/>
    <m/>
    <m/>
    <m/>
    <m/>
    <s v="gcvH"/>
    <m/>
    <s v="AFE_0980"/>
    <n v="384"/>
    <m/>
    <m/>
  </r>
  <r>
    <x v="1"/>
    <x v="1"/>
    <s v="GCA_000021485.1"/>
    <s v="Primary Assembly"/>
    <s v="chromosome"/>
    <m/>
    <s v="CP001219.1"/>
    <n v="896688"/>
    <n v="897071"/>
    <s v="+"/>
    <s v="ACK79462.1"/>
    <m/>
    <m/>
    <s v="glycine cleavage system H protein"/>
    <s v="gcvH"/>
    <m/>
    <s v="AFE_0980"/>
    <n v="384"/>
    <n v="127"/>
    <m/>
  </r>
  <r>
    <x v="0"/>
    <x v="0"/>
    <s v="GCA_000021485.1"/>
    <s v="Primary Assembly"/>
    <s v="chromosome"/>
    <m/>
    <s v="CP001219.1"/>
    <n v="897077"/>
    <n v="898420"/>
    <s v="+"/>
    <m/>
    <m/>
    <m/>
    <m/>
    <s v="gcvP"/>
    <m/>
    <s v="AFE_0981"/>
    <n v="1344"/>
    <m/>
    <m/>
  </r>
  <r>
    <x v="1"/>
    <x v="1"/>
    <s v="GCA_000021485.1"/>
    <s v="Primary Assembly"/>
    <s v="chromosome"/>
    <m/>
    <s v="CP001219.1"/>
    <n v="897077"/>
    <n v="898420"/>
    <s v="+"/>
    <s v="ACK78963.1"/>
    <m/>
    <m/>
    <s v="glycine dehydrogenase, decarboxylating"/>
    <s v="gcvP"/>
    <m/>
    <s v="AFE_0981"/>
    <n v="1344"/>
    <n v="447"/>
    <m/>
  </r>
  <r>
    <x v="0"/>
    <x v="0"/>
    <s v="GCA_000021485.1"/>
    <s v="Primary Assembly"/>
    <s v="chromosome"/>
    <m/>
    <s v="CP001219.1"/>
    <n v="898342"/>
    <n v="899868"/>
    <s v="+"/>
    <m/>
    <m/>
    <m/>
    <m/>
    <m/>
    <m/>
    <s v="AFE_0982"/>
    <n v="1527"/>
    <m/>
    <m/>
  </r>
  <r>
    <x v="1"/>
    <x v="1"/>
    <s v="GCA_000021485.1"/>
    <s v="Primary Assembly"/>
    <s v="chromosome"/>
    <m/>
    <s v="CP001219.1"/>
    <n v="898342"/>
    <n v="899868"/>
    <s v="+"/>
    <s v="ACK79136.1"/>
    <m/>
    <m/>
    <s v="glycine dehydrogenase (decarboxylating), subunit 2"/>
    <m/>
    <m/>
    <s v="AFE_0982"/>
    <n v="1527"/>
    <n v="508"/>
    <m/>
  </r>
  <r>
    <x v="0"/>
    <x v="0"/>
    <s v="GCA_000021485.1"/>
    <s v="Primary Assembly"/>
    <s v="chromosome"/>
    <m/>
    <s v="CP001219.1"/>
    <n v="899873"/>
    <n v="901561"/>
    <s v="-"/>
    <m/>
    <m/>
    <m/>
    <m/>
    <m/>
    <m/>
    <s v="AFE_0983"/>
    <n v="1689"/>
    <m/>
    <m/>
  </r>
  <r>
    <x v="1"/>
    <x v="1"/>
    <s v="GCA_000021485.1"/>
    <s v="Primary Assembly"/>
    <s v="chromosome"/>
    <m/>
    <s v="CP001219.1"/>
    <n v="899873"/>
    <n v="901561"/>
    <s v="-"/>
    <s v="ACK79124.1"/>
    <m/>
    <m/>
    <s v="ABC transporter, ATP-binding protein, MsbA family"/>
    <m/>
    <m/>
    <s v="AFE_0983"/>
    <n v="1689"/>
    <n v="562"/>
    <m/>
  </r>
  <r>
    <x v="0"/>
    <x v="0"/>
    <s v="GCA_000021485.1"/>
    <s v="Primary Assembly"/>
    <s v="chromosome"/>
    <m/>
    <s v="CP001219.1"/>
    <n v="901558"/>
    <n v="901881"/>
    <s v="-"/>
    <m/>
    <m/>
    <m/>
    <m/>
    <m/>
    <m/>
    <s v="AFE_0984"/>
    <n v="324"/>
    <m/>
    <m/>
  </r>
  <r>
    <x v="1"/>
    <x v="1"/>
    <s v="GCA_000021485.1"/>
    <s v="Primary Assembly"/>
    <s v="chromosome"/>
    <m/>
    <s v="CP001219.1"/>
    <n v="901558"/>
    <n v="901881"/>
    <s v="-"/>
    <s v="ACK80954.1"/>
    <m/>
    <m/>
    <s v="ferredoxin"/>
    <m/>
    <m/>
    <s v="AFE_0984"/>
    <n v="324"/>
    <n v="107"/>
    <m/>
  </r>
  <r>
    <x v="0"/>
    <x v="0"/>
    <s v="GCA_000021485.1"/>
    <s v="Primary Assembly"/>
    <s v="chromosome"/>
    <m/>
    <s v="CP001219.1"/>
    <n v="902168"/>
    <n v="902770"/>
    <s v="+"/>
    <m/>
    <m/>
    <m/>
    <m/>
    <m/>
    <m/>
    <s v="AFE_0985"/>
    <n v="603"/>
    <m/>
    <m/>
  </r>
  <r>
    <x v="1"/>
    <x v="1"/>
    <s v="GCA_000021485.1"/>
    <s v="Primary Assembly"/>
    <s v="chromosome"/>
    <m/>
    <s v="CP001219.1"/>
    <n v="902168"/>
    <n v="902770"/>
    <s v="+"/>
    <s v="ACK79980.1"/>
    <m/>
    <m/>
    <s v="antioxidant, AhpC/Tsa family"/>
    <m/>
    <m/>
    <s v="AFE_0985"/>
    <n v="603"/>
    <n v="200"/>
    <m/>
  </r>
  <r>
    <x v="0"/>
    <x v="0"/>
    <s v="GCA_000021485.1"/>
    <s v="Primary Assembly"/>
    <s v="chromosome"/>
    <m/>
    <s v="CP001219.1"/>
    <n v="902869"/>
    <n v="903699"/>
    <s v="-"/>
    <m/>
    <m/>
    <m/>
    <m/>
    <m/>
    <m/>
    <s v="AFE_0986"/>
    <n v="831"/>
    <m/>
    <m/>
  </r>
  <r>
    <x v="1"/>
    <x v="1"/>
    <s v="GCA_000021485.1"/>
    <s v="Primary Assembly"/>
    <s v="chromosome"/>
    <m/>
    <s v="CP001219.1"/>
    <n v="902869"/>
    <n v="903699"/>
    <s v="-"/>
    <s v="ACK77985.1"/>
    <m/>
    <m/>
    <s v="hypothetical protein"/>
    <m/>
    <m/>
    <s v="AFE_0986"/>
    <n v="831"/>
    <n v="276"/>
    <m/>
  </r>
  <r>
    <x v="0"/>
    <x v="0"/>
    <s v="GCA_000021485.1"/>
    <s v="Primary Assembly"/>
    <s v="chromosome"/>
    <m/>
    <s v="CP001219.1"/>
    <n v="903698"/>
    <n v="904558"/>
    <s v="+"/>
    <m/>
    <m/>
    <m/>
    <m/>
    <m/>
    <m/>
    <s v="AFE_0987"/>
    <n v="861"/>
    <m/>
    <m/>
  </r>
  <r>
    <x v="1"/>
    <x v="1"/>
    <s v="GCA_000021485.1"/>
    <s v="Primary Assembly"/>
    <s v="chromosome"/>
    <m/>
    <s v="CP001219.1"/>
    <n v="903698"/>
    <n v="904558"/>
    <s v="+"/>
    <s v="ACK80210.1"/>
    <m/>
    <m/>
    <s v="conserved hypothetical protein"/>
    <m/>
    <m/>
    <s v="AFE_0987"/>
    <n v="861"/>
    <n v="286"/>
    <m/>
  </r>
  <r>
    <x v="0"/>
    <x v="0"/>
    <s v="GCA_000021485.1"/>
    <s v="Primary Assembly"/>
    <s v="chromosome"/>
    <m/>
    <s v="CP001219.1"/>
    <n v="904658"/>
    <n v="905698"/>
    <s v="+"/>
    <m/>
    <m/>
    <m/>
    <m/>
    <m/>
    <m/>
    <s v="AFE_0988"/>
    <n v="1041"/>
    <m/>
    <m/>
  </r>
  <r>
    <x v="1"/>
    <x v="1"/>
    <s v="GCA_000021485.1"/>
    <s v="Primary Assembly"/>
    <s v="chromosome"/>
    <m/>
    <s v="CP001219.1"/>
    <n v="904658"/>
    <n v="905698"/>
    <s v="+"/>
    <s v="ACK79737.1"/>
    <m/>
    <m/>
    <s v="membrane protein, putative"/>
    <m/>
    <m/>
    <s v="AFE_0988"/>
    <n v="1041"/>
    <n v="346"/>
    <m/>
  </r>
  <r>
    <x v="0"/>
    <x v="0"/>
    <s v="GCA_000021485.1"/>
    <s v="Primary Assembly"/>
    <s v="chromosome"/>
    <m/>
    <s v="CP001219.1"/>
    <n v="905813"/>
    <n v="906505"/>
    <s v="-"/>
    <m/>
    <m/>
    <m/>
    <m/>
    <m/>
    <m/>
    <s v="AFE_0989"/>
    <n v="693"/>
    <m/>
    <m/>
  </r>
  <r>
    <x v="1"/>
    <x v="1"/>
    <s v="GCA_000021485.1"/>
    <s v="Primary Assembly"/>
    <s v="chromosome"/>
    <m/>
    <s v="CP001219.1"/>
    <n v="905813"/>
    <n v="906505"/>
    <s v="-"/>
    <s v="ACK79273.1"/>
    <m/>
    <m/>
    <s v="hypothetical protein"/>
    <m/>
    <m/>
    <s v="AFE_0989"/>
    <n v="693"/>
    <n v="230"/>
    <m/>
  </r>
  <r>
    <x v="0"/>
    <x v="0"/>
    <s v="GCA_000021485.1"/>
    <s v="Primary Assembly"/>
    <s v="chromosome"/>
    <m/>
    <s v="CP001219.1"/>
    <n v="906355"/>
    <n v="906747"/>
    <s v="+"/>
    <m/>
    <m/>
    <m/>
    <m/>
    <m/>
    <m/>
    <s v="AFE_0990"/>
    <n v="393"/>
    <m/>
    <m/>
  </r>
  <r>
    <x v="1"/>
    <x v="1"/>
    <s v="GCA_000021485.1"/>
    <s v="Primary Assembly"/>
    <s v="chromosome"/>
    <m/>
    <s v="CP001219.1"/>
    <n v="906355"/>
    <n v="906747"/>
    <s v="+"/>
    <s v="ACK80483.1"/>
    <m/>
    <m/>
    <s v="hypothetical protein"/>
    <m/>
    <m/>
    <s v="AFE_0990"/>
    <n v="393"/>
    <n v="130"/>
    <m/>
  </r>
  <r>
    <x v="0"/>
    <x v="0"/>
    <s v="GCA_000021485.1"/>
    <s v="Primary Assembly"/>
    <s v="chromosome"/>
    <m/>
    <s v="CP001219.1"/>
    <n v="906740"/>
    <n v="907507"/>
    <s v="+"/>
    <m/>
    <m/>
    <m/>
    <m/>
    <m/>
    <m/>
    <s v="AFE_0991"/>
    <n v="768"/>
    <m/>
    <m/>
  </r>
  <r>
    <x v="1"/>
    <x v="1"/>
    <s v="GCA_000021485.1"/>
    <s v="Primary Assembly"/>
    <s v="chromosome"/>
    <m/>
    <s v="CP001219.1"/>
    <n v="906740"/>
    <n v="907507"/>
    <s v="+"/>
    <s v="ACK80661.1"/>
    <m/>
    <m/>
    <s v="tRNA (guanosine-2'-O-)-methyltransferase, putative"/>
    <m/>
    <m/>
    <s v="AFE_0991"/>
    <n v="768"/>
    <n v="255"/>
    <m/>
  </r>
  <r>
    <x v="0"/>
    <x v="0"/>
    <s v="GCA_000021485.1"/>
    <s v="Primary Assembly"/>
    <s v="chromosome"/>
    <m/>
    <s v="CP001219.1"/>
    <n v="907532"/>
    <n v="908305"/>
    <s v="+"/>
    <m/>
    <m/>
    <m/>
    <m/>
    <m/>
    <m/>
    <s v="AFE_0992"/>
    <n v="774"/>
    <m/>
    <m/>
  </r>
  <r>
    <x v="1"/>
    <x v="1"/>
    <s v="GCA_000021485.1"/>
    <s v="Primary Assembly"/>
    <s v="chromosome"/>
    <m/>
    <s v="CP001219.1"/>
    <n v="907532"/>
    <n v="908305"/>
    <s v="+"/>
    <s v="ACK79662.1"/>
    <m/>
    <m/>
    <s v="hydrolase, TatD family"/>
    <m/>
    <m/>
    <s v="AFE_0992"/>
    <n v="774"/>
    <n v="257"/>
    <m/>
  </r>
  <r>
    <x v="0"/>
    <x v="0"/>
    <s v="GCA_000021485.1"/>
    <s v="Primary Assembly"/>
    <s v="chromosome"/>
    <m/>
    <s v="CP001219.1"/>
    <n v="908302"/>
    <n v="909060"/>
    <s v="+"/>
    <m/>
    <m/>
    <m/>
    <m/>
    <m/>
    <m/>
    <s v="AFE_0993"/>
    <n v="759"/>
    <m/>
    <m/>
  </r>
  <r>
    <x v="1"/>
    <x v="1"/>
    <s v="GCA_000021485.1"/>
    <s v="Primary Assembly"/>
    <s v="chromosome"/>
    <m/>
    <s v="CP001219.1"/>
    <n v="908302"/>
    <n v="909060"/>
    <s v="+"/>
    <s v="ACK78795.1"/>
    <m/>
    <m/>
    <s v="metallo-beta-lactamase family protein"/>
    <m/>
    <m/>
    <s v="AFE_0993"/>
    <n v="759"/>
    <n v="252"/>
    <m/>
  </r>
  <r>
    <x v="0"/>
    <x v="3"/>
    <s v="GCA_000021485.1"/>
    <s v="Primary Assembly"/>
    <s v="chromosome"/>
    <m/>
    <s v="CP001219.1"/>
    <n v="909149"/>
    <n v="909224"/>
    <s v="+"/>
    <m/>
    <m/>
    <m/>
    <m/>
    <m/>
    <m/>
    <s v="AFE_0994"/>
    <n v="76"/>
    <m/>
    <m/>
  </r>
  <r>
    <x v="2"/>
    <x v="4"/>
    <s v="GCA_000021485.1"/>
    <s v="Primary Assembly"/>
    <s v="chromosome"/>
    <m/>
    <s v="CP001219.1"/>
    <n v="909149"/>
    <n v="909224"/>
    <s v="+"/>
    <m/>
    <m/>
    <m/>
    <s v="tRNA-Ala"/>
    <m/>
    <m/>
    <s v="AFE_0994"/>
    <n v="76"/>
    <m/>
    <m/>
  </r>
  <r>
    <x v="0"/>
    <x v="0"/>
    <s v="GCA_000021485.1"/>
    <s v="Primary Assembly"/>
    <s v="chromosome"/>
    <m/>
    <s v="CP001219.1"/>
    <n v="909231"/>
    <n v="910280"/>
    <s v="-"/>
    <m/>
    <m/>
    <m/>
    <m/>
    <m/>
    <m/>
    <s v="AFE_0995"/>
    <n v="1050"/>
    <m/>
    <m/>
  </r>
  <r>
    <x v="1"/>
    <x v="1"/>
    <s v="GCA_000021485.1"/>
    <s v="Primary Assembly"/>
    <s v="chromosome"/>
    <m/>
    <s v="CP001219.1"/>
    <n v="909231"/>
    <n v="910280"/>
    <s v="-"/>
    <s v="ACK79857.1"/>
    <m/>
    <m/>
    <s v="site-specific recombinase, phage integrase family"/>
    <m/>
    <m/>
    <s v="AFE_0995"/>
    <n v="1050"/>
    <n v="349"/>
    <m/>
  </r>
  <r>
    <x v="0"/>
    <x v="0"/>
    <s v="GCA_000021485.1"/>
    <s v="Primary Assembly"/>
    <s v="chromosome"/>
    <m/>
    <s v="CP001219.1"/>
    <n v="910130"/>
    <n v="910489"/>
    <s v="-"/>
    <m/>
    <m/>
    <m/>
    <m/>
    <m/>
    <m/>
    <s v="AFE_0996"/>
    <n v="360"/>
    <m/>
    <m/>
  </r>
  <r>
    <x v="1"/>
    <x v="1"/>
    <s v="GCA_000021485.1"/>
    <s v="Primary Assembly"/>
    <s v="chromosome"/>
    <m/>
    <s v="CP001219.1"/>
    <n v="910130"/>
    <n v="910489"/>
    <s v="-"/>
    <s v="ACK78199.1"/>
    <m/>
    <m/>
    <s v="DNA binding protein, excisionase family"/>
    <m/>
    <m/>
    <s v="AFE_0996"/>
    <n v="360"/>
    <n v="119"/>
    <m/>
  </r>
  <r>
    <x v="0"/>
    <x v="0"/>
    <s v="GCA_000021485.1"/>
    <s v="Primary Assembly"/>
    <s v="chromosome"/>
    <m/>
    <s v="CP001219.1"/>
    <n v="910510"/>
    <n v="910932"/>
    <s v="-"/>
    <m/>
    <m/>
    <m/>
    <m/>
    <m/>
    <m/>
    <s v="AFE_0997"/>
    <n v="423"/>
    <m/>
    <m/>
  </r>
  <r>
    <x v="1"/>
    <x v="1"/>
    <s v="GCA_000021485.1"/>
    <s v="Primary Assembly"/>
    <s v="chromosome"/>
    <m/>
    <s v="CP001219.1"/>
    <n v="910510"/>
    <n v="910932"/>
    <s v="-"/>
    <s v="ACK77932.1"/>
    <m/>
    <m/>
    <s v="hypothetical protein"/>
    <m/>
    <m/>
    <s v="AFE_0997"/>
    <n v="423"/>
    <n v="140"/>
    <m/>
  </r>
  <r>
    <x v="0"/>
    <x v="0"/>
    <s v="GCA_000021485.1"/>
    <s v="Primary Assembly"/>
    <s v="chromosome"/>
    <m/>
    <s v="CP001219.1"/>
    <n v="911295"/>
    <n v="912026"/>
    <s v="-"/>
    <m/>
    <m/>
    <m/>
    <m/>
    <m/>
    <m/>
    <s v="AFE_0998"/>
    <n v="732"/>
    <m/>
    <m/>
  </r>
  <r>
    <x v="1"/>
    <x v="1"/>
    <s v="GCA_000021485.1"/>
    <s v="Primary Assembly"/>
    <s v="chromosome"/>
    <m/>
    <s v="CP001219.1"/>
    <n v="911295"/>
    <n v="912026"/>
    <s v="-"/>
    <s v="ACK78376.1"/>
    <m/>
    <m/>
    <s v="transcriptional regulator, putative"/>
    <m/>
    <m/>
    <s v="AFE_0998"/>
    <n v="732"/>
    <n v="243"/>
    <m/>
  </r>
  <r>
    <x v="0"/>
    <x v="0"/>
    <s v="GCA_000021485.1"/>
    <s v="Primary Assembly"/>
    <s v="chromosome"/>
    <m/>
    <s v="CP001219.1"/>
    <n v="912109"/>
    <n v="912318"/>
    <s v="+"/>
    <m/>
    <m/>
    <m/>
    <m/>
    <m/>
    <m/>
    <s v="AFE_0999"/>
    <n v="210"/>
    <m/>
    <m/>
  </r>
  <r>
    <x v="1"/>
    <x v="1"/>
    <s v="GCA_000021485.1"/>
    <s v="Primary Assembly"/>
    <s v="chromosome"/>
    <m/>
    <s v="CP001219.1"/>
    <n v="912109"/>
    <n v="912318"/>
    <s v="+"/>
    <s v="ACK80167.1"/>
    <m/>
    <m/>
    <s v="prophage Afe01, transcriptional regulator, Cro family"/>
    <m/>
    <m/>
    <s v="AFE_0999"/>
    <n v="210"/>
    <n v="69"/>
    <m/>
  </r>
  <r>
    <x v="0"/>
    <x v="0"/>
    <s v="GCA_000021485.1"/>
    <s v="Primary Assembly"/>
    <s v="chromosome"/>
    <m/>
    <s v="CP001219.1"/>
    <n v="912929"/>
    <n v="913564"/>
    <s v="+"/>
    <m/>
    <m/>
    <m/>
    <m/>
    <m/>
    <m/>
    <s v="AFE_1000"/>
    <n v="636"/>
    <m/>
    <m/>
  </r>
  <r>
    <x v="1"/>
    <x v="1"/>
    <s v="GCA_000021485.1"/>
    <s v="Primary Assembly"/>
    <s v="chromosome"/>
    <m/>
    <s v="CP001219.1"/>
    <n v="912929"/>
    <n v="913564"/>
    <s v="+"/>
    <s v="ACK79363.1"/>
    <m/>
    <m/>
    <s v="BRO family protein"/>
    <m/>
    <m/>
    <s v="AFE_1000"/>
    <n v="636"/>
    <n v="211"/>
    <m/>
  </r>
  <r>
    <x v="0"/>
    <x v="0"/>
    <s v="GCA_000021485.1"/>
    <s v="Primary Assembly"/>
    <s v="chromosome"/>
    <m/>
    <s v="CP001219.1"/>
    <n v="913773"/>
    <n v="914957"/>
    <s v="+"/>
    <m/>
    <m/>
    <m/>
    <m/>
    <m/>
    <m/>
    <s v="AFE_1001"/>
    <n v="1185"/>
    <m/>
    <m/>
  </r>
  <r>
    <x v="1"/>
    <x v="1"/>
    <s v="GCA_000021485.1"/>
    <s v="Primary Assembly"/>
    <s v="chromosome"/>
    <m/>
    <s v="CP001219.1"/>
    <n v="913773"/>
    <n v="914957"/>
    <s v="+"/>
    <s v="ACK78182.1"/>
    <m/>
    <m/>
    <s v="hypothetical protein"/>
    <m/>
    <m/>
    <s v="AFE_1001"/>
    <n v="1185"/>
    <n v="394"/>
    <m/>
  </r>
  <r>
    <x v="0"/>
    <x v="0"/>
    <s v="GCA_000021485.1"/>
    <s v="Primary Assembly"/>
    <s v="chromosome"/>
    <m/>
    <s v="CP001219.1"/>
    <n v="914990"/>
    <n v="915688"/>
    <s v="+"/>
    <m/>
    <m/>
    <m/>
    <m/>
    <m/>
    <m/>
    <s v="AFE_1002"/>
    <n v="699"/>
    <m/>
    <m/>
  </r>
  <r>
    <x v="1"/>
    <x v="1"/>
    <s v="GCA_000021485.1"/>
    <s v="Primary Assembly"/>
    <s v="chromosome"/>
    <m/>
    <s v="CP001219.1"/>
    <n v="914990"/>
    <n v="915688"/>
    <s v="+"/>
    <s v="ACK79907.1"/>
    <m/>
    <m/>
    <s v="conserved hypothetical protein"/>
    <m/>
    <m/>
    <s v="AFE_1002"/>
    <n v="699"/>
    <n v="232"/>
    <m/>
  </r>
  <r>
    <x v="0"/>
    <x v="0"/>
    <s v="GCA_000021485.1"/>
    <s v="Primary Assembly"/>
    <s v="chromosome"/>
    <m/>
    <s v="CP001219.1"/>
    <n v="915678"/>
    <n v="915878"/>
    <s v="+"/>
    <m/>
    <m/>
    <m/>
    <m/>
    <m/>
    <m/>
    <s v="AFE_1003"/>
    <n v="201"/>
    <m/>
    <m/>
  </r>
  <r>
    <x v="1"/>
    <x v="1"/>
    <s v="GCA_000021485.1"/>
    <s v="Primary Assembly"/>
    <s v="chromosome"/>
    <m/>
    <s v="CP001219.1"/>
    <n v="915678"/>
    <n v="915878"/>
    <s v="+"/>
    <s v="ACK78848.1"/>
    <m/>
    <m/>
    <s v="hypothetical protein"/>
    <m/>
    <m/>
    <s v="AFE_1003"/>
    <n v="201"/>
    <n v="66"/>
    <m/>
  </r>
  <r>
    <x v="0"/>
    <x v="0"/>
    <s v="GCA_000021485.1"/>
    <s v="Primary Assembly"/>
    <s v="chromosome"/>
    <m/>
    <s v="CP001219.1"/>
    <n v="915875"/>
    <n v="916090"/>
    <s v="+"/>
    <m/>
    <m/>
    <m/>
    <m/>
    <m/>
    <m/>
    <s v="AFE_1004"/>
    <n v="216"/>
    <m/>
    <m/>
  </r>
  <r>
    <x v="1"/>
    <x v="1"/>
    <s v="GCA_000021485.1"/>
    <s v="Primary Assembly"/>
    <s v="chromosome"/>
    <m/>
    <s v="CP001219.1"/>
    <n v="915875"/>
    <n v="916090"/>
    <s v="+"/>
    <s v="ACK80665.1"/>
    <m/>
    <m/>
    <s v="hypothetical protein"/>
    <m/>
    <m/>
    <s v="AFE_1004"/>
    <n v="216"/>
    <n v="71"/>
    <m/>
  </r>
  <r>
    <x v="0"/>
    <x v="0"/>
    <s v="GCA_000021485.1"/>
    <s v="Primary Assembly"/>
    <s v="chromosome"/>
    <m/>
    <s v="CP001219.1"/>
    <n v="916204"/>
    <n v="916956"/>
    <s v="+"/>
    <m/>
    <m/>
    <m/>
    <m/>
    <m/>
    <m/>
    <s v="AFE_1005"/>
    <n v="753"/>
    <m/>
    <m/>
  </r>
  <r>
    <x v="1"/>
    <x v="1"/>
    <s v="GCA_000021485.1"/>
    <s v="Primary Assembly"/>
    <s v="chromosome"/>
    <m/>
    <s v="CP001219.1"/>
    <n v="916204"/>
    <n v="916956"/>
    <s v="+"/>
    <s v="ACK80718.1"/>
    <m/>
    <m/>
    <s v="hypothetical protein"/>
    <m/>
    <m/>
    <s v="AFE_1005"/>
    <n v="753"/>
    <n v="250"/>
    <m/>
  </r>
  <r>
    <x v="0"/>
    <x v="0"/>
    <s v="GCA_000021485.1"/>
    <s v="Primary Assembly"/>
    <s v="chromosome"/>
    <m/>
    <s v="CP001219.1"/>
    <n v="916983"/>
    <n v="917486"/>
    <s v="+"/>
    <m/>
    <m/>
    <m/>
    <m/>
    <m/>
    <m/>
    <s v="AFE_1006"/>
    <n v="504"/>
    <m/>
    <m/>
  </r>
  <r>
    <x v="1"/>
    <x v="1"/>
    <s v="GCA_000021485.1"/>
    <s v="Primary Assembly"/>
    <s v="chromosome"/>
    <m/>
    <s v="CP001219.1"/>
    <n v="916983"/>
    <n v="917486"/>
    <s v="+"/>
    <s v="ACK78859.1"/>
    <m/>
    <m/>
    <s v="hypothetical protein"/>
    <m/>
    <m/>
    <s v="AFE_1006"/>
    <n v="504"/>
    <n v="167"/>
    <m/>
  </r>
  <r>
    <x v="0"/>
    <x v="0"/>
    <s v="GCA_000021485.1"/>
    <s v="Primary Assembly"/>
    <s v="chromosome"/>
    <m/>
    <s v="CP001219.1"/>
    <n v="917483"/>
    <n v="918112"/>
    <s v="+"/>
    <m/>
    <m/>
    <m/>
    <m/>
    <m/>
    <m/>
    <s v="AFE_1007"/>
    <n v="630"/>
    <m/>
    <m/>
  </r>
  <r>
    <x v="1"/>
    <x v="1"/>
    <s v="GCA_000021485.1"/>
    <s v="Primary Assembly"/>
    <s v="chromosome"/>
    <m/>
    <s v="CP001219.1"/>
    <n v="917483"/>
    <n v="918112"/>
    <s v="+"/>
    <s v="ACK78183.1"/>
    <m/>
    <m/>
    <s v="transglycosylase, putative"/>
    <m/>
    <m/>
    <s v="AFE_1007"/>
    <n v="630"/>
    <n v="209"/>
    <m/>
  </r>
  <r>
    <x v="0"/>
    <x v="0"/>
    <s v="GCA_000021485.1"/>
    <s v="Primary Assembly"/>
    <s v="chromosome"/>
    <m/>
    <s v="CP001219.1"/>
    <n v="918078"/>
    <n v="918452"/>
    <s v="+"/>
    <m/>
    <m/>
    <m/>
    <m/>
    <m/>
    <m/>
    <s v="AFE_1008"/>
    <n v="375"/>
    <m/>
    <m/>
  </r>
  <r>
    <x v="1"/>
    <x v="1"/>
    <s v="GCA_000021485.1"/>
    <s v="Primary Assembly"/>
    <s v="chromosome"/>
    <m/>
    <s v="CP001219.1"/>
    <n v="918078"/>
    <n v="918452"/>
    <s v="+"/>
    <s v="ACK78149.1"/>
    <m/>
    <m/>
    <s v="hypothetical protein"/>
    <m/>
    <m/>
    <s v="AFE_1008"/>
    <n v="375"/>
    <n v="124"/>
    <m/>
  </r>
  <r>
    <x v="0"/>
    <x v="0"/>
    <s v="GCA_000021485.1"/>
    <s v="Primary Assembly"/>
    <s v="chromosome"/>
    <m/>
    <s v="CP001219.1"/>
    <n v="918356"/>
    <n v="918514"/>
    <s v="+"/>
    <m/>
    <m/>
    <m/>
    <m/>
    <m/>
    <m/>
    <s v="AFE_1009"/>
    <n v="159"/>
    <m/>
    <m/>
  </r>
  <r>
    <x v="1"/>
    <x v="1"/>
    <s v="GCA_000021485.1"/>
    <s v="Primary Assembly"/>
    <s v="chromosome"/>
    <m/>
    <s v="CP001219.1"/>
    <n v="918356"/>
    <n v="918514"/>
    <s v="+"/>
    <s v="ACK80205.1"/>
    <m/>
    <m/>
    <s v="hypothetical protein"/>
    <m/>
    <m/>
    <s v="AFE_1009"/>
    <n v="159"/>
    <n v="52"/>
    <m/>
  </r>
  <r>
    <x v="0"/>
    <x v="0"/>
    <s v="GCA_000021485.1"/>
    <s v="Primary Assembly"/>
    <s v="chromosome"/>
    <m/>
    <s v="CP001219.1"/>
    <n v="918496"/>
    <n v="918792"/>
    <s v="+"/>
    <m/>
    <m/>
    <m/>
    <m/>
    <m/>
    <m/>
    <s v="AFE_1010"/>
    <n v="297"/>
    <m/>
    <m/>
  </r>
  <r>
    <x v="1"/>
    <x v="1"/>
    <s v="GCA_000021485.1"/>
    <s v="Primary Assembly"/>
    <s v="chromosome"/>
    <m/>
    <s v="CP001219.1"/>
    <n v="918496"/>
    <n v="918792"/>
    <s v="+"/>
    <s v="ACK79522.1"/>
    <m/>
    <m/>
    <s v="hypothetical protein"/>
    <m/>
    <m/>
    <s v="AFE_1010"/>
    <n v="297"/>
    <n v="98"/>
    <m/>
  </r>
  <r>
    <x v="0"/>
    <x v="0"/>
    <s v="GCA_000021485.1"/>
    <s v="Primary Assembly"/>
    <s v="chromosome"/>
    <m/>
    <s v="CP001219.1"/>
    <n v="918779"/>
    <n v="919054"/>
    <s v="+"/>
    <m/>
    <m/>
    <m/>
    <m/>
    <m/>
    <m/>
    <s v="AFE_1011"/>
    <n v="276"/>
    <m/>
    <m/>
  </r>
  <r>
    <x v="1"/>
    <x v="1"/>
    <s v="GCA_000021485.1"/>
    <s v="Primary Assembly"/>
    <s v="chromosome"/>
    <m/>
    <s v="CP001219.1"/>
    <n v="918779"/>
    <n v="919054"/>
    <s v="+"/>
    <s v="ACK79246.1"/>
    <m/>
    <m/>
    <s v="hypothetical protein"/>
    <m/>
    <m/>
    <s v="AFE_1011"/>
    <n v="276"/>
    <n v="91"/>
    <m/>
  </r>
  <r>
    <x v="0"/>
    <x v="0"/>
    <s v="GCA_000021485.1"/>
    <s v="Primary Assembly"/>
    <s v="chromosome"/>
    <m/>
    <s v="CP001219.1"/>
    <n v="919164"/>
    <n v="919439"/>
    <s v="+"/>
    <m/>
    <m/>
    <m/>
    <m/>
    <m/>
    <m/>
    <s v="AFE_1012"/>
    <n v="276"/>
    <m/>
    <m/>
  </r>
  <r>
    <x v="1"/>
    <x v="1"/>
    <s v="GCA_000021485.1"/>
    <s v="Primary Assembly"/>
    <s v="chromosome"/>
    <m/>
    <s v="CP001219.1"/>
    <n v="919164"/>
    <n v="919439"/>
    <s v="+"/>
    <s v="ACK80629.1"/>
    <m/>
    <m/>
    <s v="hypothetical protein"/>
    <m/>
    <m/>
    <s v="AFE_1012"/>
    <n v="276"/>
    <n v="91"/>
    <m/>
  </r>
  <r>
    <x v="0"/>
    <x v="0"/>
    <s v="GCA_000021485.1"/>
    <s v="Primary Assembly"/>
    <s v="chromosome"/>
    <m/>
    <s v="CP001219.1"/>
    <n v="919436"/>
    <n v="921553"/>
    <s v="+"/>
    <m/>
    <m/>
    <m/>
    <m/>
    <m/>
    <m/>
    <s v="AFE_1013"/>
    <n v="2118"/>
    <m/>
    <m/>
  </r>
  <r>
    <x v="1"/>
    <x v="1"/>
    <s v="GCA_000021485.1"/>
    <s v="Primary Assembly"/>
    <s v="chromosome"/>
    <m/>
    <s v="CP001219.1"/>
    <n v="919436"/>
    <n v="921553"/>
    <s v="+"/>
    <s v="ACK78370.1"/>
    <m/>
    <m/>
    <s v="DNA topoisomerase I, putative"/>
    <m/>
    <m/>
    <s v="AFE_1013"/>
    <n v="2118"/>
    <n v="705"/>
    <m/>
  </r>
  <r>
    <x v="0"/>
    <x v="0"/>
    <s v="GCA_000021485.1"/>
    <s v="Primary Assembly"/>
    <s v="chromosome"/>
    <m/>
    <s v="CP001219.1"/>
    <n v="921696"/>
    <n v="922022"/>
    <s v="+"/>
    <m/>
    <m/>
    <m/>
    <m/>
    <m/>
    <m/>
    <s v="AFE_1014"/>
    <n v="327"/>
    <m/>
    <m/>
  </r>
  <r>
    <x v="1"/>
    <x v="1"/>
    <s v="GCA_000021485.1"/>
    <s v="Primary Assembly"/>
    <s v="chromosome"/>
    <m/>
    <s v="CP001219.1"/>
    <n v="921696"/>
    <n v="922022"/>
    <s v="+"/>
    <s v="ACK78268.1"/>
    <m/>
    <m/>
    <s v="hypothetical protein"/>
    <m/>
    <m/>
    <s v="AFE_1014"/>
    <n v="327"/>
    <n v="108"/>
    <m/>
  </r>
  <r>
    <x v="0"/>
    <x v="0"/>
    <s v="GCA_000021485.1"/>
    <s v="Primary Assembly"/>
    <s v="chromosome"/>
    <m/>
    <s v="CP001219.1"/>
    <n v="922023"/>
    <n v="922373"/>
    <s v="+"/>
    <m/>
    <m/>
    <m/>
    <m/>
    <m/>
    <m/>
    <s v="AFE_1015"/>
    <n v="351"/>
    <m/>
    <m/>
  </r>
  <r>
    <x v="1"/>
    <x v="1"/>
    <s v="GCA_000021485.1"/>
    <s v="Primary Assembly"/>
    <s v="chromosome"/>
    <m/>
    <s v="CP001219.1"/>
    <n v="922023"/>
    <n v="922373"/>
    <s v="+"/>
    <s v="ACK80595.1"/>
    <m/>
    <m/>
    <s v="hypothetical protein"/>
    <m/>
    <m/>
    <s v="AFE_1015"/>
    <n v="351"/>
    <n v="116"/>
    <m/>
  </r>
  <r>
    <x v="0"/>
    <x v="0"/>
    <s v="GCA_000021485.1"/>
    <s v="Primary Assembly"/>
    <s v="chromosome"/>
    <m/>
    <s v="CP001219.1"/>
    <n v="922373"/>
    <n v="923242"/>
    <s v="+"/>
    <m/>
    <m/>
    <m/>
    <m/>
    <m/>
    <m/>
    <s v="AFE_1016"/>
    <n v="870"/>
    <m/>
    <m/>
  </r>
  <r>
    <x v="1"/>
    <x v="1"/>
    <s v="GCA_000021485.1"/>
    <s v="Primary Assembly"/>
    <s v="chromosome"/>
    <m/>
    <s v="CP001219.1"/>
    <n v="922373"/>
    <n v="923242"/>
    <s v="+"/>
    <s v="ACK80091.1"/>
    <m/>
    <m/>
    <s v="lipoprotein, putative"/>
    <m/>
    <m/>
    <s v="AFE_1016"/>
    <n v="870"/>
    <n v="289"/>
    <m/>
  </r>
  <r>
    <x v="0"/>
    <x v="0"/>
    <s v="GCA_000021485.1"/>
    <s v="Primary Assembly"/>
    <s v="chromosome"/>
    <m/>
    <s v="CP001219.1"/>
    <n v="923239"/>
    <n v="923397"/>
    <s v="+"/>
    <m/>
    <m/>
    <m/>
    <m/>
    <m/>
    <m/>
    <s v="AFE_1017"/>
    <n v="159"/>
    <m/>
    <m/>
  </r>
  <r>
    <x v="1"/>
    <x v="1"/>
    <s v="GCA_000021485.1"/>
    <s v="Primary Assembly"/>
    <s v="chromosome"/>
    <m/>
    <s v="CP001219.1"/>
    <n v="923239"/>
    <n v="923397"/>
    <s v="+"/>
    <s v="ACK79176.1"/>
    <m/>
    <m/>
    <s v="hypothetical protein"/>
    <m/>
    <m/>
    <s v="AFE_1017"/>
    <n v="159"/>
    <n v="52"/>
    <m/>
  </r>
  <r>
    <x v="0"/>
    <x v="0"/>
    <s v="GCA_000021485.1"/>
    <s v="Primary Assembly"/>
    <s v="chromosome"/>
    <m/>
    <s v="CP001219.1"/>
    <n v="923384"/>
    <n v="923932"/>
    <s v="+"/>
    <m/>
    <m/>
    <m/>
    <m/>
    <m/>
    <m/>
    <s v="AFE_1018"/>
    <n v="549"/>
    <m/>
    <m/>
  </r>
  <r>
    <x v="1"/>
    <x v="1"/>
    <s v="GCA_000021485.1"/>
    <s v="Primary Assembly"/>
    <s v="chromosome"/>
    <m/>
    <s v="CP001219.1"/>
    <n v="923384"/>
    <n v="923932"/>
    <s v="+"/>
    <s v="ACK77902.1"/>
    <m/>
    <m/>
    <s v="thiol:disulfide interchange domain protein"/>
    <m/>
    <m/>
    <s v="AFE_1018"/>
    <n v="549"/>
    <n v="182"/>
    <m/>
  </r>
  <r>
    <x v="0"/>
    <x v="0"/>
    <s v="GCA_000021485.1"/>
    <s v="Primary Assembly"/>
    <s v="chromosome"/>
    <m/>
    <s v="CP001219.1"/>
    <n v="924286"/>
    <n v="924396"/>
    <s v="-"/>
    <m/>
    <m/>
    <m/>
    <m/>
    <m/>
    <m/>
    <s v="AFE_1019"/>
    <n v="111"/>
    <m/>
    <m/>
  </r>
  <r>
    <x v="1"/>
    <x v="1"/>
    <s v="GCA_000021485.1"/>
    <s v="Primary Assembly"/>
    <s v="chromosome"/>
    <m/>
    <s v="CP001219.1"/>
    <n v="924286"/>
    <n v="924396"/>
    <s v="-"/>
    <s v="ACK78899.1"/>
    <m/>
    <m/>
    <s v="hypothetical protein"/>
    <m/>
    <m/>
    <s v="AFE_1019"/>
    <n v="111"/>
    <n v="36"/>
    <m/>
  </r>
  <r>
    <x v="0"/>
    <x v="0"/>
    <s v="GCA_000021485.1"/>
    <s v="Primary Assembly"/>
    <s v="chromosome"/>
    <m/>
    <s v="CP001219.1"/>
    <n v="924381"/>
    <n v="924656"/>
    <s v="+"/>
    <m/>
    <m/>
    <m/>
    <m/>
    <m/>
    <m/>
    <s v="AFE_1020"/>
    <n v="276"/>
    <m/>
    <m/>
  </r>
  <r>
    <x v="1"/>
    <x v="1"/>
    <s v="GCA_000021485.1"/>
    <s v="Primary Assembly"/>
    <s v="chromosome"/>
    <m/>
    <s v="CP001219.1"/>
    <n v="924381"/>
    <n v="924656"/>
    <s v="+"/>
    <s v="ACK79591.1"/>
    <m/>
    <m/>
    <s v="hypothetical protein"/>
    <m/>
    <m/>
    <s v="AFE_1020"/>
    <n v="276"/>
    <n v="91"/>
    <m/>
  </r>
  <r>
    <x v="0"/>
    <x v="0"/>
    <s v="GCA_000021485.1"/>
    <s v="Primary Assembly"/>
    <s v="chromosome"/>
    <m/>
    <s v="CP001219.1"/>
    <n v="924674"/>
    <n v="924922"/>
    <s v="+"/>
    <m/>
    <m/>
    <m/>
    <m/>
    <m/>
    <m/>
    <s v="AFE_1021"/>
    <n v="249"/>
    <m/>
    <m/>
  </r>
  <r>
    <x v="1"/>
    <x v="1"/>
    <s v="GCA_000021485.1"/>
    <s v="Primary Assembly"/>
    <s v="chromosome"/>
    <m/>
    <s v="CP001219.1"/>
    <n v="924674"/>
    <n v="924922"/>
    <s v="+"/>
    <s v="ACK80848.1"/>
    <m/>
    <m/>
    <s v="conserved domain protein"/>
    <m/>
    <m/>
    <s v="AFE_1021"/>
    <n v="249"/>
    <n v="82"/>
    <m/>
  </r>
  <r>
    <x v="0"/>
    <x v="0"/>
    <s v="GCA_000021485.1"/>
    <s v="Primary Assembly"/>
    <s v="chromosome"/>
    <m/>
    <s v="CP001219.1"/>
    <n v="924960"/>
    <n v="925817"/>
    <s v="+"/>
    <m/>
    <m/>
    <m/>
    <m/>
    <m/>
    <m/>
    <s v="AFE_1022"/>
    <n v="858"/>
    <m/>
    <m/>
  </r>
  <r>
    <x v="1"/>
    <x v="1"/>
    <s v="GCA_000021485.1"/>
    <s v="Primary Assembly"/>
    <s v="chromosome"/>
    <m/>
    <s v="CP001219.1"/>
    <n v="924960"/>
    <n v="925817"/>
    <s v="+"/>
    <s v="ACK78385.1"/>
    <m/>
    <m/>
    <s v="patatin-like phospholipase family protein"/>
    <m/>
    <m/>
    <s v="AFE_1022"/>
    <n v="858"/>
    <n v="285"/>
    <m/>
  </r>
  <r>
    <x v="0"/>
    <x v="0"/>
    <s v="GCA_000021485.1"/>
    <s v="Primary Assembly"/>
    <s v="chromosome"/>
    <m/>
    <s v="CP001219.1"/>
    <n v="926062"/>
    <n v="927426"/>
    <s v="+"/>
    <m/>
    <m/>
    <m/>
    <m/>
    <m/>
    <m/>
    <s v="AFE_1023"/>
    <n v="1365"/>
    <m/>
    <m/>
  </r>
  <r>
    <x v="1"/>
    <x v="1"/>
    <s v="GCA_000021485.1"/>
    <s v="Primary Assembly"/>
    <s v="chromosome"/>
    <m/>
    <s v="CP001219.1"/>
    <n v="926062"/>
    <n v="927426"/>
    <s v="+"/>
    <s v="ACK80214.1"/>
    <m/>
    <m/>
    <s v="HNH endonuclease domain protein"/>
    <m/>
    <m/>
    <s v="AFE_1023"/>
    <n v="1365"/>
    <n v="454"/>
    <m/>
  </r>
  <r>
    <x v="0"/>
    <x v="0"/>
    <s v="GCA_000021485.1"/>
    <s v="Primary Assembly"/>
    <s v="chromosome"/>
    <m/>
    <s v="CP001219.1"/>
    <n v="927479"/>
    <n v="928069"/>
    <s v="+"/>
    <m/>
    <m/>
    <m/>
    <m/>
    <m/>
    <m/>
    <s v="AFE_1024"/>
    <n v="591"/>
    <m/>
    <m/>
  </r>
  <r>
    <x v="1"/>
    <x v="1"/>
    <s v="GCA_000021485.1"/>
    <s v="Primary Assembly"/>
    <s v="chromosome"/>
    <m/>
    <s v="CP001219.1"/>
    <n v="927479"/>
    <n v="928069"/>
    <s v="+"/>
    <s v="ACK80002.1"/>
    <m/>
    <m/>
    <s v="membrane-associated zinc metalloprotease, putative"/>
    <m/>
    <m/>
    <s v="AFE_1024"/>
    <n v="591"/>
    <n v="196"/>
    <m/>
  </r>
  <r>
    <x v="0"/>
    <x v="0"/>
    <s v="GCA_000021485.1"/>
    <s v="Primary Assembly"/>
    <s v="chromosome"/>
    <m/>
    <s v="CP001219.1"/>
    <n v="928127"/>
    <n v="928570"/>
    <s v="+"/>
    <m/>
    <m/>
    <m/>
    <m/>
    <m/>
    <m/>
    <s v="AFE_1025"/>
    <n v="444"/>
    <m/>
    <m/>
  </r>
  <r>
    <x v="1"/>
    <x v="1"/>
    <s v="GCA_000021485.1"/>
    <s v="Primary Assembly"/>
    <s v="chromosome"/>
    <m/>
    <s v="CP001219.1"/>
    <n v="928127"/>
    <n v="928570"/>
    <s v="+"/>
    <s v="ACK80232.1"/>
    <m/>
    <m/>
    <s v="hypothetical protein"/>
    <m/>
    <m/>
    <s v="AFE_1025"/>
    <n v="444"/>
    <n v="147"/>
    <m/>
  </r>
  <r>
    <x v="0"/>
    <x v="0"/>
    <s v="GCA_000021485.1"/>
    <s v="Primary Assembly"/>
    <s v="chromosome"/>
    <m/>
    <s v="CP001219.1"/>
    <n v="928656"/>
    <n v="928748"/>
    <s v="-"/>
    <m/>
    <m/>
    <m/>
    <m/>
    <m/>
    <m/>
    <s v="AFE_1026"/>
    <n v="93"/>
    <m/>
    <m/>
  </r>
  <r>
    <x v="1"/>
    <x v="1"/>
    <s v="GCA_000021485.1"/>
    <s v="Primary Assembly"/>
    <s v="chromosome"/>
    <m/>
    <s v="CP001219.1"/>
    <n v="928656"/>
    <n v="928748"/>
    <s v="-"/>
    <s v="ACK79337.1"/>
    <m/>
    <m/>
    <s v="hypothetical protein"/>
    <m/>
    <m/>
    <s v="AFE_1026"/>
    <n v="93"/>
    <n v="30"/>
    <m/>
  </r>
  <r>
    <x v="0"/>
    <x v="0"/>
    <s v="GCA_000021485.1"/>
    <s v="Primary Assembly"/>
    <s v="chromosome"/>
    <m/>
    <s v="CP001219.1"/>
    <n v="928715"/>
    <n v="928864"/>
    <s v="-"/>
    <m/>
    <m/>
    <m/>
    <m/>
    <m/>
    <m/>
    <s v="AFE_1027"/>
    <n v="150"/>
    <m/>
    <m/>
  </r>
  <r>
    <x v="1"/>
    <x v="1"/>
    <s v="GCA_000021485.1"/>
    <s v="Primary Assembly"/>
    <s v="chromosome"/>
    <m/>
    <s v="CP001219.1"/>
    <n v="928715"/>
    <n v="928864"/>
    <s v="-"/>
    <s v="ACK78484.1"/>
    <m/>
    <m/>
    <s v="hypothetical protein"/>
    <m/>
    <m/>
    <s v="AFE_1027"/>
    <n v="150"/>
    <n v="49"/>
    <m/>
  </r>
  <r>
    <x v="0"/>
    <x v="0"/>
    <s v="GCA_000021485.1"/>
    <s v="Primary Assembly"/>
    <s v="chromosome"/>
    <m/>
    <s v="CP001219.1"/>
    <n v="928854"/>
    <n v="929747"/>
    <s v="+"/>
    <m/>
    <m/>
    <m/>
    <m/>
    <m/>
    <m/>
    <s v="AFE_1028"/>
    <n v="894"/>
    <m/>
    <m/>
  </r>
  <r>
    <x v="1"/>
    <x v="1"/>
    <s v="GCA_000021485.1"/>
    <s v="Primary Assembly"/>
    <s v="chromosome"/>
    <m/>
    <s v="CP001219.1"/>
    <n v="928854"/>
    <n v="929747"/>
    <s v="+"/>
    <s v="ACK79813.1"/>
    <m/>
    <m/>
    <s v="conserved hypothetical protein"/>
    <m/>
    <m/>
    <s v="AFE_1028"/>
    <n v="894"/>
    <n v="297"/>
    <m/>
  </r>
  <r>
    <x v="0"/>
    <x v="0"/>
    <s v="GCA_000021485.1"/>
    <s v="Primary Assembly"/>
    <s v="chromosome"/>
    <m/>
    <s v="CP001219.1"/>
    <n v="929744"/>
    <n v="930427"/>
    <s v="+"/>
    <m/>
    <m/>
    <m/>
    <m/>
    <m/>
    <m/>
    <s v="AFE_1029"/>
    <n v="684"/>
    <m/>
    <m/>
  </r>
  <r>
    <x v="1"/>
    <x v="1"/>
    <s v="GCA_000021485.1"/>
    <s v="Primary Assembly"/>
    <s v="chromosome"/>
    <m/>
    <s v="CP001219.1"/>
    <n v="929744"/>
    <n v="930427"/>
    <s v="+"/>
    <s v="ACK79430.1"/>
    <m/>
    <m/>
    <s v="hypothetical protein"/>
    <m/>
    <m/>
    <s v="AFE_1029"/>
    <n v="684"/>
    <n v="227"/>
    <m/>
  </r>
  <r>
    <x v="0"/>
    <x v="0"/>
    <s v="GCA_000021485.1"/>
    <s v="Primary Assembly"/>
    <s v="chromosome"/>
    <m/>
    <s v="CP001219.1"/>
    <n v="930584"/>
    <n v="930796"/>
    <s v="-"/>
    <m/>
    <m/>
    <m/>
    <m/>
    <m/>
    <m/>
    <s v="AFE_1030"/>
    <n v="213"/>
    <m/>
    <m/>
  </r>
  <r>
    <x v="1"/>
    <x v="1"/>
    <s v="GCA_000021485.1"/>
    <s v="Primary Assembly"/>
    <s v="chromosome"/>
    <m/>
    <s v="CP001219.1"/>
    <n v="930584"/>
    <n v="930796"/>
    <s v="-"/>
    <s v="ACK78720.1"/>
    <m/>
    <m/>
    <s v="conserved hypothetical protein"/>
    <m/>
    <m/>
    <s v="AFE_1030"/>
    <n v="213"/>
    <n v="70"/>
    <m/>
  </r>
  <r>
    <x v="0"/>
    <x v="0"/>
    <s v="GCA_000021485.1"/>
    <s v="Primary Assembly"/>
    <s v="chromosome"/>
    <m/>
    <s v="CP001219.1"/>
    <n v="930796"/>
    <n v="931074"/>
    <s v="-"/>
    <m/>
    <m/>
    <m/>
    <m/>
    <m/>
    <m/>
    <s v="AFE_1031"/>
    <n v="279"/>
    <m/>
    <m/>
  </r>
  <r>
    <x v="1"/>
    <x v="1"/>
    <s v="GCA_000021485.1"/>
    <s v="Primary Assembly"/>
    <s v="chromosome"/>
    <m/>
    <s v="CP001219.1"/>
    <n v="930796"/>
    <n v="931074"/>
    <s v="-"/>
    <s v="ACK79302.1"/>
    <m/>
    <m/>
    <s v="conserved hypothetical protein"/>
    <m/>
    <m/>
    <s v="AFE_1031"/>
    <n v="279"/>
    <n v="92"/>
    <m/>
  </r>
  <r>
    <x v="0"/>
    <x v="0"/>
    <s v="GCA_000021485.1"/>
    <s v="Primary Assembly"/>
    <s v="chromosome"/>
    <m/>
    <s v="CP001219.1"/>
    <n v="931090"/>
    <n v="931689"/>
    <s v="+"/>
    <m/>
    <m/>
    <m/>
    <m/>
    <m/>
    <m/>
    <s v="AFE_1032"/>
    <n v="600"/>
    <m/>
    <m/>
  </r>
  <r>
    <x v="1"/>
    <x v="1"/>
    <s v="GCA_000021485.1"/>
    <s v="Primary Assembly"/>
    <s v="chromosome"/>
    <m/>
    <s v="CP001219.1"/>
    <n v="931090"/>
    <n v="931689"/>
    <s v="+"/>
    <s v="ACK79384.1"/>
    <m/>
    <m/>
    <s v="hypothetical protein"/>
    <m/>
    <m/>
    <s v="AFE_1032"/>
    <n v="600"/>
    <n v="199"/>
    <m/>
  </r>
  <r>
    <x v="0"/>
    <x v="0"/>
    <s v="GCA_000021485.1"/>
    <s v="Primary Assembly"/>
    <s v="chromosome"/>
    <m/>
    <s v="CP001219.1"/>
    <n v="931727"/>
    <n v="932341"/>
    <s v="+"/>
    <m/>
    <m/>
    <m/>
    <m/>
    <m/>
    <m/>
    <s v="AFE_1033"/>
    <n v="615"/>
    <m/>
    <m/>
  </r>
  <r>
    <x v="1"/>
    <x v="1"/>
    <s v="GCA_000021485.1"/>
    <s v="Primary Assembly"/>
    <s v="chromosome"/>
    <m/>
    <s v="CP001219.1"/>
    <n v="931727"/>
    <n v="932341"/>
    <s v="+"/>
    <s v="ACK80444.1"/>
    <m/>
    <m/>
    <s v="transposon, resolvase"/>
    <m/>
    <m/>
    <s v="AFE_1033"/>
    <n v="615"/>
    <n v="204"/>
    <m/>
  </r>
  <r>
    <x v="0"/>
    <x v="0"/>
    <s v="GCA_000021485.1"/>
    <s v="Primary Assembly"/>
    <s v="chromosome"/>
    <m/>
    <s v="CP001219.1"/>
    <n v="932338"/>
    <n v="933843"/>
    <s v="+"/>
    <m/>
    <m/>
    <m/>
    <m/>
    <m/>
    <m/>
    <s v="AFE_1034"/>
    <n v="1506"/>
    <m/>
    <m/>
  </r>
  <r>
    <x v="1"/>
    <x v="1"/>
    <s v="GCA_000021485.1"/>
    <s v="Primary Assembly"/>
    <s v="chromosome"/>
    <m/>
    <s v="CP001219.1"/>
    <n v="932338"/>
    <n v="933843"/>
    <s v="+"/>
    <s v="ACK80666.1"/>
    <m/>
    <m/>
    <s v="transposon, transposase"/>
    <m/>
    <m/>
    <s v="AFE_1034"/>
    <n v="1506"/>
    <n v="501"/>
    <m/>
  </r>
  <r>
    <x v="0"/>
    <x v="0"/>
    <s v="GCA_000021485.1"/>
    <s v="Primary Assembly"/>
    <s v="chromosome"/>
    <m/>
    <s v="CP001219.1"/>
    <n v="933855"/>
    <n v="934244"/>
    <s v="+"/>
    <m/>
    <m/>
    <m/>
    <m/>
    <m/>
    <m/>
    <s v="AFE_1035"/>
    <n v="390"/>
    <m/>
    <m/>
  </r>
  <r>
    <x v="1"/>
    <x v="1"/>
    <s v="GCA_000021485.1"/>
    <s v="Primary Assembly"/>
    <s v="chromosome"/>
    <m/>
    <s v="CP001219.1"/>
    <n v="933855"/>
    <n v="934244"/>
    <s v="+"/>
    <s v="ACK77879.1"/>
    <m/>
    <m/>
    <s v="hypothetical protein"/>
    <m/>
    <m/>
    <s v="AFE_1035"/>
    <n v="390"/>
    <n v="129"/>
    <m/>
  </r>
  <r>
    <x v="0"/>
    <x v="0"/>
    <s v="GCA_000021485.1"/>
    <s v="Primary Assembly"/>
    <s v="chromosome"/>
    <m/>
    <s v="CP001219.1"/>
    <n v="934313"/>
    <n v="935020"/>
    <s v="+"/>
    <m/>
    <m/>
    <m/>
    <m/>
    <m/>
    <m/>
    <s v="AFE_1036"/>
    <n v="708"/>
    <m/>
    <m/>
  </r>
  <r>
    <x v="1"/>
    <x v="1"/>
    <s v="GCA_000021485.1"/>
    <s v="Primary Assembly"/>
    <s v="chromosome"/>
    <m/>
    <s v="CP001219.1"/>
    <n v="934313"/>
    <n v="935020"/>
    <s v="+"/>
    <s v="ACK80277.1"/>
    <m/>
    <m/>
    <s v="hypothetical protein"/>
    <m/>
    <m/>
    <s v="AFE_1036"/>
    <n v="708"/>
    <n v="235"/>
    <m/>
  </r>
  <r>
    <x v="0"/>
    <x v="0"/>
    <s v="GCA_000021485.1"/>
    <s v="Primary Assembly"/>
    <s v="chromosome"/>
    <m/>
    <s v="CP001219.1"/>
    <n v="935088"/>
    <n v="937397"/>
    <s v="-"/>
    <m/>
    <m/>
    <m/>
    <m/>
    <s v="csf4"/>
    <m/>
    <s v="AFE_1037"/>
    <n v="2310"/>
    <m/>
    <m/>
  </r>
  <r>
    <x v="1"/>
    <x v="1"/>
    <s v="GCA_000021485.1"/>
    <s v="Primary Assembly"/>
    <s v="chromosome"/>
    <m/>
    <s v="CP001219.1"/>
    <n v="935088"/>
    <n v="937397"/>
    <s v="-"/>
    <s v="ACK78429.1"/>
    <m/>
    <m/>
    <s v="CRISPR-associated DEAD/DEAH-box helicase Csf4"/>
    <s v="csf4"/>
    <m/>
    <s v="AFE_1037"/>
    <n v="2310"/>
    <n v="769"/>
    <m/>
  </r>
  <r>
    <x v="0"/>
    <x v="0"/>
    <s v="GCA_000021485.1"/>
    <s v="Primary Assembly"/>
    <s v="chromosome"/>
    <m/>
    <s v="CP001219.1"/>
    <n v="937392"/>
    <n v="938141"/>
    <s v="+"/>
    <m/>
    <m/>
    <m/>
    <m/>
    <s v="csf1"/>
    <m/>
    <s v="AFE_1038"/>
    <n v="750"/>
    <m/>
    <m/>
  </r>
  <r>
    <x v="1"/>
    <x v="1"/>
    <s v="GCA_000021485.1"/>
    <s v="Primary Assembly"/>
    <s v="chromosome"/>
    <m/>
    <s v="CP001219.1"/>
    <n v="937392"/>
    <n v="938141"/>
    <s v="+"/>
    <s v="ACK77937.1"/>
    <m/>
    <m/>
    <s v="CRISPR-associated protein, Csf1 family"/>
    <s v="csf1"/>
    <m/>
    <s v="AFE_1038"/>
    <n v="750"/>
    <n v="249"/>
    <m/>
  </r>
  <r>
    <x v="0"/>
    <x v="0"/>
    <s v="GCA_000021485.1"/>
    <s v="Primary Assembly"/>
    <s v="chromosome"/>
    <m/>
    <s v="CP001219.1"/>
    <n v="938138"/>
    <n v="939199"/>
    <s v="+"/>
    <m/>
    <m/>
    <m/>
    <m/>
    <s v="csf2"/>
    <m/>
    <s v="AFE_1039"/>
    <n v="1062"/>
    <m/>
    <m/>
  </r>
  <r>
    <x v="1"/>
    <x v="1"/>
    <s v="GCA_000021485.1"/>
    <s v="Primary Assembly"/>
    <s v="chromosome"/>
    <m/>
    <s v="CP001219.1"/>
    <n v="938138"/>
    <n v="939199"/>
    <s v="+"/>
    <s v="ACK79128.1"/>
    <m/>
    <m/>
    <s v="CRISPR-associated protein, Csf2 family"/>
    <s v="csf2"/>
    <m/>
    <s v="AFE_1039"/>
    <n v="1062"/>
    <n v="353"/>
    <m/>
  </r>
  <r>
    <x v="0"/>
    <x v="0"/>
    <s v="GCA_000021485.1"/>
    <s v="Primary Assembly"/>
    <s v="chromosome"/>
    <m/>
    <s v="CP001219.1"/>
    <n v="939196"/>
    <n v="939888"/>
    <s v="+"/>
    <m/>
    <m/>
    <m/>
    <m/>
    <s v="csf3"/>
    <m/>
    <s v="AFE_1040"/>
    <n v="693"/>
    <m/>
    <m/>
  </r>
  <r>
    <x v="1"/>
    <x v="1"/>
    <s v="GCA_000021485.1"/>
    <s v="Primary Assembly"/>
    <s v="chromosome"/>
    <m/>
    <s v="CP001219.1"/>
    <n v="939196"/>
    <n v="939888"/>
    <s v="+"/>
    <s v="ACK78649.1"/>
    <m/>
    <m/>
    <s v="CRISPR-associated protein, Csf3 family"/>
    <s v="csf3"/>
    <m/>
    <s v="AFE_1040"/>
    <n v="693"/>
    <n v="230"/>
    <m/>
  </r>
  <r>
    <x v="0"/>
    <x v="0"/>
    <s v="GCA_000021485.1"/>
    <s v="Primary Assembly"/>
    <s v="chromosome"/>
    <m/>
    <s v="CP001219.1"/>
    <n v="939901"/>
    <n v="940068"/>
    <s v="+"/>
    <m/>
    <m/>
    <m/>
    <m/>
    <m/>
    <m/>
    <s v="AFE_1041"/>
    <n v="168"/>
    <m/>
    <m/>
  </r>
  <r>
    <x v="1"/>
    <x v="1"/>
    <s v="GCA_000021485.1"/>
    <s v="Primary Assembly"/>
    <s v="chromosome"/>
    <m/>
    <s v="CP001219.1"/>
    <n v="939901"/>
    <n v="940068"/>
    <s v="+"/>
    <s v="ACK79333.1"/>
    <m/>
    <m/>
    <s v="hypothetical protein"/>
    <m/>
    <m/>
    <s v="AFE_1041"/>
    <n v="168"/>
    <n v="55"/>
    <m/>
  </r>
  <r>
    <x v="0"/>
    <x v="0"/>
    <s v="GCA_000021485.1"/>
    <s v="Primary Assembly"/>
    <s v="chromosome"/>
    <m/>
    <s v="CP001219.1"/>
    <n v="939999"/>
    <n v="940628"/>
    <s v="+"/>
    <m/>
    <m/>
    <m/>
    <m/>
    <m/>
    <m/>
    <s v="AFE_1042"/>
    <n v="630"/>
    <m/>
    <m/>
  </r>
  <r>
    <x v="1"/>
    <x v="1"/>
    <s v="GCA_000021485.1"/>
    <s v="Primary Assembly"/>
    <s v="chromosome"/>
    <m/>
    <s v="CP001219.1"/>
    <n v="939999"/>
    <n v="940628"/>
    <s v="+"/>
    <s v="ACK78697.1"/>
    <m/>
    <m/>
    <s v="hypothetical protein"/>
    <m/>
    <m/>
    <s v="AFE_1042"/>
    <n v="630"/>
    <n v="209"/>
    <m/>
  </r>
  <r>
    <x v="0"/>
    <x v="0"/>
    <s v="GCA_000021485.1"/>
    <s v="Primary Assembly"/>
    <s v="chromosome"/>
    <m/>
    <s v="CP001219.1"/>
    <n v="942655"/>
    <n v="942924"/>
    <s v="-"/>
    <m/>
    <m/>
    <m/>
    <m/>
    <m/>
    <m/>
    <s v="AFE_1044"/>
    <n v="270"/>
    <m/>
    <m/>
  </r>
  <r>
    <x v="1"/>
    <x v="1"/>
    <s v="GCA_000021485.1"/>
    <s v="Primary Assembly"/>
    <s v="chromosome"/>
    <m/>
    <s v="CP001219.1"/>
    <n v="942655"/>
    <n v="942924"/>
    <s v="-"/>
    <s v="ACK80923.1"/>
    <m/>
    <m/>
    <s v="hypothetical protein"/>
    <m/>
    <m/>
    <s v="AFE_1044"/>
    <n v="270"/>
    <n v="89"/>
    <m/>
  </r>
  <r>
    <x v="0"/>
    <x v="0"/>
    <s v="GCA_000021485.1"/>
    <s v="Primary Assembly"/>
    <s v="chromosome"/>
    <m/>
    <s v="CP001219.1"/>
    <n v="942952"/>
    <n v="943341"/>
    <s v="+"/>
    <m/>
    <m/>
    <m/>
    <m/>
    <m/>
    <m/>
    <s v="AFE_1045"/>
    <n v="390"/>
    <m/>
    <m/>
  </r>
  <r>
    <x v="1"/>
    <x v="1"/>
    <s v="GCA_000021485.1"/>
    <s v="Primary Assembly"/>
    <s v="chromosome"/>
    <m/>
    <s v="CP001219.1"/>
    <n v="942952"/>
    <n v="943341"/>
    <s v="+"/>
    <s v="ACK79192.1"/>
    <m/>
    <m/>
    <s v="hypothetical protein"/>
    <m/>
    <m/>
    <s v="AFE_1045"/>
    <n v="390"/>
    <n v="129"/>
    <m/>
  </r>
  <r>
    <x v="0"/>
    <x v="0"/>
    <s v="GCA_000021485.1"/>
    <s v="Primary Assembly"/>
    <s v="chromosome"/>
    <m/>
    <s v="CP001219.1"/>
    <n v="943345"/>
    <n v="943788"/>
    <s v="+"/>
    <m/>
    <m/>
    <m/>
    <m/>
    <m/>
    <m/>
    <s v="AFE_1046"/>
    <n v="444"/>
    <m/>
    <m/>
  </r>
  <r>
    <x v="1"/>
    <x v="1"/>
    <s v="GCA_000021485.1"/>
    <s v="Primary Assembly"/>
    <s v="chromosome"/>
    <m/>
    <s v="CP001219.1"/>
    <n v="943345"/>
    <n v="943788"/>
    <s v="+"/>
    <s v="ACK78536.1"/>
    <m/>
    <m/>
    <s v="conserved hypothetical protein"/>
    <m/>
    <m/>
    <s v="AFE_1046"/>
    <n v="444"/>
    <n v="147"/>
    <m/>
  </r>
  <r>
    <x v="0"/>
    <x v="0"/>
    <s v="GCA_000021485.1"/>
    <s v="Primary Assembly"/>
    <s v="chromosome"/>
    <m/>
    <s v="CP001219.1"/>
    <n v="943788"/>
    <n v="945923"/>
    <s v="+"/>
    <m/>
    <m/>
    <m/>
    <m/>
    <m/>
    <m/>
    <s v="AFE_1047"/>
    <n v="2136"/>
    <m/>
    <m/>
  </r>
  <r>
    <x v="1"/>
    <x v="1"/>
    <s v="GCA_000021485.1"/>
    <s v="Primary Assembly"/>
    <s v="chromosome"/>
    <m/>
    <s v="CP001219.1"/>
    <n v="943788"/>
    <n v="945923"/>
    <s v="+"/>
    <s v="ACK80668.1"/>
    <m/>
    <m/>
    <s v="helicase, RecD/TraA family"/>
    <m/>
    <m/>
    <s v="AFE_1047"/>
    <n v="2136"/>
    <n v="711"/>
    <m/>
  </r>
  <r>
    <x v="0"/>
    <x v="0"/>
    <s v="GCA_000021485.1"/>
    <s v="Primary Assembly"/>
    <s v="chromosome"/>
    <m/>
    <s v="CP001219.1"/>
    <n v="946028"/>
    <n v="946726"/>
    <s v="+"/>
    <m/>
    <m/>
    <m/>
    <m/>
    <m/>
    <m/>
    <s v="AFE_1048"/>
    <n v="699"/>
    <m/>
    <m/>
  </r>
  <r>
    <x v="1"/>
    <x v="1"/>
    <s v="GCA_000021485.1"/>
    <s v="Primary Assembly"/>
    <s v="chromosome"/>
    <m/>
    <s v="CP001219.1"/>
    <n v="946028"/>
    <n v="946726"/>
    <s v="+"/>
    <s v="ACK77908.1"/>
    <m/>
    <m/>
    <s v="hypothetical protein"/>
    <m/>
    <m/>
    <s v="AFE_1048"/>
    <n v="699"/>
    <n v="232"/>
    <m/>
  </r>
  <r>
    <x v="0"/>
    <x v="0"/>
    <s v="GCA_000021485.1"/>
    <s v="Primary Assembly"/>
    <s v="chromosome"/>
    <m/>
    <s v="CP001219.1"/>
    <n v="946745"/>
    <n v="946987"/>
    <s v="+"/>
    <m/>
    <m/>
    <m/>
    <m/>
    <m/>
    <m/>
    <s v="AFE_1049"/>
    <n v="243"/>
    <m/>
    <m/>
  </r>
  <r>
    <x v="1"/>
    <x v="1"/>
    <s v="GCA_000021485.1"/>
    <s v="Primary Assembly"/>
    <s v="chromosome"/>
    <m/>
    <s v="CP001219.1"/>
    <n v="946745"/>
    <n v="946987"/>
    <s v="+"/>
    <s v="ACK79231.1"/>
    <m/>
    <m/>
    <s v="lipoprotein, putative"/>
    <m/>
    <m/>
    <s v="AFE_1049"/>
    <n v="243"/>
    <n v="80"/>
    <m/>
  </r>
  <r>
    <x v="0"/>
    <x v="0"/>
    <s v="GCA_000021485.1"/>
    <s v="Primary Assembly"/>
    <s v="chromosome"/>
    <m/>
    <s v="CP001219.1"/>
    <n v="947030"/>
    <n v="947323"/>
    <s v="-"/>
    <m/>
    <m/>
    <m/>
    <m/>
    <m/>
    <m/>
    <s v="AFE_1050"/>
    <n v="294"/>
    <m/>
    <m/>
  </r>
  <r>
    <x v="1"/>
    <x v="1"/>
    <s v="GCA_000021485.1"/>
    <s v="Primary Assembly"/>
    <s v="chromosome"/>
    <m/>
    <s v="CP001219.1"/>
    <n v="947030"/>
    <n v="947323"/>
    <s v="-"/>
    <s v="ACK79969.1"/>
    <m/>
    <m/>
    <s v="hypothetical protein"/>
    <m/>
    <m/>
    <s v="AFE_1050"/>
    <n v="294"/>
    <n v="97"/>
    <m/>
  </r>
  <r>
    <x v="0"/>
    <x v="0"/>
    <s v="GCA_000021485.1"/>
    <s v="Primary Assembly"/>
    <s v="chromosome"/>
    <m/>
    <s v="CP001219.1"/>
    <n v="947295"/>
    <n v="947564"/>
    <s v="+"/>
    <m/>
    <m/>
    <m/>
    <m/>
    <m/>
    <m/>
    <s v="AFE_1051"/>
    <n v="270"/>
    <m/>
    <m/>
  </r>
  <r>
    <x v="1"/>
    <x v="1"/>
    <s v="GCA_000021485.1"/>
    <s v="Primary Assembly"/>
    <s v="chromosome"/>
    <m/>
    <s v="CP001219.1"/>
    <n v="947295"/>
    <n v="947564"/>
    <s v="+"/>
    <s v="ACK80640.1"/>
    <m/>
    <m/>
    <s v="hypothetical protein"/>
    <m/>
    <m/>
    <s v="AFE_1051"/>
    <n v="270"/>
    <n v="89"/>
    <m/>
  </r>
  <r>
    <x v="0"/>
    <x v="0"/>
    <s v="GCA_000021485.1"/>
    <s v="Primary Assembly"/>
    <s v="chromosome"/>
    <m/>
    <s v="CP001219.1"/>
    <n v="947587"/>
    <n v="947796"/>
    <s v="+"/>
    <m/>
    <m/>
    <m/>
    <m/>
    <m/>
    <m/>
    <s v="AFE_1052"/>
    <n v="210"/>
    <m/>
    <m/>
  </r>
  <r>
    <x v="1"/>
    <x v="1"/>
    <s v="GCA_000021485.1"/>
    <s v="Primary Assembly"/>
    <s v="chromosome"/>
    <m/>
    <s v="CP001219.1"/>
    <n v="947587"/>
    <n v="947796"/>
    <s v="+"/>
    <s v="ACK78213.1"/>
    <m/>
    <m/>
    <s v="hypothetical protein"/>
    <m/>
    <m/>
    <s v="AFE_1052"/>
    <n v="210"/>
    <n v="69"/>
    <m/>
  </r>
  <r>
    <x v="0"/>
    <x v="0"/>
    <s v="GCA_000021485.1"/>
    <s v="Primary Assembly"/>
    <s v="chromosome"/>
    <m/>
    <s v="CP001219.1"/>
    <n v="947846"/>
    <n v="949570"/>
    <s v="+"/>
    <m/>
    <m/>
    <m/>
    <m/>
    <m/>
    <m/>
    <s v="AFE_1053"/>
    <n v="1725"/>
    <m/>
    <m/>
  </r>
  <r>
    <x v="1"/>
    <x v="1"/>
    <s v="GCA_000021485.1"/>
    <s v="Primary Assembly"/>
    <s v="chromosome"/>
    <m/>
    <s v="CP001219.1"/>
    <n v="947846"/>
    <n v="949570"/>
    <s v="+"/>
    <s v="ACK78634.1"/>
    <m/>
    <m/>
    <s v="conserved domain protein"/>
    <m/>
    <m/>
    <s v="AFE_1053"/>
    <n v="1725"/>
    <n v="574"/>
    <m/>
  </r>
  <r>
    <x v="0"/>
    <x v="0"/>
    <s v="GCA_000021485.1"/>
    <s v="Primary Assembly"/>
    <s v="chromosome"/>
    <m/>
    <s v="CP001219.1"/>
    <n v="949567"/>
    <n v="950457"/>
    <s v="+"/>
    <m/>
    <m/>
    <m/>
    <m/>
    <m/>
    <m/>
    <s v="AFE_1054"/>
    <n v="891"/>
    <m/>
    <m/>
  </r>
  <r>
    <x v="1"/>
    <x v="1"/>
    <s v="GCA_000021485.1"/>
    <s v="Primary Assembly"/>
    <s v="chromosome"/>
    <m/>
    <s v="CP001219.1"/>
    <n v="949567"/>
    <n v="950457"/>
    <s v="+"/>
    <s v="ACK79551.1"/>
    <m/>
    <m/>
    <s v="hypothetical protein"/>
    <m/>
    <m/>
    <s v="AFE_1054"/>
    <n v="891"/>
    <n v="296"/>
    <m/>
  </r>
  <r>
    <x v="0"/>
    <x v="0"/>
    <s v="GCA_000021485.1"/>
    <s v="Primary Assembly"/>
    <s v="chromosome"/>
    <m/>
    <s v="CP001219.1"/>
    <n v="950462"/>
    <n v="951001"/>
    <s v="+"/>
    <m/>
    <m/>
    <m/>
    <m/>
    <m/>
    <m/>
    <s v="AFE_1055"/>
    <n v="540"/>
    <m/>
    <m/>
  </r>
  <r>
    <x v="1"/>
    <x v="1"/>
    <s v="GCA_000021485.1"/>
    <s v="Primary Assembly"/>
    <s v="chromosome"/>
    <m/>
    <s v="CP001219.1"/>
    <n v="950462"/>
    <n v="951001"/>
    <s v="+"/>
    <s v="ACK78425.1"/>
    <m/>
    <m/>
    <s v="hypothetical protein"/>
    <m/>
    <m/>
    <s v="AFE_1055"/>
    <n v="540"/>
    <n v="179"/>
    <m/>
  </r>
  <r>
    <x v="0"/>
    <x v="0"/>
    <s v="GCA_000021485.1"/>
    <s v="Primary Assembly"/>
    <s v="chromosome"/>
    <m/>
    <s v="CP001219.1"/>
    <n v="951321"/>
    <n v="951545"/>
    <s v="+"/>
    <m/>
    <m/>
    <m/>
    <m/>
    <m/>
    <m/>
    <s v="AFE_1056"/>
    <n v="225"/>
    <m/>
    <m/>
  </r>
  <r>
    <x v="1"/>
    <x v="1"/>
    <s v="GCA_000021485.1"/>
    <s v="Primary Assembly"/>
    <s v="chromosome"/>
    <m/>
    <s v="CP001219.1"/>
    <n v="951321"/>
    <n v="951545"/>
    <s v="+"/>
    <s v="ACK79338.1"/>
    <m/>
    <m/>
    <s v="hypothetical protein"/>
    <m/>
    <m/>
    <s v="AFE_1056"/>
    <n v="225"/>
    <n v="74"/>
    <m/>
  </r>
  <r>
    <x v="0"/>
    <x v="0"/>
    <s v="GCA_000021485.1"/>
    <s v="Primary Assembly"/>
    <s v="chromosome"/>
    <m/>
    <s v="CP001219.1"/>
    <n v="951571"/>
    <n v="953220"/>
    <s v="+"/>
    <m/>
    <m/>
    <m/>
    <m/>
    <m/>
    <m/>
    <s v="AFE_1057"/>
    <n v="1650"/>
    <m/>
    <m/>
  </r>
  <r>
    <x v="1"/>
    <x v="1"/>
    <s v="GCA_000021485.1"/>
    <s v="Primary Assembly"/>
    <s v="chromosome"/>
    <m/>
    <s v="CP001219.1"/>
    <n v="951571"/>
    <n v="953220"/>
    <s v="+"/>
    <s v="ACK78462.1"/>
    <m/>
    <m/>
    <s v="TPR domain/sulfotransferase domain protein"/>
    <m/>
    <m/>
    <s v="AFE_1057"/>
    <n v="1650"/>
    <n v="549"/>
    <m/>
  </r>
  <r>
    <x v="0"/>
    <x v="0"/>
    <s v="GCA_000021485.1"/>
    <s v="Primary Assembly"/>
    <s v="chromosome"/>
    <m/>
    <s v="CP001219.1"/>
    <n v="953382"/>
    <n v="954608"/>
    <s v="-"/>
    <m/>
    <m/>
    <m/>
    <m/>
    <m/>
    <m/>
    <s v="AFE_1058"/>
    <n v="1227"/>
    <m/>
    <m/>
  </r>
  <r>
    <x v="1"/>
    <x v="1"/>
    <s v="GCA_000021485.1"/>
    <s v="Primary Assembly"/>
    <s v="chromosome"/>
    <m/>
    <s v="CP001219.1"/>
    <n v="953382"/>
    <n v="954608"/>
    <s v="-"/>
    <s v="ACK80968.1"/>
    <m/>
    <m/>
    <s v="ISAfe8, transposase"/>
    <m/>
    <m/>
    <s v="AFE_1058"/>
    <n v="1227"/>
    <n v="408"/>
    <m/>
  </r>
  <r>
    <x v="0"/>
    <x v="0"/>
    <s v="GCA_000021485.1"/>
    <s v="Primary Assembly"/>
    <s v="chromosome"/>
    <m/>
    <s v="CP001219.1"/>
    <n v="954716"/>
    <n v="955378"/>
    <s v="+"/>
    <m/>
    <m/>
    <m/>
    <m/>
    <m/>
    <m/>
    <s v="AFE_1059"/>
    <n v="663"/>
    <m/>
    <m/>
  </r>
  <r>
    <x v="1"/>
    <x v="1"/>
    <s v="GCA_000021485.1"/>
    <s v="Primary Assembly"/>
    <s v="chromosome"/>
    <m/>
    <s v="CP001219.1"/>
    <n v="954716"/>
    <n v="955378"/>
    <s v="+"/>
    <s v="ACK80245.1"/>
    <m/>
    <m/>
    <s v="hypothetical protein"/>
    <m/>
    <m/>
    <s v="AFE_1059"/>
    <n v="663"/>
    <n v="220"/>
    <m/>
  </r>
  <r>
    <x v="0"/>
    <x v="0"/>
    <s v="GCA_000021485.1"/>
    <s v="Primary Assembly"/>
    <s v="chromosome"/>
    <m/>
    <s v="CP001219.1"/>
    <n v="955400"/>
    <n v="955894"/>
    <s v="+"/>
    <m/>
    <m/>
    <m/>
    <m/>
    <m/>
    <m/>
    <s v="AFE_1060"/>
    <n v="495"/>
    <m/>
    <m/>
  </r>
  <r>
    <x v="1"/>
    <x v="1"/>
    <s v="GCA_000021485.1"/>
    <s v="Primary Assembly"/>
    <s v="chromosome"/>
    <m/>
    <s v="CP001219.1"/>
    <n v="955400"/>
    <n v="955894"/>
    <s v="+"/>
    <s v="ACK78338.1"/>
    <m/>
    <m/>
    <s v="hypothetical protein"/>
    <m/>
    <m/>
    <s v="AFE_1060"/>
    <n v="495"/>
    <n v="164"/>
    <m/>
  </r>
  <r>
    <x v="0"/>
    <x v="0"/>
    <s v="GCA_000021485.1"/>
    <s v="Primary Assembly"/>
    <s v="chromosome"/>
    <m/>
    <s v="CP001219.1"/>
    <n v="955905"/>
    <n v="956570"/>
    <s v="+"/>
    <m/>
    <m/>
    <m/>
    <m/>
    <m/>
    <m/>
    <s v="AFE_1062"/>
    <n v="666"/>
    <m/>
    <m/>
  </r>
  <r>
    <x v="1"/>
    <x v="1"/>
    <s v="GCA_000021485.1"/>
    <s v="Primary Assembly"/>
    <s v="chromosome"/>
    <m/>
    <s v="CP001219.1"/>
    <n v="955905"/>
    <n v="956570"/>
    <s v="+"/>
    <s v="ACK80378.1"/>
    <m/>
    <m/>
    <s v="hypothetical protein"/>
    <m/>
    <m/>
    <s v="AFE_1062"/>
    <n v="666"/>
    <n v="221"/>
    <m/>
  </r>
  <r>
    <x v="0"/>
    <x v="0"/>
    <s v="GCA_000021485.1"/>
    <s v="Primary Assembly"/>
    <s v="chromosome"/>
    <m/>
    <s v="CP001219.1"/>
    <n v="956536"/>
    <n v="956898"/>
    <s v="-"/>
    <m/>
    <m/>
    <m/>
    <m/>
    <m/>
    <m/>
    <s v="AFE_1061"/>
    <n v="363"/>
    <m/>
    <m/>
  </r>
  <r>
    <x v="1"/>
    <x v="1"/>
    <s v="GCA_000021485.1"/>
    <s v="Primary Assembly"/>
    <s v="chromosome"/>
    <m/>
    <s v="CP001219.1"/>
    <n v="956536"/>
    <n v="956898"/>
    <s v="-"/>
    <s v="ACK78004.1"/>
    <m/>
    <m/>
    <s v="hypothetical protein"/>
    <m/>
    <m/>
    <s v="AFE_1061"/>
    <n v="363"/>
    <n v="120"/>
    <m/>
  </r>
  <r>
    <x v="0"/>
    <x v="0"/>
    <s v="GCA_000021485.1"/>
    <s v="Primary Assembly"/>
    <s v="chromosome"/>
    <m/>
    <s v="CP001219.1"/>
    <n v="956877"/>
    <n v="957275"/>
    <s v="+"/>
    <m/>
    <m/>
    <m/>
    <m/>
    <m/>
    <m/>
    <s v="AFE_1063"/>
    <n v="399"/>
    <m/>
    <m/>
  </r>
  <r>
    <x v="1"/>
    <x v="1"/>
    <s v="GCA_000021485.1"/>
    <s v="Primary Assembly"/>
    <s v="chromosome"/>
    <m/>
    <s v="CP001219.1"/>
    <n v="956877"/>
    <n v="957275"/>
    <s v="+"/>
    <s v="ACK79010.1"/>
    <m/>
    <m/>
    <s v="hypothetical protein"/>
    <m/>
    <m/>
    <s v="AFE_1063"/>
    <n v="399"/>
    <n v="132"/>
    <m/>
  </r>
  <r>
    <x v="0"/>
    <x v="0"/>
    <s v="GCA_000021485.1"/>
    <s v="Primary Assembly"/>
    <s v="chromosome"/>
    <m/>
    <s v="CP001219.1"/>
    <n v="957470"/>
    <n v="958138"/>
    <s v="-"/>
    <m/>
    <m/>
    <m/>
    <m/>
    <m/>
    <m/>
    <s v="AFE_1064"/>
    <n v="669"/>
    <m/>
    <m/>
  </r>
  <r>
    <x v="1"/>
    <x v="1"/>
    <s v="GCA_000021485.1"/>
    <s v="Primary Assembly"/>
    <s v="chromosome"/>
    <m/>
    <s v="CP001219.1"/>
    <n v="957470"/>
    <n v="958138"/>
    <s v="-"/>
    <s v="ACK80421.1"/>
    <m/>
    <m/>
    <s v="hypothetical protein"/>
    <m/>
    <m/>
    <s v="AFE_1064"/>
    <n v="669"/>
    <n v="222"/>
    <m/>
  </r>
  <r>
    <x v="0"/>
    <x v="0"/>
    <s v="GCA_000021485.1"/>
    <s v="Primary Assembly"/>
    <s v="chromosome"/>
    <m/>
    <s v="CP001219.1"/>
    <n v="958215"/>
    <n v="958805"/>
    <s v="+"/>
    <m/>
    <m/>
    <m/>
    <m/>
    <m/>
    <m/>
    <s v="AFE_1065"/>
    <n v="591"/>
    <m/>
    <m/>
  </r>
  <r>
    <x v="1"/>
    <x v="1"/>
    <s v="GCA_000021485.1"/>
    <s v="Primary Assembly"/>
    <s v="chromosome"/>
    <m/>
    <s v="CP001219.1"/>
    <n v="958215"/>
    <n v="958805"/>
    <s v="+"/>
    <s v="ACK77851.1"/>
    <m/>
    <m/>
    <s v="conjugal transfer protein, putative"/>
    <m/>
    <m/>
    <s v="AFE_1065"/>
    <n v="591"/>
    <n v="196"/>
    <m/>
  </r>
  <r>
    <x v="0"/>
    <x v="0"/>
    <s v="GCA_000021485.1"/>
    <s v="Primary Assembly"/>
    <s v="chromosome"/>
    <m/>
    <s v="CP001219.1"/>
    <n v="958886"/>
    <n v="959899"/>
    <s v="+"/>
    <m/>
    <m/>
    <m/>
    <m/>
    <m/>
    <m/>
    <s v="AFE_1066"/>
    <n v="1014"/>
    <m/>
    <m/>
  </r>
  <r>
    <x v="1"/>
    <x v="1"/>
    <s v="GCA_000021485.1"/>
    <s v="Primary Assembly"/>
    <s v="chromosome"/>
    <m/>
    <s v="CP001219.1"/>
    <n v="958886"/>
    <n v="959899"/>
    <s v="+"/>
    <s v="ACK80154.1"/>
    <m/>
    <m/>
    <s v="pilus assembly protein TraF, putative"/>
    <m/>
    <m/>
    <s v="AFE_1066"/>
    <n v="1014"/>
    <n v="337"/>
    <m/>
  </r>
  <r>
    <x v="0"/>
    <x v="0"/>
    <s v="GCA_000021485.1"/>
    <s v="Primary Assembly"/>
    <s v="chromosome"/>
    <m/>
    <s v="CP001219.1"/>
    <n v="959911"/>
    <n v="961590"/>
    <s v="+"/>
    <m/>
    <m/>
    <m/>
    <m/>
    <m/>
    <m/>
    <s v="AFE_1067"/>
    <n v="1680"/>
    <m/>
    <m/>
  </r>
  <r>
    <x v="1"/>
    <x v="1"/>
    <s v="GCA_000021485.1"/>
    <s v="Primary Assembly"/>
    <s v="chromosome"/>
    <m/>
    <s v="CP001219.1"/>
    <n v="959911"/>
    <n v="961590"/>
    <s v="+"/>
    <s v="ACK78317.1"/>
    <m/>
    <m/>
    <s v="pilus assembly protein TraH, putative"/>
    <m/>
    <m/>
    <s v="AFE_1067"/>
    <n v="1680"/>
    <n v="559"/>
    <m/>
  </r>
  <r>
    <x v="0"/>
    <x v="0"/>
    <s v="GCA_000021485.1"/>
    <s v="Primary Assembly"/>
    <s v="chromosome"/>
    <m/>
    <s v="CP001219.1"/>
    <n v="961593"/>
    <n v="965249"/>
    <s v="+"/>
    <m/>
    <m/>
    <m/>
    <m/>
    <m/>
    <m/>
    <s v="AFE_1068"/>
    <n v="3657"/>
    <m/>
    <m/>
  </r>
  <r>
    <x v="1"/>
    <x v="1"/>
    <s v="GCA_000021485.1"/>
    <s v="Primary Assembly"/>
    <s v="chromosome"/>
    <m/>
    <s v="CP001219.1"/>
    <n v="961593"/>
    <n v="965249"/>
    <s v="+"/>
    <s v="ACK80470.1"/>
    <m/>
    <m/>
    <s v="pilus assembly protein TraG, putative"/>
    <m/>
    <m/>
    <s v="AFE_1068"/>
    <n v="3657"/>
    <n v="1218"/>
    <m/>
  </r>
  <r>
    <x v="0"/>
    <x v="0"/>
    <s v="GCA_000021485.1"/>
    <s v="Primary Assembly"/>
    <s v="chromosome"/>
    <m/>
    <s v="CP001219.1"/>
    <n v="965317"/>
    <n v="965826"/>
    <s v="+"/>
    <m/>
    <m/>
    <m/>
    <m/>
    <m/>
    <m/>
    <s v="AFE_1069"/>
    <n v="510"/>
    <m/>
    <m/>
  </r>
  <r>
    <x v="1"/>
    <x v="1"/>
    <s v="GCA_000021485.1"/>
    <s v="Primary Assembly"/>
    <s v="chromosome"/>
    <m/>
    <s v="CP001219.1"/>
    <n v="965317"/>
    <n v="965826"/>
    <s v="+"/>
    <s v="ACK80784.1"/>
    <m/>
    <m/>
    <s v="hypothetical protein"/>
    <m/>
    <m/>
    <s v="AFE_1069"/>
    <n v="510"/>
    <n v="169"/>
    <m/>
  </r>
  <r>
    <x v="0"/>
    <x v="0"/>
    <s v="GCA_000021485.1"/>
    <s v="Primary Assembly"/>
    <s v="chromosome"/>
    <m/>
    <s v="CP001219.1"/>
    <n v="966017"/>
    <n v="966292"/>
    <s v="-"/>
    <m/>
    <m/>
    <m/>
    <m/>
    <m/>
    <m/>
    <s v="AFE_1070"/>
    <n v="276"/>
    <m/>
    <m/>
  </r>
  <r>
    <x v="1"/>
    <x v="1"/>
    <s v="GCA_000021485.1"/>
    <s v="Primary Assembly"/>
    <s v="chromosome"/>
    <m/>
    <s v="CP001219.1"/>
    <n v="966017"/>
    <n v="966292"/>
    <s v="-"/>
    <s v="ACK80120.1"/>
    <m/>
    <m/>
    <s v="DNA-binding protein, HU family"/>
    <m/>
    <m/>
    <s v="AFE_1070"/>
    <n v="276"/>
    <n v="91"/>
    <m/>
  </r>
  <r>
    <x v="0"/>
    <x v="0"/>
    <s v="GCA_000021485.1"/>
    <s v="Primary Assembly"/>
    <s v="chromosome"/>
    <m/>
    <s v="CP001219.1"/>
    <n v="966291"/>
    <n v="966830"/>
    <s v="+"/>
    <m/>
    <m/>
    <m/>
    <m/>
    <m/>
    <m/>
    <s v="AFE_1071"/>
    <n v="540"/>
    <m/>
    <m/>
  </r>
  <r>
    <x v="1"/>
    <x v="1"/>
    <s v="GCA_000021485.1"/>
    <s v="Primary Assembly"/>
    <s v="chromosome"/>
    <m/>
    <s v="CP001219.1"/>
    <n v="966291"/>
    <n v="966830"/>
    <s v="+"/>
    <s v="ACK79037.1"/>
    <m/>
    <m/>
    <s v="conserved hypothetical protein"/>
    <m/>
    <m/>
    <s v="AFE_1071"/>
    <n v="540"/>
    <n v="179"/>
    <m/>
  </r>
  <r>
    <x v="0"/>
    <x v="0"/>
    <s v="GCA_000021485.1"/>
    <s v="Primary Assembly"/>
    <s v="chromosome"/>
    <m/>
    <s v="CP001219.1"/>
    <n v="966834"/>
    <n v="967562"/>
    <s v="+"/>
    <m/>
    <m/>
    <m/>
    <m/>
    <m/>
    <m/>
    <s v="AFE_1072"/>
    <n v="729"/>
    <m/>
    <m/>
  </r>
  <r>
    <x v="1"/>
    <x v="1"/>
    <s v="GCA_000021485.1"/>
    <s v="Primary Assembly"/>
    <s v="chromosome"/>
    <m/>
    <s v="CP001219.1"/>
    <n v="966834"/>
    <n v="967562"/>
    <s v="+"/>
    <s v="ACK78358.1"/>
    <m/>
    <m/>
    <s v="conserved hypothetical protein"/>
    <m/>
    <m/>
    <s v="AFE_1072"/>
    <n v="729"/>
    <n v="242"/>
    <m/>
  </r>
  <r>
    <x v="0"/>
    <x v="0"/>
    <s v="GCA_000021485.1"/>
    <s v="Primary Assembly"/>
    <s v="chromosome"/>
    <m/>
    <s v="CP001219.1"/>
    <n v="967633"/>
    <n v="968574"/>
    <s v="+"/>
    <m/>
    <m/>
    <m/>
    <m/>
    <m/>
    <m/>
    <s v="AFE_1073"/>
    <n v="942"/>
    <m/>
    <m/>
  </r>
  <r>
    <x v="1"/>
    <x v="1"/>
    <s v="GCA_000021485.1"/>
    <s v="Primary Assembly"/>
    <s v="chromosome"/>
    <m/>
    <s v="CP001219.1"/>
    <n v="967633"/>
    <n v="968574"/>
    <s v="+"/>
    <s v="ACK78068.1"/>
    <m/>
    <m/>
    <s v="BRO family protein"/>
    <m/>
    <m/>
    <s v="AFE_1073"/>
    <n v="942"/>
    <n v="313"/>
    <m/>
  </r>
  <r>
    <x v="0"/>
    <x v="0"/>
    <s v="GCA_000021485.1"/>
    <s v="Primary Assembly"/>
    <s v="chromosome"/>
    <m/>
    <s v="CP001219.1"/>
    <n v="968571"/>
    <n v="968825"/>
    <s v="+"/>
    <m/>
    <m/>
    <m/>
    <m/>
    <m/>
    <m/>
    <s v="AFE_1074"/>
    <n v="255"/>
    <m/>
    <m/>
  </r>
  <r>
    <x v="1"/>
    <x v="1"/>
    <s v="GCA_000021485.1"/>
    <s v="Primary Assembly"/>
    <s v="chromosome"/>
    <m/>
    <s v="CP001219.1"/>
    <n v="968571"/>
    <n v="968825"/>
    <s v="+"/>
    <s v="ACK80231.1"/>
    <m/>
    <m/>
    <s v="hypothetical protein"/>
    <m/>
    <m/>
    <s v="AFE_1074"/>
    <n v="255"/>
    <n v="84"/>
    <m/>
  </r>
  <r>
    <x v="0"/>
    <x v="0"/>
    <s v="GCA_000021485.1"/>
    <s v="Primary Assembly"/>
    <s v="chromosome"/>
    <m/>
    <s v="CP001219.1"/>
    <n v="968890"/>
    <n v="970008"/>
    <s v="+"/>
    <m/>
    <m/>
    <m/>
    <m/>
    <m/>
    <m/>
    <s v="AFE_1075"/>
    <n v="1119"/>
    <m/>
    <m/>
  </r>
  <r>
    <x v="1"/>
    <x v="1"/>
    <s v="GCA_000021485.1"/>
    <s v="Primary Assembly"/>
    <s v="chromosome"/>
    <m/>
    <s v="CP001219.1"/>
    <n v="968890"/>
    <n v="970008"/>
    <s v="+"/>
    <s v="ACK79270.1"/>
    <m/>
    <m/>
    <s v="conserved hypothetical protein"/>
    <m/>
    <m/>
    <s v="AFE_1075"/>
    <n v="1119"/>
    <n v="372"/>
    <m/>
  </r>
  <r>
    <x v="0"/>
    <x v="0"/>
    <s v="GCA_000021485.1"/>
    <s v="Primary Assembly"/>
    <s v="chromosome"/>
    <m/>
    <s v="CP001219.1"/>
    <n v="970041"/>
    <n v="970391"/>
    <s v="+"/>
    <m/>
    <m/>
    <m/>
    <m/>
    <m/>
    <m/>
    <s v="AFE_1076"/>
    <n v="351"/>
    <m/>
    <m/>
  </r>
  <r>
    <x v="1"/>
    <x v="1"/>
    <s v="GCA_000021485.1"/>
    <s v="Primary Assembly"/>
    <s v="chromosome"/>
    <m/>
    <s v="CP001219.1"/>
    <n v="970041"/>
    <n v="970391"/>
    <s v="+"/>
    <s v="ACK79903.1"/>
    <m/>
    <m/>
    <s v="hypothetical protein"/>
    <m/>
    <m/>
    <s v="AFE_1076"/>
    <n v="351"/>
    <n v="116"/>
    <m/>
  </r>
  <r>
    <x v="0"/>
    <x v="0"/>
    <s v="GCA_000021485.1"/>
    <s v="Primary Assembly"/>
    <s v="chromosome"/>
    <m/>
    <s v="CP001219.1"/>
    <n v="970391"/>
    <n v="971269"/>
    <s v="+"/>
    <m/>
    <m/>
    <m/>
    <m/>
    <m/>
    <m/>
    <s v="AFE_1077"/>
    <n v="879"/>
    <m/>
    <m/>
  </r>
  <r>
    <x v="1"/>
    <x v="1"/>
    <s v="GCA_000021485.1"/>
    <s v="Primary Assembly"/>
    <s v="chromosome"/>
    <m/>
    <s v="CP001219.1"/>
    <n v="970391"/>
    <n v="971269"/>
    <s v="+"/>
    <s v="ACK79140.1"/>
    <m/>
    <m/>
    <s v="hypothetical protein"/>
    <m/>
    <m/>
    <s v="AFE_1077"/>
    <n v="879"/>
    <n v="292"/>
    <m/>
  </r>
  <r>
    <x v="0"/>
    <x v="0"/>
    <s v="GCA_000021485.1"/>
    <s v="Primary Assembly"/>
    <s v="chromosome"/>
    <m/>
    <s v="CP001219.1"/>
    <n v="971257"/>
    <n v="971535"/>
    <s v="+"/>
    <m/>
    <m/>
    <m/>
    <m/>
    <s v="traL"/>
    <m/>
    <s v="AFE_1078"/>
    <n v="279"/>
    <m/>
    <m/>
  </r>
  <r>
    <x v="1"/>
    <x v="1"/>
    <s v="GCA_000021485.1"/>
    <s v="Primary Assembly"/>
    <s v="chromosome"/>
    <m/>
    <s v="CP001219.1"/>
    <n v="971257"/>
    <n v="971535"/>
    <s v="+"/>
    <s v="ACK79758.1"/>
    <m/>
    <m/>
    <s v="type IV conjugative transfer system protein TraL"/>
    <s v="traL"/>
    <m/>
    <s v="AFE_1078"/>
    <n v="279"/>
    <n v="92"/>
    <m/>
  </r>
  <r>
    <x v="0"/>
    <x v="0"/>
    <s v="GCA_000021485.1"/>
    <s v="Primary Assembly"/>
    <s v="chromosome"/>
    <m/>
    <s v="CP001219.1"/>
    <n v="971532"/>
    <n v="972146"/>
    <s v="+"/>
    <m/>
    <m/>
    <m/>
    <m/>
    <s v="traE"/>
    <m/>
    <s v="AFE_1079"/>
    <n v="615"/>
    <m/>
    <m/>
  </r>
  <r>
    <x v="1"/>
    <x v="1"/>
    <s v="GCA_000021485.1"/>
    <s v="Primary Assembly"/>
    <s v="chromosome"/>
    <m/>
    <s v="CP001219.1"/>
    <n v="971532"/>
    <n v="972146"/>
    <s v="+"/>
    <s v="ACK80241.1"/>
    <m/>
    <m/>
    <s v="type IV conjugative transfer system protein TraE"/>
    <s v="traE"/>
    <m/>
    <s v="AFE_1079"/>
    <n v="615"/>
    <n v="204"/>
    <m/>
  </r>
  <r>
    <x v="0"/>
    <x v="0"/>
    <s v="GCA_000021485.1"/>
    <s v="Primary Assembly"/>
    <s v="chromosome"/>
    <m/>
    <s v="CP001219.1"/>
    <n v="972143"/>
    <n v="973315"/>
    <s v="+"/>
    <m/>
    <m/>
    <m/>
    <m/>
    <s v="traK"/>
    <m/>
    <s v="AFE_1080"/>
    <n v="1173"/>
    <m/>
    <m/>
  </r>
  <r>
    <x v="1"/>
    <x v="1"/>
    <s v="GCA_000021485.1"/>
    <s v="Primary Assembly"/>
    <s v="chromosome"/>
    <m/>
    <s v="CP001219.1"/>
    <n v="972143"/>
    <n v="973315"/>
    <s v="+"/>
    <s v="ACK78017.1"/>
    <m/>
    <m/>
    <s v="TraK lipoprotein, putative"/>
    <s v="traK"/>
    <m/>
    <s v="AFE_1080"/>
    <n v="1173"/>
    <n v="390"/>
    <m/>
  </r>
  <r>
    <x v="0"/>
    <x v="0"/>
    <s v="GCA_000021485.1"/>
    <s v="Primary Assembly"/>
    <s v="chromosome"/>
    <m/>
    <s v="CP001219.1"/>
    <n v="973312"/>
    <n v="974943"/>
    <s v="+"/>
    <m/>
    <m/>
    <m/>
    <m/>
    <m/>
    <m/>
    <s v="AFE_1081"/>
    <n v="1632"/>
    <m/>
    <m/>
  </r>
  <r>
    <x v="1"/>
    <x v="1"/>
    <s v="GCA_000021485.1"/>
    <s v="Primary Assembly"/>
    <s v="chromosome"/>
    <m/>
    <s v="CP001219.1"/>
    <n v="973312"/>
    <n v="974943"/>
    <s v="+"/>
    <s v="ACK79095.1"/>
    <m/>
    <m/>
    <s v="conjugal transfer protein, putative"/>
    <m/>
    <m/>
    <s v="AFE_1081"/>
    <n v="1632"/>
    <n v="543"/>
    <m/>
  </r>
  <r>
    <x v="0"/>
    <x v="0"/>
    <s v="GCA_000021485.1"/>
    <s v="Primary Assembly"/>
    <s v="chromosome"/>
    <m/>
    <s v="CP001219.1"/>
    <n v="974940"/>
    <n v="975437"/>
    <s v="+"/>
    <m/>
    <m/>
    <m/>
    <m/>
    <s v="traV"/>
    <m/>
    <s v="AFE_1082"/>
    <n v="498"/>
    <m/>
    <m/>
  </r>
  <r>
    <x v="1"/>
    <x v="1"/>
    <s v="GCA_000021485.1"/>
    <s v="Primary Assembly"/>
    <s v="chromosome"/>
    <m/>
    <s v="CP001219.1"/>
    <n v="974940"/>
    <n v="975437"/>
    <s v="+"/>
    <s v="ACK78748.1"/>
    <m/>
    <m/>
    <s v="conjugal transfer protein TraV, putative"/>
    <s v="traV"/>
    <m/>
    <s v="AFE_1082"/>
    <n v="498"/>
    <n v="165"/>
    <m/>
  </r>
  <r>
    <x v="0"/>
    <x v="0"/>
    <s v="GCA_000021485.1"/>
    <s v="Primary Assembly"/>
    <s v="chromosome"/>
    <m/>
    <s v="CP001219.1"/>
    <n v="975473"/>
    <n v="975880"/>
    <s v="+"/>
    <m/>
    <m/>
    <m/>
    <m/>
    <s v="traA"/>
    <m/>
    <s v="AFE_1084"/>
    <n v="408"/>
    <m/>
    <m/>
  </r>
  <r>
    <x v="1"/>
    <x v="1"/>
    <s v="GCA_000021485.1"/>
    <s v="Primary Assembly"/>
    <s v="chromosome"/>
    <m/>
    <s v="CP001219.1"/>
    <n v="975473"/>
    <n v="975880"/>
    <s v="+"/>
    <s v="ACK79638.1"/>
    <m/>
    <m/>
    <s v="conjugal transfer protein TraA, putative"/>
    <s v="traA"/>
    <m/>
    <s v="AFE_1084"/>
    <n v="408"/>
    <n v="135"/>
    <m/>
  </r>
  <r>
    <x v="0"/>
    <x v="0"/>
    <s v="GCA_000021485.1"/>
    <s v="Primary Assembly"/>
    <s v="chromosome"/>
    <m/>
    <s v="CP001219.1"/>
    <n v="975850"/>
    <n v="976389"/>
    <s v="-"/>
    <m/>
    <m/>
    <m/>
    <m/>
    <m/>
    <m/>
    <s v="AFE_1083"/>
    <n v="540"/>
    <m/>
    <m/>
  </r>
  <r>
    <x v="1"/>
    <x v="1"/>
    <s v="GCA_000021485.1"/>
    <s v="Primary Assembly"/>
    <s v="chromosome"/>
    <m/>
    <s v="CP001219.1"/>
    <n v="975850"/>
    <n v="976389"/>
    <s v="-"/>
    <s v="ACK77951.1"/>
    <m/>
    <m/>
    <s v="hypothetical protein"/>
    <m/>
    <m/>
    <s v="AFE_1083"/>
    <n v="540"/>
    <n v="179"/>
    <m/>
  </r>
  <r>
    <x v="0"/>
    <x v="0"/>
    <s v="GCA_000021485.1"/>
    <s v="Primary Assembly"/>
    <s v="chromosome"/>
    <m/>
    <s v="CP001219.1"/>
    <n v="976486"/>
    <n v="977310"/>
    <s v="+"/>
    <m/>
    <m/>
    <m/>
    <m/>
    <m/>
    <m/>
    <s v="AFE_1085"/>
    <n v="825"/>
    <m/>
    <m/>
  </r>
  <r>
    <x v="1"/>
    <x v="1"/>
    <s v="GCA_000021485.1"/>
    <s v="Primary Assembly"/>
    <s v="chromosome"/>
    <m/>
    <s v="CP001219.1"/>
    <n v="976486"/>
    <n v="977310"/>
    <s v="+"/>
    <s v="ACK80023.1"/>
    <m/>
    <m/>
    <s v="thiol:disulfide interchange domain protein"/>
    <m/>
    <m/>
    <s v="AFE_1085"/>
    <n v="825"/>
    <n v="274"/>
    <m/>
  </r>
  <r>
    <x v="0"/>
    <x v="0"/>
    <s v="GCA_000021485.1"/>
    <s v="Primary Assembly"/>
    <s v="chromosome"/>
    <m/>
    <s v="CP001219.1"/>
    <n v="977363"/>
    <n v="978286"/>
    <s v="+"/>
    <m/>
    <m/>
    <m/>
    <m/>
    <m/>
    <m/>
    <s v="AFE_1086"/>
    <n v="924"/>
    <m/>
    <m/>
  </r>
  <r>
    <x v="1"/>
    <x v="1"/>
    <s v="GCA_000021485.1"/>
    <s v="Primary Assembly"/>
    <s v="chromosome"/>
    <m/>
    <s v="CP001219.1"/>
    <n v="977363"/>
    <n v="978286"/>
    <s v="+"/>
    <s v="ACK80944.1"/>
    <m/>
    <m/>
    <s v="hypothetical protein"/>
    <m/>
    <m/>
    <s v="AFE_1086"/>
    <n v="924"/>
    <n v="307"/>
    <m/>
  </r>
  <r>
    <x v="0"/>
    <x v="0"/>
    <s v="GCA_000021485.1"/>
    <s v="Primary Assembly"/>
    <s v="chromosome"/>
    <m/>
    <s v="CP001219.1"/>
    <n v="978463"/>
    <n v="979653"/>
    <s v="+"/>
    <m/>
    <m/>
    <m/>
    <m/>
    <m/>
    <m/>
    <s v="AFE_1087"/>
    <n v="1191"/>
    <m/>
    <m/>
  </r>
  <r>
    <x v="1"/>
    <x v="1"/>
    <s v="GCA_000021485.1"/>
    <s v="Primary Assembly"/>
    <s v="chromosome"/>
    <m/>
    <s v="CP001219.1"/>
    <n v="978463"/>
    <n v="979653"/>
    <s v="+"/>
    <s v="ACK79226.1"/>
    <m/>
    <m/>
    <s v="type II/IV secretion system protein"/>
    <m/>
    <m/>
    <s v="AFE_1087"/>
    <n v="1191"/>
    <n v="396"/>
    <m/>
  </r>
  <r>
    <x v="0"/>
    <x v="0"/>
    <s v="GCA_000021485.1"/>
    <s v="Primary Assembly"/>
    <s v="chromosome"/>
    <m/>
    <s v="CP001219.1"/>
    <n v="979643"/>
    <n v="980407"/>
    <s v="+"/>
    <m/>
    <m/>
    <m/>
    <m/>
    <m/>
    <m/>
    <s v="AFE_1088"/>
    <n v="765"/>
    <m/>
    <m/>
  </r>
  <r>
    <x v="1"/>
    <x v="1"/>
    <s v="GCA_000021485.1"/>
    <s v="Primary Assembly"/>
    <s v="chromosome"/>
    <m/>
    <s v="CP001219.1"/>
    <n v="979643"/>
    <n v="980407"/>
    <s v="+"/>
    <s v="ACK78725.1"/>
    <m/>
    <m/>
    <s v="thiol:disulfide interchange protein, DsbA family"/>
    <m/>
    <m/>
    <s v="AFE_1088"/>
    <n v="765"/>
    <n v="254"/>
    <m/>
  </r>
  <r>
    <x v="0"/>
    <x v="0"/>
    <s v="GCA_000021485.1"/>
    <s v="Primary Assembly"/>
    <s v="chromosome"/>
    <m/>
    <s v="CP001219.1"/>
    <n v="980404"/>
    <n v="983004"/>
    <s v="+"/>
    <m/>
    <m/>
    <m/>
    <m/>
    <s v="traC"/>
    <m/>
    <s v="AFE_1089"/>
    <n v="2601"/>
    <m/>
    <m/>
  </r>
  <r>
    <x v="1"/>
    <x v="1"/>
    <s v="GCA_000021485.1"/>
    <s v="Primary Assembly"/>
    <s v="chromosome"/>
    <m/>
    <s v="CP001219.1"/>
    <n v="980404"/>
    <n v="983004"/>
    <s v="+"/>
    <s v="ACK80617.1"/>
    <m/>
    <m/>
    <s v="type-IV secretion system protein TraC"/>
    <s v="traC"/>
    <m/>
    <s v="AFE_1089"/>
    <n v="2601"/>
    <n v="866"/>
    <m/>
  </r>
  <r>
    <x v="0"/>
    <x v="0"/>
    <s v="GCA_000021485.1"/>
    <s v="Primary Assembly"/>
    <s v="chromosome"/>
    <m/>
    <s v="CP001219.1"/>
    <n v="983004"/>
    <n v="983498"/>
    <s v="+"/>
    <m/>
    <m/>
    <m/>
    <m/>
    <m/>
    <m/>
    <s v="AFE_1090"/>
    <n v="495"/>
    <m/>
    <m/>
  </r>
  <r>
    <x v="1"/>
    <x v="1"/>
    <s v="GCA_000021485.1"/>
    <s v="Primary Assembly"/>
    <s v="chromosome"/>
    <m/>
    <s v="CP001219.1"/>
    <n v="983004"/>
    <n v="983498"/>
    <s v="+"/>
    <s v="ACK79977.1"/>
    <m/>
    <m/>
    <s v="hypothetical protein"/>
    <m/>
    <m/>
    <s v="AFE_1090"/>
    <n v="495"/>
    <n v="164"/>
    <m/>
  </r>
  <r>
    <x v="0"/>
    <x v="0"/>
    <s v="GCA_000021485.1"/>
    <s v="Primary Assembly"/>
    <s v="chromosome"/>
    <m/>
    <s v="CP001219.1"/>
    <n v="983458"/>
    <n v="984012"/>
    <s v="+"/>
    <m/>
    <m/>
    <m/>
    <m/>
    <m/>
    <m/>
    <s v="AFE_1091"/>
    <n v="555"/>
    <m/>
    <m/>
  </r>
  <r>
    <x v="1"/>
    <x v="1"/>
    <s v="GCA_000021485.1"/>
    <s v="Primary Assembly"/>
    <s v="chromosome"/>
    <m/>
    <s v="CP001219.1"/>
    <n v="983458"/>
    <n v="984012"/>
    <s v="+"/>
    <s v="ACK79065.1"/>
    <m/>
    <m/>
    <s v="conjugation signal peptidase TraF, putative"/>
    <m/>
    <m/>
    <s v="AFE_1091"/>
    <n v="555"/>
    <n v="184"/>
    <m/>
  </r>
  <r>
    <x v="0"/>
    <x v="0"/>
    <s v="GCA_000021485.1"/>
    <s v="Primary Assembly"/>
    <s v="chromosome"/>
    <m/>
    <s v="CP001219.1"/>
    <n v="984124"/>
    <n v="985092"/>
    <s v="+"/>
    <m/>
    <m/>
    <m/>
    <m/>
    <m/>
    <m/>
    <s v="AFE_1093"/>
    <n v="969"/>
    <m/>
    <m/>
  </r>
  <r>
    <x v="1"/>
    <x v="1"/>
    <s v="GCA_000021485.1"/>
    <s v="Primary Assembly"/>
    <s v="chromosome"/>
    <m/>
    <s v="CP001219.1"/>
    <n v="984124"/>
    <n v="985092"/>
    <s v="+"/>
    <s v="ACK78401.1"/>
    <m/>
    <m/>
    <s v="hypothetical protein"/>
    <m/>
    <m/>
    <s v="AFE_1093"/>
    <n v="969"/>
    <n v="322"/>
    <m/>
  </r>
  <r>
    <x v="0"/>
    <x v="0"/>
    <s v="GCA_000021485.1"/>
    <s v="Primary Assembly"/>
    <s v="chromosome"/>
    <m/>
    <s v="CP001219.1"/>
    <n v="984901"/>
    <n v="985194"/>
    <s v="-"/>
    <m/>
    <m/>
    <m/>
    <m/>
    <m/>
    <m/>
    <s v="AFE_1092"/>
    <n v="294"/>
    <m/>
    <m/>
  </r>
  <r>
    <x v="1"/>
    <x v="1"/>
    <s v="GCA_000021485.1"/>
    <s v="Primary Assembly"/>
    <s v="chromosome"/>
    <m/>
    <s v="CP001219.1"/>
    <n v="984901"/>
    <n v="985194"/>
    <s v="-"/>
    <s v="ACK77963.1"/>
    <m/>
    <m/>
    <s v="hypothetical protein"/>
    <m/>
    <m/>
    <s v="AFE_1092"/>
    <n v="294"/>
    <n v="97"/>
    <m/>
  </r>
  <r>
    <x v="0"/>
    <x v="0"/>
    <s v="GCA_000021485.1"/>
    <s v="Primary Assembly"/>
    <s v="chromosome"/>
    <m/>
    <s v="CP001219.1"/>
    <n v="985277"/>
    <n v="985909"/>
    <s v="+"/>
    <m/>
    <m/>
    <m/>
    <m/>
    <m/>
    <m/>
    <s v="AFE_1094"/>
    <n v="633"/>
    <m/>
    <m/>
  </r>
  <r>
    <x v="1"/>
    <x v="1"/>
    <s v="GCA_000021485.1"/>
    <s v="Primary Assembly"/>
    <s v="chromosome"/>
    <m/>
    <s v="CP001219.1"/>
    <n v="985277"/>
    <n v="985909"/>
    <s v="+"/>
    <s v="ACK78415.1"/>
    <m/>
    <m/>
    <s v="hypothetical protein"/>
    <m/>
    <m/>
    <s v="AFE_1094"/>
    <n v="633"/>
    <n v="210"/>
    <m/>
  </r>
  <r>
    <x v="0"/>
    <x v="0"/>
    <s v="GCA_000021485.1"/>
    <s v="Primary Assembly"/>
    <s v="chromosome"/>
    <m/>
    <s v="CP001219.1"/>
    <n v="985906"/>
    <n v="987174"/>
    <s v="+"/>
    <m/>
    <m/>
    <m/>
    <m/>
    <m/>
    <m/>
    <s v="AFE_1095"/>
    <n v="1269"/>
    <m/>
    <m/>
  </r>
  <r>
    <x v="1"/>
    <x v="1"/>
    <s v="GCA_000021485.1"/>
    <s v="Primary Assembly"/>
    <s v="chromosome"/>
    <m/>
    <s v="CP001219.1"/>
    <n v="985906"/>
    <n v="987174"/>
    <s v="+"/>
    <s v="ACK79371.1"/>
    <m/>
    <m/>
    <s v="pilus assembly protein TraW, putative"/>
    <m/>
    <m/>
    <s v="AFE_1095"/>
    <n v="1269"/>
    <n v="422"/>
    <m/>
  </r>
  <r>
    <x v="0"/>
    <x v="0"/>
    <s v="GCA_000021485.1"/>
    <s v="Primary Assembly"/>
    <s v="chromosome"/>
    <m/>
    <s v="CP001219.1"/>
    <n v="987452"/>
    <n v="988702"/>
    <s v="+"/>
    <m/>
    <m/>
    <m/>
    <m/>
    <m/>
    <m/>
    <s v="AFE_1096"/>
    <n v="1251"/>
    <m/>
    <m/>
  </r>
  <r>
    <x v="1"/>
    <x v="1"/>
    <s v="GCA_000021485.1"/>
    <s v="Primary Assembly"/>
    <s v="chromosome"/>
    <m/>
    <s v="CP001219.1"/>
    <n v="987452"/>
    <n v="988702"/>
    <s v="+"/>
    <s v="ACK78527.1"/>
    <m/>
    <m/>
    <s v="conjugal transfer protein TraU, putative"/>
    <m/>
    <m/>
    <s v="AFE_1096"/>
    <n v="1251"/>
    <n v="416"/>
    <m/>
  </r>
  <r>
    <x v="0"/>
    <x v="0"/>
    <s v="GCA_000021485.1"/>
    <s v="Primary Assembly"/>
    <s v="chromosome"/>
    <m/>
    <s v="CP001219.1"/>
    <n v="988768"/>
    <n v="991827"/>
    <s v="+"/>
    <m/>
    <m/>
    <m/>
    <m/>
    <m/>
    <m/>
    <s v="AFE_1097"/>
    <n v="3060"/>
    <m/>
    <m/>
  </r>
  <r>
    <x v="1"/>
    <x v="1"/>
    <s v="GCA_000021485.1"/>
    <s v="Primary Assembly"/>
    <s v="chromosome"/>
    <m/>
    <s v="CP001219.1"/>
    <n v="988768"/>
    <n v="991827"/>
    <s v="+"/>
    <s v="ACK79963.1"/>
    <m/>
    <m/>
    <s v="conjugal transfer protein TraN, putative"/>
    <m/>
    <m/>
    <s v="AFE_1097"/>
    <n v="3060"/>
    <n v="1019"/>
    <m/>
  </r>
  <r>
    <x v="0"/>
    <x v="0"/>
    <s v="GCA_000021485.1"/>
    <s v="Primary Assembly"/>
    <s v="chromosome"/>
    <m/>
    <s v="CP001219.1"/>
    <n v="991885"/>
    <n v="992124"/>
    <s v="+"/>
    <m/>
    <m/>
    <m/>
    <m/>
    <m/>
    <m/>
    <s v="AFE_1098"/>
    <n v="240"/>
    <m/>
    <m/>
  </r>
  <r>
    <x v="1"/>
    <x v="1"/>
    <s v="GCA_000021485.1"/>
    <s v="Primary Assembly"/>
    <s v="chromosome"/>
    <m/>
    <s v="CP001219.1"/>
    <n v="991885"/>
    <n v="992124"/>
    <s v="+"/>
    <s v="ACK80552.1"/>
    <m/>
    <m/>
    <s v="pemI family protein"/>
    <m/>
    <m/>
    <s v="AFE_1098"/>
    <n v="240"/>
    <n v="79"/>
    <m/>
  </r>
  <r>
    <x v="0"/>
    <x v="0"/>
    <s v="GCA_000021485.1"/>
    <s v="Primary Assembly"/>
    <s v="chromosome"/>
    <m/>
    <s v="CP001219.1"/>
    <n v="992124"/>
    <n v="992465"/>
    <s v="+"/>
    <m/>
    <m/>
    <m/>
    <m/>
    <s v="chpA"/>
    <m/>
    <s v="AFE_1099"/>
    <n v="342"/>
    <m/>
    <m/>
  </r>
  <r>
    <x v="1"/>
    <x v="1"/>
    <s v="GCA_000021485.1"/>
    <s v="Primary Assembly"/>
    <s v="chromosome"/>
    <m/>
    <s v="CP001219.1"/>
    <n v="992124"/>
    <n v="992465"/>
    <s v="+"/>
    <s v="ACK79722.1"/>
    <m/>
    <m/>
    <s v="ChpA protein"/>
    <s v="chpA"/>
    <m/>
    <s v="AFE_1099"/>
    <n v="342"/>
    <n v="113"/>
    <m/>
  </r>
  <r>
    <x v="0"/>
    <x v="0"/>
    <s v="GCA_000021485.1"/>
    <s v="Primary Assembly"/>
    <s v="chromosome"/>
    <m/>
    <s v="CP001219.1"/>
    <n v="992568"/>
    <n v="993596"/>
    <s v="+"/>
    <m/>
    <m/>
    <m/>
    <m/>
    <m/>
    <m/>
    <s v="AFE_1100"/>
    <n v="1029"/>
    <m/>
    <m/>
  </r>
  <r>
    <x v="1"/>
    <x v="1"/>
    <s v="GCA_000021485.1"/>
    <s v="Primary Assembly"/>
    <s v="chromosome"/>
    <m/>
    <s v="CP001219.1"/>
    <n v="992568"/>
    <n v="993596"/>
    <s v="+"/>
    <s v="ACK77958.1"/>
    <m/>
    <m/>
    <s v="hypothetical protein"/>
    <m/>
    <m/>
    <s v="AFE_1100"/>
    <n v="1029"/>
    <n v="342"/>
    <m/>
  </r>
  <r>
    <x v="0"/>
    <x v="0"/>
    <s v="GCA_000021485.1"/>
    <s v="Primary Assembly"/>
    <s v="chromosome"/>
    <m/>
    <s v="CP001219.1"/>
    <n v="993708"/>
    <n v="993800"/>
    <s v="+"/>
    <m/>
    <m/>
    <m/>
    <m/>
    <m/>
    <m/>
    <s v="AFE_1101"/>
    <n v="93"/>
    <m/>
    <m/>
  </r>
  <r>
    <x v="1"/>
    <x v="1"/>
    <s v="GCA_000021485.1"/>
    <s v="Primary Assembly"/>
    <s v="chromosome"/>
    <m/>
    <s v="CP001219.1"/>
    <n v="993708"/>
    <n v="993800"/>
    <s v="+"/>
    <s v="ACK80462.1"/>
    <m/>
    <m/>
    <s v="conserved domain protein"/>
    <m/>
    <m/>
    <s v="AFE_1101"/>
    <n v="93"/>
    <n v="30"/>
    <m/>
  </r>
  <r>
    <x v="0"/>
    <x v="0"/>
    <s v="GCA_000021485.1"/>
    <s v="Primary Assembly"/>
    <s v="chromosome"/>
    <m/>
    <s v="CP001219.1"/>
    <n v="993850"/>
    <n v="994122"/>
    <s v="+"/>
    <m/>
    <m/>
    <m/>
    <m/>
    <m/>
    <m/>
    <s v="AFE_1102"/>
    <n v="273"/>
    <m/>
    <m/>
  </r>
  <r>
    <x v="1"/>
    <x v="1"/>
    <s v="GCA_000021485.1"/>
    <s v="Primary Assembly"/>
    <s v="chromosome"/>
    <m/>
    <s v="CP001219.1"/>
    <n v="993850"/>
    <n v="994122"/>
    <s v="+"/>
    <s v="ACK80301.1"/>
    <m/>
    <m/>
    <s v="hypothetical protein"/>
    <m/>
    <m/>
    <s v="AFE_1102"/>
    <n v="273"/>
    <n v="90"/>
    <m/>
  </r>
  <r>
    <x v="0"/>
    <x v="0"/>
    <s v="GCA_000021485.1"/>
    <s v="Primary Assembly"/>
    <s v="chromosome"/>
    <m/>
    <s v="CP001219.1"/>
    <n v="994216"/>
    <n v="995241"/>
    <s v="+"/>
    <m/>
    <m/>
    <m/>
    <m/>
    <m/>
    <m/>
    <s v="AFE_1103"/>
    <n v="1026"/>
    <m/>
    <m/>
  </r>
  <r>
    <x v="1"/>
    <x v="1"/>
    <s v="GCA_000021485.1"/>
    <s v="Primary Assembly"/>
    <s v="chromosome"/>
    <m/>
    <s v="CP001219.1"/>
    <n v="994216"/>
    <n v="995241"/>
    <s v="+"/>
    <s v="ACK79418.1"/>
    <m/>
    <m/>
    <s v="hypothetical protein"/>
    <m/>
    <m/>
    <s v="AFE_1103"/>
    <n v="1026"/>
    <n v="341"/>
    <m/>
  </r>
  <r>
    <x v="0"/>
    <x v="0"/>
    <s v="GCA_000021485.1"/>
    <s v="Primary Assembly"/>
    <s v="chromosome"/>
    <m/>
    <s v="CP001219.1"/>
    <n v="995241"/>
    <n v="996518"/>
    <s v="+"/>
    <m/>
    <m/>
    <m/>
    <m/>
    <m/>
    <m/>
    <s v="AFE_1104"/>
    <n v="1278"/>
    <m/>
    <m/>
  </r>
  <r>
    <x v="1"/>
    <x v="1"/>
    <s v="GCA_000021485.1"/>
    <s v="Primary Assembly"/>
    <s v="chromosome"/>
    <m/>
    <s v="CP001219.1"/>
    <n v="995241"/>
    <n v="996518"/>
    <s v="+"/>
    <s v="ACK78025.1"/>
    <m/>
    <m/>
    <s v="conserved domain protein, putative"/>
    <m/>
    <m/>
    <s v="AFE_1104"/>
    <n v="1278"/>
    <n v="425"/>
    <m/>
  </r>
  <r>
    <x v="0"/>
    <x v="0"/>
    <s v="GCA_000021485.1"/>
    <s v="Primary Assembly"/>
    <s v="chromosome"/>
    <m/>
    <s v="CP001219.1"/>
    <n v="996622"/>
    <n v="997212"/>
    <s v="+"/>
    <m/>
    <m/>
    <m/>
    <m/>
    <m/>
    <m/>
    <s v="AFE_1105"/>
    <n v="591"/>
    <m/>
    <m/>
  </r>
  <r>
    <x v="1"/>
    <x v="1"/>
    <s v="GCA_000021485.1"/>
    <s v="Primary Assembly"/>
    <s v="chromosome"/>
    <m/>
    <s v="CP001219.1"/>
    <n v="996622"/>
    <n v="997212"/>
    <s v="+"/>
    <s v="ACK80889.1"/>
    <m/>
    <m/>
    <s v="transposon, resolvase"/>
    <m/>
    <m/>
    <s v="AFE_1105"/>
    <n v="591"/>
    <n v="196"/>
    <m/>
  </r>
  <r>
    <x v="0"/>
    <x v="0"/>
    <s v="GCA_000021485.1"/>
    <s v="Primary Assembly"/>
    <s v="chromosome"/>
    <m/>
    <s v="CP001219.1"/>
    <n v="997209"/>
    <n v="998858"/>
    <s v="+"/>
    <m/>
    <m/>
    <m/>
    <m/>
    <m/>
    <m/>
    <s v="AFE_1106"/>
    <n v="1650"/>
    <m/>
    <m/>
  </r>
  <r>
    <x v="1"/>
    <x v="1"/>
    <s v="GCA_000021485.1"/>
    <s v="Primary Assembly"/>
    <s v="chromosome"/>
    <m/>
    <s v="CP001219.1"/>
    <n v="997209"/>
    <n v="998858"/>
    <s v="+"/>
    <s v="ACK77927.1"/>
    <m/>
    <m/>
    <s v="transposon, transposase"/>
    <m/>
    <m/>
    <s v="AFE_1106"/>
    <n v="1650"/>
    <n v="549"/>
    <m/>
  </r>
  <r>
    <x v="0"/>
    <x v="0"/>
    <s v="GCA_000021485.1"/>
    <s v="Primary Assembly"/>
    <s v="chromosome"/>
    <m/>
    <s v="CP001219.1"/>
    <n v="999219"/>
    <n v="999761"/>
    <s v="+"/>
    <m/>
    <m/>
    <m/>
    <m/>
    <m/>
    <m/>
    <s v="AFE_1107"/>
    <n v="543"/>
    <m/>
    <m/>
  </r>
  <r>
    <x v="1"/>
    <x v="1"/>
    <s v="GCA_000021485.1"/>
    <s v="Primary Assembly"/>
    <s v="chromosome"/>
    <m/>
    <s v="CP001219.1"/>
    <n v="999219"/>
    <n v="999761"/>
    <s v="+"/>
    <s v="ACK78650.1"/>
    <m/>
    <m/>
    <s v="hypothetical protein"/>
    <m/>
    <m/>
    <s v="AFE_1107"/>
    <n v="543"/>
    <n v="180"/>
    <m/>
  </r>
  <r>
    <x v="0"/>
    <x v="0"/>
    <s v="GCA_000021485.1"/>
    <s v="Primary Assembly"/>
    <s v="chromosome"/>
    <m/>
    <s v="CP001219.1"/>
    <n v="999791"/>
    <n v="1000096"/>
    <s v="+"/>
    <m/>
    <m/>
    <m/>
    <m/>
    <m/>
    <m/>
    <s v="AFE_1108"/>
    <n v="306"/>
    <m/>
    <m/>
  </r>
  <r>
    <x v="1"/>
    <x v="1"/>
    <s v="GCA_000021485.1"/>
    <s v="Primary Assembly"/>
    <s v="chromosome"/>
    <m/>
    <s v="CP001219.1"/>
    <n v="999791"/>
    <n v="1000096"/>
    <s v="+"/>
    <s v="ACK79719.1"/>
    <m/>
    <m/>
    <s v="hypothetical protein"/>
    <m/>
    <m/>
    <s v="AFE_1108"/>
    <n v="306"/>
    <n v="101"/>
    <m/>
  </r>
  <r>
    <x v="0"/>
    <x v="0"/>
    <s v="GCA_000021485.1"/>
    <s v="Primary Assembly"/>
    <s v="chromosome"/>
    <m/>
    <s v="CP001219.1"/>
    <n v="1000305"/>
    <n v="1000982"/>
    <s v="+"/>
    <m/>
    <m/>
    <m/>
    <m/>
    <m/>
    <m/>
    <s v="AFE_1109"/>
    <n v="678"/>
    <m/>
    <m/>
  </r>
  <r>
    <x v="1"/>
    <x v="1"/>
    <s v="GCA_000021485.1"/>
    <s v="Primary Assembly"/>
    <s v="chromosome"/>
    <m/>
    <s v="CP001219.1"/>
    <n v="1000305"/>
    <n v="1000982"/>
    <s v="+"/>
    <s v="ACK79039.1"/>
    <m/>
    <m/>
    <s v="conserved domain protein"/>
    <m/>
    <m/>
    <s v="AFE_1109"/>
    <n v="678"/>
    <n v="225"/>
    <m/>
  </r>
  <r>
    <x v="0"/>
    <x v="0"/>
    <s v="GCA_000021485.1"/>
    <s v="Primary Assembly"/>
    <s v="chromosome"/>
    <m/>
    <s v="CP001219.1"/>
    <n v="1001068"/>
    <n v="1002294"/>
    <s v="-"/>
    <m/>
    <m/>
    <m/>
    <m/>
    <m/>
    <m/>
    <s v="AFE_1110"/>
    <n v="1227"/>
    <m/>
    <m/>
  </r>
  <r>
    <x v="1"/>
    <x v="1"/>
    <s v="GCA_000021485.1"/>
    <s v="Primary Assembly"/>
    <s v="chromosome"/>
    <m/>
    <s v="CP001219.1"/>
    <n v="1001068"/>
    <n v="1002294"/>
    <s v="-"/>
    <s v="ACK78329.1"/>
    <m/>
    <m/>
    <s v="ISAfe3, transposase"/>
    <m/>
    <m/>
    <s v="AFE_1110"/>
    <n v="1227"/>
    <n v="408"/>
    <m/>
  </r>
  <r>
    <x v="0"/>
    <x v="0"/>
    <s v="GCA_000021485.1"/>
    <s v="Primary Assembly"/>
    <s v="chromosome"/>
    <m/>
    <s v="CP001219.1"/>
    <n v="1002336"/>
    <n v="1002755"/>
    <s v="+"/>
    <m/>
    <m/>
    <m/>
    <m/>
    <m/>
    <m/>
    <s v="AFE_1111"/>
    <n v="420"/>
    <m/>
    <m/>
  </r>
  <r>
    <x v="1"/>
    <x v="1"/>
    <s v="GCA_000021485.1"/>
    <s v="Primary Assembly"/>
    <s v="chromosome"/>
    <m/>
    <s v="CP001219.1"/>
    <n v="1002336"/>
    <n v="1002755"/>
    <s v="+"/>
    <s v="ACK79026.1"/>
    <m/>
    <m/>
    <s v="hypothetical protein"/>
    <m/>
    <m/>
    <s v="AFE_1111"/>
    <n v="420"/>
    <n v="139"/>
    <m/>
  </r>
  <r>
    <x v="0"/>
    <x v="0"/>
    <s v="GCA_000021485.1"/>
    <s v="Primary Assembly"/>
    <s v="chromosome"/>
    <m/>
    <s v="CP001219.1"/>
    <n v="1002755"/>
    <n v="1003066"/>
    <s v="+"/>
    <m/>
    <m/>
    <m/>
    <m/>
    <m/>
    <m/>
    <s v="AFE_1112"/>
    <n v="312"/>
    <m/>
    <m/>
  </r>
  <r>
    <x v="1"/>
    <x v="1"/>
    <s v="GCA_000021485.1"/>
    <s v="Primary Assembly"/>
    <s v="chromosome"/>
    <m/>
    <s v="CP001219.1"/>
    <n v="1002755"/>
    <n v="1003066"/>
    <s v="+"/>
    <s v="ACK78078.1"/>
    <m/>
    <m/>
    <s v="hypothetical protein"/>
    <m/>
    <m/>
    <s v="AFE_1112"/>
    <n v="312"/>
    <n v="103"/>
    <m/>
  </r>
  <r>
    <x v="0"/>
    <x v="0"/>
    <s v="GCA_000021485.1"/>
    <s v="Primary Assembly"/>
    <s v="chromosome"/>
    <m/>
    <s v="CP001219.1"/>
    <n v="1003063"/>
    <n v="1003296"/>
    <s v="+"/>
    <m/>
    <m/>
    <m/>
    <m/>
    <m/>
    <m/>
    <s v="AFE_1113"/>
    <n v="234"/>
    <m/>
    <m/>
  </r>
  <r>
    <x v="1"/>
    <x v="1"/>
    <s v="GCA_000021485.1"/>
    <s v="Primary Assembly"/>
    <s v="chromosome"/>
    <m/>
    <s v="CP001219.1"/>
    <n v="1003063"/>
    <n v="1003296"/>
    <s v="+"/>
    <s v="ACK80022.1"/>
    <m/>
    <m/>
    <s v="hypothetical protein"/>
    <m/>
    <m/>
    <s v="AFE_1113"/>
    <n v="234"/>
    <n v="77"/>
    <m/>
  </r>
  <r>
    <x v="0"/>
    <x v="0"/>
    <s v="GCA_000021485.1"/>
    <s v="Primary Assembly"/>
    <s v="chromosome"/>
    <m/>
    <s v="CP001219.1"/>
    <n v="1003537"/>
    <n v="1004358"/>
    <s v="+"/>
    <m/>
    <m/>
    <m/>
    <m/>
    <s v="htpX-1"/>
    <m/>
    <s v="AFE_1114"/>
    <n v="822"/>
    <m/>
    <m/>
  </r>
  <r>
    <x v="1"/>
    <x v="1"/>
    <s v="GCA_000021485.1"/>
    <s v="Primary Assembly"/>
    <s v="chromosome"/>
    <m/>
    <s v="CP001219.1"/>
    <n v="1003537"/>
    <n v="1004358"/>
    <s v="+"/>
    <s v="ACK80710.1"/>
    <m/>
    <m/>
    <s v="heat shock protein HtpX"/>
    <s v="htpX-1"/>
    <m/>
    <s v="AFE_1114"/>
    <n v="822"/>
    <n v="273"/>
    <m/>
  </r>
  <r>
    <x v="0"/>
    <x v="0"/>
    <s v="GCA_000021485.1"/>
    <s v="Primary Assembly"/>
    <s v="chromosome"/>
    <m/>
    <s v="CP001219.1"/>
    <n v="1004470"/>
    <n v="1005354"/>
    <s v="+"/>
    <m/>
    <m/>
    <m/>
    <m/>
    <m/>
    <m/>
    <s v="AFE_1115"/>
    <n v="885"/>
    <m/>
    <m/>
  </r>
  <r>
    <x v="1"/>
    <x v="1"/>
    <s v="GCA_000021485.1"/>
    <s v="Primary Assembly"/>
    <s v="chromosome"/>
    <m/>
    <s v="CP001219.1"/>
    <n v="1004470"/>
    <n v="1005354"/>
    <s v="+"/>
    <s v="ACK78677.1"/>
    <m/>
    <m/>
    <s v="Ser/Thr protein phosphatase family protein"/>
    <m/>
    <m/>
    <s v="AFE_1115"/>
    <n v="885"/>
    <n v="294"/>
    <m/>
  </r>
  <r>
    <x v="0"/>
    <x v="0"/>
    <s v="GCA_000021485.1"/>
    <s v="Primary Assembly"/>
    <s v="chromosome"/>
    <m/>
    <s v="CP001219.1"/>
    <n v="1005351"/>
    <n v="1005590"/>
    <s v="+"/>
    <m/>
    <m/>
    <m/>
    <m/>
    <m/>
    <m/>
    <s v="AFE_1116"/>
    <n v="240"/>
    <m/>
    <m/>
  </r>
  <r>
    <x v="1"/>
    <x v="1"/>
    <s v="GCA_000021485.1"/>
    <s v="Primary Assembly"/>
    <s v="chromosome"/>
    <m/>
    <s v="CP001219.1"/>
    <n v="1005351"/>
    <n v="1005590"/>
    <s v="+"/>
    <s v="ACK78331.1"/>
    <m/>
    <m/>
    <s v="hypothetical protein"/>
    <m/>
    <m/>
    <s v="AFE_1116"/>
    <n v="240"/>
    <n v="79"/>
    <m/>
  </r>
  <r>
    <x v="0"/>
    <x v="0"/>
    <s v="GCA_000021485.1"/>
    <s v="Primary Assembly"/>
    <s v="chromosome"/>
    <m/>
    <s v="CP001219.1"/>
    <n v="1005805"/>
    <n v="1006014"/>
    <s v="+"/>
    <m/>
    <m/>
    <m/>
    <m/>
    <m/>
    <m/>
    <s v="AFE_1117"/>
    <n v="210"/>
    <m/>
    <m/>
  </r>
  <r>
    <x v="1"/>
    <x v="1"/>
    <s v="GCA_000021485.1"/>
    <s v="Primary Assembly"/>
    <s v="chromosome"/>
    <m/>
    <s v="CP001219.1"/>
    <n v="1005805"/>
    <n v="1006014"/>
    <s v="+"/>
    <s v="ACK79171.1"/>
    <m/>
    <m/>
    <s v="conserved domain protein"/>
    <m/>
    <m/>
    <s v="AFE_1117"/>
    <n v="210"/>
    <n v="69"/>
    <m/>
  </r>
  <r>
    <x v="0"/>
    <x v="0"/>
    <s v="GCA_000021485.1"/>
    <s v="Primary Assembly"/>
    <s v="chromosome"/>
    <m/>
    <s v="CP001219.1"/>
    <n v="1006007"/>
    <n v="1006258"/>
    <s v="+"/>
    <m/>
    <m/>
    <m/>
    <m/>
    <m/>
    <m/>
    <s v="AFE_1118"/>
    <n v="252"/>
    <m/>
    <m/>
  </r>
  <r>
    <x v="1"/>
    <x v="1"/>
    <s v="GCA_000021485.1"/>
    <s v="Primary Assembly"/>
    <s v="chromosome"/>
    <m/>
    <s v="CP001219.1"/>
    <n v="1006007"/>
    <n v="1006258"/>
    <s v="+"/>
    <s v="ACK79904.1"/>
    <m/>
    <m/>
    <s v="hypothetical protein"/>
    <m/>
    <m/>
    <s v="AFE_1118"/>
    <n v="252"/>
    <n v="83"/>
    <m/>
  </r>
  <r>
    <x v="0"/>
    <x v="0"/>
    <s v="GCA_000021485.1"/>
    <s v="Primary Assembly"/>
    <s v="chromosome"/>
    <m/>
    <s v="CP001219.1"/>
    <n v="1006239"/>
    <n v="1006487"/>
    <s v="+"/>
    <m/>
    <m/>
    <m/>
    <m/>
    <m/>
    <m/>
    <s v="AFE_1119"/>
    <n v="249"/>
    <m/>
    <m/>
  </r>
  <r>
    <x v="1"/>
    <x v="1"/>
    <s v="GCA_000021485.1"/>
    <s v="Primary Assembly"/>
    <s v="chromosome"/>
    <m/>
    <s v="CP001219.1"/>
    <n v="1006239"/>
    <n v="1006487"/>
    <s v="+"/>
    <s v="ACK78808.1"/>
    <m/>
    <m/>
    <s v="hypothetical protein"/>
    <m/>
    <m/>
    <s v="AFE_1119"/>
    <n v="249"/>
    <n v="82"/>
    <m/>
  </r>
  <r>
    <x v="0"/>
    <x v="0"/>
    <s v="GCA_000021485.1"/>
    <s v="Primary Assembly"/>
    <s v="chromosome"/>
    <m/>
    <s v="CP001219.1"/>
    <n v="1006534"/>
    <n v="1007487"/>
    <s v="+"/>
    <m/>
    <m/>
    <m/>
    <m/>
    <m/>
    <m/>
    <s v="AFE_1120"/>
    <n v="954"/>
    <m/>
    <m/>
  </r>
  <r>
    <x v="1"/>
    <x v="1"/>
    <s v="GCA_000021485.1"/>
    <s v="Primary Assembly"/>
    <s v="chromosome"/>
    <m/>
    <s v="CP001219.1"/>
    <n v="1006534"/>
    <n v="1007487"/>
    <s v="+"/>
    <s v="ACK78152.1"/>
    <m/>
    <m/>
    <s v="hypothetical protein"/>
    <m/>
    <m/>
    <s v="AFE_1120"/>
    <n v="954"/>
    <n v="317"/>
    <m/>
  </r>
  <r>
    <x v="0"/>
    <x v="0"/>
    <s v="GCA_000021485.1"/>
    <s v="Primary Assembly"/>
    <s v="chromosome"/>
    <m/>
    <s v="CP001219.1"/>
    <n v="1007484"/>
    <n v="1008092"/>
    <s v="+"/>
    <m/>
    <m/>
    <m/>
    <m/>
    <m/>
    <m/>
    <s v="AFE_1121"/>
    <n v="609"/>
    <m/>
    <m/>
  </r>
  <r>
    <x v="1"/>
    <x v="1"/>
    <s v="GCA_000021485.1"/>
    <s v="Primary Assembly"/>
    <s v="chromosome"/>
    <m/>
    <s v="CP001219.1"/>
    <n v="1007484"/>
    <n v="1008092"/>
    <s v="+"/>
    <s v="ACK80782.1"/>
    <m/>
    <m/>
    <s v="hypothetical protein"/>
    <m/>
    <m/>
    <s v="AFE_1121"/>
    <n v="609"/>
    <n v="202"/>
    <m/>
  </r>
  <r>
    <x v="0"/>
    <x v="0"/>
    <s v="GCA_000021485.1"/>
    <s v="Primary Assembly"/>
    <s v="chromosome"/>
    <m/>
    <s v="CP001219.1"/>
    <n v="1008142"/>
    <n v="1008399"/>
    <s v="+"/>
    <m/>
    <m/>
    <m/>
    <m/>
    <m/>
    <m/>
    <s v="AFE_1122"/>
    <n v="258"/>
    <m/>
    <m/>
  </r>
  <r>
    <x v="1"/>
    <x v="1"/>
    <s v="GCA_000021485.1"/>
    <s v="Primary Assembly"/>
    <s v="chromosome"/>
    <m/>
    <s v="CP001219.1"/>
    <n v="1008142"/>
    <n v="1008399"/>
    <s v="+"/>
    <s v="ACK80082.1"/>
    <m/>
    <m/>
    <s v="conserved hypothetical protein"/>
    <m/>
    <m/>
    <s v="AFE_1122"/>
    <n v="258"/>
    <n v="85"/>
    <m/>
  </r>
  <r>
    <x v="0"/>
    <x v="0"/>
    <s v="GCA_000021485.1"/>
    <s v="Primary Assembly"/>
    <s v="chromosome"/>
    <m/>
    <s v="CP001219.1"/>
    <n v="1008704"/>
    <n v="1009240"/>
    <s v="-"/>
    <m/>
    <m/>
    <m/>
    <m/>
    <m/>
    <m/>
    <s v="AFE_1123"/>
    <n v="537"/>
    <m/>
    <m/>
  </r>
  <r>
    <x v="1"/>
    <x v="1"/>
    <s v="GCA_000021485.1"/>
    <s v="Primary Assembly"/>
    <s v="chromosome"/>
    <m/>
    <s v="CP001219.1"/>
    <n v="1008704"/>
    <n v="1009240"/>
    <s v="-"/>
    <s v="ACK79557.1"/>
    <m/>
    <m/>
    <s v="hypothetical protein"/>
    <m/>
    <m/>
    <s v="AFE_1123"/>
    <n v="537"/>
    <n v="178"/>
    <m/>
  </r>
  <r>
    <x v="0"/>
    <x v="0"/>
    <s v="GCA_000021485.1"/>
    <s v="Primary Assembly"/>
    <s v="chromosome"/>
    <m/>
    <s v="CP001219.1"/>
    <n v="1009216"/>
    <n v="1009458"/>
    <s v="+"/>
    <m/>
    <m/>
    <m/>
    <m/>
    <m/>
    <m/>
    <s v="AFE_1124"/>
    <n v="243"/>
    <m/>
    <m/>
  </r>
  <r>
    <x v="1"/>
    <x v="1"/>
    <s v="GCA_000021485.1"/>
    <s v="Primary Assembly"/>
    <s v="chromosome"/>
    <m/>
    <s v="CP001219.1"/>
    <n v="1009216"/>
    <n v="1009458"/>
    <s v="+"/>
    <s v="ACK79656.1"/>
    <m/>
    <m/>
    <s v="hypothetical protein"/>
    <m/>
    <m/>
    <s v="AFE_1124"/>
    <n v="243"/>
    <n v="80"/>
    <m/>
  </r>
  <r>
    <x v="0"/>
    <x v="0"/>
    <s v="GCA_000021485.1"/>
    <s v="Primary Assembly"/>
    <s v="chromosome"/>
    <m/>
    <s v="CP001219.1"/>
    <n v="1009464"/>
    <n v="1009790"/>
    <s v="+"/>
    <m/>
    <m/>
    <m/>
    <m/>
    <m/>
    <m/>
    <s v="AFE_1125"/>
    <n v="327"/>
    <m/>
    <m/>
  </r>
  <r>
    <x v="1"/>
    <x v="1"/>
    <s v="GCA_000021485.1"/>
    <s v="Primary Assembly"/>
    <s v="chromosome"/>
    <m/>
    <s v="CP001219.1"/>
    <n v="1009464"/>
    <n v="1009790"/>
    <s v="+"/>
    <s v="ACK80541.1"/>
    <m/>
    <m/>
    <s v="hypothetical protein"/>
    <m/>
    <m/>
    <s v="AFE_1125"/>
    <n v="327"/>
    <n v="108"/>
    <m/>
  </r>
  <r>
    <x v="0"/>
    <x v="0"/>
    <s v="GCA_000021485.1"/>
    <s v="Primary Assembly"/>
    <s v="chromosome"/>
    <m/>
    <s v="CP001219.1"/>
    <n v="1009811"/>
    <n v="1010182"/>
    <s v="+"/>
    <m/>
    <m/>
    <m/>
    <m/>
    <m/>
    <m/>
    <s v="AFE_1126"/>
    <n v="372"/>
    <m/>
    <m/>
  </r>
  <r>
    <x v="1"/>
    <x v="1"/>
    <s v="GCA_000021485.1"/>
    <s v="Primary Assembly"/>
    <s v="chromosome"/>
    <m/>
    <s v="CP001219.1"/>
    <n v="1009811"/>
    <n v="1010182"/>
    <s v="+"/>
    <s v="ACK79034.1"/>
    <m/>
    <m/>
    <s v="hypothetical protein"/>
    <m/>
    <m/>
    <s v="AFE_1126"/>
    <n v="372"/>
    <n v="123"/>
    <m/>
  </r>
  <r>
    <x v="0"/>
    <x v="0"/>
    <s v="GCA_000021485.1"/>
    <s v="Primary Assembly"/>
    <s v="chromosome"/>
    <m/>
    <s v="CP001219.1"/>
    <n v="1010179"/>
    <n v="1010730"/>
    <s v="+"/>
    <m/>
    <m/>
    <m/>
    <m/>
    <m/>
    <m/>
    <s v="AFE_1127"/>
    <n v="552"/>
    <m/>
    <m/>
  </r>
  <r>
    <x v="1"/>
    <x v="1"/>
    <s v="GCA_000021485.1"/>
    <s v="Primary Assembly"/>
    <s v="chromosome"/>
    <m/>
    <s v="CP001219.1"/>
    <n v="1010179"/>
    <n v="1010730"/>
    <s v="+"/>
    <s v="ACK80123.1"/>
    <m/>
    <m/>
    <s v="nucleoside 2-deoxyribosyltransferase family protein"/>
    <m/>
    <m/>
    <s v="AFE_1127"/>
    <n v="552"/>
    <n v="183"/>
    <m/>
  </r>
  <r>
    <x v="0"/>
    <x v="0"/>
    <s v="GCA_000021485.1"/>
    <s v="Primary Assembly"/>
    <s v="chromosome"/>
    <m/>
    <s v="CP001219.1"/>
    <n v="1010761"/>
    <n v="1011288"/>
    <s v="+"/>
    <m/>
    <m/>
    <m/>
    <m/>
    <m/>
    <m/>
    <s v="AFE_1128"/>
    <n v="528"/>
    <m/>
    <m/>
  </r>
  <r>
    <x v="1"/>
    <x v="1"/>
    <s v="GCA_000021485.1"/>
    <s v="Primary Assembly"/>
    <s v="chromosome"/>
    <m/>
    <s v="CP001219.1"/>
    <n v="1010761"/>
    <n v="1011288"/>
    <s v="+"/>
    <s v="ACK78086.1"/>
    <m/>
    <m/>
    <s v="hypothetical protein"/>
    <m/>
    <m/>
    <s v="AFE_1128"/>
    <n v="528"/>
    <n v="175"/>
    <m/>
  </r>
  <r>
    <x v="0"/>
    <x v="0"/>
    <s v="GCA_000021485.1"/>
    <s v="Primary Assembly"/>
    <s v="chromosome"/>
    <m/>
    <s v="CP001219.1"/>
    <n v="1011311"/>
    <n v="1011439"/>
    <s v="+"/>
    <m/>
    <m/>
    <m/>
    <m/>
    <m/>
    <m/>
    <s v="AFE_1129"/>
    <n v="129"/>
    <m/>
    <m/>
  </r>
  <r>
    <x v="1"/>
    <x v="1"/>
    <s v="GCA_000021485.1"/>
    <s v="Primary Assembly"/>
    <s v="chromosome"/>
    <m/>
    <s v="CP001219.1"/>
    <n v="1011311"/>
    <n v="1011439"/>
    <s v="+"/>
    <s v="ACK79702.1"/>
    <m/>
    <m/>
    <s v="lipoprotein, putative"/>
    <m/>
    <m/>
    <s v="AFE_1129"/>
    <n v="129"/>
    <n v="42"/>
    <m/>
  </r>
  <r>
    <x v="0"/>
    <x v="0"/>
    <s v="GCA_000021485.1"/>
    <s v="Primary Assembly"/>
    <s v="chromosome"/>
    <m/>
    <s v="CP001219.1"/>
    <n v="1011478"/>
    <n v="1011603"/>
    <s v="+"/>
    <m/>
    <m/>
    <m/>
    <m/>
    <m/>
    <m/>
    <s v="AFE_1130"/>
    <n v="126"/>
    <m/>
    <m/>
  </r>
  <r>
    <x v="1"/>
    <x v="1"/>
    <s v="GCA_000021485.1"/>
    <s v="Primary Assembly"/>
    <s v="chromosome"/>
    <m/>
    <s v="CP001219.1"/>
    <n v="1011478"/>
    <n v="1011603"/>
    <s v="+"/>
    <s v="ACK78941.1"/>
    <m/>
    <m/>
    <s v="hypothetical protein"/>
    <m/>
    <m/>
    <s v="AFE_1130"/>
    <n v="126"/>
    <n v="41"/>
    <m/>
  </r>
  <r>
    <x v="0"/>
    <x v="0"/>
    <s v="GCA_000021485.1"/>
    <s v="Primary Assembly"/>
    <s v="chromosome"/>
    <m/>
    <s v="CP001219.1"/>
    <n v="1012107"/>
    <n v="1012523"/>
    <s v="+"/>
    <m/>
    <m/>
    <m/>
    <m/>
    <m/>
    <m/>
    <s v="AFE_1131"/>
    <n v="417"/>
    <m/>
    <m/>
  </r>
  <r>
    <x v="1"/>
    <x v="1"/>
    <s v="GCA_000021485.1"/>
    <s v="Primary Assembly"/>
    <s v="chromosome"/>
    <m/>
    <s v="CP001219.1"/>
    <n v="1012107"/>
    <n v="1012523"/>
    <s v="+"/>
    <s v="ACK78721.1"/>
    <m/>
    <m/>
    <s v="hypothetical protein"/>
    <m/>
    <m/>
    <s v="AFE_1131"/>
    <n v="417"/>
    <n v="138"/>
    <m/>
  </r>
  <r>
    <x v="0"/>
    <x v="0"/>
    <s v="GCA_000021485.1"/>
    <s v="Primary Assembly"/>
    <s v="chromosome"/>
    <m/>
    <s v="CP001219.1"/>
    <n v="1012629"/>
    <n v="1013108"/>
    <s v="+"/>
    <m/>
    <m/>
    <m/>
    <m/>
    <m/>
    <m/>
    <s v="AFE_1133"/>
    <n v="480"/>
    <m/>
    <m/>
  </r>
  <r>
    <x v="1"/>
    <x v="1"/>
    <s v="GCA_000021485.1"/>
    <s v="Primary Assembly"/>
    <s v="chromosome"/>
    <m/>
    <s v="CP001219.1"/>
    <n v="1012629"/>
    <n v="1013108"/>
    <s v="+"/>
    <s v="ACK80478.1"/>
    <m/>
    <m/>
    <s v="conserved hypothetical protein"/>
    <m/>
    <m/>
    <s v="AFE_1133"/>
    <n v="480"/>
    <n v="159"/>
    <m/>
  </r>
  <r>
    <x v="0"/>
    <x v="0"/>
    <s v="GCA_000021485.1"/>
    <s v="Primary Assembly"/>
    <s v="chromosome"/>
    <m/>
    <s v="CP001219.1"/>
    <n v="1013038"/>
    <n v="1013496"/>
    <s v="-"/>
    <m/>
    <m/>
    <m/>
    <m/>
    <m/>
    <m/>
    <s v="AFE_1132"/>
    <n v="459"/>
    <m/>
    <m/>
  </r>
  <r>
    <x v="1"/>
    <x v="1"/>
    <s v="GCA_000021485.1"/>
    <s v="Primary Assembly"/>
    <s v="chromosome"/>
    <m/>
    <s v="CP001219.1"/>
    <n v="1013038"/>
    <n v="1013496"/>
    <s v="-"/>
    <s v="ACK79169.1"/>
    <m/>
    <m/>
    <s v="hypothetical protein"/>
    <m/>
    <m/>
    <s v="AFE_1132"/>
    <n v="459"/>
    <n v="152"/>
    <m/>
  </r>
  <r>
    <x v="0"/>
    <x v="0"/>
    <s v="GCA_000021485.1"/>
    <s v="Primary Assembly"/>
    <s v="chromosome"/>
    <m/>
    <s v="CP001219.1"/>
    <n v="1013972"/>
    <n v="1014079"/>
    <s v="-"/>
    <m/>
    <m/>
    <m/>
    <m/>
    <m/>
    <m/>
    <s v="AFE_1134"/>
    <n v="108"/>
    <m/>
    <m/>
  </r>
  <r>
    <x v="1"/>
    <x v="1"/>
    <s v="GCA_000021485.1"/>
    <s v="Primary Assembly"/>
    <s v="chromosome"/>
    <m/>
    <s v="CP001219.1"/>
    <n v="1013972"/>
    <n v="1014079"/>
    <s v="-"/>
    <s v="ACK78850.1"/>
    <m/>
    <m/>
    <s v="hypothetical protein"/>
    <m/>
    <m/>
    <s v="AFE_1134"/>
    <n v="108"/>
    <n v="35"/>
    <m/>
  </r>
  <r>
    <x v="0"/>
    <x v="0"/>
    <s v="GCA_000021485.1"/>
    <s v="Primary Assembly"/>
    <s v="chromosome"/>
    <m/>
    <s v="CP001219.1"/>
    <n v="1014070"/>
    <n v="1014771"/>
    <s v="+"/>
    <m/>
    <m/>
    <m/>
    <m/>
    <m/>
    <m/>
    <s v="AFE_1135"/>
    <n v="702"/>
    <m/>
    <m/>
  </r>
  <r>
    <x v="1"/>
    <x v="1"/>
    <s v="GCA_000021485.1"/>
    <s v="Primary Assembly"/>
    <s v="chromosome"/>
    <m/>
    <s v="CP001219.1"/>
    <n v="1014070"/>
    <n v="1014771"/>
    <s v="+"/>
    <s v="ACK79949.1"/>
    <m/>
    <m/>
    <s v="hypothetical protein"/>
    <m/>
    <m/>
    <s v="AFE_1135"/>
    <n v="702"/>
    <n v="233"/>
    <m/>
  </r>
  <r>
    <x v="0"/>
    <x v="0"/>
    <s v="GCA_000021485.1"/>
    <s v="Primary Assembly"/>
    <s v="chromosome"/>
    <m/>
    <s v="CP001219.1"/>
    <n v="1014753"/>
    <n v="1015283"/>
    <s v="+"/>
    <m/>
    <m/>
    <m/>
    <m/>
    <m/>
    <m/>
    <s v="AFE_1136"/>
    <n v="531"/>
    <m/>
    <m/>
  </r>
  <r>
    <x v="1"/>
    <x v="1"/>
    <s v="GCA_000021485.1"/>
    <s v="Primary Assembly"/>
    <s v="chromosome"/>
    <m/>
    <s v="CP001219.1"/>
    <n v="1014753"/>
    <n v="1015283"/>
    <s v="+"/>
    <s v="ACK78097.1"/>
    <m/>
    <m/>
    <s v="membrane protein, DedA family"/>
    <m/>
    <m/>
    <s v="AFE_1136"/>
    <n v="531"/>
    <n v="176"/>
    <m/>
  </r>
  <r>
    <x v="0"/>
    <x v="0"/>
    <s v="GCA_000021485.1"/>
    <s v="Primary Assembly"/>
    <s v="chromosome"/>
    <m/>
    <s v="CP001219.1"/>
    <n v="1015352"/>
    <n v="1017589"/>
    <s v="+"/>
    <m/>
    <m/>
    <m/>
    <m/>
    <m/>
    <m/>
    <s v="AFE_1137"/>
    <n v="2238"/>
    <m/>
    <m/>
  </r>
  <r>
    <x v="1"/>
    <x v="1"/>
    <s v="GCA_000021485.1"/>
    <s v="Primary Assembly"/>
    <s v="chromosome"/>
    <m/>
    <s v="CP001219.1"/>
    <n v="1015352"/>
    <n v="1017589"/>
    <s v="+"/>
    <s v="ACK79195.1"/>
    <m/>
    <m/>
    <s v="ATP-dependent DNA helicase, UvrD/REP family"/>
    <m/>
    <m/>
    <s v="AFE_1137"/>
    <n v="2238"/>
    <n v="745"/>
    <m/>
  </r>
  <r>
    <x v="0"/>
    <x v="0"/>
    <s v="GCA_000021485.1"/>
    <s v="Primary Assembly"/>
    <s v="chromosome"/>
    <m/>
    <s v="CP001219.1"/>
    <n v="1017579"/>
    <n v="1017854"/>
    <s v="+"/>
    <m/>
    <m/>
    <m/>
    <m/>
    <m/>
    <m/>
    <s v="AFE_1138"/>
    <n v="276"/>
    <m/>
    <m/>
  </r>
  <r>
    <x v="1"/>
    <x v="1"/>
    <s v="GCA_000021485.1"/>
    <s v="Primary Assembly"/>
    <s v="chromosome"/>
    <m/>
    <s v="CP001219.1"/>
    <n v="1017579"/>
    <n v="1017854"/>
    <s v="+"/>
    <s v="ACK80254.1"/>
    <m/>
    <m/>
    <s v="hypothetical protein"/>
    <m/>
    <m/>
    <s v="AFE_1138"/>
    <n v="276"/>
    <n v="91"/>
    <m/>
  </r>
  <r>
    <x v="0"/>
    <x v="0"/>
    <s v="GCA_000021485.1"/>
    <s v="Primary Assembly"/>
    <s v="chromosome"/>
    <m/>
    <s v="CP001219.1"/>
    <n v="1017855"/>
    <n v="1018163"/>
    <s v="+"/>
    <m/>
    <m/>
    <m/>
    <m/>
    <m/>
    <m/>
    <s v="AFE_1140"/>
    <n v="309"/>
    <m/>
    <m/>
  </r>
  <r>
    <x v="1"/>
    <x v="1"/>
    <s v="GCA_000021485.1"/>
    <s v="Primary Assembly"/>
    <s v="chromosome"/>
    <m/>
    <s v="CP001219.1"/>
    <n v="1017855"/>
    <n v="1018163"/>
    <s v="+"/>
    <s v="ACK78133.1"/>
    <m/>
    <m/>
    <s v="conserved domain protein"/>
    <m/>
    <m/>
    <s v="AFE_1140"/>
    <n v="309"/>
    <n v="102"/>
    <m/>
  </r>
  <r>
    <x v="0"/>
    <x v="0"/>
    <s v="GCA_000021485.1"/>
    <s v="Primary Assembly"/>
    <s v="chromosome"/>
    <m/>
    <s v="CP001219.1"/>
    <n v="1018070"/>
    <n v="1018246"/>
    <s v="-"/>
    <m/>
    <m/>
    <m/>
    <m/>
    <m/>
    <m/>
    <s v="AFE_1139"/>
    <n v="177"/>
    <m/>
    <m/>
  </r>
  <r>
    <x v="1"/>
    <x v="1"/>
    <s v="GCA_000021485.1"/>
    <s v="Primary Assembly"/>
    <s v="chromosome"/>
    <m/>
    <s v="CP001219.1"/>
    <n v="1018070"/>
    <n v="1018246"/>
    <s v="-"/>
    <s v="ACK79905.1"/>
    <m/>
    <m/>
    <s v="hypothetical protein"/>
    <m/>
    <m/>
    <s v="AFE_1139"/>
    <n v="177"/>
    <n v="58"/>
    <m/>
  </r>
  <r>
    <x v="0"/>
    <x v="0"/>
    <s v="GCA_000021485.1"/>
    <s v="Primary Assembly"/>
    <s v="chromosome"/>
    <m/>
    <s v="CP001219.1"/>
    <n v="1018220"/>
    <n v="1019098"/>
    <s v="+"/>
    <m/>
    <m/>
    <m/>
    <m/>
    <m/>
    <m/>
    <s v="AFE_1141"/>
    <n v="879"/>
    <m/>
    <m/>
  </r>
  <r>
    <x v="1"/>
    <x v="1"/>
    <s v="GCA_000021485.1"/>
    <s v="Primary Assembly"/>
    <s v="chromosome"/>
    <m/>
    <s v="CP001219.1"/>
    <n v="1018220"/>
    <n v="1019098"/>
    <s v="+"/>
    <s v="ACK77833.1"/>
    <m/>
    <m/>
    <s v="conserved hypothetical protein"/>
    <m/>
    <m/>
    <s v="AFE_1141"/>
    <n v="879"/>
    <n v="292"/>
    <m/>
  </r>
  <r>
    <x v="0"/>
    <x v="0"/>
    <s v="GCA_000021485.1"/>
    <s v="Primary Assembly"/>
    <s v="chromosome"/>
    <m/>
    <s v="CP001219.1"/>
    <n v="1019378"/>
    <n v="1020604"/>
    <s v="+"/>
    <m/>
    <m/>
    <m/>
    <m/>
    <m/>
    <m/>
    <s v="AFE_1142"/>
    <n v="1227"/>
    <m/>
    <m/>
  </r>
  <r>
    <x v="1"/>
    <x v="1"/>
    <s v="GCA_000021485.1"/>
    <s v="Primary Assembly"/>
    <s v="chromosome"/>
    <m/>
    <s v="CP001219.1"/>
    <n v="1019378"/>
    <n v="1020604"/>
    <s v="+"/>
    <s v="ACK79585.1"/>
    <m/>
    <m/>
    <s v="ISAfe3, transposase"/>
    <m/>
    <m/>
    <s v="AFE_1142"/>
    <n v="1227"/>
    <n v="408"/>
    <m/>
  </r>
  <r>
    <x v="0"/>
    <x v="0"/>
    <s v="GCA_000021485.1"/>
    <s v="Primary Assembly"/>
    <s v="chromosome"/>
    <m/>
    <s v="CP001219.1"/>
    <n v="1020609"/>
    <n v="1021214"/>
    <s v="-"/>
    <m/>
    <m/>
    <m/>
    <m/>
    <m/>
    <m/>
    <s v="AFE_1143"/>
    <n v="606"/>
    <m/>
    <m/>
  </r>
  <r>
    <x v="1"/>
    <x v="1"/>
    <s v="GCA_000021485.1"/>
    <s v="Primary Assembly"/>
    <s v="chromosome"/>
    <m/>
    <s v="CP001219.1"/>
    <n v="1020609"/>
    <n v="1021214"/>
    <s v="-"/>
    <s v="ACK80708.1"/>
    <m/>
    <m/>
    <s v="hypothetical protein"/>
    <m/>
    <m/>
    <s v="AFE_1143"/>
    <n v="606"/>
    <n v="201"/>
    <m/>
  </r>
  <r>
    <x v="0"/>
    <x v="0"/>
    <s v="GCA_000021485.1"/>
    <s v="Primary Assembly"/>
    <s v="chromosome"/>
    <m/>
    <s v="CP001219.1"/>
    <n v="1021715"/>
    <n v="1021924"/>
    <s v="+"/>
    <m/>
    <m/>
    <m/>
    <m/>
    <m/>
    <m/>
    <s v="AFE_1144"/>
    <n v="210"/>
    <m/>
    <m/>
  </r>
  <r>
    <x v="1"/>
    <x v="1"/>
    <s v="GCA_000021485.1"/>
    <s v="Primary Assembly"/>
    <s v="chromosome"/>
    <m/>
    <s v="CP001219.1"/>
    <n v="1021715"/>
    <n v="1021924"/>
    <s v="+"/>
    <s v="ACK79786.1"/>
    <m/>
    <m/>
    <s v="dihydroorotate dehydrogenase domain protein, putative"/>
    <m/>
    <m/>
    <s v="AFE_1144"/>
    <n v="210"/>
    <n v="69"/>
    <m/>
  </r>
  <r>
    <x v="0"/>
    <x v="0"/>
    <s v="GCA_000021485.1"/>
    <s v="Primary Assembly"/>
    <s v="chromosome"/>
    <m/>
    <s v="CP001219.1"/>
    <n v="1022137"/>
    <n v="1023042"/>
    <s v="-"/>
    <m/>
    <m/>
    <m/>
    <m/>
    <m/>
    <m/>
    <s v="AFE_1145"/>
    <n v="906"/>
    <m/>
    <m/>
  </r>
  <r>
    <x v="1"/>
    <x v="1"/>
    <s v="GCA_000021485.1"/>
    <s v="Primary Assembly"/>
    <s v="chromosome"/>
    <m/>
    <s v="CP001219.1"/>
    <n v="1022137"/>
    <n v="1023042"/>
    <s v="-"/>
    <s v="ACK79221.1"/>
    <m/>
    <m/>
    <s v="tyrosine recombinase, phage integrase family"/>
    <m/>
    <m/>
    <s v="AFE_1145"/>
    <n v="906"/>
    <n v="301"/>
    <m/>
  </r>
  <r>
    <x v="0"/>
    <x v="0"/>
    <s v="GCA_000021485.1"/>
    <s v="Primary Assembly"/>
    <s v="chromosome"/>
    <m/>
    <s v="CP001219.1"/>
    <n v="1023249"/>
    <n v="1023611"/>
    <s v="+"/>
    <m/>
    <m/>
    <m/>
    <m/>
    <m/>
    <m/>
    <s v="AFE_1146"/>
    <n v="363"/>
    <m/>
    <m/>
  </r>
  <r>
    <x v="1"/>
    <x v="1"/>
    <s v="GCA_000021485.1"/>
    <s v="Primary Assembly"/>
    <s v="chromosome"/>
    <m/>
    <s v="CP001219.1"/>
    <n v="1023249"/>
    <n v="1023611"/>
    <s v="+"/>
    <s v="ACK79496.1"/>
    <m/>
    <m/>
    <s v="hypothetical protein"/>
    <m/>
    <m/>
    <s v="AFE_1146"/>
    <n v="363"/>
    <n v="120"/>
    <m/>
  </r>
  <r>
    <x v="0"/>
    <x v="0"/>
    <s v="GCA_000021485.1"/>
    <s v="Primary Assembly"/>
    <s v="chromosome"/>
    <m/>
    <s v="CP001219.1"/>
    <n v="1023623"/>
    <n v="1023889"/>
    <s v="+"/>
    <m/>
    <m/>
    <m/>
    <m/>
    <m/>
    <m/>
    <s v="AFE_1147"/>
    <n v="267"/>
    <m/>
    <m/>
  </r>
  <r>
    <x v="1"/>
    <x v="1"/>
    <s v="GCA_000021485.1"/>
    <s v="Primary Assembly"/>
    <s v="chromosome"/>
    <m/>
    <s v="CP001219.1"/>
    <n v="1023623"/>
    <n v="1023889"/>
    <s v="+"/>
    <s v="ACK78304.1"/>
    <m/>
    <m/>
    <s v="hypothetical protein"/>
    <m/>
    <m/>
    <s v="AFE_1147"/>
    <n v="267"/>
    <n v="88"/>
    <m/>
  </r>
  <r>
    <x v="0"/>
    <x v="0"/>
    <s v="GCA_000021485.1"/>
    <s v="Primary Assembly"/>
    <s v="chromosome"/>
    <m/>
    <s v="CP001219.1"/>
    <n v="1023901"/>
    <n v="1024455"/>
    <s v="+"/>
    <m/>
    <m/>
    <m/>
    <m/>
    <m/>
    <m/>
    <s v="AFE_1148"/>
    <n v="555"/>
    <m/>
    <m/>
  </r>
  <r>
    <x v="1"/>
    <x v="1"/>
    <s v="GCA_000021485.1"/>
    <s v="Primary Assembly"/>
    <s v="chromosome"/>
    <m/>
    <s v="CP001219.1"/>
    <n v="1023901"/>
    <n v="1024455"/>
    <s v="+"/>
    <s v="ACK79360.1"/>
    <m/>
    <m/>
    <s v="hypothetical protein"/>
    <m/>
    <m/>
    <s v="AFE_1148"/>
    <n v="555"/>
    <n v="184"/>
    <m/>
  </r>
  <r>
    <x v="0"/>
    <x v="0"/>
    <s v="GCA_000021485.1"/>
    <s v="Primary Assembly"/>
    <s v="chromosome"/>
    <m/>
    <s v="CP001219.1"/>
    <n v="1024642"/>
    <n v="1025079"/>
    <s v="-"/>
    <m/>
    <m/>
    <m/>
    <m/>
    <m/>
    <m/>
    <s v="AFE_1149"/>
    <n v="438"/>
    <m/>
    <m/>
  </r>
  <r>
    <x v="1"/>
    <x v="1"/>
    <s v="GCA_000021485.1"/>
    <s v="Primary Assembly"/>
    <s v="chromosome"/>
    <m/>
    <s v="CP001219.1"/>
    <n v="1024642"/>
    <n v="1025079"/>
    <s v="-"/>
    <s v="ACK79304.1"/>
    <m/>
    <m/>
    <s v="hypothetical protein"/>
    <m/>
    <m/>
    <s v="AFE_1149"/>
    <n v="438"/>
    <n v="145"/>
    <m/>
  </r>
  <r>
    <x v="0"/>
    <x v="0"/>
    <s v="GCA_000021485.1"/>
    <s v="Primary Assembly"/>
    <s v="chromosome"/>
    <m/>
    <s v="CP001219.1"/>
    <n v="1025220"/>
    <n v="1025762"/>
    <s v="-"/>
    <m/>
    <m/>
    <m/>
    <m/>
    <m/>
    <m/>
    <s v="AFE_1150"/>
    <n v="543"/>
    <m/>
    <m/>
  </r>
  <r>
    <x v="1"/>
    <x v="1"/>
    <s v="GCA_000021485.1"/>
    <s v="Primary Assembly"/>
    <s v="chromosome"/>
    <m/>
    <s v="CP001219.1"/>
    <n v="1025220"/>
    <n v="1025762"/>
    <s v="-"/>
    <s v="ACK80449.1"/>
    <m/>
    <m/>
    <s v="hypothetical protein"/>
    <m/>
    <m/>
    <s v="AFE_1150"/>
    <n v="543"/>
    <n v="180"/>
    <m/>
  </r>
  <r>
    <x v="0"/>
    <x v="0"/>
    <s v="GCA_000021485.1"/>
    <s v="Primary Assembly"/>
    <s v="chromosome"/>
    <m/>
    <s v="CP001219.1"/>
    <n v="1025772"/>
    <n v="1025867"/>
    <s v="-"/>
    <m/>
    <m/>
    <m/>
    <m/>
    <m/>
    <m/>
    <s v="AFE_1151"/>
    <n v="96"/>
    <m/>
    <m/>
  </r>
  <r>
    <x v="1"/>
    <x v="1"/>
    <s v="GCA_000021485.1"/>
    <s v="Primary Assembly"/>
    <s v="chromosome"/>
    <m/>
    <s v="CP001219.1"/>
    <n v="1025772"/>
    <n v="1025867"/>
    <s v="-"/>
    <s v="ACK78059.1"/>
    <m/>
    <m/>
    <s v="hypothetical protein"/>
    <m/>
    <m/>
    <s v="AFE_1151"/>
    <n v="96"/>
    <n v="31"/>
    <m/>
  </r>
  <r>
    <x v="0"/>
    <x v="0"/>
    <s v="GCA_000021485.1"/>
    <s v="Primary Assembly"/>
    <s v="chromosome"/>
    <m/>
    <s v="CP001219.1"/>
    <n v="1025907"/>
    <n v="1026452"/>
    <s v="-"/>
    <m/>
    <m/>
    <m/>
    <m/>
    <m/>
    <m/>
    <s v="AFE_1152"/>
    <n v="546"/>
    <m/>
    <m/>
  </r>
  <r>
    <x v="1"/>
    <x v="1"/>
    <s v="GCA_000021485.1"/>
    <s v="Primary Assembly"/>
    <s v="chromosome"/>
    <m/>
    <s v="CP001219.1"/>
    <n v="1025907"/>
    <n v="1026452"/>
    <s v="-"/>
    <s v="ACK78042.1"/>
    <m/>
    <m/>
    <s v="HNH endonuclease domain protein"/>
    <m/>
    <m/>
    <s v="AFE_1152"/>
    <n v="546"/>
    <n v="181"/>
    <m/>
  </r>
  <r>
    <x v="0"/>
    <x v="0"/>
    <s v="GCA_000021485.1"/>
    <s v="Primary Assembly"/>
    <s v="chromosome"/>
    <m/>
    <s v="CP001219.1"/>
    <n v="1026498"/>
    <n v="1026725"/>
    <s v="-"/>
    <m/>
    <m/>
    <m/>
    <m/>
    <m/>
    <m/>
    <s v="AFE_1153"/>
    <n v="228"/>
    <m/>
    <m/>
  </r>
  <r>
    <x v="1"/>
    <x v="1"/>
    <s v="GCA_000021485.1"/>
    <s v="Primary Assembly"/>
    <s v="chromosome"/>
    <m/>
    <s v="CP001219.1"/>
    <n v="1026498"/>
    <n v="1026725"/>
    <s v="-"/>
    <s v="ACK78931.1"/>
    <m/>
    <m/>
    <s v="hypothetical protein"/>
    <m/>
    <m/>
    <s v="AFE_1153"/>
    <n v="228"/>
    <n v="75"/>
    <m/>
  </r>
  <r>
    <x v="0"/>
    <x v="0"/>
    <s v="GCA_000021485.1"/>
    <s v="Primary Assembly"/>
    <s v="chromosome"/>
    <m/>
    <s v="CP001219.1"/>
    <n v="1026725"/>
    <n v="1027123"/>
    <s v="-"/>
    <m/>
    <m/>
    <m/>
    <m/>
    <m/>
    <m/>
    <s v="AFE_1154"/>
    <n v="399"/>
    <m/>
    <m/>
  </r>
  <r>
    <x v="1"/>
    <x v="1"/>
    <s v="GCA_000021485.1"/>
    <s v="Primary Assembly"/>
    <s v="chromosome"/>
    <m/>
    <s v="CP001219.1"/>
    <n v="1026725"/>
    <n v="1027123"/>
    <s v="-"/>
    <s v="ACK80738.1"/>
    <m/>
    <m/>
    <s v="hypothetical protein"/>
    <m/>
    <m/>
    <s v="AFE_1154"/>
    <n v="399"/>
    <n v="132"/>
    <m/>
  </r>
  <r>
    <x v="0"/>
    <x v="3"/>
    <s v="GCA_000021485.1"/>
    <s v="Primary Assembly"/>
    <s v="chromosome"/>
    <m/>
    <s v="CP001219.1"/>
    <n v="1027145"/>
    <n v="1027220"/>
    <s v="-"/>
    <m/>
    <m/>
    <m/>
    <m/>
    <m/>
    <m/>
    <s v="AFE_1155"/>
    <n v="76"/>
    <m/>
    <m/>
  </r>
  <r>
    <x v="2"/>
    <x v="4"/>
    <s v="GCA_000021485.1"/>
    <s v="Primary Assembly"/>
    <s v="chromosome"/>
    <m/>
    <s v="CP001219.1"/>
    <n v="1027145"/>
    <n v="1027220"/>
    <s v="-"/>
    <m/>
    <m/>
    <m/>
    <s v="tRNA-Arg"/>
    <m/>
    <m/>
    <s v="AFE_1155"/>
    <n v="76"/>
    <m/>
    <m/>
  </r>
  <r>
    <x v="0"/>
    <x v="3"/>
    <s v="GCA_000021485.1"/>
    <s v="Primary Assembly"/>
    <s v="chromosome"/>
    <m/>
    <s v="CP001219.1"/>
    <n v="1027226"/>
    <n v="1027301"/>
    <s v="-"/>
    <m/>
    <m/>
    <m/>
    <m/>
    <m/>
    <m/>
    <s v="AFE_1156"/>
    <n v="76"/>
    <m/>
    <m/>
  </r>
  <r>
    <x v="2"/>
    <x v="4"/>
    <s v="GCA_000021485.1"/>
    <s v="Primary Assembly"/>
    <s v="chromosome"/>
    <m/>
    <s v="CP001219.1"/>
    <n v="1027226"/>
    <n v="1027301"/>
    <s v="-"/>
    <m/>
    <m/>
    <m/>
    <s v="tRNA-Arg"/>
    <m/>
    <m/>
    <s v="AFE_1156"/>
    <n v="76"/>
    <m/>
    <m/>
  </r>
  <r>
    <x v="0"/>
    <x v="3"/>
    <s v="GCA_000021485.1"/>
    <s v="Primary Assembly"/>
    <s v="chromosome"/>
    <m/>
    <s v="CP001219.1"/>
    <n v="1027556"/>
    <n v="1027640"/>
    <s v="-"/>
    <m/>
    <m/>
    <m/>
    <m/>
    <m/>
    <m/>
    <s v="AFE_1157"/>
    <n v="85"/>
    <m/>
    <m/>
  </r>
  <r>
    <x v="2"/>
    <x v="4"/>
    <s v="GCA_000021485.1"/>
    <s v="Primary Assembly"/>
    <s v="chromosome"/>
    <m/>
    <s v="CP001219.1"/>
    <n v="1027556"/>
    <n v="1027640"/>
    <s v="-"/>
    <m/>
    <m/>
    <m/>
    <s v="tRNA-Leu"/>
    <m/>
    <m/>
    <s v="AFE_1157"/>
    <n v="85"/>
    <m/>
    <m/>
  </r>
  <r>
    <x v="0"/>
    <x v="3"/>
    <s v="GCA_000021485.1"/>
    <s v="Primary Assembly"/>
    <s v="chromosome"/>
    <m/>
    <s v="CP001219.1"/>
    <n v="1027655"/>
    <n v="1027730"/>
    <s v="-"/>
    <m/>
    <m/>
    <m/>
    <m/>
    <m/>
    <m/>
    <s v="AFE_1158"/>
    <n v="76"/>
    <m/>
    <m/>
  </r>
  <r>
    <x v="2"/>
    <x v="4"/>
    <s v="GCA_000021485.1"/>
    <s v="Primary Assembly"/>
    <s v="chromosome"/>
    <m/>
    <s v="CP001219.1"/>
    <n v="1027655"/>
    <n v="1027730"/>
    <s v="-"/>
    <m/>
    <m/>
    <m/>
    <s v="tRNA-Phe"/>
    <m/>
    <m/>
    <s v="AFE_1158"/>
    <n v="76"/>
    <m/>
    <m/>
  </r>
  <r>
    <x v="0"/>
    <x v="3"/>
    <s v="GCA_000021485.1"/>
    <s v="Primary Assembly"/>
    <s v="chromosome"/>
    <m/>
    <s v="CP001219.1"/>
    <n v="1027735"/>
    <n v="1027821"/>
    <s v="-"/>
    <m/>
    <m/>
    <m/>
    <m/>
    <m/>
    <m/>
    <s v="AFE_1159"/>
    <n v="87"/>
    <m/>
    <m/>
  </r>
  <r>
    <x v="2"/>
    <x v="4"/>
    <s v="GCA_000021485.1"/>
    <s v="Primary Assembly"/>
    <s v="chromosome"/>
    <m/>
    <s v="CP001219.1"/>
    <n v="1027735"/>
    <n v="1027821"/>
    <s v="-"/>
    <m/>
    <m/>
    <m/>
    <s v="tRNA-Leu"/>
    <m/>
    <m/>
    <s v="AFE_1159"/>
    <n v="87"/>
    <m/>
    <m/>
  </r>
  <r>
    <x v="0"/>
    <x v="3"/>
    <s v="GCA_000021485.1"/>
    <s v="Primary Assembly"/>
    <s v="chromosome"/>
    <m/>
    <s v="CP001219.1"/>
    <n v="1027970"/>
    <n v="1028045"/>
    <s v="-"/>
    <m/>
    <m/>
    <m/>
    <m/>
    <m/>
    <m/>
    <s v="AFE_1160"/>
    <n v="76"/>
    <m/>
    <m/>
  </r>
  <r>
    <x v="2"/>
    <x v="4"/>
    <s v="GCA_000021485.1"/>
    <s v="Primary Assembly"/>
    <s v="chromosome"/>
    <m/>
    <s v="CP001219.1"/>
    <n v="1027970"/>
    <n v="1028045"/>
    <s v="-"/>
    <m/>
    <m/>
    <m/>
    <s v="tRNA-Lys"/>
    <m/>
    <m/>
    <s v="AFE_1160"/>
    <n v="76"/>
    <m/>
    <m/>
  </r>
  <r>
    <x v="0"/>
    <x v="3"/>
    <s v="GCA_000021485.1"/>
    <s v="Primary Assembly"/>
    <s v="chromosome"/>
    <m/>
    <s v="CP001219.1"/>
    <n v="1028058"/>
    <n v="1028133"/>
    <s v="-"/>
    <m/>
    <m/>
    <m/>
    <m/>
    <m/>
    <m/>
    <s v="AFE_1161"/>
    <n v="76"/>
    <m/>
    <m/>
  </r>
  <r>
    <x v="2"/>
    <x v="4"/>
    <s v="GCA_000021485.1"/>
    <s v="Primary Assembly"/>
    <s v="chromosome"/>
    <m/>
    <s v="CP001219.1"/>
    <n v="1028058"/>
    <n v="1028133"/>
    <s v="-"/>
    <m/>
    <m/>
    <m/>
    <s v="tRNA-Gln"/>
    <m/>
    <m/>
    <s v="AFE_1161"/>
    <n v="76"/>
    <m/>
    <m/>
  </r>
  <r>
    <x v="0"/>
    <x v="3"/>
    <s v="GCA_000021485.1"/>
    <s v="Primary Assembly"/>
    <s v="chromosome"/>
    <m/>
    <s v="CP001219.1"/>
    <n v="1028140"/>
    <n v="1028227"/>
    <s v="-"/>
    <m/>
    <m/>
    <m/>
    <m/>
    <m/>
    <m/>
    <s v="AFE_1162"/>
    <n v="88"/>
    <m/>
    <m/>
  </r>
  <r>
    <x v="2"/>
    <x v="4"/>
    <s v="GCA_000021485.1"/>
    <s v="Primary Assembly"/>
    <s v="chromosome"/>
    <m/>
    <s v="CP001219.1"/>
    <n v="1028140"/>
    <n v="1028227"/>
    <s v="-"/>
    <m/>
    <m/>
    <m/>
    <s v="tRNA-Leu"/>
    <m/>
    <m/>
    <s v="AFE_1162"/>
    <n v="88"/>
    <m/>
    <m/>
  </r>
  <r>
    <x v="0"/>
    <x v="3"/>
    <s v="GCA_000021485.1"/>
    <s v="Primary Assembly"/>
    <s v="chromosome"/>
    <m/>
    <s v="CP001219.1"/>
    <n v="1028242"/>
    <n v="1028320"/>
    <s v="-"/>
    <m/>
    <m/>
    <m/>
    <m/>
    <m/>
    <m/>
    <s v="AFE_1163"/>
    <n v="79"/>
    <m/>
    <m/>
  </r>
  <r>
    <x v="2"/>
    <x v="4"/>
    <s v="GCA_000021485.1"/>
    <s v="Primary Assembly"/>
    <s v="chromosome"/>
    <m/>
    <s v="CP001219.1"/>
    <n v="1028242"/>
    <n v="1028320"/>
    <s v="-"/>
    <m/>
    <m/>
    <m/>
    <s v="tRNA-Glu"/>
    <m/>
    <m/>
    <s v="AFE_1163"/>
    <n v="79"/>
    <m/>
    <m/>
  </r>
  <r>
    <x v="0"/>
    <x v="3"/>
    <s v="GCA_000021485.1"/>
    <s v="Primary Assembly"/>
    <s v="chromosome"/>
    <m/>
    <s v="CP001219.1"/>
    <n v="1028332"/>
    <n v="1028408"/>
    <s v="-"/>
    <m/>
    <m/>
    <m/>
    <m/>
    <m/>
    <m/>
    <s v="AFE_1164"/>
    <n v="77"/>
    <m/>
    <m/>
  </r>
  <r>
    <x v="2"/>
    <x v="4"/>
    <s v="GCA_000021485.1"/>
    <s v="Primary Assembly"/>
    <s v="chromosome"/>
    <m/>
    <s v="CP001219.1"/>
    <n v="1028332"/>
    <n v="1028408"/>
    <s v="-"/>
    <m/>
    <m/>
    <m/>
    <s v="tRNA-Glu"/>
    <m/>
    <m/>
    <s v="AFE_1164"/>
    <n v="77"/>
    <m/>
    <m/>
  </r>
  <r>
    <x v="0"/>
    <x v="3"/>
    <s v="GCA_000021485.1"/>
    <s v="Primary Assembly"/>
    <s v="chromosome"/>
    <m/>
    <s v="CP001219.1"/>
    <n v="1028409"/>
    <n v="1028484"/>
    <s v="-"/>
    <m/>
    <m/>
    <m/>
    <m/>
    <m/>
    <m/>
    <s v="AFE_1165"/>
    <n v="76"/>
    <m/>
    <m/>
  </r>
  <r>
    <x v="2"/>
    <x v="4"/>
    <s v="GCA_000021485.1"/>
    <s v="Primary Assembly"/>
    <s v="chromosome"/>
    <m/>
    <s v="CP001219.1"/>
    <n v="1028409"/>
    <n v="1028484"/>
    <s v="-"/>
    <m/>
    <m/>
    <m/>
    <s v="tRNA-Arg"/>
    <m/>
    <m/>
    <s v="AFE_1165"/>
    <n v="76"/>
    <m/>
    <m/>
  </r>
  <r>
    <x v="0"/>
    <x v="3"/>
    <s v="GCA_000021485.1"/>
    <s v="Primary Assembly"/>
    <s v="chromosome"/>
    <m/>
    <s v="CP001219.1"/>
    <n v="1028877"/>
    <n v="1028952"/>
    <s v="-"/>
    <m/>
    <m/>
    <m/>
    <m/>
    <m/>
    <m/>
    <s v="AFE_1166"/>
    <n v="76"/>
    <m/>
    <m/>
  </r>
  <r>
    <x v="2"/>
    <x v="4"/>
    <s v="GCA_000021485.1"/>
    <s v="Primary Assembly"/>
    <s v="chromosome"/>
    <m/>
    <s v="CP001219.1"/>
    <n v="1028877"/>
    <n v="1028952"/>
    <s v="-"/>
    <m/>
    <m/>
    <m/>
    <s v="tRNA-Ile"/>
    <m/>
    <m/>
    <s v="AFE_1166"/>
    <n v="76"/>
    <m/>
    <m/>
  </r>
  <r>
    <x v="0"/>
    <x v="3"/>
    <s v="GCA_000021485.1"/>
    <s v="Primary Assembly"/>
    <s v="chromosome"/>
    <m/>
    <s v="CP001219.1"/>
    <n v="1028958"/>
    <n v="1029033"/>
    <s v="-"/>
    <m/>
    <m/>
    <m/>
    <m/>
    <m/>
    <m/>
    <s v="AFE_1167"/>
    <n v="76"/>
    <m/>
    <m/>
  </r>
  <r>
    <x v="2"/>
    <x v="4"/>
    <s v="GCA_000021485.1"/>
    <s v="Primary Assembly"/>
    <s v="chromosome"/>
    <m/>
    <s v="CP001219.1"/>
    <n v="1028958"/>
    <n v="1029033"/>
    <s v="-"/>
    <m/>
    <m/>
    <m/>
    <s v="tRNA-Val"/>
    <m/>
    <m/>
    <s v="AFE_1167"/>
    <n v="76"/>
    <m/>
    <m/>
  </r>
  <r>
    <x v="0"/>
    <x v="3"/>
    <s v="GCA_000021485.1"/>
    <s v="Primary Assembly"/>
    <s v="chromosome"/>
    <m/>
    <s v="CP001219.1"/>
    <n v="1029039"/>
    <n v="1029114"/>
    <s v="-"/>
    <m/>
    <m/>
    <m/>
    <m/>
    <m/>
    <m/>
    <s v="AFE_1168"/>
    <n v="76"/>
    <m/>
    <m/>
  </r>
  <r>
    <x v="2"/>
    <x v="4"/>
    <s v="GCA_000021485.1"/>
    <s v="Primary Assembly"/>
    <s v="chromosome"/>
    <m/>
    <s v="CP001219.1"/>
    <n v="1029039"/>
    <n v="1029114"/>
    <s v="-"/>
    <m/>
    <m/>
    <m/>
    <s v="tRNA-Met"/>
    <m/>
    <m/>
    <s v="AFE_1168"/>
    <n v="76"/>
    <m/>
    <m/>
  </r>
  <r>
    <x v="0"/>
    <x v="0"/>
    <s v="GCA_000021485.1"/>
    <s v="Primary Assembly"/>
    <s v="chromosome"/>
    <m/>
    <s v="CP001219.1"/>
    <n v="1029150"/>
    <n v="1029401"/>
    <s v="-"/>
    <m/>
    <m/>
    <m/>
    <m/>
    <m/>
    <m/>
    <s v="AFE_1169"/>
    <n v="252"/>
    <m/>
    <m/>
  </r>
  <r>
    <x v="1"/>
    <x v="1"/>
    <s v="GCA_000021485.1"/>
    <s v="Primary Assembly"/>
    <s v="chromosome"/>
    <m/>
    <s v="CP001219.1"/>
    <n v="1029150"/>
    <n v="1029401"/>
    <s v="-"/>
    <s v="ACK80678.1"/>
    <m/>
    <m/>
    <s v="hypothetical protein"/>
    <m/>
    <m/>
    <s v="AFE_1169"/>
    <n v="252"/>
    <n v="83"/>
    <m/>
  </r>
  <r>
    <x v="0"/>
    <x v="0"/>
    <s v="GCA_000021485.1"/>
    <s v="Primary Assembly"/>
    <s v="chromosome"/>
    <m/>
    <s v="CP001219.1"/>
    <n v="1029474"/>
    <n v="1029983"/>
    <s v="+"/>
    <m/>
    <m/>
    <m/>
    <m/>
    <m/>
    <m/>
    <s v="AFE_1170"/>
    <n v="510"/>
    <m/>
    <m/>
  </r>
  <r>
    <x v="1"/>
    <x v="1"/>
    <s v="GCA_000021485.1"/>
    <s v="Primary Assembly"/>
    <s v="chromosome"/>
    <m/>
    <s v="CP001219.1"/>
    <n v="1029474"/>
    <n v="1029983"/>
    <s v="+"/>
    <s v="ACK79208.1"/>
    <m/>
    <m/>
    <s v="hypothetical protein"/>
    <m/>
    <m/>
    <s v="AFE_1170"/>
    <n v="510"/>
    <n v="169"/>
    <m/>
  </r>
  <r>
    <x v="0"/>
    <x v="3"/>
    <s v="GCA_000021485.1"/>
    <s v="Primary Assembly"/>
    <s v="chromosome"/>
    <m/>
    <s v="CP001219.1"/>
    <n v="1029986"/>
    <n v="1030060"/>
    <s v="-"/>
    <m/>
    <m/>
    <m/>
    <m/>
    <m/>
    <m/>
    <s v="AFE_1171"/>
    <n v="75"/>
    <m/>
    <m/>
  </r>
  <r>
    <x v="2"/>
    <x v="4"/>
    <s v="GCA_000021485.1"/>
    <s v="Primary Assembly"/>
    <s v="chromosome"/>
    <m/>
    <s v="CP001219.1"/>
    <n v="1029986"/>
    <n v="1030060"/>
    <s v="-"/>
    <m/>
    <m/>
    <m/>
    <s v="tRNA-Met"/>
    <m/>
    <m/>
    <s v="AFE_1171"/>
    <n v="75"/>
    <m/>
    <m/>
  </r>
  <r>
    <x v="0"/>
    <x v="3"/>
    <s v="GCA_000021485.1"/>
    <s v="Primary Assembly"/>
    <s v="chromosome"/>
    <m/>
    <s v="CP001219.1"/>
    <n v="1030071"/>
    <n v="1030145"/>
    <s v="-"/>
    <m/>
    <m/>
    <m/>
    <m/>
    <m/>
    <m/>
    <s v="AFE_1172"/>
    <n v="75"/>
    <m/>
    <m/>
  </r>
  <r>
    <x v="2"/>
    <x v="4"/>
    <s v="GCA_000021485.1"/>
    <s v="Primary Assembly"/>
    <s v="chromosome"/>
    <m/>
    <s v="CP001219.1"/>
    <n v="1030071"/>
    <n v="1030145"/>
    <s v="-"/>
    <m/>
    <m/>
    <m/>
    <s v="tRNA-Cys"/>
    <m/>
    <m/>
    <s v="AFE_1172"/>
    <n v="75"/>
    <m/>
    <m/>
  </r>
  <r>
    <x v="0"/>
    <x v="3"/>
    <s v="GCA_000021485.1"/>
    <s v="Primary Assembly"/>
    <s v="chromosome"/>
    <m/>
    <s v="CP001219.1"/>
    <n v="1030150"/>
    <n v="1030226"/>
    <s v="-"/>
    <m/>
    <m/>
    <m/>
    <m/>
    <m/>
    <m/>
    <s v="AFE_1173"/>
    <n v="77"/>
    <m/>
    <m/>
  </r>
  <r>
    <x v="2"/>
    <x v="4"/>
    <s v="GCA_000021485.1"/>
    <s v="Primary Assembly"/>
    <s v="chromosome"/>
    <m/>
    <s v="CP001219.1"/>
    <n v="1030150"/>
    <n v="1030226"/>
    <s v="-"/>
    <m/>
    <m/>
    <m/>
    <s v="tRNA-Gln"/>
    <m/>
    <m/>
    <s v="AFE_1173"/>
    <n v="77"/>
    <m/>
    <m/>
  </r>
  <r>
    <x v="0"/>
    <x v="0"/>
    <s v="GCA_000021485.1"/>
    <s v="Primary Assembly"/>
    <s v="chromosome"/>
    <m/>
    <s v="CP001219.1"/>
    <n v="1030242"/>
    <n v="1030520"/>
    <s v="-"/>
    <m/>
    <m/>
    <m/>
    <m/>
    <m/>
    <m/>
    <s v="AFE_1174"/>
    <n v="279"/>
    <m/>
    <m/>
  </r>
  <r>
    <x v="1"/>
    <x v="1"/>
    <s v="GCA_000021485.1"/>
    <s v="Primary Assembly"/>
    <s v="chromosome"/>
    <m/>
    <s v="CP001219.1"/>
    <n v="1030242"/>
    <n v="1030520"/>
    <s v="-"/>
    <s v="ACK79407.1"/>
    <m/>
    <m/>
    <s v="hypothetical protein"/>
    <m/>
    <m/>
    <s v="AFE_1174"/>
    <n v="279"/>
    <n v="92"/>
    <m/>
  </r>
  <r>
    <x v="0"/>
    <x v="3"/>
    <s v="GCA_000021485.1"/>
    <s v="Primary Assembly"/>
    <s v="chromosome"/>
    <m/>
    <s v="CP001219.1"/>
    <n v="1030545"/>
    <n v="1030620"/>
    <s v="-"/>
    <m/>
    <m/>
    <m/>
    <m/>
    <m/>
    <m/>
    <s v="AFE_1175"/>
    <n v="76"/>
    <m/>
    <m/>
  </r>
  <r>
    <x v="2"/>
    <x v="4"/>
    <s v="GCA_000021485.1"/>
    <s v="Primary Assembly"/>
    <s v="chromosome"/>
    <m/>
    <s v="CP001219.1"/>
    <n v="1030545"/>
    <n v="1030620"/>
    <s v="-"/>
    <m/>
    <m/>
    <m/>
    <s v="tRNA-Thr"/>
    <m/>
    <m/>
    <s v="AFE_1175"/>
    <n v="76"/>
    <m/>
    <m/>
  </r>
  <r>
    <x v="0"/>
    <x v="0"/>
    <s v="GCA_000021485.1"/>
    <s v="Primary Assembly"/>
    <s v="chromosome"/>
    <m/>
    <s v="CP001219.1"/>
    <n v="1031115"/>
    <n v="1031396"/>
    <s v="-"/>
    <m/>
    <m/>
    <m/>
    <m/>
    <m/>
    <m/>
    <s v="AFE_1176"/>
    <n v="282"/>
    <m/>
    <m/>
  </r>
  <r>
    <x v="1"/>
    <x v="1"/>
    <s v="GCA_000021485.1"/>
    <s v="Primary Assembly"/>
    <s v="chromosome"/>
    <m/>
    <s v="CP001219.1"/>
    <n v="1031115"/>
    <n v="1031396"/>
    <s v="-"/>
    <s v="ACK77999.1"/>
    <m/>
    <m/>
    <s v="hypothetical protein"/>
    <m/>
    <m/>
    <s v="AFE_1176"/>
    <n v="282"/>
    <n v="93"/>
    <m/>
  </r>
  <r>
    <x v="0"/>
    <x v="3"/>
    <s v="GCA_000021485.1"/>
    <s v="Primary Assembly"/>
    <s v="chromosome"/>
    <m/>
    <s v="CP001219.1"/>
    <n v="1031415"/>
    <n v="1031490"/>
    <s v="-"/>
    <m/>
    <m/>
    <m/>
    <m/>
    <m/>
    <m/>
    <s v="AFE_1177"/>
    <n v="76"/>
    <m/>
    <m/>
  </r>
  <r>
    <x v="2"/>
    <x v="4"/>
    <s v="GCA_000021485.1"/>
    <s v="Primary Assembly"/>
    <s v="chromosome"/>
    <m/>
    <s v="CP001219.1"/>
    <n v="1031415"/>
    <n v="1031490"/>
    <s v="-"/>
    <m/>
    <m/>
    <m/>
    <s v="tRNA-Thr"/>
    <m/>
    <m/>
    <s v="AFE_1177"/>
    <n v="76"/>
    <m/>
    <m/>
  </r>
  <r>
    <x v="0"/>
    <x v="0"/>
    <s v="GCA_000021485.1"/>
    <s v="Primary Assembly"/>
    <s v="chromosome"/>
    <m/>
    <s v="CP001219.1"/>
    <n v="1031930"/>
    <n v="1032673"/>
    <s v="-"/>
    <m/>
    <m/>
    <m/>
    <m/>
    <m/>
    <m/>
    <s v="AFE_1178"/>
    <n v="744"/>
    <m/>
    <m/>
  </r>
  <r>
    <x v="1"/>
    <x v="1"/>
    <s v="GCA_000021485.1"/>
    <s v="Primary Assembly"/>
    <s v="chromosome"/>
    <m/>
    <s v="CP001219.1"/>
    <n v="1031930"/>
    <n v="1032673"/>
    <s v="-"/>
    <s v="ACK78645.1"/>
    <m/>
    <m/>
    <s v="hypothetical protein"/>
    <m/>
    <m/>
    <s v="AFE_1178"/>
    <n v="744"/>
    <n v="247"/>
    <m/>
  </r>
  <r>
    <x v="0"/>
    <x v="3"/>
    <s v="GCA_000021485.1"/>
    <s v="Primary Assembly"/>
    <s v="chromosome"/>
    <m/>
    <s v="CP001219.1"/>
    <n v="1032725"/>
    <n v="1032803"/>
    <s v="-"/>
    <m/>
    <m/>
    <m/>
    <m/>
    <m/>
    <m/>
    <s v="AFE_1179"/>
    <n v="79"/>
    <m/>
    <m/>
  </r>
  <r>
    <x v="2"/>
    <x v="4"/>
    <s v="GCA_000021485.1"/>
    <s v="Primary Assembly"/>
    <s v="chromosome"/>
    <m/>
    <s v="CP001219.1"/>
    <n v="1032725"/>
    <n v="1032803"/>
    <s v="-"/>
    <m/>
    <m/>
    <m/>
    <s v="tRNA-Asp"/>
    <m/>
    <m/>
    <s v="AFE_1179"/>
    <n v="79"/>
    <m/>
    <m/>
  </r>
  <r>
    <x v="0"/>
    <x v="3"/>
    <s v="GCA_000021485.1"/>
    <s v="Primary Assembly"/>
    <s v="chromosome"/>
    <m/>
    <s v="CP001219.1"/>
    <n v="1032815"/>
    <n v="1032892"/>
    <s v="-"/>
    <m/>
    <m/>
    <m/>
    <m/>
    <m/>
    <m/>
    <s v="AFE_1180"/>
    <n v="78"/>
    <m/>
    <m/>
  </r>
  <r>
    <x v="2"/>
    <x v="4"/>
    <s v="GCA_000021485.1"/>
    <s v="Primary Assembly"/>
    <s v="chromosome"/>
    <m/>
    <s v="CP001219.1"/>
    <n v="1032815"/>
    <n v="1032892"/>
    <s v="-"/>
    <m/>
    <m/>
    <m/>
    <s v="tRNA-His"/>
    <m/>
    <m/>
    <s v="AFE_1180"/>
    <n v="78"/>
    <m/>
    <m/>
  </r>
  <r>
    <x v="0"/>
    <x v="3"/>
    <s v="GCA_000021485.1"/>
    <s v="Primary Assembly"/>
    <s v="chromosome"/>
    <m/>
    <s v="CP001219.1"/>
    <n v="1032910"/>
    <n v="1033001"/>
    <s v="-"/>
    <m/>
    <m/>
    <m/>
    <m/>
    <m/>
    <m/>
    <s v="AFE_1181"/>
    <n v="92"/>
    <m/>
    <m/>
  </r>
  <r>
    <x v="2"/>
    <x v="4"/>
    <s v="GCA_000021485.1"/>
    <s v="Primary Assembly"/>
    <s v="chromosome"/>
    <m/>
    <s v="CP001219.1"/>
    <n v="1032910"/>
    <n v="1033001"/>
    <s v="-"/>
    <m/>
    <m/>
    <m/>
    <s v="tRNA-Ser"/>
    <m/>
    <m/>
    <s v="AFE_1181"/>
    <n v="92"/>
    <m/>
    <m/>
  </r>
  <r>
    <x v="0"/>
    <x v="3"/>
    <s v="GCA_000021485.1"/>
    <s v="Primary Assembly"/>
    <s v="chromosome"/>
    <m/>
    <s v="CP001219.1"/>
    <n v="1033006"/>
    <n v="1033081"/>
    <s v="-"/>
    <m/>
    <m/>
    <m/>
    <m/>
    <m/>
    <m/>
    <s v="AFE_1182"/>
    <n v="76"/>
    <m/>
    <m/>
  </r>
  <r>
    <x v="2"/>
    <x v="4"/>
    <s v="GCA_000021485.1"/>
    <s v="Primary Assembly"/>
    <s v="chromosome"/>
    <m/>
    <s v="CP001219.1"/>
    <n v="1033006"/>
    <n v="1033081"/>
    <s v="-"/>
    <m/>
    <m/>
    <m/>
    <s v="tRNA-Lys"/>
    <m/>
    <m/>
    <s v="AFE_1182"/>
    <n v="76"/>
    <m/>
    <m/>
  </r>
  <r>
    <x v="0"/>
    <x v="3"/>
    <s v="GCA_000021485.1"/>
    <s v="Primary Assembly"/>
    <s v="chromosome"/>
    <m/>
    <s v="CP001219.1"/>
    <n v="1033086"/>
    <n v="1033163"/>
    <s v="-"/>
    <m/>
    <m/>
    <m/>
    <m/>
    <m/>
    <m/>
    <s v="AFE_1183"/>
    <n v="78"/>
    <m/>
    <m/>
  </r>
  <r>
    <x v="2"/>
    <x v="4"/>
    <s v="GCA_000021485.1"/>
    <s v="Primary Assembly"/>
    <s v="chromosome"/>
    <m/>
    <s v="CP001219.1"/>
    <n v="1033086"/>
    <n v="1033163"/>
    <s v="-"/>
    <m/>
    <m/>
    <m/>
    <s v="tRNA-Pro"/>
    <m/>
    <m/>
    <s v="AFE_1183"/>
    <n v="78"/>
    <m/>
    <m/>
  </r>
  <r>
    <x v="0"/>
    <x v="3"/>
    <s v="GCA_000021485.1"/>
    <s v="Primary Assembly"/>
    <s v="chromosome"/>
    <m/>
    <s v="CP001219.1"/>
    <n v="1033175"/>
    <n v="1033259"/>
    <s v="-"/>
    <m/>
    <m/>
    <m/>
    <m/>
    <m/>
    <m/>
    <s v="AFE_1184"/>
    <n v="85"/>
    <m/>
    <m/>
  </r>
  <r>
    <x v="2"/>
    <x v="4"/>
    <s v="GCA_000021485.1"/>
    <s v="Primary Assembly"/>
    <s v="chromosome"/>
    <m/>
    <s v="CP001219.1"/>
    <n v="1033175"/>
    <n v="1033259"/>
    <s v="-"/>
    <m/>
    <m/>
    <m/>
    <s v="tRNA-Tyr"/>
    <m/>
    <m/>
    <s v="AFE_1184"/>
    <n v="85"/>
    <m/>
    <m/>
  </r>
  <r>
    <x v="0"/>
    <x v="3"/>
    <s v="GCA_000021485.1"/>
    <s v="Primary Assembly"/>
    <s v="chromosome"/>
    <m/>
    <s v="CP001219.1"/>
    <n v="1033390"/>
    <n v="1033481"/>
    <s v="-"/>
    <m/>
    <m/>
    <m/>
    <m/>
    <m/>
    <m/>
    <s v="AFE_1185"/>
    <n v="92"/>
    <m/>
    <m/>
  </r>
  <r>
    <x v="2"/>
    <x v="4"/>
    <s v="GCA_000021485.1"/>
    <s v="Primary Assembly"/>
    <s v="chromosome"/>
    <m/>
    <s v="CP001219.1"/>
    <n v="1033390"/>
    <n v="1033481"/>
    <s v="-"/>
    <m/>
    <m/>
    <m/>
    <s v="tRNA-Ser"/>
    <m/>
    <m/>
    <s v="AFE_1185"/>
    <n v="92"/>
    <m/>
    <m/>
  </r>
  <r>
    <x v="0"/>
    <x v="3"/>
    <s v="GCA_000021485.1"/>
    <s v="Primary Assembly"/>
    <s v="chromosome"/>
    <m/>
    <s v="CP001219.1"/>
    <n v="1033528"/>
    <n v="1033618"/>
    <s v="-"/>
    <m/>
    <m/>
    <m/>
    <m/>
    <m/>
    <m/>
    <s v="AFE_1186"/>
    <n v="91"/>
    <m/>
    <m/>
  </r>
  <r>
    <x v="2"/>
    <x v="4"/>
    <s v="GCA_000021485.1"/>
    <s v="Primary Assembly"/>
    <s v="chromosome"/>
    <m/>
    <s v="CP001219.1"/>
    <n v="1033528"/>
    <n v="1033618"/>
    <s v="-"/>
    <m/>
    <m/>
    <m/>
    <s v="tRNA-Ser"/>
    <m/>
    <m/>
    <s v="AFE_1186"/>
    <n v="91"/>
    <m/>
    <m/>
  </r>
  <r>
    <x v="0"/>
    <x v="3"/>
    <s v="GCA_000021485.1"/>
    <s v="Primary Assembly"/>
    <s v="chromosome"/>
    <m/>
    <s v="CP001219.1"/>
    <n v="1033694"/>
    <n v="1033780"/>
    <s v="-"/>
    <m/>
    <m/>
    <m/>
    <m/>
    <m/>
    <m/>
    <s v="AFE_1187"/>
    <n v="87"/>
    <m/>
    <m/>
  </r>
  <r>
    <x v="2"/>
    <x v="4"/>
    <s v="GCA_000021485.1"/>
    <s v="Primary Assembly"/>
    <s v="chromosome"/>
    <m/>
    <s v="CP001219.1"/>
    <n v="1033694"/>
    <n v="1033780"/>
    <s v="-"/>
    <m/>
    <m/>
    <m/>
    <s v="tRNA-Leu"/>
    <m/>
    <m/>
    <s v="AFE_1187"/>
    <n v="87"/>
    <m/>
    <m/>
  </r>
  <r>
    <x v="0"/>
    <x v="3"/>
    <s v="GCA_000021485.1"/>
    <s v="Primary Assembly"/>
    <s v="chromosome"/>
    <m/>
    <s v="CP001219.1"/>
    <n v="1033799"/>
    <n v="1033891"/>
    <s v="-"/>
    <m/>
    <m/>
    <m/>
    <m/>
    <m/>
    <m/>
    <s v="AFE_1188"/>
    <n v="93"/>
    <m/>
    <m/>
  </r>
  <r>
    <x v="2"/>
    <x v="4"/>
    <s v="GCA_000021485.1"/>
    <s v="Primary Assembly"/>
    <s v="chromosome"/>
    <m/>
    <s v="CP001219.1"/>
    <n v="1033799"/>
    <n v="1033891"/>
    <s v="-"/>
    <m/>
    <m/>
    <m/>
    <s v="tRNA-Ser"/>
    <m/>
    <m/>
    <s v="AFE_1188"/>
    <n v="93"/>
    <m/>
    <m/>
  </r>
  <r>
    <x v="0"/>
    <x v="3"/>
    <s v="GCA_000021485.1"/>
    <s v="Primary Assembly"/>
    <s v="chromosome"/>
    <m/>
    <s v="CP001219.1"/>
    <n v="1034132"/>
    <n v="1034210"/>
    <s v="-"/>
    <m/>
    <m/>
    <m/>
    <m/>
    <m/>
    <m/>
    <s v="AFE_1189"/>
    <n v="79"/>
    <m/>
    <m/>
  </r>
  <r>
    <x v="2"/>
    <x v="4"/>
    <s v="GCA_000021485.1"/>
    <s v="Primary Assembly"/>
    <s v="chromosome"/>
    <m/>
    <s v="CP001219.1"/>
    <n v="1034132"/>
    <n v="1034210"/>
    <s v="-"/>
    <m/>
    <m/>
    <m/>
    <s v="tRNA-Pro"/>
    <m/>
    <m/>
    <s v="AFE_1189"/>
    <n v="79"/>
    <m/>
    <m/>
  </r>
  <r>
    <x v="0"/>
    <x v="3"/>
    <s v="GCA_000021485.1"/>
    <s v="Primary Assembly"/>
    <s v="chromosome"/>
    <m/>
    <s v="CP001219.1"/>
    <n v="1034309"/>
    <n v="1034385"/>
    <s v="-"/>
    <m/>
    <m/>
    <m/>
    <m/>
    <m/>
    <m/>
    <s v="AFE_1190"/>
    <n v="77"/>
    <m/>
    <m/>
  </r>
  <r>
    <x v="2"/>
    <x v="4"/>
    <s v="GCA_000021485.1"/>
    <s v="Primary Assembly"/>
    <s v="chromosome"/>
    <m/>
    <s v="CP001219.1"/>
    <n v="1034309"/>
    <n v="1034385"/>
    <s v="-"/>
    <m/>
    <m/>
    <m/>
    <s v="tRNA-Asn"/>
    <m/>
    <m/>
    <s v="AFE_1190"/>
    <n v="77"/>
    <m/>
    <m/>
  </r>
  <r>
    <x v="0"/>
    <x v="3"/>
    <s v="GCA_000021485.1"/>
    <s v="Primary Assembly"/>
    <s v="chromosome"/>
    <m/>
    <s v="CP001219.1"/>
    <n v="1035026"/>
    <n v="1035103"/>
    <s v="-"/>
    <m/>
    <m/>
    <m/>
    <m/>
    <m/>
    <m/>
    <s v="AFE_1191"/>
    <n v="78"/>
    <m/>
    <m/>
  </r>
  <r>
    <x v="2"/>
    <x v="4"/>
    <s v="GCA_000021485.1"/>
    <s v="Primary Assembly"/>
    <s v="chromosome"/>
    <m/>
    <s v="CP001219.1"/>
    <n v="1035026"/>
    <n v="1035103"/>
    <s v="-"/>
    <m/>
    <m/>
    <m/>
    <s v="tRNA-Ala"/>
    <m/>
    <m/>
    <s v="AFE_1191"/>
    <n v="78"/>
    <m/>
    <m/>
  </r>
  <r>
    <x v="0"/>
    <x v="3"/>
    <s v="GCA_000021485.1"/>
    <s v="Primary Assembly"/>
    <s v="chromosome"/>
    <m/>
    <s v="CP001219.1"/>
    <n v="1035250"/>
    <n v="1035325"/>
    <s v="-"/>
    <m/>
    <m/>
    <m/>
    <m/>
    <m/>
    <m/>
    <s v="AFE_1192"/>
    <n v="76"/>
    <m/>
    <m/>
  </r>
  <r>
    <x v="2"/>
    <x v="4"/>
    <s v="GCA_000021485.1"/>
    <s v="Primary Assembly"/>
    <s v="chromosome"/>
    <m/>
    <s v="CP001219.1"/>
    <n v="1035250"/>
    <n v="1035325"/>
    <s v="-"/>
    <m/>
    <m/>
    <m/>
    <s v="tRNA-Gly"/>
    <m/>
    <m/>
    <s v="AFE_1192"/>
    <n v="76"/>
    <m/>
    <m/>
  </r>
  <r>
    <x v="0"/>
    <x v="9"/>
    <s v="GCA_000021485.1"/>
    <s v="Primary Assembly"/>
    <s v="chromosome"/>
    <m/>
    <s v="CP001219.1"/>
    <n v="1035589"/>
    <n v="1035660"/>
    <s v="-"/>
    <m/>
    <m/>
    <m/>
    <m/>
    <m/>
    <m/>
    <s v="AFE_1193"/>
    <n v="72"/>
    <m/>
    <s v="pseudo"/>
  </r>
  <r>
    <x v="2"/>
    <x v="4"/>
    <s v="GCA_000021485.1"/>
    <s v="Primary Assembly"/>
    <s v="chromosome"/>
    <m/>
    <s v="CP001219.1"/>
    <n v="1035589"/>
    <n v="1035660"/>
    <s v="-"/>
    <m/>
    <m/>
    <m/>
    <s v="tRNA-OTHER"/>
    <m/>
    <m/>
    <s v="AFE_1193"/>
    <n v="72"/>
    <m/>
    <s v="pseudo"/>
  </r>
  <r>
    <x v="0"/>
    <x v="3"/>
    <s v="GCA_000021485.1"/>
    <s v="Primary Assembly"/>
    <s v="chromosome"/>
    <m/>
    <s v="CP001219.1"/>
    <n v="1035935"/>
    <n v="1036013"/>
    <s v="-"/>
    <m/>
    <m/>
    <m/>
    <m/>
    <m/>
    <m/>
    <s v="AFE_1194"/>
    <n v="79"/>
    <m/>
    <m/>
  </r>
  <r>
    <x v="2"/>
    <x v="4"/>
    <s v="GCA_000021485.1"/>
    <s v="Primary Assembly"/>
    <s v="chromosome"/>
    <m/>
    <s v="CP001219.1"/>
    <n v="1035935"/>
    <n v="1036013"/>
    <s v="-"/>
    <m/>
    <m/>
    <m/>
    <s v="tRNA-Trp"/>
    <m/>
    <m/>
    <s v="AFE_1194"/>
    <n v="79"/>
    <m/>
    <m/>
  </r>
  <r>
    <x v="0"/>
    <x v="0"/>
    <s v="GCA_000021485.1"/>
    <s v="Primary Assembly"/>
    <s v="chromosome"/>
    <m/>
    <s v="CP001219.1"/>
    <n v="1036224"/>
    <n v="1036385"/>
    <s v="-"/>
    <m/>
    <m/>
    <m/>
    <m/>
    <m/>
    <m/>
    <s v="AFE_1195"/>
    <n v="162"/>
    <m/>
    <m/>
  </r>
  <r>
    <x v="1"/>
    <x v="1"/>
    <s v="GCA_000021485.1"/>
    <s v="Primary Assembly"/>
    <s v="chromosome"/>
    <m/>
    <s v="CP001219.1"/>
    <n v="1036224"/>
    <n v="1036385"/>
    <s v="-"/>
    <s v="ACK78295.1"/>
    <m/>
    <m/>
    <s v="hypothetical protein"/>
    <m/>
    <m/>
    <s v="AFE_1195"/>
    <n v="162"/>
    <n v="53"/>
    <m/>
  </r>
  <r>
    <x v="0"/>
    <x v="0"/>
    <s v="GCA_000021485.1"/>
    <s v="Primary Assembly"/>
    <s v="chromosome"/>
    <m/>
    <s v="CP001219.1"/>
    <n v="1036357"/>
    <n v="1036500"/>
    <s v="+"/>
    <m/>
    <m/>
    <m/>
    <m/>
    <m/>
    <m/>
    <s v="AFE_1196"/>
    <n v="144"/>
    <m/>
    <m/>
  </r>
  <r>
    <x v="1"/>
    <x v="1"/>
    <s v="GCA_000021485.1"/>
    <s v="Primary Assembly"/>
    <s v="chromosome"/>
    <m/>
    <s v="CP001219.1"/>
    <n v="1036357"/>
    <n v="1036500"/>
    <s v="+"/>
    <s v="ACK79336.1"/>
    <m/>
    <m/>
    <s v="hypothetical protein"/>
    <m/>
    <m/>
    <s v="AFE_1196"/>
    <n v="144"/>
    <n v="47"/>
    <m/>
  </r>
  <r>
    <x v="0"/>
    <x v="0"/>
    <s v="GCA_000021485.1"/>
    <s v="Primary Assembly"/>
    <s v="chromosome"/>
    <m/>
    <s v="CP001219.1"/>
    <n v="1036579"/>
    <n v="1037418"/>
    <s v="-"/>
    <m/>
    <m/>
    <m/>
    <m/>
    <m/>
    <m/>
    <s v="AFE_1197"/>
    <n v="840"/>
    <m/>
    <m/>
  </r>
  <r>
    <x v="1"/>
    <x v="1"/>
    <s v="GCA_000021485.1"/>
    <s v="Primary Assembly"/>
    <s v="chromosome"/>
    <m/>
    <s v="CP001219.1"/>
    <n v="1036579"/>
    <n v="1037418"/>
    <s v="-"/>
    <s v="ACK79691.1"/>
    <m/>
    <m/>
    <s v="conserved domain protein"/>
    <m/>
    <m/>
    <s v="AFE_1197"/>
    <n v="840"/>
    <n v="279"/>
    <m/>
  </r>
  <r>
    <x v="0"/>
    <x v="0"/>
    <s v="GCA_000021485.1"/>
    <s v="Primary Assembly"/>
    <s v="chromosome"/>
    <m/>
    <s v="CP001219.1"/>
    <n v="1037647"/>
    <n v="1037916"/>
    <s v="-"/>
    <m/>
    <m/>
    <m/>
    <m/>
    <m/>
    <m/>
    <s v="AFE_1198"/>
    <n v="270"/>
    <m/>
    <m/>
  </r>
  <r>
    <x v="1"/>
    <x v="1"/>
    <s v="GCA_000021485.1"/>
    <s v="Primary Assembly"/>
    <s v="chromosome"/>
    <m/>
    <s v="CP001219.1"/>
    <n v="1037647"/>
    <n v="1037916"/>
    <s v="-"/>
    <s v="ACK80204.1"/>
    <m/>
    <m/>
    <s v="hypothetical protein"/>
    <m/>
    <m/>
    <s v="AFE_1198"/>
    <n v="270"/>
    <n v="89"/>
    <m/>
  </r>
  <r>
    <x v="0"/>
    <x v="0"/>
    <s v="GCA_000021485.1"/>
    <s v="Primary Assembly"/>
    <s v="chromosome"/>
    <m/>
    <s v="CP001219.1"/>
    <n v="1037913"/>
    <n v="1038350"/>
    <s v="-"/>
    <m/>
    <m/>
    <m/>
    <m/>
    <s v="rnhA-1"/>
    <m/>
    <s v="AFE_1199"/>
    <n v="438"/>
    <m/>
    <m/>
  </r>
  <r>
    <x v="1"/>
    <x v="1"/>
    <s v="GCA_000021485.1"/>
    <s v="Primary Assembly"/>
    <s v="chromosome"/>
    <m/>
    <s v="CP001219.1"/>
    <n v="1037913"/>
    <n v="1038350"/>
    <s v="-"/>
    <s v="ACK79856.1"/>
    <m/>
    <m/>
    <s v="ribonuclease HI"/>
    <s v="rnhA-1"/>
    <m/>
    <s v="AFE_1199"/>
    <n v="438"/>
    <n v="145"/>
    <m/>
  </r>
  <r>
    <x v="0"/>
    <x v="0"/>
    <s v="GCA_000021485.1"/>
    <s v="Primary Assembly"/>
    <s v="chromosome"/>
    <m/>
    <s v="CP001219.1"/>
    <n v="1038371"/>
    <n v="1038994"/>
    <s v="-"/>
    <m/>
    <m/>
    <m/>
    <m/>
    <m/>
    <m/>
    <s v="AFE_1200"/>
    <n v="624"/>
    <m/>
    <m/>
  </r>
  <r>
    <x v="1"/>
    <x v="1"/>
    <s v="GCA_000021485.1"/>
    <s v="Primary Assembly"/>
    <s v="chromosome"/>
    <m/>
    <s v="CP001219.1"/>
    <n v="1038371"/>
    <n v="1038994"/>
    <s v="-"/>
    <s v="ACK78217.1"/>
    <m/>
    <m/>
    <s v="hypothetical protein"/>
    <m/>
    <m/>
    <s v="AFE_1200"/>
    <n v="624"/>
    <n v="207"/>
    <m/>
  </r>
  <r>
    <x v="0"/>
    <x v="0"/>
    <s v="GCA_000021485.1"/>
    <s v="Primary Assembly"/>
    <s v="chromosome"/>
    <m/>
    <s v="CP001219.1"/>
    <n v="1039166"/>
    <n v="1039996"/>
    <s v="+"/>
    <m/>
    <m/>
    <m/>
    <m/>
    <s v="tnsA-1"/>
    <m/>
    <s v="AFE_1201"/>
    <n v="831"/>
    <m/>
    <m/>
  </r>
  <r>
    <x v="1"/>
    <x v="1"/>
    <s v="GCA_000021485.1"/>
    <s v="Primary Assembly"/>
    <s v="chromosome"/>
    <m/>
    <s v="CP001219.1"/>
    <n v="1039166"/>
    <n v="1039996"/>
    <s v="+"/>
    <s v="ACK78836.1"/>
    <m/>
    <m/>
    <s v="Tn5468, transposase protein A"/>
    <s v="tnsA-1"/>
    <m/>
    <s v="AFE_1201"/>
    <n v="831"/>
    <n v="276"/>
    <m/>
  </r>
  <r>
    <x v="0"/>
    <x v="0"/>
    <s v="GCA_000021485.1"/>
    <s v="Primary Assembly"/>
    <s v="chromosome"/>
    <m/>
    <s v="CP001219.1"/>
    <n v="1039993"/>
    <n v="1042161"/>
    <s v="+"/>
    <m/>
    <m/>
    <m/>
    <m/>
    <s v="tnsB-1"/>
    <m/>
    <s v="AFE_1202"/>
    <n v="2169"/>
    <m/>
    <m/>
  </r>
  <r>
    <x v="1"/>
    <x v="1"/>
    <s v="GCA_000021485.1"/>
    <s v="Primary Assembly"/>
    <s v="chromosome"/>
    <m/>
    <s v="CP001219.1"/>
    <n v="1039993"/>
    <n v="1042161"/>
    <s v="+"/>
    <s v="ACK80932.1"/>
    <m/>
    <m/>
    <s v="Tn5468, transposase protein B"/>
    <s v="tnsB-1"/>
    <m/>
    <s v="AFE_1202"/>
    <n v="2169"/>
    <n v="722"/>
    <m/>
  </r>
  <r>
    <x v="0"/>
    <x v="0"/>
    <s v="GCA_000021485.1"/>
    <s v="Primary Assembly"/>
    <s v="chromosome"/>
    <m/>
    <s v="CP001219.1"/>
    <n v="1042142"/>
    <n v="1043800"/>
    <s v="+"/>
    <m/>
    <m/>
    <m/>
    <m/>
    <s v="tnsC-1"/>
    <m/>
    <s v="AFE_1203"/>
    <n v="1659"/>
    <m/>
    <m/>
  </r>
  <r>
    <x v="1"/>
    <x v="1"/>
    <s v="GCA_000021485.1"/>
    <s v="Primary Assembly"/>
    <s v="chromosome"/>
    <m/>
    <s v="CP001219.1"/>
    <n v="1042142"/>
    <n v="1043800"/>
    <s v="+"/>
    <s v="ACK79164.1"/>
    <m/>
    <m/>
    <s v="Tn5468, transposition protein C"/>
    <s v="tnsC-1"/>
    <m/>
    <s v="AFE_1203"/>
    <n v="1659"/>
    <n v="552"/>
    <m/>
  </r>
  <r>
    <x v="0"/>
    <x v="0"/>
    <s v="GCA_000021485.1"/>
    <s v="Primary Assembly"/>
    <s v="chromosome"/>
    <m/>
    <s v="CP001219.1"/>
    <n v="1043812"/>
    <n v="1045641"/>
    <s v="+"/>
    <m/>
    <m/>
    <m/>
    <m/>
    <s v="tnsD-1"/>
    <m/>
    <s v="AFE_1204"/>
    <n v="1830"/>
    <m/>
    <m/>
  </r>
  <r>
    <x v="1"/>
    <x v="1"/>
    <s v="GCA_000021485.1"/>
    <s v="Primary Assembly"/>
    <s v="chromosome"/>
    <m/>
    <s v="CP001219.1"/>
    <n v="1043812"/>
    <n v="1045641"/>
    <s v="+"/>
    <s v="ACK79837.1"/>
    <m/>
    <m/>
    <s v="Tn5468, transposition protein D"/>
    <s v="tnsD-1"/>
    <m/>
    <s v="AFE_1204"/>
    <n v="1830"/>
    <n v="609"/>
    <m/>
  </r>
  <r>
    <x v="0"/>
    <x v="0"/>
    <s v="GCA_000021485.1"/>
    <s v="Primary Assembly"/>
    <s v="chromosome"/>
    <m/>
    <s v="CP001219.1"/>
    <n v="1045661"/>
    <n v="1047328"/>
    <s v="+"/>
    <m/>
    <m/>
    <m/>
    <m/>
    <m/>
    <m/>
    <s v="AFE_1205"/>
    <n v="1668"/>
    <m/>
    <m/>
  </r>
  <r>
    <x v="1"/>
    <x v="1"/>
    <s v="GCA_000021485.1"/>
    <s v="Primary Assembly"/>
    <s v="chromosome"/>
    <m/>
    <s v="CP001219.1"/>
    <n v="1045661"/>
    <n v="1047328"/>
    <s v="+"/>
    <s v="ACK77867.1"/>
    <m/>
    <m/>
    <s v="Tn5468, orf5"/>
    <m/>
    <m/>
    <s v="AFE_1205"/>
    <n v="1668"/>
    <n v="555"/>
    <m/>
  </r>
  <r>
    <x v="0"/>
    <x v="0"/>
    <s v="GCA_000021485.1"/>
    <s v="Primary Assembly"/>
    <s v="chromosome"/>
    <m/>
    <s v="CP001219.1"/>
    <n v="1047410"/>
    <n v="1050838"/>
    <s v="-"/>
    <m/>
    <m/>
    <m/>
    <m/>
    <m/>
    <m/>
    <s v="AFE_1206"/>
    <n v="3429"/>
    <m/>
    <m/>
  </r>
  <r>
    <x v="1"/>
    <x v="1"/>
    <s v="GCA_000021485.1"/>
    <s v="Primary Assembly"/>
    <s v="chromosome"/>
    <m/>
    <s v="CP001219.1"/>
    <n v="1047410"/>
    <n v="1050838"/>
    <s v="-"/>
    <s v="ACK78542.1"/>
    <m/>
    <m/>
    <s v="hypothetical protein"/>
    <m/>
    <m/>
    <s v="AFE_1206"/>
    <n v="3429"/>
    <n v="1142"/>
    <m/>
  </r>
  <r>
    <x v="0"/>
    <x v="0"/>
    <s v="GCA_000021485.1"/>
    <s v="Primary Assembly"/>
    <s v="chromosome"/>
    <m/>
    <s v="CP001219.1"/>
    <n v="1050913"/>
    <n v="1051005"/>
    <s v="-"/>
    <m/>
    <m/>
    <m/>
    <m/>
    <m/>
    <m/>
    <s v="AFE_1207"/>
    <n v="93"/>
    <m/>
    <m/>
  </r>
  <r>
    <x v="1"/>
    <x v="1"/>
    <s v="GCA_000021485.1"/>
    <s v="Primary Assembly"/>
    <s v="chromosome"/>
    <m/>
    <s v="CP001219.1"/>
    <n v="1050913"/>
    <n v="1051005"/>
    <s v="-"/>
    <s v="ACK79184.1"/>
    <m/>
    <m/>
    <s v="hypothetical protein"/>
    <m/>
    <m/>
    <s v="AFE_1207"/>
    <n v="93"/>
    <n v="30"/>
    <m/>
  </r>
  <r>
    <x v="0"/>
    <x v="0"/>
    <s v="GCA_000021485.1"/>
    <s v="Primary Assembly"/>
    <s v="chromosome"/>
    <m/>
    <s v="CP001219.1"/>
    <n v="1051042"/>
    <n v="1054017"/>
    <s v="+"/>
    <m/>
    <m/>
    <m/>
    <m/>
    <m/>
    <m/>
    <s v="AFE_1208"/>
    <n v="2976"/>
    <m/>
    <m/>
  </r>
  <r>
    <x v="1"/>
    <x v="1"/>
    <s v="GCA_000021485.1"/>
    <s v="Primary Assembly"/>
    <s v="chromosome"/>
    <m/>
    <s v="CP001219.1"/>
    <n v="1051042"/>
    <n v="1054017"/>
    <s v="+"/>
    <s v="ACK80564.1"/>
    <m/>
    <m/>
    <s v="outer membrane autotransporter TapA"/>
    <m/>
    <m/>
    <s v="AFE_1208"/>
    <n v="2976"/>
    <n v="991"/>
    <m/>
  </r>
  <r>
    <x v="0"/>
    <x v="0"/>
    <s v="GCA_000021485.1"/>
    <s v="Primary Assembly"/>
    <s v="chromosome"/>
    <m/>
    <s v="CP001219.1"/>
    <n v="1054149"/>
    <n v="1064603"/>
    <s v="+"/>
    <m/>
    <m/>
    <m/>
    <m/>
    <m/>
    <m/>
    <s v="AFE_1209"/>
    <n v="10455"/>
    <m/>
    <m/>
  </r>
  <r>
    <x v="1"/>
    <x v="1"/>
    <s v="GCA_000021485.1"/>
    <s v="Primary Assembly"/>
    <s v="chromosome"/>
    <m/>
    <s v="CP001219.1"/>
    <n v="1054149"/>
    <n v="1064603"/>
    <s v="+"/>
    <s v="ACK80028.1"/>
    <m/>
    <m/>
    <s v="outer membrane autotransporter, putative"/>
    <m/>
    <m/>
    <s v="AFE_1209"/>
    <n v="10455"/>
    <n v="3484"/>
    <m/>
  </r>
  <r>
    <x v="0"/>
    <x v="0"/>
    <s v="GCA_000021485.1"/>
    <s v="Primary Assembly"/>
    <s v="chromosome"/>
    <m/>
    <s v="CP001219.1"/>
    <n v="1064536"/>
    <n v="1065282"/>
    <s v="+"/>
    <m/>
    <m/>
    <m/>
    <m/>
    <m/>
    <m/>
    <s v="AFE_1210"/>
    <n v="747"/>
    <m/>
    <m/>
  </r>
  <r>
    <x v="1"/>
    <x v="1"/>
    <s v="GCA_000021485.1"/>
    <s v="Primary Assembly"/>
    <s v="chromosome"/>
    <m/>
    <s v="CP001219.1"/>
    <n v="1064536"/>
    <n v="1065282"/>
    <s v="+"/>
    <s v="ACK78709.1"/>
    <m/>
    <m/>
    <s v="oxidoreductase, 2OG-Fe(II) oxygenase family"/>
    <m/>
    <m/>
    <s v="AFE_1210"/>
    <n v="747"/>
    <n v="248"/>
    <m/>
  </r>
  <r>
    <x v="0"/>
    <x v="0"/>
    <s v="GCA_000021485.1"/>
    <s v="Primary Assembly"/>
    <s v="chromosome"/>
    <m/>
    <s v="CP001219.1"/>
    <n v="1065275"/>
    <n v="1067362"/>
    <s v="+"/>
    <m/>
    <m/>
    <m/>
    <m/>
    <m/>
    <m/>
    <s v="AFE_1211"/>
    <n v="2088"/>
    <m/>
    <m/>
  </r>
  <r>
    <x v="1"/>
    <x v="1"/>
    <s v="GCA_000021485.1"/>
    <s v="Primary Assembly"/>
    <s v="chromosome"/>
    <m/>
    <s v="CP001219.1"/>
    <n v="1065275"/>
    <n v="1067362"/>
    <s v="+"/>
    <s v="ACK78568.1"/>
    <m/>
    <m/>
    <s v="TPR domain/sulfotransferase domain protein"/>
    <m/>
    <m/>
    <s v="AFE_1211"/>
    <n v="2088"/>
    <n v="695"/>
    <m/>
  </r>
  <r>
    <x v="0"/>
    <x v="0"/>
    <s v="GCA_000021485.1"/>
    <s v="Primary Assembly"/>
    <s v="chromosome"/>
    <m/>
    <s v="CP001219.1"/>
    <n v="1067359"/>
    <n v="1068516"/>
    <s v="+"/>
    <m/>
    <m/>
    <m/>
    <m/>
    <m/>
    <m/>
    <s v="AFE_1212"/>
    <n v="1158"/>
    <m/>
    <m/>
  </r>
  <r>
    <x v="1"/>
    <x v="1"/>
    <s v="GCA_000021485.1"/>
    <s v="Primary Assembly"/>
    <s v="chromosome"/>
    <m/>
    <s v="CP001219.1"/>
    <n v="1067359"/>
    <n v="1068516"/>
    <s v="+"/>
    <s v="ACK80500.1"/>
    <m/>
    <m/>
    <s v="conserved hypothetical protein"/>
    <m/>
    <m/>
    <s v="AFE_1212"/>
    <n v="1158"/>
    <n v="385"/>
    <m/>
  </r>
  <r>
    <x v="0"/>
    <x v="0"/>
    <s v="GCA_000021485.1"/>
    <s v="Primary Assembly"/>
    <s v="chromosome"/>
    <m/>
    <s v="CP001219.1"/>
    <n v="1069192"/>
    <n v="1069338"/>
    <s v="-"/>
    <m/>
    <m/>
    <m/>
    <m/>
    <m/>
    <m/>
    <s v="AFE_1213"/>
    <n v="147"/>
    <m/>
    <m/>
  </r>
  <r>
    <x v="1"/>
    <x v="1"/>
    <s v="GCA_000021485.1"/>
    <s v="Primary Assembly"/>
    <s v="chromosome"/>
    <m/>
    <s v="CP001219.1"/>
    <n v="1069192"/>
    <n v="1069338"/>
    <s v="-"/>
    <s v="ACK78810.1"/>
    <m/>
    <m/>
    <s v="hypothetical protein"/>
    <m/>
    <m/>
    <s v="AFE_1213"/>
    <n v="147"/>
    <n v="48"/>
    <m/>
  </r>
  <r>
    <x v="0"/>
    <x v="0"/>
    <s v="GCA_000021485.1"/>
    <s v="Primary Assembly"/>
    <s v="chromosome"/>
    <m/>
    <s v="CP001219.1"/>
    <n v="1069934"/>
    <n v="1070398"/>
    <s v="-"/>
    <m/>
    <m/>
    <m/>
    <m/>
    <m/>
    <m/>
    <s v="AFE_1214"/>
    <n v="465"/>
    <m/>
    <m/>
  </r>
  <r>
    <x v="1"/>
    <x v="1"/>
    <s v="GCA_000021485.1"/>
    <s v="Primary Assembly"/>
    <s v="chromosome"/>
    <m/>
    <s v="CP001219.1"/>
    <n v="1069934"/>
    <n v="1070398"/>
    <s v="-"/>
    <s v="ACK78419.1"/>
    <m/>
    <m/>
    <s v="hypothetical protein"/>
    <m/>
    <m/>
    <s v="AFE_1214"/>
    <n v="465"/>
    <n v="154"/>
    <m/>
  </r>
  <r>
    <x v="0"/>
    <x v="0"/>
    <s v="GCA_000021485.1"/>
    <s v="Primary Assembly"/>
    <s v="chromosome"/>
    <m/>
    <s v="CP001219.1"/>
    <n v="1070500"/>
    <n v="1071726"/>
    <s v="-"/>
    <m/>
    <m/>
    <m/>
    <m/>
    <m/>
    <m/>
    <s v="AFE_1215"/>
    <n v="1227"/>
    <m/>
    <m/>
  </r>
  <r>
    <x v="1"/>
    <x v="1"/>
    <s v="GCA_000021485.1"/>
    <s v="Primary Assembly"/>
    <s v="chromosome"/>
    <m/>
    <s v="CP001219.1"/>
    <n v="1070500"/>
    <n v="1071726"/>
    <s v="-"/>
    <s v="ACK77972.1"/>
    <m/>
    <m/>
    <s v="ISAfe8, transposase"/>
    <m/>
    <m/>
    <s v="AFE_1215"/>
    <n v="1227"/>
    <n v="408"/>
    <m/>
  </r>
  <r>
    <x v="0"/>
    <x v="0"/>
    <s v="GCA_000021485.1"/>
    <s v="Primary Assembly"/>
    <s v="chromosome"/>
    <m/>
    <s v="CP001219.1"/>
    <n v="1071811"/>
    <n v="1072161"/>
    <s v="-"/>
    <m/>
    <m/>
    <m/>
    <m/>
    <m/>
    <m/>
    <s v="AFE_1216"/>
    <n v="351"/>
    <m/>
    <m/>
  </r>
  <r>
    <x v="1"/>
    <x v="1"/>
    <s v="GCA_000021485.1"/>
    <s v="Primary Assembly"/>
    <s v="chromosome"/>
    <m/>
    <s v="CP001219.1"/>
    <n v="1071811"/>
    <n v="1072161"/>
    <s v="-"/>
    <s v="ACK79697.1"/>
    <m/>
    <m/>
    <s v="hypothetical protein"/>
    <m/>
    <m/>
    <s v="AFE_1216"/>
    <n v="351"/>
    <n v="116"/>
    <m/>
  </r>
  <r>
    <x v="0"/>
    <x v="0"/>
    <s v="GCA_000021485.1"/>
    <s v="Primary Assembly"/>
    <s v="chromosome"/>
    <m/>
    <s v="CP001219.1"/>
    <n v="1072193"/>
    <n v="1072804"/>
    <s v="-"/>
    <m/>
    <m/>
    <m/>
    <m/>
    <m/>
    <m/>
    <s v="AFE_1217"/>
    <n v="612"/>
    <m/>
    <m/>
  </r>
  <r>
    <x v="1"/>
    <x v="1"/>
    <s v="GCA_000021485.1"/>
    <s v="Primary Assembly"/>
    <s v="chromosome"/>
    <m/>
    <s v="CP001219.1"/>
    <n v="1072193"/>
    <n v="1072804"/>
    <s v="-"/>
    <s v="ACK78754.1"/>
    <m/>
    <m/>
    <s v="uracil-DNA glycosylase, family 4"/>
    <m/>
    <m/>
    <s v="AFE_1217"/>
    <n v="612"/>
    <n v="203"/>
    <m/>
  </r>
  <r>
    <x v="0"/>
    <x v="0"/>
    <s v="GCA_000021485.1"/>
    <s v="Primary Assembly"/>
    <s v="chromosome"/>
    <m/>
    <s v="CP001219.1"/>
    <n v="1072804"/>
    <n v="1073520"/>
    <s v="-"/>
    <m/>
    <m/>
    <m/>
    <m/>
    <m/>
    <m/>
    <s v="AFE_1218"/>
    <n v="717"/>
    <m/>
    <m/>
  </r>
  <r>
    <x v="1"/>
    <x v="1"/>
    <s v="GCA_000021485.1"/>
    <s v="Primary Assembly"/>
    <s v="chromosome"/>
    <m/>
    <s v="CP001219.1"/>
    <n v="1072804"/>
    <n v="1073520"/>
    <s v="-"/>
    <s v="ACK80467.1"/>
    <m/>
    <m/>
    <s v="conserved domain protein"/>
    <m/>
    <m/>
    <s v="AFE_1218"/>
    <n v="717"/>
    <n v="238"/>
    <m/>
  </r>
  <r>
    <x v="0"/>
    <x v="2"/>
    <s v="GCA_000021485.1"/>
    <s v="Primary Assembly"/>
    <s v="chromosome"/>
    <m/>
    <s v="CP001219.1"/>
    <n v="1073541"/>
    <n v="1074502"/>
    <s v="-"/>
    <m/>
    <m/>
    <m/>
    <m/>
    <m/>
    <m/>
    <s v="AFE_1219"/>
    <n v="962"/>
    <m/>
    <s v="pseudo"/>
  </r>
  <r>
    <x v="0"/>
    <x v="0"/>
    <s v="GCA_000021485.1"/>
    <s v="Primary Assembly"/>
    <s v="chromosome"/>
    <m/>
    <s v="CP001219.1"/>
    <n v="1074584"/>
    <n v="1075369"/>
    <s v="-"/>
    <m/>
    <m/>
    <m/>
    <m/>
    <m/>
    <m/>
    <s v="AFE_1220"/>
    <n v="786"/>
    <m/>
    <m/>
  </r>
  <r>
    <x v="1"/>
    <x v="1"/>
    <s v="GCA_000021485.1"/>
    <s v="Primary Assembly"/>
    <s v="chromosome"/>
    <m/>
    <s v="CP001219.1"/>
    <n v="1074584"/>
    <n v="1075369"/>
    <s v="-"/>
    <s v="ACK77868.1"/>
    <m/>
    <m/>
    <s v="hypothetical protein"/>
    <m/>
    <m/>
    <s v="AFE_1220"/>
    <n v="786"/>
    <n v="261"/>
    <m/>
  </r>
  <r>
    <x v="0"/>
    <x v="0"/>
    <s v="GCA_000021485.1"/>
    <s v="Primary Assembly"/>
    <s v="chromosome"/>
    <m/>
    <s v="CP001219.1"/>
    <n v="1075392"/>
    <n v="1076006"/>
    <s v="-"/>
    <m/>
    <m/>
    <m/>
    <m/>
    <m/>
    <m/>
    <s v="AFE_1221"/>
    <n v="615"/>
    <m/>
    <m/>
  </r>
  <r>
    <x v="1"/>
    <x v="1"/>
    <s v="GCA_000021485.1"/>
    <s v="Primary Assembly"/>
    <s v="chromosome"/>
    <m/>
    <s v="CP001219.1"/>
    <n v="1075392"/>
    <n v="1076006"/>
    <s v="-"/>
    <s v="ACK79180.1"/>
    <m/>
    <m/>
    <s v="modification methylase, putative"/>
    <m/>
    <m/>
    <s v="AFE_1221"/>
    <n v="615"/>
    <n v="204"/>
    <m/>
  </r>
  <r>
    <x v="0"/>
    <x v="0"/>
    <s v="GCA_000021485.1"/>
    <s v="Primary Assembly"/>
    <s v="chromosome"/>
    <m/>
    <s v="CP001219.1"/>
    <n v="1076212"/>
    <n v="1076925"/>
    <s v="+"/>
    <m/>
    <m/>
    <m/>
    <m/>
    <m/>
    <m/>
    <s v="AFE_1222"/>
    <n v="714"/>
    <m/>
    <m/>
  </r>
  <r>
    <x v="1"/>
    <x v="1"/>
    <s v="GCA_000021485.1"/>
    <s v="Primary Assembly"/>
    <s v="chromosome"/>
    <m/>
    <s v="CP001219.1"/>
    <n v="1076212"/>
    <n v="1076925"/>
    <s v="+"/>
    <s v="ACK78580.1"/>
    <m/>
    <m/>
    <s v="hypothetical protein"/>
    <m/>
    <m/>
    <s v="AFE_1222"/>
    <n v="714"/>
    <n v="237"/>
    <m/>
  </r>
  <r>
    <x v="0"/>
    <x v="0"/>
    <s v="GCA_000021485.1"/>
    <s v="Primary Assembly"/>
    <s v="chromosome"/>
    <m/>
    <s v="CP001219.1"/>
    <n v="1076934"/>
    <n v="1077062"/>
    <s v="+"/>
    <m/>
    <m/>
    <m/>
    <m/>
    <m/>
    <m/>
    <s v="AFE_1224"/>
    <n v="129"/>
    <m/>
    <m/>
  </r>
  <r>
    <x v="1"/>
    <x v="1"/>
    <s v="GCA_000021485.1"/>
    <s v="Primary Assembly"/>
    <s v="chromosome"/>
    <m/>
    <s v="CP001219.1"/>
    <n v="1076934"/>
    <n v="1077062"/>
    <s v="+"/>
    <s v="ACK80031.1"/>
    <m/>
    <m/>
    <s v="hypothetical protein"/>
    <m/>
    <m/>
    <s v="AFE_1224"/>
    <n v="129"/>
    <n v="42"/>
    <m/>
  </r>
  <r>
    <x v="0"/>
    <x v="0"/>
    <s v="GCA_000021485.1"/>
    <s v="Primary Assembly"/>
    <s v="chromosome"/>
    <m/>
    <s v="CP001219.1"/>
    <n v="1076987"/>
    <n v="1077580"/>
    <s v="-"/>
    <m/>
    <m/>
    <m/>
    <m/>
    <m/>
    <m/>
    <s v="AFE_1223"/>
    <n v="594"/>
    <m/>
    <m/>
  </r>
  <r>
    <x v="1"/>
    <x v="1"/>
    <s v="GCA_000021485.1"/>
    <s v="Primary Assembly"/>
    <s v="chromosome"/>
    <m/>
    <s v="CP001219.1"/>
    <n v="1076987"/>
    <n v="1077580"/>
    <s v="-"/>
    <s v="ACK80695.1"/>
    <m/>
    <m/>
    <s v="hypothetical protein"/>
    <m/>
    <m/>
    <s v="AFE_1223"/>
    <n v="594"/>
    <n v="197"/>
    <m/>
  </r>
  <r>
    <x v="0"/>
    <x v="0"/>
    <s v="GCA_000021485.1"/>
    <s v="Primary Assembly"/>
    <s v="chromosome"/>
    <m/>
    <s v="CP001219.1"/>
    <n v="1077701"/>
    <n v="1077793"/>
    <s v="-"/>
    <m/>
    <m/>
    <m/>
    <m/>
    <m/>
    <m/>
    <s v="AFE_1225"/>
    <n v="93"/>
    <m/>
    <m/>
  </r>
  <r>
    <x v="1"/>
    <x v="1"/>
    <s v="GCA_000021485.1"/>
    <s v="Primary Assembly"/>
    <s v="chromosome"/>
    <m/>
    <s v="CP001219.1"/>
    <n v="1077701"/>
    <n v="1077793"/>
    <s v="-"/>
    <s v="ACK79717.1"/>
    <m/>
    <m/>
    <s v="hypothetical protein"/>
    <m/>
    <m/>
    <s v="AFE_1225"/>
    <n v="93"/>
    <n v="30"/>
    <m/>
  </r>
  <r>
    <x v="0"/>
    <x v="0"/>
    <s v="GCA_000021485.1"/>
    <s v="Primary Assembly"/>
    <s v="chromosome"/>
    <m/>
    <s v="CP001219.1"/>
    <n v="1077839"/>
    <n v="1080466"/>
    <s v="-"/>
    <m/>
    <m/>
    <m/>
    <m/>
    <m/>
    <m/>
    <s v="AFE_1226"/>
    <n v="2628"/>
    <m/>
    <m/>
  </r>
  <r>
    <x v="1"/>
    <x v="1"/>
    <s v="GCA_000021485.1"/>
    <s v="Primary Assembly"/>
    <s v="chromosome"/>
    <m/>
    <s v="CP001219.1"/>
    <n v="1077839"/>
    <n v="1080466"/>
    <s v="-"/>
    <s v="ACK77944.1"/>
    <m/>
    <m/>
    <s v="GTP-binding protein"/>
    <m/>
    <m/>
    <s v="AFE_1226"/>
    <n v="2628"/>
    <n v="875"/>
    <m/>
  </r>
  <r>
    <x v="0"/>
    <x v="0"/>
    <s v="GCA_000021485.1"/>
    <s v="Primary Assembly"/>
    <s v="chromosome"/>
    <m/>
    <s v="CP001219.1"/>
    <n v="1080466"/>
    <n v="1081581"/>
    <s v="-"/>
    <m/>
    <m/>
    <m/>
    <m/>
    <m/>
    <m/>
    <s v="AFE_1227"/>
    <n v="1116"/>
    <m/>
    <m/>
  </r>
  <r>
    <x v="1"/>
    <x v="1"/>
    <s v="GCA_000021485.1"/>
    <s v="Primary Assembly"/>
    <s v="chromosome"/>
    <m/>
    <s v="CP001219.1"/>
    <n v="1080466"/>
    <n v="1081581"/>
    <s v="-"/>
    <s v="ACK80787.1"/>
    <m/>
    <m/>
    <s v="Ser/Thr protein phosphatase family protein"/>
    <m/>
    <m/>
    <s v="AFE_1227"/>
    <n v="1116"/>
    <n v="371"/>
    <m/>
  </r>
  <r>
    <x v="0"/>
    <x v="0"/>
    <s v="GCA_000021485.1"/>
    <s v="Primary Assembly"/>
    <s v="chromosome"/>
    <m/>
    <s v="CP001219.1"/>
    <n v="1081774"/>
    <n v="1082214"/>
    <s v="+"/>
    <m/>
    <m/>
    <m/>
    <m/>
    <m/>
    <m/>
    <s v="AFE_1228"/>
    <n v="441"/>
    <m/>
    <m/>
  </r>
  <r>
    <x v="1"/>
    <x v="1"/>
    <s v="GCA_000021485.1"/>
    <s v="Primary Assembly"/>
    <s v="chromosome"/>
    <m/>
    <s v="CP001219.1"/>
    <n v="1081774"/>
    <n v="1082214"/>
    <s v="+"/>
    <s v="ACK79262.1"/>
    <m/>
    <m/>
    <s v="hypothetical protein"/>
    <m/>
    <m/>
    <s v="AFE_1228"/>
    <n v="441"/>
    <n v="146"/>
    <m/>
  </r>
  <r>
    <x v="0"/>
    <x v="0"/>
    <s v="GCA_000021485.1"/>
    <s v="Primary Assembly"/>
    <s v="chromosome"/>
    <m/>
    <s v="CP001219.1"/>
    <n v="1082240"/>
    <n v="1082926"/>
    <s v="-"/>
    <m/>
    <m/>
    <m/>
    <m/>
    <m/>
    <m/>
    <s v="AFE_1229"/>
    <n v="687"/>
    <m/>
    <m/>
  </r>
  <r>
    <x v="1"/>
    <x v="1"/>
    <s v="GCA_000021485.1"/>
    <s v="Primary Assembly"/>
    <s v="chromosome"/>
    <m/>
    <s v="CP001219.1"/>
    <n v="1082240"/>
    <n v="1082926"/>
    <s v="-"/>
    <s v="ACK80707.1"/>
    <m/>
    <m/>
    <s v="EAL domain protein"/>
    <m/>
    <m/>
    <s v="AFE_1229"/>
    <n v="687"/>
    <n v="228"/>
    <m/>
  </r>
  <r>
    <x v="0"/>
    <x v="0"/>
    <s v="GCA_000021485.1"/>
    <s v="Primary Assembly"/>
    <s v="chromosome"/>
    <m/>
    <s v="CP001219.1"/>
    <n v="1082930"/>
    <n v="1084759"/>
    <s v="-"/>
    <m/>
    <m/>
    <m/>
    <m/>
    <m/>
    <m/>
    <s v="AFE_1230"/>
    <n v="1830"/>
    <m/>
    <m/>
  </r>
  <r>
    <x v="1"/>
    <x v="1"/>
    <s v="GCA_000021485.1"/>
    <s v="Primary Assembly"/>
    <s v="chromosome"/>
    <m/>
    <s v="CP001219.1"/>
    <n v="1082930"/>
    <n v="1084759"/>
    <s v="-"/>
    <s v="ACK80372.1"/>
    <m/>
    <m/>
    <s v="DNA ligase, NAD-dependent, putative"/>
    <m/>
    <m/>
    <s v="AFE_1230"/>
    <n v="1830"/>
    <n v="609"/>
    <m/>
  </r>
  <r>
    <x v="0"/>
    <x v="0"/>
    <s v="GCA_000021485.1"/>
    <s v="Primary Assembly"/>
    <s v="chromosome"/>
    <m/>
    <s v="CP001219.1"/>
    <n v="1084756"/>
    <n v="1084983"/>
    <s v="-"/>
    <m/>
    <m/>
    <m/>
    <m/>
    <m/>
    <m/>
    <s v="AFE_1231"/>
    <n v="228"/>
    <m/>
    <m/>
  </r>
  <r>
    <x v="1"/>
    <x v="1"/>
    <s v="GCA_000021485.1"/>
    <s v="Primary Assembly"/>
    <s v="chromosome"/>
    <m/>
    <s v="CP001219.1"/>
    <n v="1084756"/>
    <n v="1084983"/>
    <s v="-"/>
    <s v="ACK80102.1"/>
    <m/>
    <m/>
    <s v="hypothetical protein"/>
    <m/>
    <m/>
    <s v="AFE_1231"/>
    <n v="228"/>
    <n v="75"/>
    <m/>
  </r>
  <r>
    <x v="0"/>
    <x v="0"/>
    <s v="GCA_000021485.1"/>
    <s v="Primary Assembly"/>
    <s v="chromosome"/>
    <m/>
    <s v="CP001219.1"/>
    <n v="1085271"/>
    <n v="1086209"/>
    <s v="-"/>
    <m/>
    <m/>
    <m/>
    <m/>
    <m/>
    <m/>
    <s v="AFE_1232"/>
    <n v="939"/>
    <m/>
    <m/>
  </r>
  <r>
    <x v="1"/>
    <x v="1"/>
    <s v="GCA_000021485.1"/>
    <s v="Primary Assembly"/>
    <s v="chromosome"/>
    <m/>
    <s v="CP001219.1"/>
    <n v="1085271"/>
    <n v="1086209"/>
    <s v="-"/>
    <s v="ACK78186.1"/>
    <m/>
    <m/>
    <s v="hypothetical protein"/>
    <m/>
    <m/>
    <s v="AFE_1232"/>
    <n v="939"/>
    <n v="312"/>
    <m/>
  </r>
  <r>
    <x v="0"/>
    <x v="0"/>
    <s v="GCA_000021485.1"/>
    <s v="Primary Assembly"/>
    <s v="chromosome"/>
    <m/>
    <s v="CP001219.1"/>
    <n v="1086194"/>
    <n v="1086649"/>
    <s v="-"/>
    <m/>
    <m/>
    <m/>
    <m/>
    <m/>
    <m/>
    <s v="AFE_1233"/>
    <n v="456"/>
    <m/>
    <m/>
  </r>
  <r>
    <x v="1"/>
    <x v="1"/>
    <s v="GCA_000021485.1"/>
    <s v="Primary Assembly"/>
    <s v="chromosome"/>
    <m/>
    <s v="CP001219.1"/>
    <n v="1086194"/>
    <n v="1086649"/>
    <s v="-"/>
    <s v="ACK79552.1"/>
    <m/>
    <m/>
    <s v="hypothetical protein"/>
    <m/>
    <m/>
    <s v="AFE_1233"/>
    <n v="456"/>
    <n v="151"/>
    <m/>
  </r>
  <r>
    <x v="0"/>
    <x v="0"/>
    <s v="GCA_000021485.1"/>
    <s v="Primary Assembly"/>
    <s v="chromosome"/>
    <m/>
    <s v="CP001219.1"/>
    <n v="1086655"/>
    <n v="1086978"/>
    <s v="-"/>
    <m/>
    <m/>
    <m/>
    <m/>
    <m/>
    <m/>
    <s v="AFE_1234"/>
    <n v="324"/>
    <m/>
    <m/>
  </r>
  <r>
    <x v="1"/>
    <x v="1"/>
    <s v="GCA_000021485.1"/>
    <s v="Primary Assembly"/>
    <s v="chromosome"/>
    <m/>
    <s v="CP001219.1"/>
    <n v="1086655"/>
    <n v="1086978"/>
    <s v="-"/>
    <s v="ACK79258.1"/>
    <m/>
    <m/>
    <s v="lipoprotein, putative"/>
    <m/>
    <m/>
    <s v="AFE_1234"/>
    <n v="324"/>
    <n v="107"/>
    <m/>
  </r>
  <r>
    <x v="0"/>
    <x v="0"/>
    <s v="GCA_000021485.1"/>
    <s v="Primary Assembly"/>
    <s v="chromosome"/>
    <m/>
    <s v="CP001219.1"/>
    <n v="1087010"/>
    <n v="1087678"/>
    <s v="-"/>
    <m/>
    <m/>
    <m/>
    <m/>
    <m/>
    <m/>
    <s v="AFE_1235"/>
    <n v="669"/>
    <m/>
    <m/>
  </r>
  <r>
    <x v="1"/>
    <x v="1"/>
    <s v="GCA_000021485.1"/>
    <s v="Primary Assembly"/>
    <s v="chromosome"/>
    <m/>
    <s v="CP001219.1"/>
    <n v="1087010"/>
    <n v="1087678"/>
    <s v="-"/>
    <s v="ACK78797.1"/>
    <m/>
    <m/>
    <s v="lipoprotein, putative"/>
    <m/>
    <m/>
    <s v="AFE_1235"/>
    <n v="669"/>
    <n v="222"/>
    <m/>
  </r>
  <r>
    <x v="0"/>
    <x v="0"/>
    <s v="GCA_000021485.1"/>
    <s v="Primary Assembly"/>
    <s v="chromosome"/>
    <m/>
    <s v="CP001219.1"/>
    <n v="1087692"/>
    <n v="1088339"/>
    <s v="-"/>
    <m/>
    <m/>
    <m/>
    <m/>
    <m/>
    <m/>
    <s v="AFE_1236"/>
    <n v="648"/>
    <m/>
    <m/>
  </r>
  <r>
    <x v="1"/>
    <x v="1"/>
    <s v="GCA_000021485.1"/>
    <s v="Primary Assembly"/>
    <s v="chromosome"/>
    <m/>
    <s v="CP001219.1"/>
    <n v="1087692"/>
    <n v="1088339"/>
    <s v="-"/>
    <s v="ACK78793.1"/>
    <m/>
    <m/>
    <s v="hypothetical protein"/>
    <m/>
    <m/>
    <s v="AFE_1236"/>
    <n v="648"/>
    <n v="215"/>
    <m/>
  </r>
  <r>
    <x v="0"/>
    <x v="0"/>
    <s v="GCA_000021485.1"/>
    <s v="Primary Assembly"/>
    <s v="chromosome"/>
    <m/>
    <s v="CP001219.1"/>
    <n v="1088355"/>
    <n v="1088720"/>
    <s v="-"/>
    <m/>
    <m/>
    <m/>
    <m/>
    <m/>
    <m/>
    <s v="AFE_1237"/>
    <n v="366"/>
    <m/>
    <m/>
  </r>
  <r>
    <x v="1"/>
    <x v="1"/>
    <s v="GCA_000021485.1"/>
    <s v="Primary Assembly"/>
    <s v="chromosome"/>
    <m/>
    <s v="CP001219.1"/>
    <n v="1088355"/>
    <n v="1088720"/>
    <s v="-"/>
    <s v="ACK79511.1"/>
    <m/>
    <m/>
    <s v="hypothetical protein"/>
    <m/>
    <m/>
    <s v="AFE_1237"/>
    <n v="366"/>
    <n v="121"/>
    <m/>
  </r>
  <r>
    <x v="0"/>
    <x v="0"/>
    <s v="GCA_000021485.1"/>
    <s v="Primary Assembly"/>
    <s v="chromosome"/>
    <m/>
    <s v="CP001219.1"/>
    <n v="1088997"/>
    <n v="1089170"/>
    <s v="-"/>
    <m/>
    <m/>
    <m/>
    <m/>
    <m/>
    <m/>
    <s v="AFE_1238"/>
    <n v="174"/>
    <m/>
    <m/>
  </r>
  <r>
    <x v="1"/>
    <x v="1"/>
    <s v="GCA_000021485.1"/>
    <s v="Primary Assembly"/>
    <s v="chromosome"/>
    <m/>
    <s v="CP001219.1"/>
    <n v="1088997"/>
    <n v="1089170"/>
    <s v="-"/>
    <s v="ACK80213.1"/>
    <m/>
    <m/>
    <s v="hypothetical protein"/>
    <m/>
    <m/>
    <s v="AFE_1238"/>
    <n v="174"/>
    <n v="57"/>
    <m/>
  </r>
  <r>
    <x v="0"/>
    <x v="0"/>
    <s v="GCA_000021485.1"/>
    <s v="Primary Assembly"/>
    <s v="chromosome"/>
    <m/>
    <s v="CP001219.1"/>
    <n v="1089174"/>
    <n v="1089374"/>
    <s v="-"/>
    <m/>
    <m/>
    <m/>
    <m/>
    <m/>
    <m/>
    <s v="AFE_1239"/>
    <n v="201"/>
    <m/>
    <m/>
  </r>
  <r>
    <x v="1"/>
    <x v="1"/>
    <s v="GCA_000021485.1"/>
    <s v="Primary Assembly"/>
    <s v="chromosome"/>
    <m/>
    <s v="CP001219.1"/>
    <n v="1089174"/>
    <n v="1089374"/>
    <s v="-"/>
    <s v="ACK78572.1"/>
    <m/>
    <m/>
    <s v="hypothetical protein"/>
    <m/>
    <m/>
    <s v="AFE_1239"/>
    <n v="201"/>
    <n v="66"/>
    <m/>
  </r>
  <r>
    <x v="0"/>
    <x v="0"/>
    <s v="GCA_000021485.1"/>
    <s v="Primary Assembly"/>
    <s v="chromosome"/>
    <m/>
    <s v="CP001219.1"/>
    <n v="1089374"/>
    <n v="1089718"/>
    <s v="-"/>
    <m/>
    <m/>
    <m/>
    <m/>
    <m/>
    <m/>
    <s v="AFE_1240"/>
    <n v="345"/>
    <m/>
    <m/>
  </r>
  <r>
    <x v="1"/>
    <x v="1"/>
    <s v="GCA_000021485.1"/>
    <s v="Primary Assembly"/>
    <s v="chromosome"/>
    <m/>
    <s v="CP001219.1"/>
    <n v="1089374"/>
    <n v="1089718"/>
    <s v="-"/>
    <s v="ACK79809.1"/>
    <m/>
    <m/>
    <s v="hypothetical protein"/>
    <m/>
    <m/>
    <s v="AFE_1240"/>
    <n v="345"/>
    <n v="114"/>
    <m/>
  </r>
  <r>
    <x v="0"/>
    <x v="0"/>
    <s v="GCA_000021485.1"/>
    <s v="Primary Assembly"/>
    <s v="chromosome"/>
    <m/>
    <s v="CP001219.1"/>
    <n v="1089791"/>
    <n v="1090249"/>
    <s v="+"/>
    <m/>
    <m/>
    <m/>
    <m/>
    <m/>
    <m/>
    <s v="AFE_1242"/>
    <n v="459"/>
    <m/>
    <m/>
  </r>
  <r>
    <x v="1"/>
    <x v="1"/>
    <s v="GCA_000021485.1"/>
    <s v="Primary Assembly"/>
    <s v="chromosome"/>
    <m/>
    <s v="CP001219.1"/>
    <n v="1089791"/>
    <n v="1090249"/>
    <s v="+"/>
    <s v="ACK79097.1"/>
    <m/>
    <m/>
    <s v="hypothetical protein"/>
    <m/>
    <m/>
    <s v="AFE_1242"/>
    <n v="459"/>
    <n v="152"/>
    <m/>
  </r>
  <r>
    <x v="0"/>
    <x v="0"/>
    <s v="GCA_000021485.1"/>
    <s v="Primary Assembly"/>
    <s v="chromosome"/>
    <m/>
    <s v="CP001219.1"/>
    <n v="1090147"/>
    <n v="1090422"/>
    <s v="-"/>
    <m/>
    <m/>
    <m/>
    <m/>
    <m/>
    <m/>
    <s v="AFE_1241"/>
    <n v="276"/>
    <m/>
    <m/>
  </r>
  <r>
    <x v="1"/>
    <x v="1"/>
    <s v="GCA_000021485.1"/>
    <s v="Primary Assembly"/>
    <s v="chromosome"/>
    <m/>
    <s v="CP001219.1"/>
    <n v="1090147"/>
    <n v="1090422"/>
    <s v="-"/>
    <s v="ACK80566.1"/>
    <m/>
    <m/>
    <s v="DNA-binding protein HU family protein"/>
    <m/>
    <m/>
    <s v="AFE_1241"/>
    <n v="276"/>
    <n v="91"/>
    <m/>
  </r>
  <r>
    <x v="0"/>
    <x v="0"/>
    <s v="GCA_000021485.1"/>
    <s v="Primary Assembly"/>
    <s v="chromosome"/>
    <m/>
    <s v="CP001219.1"/>
    <n v="1090415"/>
    <n v="1090729"/>
    <s v="-"/>
    <m/>
    <m/>
    <m/>
    <m/>
    <m/>
    <m/>
    <s v="AFE_1243"/>
    <n v="315"/>
    <m/>
    <m/>
  </r>
  <r>
    <x v="1"/>
    <x v="1"/>
    <s v="GCA_000021485.1"/>
    <s v="Primary Assembly"/>
    <s v="chromosome"/>
    <m/>
    <s v="CP001219.1"/>
    <n v="1090415"/>
    <n v="1090729"/>
    <s v="-"/>
    <s v="ACK80797.1"/>
    <m/>
    <m/>
    <s v="hypothetical protein"/>
    <m/>
    <m/>
    <s v="AFE_1243"/>
    <n v="315"/>
    <n v="104"/>
    <m/>
  </r>
  <r>
    <x v="0"/>
    <x v="0"/>
    <s v="GCA_000021485.1"/>
    <s v="Primary Assembly"/>
    <s v="chromosome"/>
    <m/>
    <s v="CP001219.1"/>
    <n v="1090726"/>
    <n v="1091016"/>
    <s v="-"/>
    <m/>
    <m/>
    <m/>
    <m/>
    <m/>
    <m/>
    <s v="AFE_1244"/>
    <n v="291"/>
    <m/>
    <m/>
  </r>
  <r>
    <x v="1"/>
    <x v="1"/>
    <s v="GCA_000021485.1"/>
    <s v="Primary Assembly"/>
    <s v="chromosome"/>
    <m/>
    <s v="CP001219.1"/>
    <n v="1090726"/>
    <n v="1091016"/>
    <s v="-"/>
    <s v="ACK78010.1"/>
    <m/>
    <m/>
    <s v="hypothetical protein"/>
    <m/>
    <m/>
    <s v="AFE_1244"/>
    <n v="291"/>
    <n v="96"/>
    <m/>
  </r>
  <r>
    <x v="0"/>
    <x v="0"/>
    <s v="GCA_000021485.1"/>
    <s v="Primary Assembly"/>
    <s v="chromosome"/>
    <m/>
    <s v="CP001219.1"/>
    <n v="1091016"/>
    <n v="1091528"/>
    <s v="-"/>
    <m/>
    <m/>
    <m/>
    <m/>
    <m/>
    <m/>
    <s v="AFE_1245"/>
    <n v="513"/>
    <m/>
    <m/>
  </r>
  <r>
    <x v="1"/>
    <x v="1"/>
    <s v="GCA_000021485.1"/>
    <s v="Primary Assembly"/>
    <s v="chromosome"/>
    <m/>
    <s v="CP001219.1"/>
    <n v="1091016"/>
    <n v="1091528"/>
    <s v="-"/>
    <s v="ACK78994.1"/>
    <m/>
    <m/>
    <s v="hypothetical protein"/>
    <m/>
    <m/>
    <s v="AFE_1245"/>
    <n v="513"/>
    <n v="170"/>
    <m/>
  </r>
  <r>
    <x v="0"/>
    <x v="0"/>
    <s v="GCA_000021485.1"/>
    <s v="Primary Assembly"/>
    <s v="chromosome"/>
    <m/>
    <s v="CP001219.1"/>
    <n v="1091625"/>
    <n v="1091840"/>
    <s v="+"/>
    <m/>
    <m/>
    <m/>
    <m/>
    <m/>
    <m/>
    <s v="AFE_1246"/>
    <n v="216"/>
    <m/>
    <m/>
  </r>
  <r>
    <x v="1"/>
    <x v="1"/>
    <s v="GCA_000021485.1"/>
    <s v="Primary Assembly"/>
    <s v="chromosome"/>
    <m/>
    <s v="CP001219.1"/>
    <n v="1091625"/>
    <n v="1091840"/>
    <s v="+"/>
    <s v="ACK80141.1"/>
    <m/>
    <m/>
    <s v="hypothetical protein"/>
    <m/>
    <m/>
    <s v="AFE_1246"/>
    <n v="216"/>
    <n v="71"/>
    <m/>
  </r>
  <r>
    <x v="0"/>
    <x v="0"/>
    <s v="GCA_000021485.1"/>
    <s v="Primary Assembly"/>
    <s v="chromosome"/>
    <m/>
    <s v="CP001219.1"/>
    <n v="1091852"/>
    <n v="1092022"/>
    <s v="+"/>
    <m/>
    <m/>
    <m/>
    <m/>
    <m/>
    <m/>
    <s v="AFE_1247"/>
    <n v="171"/>
    <m/>
    <m/>
  </r>
  <r>
    <x v="1"/>
    <x v="1"/>
    <s v="GCA_000021485.1"/>
    <s v="Primary Assembly"/>
    <s v="chromosome"/>
    <m/>
    <s v="CP001219.1"/>
    <n v="1091852"/>
    <n v="1092022"/>
    <s v="+"/>
    <s v="ACK80412.1"/>
    <m/>
    <m/>
    <s v="hypothetical protein"/>
    <m/>
    <m/>
    <s v="AFE_1247"/>
    <n v="171"/>
    <n v="56"/>
    <m/>
  </r>
  <r>
    <x v="0"/>
    <x v="0"/>
    <s v="GCA_000021485.1"/>
    <s v="Primary Assembly"/>
    <s v="chromosome"/>
    <m/>
    <s v="CP001219.1"/>
    <n v="1092194"/>
    <n v="1092451"/>
    <s v="-"/>
    <m/>
    <m/>
    <m/>
    <m/>
    <m/>
    <m/>
    <s v="AFE_1248"/>
    <n v="258"/>
    <m/>
    <m/>
  </r>
  <r>
    <x v="1"/>
    <x v="1"/>
    <s v="GCA_000021485.1"/>
    <s v="Primary Assembly"/>
    <s v="chromosome"/>
    <m/>
    <s v="CP001219.1"/>
    <n v="1092194"/>
    <n v="1092451"/>
    <s v="-"/>
    <s v="ACK79736.1"/>
    <m/>
    <m/>
    <s v="hypothetical protein"/>
    <m/>
    <m/>
    <s v="AFE_1248"/>
    <n v="258"/>
    <n v="85"/>
    <m/>
  </r>
  <r>
    <x v="0"/>
    <x v="0"/>
    <s v="GCA_000021485.1"/>
    <s v="Primary Assembly"/>
    <s v="chromosome"/>
    <m/>
    <s v="CP001219.1"/>
    <n v="1092444"/>
    <n v="1093496"/>
    <s v="-"/>
    <m/>
    <m/>
    <m/>
    <m/>
    <m/>
    <m/>
    <s v="AFE_1249"/>
    <n v="1053"/>
    <m/>
    <m/>
  </r>
  <r>
    <x v="1"/>
    <x v="1"/>
    <s v="GCA_000021485.1"/>
    <s v="Primary Assembly"/>
    <s v="chromosome"/>
    <m/>
    <s v="CP001219.1"/>
    <n v="1092444"/>
    <n v="1093496"/>
    <s v="-"/>
    <s v="ACK79897.1"/>
    <m/>
    <m/>
    <s v="hypothetical protein"/>
    <m/>
    <m/>
    <s v="AFE_1249"/>
    <n v="1053"/>
    <n v="350"/>
    <m/>
  </r>
  <r>
    <x v="0"/>
    <x v="0"/>
    <s v="GCA_000021485.1"/>
    <s v="Primary Assembly"/>
    <s v="chromosome"/>
    <m/>
    <s v="CP001219.1"/>
    <n v="1093608"/>
    <n v="1093799"/>
    <s v="+"/>
    <m/>
    <m/>
    <m/>
    <m/>
    <m/>
    <m/>
    <s v="AFE_1250"/>
    <n v="192"/>
    <m/>
    <m/>
  </r>
  <r>
    <x v="1"/>
    <x v="1"/>
    <s v="GCA_000021485.1"/>
    <s v="Primary Assembly"/>
    <s v="chromosome"/>
    <m/>
    <s v="CP001219.1"/>
    <n v="1093608"/>
    <n v="1093799"/>
    <s v="+"/>
    <s v="ACK79572.1"/>
    <m/>
    <m/>
    <s v="hypothetical protein"/>
    <m/>
    <m/>
    <s v="AFE_1250"/>
    <n v="192"/>
    <n v="63"/>
    <m/>
  </r>
  <r>
    <x v="0"/>
    <x v="0"/>
    <s v="GCA_000021485.1"/>
    <s v="Primary Assembly"/>
    <s v="chromosome"/>
    <m/>
    <s v="CP001219.1"/>
    <n v="1093796"/>
    <n v="1095655"/>
    <s v="+"/>
    <m/>
    <m/>
    <m/>
    <m/>
    <m/>
    <m/>
    <s v="AFE_1251"/>
    <n v="1860"/>
    <m/>
    <m/>
  </r>
  <r>
    <x v="1"/>
    <x v="1"/>
    <s v="GCA_000021485.1"/>
    <s v="Primary Assembly"/>
    <s v="chromosome"/>
    <m/>
    <s v="CP001219.1"/>
    <n v="1093796"/>
    <n v="1095655"/>
    <s v="+"/>
    <s v="ACK77848.1"/>
    <m/>
    <m/>
    <s v="lipoprotein, putative"/>
    <m/>
    <m/>
    <s v="AFE_1251"/>
    <n v="1860"/>
    <n v="619"/>
    <m/>
  </r>
  <r>
    <x v="0"/>
    <x v="0"/>
    <s v="GCA_000021485.1"/>
    <s v="Primary Assembly"/>
    <s v="chromosome"/>
    <m/>
    <s v="CP001219.1"/>
    <n v="1095652"/>
    <n v="1096761"/>
    <s v="+"/>
    <m/>
    <m/>
    <m/>
    <m/>
    <m/>
    <m/>
    <s v="AFE_1253"/>
    <n v="1110"/>
    <m/>
    <m/>
  </r>
  <r>
    <x v="1"/>
    <x v="1"/>
    <s v="GCA_000021485.1"/>
    <s v="Primary Assembly"/>
    <s v="chromosome"/>
    <m/>
    <s v="CP001219.1"/>
    <n v="1095652"/>
    <n v="1096761"/>
    <s v="+"/>
    <s v="ACK80818.1"/>
    <m/>
    <m/>
    <s v="hypothetical protein"/>
    <m/>
    <m/>
    <s v="AFE_1253"/>
    <n v="1110"/>
    <n v="369"/>
    <m/>
  </r>
  <r>
    <x v="0"/>
    <x v="0"/>
    <s v="GCA_000021485.1"/>
    <s v="Primary Assembly"/>
    <s v="chromosome"/>
    <m/>
    <s v="CP001219.1"/>
    <n v="1096686"/>
    <n v="1097222"/>
    <s v="-"/>
    <m/>
    <m/>
    <m/>
    <m/>
    <m/>
    <m/>
    <s v="AFE_1252"/>
    <n v="537"/>
    <m/>
    <m/>
  </r>
  <r>
    <x v="1"/>
    <x v="1"/>
    <s v="GCA_000021485.1"/>
    <s v="Primary Assembly"/>
    <s v="chromosome"/>
    <m/>
    <s v="CP001219.1"/>
    <n v="1096686"/>
    <n v="1097222"/>
    <s v="-"/>
    <s v="ACK80273.1"/>
    <m/>
    <m/>
    <s v="hypothetical protein"/>
    <m/>
    <m/>
    <s v="AFE_1252"/>
    <n v="537"/>
    <n v="178"/>
    <m/>
  </r>
  <r>
    <x v="0"/>
    <x v="0"/>
    <s v="GCA_000021485.1"/>
    <s v="Primary Assembly"/>
    <s v="chromosome"/>
    <m/>
    <s v="CP001219.1"/>
    <n v="1097205"/>
    <n v="1099712"/>
    <s v="+"/>
    <m/>
    <m/>
    <m/>
    <m/>
    <m/>
    <m/>
    <s v="AFE_1254"/>
    <n v="2508"/>
    <m/>
    <m/>
  </r>
  <r>
    <x v="1"/>
    <x v="1"/>
    <s v="GCA_000021485.1"/>
    <s v="Primary Assembly"/>
    <s v="chromosome"/>
    <m/>
    <s v="CP001219.1"/>
    <n v="1097205"/>
    <n v="1099712"/>
    <s v="+"/>
    <s v="ACK78118.1"/>
    <m/>
    <m/>
    <s v="hypothetical protein"/>
    <m/>
    <m/>
    <s v="AFE_1254"/>
    <n v="2508"/>
    <n v="835"/>
    <m/>
  </r>
  <r>
    <x v="0"/>
    <x v="0"/>
    <s v="GCA_000021485.1"/>
    <s v="Primary Assembly"/>
    <s v="chromosome"/>
    <m/>
    <s v="CP001219.1"/>
    <n v="1099712"/>
    <n v="1100605"/>
    <s v="+"/>
    <m/>
    <m/>
    <m/>
    <m/>
    <m/>
    <m/>
    <s v="AFE_1255"/>
    <n v="894"/>
    <m/>
    <m/>
  </r>
  <r>
    <x v="1"/>
    <x v="1"/>
    <s v="GCA_000021485.1"/>
    <s v="Primary Assembly"/>
    <s v="chromosome"/>
    <m/>
    <s v="CP001219.1"/>
    <n v="1099712"/>
    <n v="1100605"/>
    <s v="+"/>
    <s v="ACK79210.1"/>
    <m/>
    <m/>
    <s v="hypothetical protein"/>
    <m/>
    <m/>
    <s v="AFE_1255"/>
    <n v="894"/>
    <n v="297"/>
    <m/>
  </r>
  <r>
    <x v="0"/>
    <x v="0"/>
    <s v="GCA_000021485.1"/>
    <s v="Primary Assembly"/>
    <s v="chromosome"/>
    <m/>
    <s v="CP001219.1"/>
    <n v="1100598"/>
    <n v="1101200"/>
    <s v="+"/>
    <m/>
    <m/>
    <m/>
    <m/>
    <m/>
    <m/>
    <s v="AFE_1256"/>
    <n v="603"/>
    <m/>
    <m/>
  </r>
  <r>
    <x v="1"/>
    <x v="1"/>
    <s v="GCA_000021485.1"/>
    <s v="Primary Assembly"/>
    <s v="chromosome"/>
    <m/>
    <s v="CP001219.1"/>
    <n v="1100598"/>
    <n v="1101200"/>
    <s v="+"/>
    <s v="ACK78266.1"/>
    <m/>
    <m/>
    <s v="hypothetical protein"/>
    <m/>
    <m/>
    <s v="AFE_1256"/>
    <n v="603"/>
    <n v="200"/>
    <m/>
  </r>
  <r>
    <x v="0"/>
    <x v="0"/>
    <s v="GCA_000021485.1"/>
    <s v="Primary Assembly"/>
    <s v="chromosome"/>
    <m/>
    <s v="CP001219.1"/>
    <n v="1101328"/>
    <n v="1102272"/>
    <s v="-"/>
    <m/>
    <m/>
    <m/>
    <m/>
    <m/>
    <m/>
    <s v="AFE_1257"/>
    <n v="945"/>
    <m/>
    <m/>
  </r>
  <r>
    <x v="1"/>
    <x v="1"/>
    <s v="GCA_000021485.1"/>
    <s v="Primary Assembly"/>
    <s v="chromosome"/>
    <m/>
    <s v="CP001219.1"/>
    <n v="1101328"/>
    <n v="1102272"/>
    <s v="-"/>
    <s v="ACK80209.1"/>
    <m/>
    <m/>
    <s v="hypothetical protein"/>
    <m/>
    <m/>
    <s v="AFE_1257"/>
    <n v="945"/>
    <n v="314"/>
    <m/>
  </r>
  <r>
    <x v="0"/>
    <x v="0"/>
    <s v="GCA_000021485.1"/>
    <s v="Primary Assembly"/>
    <s v="chromosome"/>
    <m/>
    <s v="CP001219.1"/>
    <n v="1102269"/>
    <n v="1103558"/>
    <s v="-"/>
    <m/>
    <m/>
    <m/>
    <m/>
    <m/>
    <m/>
    <s v="AFE_1258"/>
    <n v="1290"/>
    <m/>
    <m/>
  </r>
  <r>
    <x v="1"/>
    <x v="1"/>
    <s v="GCA_000021485.1"/>
    <s v="Primary Assembly"/>
    <s v="chromosome"/>
    <m/>
    <s v="CP001219.1"/>
    <n v="1102269"/>
    <n v="1103558"/>
    <s v="-"/>
    <s v="ACK79674.1"/>
    <m/>
    <m/>
    <s v="DNA topoisomerase domain protein"/>
    <m/>
    <m/>
    <s v="AFE_1258"/>
    <n v="1290"/>
    <n v="429"/>
    <m/>
  </r>
  <r>
    <x v="0"/>
    <x v="0"/>
    <s v="GCA_000021485.1"/>
    <s v="Primary Assembly"/>
    <s v="chromosome"/>
    <m/>
    <s v="CP001219.1"/>
    <n v="1103578"/>
    <n v="1103790"/>
    <s v="-"/>
    <m/>
    <m/>
    <m/>
    <m/>
    <m/>
    <m/>
    <s v="AFE_1259"/>
    <n v="213"/>
    <m/>
    <m/>
  </r>
  <r>
    <x v="1"/>
    <x v="1"/>
    <s v="GCA_000021485.1"/>
    <s v="Primary Assembly"/>
    <s v="chromosome"/>
    <m/>
    <s v="CP001219.1"/>
    <n v="1103578"/>
    <n v="1103790"/>
    <s v="-"/>
    <s v="ACK80390.1"/>
    <m/>
    <m/>
    <s v="hypothetical protein"/>
    <m/>
    <m/>
    <s v="AFE_1259"/>
    <n v="213"/>
    <n v="70"/>
    <m/>
  </r>
  <r>
    <x v="0"/>
    <x v="0"/>
    <s v="GCA_000021485.1"/>
    <s v="Primary Assembly"/>
    <s v="chromosome"/>
    <m/>
    <s v="CP001219.1"/>
    <n v="1103755"/>
    <n v="1104240"/>
    <s v="+"/>
    <m/>
    <m/>
    <m/>
    <m/>
    <s v="ssb-3"/>
    <m/>
    <s v="AFE_1260"/>
    <n v="486"/>
    <m/>
    <m/>
  </r>
  <r>
    <x v="1"/>
    <x v="1"/>
    <s v="GCA_000021485.1"/>
    <s v="Primary Assembly"/>
    <s v="chromosome"/>
    <m/>
    <s v="CP001219.1"/>
    <n v="1103755"/>
    <n v="1104240"/>
    <s v="+"/>
    <s v="ACK79782.1"/>
    <m/>
    <m/>
    <s v="single-strand binding protein"/>
    <s v="ssb-3"/>
    <m/>
    <s v="AFE_1260"/>
    <n v="486"/>
    <n v="161"/>
    <m/>
  </r>
  <r>
    <x v="0"/>
    <x v="0"/>
    <s v="GCA_000021485.1"/>
    <s v="Primary Assembly"/>
    <s v="chromosome"/>
    <m/>
    <s v="CP001219.1"/>
    <n v="1104272"/>
    <n v="1104502"/>
    <s v="+"/>
    <m/>
    <m/>
    <m/>
    <m/>
    <m/>
    <m/>
    <s v="AFE_1261"/>
    <n v="231"/>
    <m/>
    <m/>
  </r>
  <r>
    <x v="1"/>
    <x v="1"/>
    <s v="GCA_000021485.1"/>
    <s v="Primary Assembly"/>
    <s v="chromosome"/>
    <m/>
    <s v="CP001219.1"/>
    <n v="1104272"/>
    <n v="1104502"/>
    <s v="+"/>
    <s v="ACK80724.1"/>
    <m/>
    <m/>
    <s v="hypothetical protein"/>
    <m/>
    <m/>
    <s v="AFE_1261"/>
    <n v="231"/>
    <n v="76"/>
    <m/>
  </r>
  <r>
    <x v="0"/>
    <x v="0"/>
    <s v="GCA_000021485.1"/>
    <s v="Primary Assembly"/>
    <s v="chromosome"/>
    <m/>
    <s v="CP001219.1"/>
    <n v="1104548"/>
    <n v="1104748"/>
    <s v="-"/>
    <m/>
    <m/>
    <m/>
    <m/>
    <m/>
    <m/>
    <s v="AFE_1262"/>
    <n v="201"/>
    <m/>
    <m/>
  </r>
  <r>
    <x v="1"/>
    <x v="1"/>
    <s v="GCA_000021485.1"/>
    <s v="Primary Assembly"/>
    <s v="chromosome"/>
    <m/>
    <s v="CP001219.1"/>
    <n v="1104548"/>
    <n v="1104748"/>
    <s v="-"/>
    <s v="ACK79798.1"/>
    <m/>
    <m/>
    <s v="hypothetical protein"/>
    <m/>
    <m/>
    <s v="AFE_1262"/>
    <n v="201"/>
    <n v="66"/>
    <m/>
  </r>
  <r>
    <x v="0"/>
    <x v="0"/>
    <s v="GCA_000021485.1"/>
    <s v="Primary Assembly"/>
    <s v="chromosome"/>
    <m/>
    <s v="CP001219.1"/>
    <n v="1104831"/>
    <n v="1105514"/>
    <s v="-"/>
    <m/>
    <m/>
    <m/>
    <m/>
    <m/>
    <m/>
    <s v="AFE_1263"/>
    <n v="684"/>
    <m/>
    <m/>
  </r>
  <r>
    <x v="1"/>
    <x v="1"/>
    <s v="GCA_000021485.1"/>
    <s v="Primary Assembly"/>
    <s v="chromosome"/>
    <m/>
    <s v="CP001219.1"/>
    <n v="1104831"/>
    <n v="1105514"/>
    <s v="-"/>
    <s v="ACK79707.1"/>
    <m/>
    <m/>
    <s v="hypothetical protein"/>
    <m/>
    <m/>
    <s v="AFE_1263"/>
    <n v="684"/>
    <n v="227"/>
    <m/>
  </r>
  <r>
    <x v="0"/>
    <x v="0"/>
    <s v="GCA_000021485.1"/>
    <s v="Primary Assembly"/>
    <s v="chromosome"/>
    <m/>
    <s v="CP001219.1"/>
    <n v="1105489"/>
    <n v="1109700"/>
    <s v="-"/>
    <m/>
    <m/>
    <m/>
    <m/>
    <m/>
    <m/>
    <s v="AFE_1264"/>
    <n v="4212"/>
    <m/>
    <m/>
  </r>
  <r>
    <x v="1"/>
    <x v="1"/>
    <s v="GCA_000021485.1"/>
    <s v="Primary Assembly"/>
    <s v="chromosome"/>
    <m/>
    <s v="CP001219.1"/>
    <n v="1105489"/>
    <n v="1109700"/>
    <s v="-"/>
    <s v="ACK78898.1"/>
    <m/>
    <m/>
    <s v="hypothetical protein"/>
    <m/>
    <m/>
    <s v="AFE_1264"/>
    <n v="4212"/>
    <n v="1403"/>
    <m/>
  </r>
  <r>
    <x v="0"/>
    <x v="0"/>
    <s v="GCA_000021485.1"/>
    <s v="Primary Assembly"/>
    <s v="chromosome"/>
    <m/>
    <s v="CP001219.1"/>
    <n v="1109805"/>
    <n v="1111031"/>
    <s v="-"/>
    <m/>
    <m/>
    <m/>
    <m/>
    <m/>
    <m/>
    <s v="AFE_1265"/>
    <n v="1227"/>
    <m/>
    <m/>
  </r>
  <r>
    <x v="1"/>
    <x v="1"/>
    <s v="GCA_000021485.1"/>
    <s v="Primary Assembly"/>
    <s v="chromosome"/>
    <m/>
    <s v="CP001219.1"/>
    <n v="1109805"/>
    <n v="1111031"/>
    <s v="-"/>
    <s v="ACK80266.1"/>
    <m/>
    <m/>
    <s v="ISAfe3, transposase"/>
    <m/>
    <m/>
    <s v="AFE_1265"/>
    <n v="1227"/>
    <n v="408"/>
    <m/>
  </r>
  <r>
    <x v="0"/>
    <x v="0"/>
    <s v="GCA_000021485.1"/>
    <s v="Primary Assembly"/>
    <s v="chromosome"/>
    <m/>
    <s v="CP001219.1"/>
    <n v="1111173"/>
    <n v="1113290"/>
    <s v="-"/>
    <m/>
    <m/>
    <m/>
    <m/>
    <m/>
    <m/>
    <s v="AFE_1266"/>
    <n v="2118"/>
    <m/>
    <m/>
  </r>
  <r>
    <x v="1"/>
    <x v="1"/>
    <s v="GCA_000021485.1"/>
    <s v="Primary Assembly"/>
    <s v="chromosome"/>
    <m/>
    <s v="CP001219.1"/>
    <n v="1111173"/>
    <n v="1113290"/>
    <s v="-"/>
    <s v="ACK79823.1"/>
    <m/>
    <m/>
    <s v="hypothetical protein"/>
    <m/>
    <m/>
    <s v="AFE_1266"/>
    <n v="2118"/>
    <n v="705"/>
    <m/>
  </r>
  <r>
    <x v="0"/>
    <x v="0"/>
    <s v="GCA_000021485.1"/>
    <s v="Primary Assembly"/>
    <s v="chromosome"/>
    <m/>
    <s v="CP001219.1"/>
    <n v="1113548"/>
    <n v="1113655"/>
    <s v="-"/>
    <m/>
    <m/>
    <m/>
    <m/>
    <m/>
    <m/>
    <s v="AFE_1267"/>
    <n v="108"/>
    <m/>
    <m/>
  </r>
  <r>
    <x v="1"/>
    <x v="1"/>
    <s v="GCA_000021485.1"/>
    <s v="Primary Assembly"/>
    <s v="chromosome"/>
    <m/>
    <s v="CP001219.1"/>
    <n v="1113548"/>
    <n v="1113655"/>
    <s v="-"/>
    <s v="ACK80105.1"/>
    <m/>
    <m/>
    <s v="hypothetical protein"/>
    <m/>
    <m/>
    <s v="AFE_1267"/>
    <n v="108"/>
    <n v="35"/>
    <m/>
  </r>
  <r>
    <x v="0"/>
    <x v="0"/>
    <s v="GCA_000021485.1"/>
    <s v="Primary Assembly"/>
    <s v="chromosome"/>
    <m/>
    <s v="CP001219.1"/>
    <n v="1113674"/>
    <n v="1114078"/>
    <s v="+"/>
    <m/>
    <m/>
    <m/>
    <m/>
    <m/>
    <m/>
    <s v="AFE_1269"/>
    <n v="405"/>
    <m/>
    <m/>
  </r>
  <r>
    <x v="1"/>
    <x v="1"/>
    <s v="GCA_000021485.1"/>
    <s v="Primary Assembly"/>
    <s v="chromosome"/>
    <m/>
    <s v="CP001219.1"/>
    <n v="1113674"/>
    <n v="1114078"/>
    <s v="+"/>
    <s v="ACK79994.1"/>
    <m/>
    <m/>
    <s v="hypothetical protein"/>
    <m/>
    <m/>
    <s v="AFE_1269"/>
    <n v="405"/>
    <n v="134"/>
    <m/>
  </r>
  <r>
    <x v="0"/>
    <x v="0"/>
    <s v="GCA_000021485.1"/>
    <s v="Primary Assembly"/>
    <s v="chromosome"/>
    <m/>
    <s v="CP001219.1"/>
    <n v="1114017"/>
    <n v="1114166"/>
    <s v="-"/>
    <m/>
    <m/>
    <m/>
    <m/>
    <m/>
    <m/>
    <s v="AFE_1268"/>
    <n v="150"/>
    <m/>
    <m/>
  </r>
  <r>
    <x v="1"/>
    <x v="1"/>
    <s v="GCA_000021485.1"/>
    <s v="Primary Assembly"/>
    <s v="chromosome"/>
    <m/>
    <s v="CP001219.1"/>
    <n v="1114017"/>
    <n v="1114166"/>
    <s v="-"/>
    <s v="ACK79636.1"/>
    <m/>
    <m/>
    <s v="hypothetical protein"/>
    <m/>
    <m/>
    <s v="AFE_1268"/>
    <n v="150"/>
    <n v="49"/>
    <m/>
  </r>
  <r>
    <x v="0"/>
    <x v="0"/>
    <s v="GCA_000021485.1"/>
    <s v="Primary Assembly"/>
    <s v="chromosome"/>
    <m/>
    <s v="CP001219.1"/>
    <n v="1114293"/>
    <n v="1114928"/>
    <s v="+"/>
    <m/>
    <m/>
    <m/>
    <m/>
    <m/>
    <m/>
    <s v="AFE_1270"/>
    <n v="636"/>
    <m/>
    <m/>
  </r>
  <r>
    <x v="1"/>
    <x v="1"/>
    <s v="GCA_000021485.1"/>
    <s v="Primary Assembly"/>
    <s v="chromosome"/>
    <m/>
    <s v="CP001219.1"/>
    <n v="1114293"/>
    <n v="1114928"/>
    <s v="+"/>
    <s v="ACK78684.1"/>
    <m/>
    <m/>
    <s v="single-stranded DNA-binding protein, ERF family"/>
    <m/>
    <m/>
    <s v="AFE_1270"/>
    <n v="636"/>
    <n v="211"/>
    <m/>
  </r>
  <r>
    <x v="0"/>
    <x v="0"/>
    <s v="GCA_000021485.1"/>
    <s v="Primary Assembly"/>
    <s v="chromosome"/>
    <m/>
    <s v="CP001219.1"/>
    <n v="1115118"/>
    <n v="1115372"/>
    <s v="+"/>
    <m/>
    <m/>
    <m/>
    <m/>
    <m/>
    <m/>
    <s v="AFE_1271"/>
    <n v="255"/>
    <m/>
    <m/>
  </r>
  <r>
    <x v="1"/>
    <x v="1"/>
    <s v="GCA_000021485.1"/>
    <s v="Primary Assembly"/>
    <s v="chromosome"/>
    <m/>
    <s v="CP001219.1"/>
    <n v="1115118"/>
    <n v="1115372"/>
    <s v="+"/>
    <s v="ACK78452.1"/>
    <m/>
    <m/>
    <s v="hypothetical protein"/>
    <m/>
    <m/>
    <s v="AFE_1271"/>
    <n v="255"/>
    <n v="84"/>
    <m/>
  </r>
  <r>
    <x v="0"/>
    <x v="0"/>
    <s v="GCA_000021485.1"/>
    <s v="Primary Assembly"/>
    <s v="chromosome"/>
    <m/>
    <s v="CP001219.1"/>
    <n v="1115383"/>
    <n v="1115778"/>
    <s v="+"/>
    <m/>
    <m/>
    <m/>
    <m/>
    <m/>
    <m/>
    <s v="AFE_1272"/>
    <n v="396"/>
    <m/>
    <m/>
  </r>
  <r>
    <x v="1"/>
    <x v="1"/>
    <s v="GCA_000021485.1"/>
    <s v="Primary Assembly"/>
    <s v="chromosome"/>
    <m/>
    <s v="CP001219.1"/>
    <n v="1115383"/>
    <n v="1115778"/>
    <s v="+"/>
    <s v="ACK80341.1"/>
    <m/>
    <m/>
    <s v="hypothetical protein"/>
    <m/>
    <m/>
    <s v="AFE_1272"/>
    <n v="396"/>
    <n v="131"/>
    <m/>
  </r>
  <r>
    <x v="0"/>
    <x v="0"/>
    <s v="GCA_000021485.1"/>
    <s v="Primary Assembly"/>
    <s v="chromosome"/>
    <m/>
    <s v="CP001219.1"/>
    <n v="1115993"/>
    <n v="1116475"/>
    <s v="+"/>
    <m/>
    <m/>
    <m/>
    <m/>
    <m/>
    <m/>
    <s v="AFE_1273"/>
    <n v="483"/>
    <m/>
    <m/>
  </r>
  <r>
    <x v="1"/>
    <x v="1"/>
    <s v="GCA_000021485.1"/>
    <s v="Primary Assembly"/>
    <s v="chromosome"/>
    <m/>
    <s v="CP001219.1"/>
    <n v="1115993"/>
    <n v="1116475"/>
    <s v="+"/>
    <s v="ACK79353.1"/>
    <m/>
    <m/>
    <s v="hypothetical protein"/>
    <m/>
    <m/>
    <s v="AFE_1273"/>
    <n v="483"/>
    <n v="160"/>
    <m/>
  </r>
  <r>
    <x v="0"/>
    <x v="0"/>
    <s v="GCA_000021485.1"/>
    <s v="Primary Assembly"/>
    <s v="chromosome"/>
    <m/>
    <s v="CP001219.1"/>
    <n v="1116533"/>
    <n v="1116886"/>
    <s v="+"/>
    <m/>
    <m/>
    <m/>
    <m/>
    <m/>
    <m/>
    <s v="AFE_1274"/>
    <n v="354"/>
    <m/>
    <m/>
  </r>
  <r>
    <x v="1"/>
    <x v="1"/>
    <s v="GCA_000021485.1"/>
    <s v="Primary Assembly"/>
    <s v="chromosome"/>
    <m/>
    <s v="CP001219.1"/>
    <n v="1116533"/>
    <n v="1116886"/>
    <s v="+"/>
    <s v="ACK78283.1"/>
    <m/>
    <m/>
    <s v="hypothetical protein"/>
    <m/>
    <m/>
    <s v="AFE_1274"/>
    <n v="354"/>
    <n v="117"/>
    <m/>
  </r>
  <r>
    <x v="0"/>
    <x v="0"/>
    <s v="GCA_000021485.1"/>
    <s v="Primary Assembly"/>
    <s v="chromosome"/>
    <m/>
    <s v="CP001219.1"/>
    <n v="1116883"/>
    <n v="1117794"/>
    <s v="+"/>
    <m/>
    <m/>
    <m/>
    <m/>
    <m/>
    <m/>
    <s v="AFE_1275"/>
    <n v="912"/>
    <m/>
    <m/>
  </r>
  <r>
    <x v="1"/>
    <x v="1"/>
    <s v="GCA_000021485.1"/>
    <s v="Primary Assembly"/>
    <s v="chromosome"/>
    <m/>
    <s v="CP001219.1"/>
    <n v="1116883"/>
    <n v="1117794"/>
    <s v="+"/>
    <s v="ACK79251.1"/>
    <m/>
    <m/>
    <s v="conserved hypothetical protein"/>
    <m/>
    <m/>
    <s v="AFE_1275"/>
    <n v="912"/>
    <n v="303"/>
    <m/>
  </r>
  <r>
    <x v="0"/>
    <x v="0"/>
    <s v="GCA_000021485.1"/>
    <s v="Primary Assembly"/>
    <s v="chromosome"/>
    <m/>
    <s v="CP001219.1"/>
    <n v="1117910"/>
    <n v="1118200"/>
    <s v="+"/>
    <m/>
    <m/>
    <m/>
    <m/>
    <m/>
    <m/>
    <s v="AFE_1276"/>
    <n v="291"/>
    <m/>
    <m/>
  </r>
  <r>
    <x v="1"/>
    <x v="1"/>
    <s v="GCA_000021485.1"/>
    <s v="Primary Assembly"/>
    <s v="chromosome"/>
    <m/>
    <s v="CP001219.1"/>
    <n v="1117910"/>
    <n v="1118200"/>
    <s v="+"/>
    <s v="ACK80285.1"/>
    <m/>
    <m/>
    <s v="hypothetical protein"/>
    <m/>
    <m/>
    <s v="AFE_1276"/>
    <n v="291"/>
    <n v="96"/>
    <m/>
  </r>
  <r>
    <x v="0"/>
    <x v="0"/>
    <s v="GCA_000021485.1"/>
    <s v="Primary Assembly"/>
    <s v="chromosome"/>
    <m/>
    <s v="CP001219.1"/>
    <n v="1118335"/>
    <n v="1118781"/>
    <s v="+"/>
    <m/>
    <m/>
    <m/>
    <m/>
    <m/>
    <m/>
    <s v="AFE_1277"/>
    <n v="447"/>
    <m/>
    <m/>
  </r>
  <r>
    <x v="1"/>
    <x v="1"/>
    <s v="GCA_000021485.1"/>
    <s v="Primary Assembly"/>
    <s v="chromosome"/>
    <m/>
    <s v="CP001219.1"/>
    <n v="1118335"/>
    <n v="1118781"/>
    <s v="+"/>
    <s v="ACK79580.1"/>
    <m/>
    <m/>
    <s v="hypothetical protein"/>
    <m/>
    <m/>
    <s v="AFE_1277"/>
    <n v="447"/>
    <n v="148"/>
    <m/>
  </r>
  <r>
    <x v="0"/>
    <x v="0"/>
    <s v="GCA_000021485.1"/>
    <s v="Primary Assembly"/>
    <s v="chromosome"/>
    <m/>
    <s v="CP001219.1"/>
    <n v="1118792"/>
    <n v="1119235"/>
    <s v="+"/>
    <m/>
    <m/>
    <m/>
    <m/>
    <m/>
    <m/>
    <s v="AFE_1278"/>
    <n v="444"/>
    <m/>
    <m/>
  </r>
  <r>
    <x v="1"/>
    <x v="1"/>
    <s v="GCA_000021485.1"/>
    <s v="Primary Assembly"/>
    <s v="chromosome"/>
    <m/>
    <s v="CP001219.1"/>
    <n v="1118792"/>
    <n v="1119235"/>
    <s v="+"/>
    <s v="ACK80466.1"/>
    <m/>
    <m/>
    <s v="hypothetical protein"/>
    <m/>
    <m/>
    <s v="AFE_1278"/>
    <n v="444"/>
    <n v="147"/>
    <m/>
  </r>
  <r>
    <x v="0"/>
    <x v="0"/>
    <s v="GCA_000021485.1"/>
    <s v="Primary Assembly"/>
    <s v="chromosome"/>
    <m/>
    <s v="CP001219.1"/>
    <n v="1119247"/>
    <n v="1119705"/>
    <s v="+"/>
    <m/>
    <m/>
    <m/>
    <m/>
    <m/>
    <m/>
    <s v="AFE_1279"/>
    <n v="459"/>
    <m/>
    <m/>
  </r>
  <r>
    <x v="1"/>
    <x v="1"/>
    <s v="GCA_000021485.1"/>
    <s v="Primary Assembly"/>
    <s v="chromosome"/>
    <m/>
    <s v="CP001219.1"/>
    <n v="1119247"/>
    <n v="1119705"/>
    <s v="+"/>
    <s v="ACK80949.1"/>
    <m/>
    <m/>
    <s v="hypothetical protein"/>
    <m/>
    <m/>
    <s v="AFE_1279"/>
    <n v="459"/>
    <n v="152"/>
    <m/>
  </r>
  <r>
    <x v="0"/>
    <x v="0"/>
    <s v="GCA_000021485.1"/>
    <s v="Primary Assembly"/>
    <s v="chromosome"/>
    <m/>
    <s v="CP001219.1"/>
    <n v="1119904"/>
    <n v="1120218"/>
    <s v="-"/>
    <m/>
    <m/>
    <m/>
    <m/>
    <m/>
    <m/>
    <s v="AFE_1280"/>
    <n v="315"/>
    <m/>
    <m/>
  </r>
  <r>
    <x v="1"/>
    <x v="1"/>
    <s v="GCA_000021485.1"/>
    <s v="Primary Assembly"/>
    <s v="chromosome"/>
    <m/>
    <s v="CP001219.1"/>
    <n v="1119904"/>
    <n v="1120218"/>
    <s v="-"/>
    <s v="ACK78854.1"/>
    <m/>
    <m/>
    <s v="hypothetical protein"/>
    <m/>
    <m/>
    <s v="AFE_1280"/>
    <n v="315"/>
    <n v="104"/>
    <m/>
  </r>
  <r>
    <x v="0"/>
    <x v="0"/>
    <s v="GCA_000021485.1"/>
    <s v="Primary Assembly"/>
    <s v="chromosome"/>
    <m/>
    <s v="CP001219.1"/>
    <n v="1120192"/>
    <n v="1120425"/>
    <s v="+"/>
    <m/>
    <m/>
    <m/>
    <m/>
    <m/>
    <m/>
    <s v="AFE_1281"/>
    <n v="234"/>
    <m/>
    <m/>
  </r>
  <r>
    <x v="1"/>
    <x v="1"/>
    <s v="GCA_000021485.1"/>
    <s v="Primary Assembly"/>
    <s v="chromosome"/>
    <m/>
    <s v="CP001219.1"/>
    <n v="1120192"/>
    <n v="1120425"/>
    <s v="+"/>
    <s v="ACK79705.1"/>
    <m/>
    <m/>
    <s v="hypothetical protein"/>
    <m/>
    <m/>
    <s v="AFE_1281"/>
    <n v="234"/>
    <n v="77"/>
    <m/>
  </r>
  <r>
    <x v="0"/>
    <x v="0"/>
    <s v="GCA_000021485.1"/>
    <s v="Primary Assembly"/>
    <s v="chromosome"/>
    <m/>
    <s v="CP001219.1"/>
    <n v="1120685"/>
    <n v="1121170"/>
    <s v="+"/>
    <m/>
    <m/>
    <m/>
    <m/>
    <m/>
    <m/>
    <s v="AFE_1282"/>
    <n v="486"/>
    <m/>
    <m/>
  </r>
  <r>
    <x v="1"/>
    <x v="1"/>
    <s v="GCA_000021485.1"/>
    <s v="Primary Assembly"/>
    <s v="chromosome"/>
    <m/>
    <s v="CP001219.1"/>
    <n v="1120685"/>
    <n v="1121170"/>
    <s v="+"/>
    <s v="ACK78492.1"/>
    <m/>
    <m/>
    <s v="hypothetical protein"/>
    <m/>
    <m/>
    <s v="AFE_1282"/>
    <n v="486"/>
    <n v="161"/>
    <m/>
  </r>
  <r>
    <x v="0"/>
    <x v="0"/>
    <s v="GCA_000021485.1"/>
    <s v="Primary Assembly"/>
    <s v="chromosome"/>
    <m/>
    <s v="CP001219.1"/>
    <n v="1121293"/>
    <n v="1122102"/>
    <s v="+"/>
    <m/>
    <m/>
    <m/>
    <m/>
    <m/>
    <m/>
    <s v="AFE_1283"/>
    <n v="810"/>
    <m/>
    <m/>
  </r>
  <r>
    <x v="1"/>
    <x v="1"/>
    <s v="GCA_000021485.1"/>
    <s v="Primary Assembly"/>
    <s v="chromosome"/>
    <m/>
    <s v="CP001219.1"/>
    <n v="1121293"/>
    <n v="1122102"/>
    <s v="+"/>
    <s v="ACK79364.1"/>
    <m/>
    <m/>
    <s v="conserved hypothetical protein"/>
    <m/>
    <m/>
    <s v="AFE_1283"/>
    <n v="810"/>
    <n v="269"/>
    <m/>
  </r>
  <r>
    <x v="0"/>
    <x v="0"/>
    <s v="GCA_000021485.1"/>
    <s v="Primary Assembly"/>
    <s v="chromosome"/>
    <m/>
    <s v="CP001219.1"/>
    <n v="1122105"/>
    <n v="1122551"/>
    <s v="+"/>
    <m/>
    <m/>
    <m/>
    <m/>
    <m/>
    <m/>
    <s v="AFE_1284"/>
    <n v="447"/>
    <m/>
    <m/>
  </r>
  <r>
    <x v="1"/>
    <x v="1"/>
    <s v="GCA_000021485.1"/>
    <s v="Primary Assembly"/>
    <s v="chromosome"/>
    <m/>
    <s v="CP001219.1"/>
    <n v="1122105"/>
    <n v="1122551"/>
    <s v="+"/>
    <s v="ACK80110.1"/>
    <m/>
    <m/>
    <s v="hypothetical protein"/>
    <m/>
    <m/>
    <s v="AFE_1284"/>
    <n v="447"/>
    <n v="148"/>
    <m/>
  </r>
  <r>
    <x v="0"/>
    <x v="0"/>
    <s v="GCA_000021485.1"/>
    <s v="Primary Assembly"/>
    <s v="chromosome"/>
    <m/>
    <s v="CP001219.1"/>
    <n v="1122692"/>
    <n v="1123012"/>
    <s v="+"/>
    <m/>
    <m/>
    <m/>
    <m/>
    <m/>
    <m/>
    <s v="AFE_1285"/>
    <n v="321"/>
    <m/>
    <m/>
  </r>
  <r>
    <x v="1"/>
    <x v="1"/>
    <s v="GCA_000021485.1"/>
    <s v="Primary Assembly"/>
    <s v="chromosome"/>
    <m/>
    <s v="CP001219.1"/>
    <n v="1122692"/>
    <n v="1123012"/>
    <s v="+"/>
    <s v="ACK80747.1"/>
    <m/>
    <m/>
    <s v="conserved domain protein"/>
    <m/>
    <m/>
    <s v="AFE_1285"/>
    <n v="321"/>
    <n v="106"/>
    <m/>
  </r>
  <r>
    <x v="0"/>
    <x v="0"/>
    <s v="GCA_000021485.1"/>
    <s v="Primary Assembly"/>
    <s v="chromosome"/>
    <m/>
    <s v="CP001219.1"/>
    <n v="1123040"/>
    <n v="1123954"/>
    <s v="+"/>
    <m/>
    <m/>
    <m/>
    <m/>
    <m/>
    <m/>
    <s v="AFE_1286"/>
    <n v="915"/>
    <m/>
    <m/>
  </r>
  <r>
    <x v="1"/>
    <x v="1"/>
    <s v="GCA_000021485.1"/>
    <s v="Primary Assembly"/>
    <s v="chromosome"/>
    <m/>
    <s v="CP001219.1"/>
    <n v="1123040"/>
    <n v="1123954"/>
    <s v="+"/>
    <s v="ACK78222.1"/>
    <m/>
    <m/>
    <s v="conserved hypothetical protein"/>
    <m/>
    <m/>
    <s v="AFE_1286"/>
    <n v="915"/>
    <n v="304"/>
    <m/>
  </r>
  <r>
    <x v="0"/>
    <x v="0"/>
    <s v="GCA_000021485.1"/>
    <s v="Primary Assembly"/>
    <s v="chromosome"/>
    <m/>
    <s v="CP001219.1"/>
    <n v="1124083"/>
    <n v="1124322"/>
    <s v="+"/>
    <m/>
    <m/>
    <m/>
    <m/>
    <m/>
    <m/>
    <s v="AFE_1287"/>
    <n v="240"/>
    <m/>
    <m/>
  </r>
  <r>
    <x v="1"/>
    <x v="1"/>
    <s v="GCA_000021485.1"/>
    <s v="Primary Assembly"/>
    <s v="chromosome"/>
    <m/>
    <s v="CP001219.1"/>
    <n v="1124083"/>
    <n v="1124322"/>
    <s v="+"/>
    <s v="ACK79320.1"/>
    <m/>
    <m/>
    <s v="hypothetical protein"/>
    <m/>
    <m/>
    <s v="AFE_1287"/>
    <n v="240"/>
    <n v="79"/>
    <m/>
  </r>
  <r>
    <x v="0"/>
    <x v="0"/>
    <s v="GCA_000021485.1"/>
    <s v="Primary Assembly"/>
    <s v="chromosome"/>
    <m/>
    <s v="CP001219.1"/>
    <n v="1124322"/>
    <n v="1124777"/>
    <s v="+"/>
    <m/>
    <m/>
    <m/>
    <m/>
    <m/>
    <m/>
    <s v="AFE_1288"/>
    <n v="456"/>
    <m/>
    <m/>
  </r>
  <r>
    <x v="1"/>
    <x v="1"/>
    <s v="GCA_000021485.1"/>
    <s v="Primary Assembly"/>
    <s v="chromosome"/>
    <m/>
    <s v="CP001219.1"/>
    <n v="1124322"/>
    <n v="1124777"/>
    <s v="+"/>
    <s v="ACK79415.1"/>
    <m/>
    <m/>
    <s v="hypothetical protein"/>
    <m/>
    <m/>
    <s v="AFE_1288"/>
    <n v="456"/>
    <n v="151"/>
    <m/>
  </r>
  <r>
    <x v="0"/>
    <x v="0"/>
    <s v="GCA_000021485.1"/>
    <s v="Primary Assembly"/>
    <s v="chromosome"/>
    <m/>
    <s v="CP001219.1"/>
    <n v="1124808"/>
    <n v="1125167"/>
    <s v="+"/>
    <m/>
    <m/>
    <m/>
    <m/>
    <m/>
    <m/>
    <s v="AFE_1289"/>
    <n v="360"/>
    <m/>
    <m/>
  </r>
  <r>
    <x v="1"/>
    <x v="1"/>
    <s v="GCA_000021485.1"/>
    <s v="Primary Assembly"/>
    <s v="chromosome"/>
    <m/>
    <s v="CP001219.1"/>
    <n v="1124808"/>
    <n v="1125167"/>
    <s v="+"/>
    <s v="ACK78491.1"/>
    <m/>
    <m/>
    <s v="hypothetical protein"/>
    <m/>
    <m/>
    <s v="AFE_1289"/>
    <n v="360"/>
    <n v="119"/>
    <m/>
  </r>
  <r>
    <x v="0"/>
    <x v="0"/>
    <s v="GCA_000021485.1"/>
    <s v="Primary Assembly"/>
    <s v="chromosome"/>
    <m/>
    <s v="CP001219.1"/>
    <n v="1125164"/>
    <n v="1125601"/>
    <s v="+"/>
    <m/>
    <m/>
    <m/>
    <m/>
    <m/>
    <m/>
    <s v="AFE_1290"/>
    <n v="438"/>
    <m/>
    <m/>
  </r>
  <r>
    <x v="1"/>
    <x v="1"/>
    <s v="GCA_000021485.1"/>
    <s v="Primary Assembly"/>
    <s v="chromosome"/>
    <m/>
    <s v="CP001219.1"/>
    <n v="1125164"/>
    <n v="1125601"/>
    <s v="+"/>
    <s v="ACK79716.1"/>
    <m/>
    <m/>
    <s v="hypothetical protein"/>
    <m/>
    <m/>
    <s v="AFE_1290"/>
    <n v="438"/>
    <n v="145"/>
    <m/>
  </r>
  <r>
    <x v="0"/>
    <x v="0"/>
    <s v="GCA_000021485.1"/>
    <s v="Primary Assembly"/>
    <s v="chromosome"/>
    <m/>
    <s v="CP001219.1"/>
    <n v="1125620"/>
    <n v="1126051"/>
    <s v="+"/>
    <m/>
    <m/>
    <m/>
    <m/>
    <m/>
    <m/>
    <s v="AFE_1291"/>
    <n v="432"/>
    <m/>
    <m/>
  </r>
  <r>
    <x v="1"/>
    <x v="1"/>
    <s v="GCA_000021485.1"/>
    <s v="Primary Assembly"/>
    <s v="chromosome"/>
    <m/>
    <s v="CP001219.1"/>
    <n v="1125620"/>
    <n v="1126051"/>
    <s v="+"/>
    <s v="ACK77912.1"/>
    <m/>
    <m/>
    <s v="hypothetical protein"/>
    <m/>
    <m/>
    <s v="AFE_1291"/>
    <n v="432"/>
    <n v="143"/>
    <m/>
  </r>
  <r>
    <x v="0"/>
    <x v="0"/>
    <s v="GCA_000021485.1"/>
    <s v="Primary Assembly"/>
    <s v="chromosome"/>
    <m/>
    <s v="CP001219.1"/>
    <n v="1126191"/>
    <n v="1128125"/>
    <s v="+"/>
    <m/>
    <m/>
    <m/>
    <m/>
    <m/>
    <m/>
    <s v="AFE_1292"/>
    <n v="1935"/>
    <m/>
    <m/>
  </r>
  <r>
    <x v="1"/>
    <x v="1"/>
    <s v="GCA_000021485.1"/>
    <s v="Primary Assembly"/>
    <s v="chromosome"/>
    <m/>
    <s v="CP001219.1"/>
    <n v="1126191"/>
    <n v="1128125"/>
    <s v="+"/>
    <s v="ACK78755.1"/>
    <m/>
    <m/>
    <s v="conserved hypothetical protein"/>
    <m/>
    <m/>
    <s v="AFE_1292"/>
    <n v="1935"/>
    <n v="644"/>
    <m/>
  </r>
  <r>
    <x v="0"/>
    <x v="0"/>
    <s v="GCA_000021485.1"/>
    <s v="Primary Assembly"/>
    <s v="chromosome"/>
    <m/>
    <s v="CP001219.1"/>
    <n v="1128277"/>
    <n v="1128618"/>
    <s v="+"/>
    <m/>
    <m/>
    <m/>
    <m/>
    <m/>
    <m/>
    <s v="AFE_1293"/>
    <n v="342"/>
    <m/>
    <m/>
  </r>
  <r>
    <x v="1"/>
    <x v="1"/>
    <s v="GCA_000021485.1"/>
    <s v="Primary Assembly"/>
    <s v="chromosome"/>
    <m/>
    <s v="CP001219.1"/>
    <n v="1128277"/>
    <n v="1128618"/>
    <s v="+"/>
    <s v="ACK78099.1"/>
    <m/>
    <m/>
    <s v="hypothetical protein"/>
    <m/>
    <m/>
    <s v="AFE_1293"/>
    <n v="342"/>
    <n v="113"/>
    <m/>
  </r>
  <r>
    <x v="0"/>
    <x v="0"/>
    <s v="GCA_000021485.1"/>
    <s v="Primary Assembly"/>
    <s v="chromosome"/>
    <m/>
    <s v="CP001219.1"/>
    <n v="1128593"/>
    <n v="1128763"/>
    <s v="+"/>
    <m/>
    <m/>
    <m/>
    <m/>
    <m/>
    <m/>
    <s v="AFE_1294"/>
    <n v="171"/>
    <m/>
    <m/>
  </r>
  <r>
    <x v="1"/>
    <x v="1"/>
    <s v="GCA_000021485.1"/>
    <s v="Primary Assembly"/>
    <s v="chromosome"/>
    <m/>
    <s v="CP001219.1"/>
    <n v="1128593"/>
    <n v="1128763"/>
    <s v="+"/>
    <s v="ACK79579.1"/>
    <m/>
    <m/>
    <s v="hypothetical protein"/>
    <m/>
    <m/>
    <s v="AFE_1294"/>
    <n v="171"/>
    <n v="56"/>
    <m/>
  </r>
  <r>
    <x v="0"/>
    <x v="0"/>
    <s v="GCA_000021485.1"/>
    <s v="Primary Assembly"/>
    <s v="chromosome"/>
    <m/>
    <s v="CP001219.1"/>
    <n v="1128803"/>
    <n v="1129441"/>
    <s v="+"/>
    <m/>
    <m/>
    <m/>
    <m/>
    <m/>
    <m/>
    <s v="AFE_1295"/>
    <n v="639"/>
    <m/>
    <m/>
  </r>
  <r>
    <x v="1"/>
    <x v="1"/>
    <s v="GCA_000021485.1"/>
    <s v="Primary Assembly"/>
    <s v="chromosome"/>
    <m/>
    <s v="CP001219.1"/>
    <n v="1128803"/>
    <n v="1129441"/>
    <s v="+"/>
    <s v="ACK78990.1"/>
    <m/>
    <m/>
    <s v="DNA-binding response regulator"/>
    <m/>
    <m/>
    <s v="AFE_1295"/>
    <n v="639"/>
    <n v="212"/>
    <m/>
  </r>
  <r>
    <x v="0"/>
    <x v="0"/>
    <s v="GCA_000021485.1"/>
    <s v="Primary Assembly"/>
    <s v="chromosome"/>
    <m/>
    <s v="CP001219.1"/>
    <n v="1129497"/>
    <n v="1130459"/>
    <s v="+"/>
    <m/>
    <m/>
    <m/>
    <m/>
    <m/>
    <m/>
    <s v="AFE_1296"/>
    <n v="963"/>
    <m/>
    <m/>
  </r>
  <r>
    <x v="1"/>
    <x v="1"/>
    <s v="GCA_000021485.1"/>
    <s v="Primary Assembly"/>
    <s v="chromosome"/>
    <m/>
    <s v="CP001219.1"/>
    <n v="1129497"/>
    <n v="1130459"/>
    <s v="+"/>
    <s v="ACK80130.1"/>
    <m/>
    <m/>
    <s v="transcriptional regulator, LysR family"/>
    <m/>
    <m/>
    <s v="AFE_1296"/>
    <n v="963"/>
    <n v="320"/>
    <m/>
  </r>
  <r>
    <x v="0"/>
    <x v="0"/>
    <s v="GCA_000021485.1"/>
    <s v="Primary Assembly"/>
    <s v="chromosome"/>
    <m/>
    <s v="CP001219.1"/>
    <n v="1130614"/>
    <n v="1131534"/>
    <s v="+"/>
    <m/>
    <m/>
    <m/>
    <m/>
    <m/>
    <m/>
    <s v="AFE_1297"/>
    <n v="921"/>
    <m/>
    <m/>
  </r>
  <r>
    <x v="1"/>
    <x v="1"/>
    <s v="GCA_000021485.1"/>
    <s v="Primary Assembly"/>
    <s v="chromosome"/>
    <m/>
    <s v="CP001219.1"/>
    <n v="1130614"/>
    <n v="1131534"/>
    <s v="+"/>
    <s v="ACK77978.1"/>
    <m/>
    <m/>
    <s v="cobalamin biosynthesis protein, CobS family"/>
    <m/>
    <m/>
    <s v="AFE_1297"/>
    <n v="921"/>
    <n v="306"/>
    <m/>
  </r>
  <r>
    <x v="0"/>
    <x v="0"/>
    <s v="GCA_000021485.1"/>
    <s v="Primary Assembly"/>
    <s v="chromosome"/>
    <m/>
    <s v="CP001219.1"/>
    <n v="1131706"/>
    <n v="1131906"/>
    <s v="+"/>
    <m/>
    <m/>
    <m/>
    <m/>
    <m/>
    <m/>
    <s v="AFE_1298"/>
    <n v="201"/>
    <m/>
    <m/>
  </r>
  <r>
    <x v="1"/>
    <x v="1"/>
    <s v="GCA_000021485.1"/>
    <s v="Primary Assembly"/>
    <s v="chromosome"/>
    <m/>
    <s v="CP001219.1"/>
    <n v="1131706"/>
    <n v="1131906"/>
    <s v="+"/>
    <s v="ACK79507.1"/>
    <m/>
    <m/>
    <s v="hypothetical protein"/>
    <m/>
    <m/>
    <s v="AFE_1298"/>
    <n v="201"/>
    <n v="66"/>
    <m/>
  </r>
  <r>
    <x v="0"/>
    <x v="0"/>
    <s v="GCA_000021485.1"/>
    <s v="Primary Assembly"/>
    <s v="chromosome"/>
    <m/>
    <s v="CP001219.1"/>
    <n v="1131919"/>
    <n v="1132812"/>
    <s v="+"/>
    <m/>
    <m/>
    <m/>
    <m/>
    <m/>
    <m/>
    <s v="AFE_1299"/>
    <n v="894"/>
    <m/>
    <m/>
  </r>
  <r>
    <x v="1"/>
    <x v="1"/>
    <s v="GCA_000021485.1"/>
    <s v="Primary Assembly"/>
    <s v="chromosome"/>
    <m/>
    <s v="CP001219.1"/>
    <n v="1131919"/>
    <n v="1132812"/>
    <s v="+"/>
    <s v="ACK80521.1"/>
    <m/>
    <m/>
    <s v="hypothetical protein"/>
    <m/>
    <m/>
    <s v="AFE_1299"/>
    <n v="894"/>
    <n v="297"/>
    <m/>
  </r>
  <r>
    <x v="0"/>
    <x v="0"/>
    <s v="GCA_000021485.1"/>
    <s v="Primary Assembly"/>
    <s v="chromosome"/>
    <m/>
    <s v="CP001219.1"/>
    <n v="1132941"/>
    <n v="1133351"/>
    <s v="+"/>
    <m/>
    <m/>
    <m/>
    <m/>
    <m/>
    <m/>
    <s v="AFE_1300"/>
    <n v="411"/>
    <m/>
    <m/>
  </r>
  <r>
    <x v="1"/>
    <x v="1"/>
    <s v="GCA_000021485.1"/>
    <s v="Primary Assembly"/>
    <s v="chromosome"/>
    <m/>
    <s v="CP001219.1"/>
    <n v="1132941"/>
    <n v="1133351"/>
    <s v="+"/>
    <s v="ACK78091.1"/>
    <m/>
    <m/>
    <s v="hypothetical protein"/>
    <m/>
    <m/>
    <s v="AFE_1300"/>
    <n v="411"/>
    <n v="136"/>
    <m/>
  </r>
  <r>
    <x v="0"/>
    <x v="0"/>
    <s v="GCA_000021485.1"/>
    <s v="Primary Assembly"/>
    <s v="chromosome"/>
    <m/>
    <s v="CP001219.1"/>
    <n v="1133482"/>
    <n v="1134501"/>
    <s v="+"/>
    <m/>
    <m/>
    <m/>
    <m/>
    <m/>
    <m/>
    <s v="AFE_1301"/>
    <n v="1020"/>
    <m/>
    <m/>
  </r>
  <r>
    <x v="1"/>
    <x v="1"/>
    <s v="GCA_000021485.1"/>
    <s v="Primary Assembly"/>
    <s v="chromosome"/>
    <m/>
    <s v="CP001219.1"/>
    <n v="1133482"/>
    <n v="1134501"/>
    <s v="+"/>
    <s v="ACK78356.1"/>
    <m/>
    <m/>
    <s v="hypothetical protein"/>
    <m/>
    <m/>
    <s v="AFE_1301"/>
    <n v="1020"/>
    <n v="339"/>
    <m/>
  </r>
  <r>
    <x v="0"/>
    <x v="0"/>
    <s v="GCA_000021485.1"/>
    <s v="Primary Assembly"/>
    <s v="chromosome"/>
    <m/>
    <s v="CP001219.1"/>
    <n v="1134627"/>
    <n v="1134971"/>
    <s v="+"/>
    <m/>
    <m/>
    <m/>
    <m/>
    <m/>
    <m/>
    <s v="AFE_1302"/>
    <n v="345"/>
    <m/>
    <m/>
  </r>
  <r>
    <x v="1"/>
    <x v="1"/>
    <s v="GCA_000021485.1"/>
    <s v="Primary Assembly"/>
    <s v="chromosome"/>
    <m/>
    <s v="CP001219.1"/>
    <n v="1134627"/>
    <n v="1134971"/>
    <s v="+"/>
    <s v="ACK78620.1"/>
    <m/>
    <m/>
    <s v="hypothetical protein"/>
    <m/>
    <m/>
    <s v="AFE_1302"/>
    <n v="345"/>
    <n v="114"/>
    <m/>
  </r>
  <r>
    <x v="0"/>
    <x v="0"/>
    <s v="GCA_000021485.1"/>
    <s v="Primary Assembly"/>
    <s v="chromosome"/>
    <m/>
    <s v="CP001219.1"/>
    <n v="1135418"/>
    <n v="1135639"/>
    <s v="-"/>
    <m/>
    <m/>
    <m/>
    <m/>
    <m/>
    <m/>
    <s v="AFE_1303"/>
    <n v="222"/>
    <m/>
    <m/>
  </r>
  <r>
    <x v="1"/>
    <x v="1"/>
    <s v="GCA_000021485.1"/>
    <s v="Primary Assembly"/>
    <s v="chromosome"/>
    <m/>
    <s v="CP001219.1"/>
    <n v="1135418"/>
    <n v="1135639"/>
    <s v="-"/>
    <s v="ACK79807.1"/>
    <m/>
    <m/>
    <s v="conserved domain protein"/>
    <m/>
    <m/>
    <s v="AFE_1303"/>
    <n v="222"/>
    <n v="73"/>
    <m/>
  </r>
  <r>
    <x v="0"/>
    <x v="0"/>
    <s v="GCA_000021485.1"/>
    <s v="Primary Assembly"/>
    <s v="chromosome"/>
    <m/>
    <s v="CP001219.1"/>
    <n v="1135661"/>
    <n v="1136290"/>
    <s v="+"/>
    <m/>
    <m/>
    <m/>
    <m/>
    <m/>
    <m/>
    <s v="AFE_1304"/>
    <n v="630"/>
    <m/>
    <m/>
  </r>
  <r>
    <x v="1"/>
    <x v="1"/>
    <s v="GCA_000021485.1"/>
    <s v="Primary Assembly"/>
    <s v="chromosome"/>
    <m/>
    <s v="CP001219.1"/>
    <n v="1135661"/>
    <n v="1136290"/>
    <s v="+"/>
    <s v="ACK79437.1"/>
    <m/>
    <m/>
    <s v="transposon, resolvase"/>
    <m/>
    <m/>
    <s v="AFE_1304"/>
    <n v="630"/>
    <n v="209"/>
    <m/>
  </r>
  <r>
    <x v="0"/>
    <x v="0"/>
    <s v="GCA_000021485.1"/>
    <s v="Primary Assembly"/>
    <s v="chromosome"/>
    <m/>
    <s v="CP001219.1"/>
    <n v="1136287"/>
    <n v="1137681"/>
    <s v="+"/>
    <m/>
    <m/>
    <m/>
    <m/>
    <m/>
    <m/>
    <s v="AFE_1305"/>
    <n v="1395"/>
    <m/>
    <m/>
  </r>
  <r>
    <x v="1"/>
    <x v="1"/>
    <s v="GCA_000021485.1"/>
    <s v="Primary Assembly"/>
    <s v="chromosome"/>
    <m/>
    <s v="CP001219.1"/>
    <n v="1136287"/>
    <n v="1137681"/>
    <s v="+"/>
    <s v="ACK78971.1"/>
    <m/>
    <m/>
    <s v="transposon, transposase"/>
    <m/>
    <m/>
    <s v="AFE_1305"/>
    <n v="1395"/>
    <n v="464"/>
    <m/>
  </r>
  <r>
    <x v="0"/>
    <x v="0"/>
    <s v="GCA_000021485.1"/>
    <s v="Primary Assembly"/>
    <s v="chromosome"/>
    <m/>
    <s v="CP001219.1"/>
    <n v="1137805"/>
    <n v="1138149"/>
    <s v="+"/>
    <m/>
    <m/>
    <m/>
    <m/>
    <m/>
    <m/>
    <s v="AFE_1307"/>
    <n v="345"/>
    <m/>
    <m/>
  </r>
  <r>
    <x v="1"/>
    <x v="1"/>
    <s v="GCA_000021485.1"/>
    <s v="Primary Assembly"/>
    <s v="chromosome"/>
    <m/>
    <s v="CP001219.1"/>
    <n v="1137805"/>
    <n v="1138149"/>
    <s v="+"/>
    <s v="ACK80302.1"/>
    <m/>
    <m/>
    <s v="hypothetical protein"/>
    <m/>
    <m/>
    <s v="AFE_1307"/>
    <n v="345"/>
    <n v="114"/>
    <m/>
  </r>
  <r>
    <x v="0"/>
    <x v="0"/>
    <s v="GCA_000021485.1"/>
    <s v="Primary Assembly"/>
    <s v="chromosome"/>
    <m/>
    <s v="CP001219.1"/>
    <n v="1138008"/>
    <n v="1138391"/>
    <s v="-"/>
    <m/>
    <m/>
    <m/>
    <m/>
    <m/>
    <m/>
    <s v="AFE_1306"/>
    <n v="384"/>
    <m/>
    <m/>
  </r>
  <r>
    <x v="1"/>
    <x v="1"/>
    <s v="GCA_000021485.1"/>
    <s v="Primary Assembly"/>
    <s v="chromosome"/>
    <m/>
    <s v="CP001219.1"/>
    <n v="1138008"/>
    <n v="1138391"/>
    <s v="-"/>
    <s v="ACK79464.1"/>
    <m/>
    <m/>
    <s v="hypothetical protein"/>
    <m/>
    <m/>
    <s v="AFE_1306"/>
    <n v="384"/>
    <n v="127"/>
    <m/>
  </r>
  <r>
    <x v="0"/>
    <x v="0"/>
    <s v="GCA_000021485.1"/>
    <s v="Primary Assembly"/>
    <s v="chromosome"/>
    <m/>
    <s v="CP001219.1"/>
    <n v="1138370"/>
    <n v="1139140"/>
    <s v="+"/>
    <m/>
    <m/>
    <m/>
    <m/>
    <m/>
    <m/>
    <s v="AFE_1308"/>
    <n v="771"/>
    <m/>
    <m/>
  </r>
  <r>
    <x v="1"/>
    <x v="1"/>
    <s v="GCA_000021485.1"/>
    <s v="Primary Assembly"/>
    <s v="chromosome"/>
    <m/>
    <s v="CP001219.1"/>
    <n v="1138370"/>
    <n v="1139140"/>
    <s v="+"/>
    <s v="ACK78464.1"/>
    <m/>
    <m/>
    <s v="hypothetical protein"/>
    <m/>
    <m/>
    <s v="AFE_1308"/>
    <n v="771"/>
    <n v="256"/>
    <m/>
  </r>
  <r>
    <x v="0"/>
    <x v="0"/>
    <s v="GCA_000021485.1"/>
    <s v="Primary Assembly"/>
    <s v="chromosome"/>
    <m/>
    <s v="CP001219.1"/>
    <n v="1139409"/>
    <n v="1139561"/>
    <s v="-"/>
    <m/>
    <m/>
    <m/>
    <m/>
    <m/>
    <m/>
    <s v="AFE_1309"/>
    <n v="153"/>
    <m/>
    <m/>
  </r>
  <r>
    <x v="1"/>
    <x v="1"/>
    <s v="GCA_000021485.1"/>
    <s v="Primary Assembly"/>
    <s v="chromosome"/>
    <m/>
    <s v="CP001219.1"/>
    <n v="1139409"/>
    <n v="1139561"/>
    <s v="-"/>
    <s v="ACK79202.1"/>
    <m/>
    <m/>
    <s v="hypothetical protein"/>
    <m/>
    <m/>
    <s v="AFE_1309"/>
    <n v="153"/>
    <n v="50"/>
    <m/>
  </r>
  <r>
    <x v="0"/>
    <x v="0"/>
    <s v="GCA_000021485.1"/>
    <s v="Primary Assembly"/>
    <s v="chromosome"/>
    <m/>
    <s v="CP001219.1"/>
    <n v="1139512"/>
    <n v="1139631"/>
    <s v="+"/>
    <m/>
    <m/>
    <m/>
    <m/>
    <m/>
    <m/>
    <s v="AFE_1310"/>
    <n v="120"/>
    <m/>
    <m/>
  </r>
  <r>
    <x v="1"/>
    <x v="1"/>
    <s v="GCA_000021485.1"/>
    <s v="Primary Assembly"/>
    <s v="chromosome"/>
    <m/>
    <s v="CP001219.1"/>
    <n v="1139512"/>
    <n v="1139631"/>
    <s v="+"/>
    <s v="ACK78710.1"/>
    <m/>
    <m/>
    <s v="hypothetical protein"/>
    <m/>
    <m/>
    <s v="AFE_1310"/>
    <n v="120"/>
    <n v="39"/>
    <m/>
  </r>
  <r>
    <x v="0"/>
    <x v="0"/>
    <s v="GCA_000021485.1"/>
    <s v="Primary Assembly"/>
    <s v="chromosome"/>
    <m/>
    <s v="CP001219.1"/>
    <n v="1139674"/>
    <n v="1140201"/>
    <s v="+"/>
    <m/>
    <m/>
    <m/>
    <m/>
    <m/>
    <m/>
    <s v="AFE_1311"/>
    <n v="528"/>
    <m/>
    <m/>
  </r>
  <r>
    <x v="1"/>
    <x v="1"/>
    <s v="GCA_000021485.1"/>
    <s v="Primary Assembly"/>
    <s v="chromosome"/>
    <m/>
    <s v="CP001219.1"/>
    <n v="1139674"/>
    <n v="1140201"/>
    <s v="+"/>
    <s v="ACK80781.1"/>
    <m/>
    <m/>
    <s v="hypothetical protein"/>
    <m/>
    <m/>
    <s v="AFE_1311"/>
    <n v="528"/>
    <n v="175"/>
    <m/>
  </r>
  <r>
    <x v="0"/>
    <x v="0"/>
    <s v="GCA_000021485.1"/>
    <s v="Primary Assembly"/>
    <s v="chromosome"/>
    <m/>
    <s v="CP001219.1"/>
    <n v="1140247"/>
    <n v="1140414"/>
    <s v="-"/>
    <m/>
    <m/>
    <m/>
    <m/>
    <m/>
    <m/>
    <s v="AFE_1312"/>
    <n v="168"/>
    <m/>
    <m/>
  </r>
  <r>
    <x v="1"/>
    <x v="1"/>
    <s v="GCA_000021485.1"/>
    <s v="Primary Assembly"/>
    <s v="chromosome"/>
    <m/>
    <s v="CP001219.1"/>
    <n v="1140247"/>
    <n v="1140414"/>
    <s v="-"/>
    <s v="ACK78120.1"/>
    <m/>
    <m/>
    <s v="hypothetical protein"/>
    <m/>
    <m/>
    <s v="AFE_1312"/>
    <n v="168"/>
    <n v="55"/>
    <m/>
  </r>
  <r>
    <x v="0"/>
    <x v="0"/>
    <s v="GCA_000021485.1"/>
    <s v="Primary Assembly"/>
    <s v="chromosome"/>
    <m/>
    <s v="CP001219.1"/>
    <n v="1140454"/>
    <n v="1141008"/>
    <s v="+"/>
    <m/>
    <m/>
    <m/>
    <m/>
    <m/>
    <m/>
    <s v="AFE_1313"/>
    <n v="555"/>
    <m/>
    <m/>
  </r>
  <r>
    <x v="1"/>
    <x v="1"/>
    <s v="GCA_000021485.1"/>
    <s v="Primary Assembly"/>
    <s v="chromosome"/>
    <m/>
    <s v="CP001219.1"/>
    <n v="1140454"/>
    <n v="1141008"/>
    <s v="+"/>
    <s v="ACK79203.1"/>
    <m/>
    <m/>
    <s v="hypothetical protein"/>
    <m/>
    <m/>
    <s v="AFE_1313"/>
    <n v="555"/>
    <n v="184"/>
    <m/>
  </r>
  <r>
    <x v="0"/>
    <x v="0"/>
    <s v="GCA_000021485.1"/>
    <s v="Primary Assembly"/>
    <s v="chromosome"/>
    <m/>
    <s v="CP001219.1"/>
    <n v="1141127"/>
    <n v="1141258"/>
    <s v="+"/>
    <m/>
    <m/>
    <m/>
    <m/>
    <m/>
    <m/>
    <s v="AFE_1315"/>
    <n v="132"/>
    <m/>
    <m/>
  </r>
  <r>
    <x v="1"/>
    <x v="1"/>
    <s v="GCA_000021485.1"/>
    <s v="Primary Assembly"/>
    <s v="chromosome"/>
    <m/>
    <s v="CP001219.1"/>
    <n v="1141127"/>
    <n v="1141258"/>
    <s v="+"/>
    <s v="ACK80080.1"/>
    <m/>
    <m/>
    <s v="hypothetical protein"/>
    <m/>
    <m/>
    <s v="AFE_1315"/>
    <n v="132"/>
    <n v="43"/>
    <m/>
  </r>
  <r>
    <x v="0"/>
    <x v="0"/>
    <s v="GCA_000021485.1"/>
    <s v="Primary Assembly"/>
    <s v="chromosome"/>
    <m/>
    <s v="CP001219.1"/>
    <n v="1141227"/>
    <n v="1141397"/>
    <s v="-"/>
    <m/>
    <m/>
    <m/>
    <m/>
    <m/>
    <m/>
    <s v="AFE_1314"/>
    <n v="171"/>
    <m/>
    <m/>
  </r>
  <r>
    <x v="1"/>
    <x v="1"/>
    <s v="GCA_000021485.1"/>
    <s v="Primary Assembly"/>
    <s v="chromosome"/>
    <m/>
    <s v="CP001219.1"/>
    <n v="1141227"/>
    <n v="1141397"/>
    <s v="-"/>
    <s v="ACK77967.1"/>
    <m/>
    <m/>
    <s v="hypothetical protein"/>
    <m/>
    <m/>
    <s v="AFE_1314"/>
    <n v="171"/>
    <n v="56"/>
    <m/>
  </r>
  <r>
    <x v="0"/>
    <x v="0"/>
    <s v="GCA_000021485.1"/>
    <s v="Primary Assembly"/>
    <s v="chromosome"/>
    <m/>
    <s v="CP001219.1"/>
    <n v="1141345"/>
    <n v="1141626"/>
    <s v="+"/>
    <m/>
    <m/>
    <m/>
    <m/>
    <m/>
    <m/>
    <s v="AFE_1316"/>
    <n v="282"/>
    <m/>
    <m/>
  </r>
  <r>
    <x v="1"/>
    <x v="1"/>
    <s v="GCA_000021485.1"/>
    <s v="Primary Assembly"/>
    <s v="chromosome"/>
    <m/>
    <s v="CP001219.1"/>
    <n v="1141345"/>
    <n v="1141626"/>
    <s v="+"/>
    <s v="ACK78789.1"/>
    <m/>
    <m/>
    <s v="hypothetical protein"/>
    <m/>
    <m/>
    <s v="AFE_1316"/>
    <n v="282"/>
    <n v="93"/>
    <m/>
  </r>
  <r>
    <x v="0"/>
    <x v="0"/>
    <s v="GCA_000021485.1"/>
    <s v="Primary Assembly"/>
    <s v="chromosome"/>
    <m/>
    <s v="CP001219.1"/>
    <n v="1141790"/>
    <n v="1141990"/>
    <s v="+"/>
    <m/>
    <m/>
    <m/>
    <m/>
    <m/>
    <m/>
    <s v="AFE_1317"/>
    <n v="201"/>
    <m/>
    <m/>
  </r>
  <r>
    <x v="1"/>
    <x v="1"/>
    <s v="GCA_000021485.1"/>
    <s v="Primary Assembly"/>
    <s v="chromosome"/>
    <m/>
    <s v="CP001219.1"/>
    <n v="1141790"/>
    <n v="1141990"/>
    <s v="+"/>
    <s v="ACK79329.1"/>
    <m/>
    <m/>
    <s v="hypothetical protein"/>
    <m/>
    <m/>
    <s v="AFE_1317"/>
    <n v="201"/>
    <n v="66"/>
    <m/>
  </r>
  <r>
    <x v="0"/>
    <x v="0"/>
    <s v="GCA_000021485.1"/>
    <s v="Primary Assembly"/>
    <s v="chromosome"/>
    <m/>
    <s v="CP001219.1"/>
    <n v="1142009"/>
    <n v="1142212"/>
    <s v="+"/>
    <m/>
    <m/>
    <m/>
    <m/>
    <m/>
    <m/>
    <s v="AFE_1318"/>
    <n v="204"/>
    <m/>
    <m/>
  </r>
  <r>
    <x v="1"/>
    <x v="1"/>
    <s v="GCA_000021485.1"/>
    <s v="Primary Assembly"/>
    <s v="chromosome"/>
    <m/>
    <s v="CP001219.1"/>
    <n v="1142009"/>
    <n v="1142212"/>
    <s v="+"/>
    <s v="ACK80180.1"/>
    <m/>
    <m/>
    <s v="conserved hypothetical protein"/>
    <m/>
    <m/>
    <s v="AFE_1318"/>
    <n v="204"/>
    <n v="67"/>
    <m/>
  </r>
  <r>
    <x v="0"/>
    <x v="0"/>
    <s v="GCA_000021485.1"/>
    <s v="Primary Assembly"/>
    <s v="chromosome"/>
    <m/>
    <s v="CP001219.1"/>
    <n v="1142209"/>
    <n v="1142349"/>
    <s v="+"/>
    <m/>
    <m/>
    <m/>
    <m/>
    <m/>
    <m/>
    <s v="AFE_1319"/>
    <n v="141"/>
    <m/>
    <m/>
  </r>
  <r>
    <x v="1"/>
    <x v="1"/>
    <s v="GCA_000021485.1"/>
    <s v="Primary Assembly"/>
    <s v="chromosome"/>
    <m/>
    <s v="CP001219.1"/>
    <n v="1142209"/>
    <n v="1142349"/>
    <s v="+"/>
    <s v="ACK78465.1"/>
    <m/>
    <m/>
    <s v="hypothetical protein"/>
    <m/>
    <m/>
    <s v="AFE_1319"/>
    <n v="141"/>
    <n v="46"/>
    <m/>
  </r>
  <r>
    <x v="0"/>
    <x v="0"/>
    <s v="GCA_000021485.1"/>
    <s v="Primary Assembly"/>
    <s v="chromosome"/>
    <m/>
    <s v="CP001219.1"/>
    <n v="1142391"/>
    <n v="1142939"/>
    <s v="-"/>
    <m/>
    <m/>
    <m/>
    <m/>
    <m/>
    <m/>
    <s v="AFE_1320"/>
    <n v="549"/>
    <m/>
    <m/>
  </r>
  <r>
    <x v="1"/>
    <x v="1"/>
    <s v="GCA_000021485.1"/>
    <s v="Primary Assembly"/>
    <s v="chromosome"/>
    <m/>
    <s v="CP001219.1"/>
    <n v="1142391"/>
    <n v="1142939"/>
    <s v="-"/>
    <s v="ACK79416.1"/>
    <m/>
    <m/>
    <s v="hypothetical protein"/>
    <m/>
    <m/>
    <s v="AFE_1320"/>
    <n v="549"/>
    <n v="182"/>
    <m/>
  </r>
  <r>
    <x v="0"/>
    <x v="0"/>
    <s v="GCA_000021485.1"/>
    <s v="Primary Assembly"/>
    <s v="chromosome"/>
    <m/>
    <s v="CP001219.1"/>
    <n v="1143029"/>
    <n v="1143364"/>
    <s v="-"/>
    <m/>
    <m/>
    <m/>
    <m/>
    <m/>
    <m/>
    <s v="AFE_1321"/>
    <n v="336"/>
    <m/>
    <m/>
  </r>
  <r>
    <x v="1"/>
    <x v="1"/>
    <s v="GCA_000021485.1"/>
    <s v="Primary Assembly"/>
    <s v="chromosome"/>
    <m/>
    <s v="CP001219.1"/>
    <n v="1143029"/>
    <n v="1143364"/>
    <s v="-"/>
    <s v="ACK79156.1"/>
    <m/>
    <m/>
    <s v="conserved hypothetical protein"/>
    <m/>
    <m/>
    <s v="AFE_1321"/>
    <n v="336"/>
    <n v="111"/>
    <m/>
  </r>
  <r>
    <x v="0"/>
    <x v="0"/>
    <s v="GCA_000021485.1"/>
    <s v="Primary Assembly"/>
    <s v="chromosome"/>
    <m/>
    <s v="CP001219.1"/>
    <n v="1143383"/>
    <n v="1144000"/>
    <s v="-"/>
    <m/>
    <m/>
    <m/>
    <m/>
    <m/>
    <m/>
    <s v="AFE_1322"/>
    <n v="618"/>
    <m/>
    <m/>
  </r>
  <r>
    <x v="1"/>
    <x v="1"/>
    <s v="GCA_000021485.1"/>
    <s v="Primary Assembly"/>
    <s v="chromosome"/>
    <m/>
    <s v="CP001219.1"/>
    <n v="1143383"/>
    <n v="1144000"/>
    <s v="-"/>
    <s v="ACK80952.1"/>
    <m/>
    <m/>
    <s v="hypothetical protein"/>
    <m/>
    <m/>
    <s v="AFE_1322"/>
    <n v="618"/>
    <n v="205"/>
    <m/>
  </r>
  <r>
    <x v="0"/>
    <x v="0"/>
    <s v="GCA_000021485.1"/>
    <s v="Primary Assembly"/>
    <s v="chromosome"/>
    <m/>
    <s v="CP001219.1"/>
    <n v="1144043"/>
    <n v="1144984"/>
    <s v="-"/>
    <m/>
    <m/>
    <m/>
    <m/>
    <m/>
    <m/>
    <s v="AFE_1323"/>
    <n v="942"/>
    <m/>
    <m/>
  </r>
  <r>
    <x v="1"/>
    <x v="1"/>
    <s v="GCA_000021485.1"/>
    <s v="Primary Assembly"/>
    <s v="chromosome"/>
    <m/>
    <s v="CP001219.1"/>
    <n v="1144043"/>
    <n v="1144984"/>
    <s v="-"/>
    <s v="ACK78695.1"/>
    <m/>
    <m/>
    <s v="hypothetical protein"/>
    <m/>
    <m/>
    <s v="AFE_1323"/>
    <n v="942"/>
    <n v="313"/>
    <m/>
  </r>
  <r>
    <x v="0"/>
    <x v="0"/>
    <s v="GCA_000021485.1"/>
    <s v="Primary Assembly"/>
    <s v="chromosome"/>
    <m/>
    <s v="CP001219.1"/>
    <n v="1145282"/>
    <n v="1145497"/>
    <s v="-"/>
    <m/>
    <m/>
    <m/>
    <m/>
    <m/>
    <m/>
    <s v="AFE_1324"/>
    <n v="216"/>
    <m/>
    <m/>
  </r>
  <r>
    <x v="1"/>
    <x v="1"/>
    <s v="GCA_000021485.1"/>
    <s v="Primary Assembly"/>
    <s v="chromosome"/>
    <m/>
    <s v="CP001219.1"/>
    <n v="1145282"/>
    <n v="1145497"/>
    <s v="-"/>
    <s v="ACK79985.1"/>
    <m/>
    <m/>
    <s v="hypothetical protein"/>
    <m/>
    <m/>
    <s v="AFE_1324"/>
    <n v="216"/>
    <n v="71"/>
    <m/>
  </r>
  <r>
    <x v="0"/>
    <x v="0"/>
    <s v="GCA_000021485.1"/>
    <s v="Primary Assembly"/>
    <s v="chromosome"/>
    <m/>
    <s v="CP001219.1"/>
    <n v="1145618"/>
    <n v="1145965"/>
    <s v="+"/>
    <m/>
    <m/>
    <m/>
    <m/>
    <m/>
    <m/>
    <s v="AFE_1325"/>
    <n v="348"/>
    <m/>
    <m/>
  </r>
  <r>
    <x v="1"/>
    <x v="1"/>
    <s v="GCA_000021485.1"/>
    <s v="Primary Assembly"/>
    <s v="chromosome"/>
    <m/>
    <s v="CP001219.1"/>
    <n v="1145618"/>
    <n v="1145965"/>
    <s v="+"/>
    <s v="ACK80414.1"/>
    <m/>
    <m/>
    <s v="hypothetical protein"/>
    <m/>
    <m/>
    <s v="AFE_1325"/>
    <n v="348"/>
    <n v="115"/>
    <m/>
  </r>
  <r>
    <x v="0"/>
    <x v="0"/>
    <s v="GCA_000021485.1"/>
    <s v="Primary Assembly"/>
    <s v="chromosome"/>
    <m/>
    <s v="CP001219.1"/>
    <n v="1145997"/>
    <n v="1146689"/>
    <s v="+"/>
    <m/>
    <m/>
    <m/>
    <m/>
    <m/>
    <m/>
    <s v="AFE_1326"/>
    <n v="693"/>
    <m/>
    <m/>
  </r>
  <r>
    <x v="1"/>
    <x v="1"/>
    <s v="GCA_000021485.1"/>
    <s v="Primary Assembly"/>
    <s v="chromosome"/>
    <m/>
    <s v="CP001219.1"/>
    <n v="1145997"/>
    <n v="1146689"/>
    <s v="+"/>
    <s v="ACK79879.1"/>
    <m/>
    <m/>
    <s v="conserved hypothetical protein"/>
    <m/>
    <m/>
    <s v="AFE_1326"/>
    <n v="693"/>
    <n v="230"/>
    <m/>
  </r>
  <r>
    <x v="0"/>
    <x v="0"/>
    <s v="GCA_000021485.1"/>
    <s v="Primary Assembly"/>
    <s v="chromosome"/>
    <m/>
    <s v="CP001219.1"/>
    <n v="1146884"/>
    <n v="1147639"/>
    <s v="+"/>
    <m/>
    <m/>
    <m/>
    <m/>
    <m/>
    <m/>
    <s v="AFE_1327"/>
    <n v="756"/>
    <m/>
    <m/>
  </r>
  <r>
    <x v="1"/>
    <x v="1"/>
    <s v="GCA_000021485.1"/>
    <s v="Primary Assembly"/>
    <s v="chromosome"/>
    <m/>
    <s v="CP001219.1"/>
    <n v="1146884"/>
    <n v="1147639"/>
    <s v="+"/>
    <s v="ACK80543.1"/>
    <m/>
    <m/>
    <s v="conserved hypothetical protein"/>
    <m/>
    <m/>
    <s v="AFE_1327"/>
    <n v="756"/>
    <n v="251"/>
    <m/>
  </r>
  <r>
    <x v="0"/>
    <x v="0"/>
    <s v="GCA_000021485.1"/>
    <s v="Primary Assembly"/>
    <s v="chromosome"/>
    <m/>
    <s v="CP001219.1"/>
    <n v="1147883"/>
    <n v="1149202"/>
    <s v="+"/>
    <m/>
    <m/>
    <m/>
    <m/>
    <m/>
    <m/>
    <s v="AFE_1328"/>
    <n v="1320"/>
    <m/>
    <m/>
  </r>
  <r>
    <x v="1"/>
    <x v="1"/>
    <s v="GCA_000021485.1"/>
    <s v="Primary Assembly"/>
    <s v="chromosome"/>
    <m/>
    <s v="CP001219.1"/>
    <n v="1147883"/>
    <n v="1149202"/>
    <s v="+"/>
    <s v="ACK80069.1"/>
    <m/>
    <m/>
    <s v="transposase, IS605 OrfB family protein, putative"/>
    <m/>
    <m/>
    <s v="AFE_1328"/>
    <n v="1320"/>
    <n v="439"/>
    <m/>
  </r>
  <r>
    <x v="0"/>
    <x v="0"/>
    <s v="GCA_000021485.1"/>
    <s v="Primary Assembly"/>
    <s v="chromosome"/>
    <m/>
    <s v="CP001219.1"/>
    <n v="1149174"/>
    <n v="1149338"/>
    <s v="+"/>
    <m/>
    <m/>
    <m/>
    <m/>
    <m/>
    <m/>
    <s v="AFE_1329"/>
    <n v="165"/>
    <m/>
    <m/>
  </r>
  <r>
    <x v="1"/>
    <x v="1"/>
    <s v="GCA_000021485.1"/>
    <s v="Primary Assembly"/>
    <s v="chromosome"/>
    <m/>
    <s v="CP001219.1"/>
    <n v="1149174"/>
    <n v="1149338"/>
    <s v="+"/>
    <s v="ACK78397.1"/>
    <m/>
    <m/>
    <s v="hypothetical protein"/>
    <m/>
    <m/>
    <s v="AFE_1329"/>
    <n v="165"/>
    <n v="54"/>
    <m/>
  </r>
  <r>
    <x v="0"/>
    <x v="0"/>
    <s v="GCA_000021485.1"/>
    <s v="Primary Assembly"/>
    <s v="chromosome"/>
    <m/>
    <s v="CP001219.1"/>
    <n v="1149446"/>
    <n v="1150708"/>
    <s v="+"/>
    <m/>
    <m/>
    <m/>
    <m/>
    <m/>
    <m/>
    <s v="AFE_1330"/>
    <n v="1263"/>
    <m/>
    <m/>
  </r>
  <r>
    <x v="1"/>
    <x v="1"/>
    <s v="GCA_000021485.1"/>
    <s v="Primary Assembly"/>
    <s v="chromosome"/>
    <m/>
    <s v="CP001219.1"/>
    <n v="1149446"/>
    <n v="1150708"/>
    <s v="+"/>
    <s v="ACK80876.1"/>
    <m/>
    <m/>
    <s v="ISAfe2, transposase"/>
    <m/>
    <m/>
    <s v="AFE_1330"/>
    <n v="1263"/>
    <n v="420"/>
    <m/>
  </r>
  <r>
    <x v="0"/>
    <x v="0"/>
    <s v="GCA_000021485.1"/>
    <s v="Primary Assembly"/>
    <s v="chromosome"/>
    <m/>
    <s v="CP001219.1"/>
    <n v="1151144"/>
    <n v="1151512"/>
    <s v="+"/>
    <m/>
    <m/>
    <m/>
    <m/>
    <m/>
    <m/>
    <s v="AFE_1331"/>
    <n v="369"/>
    <m/>
    <m/>
  </r>
  <r>
    <x v="1"/>
    <x v="1"/>
    <s v="GCA_000021485.1"/>
    <s v="Primary Assembly"/>
    <s v="chromosome"/>
    <m/>
    <s v="CP001219.1"/>
    <n v="1151144"/>
    <n v="1151512"/>
    <s v="+"/>
    <s v="ACK79599.1"/>
    <m/>
    <m/>
    <s v="hypothetical protein"/>
    <m/>
    <m/>
    <s v="AFE_1331"/>
    <n v="369"/>
    <n v="122"/>
    <m/>
  </r>
  <r>
    <x v="0"/>
    <x v="0"/>
    <s v="GCA_000021485.1"/>
    <s v="Primary Assembly"/>
    <s v="chromosome"/>
    <m/>
    <s v="CP001219.1"/>
    <n v="1151692"/>
    <n v="1151904"/>
    <s v="-"/>
    <m/>
    <m/>
    <m/>
    <m/>
    <m/>
    <m/>
    <s v="AFE_1332"/>
    <n v="213"/>
    <m/>
    <m/>
  </r>
  <r>
    <x v="1"/>
    <x v="1"/>
    <s v="GCA_000021485.1"/>
    <s v="Primary Assembly"/>
    <s v="chromosome"/>
    <m/>
    <s v="CP001219.1"/>
    <n v="1151692"/>
    <n v="1151904"/>
    <s v="-"/>
    <s v="ACK78575.1"/>
    <m/>
    <m/>
    <s v="hypothetical protein"/>
    <m/>
    <m/>
    <s v="AFE_1332"/>
    <n v="213"/>
    <n v="70"/>
    <m/>
  </r>
  <r>
    <x v="0"/>
    <x v="0"/>
    <s v="GCA_000021485.1"/>
    <s v="Primary Assembly"/>
    <s v="chromosome"/>
    <m/>
    <s v="CP001219.1"/>
    <n v="1151864"/>
    <n v="1152244"/>
    <s v="+"/>
    <m/>
    <m/>
    <m/>
    <m/>
    <m/>
    <m/>
    <s v="AFE_1333"/>
    <n v="381"/>
    <m/>
    <m/>
  </r>
  <r>
    <x v="1"/>
    <x v="1"/>
    <s v="GCA_000021485.1"/>
    <s v="Primary Assembly"/>
    <s v="chromosome"/>
    <m/>
    <s v="CP001219.1"/>
    <n v="1151864"/>
    <n v="1152244"/>
    <s v="+"/>
    <s v="ACK80898.1"/>
    <m/>
    <m/>
    <s v="conserved hypothetical protein"/>
    <m/>
    <m/>
    <s v="AFE_1333"/>
    <n v="381"/>
    <n v="126"/>
    <m/>
  </r>
  <r>
    <x v="0"/>
    <x v="0"/>
    <s v="GCA_000021485.1"/>
    <s v="Primary Assembly"/>
    <s v="chromosome"/>
    <m/>
    <s v="CP001219.1"/>
    <n v="1152287"/>
    <n v="1152388"/>
    <s v="-"/>
    <m/>
    <m/>
    <m/>
    <m/>
    <m/>
    <m/>
    <s v="AFE_1334"/>
    <n v="102"/>
    <m/>
    <m/>
  </r>
  <r>
    <x v="1"/>
    <x v="1"/>
    <s v="GCA_000021485.1"/>
    <s v="Primary Assembly"/>
    <s v="chromosome"/>
    <m/>
    <s v="CP001219.1"/>
    <n v="1152287"/>
    <n v="1152388"/>
    <s v="-"/>
    <s v="ACK77919.1"/>
    <m/>
    <m/>
    <s v="hypothetical protein"/>
    <m/>
    <m/>
    <s v="AFE_1334"/>
    <n v="102"/>
    <n v="33"/>
    <m/>
  </r>
  <r>
    <x v="0"/>
    <x v="0"/>
    <s v="GCA_000021485.1"/>
    <s v="Primary Assembly"/>
    <s v="chromosome"/>
    <m/>
    <s v="CP001219.1"/>
    <n v="1152651"/>
    <n v="1152947"/>
    <s v="+"/>
    <m/>
    <m/>
    <m/>
    <m/>
    <m/>
    <m/>
    <s v="AFE_1335"/>
    <n v="297"/>
    <m/>
    <m/>
  </r>
  <r>
    <x v="1"/>
    <x v="1"/>
    <s v="GCA_000021485.1"/>
    <s v="Primary Assembly"/>
    <s v="chromosome"/>
    <m/>
    <s v="CP001219.1"/>
    <n v="1152651"/>
    <n v="1152947"/>
    <s v="+"/>
    <s v="ACK80535.1"/>
    <m/>
    <m/>
    <s v="hypothetical protein"/>
    <m/>
    <m/>
    <s v="AFE_1335"/>
    <n v="297"/>
    <n v="98"/>
    <m/>
  </r>
  <r>
    <x v="0"/>
    <x v="0"/>
    <s v="GCA_000021485.1"/>
    <s v="Primary Assembly"/>
    <s v="chromosome"/>
    <m/>
    <s v="CP001219.1"/>
    <n v="1152992"/>
    <n v="1153210"/>
    <s v="+"/>
    <m/>
    <m/>
    <m/>
    <m/>
    <m/>
    <m/>
    <s v="AFE_1336"/>
    <n v="219"/>
    <m/>
    <m/>
  </r>
  <r>
    <x v="1"/>
    <x v="1"/>
    <s v="GCA_000021485.1"/>
    <s v="Primary Assembly"/>
    <s v="chromosome"/>
    <m/>
    <s v="CP001219.1"/>
    <n v="1152992"/>
    <n v="1153210"/>
    <s v="+"/>
    <s v="ACK78022.1"/>
    <m/>
    <m/>
    <s v="hypothetical protein"/>
    <m/>
    <m/>
    <s v="AFE_1336"/>
    <n v="219"/>
    <n v="72"/>
    <m/>
  </r>
  <r>
    <x v="0"/>
    <x v="0"/>
    <s v="GCA_000021485.1"/>
    <s v="Primary Assembly"/>
    <s v="chromosome"/>
    <m/>
    <s v="CP001219.1"/>
    <n v="1153226"/>
    <n v="1153321"/>
    <s v="+"/>
    <m/>
    <m/>
    <m/>
    <m/>
    <m/>
    <m/>
    <s v="AFE_1337"/>
    <n v="96"/>
    <m/>
    <m/>
  </r>
  <r>
    <x v="1"/>
    <x v="1"/>
    <s v="GCA_000021485.1"/>
    <s v="Primary Assembly"/>
    <s v="chromosome"/>
    <m/>
    <s v="CP001219.1"/>
    <n v="1153226"/>
    <n v="1153321"/>
    <s v="+"/>
    <s v="ACK80411.1"/>
    <m/>
    <m/>
    <s v="hypothetical protein"/>
    <m/>
    <m/>
    <s v="AFE_1337"/>
    <n v="96"/>
    <n v="31"/>
    <m/>
  </r>
  <r>
    <x v="0"/>
    <x v="0"/>
    <s v="GCA_000021485.1"/>
    <s v="Primary Assembly"/>
    <s v="chromosome"/>
    <m/>
    <s v="CP001219.1"/>
    <n v="1153377"/>
    <n v="1154420"/>
    <s v="+"/>
    <m/>
    <m/>
    <m/>
    <m/>
    <m/>
    <m/>
    <s v="AFE_1338"/>
    <n v="1044"/>
    <m/>
    <m/>
  </r>
  <r>
    <x v="1"/>
    <x v="1"/>
    <s v="GCA_000021485.1"/>
    <s v="Primary Assembly"/>
    <s v="chromosome"/>
    <m/>
    <s v="CP001219.1"/>
    <n v="1153377"/>
    <n v="1154420"/>
    <s v="+"/>
    <s v="ACK79735.1"/>
    <m/>
    <m/>
    <s v="PAP2 family protein"/>
    <m/>
    <m/>
    <s v="AFE_1338"/>
    <n v="1044"/>
    <n v="347"/>
    <m/>
  </r>
  <r>
    <x v="0"/>
    <x v="0"/>
    <s v="GCA_000021485.1"/>
    <s v="Primary Assembly"/>
    <s v="chromosome"/>
    <m/>
    <s v="CP001219.1"/>
    <n v="1154434"/>
    <n v="1155567"/>
    <s v="+"/>
    <m/>
    <m/>
    <m/>
    <m/>
    <m/>
    <m/>
    <s v="AFE_1339"/>
    <n v="1134"/>
    <m/>
    <m/>
  </r>
  <r>
    <x v="1"/>
    <x v="1"/>
    <s v="GCA_000021485.1"/>
    <s v="Primary Assembly"/>
    <s v="chromosome"/>
    <m/>
    <s v="CP001219.1"/>
    <n v="1154434"/>
    <n v="1155567"/>
    <s v="+"/>
    <s v="ACK80941.1"/>
    <m/>
    <m/>
    <s v="polysaccharide biosynthesis/export domain protein"/>
    <m/>
    <m/>
    <s v="AFE_1339"/>
    <n v="1134"/>
    <n v="377"/>
    <m/>
  </r>
  <r>
    <x v="0"/>
    <x v="0"/>
    <s v="GCA_000021485.1"/>
    <s v="Primary Assembly"/>
    <s v="chromosome"/>
    <m/>
    <s v="CP001219.1"/>
    <n v="1155636"/>
    <n v="1158098"/>
    <s v="+"/>
    <m/>
    <m/>
    <m/>
    <m/>
    <m/>
    <m/>
    <s v="AFE_1340"/>
    <n v="2463"/>
    <m/>
    <m/>
  </r>
  <r>
    <x v="1"/>
    <x v="1"/>
    <s v="GCA_000021485.1"/>
    <s v="Primary Assembly"/>
    <s v="chromosome"/>
    <m/>
    <s v="CP001219.1"/>
    <n v="1155636"/>
    <n v="1158098"/>
    <s v="+"/>
    <s v="ACK79121.1"/>
    <m/>
    <m/>
    <s v="tyrosine-protein kinase, putative"/>
    <m/>
    <m/>
    <s v="AFE_1340"/>
    <n v="2463"/>
    <n v="820"/>
    <m/>
  </r>
  <r>
    <x v="0"/>
    <x v="0"/>
    <s v="GCA_000021485.1"/>
    <s v="Primary Assembly"/>
    <s v="chromosome"/>
    <m/>
    <s v="CP001219.1"/>
    <n v="1158095"/>
    <n v="1158856"/>
    <s v="+"/>
    <m/>
    <m/>
    <m/>
    <m/>
    <m/>
    <m/>
    <s v="AFE_1341"/>
    <n v="762"/>
    <m/>
    <m/>
  </r>
  <r>
    <x v="1"/>
    <x v="1"/>
    <s v="GCA_000021485.1"/>
    <s v="Primary Assembly"/>
    <s v="chromosome"/>
    <m/>
    <s v="CP001219.1"/>
    <n v="1158095"/>
    <n v="1158856"/>
    <s v="+"/>
    <s v="ACK78805.1"/>
    <m/>
    <m/>
    <s v="protein-tyrosine phosphatase, putative"/>
    <m/>
    <m/>
    <s v="AFE_1341"/>
    <n v="762"/>
    <n v="253"/>
    <m/>
  </r>
  <r>
    <x v="0"/>
    <x v="0"/>
    <s v="GCA_000021485.1"/>
    <s v="Primary Assembly"/>
    <s v="chromosome"/>
    <m/>
    <s v="CP001219.1"/>
    <n v="1158856"/>
    <n v="1159854"/>
    <s v="+"/>
    <m/>
    <m/>
    <m/>
    <m/>
    <s v="galE"/>
    <m/>
    <s v="AFE_1342"/>
    <n v="999"/>
    <m/>
    <m/>
  </r>
  <r>
    <x v="1"/>
    <x v="1"/>
    <s v="GCA_000021485.1"/>
    <s v="Primary Assembly"/>
    <s v="chromosome"/>
    <m/>
    <s v="CP001219.1"/>
    <n v="1158856"/>
    <n v="1159854"/>
    <s v="+"/>
    <s v="ACK78468.1"/>
    <m/>
    <m/>
    <s v="UDP-glucose 4-epimerase"/>
    <s v="galE"/>
    <m/>
    <s v="AFE_1342"/>
    <n v="999"/>
    <n v="332"/>
    <m/>
  </r>
  <r>
    <x v="0"/>
    <x v="0"/>
    <s v="GCA_000021485.1"/>
    <s v="Primary Assembly"/>
    <s v="chromosome"/>
    <m/>
    <s v="CP001219.1"/>
    <n v="1159883"/>
    <n v="1161205"/>
    <s v="+"/>
    <m/>
    <m/>
    <m/>
    <m/>
    <m/>
    <m/>
    <s v="AFE_1343"/>
    <n v="1323"/>
    <m/>
    <m/>
  </r>
  <r>
    <x v="1"/>
    <x v="1"/>
    <s v="GCA_000021485.1"/>
    <s v="Primary Assembly"/>
    <s v="chromosome"/>
    <m/>
    <s v="CP001219.1"/>
    <n v="1159883"/>
    <n v="1161205"/>
    <s v="+"/>
    <s v="ACK80597.1"/>
    <m/>
    <m/>
    <s v="UDP-glucose 6-dehydrogenase"/>
    <m/>
    <m/>
    <s v="AFE_1343"/>
    <n v="1323"/>
    <n v="440"/>
    <m/>
  </r>
  <r>
    <x v="0"/>
    <x v="0"/>
    <s v="GCA_000021485.1"/>
    <s v="Primary Assembly"/>
    <s v="chromosome"/>
    <m/>
    <s v="CP001219.1"/>
    <n v="1161287"/>
    <n v="1162753"/>
    <s v="+"/>
    <m/>
    <m/>
    <m/>
    <m/>
    <m/>
    <m/>
    <s v="AFE_1344"/>
    <n v="1467"/>
    <m/>
    <m/>
  </r>
  <r>
    <x v="1"/>
    <x v="1"/>
    <s v="GCA_000021485.1"/>
    <s v="Primary Assembly"/>
    <s v="chromosome"/>
    <m/>
    <s v="CP001219.1"/>
    <n v="1161287"/>
    <n v="1162753"/>
    <s v="+"/>
    <s v="ACK79853.1"/>
    <m/>
    <m/>
    <s v="polysaccharide biosynthesis protein"/>
    <m/>
    <m/>
    <s v="AFE_1344"/>
    <n v="1467"/>
    <n v="488"/>
    <m/>
  </r>
  <r>
    <x v="0"/>
    <x v="0"/>
    <s v="GCA_000021485.1"/>
    <s v="Primary Assembly"/>
    <s v="chromosome"/>
    <m/>
    <s v="CP001219.1"/>
    <n v="1162750"/>
    <n v="1163445"/>
    <s v="+"/>
    <m/>
    <m/>
    <m/>
    <m/>
    <m/>
    <m/>
    <s v="AFE_1345"/>
    <n v="696"/>
    <m/>
    <m/>
  </r>
  <r>
    <x v="1"/>
    <x v="1"/>
    <s v="GCA_000021485.1"/>
    <s v="Primary Assembly"/>
    <s v="chromosome"/>
    <m/>
    <s v="CP001219.1"/>
    <n v="1162750"/>
    <n v="1163445"/>
    <s v="+"/>
    <s v="ACK79132.1"/>
    <m/>
    <m/>
    <s v="conserved domain protein"/>
    <m/>
    <m/>
    <s v="AFE_1345"/>
    <n v="696"/>
    <n v="231"/>
    <m/>
  </r>
  <r>
    <x v="0"/>
    <x v="0"/>
    <s v="GCA_000021485.1"/>
    <s v="Primary Assembly"/>
    <s v="chromosome"/>
    <m/>
    <s v="CP001219.1"/>
    <n v="1163445"/>
    <n v="1164476"/>
    <s v="+"/>
    <m/>
    <m/>
    <m/>
    <m/>
    <m/>
    <m/>
    <s v="AFE_1346"/>
    <n v="1032"/>
    <m/>
    <m/>
  </r>
  <r>
    <x v="1"/>
    <x v="1"/>
    <s v="GCA_000021485.1"/>
    <s v="Primary Assembly"/>
    <s v="chromosome"/>
    <m/>
    <s v="CP001219.1"/>
    <n v="1163445"/>
    <n v="1164476"/>
    <s v="+"/>
    <s v="ACK78867.1"/>
    <m/>
    <m/>
    <s v="glycosyl transferase, group 2 family protein"/>
    <m/>
    <m/>
    <s v="AFE_1346"/>
    <n v="1032"/>
    <n v="343"/>
    <m/>
  </r>
  <r>
    <x v="0"/>
    <x v="0"/>
    <s v="GCA_000021485.1"/>
    <s v="Primary Assembly"/>
    <s v="chromosome"/>
    <m/>
    <s v="CP001219.1"/>
    <n v="1164564"/>
    <n v="1165481"/>
    <s v="+"/>
    <m/>
    <m/>
    <m/>
    <m/>
    <m/>
    <m/>
    <s v="AFE_1347"/>
    <n v="918"/>
    <m/>
    <m/>
  </r>
  <r>
    <x v="1"/>
    <x v="1"/>
    <s v="GCA_000021485.1"/>
    <s v="Primary Assembly"/>
    <s v="chromosome"/>
    <m/>
    <s v="CP001219.1"/>
    <n v="1164564"/>
    <n v="1165481"/>
    <s v="+"/>
    <s v="ACK80403.1"/>
    <m/>
    <m/>
    <s v="hypothetical protein"/>
    <m/>
    <m/>
    <s v="AFE_1347"/>
    <n v="918"/>
    <n v="305"/>
    <m/>
  </r>
  <r>
    <x v="0"/>
    <x v="0"/>
    <s v="GCA_000021485.1"/>
    <s v="Primary Assembly"/>
    <s v="chromosome"/>
    <m/>
    <s v="CP001219.1"/>
    <n v="1165585"/>
    <n v="1166298"/>
    <s v="+"/>
    <m/>
    <m/>
    <m/>
    <m/>
    <m/>
    <m/>
    <s v="AFE_1348"/>
    <n v="714"/>
    <m/>
    <m/>
  </r>
  <r>
    <x v="1"/>
    <x v="1"/>
    <s v="GCA_000021485.1"/>
    <s v="Primary Assembly"/>
    <s v="chromosome"/>
    <m/>
    <s v="CP001219.1"/>
    <n v="1165585"/>
    <n v="1166298"/>
    <s v="+"/>
    <s v="ACK79762.1"/>
    <m/>
    <m/>
    <s v="hypothetical protein"/>
    <m/>
    <m/>
    <s v="AFE_1348"/>
    <n v="714"/>
    <n v="237"/>
    <m/>
  </r>
  <r>
    <x v="0"/>
    <x v="0"/>
    <s v="GCA_000021485.1"/>
    <s v="Primary Assembly"/>
    <s v="chromosome"/>
    <m/>
    <s v="CP001219.1"/>
    <n v="1166268"/>
    <n v="1167431"/>
    <s v="+"/>
    <m/>
    <m/>
    <m/>
    <m/>
    <m/>
    <m/>
    <s v="AFE_1349"/>
    <n v="1164"/>
    <m/>
    <m/>
  </r>
  <r>
    <x v="1"/>
    <x v="1"/>
    <s v="GCA_000021485.1"/>
    <s v="Primary Assembly"/>
    <s v="chromosome"/>
    <m/>
    <s v="CP001219.1"/>
    <n v="1166268"/>
    <n v="1167431"/>
    <s v="+"/>
    <s v="ACK78426.1"/>
    <m/>
    <m/>
    <s v="glycosyl transferase, group 1 family protein"/>
    <m/>
    <m/>
    <s v="AFE_1349"/>
    <n v="1164"/>
    <n v="387"/>
    <m/>
  </r>
  <r>
    <x v="0"/>
    <x v="0"/>
    <s v="GCA_000021485.1"/>
    <s v="Primary Assembly"/>
    <s v="chromosome"/>
    <m/>
    <s v="CP001219.1"/>
    <n v="1167428"/>
    <n v="1168852"/>
    <s v="+"/>
    <m/>
    <m/>
    <m/>
    <m/>
    <m/>
    <m/>
    <s v="AFE_1350"/>
    <n v="1425"/>
    <m/>
    <m/>
  </r>
  <r>
    <x v="1"/>
    <x v="1"/>
    <s v="GCA_000021485.1"/>
    <s v="Primary Assembly"/>
    <s v="chromosome"/>
    <m/>
    <s v="CP001219.1"/>
    <n v="1167428"/>
    <n v="1168852"/>
    <s v="+"/>
    <s v="ACK78675.1"/>
    <m/>
    <m/>
    <s v="membrane protein, putative"/>
    <m/>
    <m/>
    <s v="AFE_1350"/>
    <n v="1425"/>
    <n v="474"/>
    <m/>
  </r>
  <r>
    <x v="0"/>
    <x v="0"/>
    <s v="GCA_000021485.1"/>
    <s v="Primary Assembly"/>
    <s v="chromosome"/>
    <m/>
    <s v="CP001219.1"/>
    <n v="1168849"/>
    <n v="1170021"/>
    <s v="+"/>
    <m/>
    <m/>
    <m/>
    <m/>
    <m/>
    <m/>
    <s v="AFE_1351"/>
    <n v="1173"/>
    <m/>
    <m/>
  </r>
  <r>
    <x v="1"/>
    <x v="1"/>
    <s v="GCA_000021485.1"/>
    <s v="Primary Assembly"/>
    <s v="chromosome"/>
    <m/>
    <s v="CP001219.1"/>
    <n v="1168849"/>
    <n v="1170021"/>
    <s v="+"/>
    <s v="ACK77834.1"/>
    <m/>
    <m/>
    <s v="glycosyl transferase, group 1 family protein"/>
    <m/>
    <m/>
    <s v="AFE_1351"/>
    <n v="1173"/>
    <n v="390"/>
    <m/>
  </r>
  <r>
    <x v="0"/>
    <x v="0"/>
    <s v="GCA_000021485.1"/>
    <s v="Primary Assembly"/>
    <s v="chromosome"/>
    <m/>
    <s v="CP001219.1"/>
    <n v="1170027"/>
    <n v="1170206"/>
    <s v="+"/>
    <m/>
    <m/>
    <m/>
    <m/>
    <m/>
    <m/>
    <s v="AFE_1352"/>
    <n v="180"/>
    <m/>
    <m/>
  </r>
  <r>
    <x v="1"/>
    <x v="1"/>
    <s v="GCA_000021485.1"/>
    <s v="Primary Assembly"/>
    <s v="chromosome"/>
    <m/>
    <s v="CP001219.1"/>
    <n v="1170027"/>
    <n v="1170206"/>
    <s v="+"/>
    <s v="ACK80519.1"/>
    <m/>
    <m/>
    <s v="lipoprotein, putative"/>
    <m/>
    <m/>
    <s v="AFE_1352"/>
    <n v="180"/>
    <n v="59"/>
    <m/>
  </r>
  <r>
    <x v="0"/>
    <x v="0"/>
    <s v="GCA_000021485.1"/>
    <s v="Primary Assembly"/>
    <s v="chromosome"/>
    <m/>
    <s v="CP001219.1"/>
    <n v="1170207"/>
    <n v="1172105"/>
    <s v="+"/>
    <m/>
    <m/>
    <m/>
    <m/>
    <s v="asnB"/>
    <m/>
    <s v="AFE_1353"/>
    <n v="1899"/>
    <m/>
    <m/>
  </r>
  <r>
    <x v="1"/>
    <x v="1"/>
    <s v="GCA_000021485.1"/>
    <s v="Primary Assembly"/>
    <s v="chromosome"/>
    <m/>
    <s v="CP001219.1"/>
    <n v="1170207"/>
    <n v="1172105"/>
    <s v="+"/>
    <s v="ACK79615.1"/>
    <m/>
    <m/>
    <s v="asparagine synthase (glutamine-hydrolyzing)"/>
    <s v="asnB"/>
    <m/>
    <s v="AFE_1353"/>
    <n v="1899"/>
    <n v="632"/>
    <m/>
  </r>
  <r>
    <x v="0"/>
    <x v="0"/>
    <s v="GCA_000021485.1"/>
    <s v="Primary Assembly"/>
    <s v="chromosome"/>
    <m/>
    <s v="CP001219.1"/>
    <n v="1172111"/>
    <n v="1173259"/>
    <s v="+"/>
    <m/>
    <m/>
    <m/>
    <m/>
    <m/>
    <m/>
    <s v="AFE_1354"/>
    <n v="1149"/>
    <m/>
    <m/>
  </r>
  <r>
    <x v="1"/>
    <x v="1"/>
    <s v="GCA_000021485.1"/>
    <s v="Primary Assembly"/>
    <s v="chromosome"/>
    <m/>
    <s v="CP001219.1"/>
    <n v="1172111"/>
    <n v="1173259"/>
    <s v="+"/>
    <s v="ACK80565.1"/>
    <m/>
    <m/>
    <s v="glycosyl transferase, group 1 family protein"/>
    <m/>
    <m/>
    <s v="AFE_1354"/>
    <n v="1149"/>
    <n v="382"/>
    <m/>
  </r>
  <r>
    <x v="0"/>
    <x v="0"/>
    <s v="GCA_000021485.1"/>
    <s v="Primary Assembly"/>
    <s v="chromosome"/>
    <m/>
    <s v="CP001219.1"/>
    <n v="1173252"/>
    <n v="1174493"/>
    <s v="+"/>
    <m/>
    <m/>
    <m/>
    <m/>
    <m/>
    <m/>
    <s v="AFE_1355"/>
    <n v="1242"/>
    <m/>
    <m/>
  </r>
  <r>
    <x v="1"/>
    <x v="1"/>
    <s v="GCA_000021485.1"/>
    <s v="Primary Assembly"/>
    <s v="chromosome"/>
    <m/>
    <s v="CP001219.1"/>
    <n v="1173252"/>
    <n v="1174493"/>
    <s v="+"/>
    <s v="ACK79649.1"/>
    <m/>
    <m/>
    <s v="glycosyl transferase, group 1 family protein"/>
    <m/>
    <m/>
    <s v="AFE_1355"/>
    <n v="1242"/>
    <n v="413"/>
    <m/>
  </r>
  <r>
    <x v="0"/>
    <x v="2"/>
    <s v="GCA_000021485.1"/>
    <s v="Primary Assembly"/>
    <s v="chromosome"/>
    <m/>
    <s v="CP001219.1"/>
    <n v="1174490"/>
    <n v="1174696"/>
    <s v="+"/>
    <m/>
    <m/>
    <m/>
    <m/>
    <m/>
    <m/>
    <s v="AFE_1356"/>
    <n v="207"/>
    <m/>
    <s v="pseudo"/>
  </r>
  <r>
    <x v="0"/>
    <x v="0"/>
    <s v="GCA_000021485.1"/>
    <s v="Primary Assembly"/>
    <s v="chromosome"/>
    <m/>
    <s v="CP001219.1"/>
    <n v="1174696"/>
    <n v="1175847"/>
    <s v="+"/>
    <m/>
    <m/>
    <m/>
    <m/>
    <m/>
    <m/>
    <s v="AFE_1357"/>
    <n v="1152"/>
    <m/>
    <m/>
  </r>
  <r>
    <x v="1"/>
    <x v="1"/>
    <s v="GCA_000021485.1"/>
    <s v="Primary Assembly"/>
    <s v="chromosome"/>
    <m/>
    <s v="CP001219.1"/>
    <n v="1174696"/>
    <n v="1175847"/>
    <s v="+"/>
    <s v="ACK78824.1"/>
    <m/>
    <m/>
    <s v="glycosyl transferase, group 1"/>
    <m/>
    <m/>
    <s v="AFE_1357"/>
    <n v="1152"/>
    <n v="383"/>
    <m/>
  </r>
  <r>
    <x v="0"/>
    <x v="0"/>
    <s v="GCA_000021485.1"/>
    <s v="Primary Assembly"/>
    <s v="chromosome"/>
    <m/>
    <s v="CP001219.1"/>
    <n v="1175844"/>
    <n v="1176236"/>
    <s v="+"/>
    <m/>
    <m/>
    <m/>
    <m/>
    <m/>
    <m/>
    <s v="AFE_1358"/>
    <n v="393"/>
    <m/>
    <m/>
  </r>
  <r>
    <x v="1"/>
    <x v="1"/>
    <s v="GCA_000021485.1"/>
    <s v="Primary Assembly"/>
    <s v="chromosome"/>
    <m/>
    <s v="CP001219.1"/>
    <n v="1175844"/>
    <n v="1176236"/>
    <s v="+"/>
    <s v="ACK78251.1"/>
    <m/>
    <m/>
    <s v="hypothetical protein"/>
    <m/>
    <m/>
    <s v="AFE_1358"/>
    <n v="393"/>
    <n v="130"/>
    <m/>
  </r>
  <r>
    <x v="0"/>
    <x v="0"/>
    <s v="GCA_000021485.1"/>
    <s v="Primary Assembly"/>
    <s v="chromosome"/>
    <m/>
    <s v="CP001219.1"/>
    <n v="1176233"/>
    <n v="1176637"/>
    <s v="+"/>
    <m/>
    <m/>
    <m/>
    <m/>
    <m/>
    <m/>
    <s v="AFE_1359"/>
    <n v="405"/>
    <m/>
    <m/>
  </r>
  <r>
    <x v="1"/>
    <x v="1"/>
    <s v="GCA_000021485.1"/>
    <s v="Primary Assembly"/>
    <s v="chromosome"/>
    <m/>
    <s v="CP001219.1"/>
    <n v="1176233"/>
    <n v="1176637"/>
    <s v="+"/>
    <s v="ACK78281.1"/>
    <m/>
    <m/>
    <s v="nucleotidyltransferase, putative"/>
    <m/>
    <m/>
    <s v="AFE_1359"/>
    <n v="405"/>
    <n v="134"/>
    <m/>
  </r>
  <r>
    <x v="0"/>
    <x v="0"/>
    <s v="GCA_000021485.1"/>
    <s v="Primary Assembly"/>
    <s v="chromosome"/>
    <m/>
    <s v="CP001219.1"/>
    <n v="1176627"/>
    <n v="1177067"/>
    <s v="+"/>
    <m/>
    <m/>
    <m/>
    <m/>
    <m/>
    <m/>
    <s v="AFE_1360"/>
    <n v="441"/>
    <m/>
    <m/>
  </r>
  <r>
    <x v="1"/>
    <x v="1"/>
    <s v="GCA_000021485.1"/>
    <s v="Primary Assembly"/>
    <s v="chromosome"/>
    <m/>
    <s v="CP001219.1"/>
    <n v="1176627"/>
    <n v="1177067"/>
    <s v="+"/>
    <s v="ACK79122.1"/>
    <m/>
    <m/>
    <s v="conserved hypothetical protein"/>
    <m/>
    <m/>
    <s v="AFE_1360"/>
    <n v="441"/>
    <n v="146"/>
    <m/>
  </r>
  <r>
    <x v="0"/>
    <x v="0"/>
    <s v="GCA_000021485.1"/>
    <s v="Primary Assembly"/>
    <s v="chromosome"/>
    <m/>
    <s v="CP001219.1"/>
    <n v="1177173"/>
    <n v="1177466"/>
    <s v="+"/>
    <m/>
    <m/>
    <m/>
    <m/>
    <m/>
    <m/>
    <s v="AFE_1361"/>
    <n v="294"/>
    <m/>
    <m/>
  </r>
  <r>
    <x v="1"/>
    <x v="1"/>
    <s v="GCA_000021485.1"/>
    <s v="Primary Assembly"/>
    <s v="chromosome"/>
    <m/>
    <s v="CP001219.1"/>
    <n v="1177173"/>
    <n v="1177466"/>
    <s v="+"/>
    <s v="ACK80100.1"/>
    <m/>
    <m/>
    <s v="plasmid stability protein, putative"/>
    <m/>
    <m/>
    <s v="AFE_1361"/>
    <n v="294"/>
    <n v="97"/>
    <m/>
  </r>
  <r>
    <x v="0"/>
    <x v="0"/>
    <s v="GCA_000021485.1"/>
    <s v="Primary Assembly"/>
    <s v="chromosome"/>
    <m/>
    <s v="CP001219.1"/>
    <n v="1177463"/>
    <n v="1177891"/>
    <s v="+"/>
    <m/>
    <m/>
    <m/>
    <m/>
    <m/>
    <m/>
    <s v="AFE_1362"/>
    <n v="429"/>
    <m/>
    <m/>
  </r>
  <r>
    <x v="1"/>
    <x v="1"/>
    <s v="GCA_000021485.1"/>
    <s v="Primary Assembly"/>
    <s v="chromosome"/>
    <m/>
    <s v="CP001219.1"/>
    <n v="1177463"/>
    <n v="1177891"/>
    <s v="+"/>
    <s v="ACK80189.1"/>
    <m/>
    <m/>
    <s v="plasmid stability protein, putative"/>
    <m/>
    <m/>
    <s v="AFE_1362"/>
    <n v="429"/>
    <n v="142"/>
    <m/>
  </r>
  <r>
    <x v="0"/>
    <x v="0"/>
    <s v="GCA_000021485.1"/>
    <s v="Primary Assembly"/>
    <s v="chromosome"/>
    <m/>
    <s v="CP001219.1"/>
    <n v="1178048"/>
    <n v="1178452"/>
    <s v="+"/>
    <m/>
    <m/>
    <m/>
    <m/>
    <m/>
    <m/>
    <s v="AFE_1363"/>
    <n v="405"/>
    <m/>
    <m/>
  </r>
  <r>
    <x v="1"/>
    <x v="1"/>
    <s v="GCA_000021485.1"/>
    <s v="Primary Assembly"/>
    <s v="chromosome"/>
    <m/>
    <s v="CP001219.1"/>
    <n v="1178048"/>
    <n v="1178452"/>
    <s v="+"/>
    <s v="ACK78880.1"/>
    <m/>
    <m/>
    <s v="nucleotidyltransferase, putative"/>
    <m/>
    <m/>
    <s v="AFE_1363"/>
    <n v="405"/>
    <n v="134"/>
    <m/>
  </r>
  <r>
    <x v="0"/>
    <x v="0"/>
    <s v="GCA_000021485.1"/>
    <s v="Primary Assembly"/>
    <s v="chromosome"/>
    <m/>
    <s v="CP001219.1"/>
    <n v="1178442"/>
    <n v="1178882"/>
    <s v="+"/>
    <m/>
    <m/>
    <m/>
    <m/>
    <m/>
    <m/>
    <s v="AFE_1364"/>
    <n v="441"/>
    <m/>
    <m/>
  </r>
  <r>
    <x v="1"/>
    <x v="1"/>
    <s v="GCA_000021485.1"/>
    <s v="Primary Assembly"/>
    <s v="chromosome"/>
    <m/>
    <s v="CP001219.1"/>
    <n v="1178442"/>
    <n v="1178882"/>
    <s v="+"/>
    <s v="ACK80614.1"/>
    <m/>
    <m/>
    <s v="conserved hypothetical protein"/>
    <m/>
    <m/>
    <s v="AFE_1364"/>
    <n v="441"/>
    <n v="146"/>
    <m/>
  </r>
  <r>
    <x v="0"/>
    <x v="0"/>
    <s v="GCA_000021485.1"/>
    <s v="Primary Assembly"/>
    <s v="chromosome"/>
    <m/>
    <s v="CP001219.1"/>
    <n v="1179203"/>
    <n v="1180618"/>
    <s v="+"/>
    <m/>
    <m/>
    <m/>
    <m/>
    <m/>
    <m/>
    <s v="AFE_1365"/>
    <n v="1416"/>
    <m/>
    <m/>
  </r>
  <r>
    <x v="1"/>
    <x v="1"/>
    <s v="GCA_000021485.1"/>
    <s v="Primary Assembly"/>
    <s v="chromosome"/>
    <m/>
    <s v="CP001219.1"/>
    <n v="1179203"/>
    <n v="1180618"/>
    <s v="+"/>
    <s v="ACK80402.1"/>
    <m/>
    <m/>
    <s v="HNH endonuclease domain protein"/>
    <m/>
    <m/>
    <s v="AFE_1365"/>
    <n v="1416"/>
    <n v="471"/>
    <m/>
  </r>
  <r>
    <x v="0"/>
    <x v="0"/>
    <s v="GCA_000021485.1"/>
    <s v="Primary Assembly"/>
    <s v="chromosome"/>
    <m/>
    <s v="CP001219.1"/>
    <n v="1180676"/>
    <n v="1182118"/>
    <s v="+"/>
    <m/>
    <m/>
    <m/>
    <m/>
    <m/>
    <m/>
    <s v="AFE_1366"/>
    <n v="1443"/>
    <m/>
    <m/>
  </r>
  <r>
    <x v="1"/>
    <x v="1"/>
    <s v="GCA_000021485.1"/>
    <s v="Primary Assembly"/>
    <s v="chromosome"/>
    <m/>
    <s v="CP001219.1"/>
    <n v="1180676"/>
    <n v="1182118"/>
    <s v="+"/>
    <s v="ACK79939.1"/>
    <m/>
    <m/>
    <s v="mannose-1-phosphate guanylyltransferase/mannose-6-phosphate isomerase"/>
    <m/>
    <m/>
    <s v="AFE_1366"/>
    <n v="1443"/>
    <n v="480"/>
    <m/>
  </r>
  <r>
    <x v="0"/>
    <x v="0"/>
    <s v="GCA_000021485.1"/>
    <s v="Primary Assembly"/>
    <s v="chromosome"/>
    <m/>
    <s v="CP001219.1"/>
    <n v="1182262"/>
    <n v="1182489"/>
    <s v="+"/>
    <m/>
    <m/>
    <m/>
    <m/>
    <m/>
    <m/>
    <s v="AFE_1367"/>
    <n v="228"/>
    <m/>
    <m/>
  </r>
  <r>
    <x v="1"/>
    <x v="1"/>
    <s v="GCA_000021485.1"/>
    <s v="Primary Assembly"/>
    <s v="chromosome"/>
    <m/>
    <s v="CP001219.1"/>
    <n v="1182262"/>
    <n v="1182489"/>
    <s v="+"/>
    <s v="ACK80648.1"/>
    <m/>
    <m/>
    <s v="conserved hypothetical protein"/>
    <m/>
    <m/>
    <s v="AFE_1367"/>
    <n v="228"/>
    <n v="75"/>
    <m/>
  </r>
  <r>
    <x v="0"/>
    <x v="0"/>
    <s v="GCA_000021485.1"/>
    <s v="Primary Assembly"/>
    <s v="chromosome"/>
    <m/>
    <s v="CP001219.1"/>
    <n v="1182486"/>
    <n v="1182839"/>
    <s v="+"/>
    <m/>
    <m/>
    <m/>
    <m/>
    <m/>
    <m/>
    <s v="AFE_1368"/>
    <n v="354"/>
    <m/>
    <m/>
  </r>
  <r>
    <x v="1"/>
    <x v="1"/>
    <s v="GCA_000021485.1"/>
    <s v="Primary Assembly"/>
    <s v="chromosome"/>
    <m/>
    <s v="CP001219.1"/>
    <n v="1182486"/>
    <n v="1182839"/>
    <s v="+"/>
    <s v="ACK78087.1"/>
    <m/>
    <m/>
    <s v="conserved hypothetical protein"/>
    <m/>
    <m/>
    <s v="AFE_1368"/>
    <n v="354"/>
    <n v="117"/>
    <m/>
  </r>
  <r>
    <x v="0"/>
    <x v="0"/>
    <s v="GCA_000021485.1"/>
    <s v="Primary Assembly"/>
    <s v="chromosome"/>
    <m/>
    <s v="CP001219.1"/>
    <n v="1182889"/>
    <n v="1183668"/>
    <s v="+"/>
    <m/>
    <m/>
    <m/>
    <m/>
    <m/>
    <m/>
    <s v="AFE_1369"/>
    <n v="780"/>
    <m/>
    <m/>
  </r>
  <r>
    <x v="1"/>
    <x v="1"/>
    <s v="GCA_000021485.1"/>
    <s v="Primary Assembly"/>
    <s v="chromosome"/>
    <m/>
    <s v="CP001219.1"/>
    <n v="1182889"/>
    <n v="1183668"/>
    <s v="+"/>
    <s v="ACK78842.1"/>
    <m/>
    <m/>
    <s v="PIN domain protein"/>
    <m/>
    <m/>
    <s v="AFE_1369"/>
    <n v="780"/>
    <n v="259"/>
    <m/>
  </r>
  <r>
    <x v="0"/>
    <x v="0"/>
    <s v="GCA_000021485.1"/>
    <s v="Primary Assembly"/>
    <s v="chromosome"/>
    <m/>
    <s v="CP001219.1"/>
    <n v="1183665"/>
    <n v="1185119"/>
    <s v="+"/>
    <m/>
    <m/>
    <m/>
    <m/>
    <m/>
    <m/>
    <s v="AFE_1370"/>
    <n v="1455"/>
    <m/>
    <m/>
  </r>
  <r>
    <x v="1"/>
    <x v="1"/>
    <s v="GCA_000021485.1"/>
    <s v="Primary Assembly"/>
    <s v="chromosome"/>
    <m/>
    <s v="CP001219.1"/>
    <n v="1183665"/>
    <n v="1185119"/>
    <s v="+"/>
    <s v="ACK80448.1"/>
    <m/>
    <m/>
    <s v="undecaprenyl-phosphate galactosephosphotransferase, putative"/>
    <m/>
    <m/>
    <s v="AFE_1370"/>
    <n v="1455"/>
    <n v="484"/>
    <m/>
  </r>
  <r>
    <x v="0"/>
    <x v="0"/>
    <s v="GCA_000021485.1"/>
    <s v="Primary Assembly"/>
    <s v="chromosome"/>
    <m/>
    <s v="CP001219.1"/>
    <n v="1185141"/>
    <n v="1189286"/>
    <s v="+"/>
    <m/>
    <m/>
    <m/>
    <m/>
    <m/>
    <m/>
    <s v="AFE_1371"/>
    <n v="4146"/>
    <m/>
    <m/>
  </r>
  <r>
    <x v="1"/>
    <x v="1"/>
    <s v="GCA_000021485.1"/>
    <s v="Primary Assembly"/>
    <s v="chromosome"/>
    <m/>
    <s v="CP001219.1"/>
    <n v="1185141"/>
    <n v="1189286"/>
    <s v="+"/>
    <s v="ACK79312.1"/>
    <m/>
    <m/>
    <s v="helicase, SNF2/RAD54 family"/>
    <m/>
    <m/>
    <s v="AFE_1371"/>
    <n v="4146"/>
    <n v="1381"/>
    <m/>
  </r>
  <r>
    <x v="0"/>
    <x v="0"/>
    <s v="GCA_000021485.1"/>
    <s v="Primary Assembly"/>
    <s v="chromosome"/>
    <m/>
    <s v="CP001219.1"/>
    <n v="1189572"/>
    <n v="1190738"/>
    <s v="-"/>
    <m/>
    <m/>
    <m/>
    <m/>
    <m/>
    <m/>
    <s v="AFE_1372"/>
    <n v="1167"/>
    <m/>
    <m/>
  </r>
  <r>
    <x v="1"/>
    <x v="1"/>
    <s v="GCA_000021485.1"/>
    <s v="Primary Assembly"/>
    <s v="chromosome"/>
    <m/>
    <s v="CP001219.1"/>
    <n v="1189572"/>
    <n v="1190738"/>
    <s v="-"/>
    <s v="ACK79303.1"/>
    <m/>
    <m/>
    <s v="fic family protein"/>
    <m/>
    <m/>
    <s v="AFE_1372"/>
    <n v="1167"/>
    <n v="388"/>
    <m/>
  </r>
  <r>
    <x v="0"/>
    <x v="0"/>
    <s v="GCA_000021485.1"/>
    <s v="Primary Assembly"/>
    <s v="chromosome"/>
    <m/>
    <s v="CP001219.1"/>
    <n v="1191240"/>
    <n v="1191998"/>
    <s v="-"/>
    <m/>
    <m/>
    <m/>
    <m/>
    <m/>
    <m/>
    <s v="AFE_1373"/>
    <n v="759"/>
    <m/>
    <m/>
  </r>
  <r>
    <x v="1"/>
    <x v="1"/>
    <s v="GCA_000021485.1"/>
    <s v="Primary Assembly"/>
    <s v="chromosome"/>
    <m/>
    <s v="CP001219.1"/>
    <n v="1191240"/>
    <n v="1191998"/>
    <s v="-"/>
    <s v="ACK78565.1"/>
    <m/>
    <m/>
    <s v="transposition helper protein"/>
    <m/>
    <m/>
    <s v="AFE_1373"/>
    <n v="759"/>
    <n v="252"/>
    <m/>
  </r>
  <r>
    <x v="0"/>
    <x v="2"/>
    <s v="GCA_000021485.1"/>
    <s v="Primary Assembly"/>
    <s v="chromosome"/>
    <m/>
    <s v="CP001219.1"/>
    <n v="1192016"/>
    <n v="1192807"/>
    <s v="-"/>
    <m/>
    <m/>
    <m/>
    <m/>
    <m/>
    <m/>
    <s v="AFE_1374"/>
    <n v="792"/>
    <m/>
    <s v="pseudo"/>
  </r>
  <r>
    <x v="0"/>
    <x v="0"/>
    <s v="GCA_000021485.1"/>
    <s v="Primary Assembly"/>
    <s v="chromosome"/>
    <m/>
    <s v="CP001219.1"/>
    <n v="1192897"/>
    <n v="1193109"/>
    <s v="+"/>
    <m/>
    <m/>
    <m/>
    <m/>
    <m/>
    <m/>
    <s v="AFE_1375"/>
    <n v="213"/>
    <m/>
    <m/>
  </r>
  <r>
    <x v="1"/>
    <x v="1"/>
    <s v="GCA_000021485.1"/>
    <s v="Primary Assembly"/>
    <s v="chromosome"/>
    <m/>
    <s v="CP001219.1"/>
    <n v="1192897"/>
    <n v="1193109"/>
    <s v="+"/>
    <s v="ACK79863.1"/>
    <m/>
    <m/>
    <s v="transposon, orf1"/>
    <m/>
    <m/>
    <s v="AFE_1375"/>
    <n v="213"/>
    <n v="70"/>
    <m/>
  </r>
  <r>
    <x v="0"/>
    <x v="0"/>
    <s v="GCA_000021485.1"/>
    <s v="Primary Assembly"/>
    <s v="chromosome"/>
    <m/>
    <s v="CP001219.1"/>
    <n v="1193286"/>
    <n v="1193738"/>
    <s v="+"/>
    <m/>
    <m/>
    <m/>
    <m/>
    <m/>
    <m/>
    <s v="AFE_1376"/>
    <n v="453"/>
    <m/>
    <m/>
  </r>
  <r>
    <x v="1"/>
    <x v="1"/>
    <s v="GCA_000021485.1"/>
    <s v="Primary Assembly"/>
    <s v="chromosome"/>
    <m/>
    <s v="CP001219.1"/>
    <n v="1193286"/>
    <n v="1193738"/>
    <s v="+"/>
    <s v="ACK80739.1"/>
    <m/>
    <m/>
    <s v="transposon, orf2"/>
    <m/>
    <m/>
    <s v="AFE_1376"/>
    <n v="453"/>
    <n v="150"/>
    <m/>
  </r>
  <r>
    <x v="0"/>
    <x v="0"/>
    <s v="GCA_000021485.1"/>
    <s v="Primary Assembly"/>
    <s v="chromosome"/>
    <m/>
    <s v="CP001219.1"/>
    <n v="1194000"/>
    <n v="1196084"/>
    <s v="+"/>
    <m/>
    <m/>
    <m/>
    <m/>
    <m/>
    <m/>
    <s v="AFE_1378"/>
    <n v="2085"/>
    <m/>
    <m/>
  </r>
  <r>
    <x v="1"/>
    <x v="1"/>
    <s v="GCA_000021485.1"/>
    <s v="Primary Assembly"/>
    <s v="chromosome"/>
    <m/>
    <s v="CP001219.1"/>
    <n v="1194000"/>
    <n v="1196084"/>
    <s v="+"/>
    <s v="ACK78913.1"/>
    <m/>
    <m/>
    <s v="transposon, orf3"/>
    <m/>
    <m/>
    <s v="AFE_1378"/>
    <n v="2085"/>
    <n v="694"/>
    <m/>
  </r>
  <r>
    <x v="0"/>
    <x v="2"/>
    <s v="GCA_000021485.1"/>
    <s v="Primary Assembly"/>
    <s v="chromosome"/>
    <m/>
    <s v="CP001219.1"/>
    <n v="1195974"/>
    <n v="1196861"/>
    <s v="-"/>
    <m/>
    <m/>
    <m/>
    <m/>
    <m/>
    <m/>
    <s v="AFE_1377"/>
    <n v="888"/>
    <m/>
    <s v="pseudo"/>
  </r>
  <r>
    <x v="0"/>
    <x v="0"/>
    <s v="GCA_000021485.1"/>
    <s v="Primary Assembly"/>
    <s v="chromosome"/>
    <m/>
    <s v="CP001219.1"/>
    <n v="1196897"/>
    <n v="1197061"/>
    <s v="-"/>
    <m/>
    <m/>
    <m/>
    <m/>
    <m/>
    <m/>
    <s v="AFE_1379"/>
    <n v="165"/>
    <m/>
    <m/>
  </r>
  <r>
    <x v="1"/>
    <x v="1"/>
    <s v="GCA_000021485.1"/>
    <s v="Primary Assembly"/>
    <s v="chromosome"/>
    <m/>
    <s v="CP001219.1"/>
    <n v="1196897"/>
    <n v="1197061"/>
    <s v="-"/>
    <s v="ACK80381.1"/>
    <m/>
    <m/>
    <s v="hypothetical protein"/>
    <m/>
    <m/>
    <s v="AFE_1379"/>
    <n v="165"/>
    <n v="54"/>
    <m/>
  </r>
  <r>
    <x v="0"/>
    <x v="0"/>
    <s v="GCA_000021485.1"/>
    <s v="Primary Assembly"/>
    <s v="chromosome"/>
    <m/>
    <s v="CP001219.1"/>
    <n v="1196985"/>
    <n v="1197239"/>
    <s v="+"/>
    <m/>
    <m/>
    <m/>
    <m/>
    <m/>
    <m/>
    <s v="AFE_1381"/>
    <n v="255"/>
    <m/>
    <m/>
  </r>
  <r>
    <x v="1"/>
    <x v="1"/>
    <s v="GCA_000021485.1"/>
    <s v="Primary Assembly"/>
    <s v="chromosome"/>
    <m/>
    <s v="CP001219.1"/>
    <n v="1196985"/>
    <n v="1197239"/>
    <s v="+"/>
    <s v="ACK78398.1"/>
    <m/>
    <m/>
    <s v="hypothetical protein"/>
    <m/>
    <m/>
    <s v="AFE_1381"/>
    <n v="255"/>
    <n v="84"/>
    <m/>
  </r>
  <r>
    <x v="0"/>
    <x v="0"/>
    <s v="GCA_000021485.1"/>
    <s v="Primary Assembly"/>
    <s v="chromosome"/>
    <m/>
    <s v="CP001219.1"/>
    <n v="1197205"/>
    <n v="1197501"/>
    <s v="-"/>
    <m/>
    <m/>
    <m/>
    <m/>
    <m/>
    <m/>
    <s v="AFE_1380"/>
    <n v="297"/>
    <m/>
    <m/>
  </r>
  <r>
    <x v="1"/>
    <x v="1"/>
    <s v="GCA_000021485.1"/>
    <s v="Primary Assembly"/>
    <s v="chromosome"/>
    <m/>
    <s v="CP001219.1"/>
    <n v="1197205"/>
    <n v="1197501"/>
    <s v="-"/>
    <s v="ACK78034.1"/>
    <m/>
    <m/>
    <s v="hypothetical protein"/>
    <m/>
    <m/>
    <s v="AFE_1380"/>
    <n v="297"/>
    <n v="98"/>
    <m/>
  </r>
  <r>
    <x v="0"/>
    <x v="0"/>
    <s v="GCA_000021485.1"/>
    <s v="Primary Assembly"/>
    <s v="chromosome"/>
    <m/>
    <s v="CP001219.1"/>
    <n v="1197505"/>
    <n v="1197720"/>
    <s v="-"/>
    <m/>
    <m/>
    <m/>
    <m/>
    <m/>
    <m/>
    <s v="AFE_1382"/>
    <n v="216"/>
    <m/>
    <m/>
  </r>
  <r>
    <x v="1"/>
    <x v="1"/>
    <s v="GCA_000021485.1"/>
    <s v="Primary Assembly"/>
    <s v="chromosome"/>
    <m/>
    <s v="CP001219.1"/>
    <n v="1197505"/>
    <n v="1197720"/>
    <s v="-"/>
    <s v="ACK78647.1"/>
    <m/>
    <m/>
    <s v="hypothetical protein"/>
    <m/>
    <m/>
    <s v="AFE_1382"/>
    <n v="216"/>
    <n v="71"/>
    <m/>
  </r>
  <r>
    <x v="0"/>
    <x v="0"/>
    <s v="GCA_000021485.1"/>
    <s v="Primary Assembly"/>
    <s v="chromosome"/>
    <m/>
    <s v="CP001219.1"/>
    <n v="1197717"/>
    <n v="1198025"/>
    <s v="-"/>
    <m/>
    <m/>
    <m/>
    <m/>
    <m/>
    <m/>
    <s v="AFE_1383"/>
    <n v="309"/>
    <m/>
    <m/>
  </r>
  <r>
    <x v="1"/>
    <x v="1"/>
    <s v="GCA_000021485.1"/>
    <s v="Primary Assembly"/>
    <s v="chromosome"/>
    <m/>
    <s v="CP001219.1"/>
    <n v="1197717"/>
    <n v="1198025"/>
    <s v="-"/>
    <s v="ACK79356.1"/>
    <m/>
    <m/>
    <s v="conserved hypothetical protein"/>
    <m/>
    <m/>
    <s v="AFE_1383"/>
    <n v="309"/>
    <n v="102"/>
    <m/>
  </r>
  <r>
    <x v="0"/>
    <x v="0"/>
    <s v="GCA_000021485.1"/>
    <s v="Primary Assembly"/>
    <s v="chromosome"/>
    <m/>
    <s v="CP001219.1"/>
    <n v="1198034"/>
    <n v="1198375"/>
    <s v="-"/>
    <m/>
    <m/>
    <m/>
    <m/>
    <m/>
    <m/>
    <s v="AFE_1384"/>
    <n v="342"/>
    <m/>
    <m/>
  </r>
  <r>
    <x v="1"/>
    <x v="1"/>
    <s v="GCA_000021485.1"/>
    <s v="Primary Assembly"/>
    <s v="chromosome"/>
    <m/>
    <s v="CP001219.1"/>
    <n v="1198034"/>
    <n v="1198375"/>
    <s v="-"/>
    <s v="ACK80117.1"/>
    <m/>
    <m/>
    <s v="conserved hypothetical protein"/>
    <m/>
    <m/>
    <s v="AFE_1384"/>
    <n v="342"/>
    <n v="113"/>
    <m/>
  </r>
  <r>
    <x v="0"/>
    <x v="2"/>
    <s v="GCA_000021485.1"/>
    <s v="Primary Assembly"/>
    <s v="chromosome"/>
    <m/>
    <s v="CP001219.1"/>
    <n v="1198443"/>
    <n v="1200025"/>
    <s v="-"/>
    <m/>
    <m/>
    <m/>
    <m/>
    <m/>
    <m/>
    <s v="AFE_1385"/>
    <n v="1583"/>
    <m/>
    <s v="pseudo"/>
  </r>
  <r>
    <x v="0"/>
    <x v="0"/>
    <s v="GCA_000021485.1"/>
    <s v="Primary Assembly"/>
    <s v="chromosome"/>
    <m/>
    <s v="CP001219.1"/>
    <n v="1200024"/>
    <n v="1200248"/>
    <s v="+"/>
    <m/>
    <m/>
    <m/>
    <m/>
    <m/>
    <m/>
    <s v="AFE_1386"/>
    <n v="225"/>
    <m/>
    <m/>
  </r>
  <r>
    <x v="1"/>
    <x v="1"/>
    <s v="GCA_000021485.1"/>
    <s v="Primary Assembly"/>
    <s v="chromosome"/>
    <m/>
    <s v="CP001219.1"/>
    <n v="1200024"/>
    <n v="1200248"/>
    <s v="+"/>
    <s v="ACK80014.1"/>
    <m/>
    <m/>
    <s v="hypothetical protein"/>
    <m/>
    <m/>
    <s v="AFE_1386"/>
    <n v="225"/>
    <n v="74"/>
    <m/>
  </r>
  <r>
    <x v="0"/>
    <x v="0"/>
    <s v="GCA_000021485.1"/>
    <s v="Primary Assembly"/>
    <s v="chromosome"/>
    <m/>
    <s v="CP001219.1"/>
    <n v="1200631"/>
    <n v="1201767"/>
    <s v="+"/>
    <m/>
    <m/>
    <m/>
    <m/>
    <m/>
    <m/>
    <s v="AFE_1387"/>
    <n v="1137"/>
    <m/>
    <m/>
  </r>
  <r>
    <x v="1"/>
    <x v="1"/>
    <s v="GCA_000021485.1"/>
    <s v="Primary Assembly"/>
    <s v="chromosome"/>
    <m/>
    <s v="CP001219.1"/>
    <n v="1200631"/>
    <n v="1201767"/>
    <s v="+"/>
    <s v="ACK80550.1"/>
    <m/>
    <m/>
    <s v="conserved hypothetical protein"/>
    <m/>
    <m/>
    <s v="AFE_1387"/>
    <n v="1137"/>
    <n v="378"/>
    <m/>
  </r>
  <r>
    <x v="0"/>
    <x v="0"/>
    <s v="GCA_000021485.1"/>
    <s v="Primary Assembly"/>
    <s v="chromosome"/>
    <m/>
    <s v="CP001219.1"/>
    <n v="1201870"/>
    <n v="1203603"/>
    <s v="+"/>
    <m/>
    <m/>
    <m/>
    <m/>
    <s v="cydD"/>
    <m/>
    <s v="AFE_1388"/>
    <n v="1734"/>
    <m/>
    <m/>
  </r>
  <r>
    <x v="1"/>
    <x v="1"/>
    <s v="GCA_000021485.1"/>
    <s v="Primary Assembly"/>
    <s v="chromosome"/>
    <m/>
    <s v="CP001219.1"/>
    <n v="1201870"/>
    <n v="1203603"/>
    <s v="+"/>
    <s v="ACK79241.1"/>
    <m/>
    <m/>
    <s v="ABC transporter, CydDC cysteine exporter (CydDC-E) family, permease/ATP-binding protein CydD"/>
    <s v="cydD"/>
    <m/>
    <s v="AFE_1388"/>
    <n v="1734"/>
    <n v="577"/>
    <m/>
  </r>
  <r>
    <x v="0"/>
    <x v="0"/>
    <s v="GCA_000021485.1"/>
    <s v="Primary Assembly"/>
    <s v="chromosome"/>
    <m/>
    <s v="CP001219.1"/>
    <n v="1203596"/>
    <n v="1205353"/>
    <s v="+"/>
    <m/>
    <m/>
    <m/>
    <m/>
    <m/>
    <m/>
    <s v="AFE_1390"/>
    <n v="1758"/>
    <m/>
    <m/>
  </r>
  <r>
    <x v="1"/>
    <x v="1"/>
    <s v="GCA_000021485.1"/>
    <s v="Primary Assembly"/>
    <s v="chromosome"/>
    <m/>
    <s v="CP001219.1"/>
    <n v="1203596"/>
    <n v="1205353"/>
    <s v="+"/>
    <s v="ACK78391.1"/>
    <m/>
    <m/>
    <s v="ABC transporter, CydDC cysteine exporter (CydDC-E) family, permease/ATP-binding protein CydC"/>
    <m/>
    <m/>
    <s v="AFE_1390"/>
    <n v="1758"/>
    <n v="585"/>
    <m/>
  </r>
  <r>
    <x v="0"/>
    <x v="0"/>
    <s v="GCA_000021485.1"/>
    <s v="Primary Assembly"/>
    <s v="chromosome"/>
    <m/>
    <s v="CP001219.1"/>
    <n v="1205350"/>
    <n v="1205697"/>
    <s v="-"/>
    <m/>
    <m/>
    <m/>
    <m/>
    <m/>
    <m/>
    <s v="AFE_1389"/>
    <n v="348"/>
    <m/>
    <m/>
  </r>
  <r>
    <x v="1"/>
    <x v="1"/>
    <s v="GCA_000021485.1"/>
    <s v="Primary Assembly"/>
    <s v="chromosome"/>
    <m/>
    <s v="CP001219.1"/>
    <n v="1205350"/>
    <n v="1205697"/>
    <s v="-"/>
    <s v="ACK79973.1"/>
    <m/>
    <m/>
    <s v="hypothetical protein"/>
    <m/>
    <m/>
    <s v="AFE_1389"/>
    <n v="348"/>
    <n v="115"/>
    <m/>
  </r>
  <r>
    <x v="0"/>
    <x v="0"/>
    <s v="GCA_000021485.1"/>
    <s v="Primary Assembly"/>
    <s v="chromosome"/>
    <m/>
    <s v="CP001219.1"/>
    <n v="1205701"/>
    <n v="1206666"/>
    <s v="-"/>
    <m/>
    <m/>
    <m/>
    <m/>
    <s v="ygfZ"/>
    <m/>
    <s v="AFE_1391"/>
    <n v="966"/>
    <m/>
    <m/>
  </r>
  <r>
    <x v="1"/>
    <x v="1"/>
    <s v="GCA_000021485.1"/>
    <s v="Primary Assembly"/>
    <s v="chromosome"/>
    <m/>
    <s v="CP001219.1"/>
    <n v="1205701"/>
    <n v="1206666"/>
    <s v="-"/>
    <s v="ACK80578.1"/>
    <m/>
    <m/>
    <s v="folate-binding protein YgfZ"/>
    <s v="ygfZ"/>
    <m/>
    <s v="AFE_1391"/>
    <n v="966"/>
    <n v="321"/>
    <m/>
  </r>
  <r>
    <x v="0"/>
    <x v="0"/>
    <s v="GCA_000021485.1"/>
    <s v="Primary Assembly"/>
    <s v="chromosome"/>
    <m/>
    <s v="CP001219.1"/>
    <n v="1206650"/>
    <n v="1207180"/>
    <s v="+"/>
    <m/>
    <m/>
    <m/>
    <m/>
    <m/>
    <m/>
    <s v="AFE_1393"/>
    <n v="531"/>
    <m/>
    <m/>
  </r>
  <r>
    <x v="1"/>
    <x v="1"/>
    <s v="GCA_000021485.1"/>
    <s v="Primary Assembly"/>
    <s v="chromosome"/>
    <m/>
    <s v="CP001219.1"/>
    <n v="1206650"/>
    <n v="1207180"/>
    <s v="+"/>
    <s v="ACK80410.1"/>
    <m/>
    <m/>
    <s v="hypothetical protein"/>
    <m/>
    <m/>
    <s v="AFE_1393"/>
    <n v="531"/>
    <n v="176"/>
    <m/>
  </r>
  <r>
    <x v="0"/>
    <x v="0"/>
    <s v="GCA_000021485.1"/>
    <s v="Primary Assembly"/>
    <s v="chromosome"/>
    <m/>
    <s v="CP001219.1"/>
    <n v="1207125"/>
    <n v="1208714"/>
    <s v="-"/>
    <m/>
    <m/>
    <m/>
    <m/>
    <s v="nadB"/>
    <m/>
    <s v="AFE_1392"/>
    <n v="1590"/>
    <m/>
    <m/>
  </r>
  <r>
    <x v="1"/>
    <x v="1"/>
    <s v="GCA_000021485.1"/>
    <s v="Primary Assembly"/>
    <s v="chromosome"/>
    <m/>
    <s v="CP001219.1"/>
    <n v="1207125"/>
    <n v="1208714"/>
    <s v="-"/>
    <s v="ACK80653.1"/>
    <m/>
    <m/>
    <s v="L-aspartate oxidase"/>
    <s v="nadB"/>
    <m/>
    <s v="AFE_1392"/>
    <n v="1590"/>
    <n v="529"/>
    <m/>
  </r>
  <r>
    <x v="0"/>
    <x v="0"/>
    <s v="GCA_000021485.1"/>
    <s v="Primary Assembly"/>
    <s v="chromosome"/>
    <m/>
    <s v="CP001219.1"/>
    <n v="1208831"/>
    <n v="1209457"/>
    <s v="+"/>
    <m/>
    <m/>
    <m/>
    <m/>
    <s v="rpoE"/>
    <m/>
    <s v="AFE_1394"/>
    <n v="627"/>
    <m/>
    <m/>
  </r>
  <r>
    <x v="1"/>
    <x v="1"/>
    <s v="GCA_000021485.1"/>
    <s v="Primary Assembly"/>
    <s v="chromosome"/>
    <m/>
    <s v="CP001219.1"/>
    <n v="1208831"/>
    <n v="1209457"/>
    <s v="+"/>
    <s v="ACK78062.1"/>
    <m/>
    <m/>
    <s v="RNA polymerase sigma-E factor"/>
    <s v="rpoE"/>
    <m/>
    <s v="AFE_1394"/>
    <n v="627"/>
    <n v="208"/>
    <m/>
  </r>
  <r>
    <x v="0"/>
    <x v="0"/>
    <s v="GCA_000021485.1"/>
    <s v="Primary Assembly"/>
    <s v="chromosome"/>
    <m/>
    <s v="CP001219.1"/>
    <n v="1209454"/>
    <n v="1210116"/>
    <s v="+"/>
    <m/>
    <m/>
    <m/>
    <m/>
    <m/>
    <m/>
    <s v="AFE_1395"/>
    <n v="663"/>
    <m/>
    <m/>
  </r>
  <r>
    <x v="1"/>
    <x v="1"/>
    <s v="GCA_000021485.1"/>
    <s v="Primary Assembly"/>
    <s v="chromosome"/>
    <m/>
    <s v="CP001219.1"/>
    <n v="1209454"/>
    <n v="1210116"/>
    <s v="+"/>
    <s v="ACK77907.1"/>
    <m/>
    <m/>
    <s v="conserved domain protein"/>
    <m/>
    <m/>
    <s v="AFE_1395"/>
    <n v="663"/>
    <n v="220"/>
    <m/>
  </r>
  <r>
    <x v="0"/>
    <x v="0"/>
    <s v="GCA_000021485.1"/>
    <s v="Primary Assembly"/>
    <s v="chromosome"/>
    <m/>
    <s v="CP001219.1"/>
    <n v="1210286"/>
    <n v="1211725"/>
    <s v="+"/>
    <m/>
    <m/>
    <m/>
    <m/>
    <m/>
    <m/>
    <s v="AFE_1396"/>
    <n v="1440"/>
    <m/>
    <m/>
  </r>
  <r>
    <x v="1"/>
    <x v="1"/>
    <s v="GCA_000021485.1"/>
    <s v="Primary Assembly"/>
    <s v="chromosome"/>
    <m/>
    <s v="CP001219.1"/>
    <n v="1210286"/>
    <n v="1211725"/>
    <s v="+"/>
    <s v="ACK80869.1"/>
    <m/>
    <m/>
    <s v="serine protease, DO/DeqQ family"/>
    <m/>
    <m/>
    <s v="AFE_1396"/>
    <n v="1440"/>
    <n v="479"/>
    <m/>
  </r>
  <r>
    <x v="0"/>
    <x v="0"/>
    <s v="GCA_000021485.1"/>
    <s v="Primary Assembly"/>
    <s v="chromosome"/>
    <m/>
    <s v="CP001219.1"/>
    <n v="1211831"/>
    <n v="1213633"/>
    <s v="+"/>
    <m/>
    <m/>
    <m/>
    <m/>
    <s v="lepA"/>
    <m/>
    <s v="AFE_1397"/>
    <n v="1803"/>
    <m/>
    <m/>
  </r>
  <r>
    <x v="1"/>
    <x v="1"/>
    <s v="GCA_000021485.1"/>
    <s v="Primary Assembly"/>
    <s v="chromosome"/>
    <m/>
    <s v="CP001219.1"/>
    <n v="1211831"/>
    <n v="1213633"/>
    <s v="+"/>
    <s v="ACK80260.1"/>
    <m/>
    <m/>
    <s v="GTP-binding protein LepA"/>
    <s v="lepA"/>
    <m/>
    <s v="AFE_1397"/>
    <n v="1803"/>
    <n v="600"/>
    <m/>
  </r>
  <r>
    <x v="0"/>
    <x v="0"/>
    <s v="GCA_000021485.1"/>
    <s v="Primary Assembly"/>
    <s v="chromosome"/>
    <m/>
    <s v="CP001219.1"/>
    <n v="1213700"/>
    <n v="1214491"/>
    <s v="+"/>
    <m/>
    <m/>
    <m/>
    <m/>
    <s v="lepB"/>
    <m/>
    <s v="AFE_1398"/>
    <n v="792"/>
    <m/>
    <m/>
  </r>
  <r>
    <x v="1"/>
    <x v="1"/>
    <s v="GCA_000021485.1"/>
    <s v="Primary Assembly"/>
    <s v="chromosome"/>
    <m/>
    <s v="CP001219.1"/>
    <n v="1213700"/>
    <n v="1214491"/>
    <s v="+"/>
    <s v="ACK78862.1"/>
    <m/>
    <m/>
    <s v="signal peptidase I"/>
    <s v="lepB"/>
    <m/>
    <s v="AFE_1398"/>
    <n v="792"/>
    <n v="263"/>
    <m/>
  </r>
  <r>
    <x v="0"/>
    <x v="0"/>
    <s v="GCA_000021485.1"/>
    <s v="Primary Assembly"/>
    <s v="chromosome"/>
    <m/>
    <s v="CP001219.1"/>
    <n v="1214574"/>
    <n v="1215008"/>
    <s v="+"/>
    <m/>
    <m/>
    <m/>
    <m/>
    <m/>
    <m/>
    <s v="AFE_1399"/>
    <n v="435"/>
    <m/>
    <m/>
  </r>
  <r>
    <x v="1"/>
    <x v="1"/>
    <s v="GCA_000021485.1"/>
    <s v="Primary Assembly"/>
    <s v="chromosome"/>
    <m/>
    <s v="CP001219.1"/>
    <n v="1214574"/>
    <n v="1215008"/>
    <s v="+"/>
    <s v="ACK80557.1"/>
    <m/>
    <m/>
    <s v="hypothetical protein"/>
    <m/>
    <m/>
    <s v="AFE_1399"/>
    <n v="435"/>
    <n v="144"/>
    <m/>
  </r>
  <r>
    <x v="0"/>
    <x v="0"/>
    <s v="GCA_000021485.1"/>
    <s v="Primary Assembly"/>
    <s v="chromosome"/>
    <m/>
    <s v="CP001219.1"/>
    <n v="1215071"/>
    <n v="1215751"/>
    <s v="+"/>
    <m/>
    <m/>
    <m/>
    <m/>
    <s v="rnc"/>
    <m/>
    <s v="AFE_1400"/>
    <n v="681"/>
    <m/>
    <m/>
  </r>
  <r>
    <x v="1"/>
    <x v="1"/>
    <s v="GCA_000021485.1"/>
    <s v="Primary Assembly"/>
    <s v="chromosome"/>
    <m/>
    <s v="CP001219.1"/>
    <n v="1215071"/>
    <n v="1215751"/>
    <s v="+"/>
    <s v="ACK78230.1"/>
    <m/>
    <m/>
    <s v="ribonuclease III"/>
    <s v="rnc"/>
    <m/>
    <s v="AFE_1400"/>
    <n v="681"/>
    <n v="226"/>
    <m/>
  </r>
  <r>
    <x v="0"/>
    <x v="0"/>
    <s v="GCA_000021485.1"/>
    <s v="Primary Assembly"/>
    <s v="chromosome"/>
    <m/>
    <s v="CP001219.1"/>
    <n v="1215744"/>
    <n v="1216658"/>
    <s v="+"/>
    <m/>
    <m/>
    <m/>
    <m/>
    <s v="era"/>
    <m/>
    <s v="AFE_1401"/>
    <n v="915"/>
    <m/>
    <m/>
  </r>
  <r>
    <x v="1"/>
    <x v="1"/>
    <s v="GCA_000021485.1"/>
    <s v="Primary Assembly"/>
    <s v="chromosome"/>
    <m/>
    <s v="CP001219.1"/>
    <n v="1215744"/>
    <n v="1216658"/>
    <s v="+"/>
    <s v="ACK79608.1"/>
    <m/>
    <m/>
    <s v="GTP-binding protein Era"/>
    <s v="era"/>
    <m/>
    <s v="AFE_1401"/>
    <n v="915"/>
    <n v="304"/>
    <m/>
  </r>
  <r>
    <x v="0"/>
    <x v="0"/>
    <s v="GCA_000021485.1"/>
    <s v="Primary Assembly"/>
    <s v="chromosome"/>
    <m/>
    <s v="CP001219.1"/>
    <n v="1216648"/>
    <n v="1217415"/>
    <s v="+"/>
    <m/>
    <m/>
    <m/>
    <m/>
    <m/>
    <m/>
    <s v="AFE_1402"/>
    <n v="768"/>
    <m/>
    <m/>
  </r>
  <r>
    <x v="1"/>
    <x v="1"/>
    <s v="GCA_000021485.1"/>
    <s v="Primary Assembly"/>
    <s v="chromosome"/>
    <m/>
    <s v="CP001219.1"/>
    <n v="1216648"/>
    <n v="1217415"/>
    <s v="+"/>
    <s v="ACK78486.1"/>
    <m/>
    <m/>
    <s v="DNA repair protein RecO, putative"/>
    <m/>
    <m/>
    <s v="AFE_1402"/>
    <n v="768"/>
    <n v="255"/>
    <m/>
  </r>
  <r>
    <x v="0"/>
    <x v="0"/>
    <s v="GCA_000021485.1"/>
    <s v="Primary Assembly"/>
    <s v="chromosome"/>
    <m/>
    <s v="CP001219.1"/>
    <n v="1217412"/>
    <n v="1218137"/>
    <s v="+"/>
    <m/>
    <m/>
    <m/>
    <m/>
    <s v="pdxJ"/>
    <m/>
    <s v="AFE_1403"/>
    <n v="726"/>
    <m/>
    <m/>
  </r>
  <r>
    <x v="1"/>
    <x v="1"/>
    <s v="GCA_000021485.1"/>
    <s v="Primary Assembly"/>
    <s v="chromosome"/>
    <m/>
    <s v="CP001219.1"/>
    <n v="1217412"/>
    <n v="1218137"/>
    <s v="+"/>
    <s v="ACK79826.1"/>
    <m/>
    <m/>
    <s v="pyridoxal phosphate biosynthetic protein PdxJ"/>
    <s v="pdxJ"/>
    <m/>
    <s v="AFE_1403"/>
    <n v="726"/>
    <n v="241"/>
    <m/>
  </r>
  <r>
    <x v="0"/>
    <x v="0"/>
    <s v="GCA_000021485.1"/>
    <s v="Primary Assembly"/>
    <s v="chromosome"/>
    <m/>
    <s v="CP001219.1"/>
    <n v="1218134"/>
    <n v="1218523"/>
    <s v="+"/>
    <m/>
    <m/>
    <m/>
    <m/>
    <s v="acpS"/>
    <m/>
    <s v="AFE_1404"/>
    <n v="390"/>
    <m/>
    <m/>
  </r>
  <r>
    <x v="1"/>
    <x v="1"/>
    <s v="GCA_000021485.1"/>
    <s v="Primary Assembly"/>
    <s v="chromosome"/>
    <m/>
    <s v="CP001219.1"/>
    <n v="1218134"/>
    <n v="1218523"/>
    <s v="+"/>
    <s v="ACK78063.1"/>
    <m/>
    <m/>
    <s v="holo-(acyl-carrier-protein) synthase"/>
    <s v="acpS"/>
    <m/>
    <s v="AFE_1404"/>
    <n v="390"/>
    <n v="129"/>
    <m/>
  </r>
  <r>
    <x v="0"/>
    <x v="0"/>
    <s v="GCA_000021485.1"/>
    <s v="Primary Assembly"/>
    <s v="chromosome"/>
    <m/>
    <s v="CP001219.1"/>
    <n v="1218527"/>
    <n v="1219849"/>
    <s v="+"/>
    <m/>
    <m/>
    <m/>
    <m/>
    <m/>
    <m/>
    <s v="AFE_1405"/>
    <n v="1323"/>
    <m/>
    <m/>
  </r>
  <r>
    <x v="1"/>
    <x v="1"/>
    <s v="GCA_000021485.1"/>
    <s v="Primary Assembly"/>
    <s v="chromosome"/>
    <m/>
    <s v="CP001219.1"/>
    <n v="1218527"/>
    <n v="1219849"/>
    <s v="+"/>
    <s v="ACK80446.1"/>
    <m/>
    <m/>
    <s v="UDP-glucose 6-dehydrogenase"/>
    <m/>
    <m/>
    <s v="AFE_1405"/>
    <n v="1323"/>
    <n v="440"/>
    <m/>
  </r>
  <r>
    <x v="0"/>
    <x v="0"/>
    <s v="GCA_000021485.1"/>
    <s v="Primary Assembly"/>
    <s v="chromosome"/>
    <m/>
    <s v="CP001219.1"/>
    <n v="1219851"/>
    <n v="1220801"/>
    <s v="+"/>
    <m/>
    <m/>
    <m/>
    <m/>
    <m/>
    <m/>
    <s v="AFE_1406"/>
    <n v="951"/>
    <m/>
    <m/>
  </r>
  <r>
    <x v="1"/>
    <x v="1"/>
    <s v="GCA_000021485.1"/>
    <s v="Primary Assembly"/>
    <s v="chromosome"/>
    <m/>
    <s v="CP001219.1"/>
    <n v="1219851"/>
    <n v="1220801"/>
    <s v="+"/>
    <s v="ACK79066.1"/>
    <m/>
    <m/>
    <s v="kinase, pfkB family"/>
    <m/>
    <m/>
    <s v="AFE_1406"/>
    <n v="951"/>
    <n v="316"/>
    <m/>
  </r>
  <r>
    <x v="0"/>
    <x v="0"/>
    <s v="GCA_000021485.1"/>
    <s v="Primary Assembly"/>
    <s v="chromosome"/>
    <m/>
    <s v="CP001219.1"/>
    <n v="1220791"/>
    <n v="1221573"/>
    <s v="+"/>
    <m/>
    <m/>
    <m/>
    <m/>
    <m/>
    <m/>
    <s v="AFE_1407"/>
    <n v="783"/>
    <m/>
    <m/>
  </r>
  <r>
    <x v="1"/>
    <x v="1"/>
    <s v="GCA_000021485.1"/>
    <s v="Primary Assembly"/>
    <s v="chromosome"/>
    <m/>
    <s v="CP001219.1"/>
    <n v="1220791"/>
    <n v="1221573"/>
    <s v="+"/>
    <s v="ACK80399.1"/>
    <m/>
    <m/>
    <s v="PP-loop family protein"/>
    <m/>
    <m/>
    <s v="AFE_1407"/>
    <n v="783"/>
    <n v="260"/>
    <m/>
  </r>
  <r>
    <x v="0"/>
    <x v="0"/>
    <s v="GCA_000021485.1"/>
    <s v="Primary Assembly"/>
    <s v="chromosome"/>
    <m/>
    <s v="CP001219.1"/>
    <n v="1221566"/>
    <n v="1222408"/>
    <s v="+"/>
    <m/>
    <m/>
    <m/>
    <m/>
    <s v="hslO"/>
    <m/>
    <s v="AFE_1408"/>
    <n v="843"/>
    <m/>
    <m/>
  </r>
  <r>
    <x v="1"/>
    <x v="1"/>
    <s v="GCA_000021485.1"/>
    <s v="Primary Assembly"/>
    <s v="chromosome"/>
    <m/>
    <s v="CP001219.1"/>
    <n v="1221566"/>
    <n v="1222408"/>
    <s v="+"/>
    <s v="ACK80834.1"/>
    <m/>
    <m/>
    <s v="33 kDa chaperonin"/>
    <s v="hslO"/>
    <m/>
    <s v="AFE_1408"/>
    <n v="843"/>
    <n v="280"/>
    <m/>
  </r>
  <r>
    <x v="0"/>
    <x v="10"/>
    <s v="GCA_000021485.1"/>
    <s v="Primary Assembly"/>
    <s v="chromosome"/>
    <m/>
    <s v="CP001219.1"/>
    <n v="1222516"/>
    <n v="1222879"/>
    <s v="+"/>
    <m/>
    <m/>
    <m/>
    <m/>
    <m/>
    <m/>
    <s v="AFE_1411"/>
    <n v="364"/>
    <m/>
    <m/>
  </r>
  <r>
    <x v="5"/>
    <x v="4"/>
    <s v="GCA_000021485.1"/>
    <s v="Primary Assembly"/>
    <s v="chromosome"/>
    <m/>
    <s v="CP001219.1"/>
    <n v="1222516"/>
    <n v="1222879"/>
    <s v="+"/>
    <m/>
    <m/>
    <m/>
    <s v="AftmRNA"/>
    <m/>
    <m/>
    <s v="AFE_1411"/>
    <n v="364"/>
    <m/>
    <m/>
  </r>
  <r>
    <x v="0"/>
    <x v="0"/>
    <s v="GCA_000021485.1"/>
    <s v="Primary Assembly"/>
    <s v="chromosome"/>
    <m/>
    <s v="CP001219.1"/>
    <n v="1223126"/>
    <n v="1223632"/>
    <s v="-"/>
    <m/>
    <m/>
    <m/>
    <m/>
    <m/>
    <m/>
    <s v="AFE_1412"/>
    <n v="507"/>
    <m/>
    <m/>
  </r>
  <r>
    <x v="1"/>
    <x v="1"/>
    <s v="GCA_000021485.1"/>
    <s v="Primary Assembly"/>
    <s v="chromosome"/>
    <m/>
    <s v="CP001219.1"/>
    <n v="1223126"/>
    <n v="1223632"/>
    <s v="-"/>
    <s v="ACK78328.1"/>
    <m/>
    <m/>
    <s v="conserved hypothetical protein"/>
    <m/>
    <m/>
    <s v="AFE_1412"/>
    <n v="507"/>
    <n v="168"/>
    <m/>
  </r>
  <r>
    <x v="0"/>
    <x v="0"/>
    <s v="GCA_000021485.1"/>
    <s v="Primary Assembly"/>
    <s v="chromosome"/>
    <m/>
    <s v="CP001219.1"/>
    <n v="1223629"/>
    <n v="1223958"/>
    <s v="-"/>
    <m/>
    <m/>
    <m/>
    <m/>
    <s v="sohA"/>
    <m/>
    <s v="AFE_1413"/>
    <n v="330"/>
    <m/>
    <m/>
  </r>
  <r>
    <x v="1"/>
    <x v="1"/>
    <s v="GCA_000021485.1"/>
    <s v="Primary Assembly"/>
    <s v="chromosome"/>
    <m/>
    <s v="CP001219.1"/>
    <n v="1223629"/>
    <n v="1223958"/>
    <s v="-"/>
    <s v="ACK80079.1"/>
    <m/>
    <m/>
    <s v="htrA suppressor protein"/>
    <s v="sohA"/>
    <m/>
    <s v="AFE_1413"/>
    <n v="330"/>
    <n v="109"/>
    <m/>
  </r>
  <r>
    <x v="0"/>
    <x v="0"/>
    <s v="GCA_000021485.1"/>
    <s v="Primary Assembly"/>
    <s v="chromosome"/>
    <m/>
    <s v="CP001219.1"/>
    <n v="1224098"/>
    <n v="1224400"/>
    <s v="-"/>
    <m/>
    <m/>
    <m/>
    <m/>
    <m/>
    <m/>
    <s v="AFE_1414"/>
    <n v="303"/>
    <m/>
    <m/>
  </r>
  <r>
    <x v="1"/>
    <x v="1"/>
    <s v="GCA_000021485.1"/>
    <s v="Primary Assembly"/>
    <s v="chromosome"/>
    <m/>
    <s v="CP001219.1"/>
    <n v="1224098"/>
    <n v="1224400"/>
    <s v="-"/>
    <s v="ACK79206.1"/>
    <m/>
    <m/>
    <s v="hypothetical protein"/>
    <m/>
    <m/>
    <s v="AFE_1414"/>
    <n v="303"/>
    <n v="100"/>
    <m/>
  </r>
  <r>
    <x v="0"/>
    <x v="0"/>
    <s v="GCA_000021485.1"/>
    <s v="Primary Assembly"/>
    <s v="chromosome"/>
    <m/>
    <s v="CP001219.1"/>
    <n v="1224415"/>
    <n v="1224681"/>
    <s v="-"/>
    <m/>
    <m/>
    <m/>
    <m/>
    <m/>
    <m/>
    <s v="AFE_1415"/>
    <n v="267"/>
    <m/>
    <m/>
  </r>
  <r>
    <x v="1"/>
    <x v="1"/>
    <s v="GCA_000021485.1"/>
    <s v="Primary Assembly"/>
    <s v="chromosome"/>
    <m/>
    <s v="CP001219.1"/>
    <n v="1224415"/>
    <n v="1224681"/>
    <s v="-"/>
    <s v="ACK80577.1"/>
    <m/>
    <m/>
    <s v="conserved domain protein"/>
    <m/>
    <m/>
    <s v="AFE_1415"/>
    <n v="267"/>
    <n v="88"/>
    <m/>
  </r>
  <r>
    <x v="0"/>
    <x v="0"/>
    <s v="GCA_000021485.1"/>
    <s v="Primary Assembly"/>
    <s v="chromosome"/>
    <m/>
    <s v="CP001219.1"/>
    <n v="1224727"/>
    <n v="1224927"/>
    <s v="-"/>
    <m/>
    <m/>
    <m/>
    <m/>
    <m/>
    <m/>
    <s v="AFE_1416"/>
    <n v="201"/>
    <m/>
    <m/>
  </r>
  <r>
    <x v="1"/>
    <x v="1"/>
    <s v="GCA_000021485.1"/>
    <s v="Primary Assembly"/>
    <s v="chromosome"/>
    <m/>
    <s v="CP001219.1"/>
    <n v="1224727"/>
    <n v="1224927"/>
    <s v="-"/>
    <s v="ACK79925.1"/>
    <m/>
    <m/>
    <s v="hypothetical protein"/>
    <m/>
    <m/>
    <s v="AFE_1416"/>
    <n v="201"/>
    <n v="66"/>
    <m/>
  </r>
  <r>
    <x v="0"/>
    <x v="0"/>
    <s v="GCA_000021485.1"/>
    <s v="Primary Assembly"/>
    <s v="chromosome"/>
    <m/>
    <s v="CP001219.1"/>
    <n v="1225026"/>
    <n v="1225520"/>
    <s v="-"/>
    <m/>
    <m/>
    <m/>
    <m/>
    <m/>
    <m/>
    <s v="AFE_1417"/>
    <n v="495"/>
    <m/>
    <m/>
  </r>
  <r>
    <x v="1"/>
    <x v="1"/>
    <s v="GCA_000021485.1"/>
    <s v="Primary Assembly"/>
    <s v="chromosome"/>
    <m/>
    <s v="CP001219.1"/>
    <n v="1225026"/>
    <n v="1225520"/>
    <s v="-"/>
    <s v="ACK78077.1"/>
    <m/>
    <m/>
    <s v="acetyltransferase, GNAT family"/>
    <m/>
    <m/>
    <s v="AFE_1417"/>
    <n v="495"/>
    <n v="164"/>
    <m/>
  </r>
  <r>
    <x v="0"/>
    <x v="0"/>
    <s v="GCA_000021485.1"/>
    <s v="Primary Assembly"/>
    <s v="chromosome"/>
    <m/>
    <s v="CP001219.1"/>
    <n v="1225517"/>
    <n v="1225789"/>
    <s v="-"/>
    <m/>
    <m/>
    <m/>
    <m/>
    <m/>
    <m/>
    <s v="AFE_1418"/>
    <n v="273"/>
    <m/>
    <m/>
  </r>
  <r>
    <x v="1"/>
    <x v="1"/>
    <s v="GCA_000021485.1"/>
    <s v="Primary Assembly"/>
    <s v="chromosome"/>
    <m/>
    <s v="CP001219.1"/>
    <n v="1225517"/>
    <n v="1225789"/>
    <s v="-"/>
    <s v="ACK77881.1"/>
    <m/>
    <m/>
    <s v="conserved hypothetical protein"/>
    <m/>
    <m/>
    <s v="AFE_1418"/>
    <n v="273"/>
    <n v="90"/>
    <m/>
  </r>
  <r>
    <x v="0"/>
    <x v="0"/>
    <s v="GCA_000021485.1"/>
    <s v="Primary Assembly"/>
    <s v="chromosome"/>
    <m/>
    <s v="CP001219.1"/>
    <n v="1225870"/>
    <n v="1226199"/>
    <s v="-"/>
    <m/>
    <m/>
    <m/>
    <m/>
    <m/>
    <m/>
    <s v="AFE_1419"/>
    <n v="330"/>
    <m/>
    <m/>
  </r>
  <r>
    <x v="1"/>
    <x v="1"/>
    <s v="GCA_000021485.1"/>
    <s v="Primary Assembly"/>
    <s v="chromosome"/>
    <m/>
    <s v="CP001219.1"/>
    <n v="1225870"/>
    <n v="1226199"/>
    <s v="-"/>
    <s v="ACK80322.1"/>
    <m/>
    <m/>
    <s v="conserved hypothetical protein"/>
    <m/>
    <m/>
    <s v="AFE_1419"/>
    <n v="330"/>
    <n v="109"/>
    <m/>
  </r>
  <r>
    <x v="0"/>
    <x v="2"/>
    <s v="GCA_000021485.1"/>
    <s v="Primary Assembly"/>
    <s v="chromosome"/>
    <m/>
    <s v="CP001219.1"/>
    <n v="1226250"/>
    <n v="1226466"/>
    <s v="-"/>
    <m/>
    <m/>
    <m/>
    <m/>
    <m/>
    <m/>
    <s v="AFE_1420"/>
    <n v="217"/>
    <m/>
    <s v="pseudo"/>
  </r>
  <r>
    <x v="0"/>
    <x v="0"/>
    <s v="GCA_000021485.1"/>
    <s v="Primary Assembly"/>
    <s v="chromosome"/>
    <m/>
    <s v="CP001219.1"/>
    <n v="1226511"/>
    <n v="1226786"/>
    <s v="+"/>
    <m/>
    <m/>
    <m/>
    <m/>
    <m/>
    <m/>
    <s v="AFE_1421"/>
    <n v="276"/>
    <m/>
    <m/>
  </r>
  <r>
    <x v="1"/>
    <x v="1"/>
    <s v="GCA_000021485.1"/>
    <s v="Primary Assembly"/>
    <s v="chromosome"/>
    <m/>
    <s v="CP001219.1"/>
    <n v="1226511"/>
    <n v="1226786"/>
    <s v="+"/>
    <s v="ACK78139.1"/>
    <m/>
    <m/>
    <s v="hypothetical protein"/>
    <m/>
    <m/>
    <s v="AFE_1421"/>
    <n v="276"/>
    <n v="91"/>
    <m/>
  </r>
  <r>
    <x v="0"/>
    <x v="0"/>
    <s v="GCA_000021485.1"/>
    <s v="Primary Assembly"/>
    <s v="chromosome"/>
    <m/>
    <s v="CP001219.1"/>
    <n v="1226866"/>
    <n v="1227687"/>
    <s v="-"/>
    <m/>
    <m/>
    <m/>
    <m/>
    <m/>
    <m/>
    <s v="AFE_1422"/>
    <n v="822"/>
    <m/>
    <m/>
  </r>
  <r>
    <x v="1"/>
    <x v="1"/>
    <s v="GCA_000021485.1"/>
    <s v="Primary Assembly"/>
    <s v="chromosome"/>
    <m/>
    <s v="CP001219.1"/>
    <n v="1226866"/>
    <n v="1227687"/>
    <s v="-"/>
    <s v="ACK79484.1"/>
    <m/>
    <m/>
    <s v="Ser/Thr protein phosphatase family protein"/>
    <m/>
    <m/>
    <s v="AFE_1422"/>
    <n v="822"/>
    <n v="273"/>
    <m/>
  </r>
  <r>
    <x v="0"/>
    <x v="0"/>
    <s v="GCA_000021485.1"/>
    <s v="Primary Assembly"/>
    <s v="chromosome"/>
    <m/>
    <s v="CP001219.1"/>
    <n v="1227847"/>
    <n v="1228188"/>
    <s v="-"/>
    <m/>
    <m/>
    <m/>
    <m/>
    <m/>
    <m/>
    <s v="AFE_1423"/>
    <n v="342"/>
    <m/>
    <m/>
  </r>
  <r>
    <x v="1"/>
    <x v="1"/>
    <s v="GCA_000021485.1"/>
    <s v="Primary Assembly"/>
    <s v="chromosome"/>
    <m/>
    <s v="CP001219.1"/>
    <n v="1227847"/>
    <n v="1228188"/>
    <s v="-"/>
    <s v="ACK78576.1"/>
    <m/>
    <m/>
    <s v="hypothetical protein"/>
    <m/>
    <m/>
    <s v="AFE_1423"/>
    <n v="342"/>
    <n v="113"/>
    <m/>
  </r>
  <r>
    <x v="0"/>
    <x v="0"/>
    <s v="GCA_000021485.1"/>
    <s v="Primary Assembly"/>
    <s v="chromosome"/>
    <m/>
    <s v="CP001219.1"/>
    <n v="1228243"/>
    <n v="1228371"/>
    <s v="+"/>
    <m/>
    <m/>
    <m/>
    <m/>
    <m/>
    <m/>
    <s v="AFE_1424"/>
    <n v="129"/>
    <m/>
    <m/>
  </r>
  <r>
    <x v="1"/>
    <x v="1"/>
    <s v="GCA_000021485.1"/>
    <s v="Primary Assembly"/>
    <s v="chromosome"/>
    <m/>
    <s v="CP001219.1"/>
    <n v="1228243"/>
    <n v="1228371"/>
    <s v="+"/>
    <s v="ACK77974.1"/>
    <m/>
    <m/>
    <s v="hypothetical protein"/>
    <m/>
    <m/>
    <s v="AFE_1424"/>
    <n v="129"/>
    <n v="42"/>
    <m/>
  </r>
  <r>
    <x v="0"/>
    <x v="0"/>
    <s v="GCA_000021485.1"/>
    <s v="Primary Assembly"/>
    <s v="chromosome"/>
    <m/>
    <s v="CP001219.1"/>
    <n v="1228383"/>
    <n v="1229504"/>
    <s v="+"/>
    <m/>
    <m/>
    <m/>
    <m/>
    <m/>
    <m/>
    <s v="AFE_1425"/>
    <n v="1122"/>
    <m/>
    <m/>
  </r>
  <r>
    <x v="1"/>
    <x v="1"/>
    <s v="GCA_000021485.1"/>
    <s v="Primary Assembly"/>
    <s v="chromosome"/>
    <m/>
    <s v="CP001219.1"/>
    <n v="1228383"/>
    <n v="1229504"/>
    <s v="+"/>
    <s v="ACK79960.1"/>
    <m/>
    <m/>
    <s v="glycosyl transferase, group 1 family protein"/>
    <m/>
    <m/>
    <s v="AFE_1425"/>
    <n v="1122"/>
    <n v="373"/>
    <m/>
  </r>
  <r>
    <x v="0"/>
    <x v="0"/>
    <s v="GCA_000021485.1"/>
    <s v="Primary Assembly"/>
    <s v="chromosome"/>
    <m/>
    <s v="CP001219.1"/>
    <n v="1229538"/>
    <n v="1230752"/>
    <s v="+"/>
    <m/>
    <m/>
    <m/>
    <m/>
    <m/>
    <m/>
    <s v="AFE_1427"/>
    <n v="1215"/>
    <m/>
    <m/>
  </r>
  <r>
    <x v="1"/>
    <x v="1"/>
    <s v="GCA_000021485.1"/>
    <s v="Primary Assembly"/>
    <s v="chromosome"/>
    <m/>
    <s v="CP001219.1"/>
    <n v="1229538"/>
    <n v="1230752"/>
    <s v="+"/>
    <s v="ACK78609.1"/>
    <m/>
    <m/>
    <s v="glycosyl transferase, group 1 family protein"/>
    <m/>
    <m/>
    <s v="AFE_1427"/>
    <n v="1215"/>
    <n v="404"/>
    <m/>
  </r>
  <r>
    <x v="0"/>
    <x v="0"/>
    <s v="GCA_000021485.1"/>
    <s v="Primary Assembly"/>
    <s v="chromosome"/>
    <m/>
    <s v="CP001219.1"/>
    <n v="1230731"/>
    <n v="1230991"/>
    <s v="-"/>
    <m/>
    <m/>
    <m/>
    <m/>
    <m/>
    <m/>
    <s v="AFE_1426"/>
    <n v="261"/>
    <m/>
    <m/>
  </r>
  <r>
    <x v="1"/>
    <x v="1"/>
    <s v="GCA_000021485.1"/>
    <s v="Primary Assembly"/>
    <s v="chromosome"/>
    <m/>
    <s v="CP001219.1"/>
    <n v="1230731"/>
    <n v="1230991"/>
    <s v="-"/>
    <s v="ACK78324.1"/>
    <m/>
    <m/>
    <s v="hypothetical protein"/>
    <m/>
    <m/>
    <s v="AFE_1426"/>
    <n v="261"/>
    <n v="86"/>
    <m/>
  </r>
  <r>
    <x v="0"/>
    <x v="0"/>
    <s v="GCA_000021485.1"/>
    <s v="Primary Assembly"/>
    <s v="chromosome"/>
    <m/>
    <s v="CP001219.1"/>
    <n v="1231481"/>
    <n v="1232929"/>
    <s v="+"/>
    <m/>
    <m/>
    <m/>
    <m/>
    <m/>
    <m/>
    <s v="AFE_1428"/>
    <n v="1449"/>
    <m/>
    <m/>
  </r>
  <r>
    <x v="1"/>
    <x v="1"/>
    <s v="GCA_000021485.1"/>
    <s v="Primary Assembly"/>
    <s v="chromosome"/>
    <m/>
    <s v="CP001219.1"/>
    <n v="1231481"/>
    <n v="1232929"/>
    <s v="+"/>
    <s v="ACK78881.1"/>
    <m/>
    <m/>
    <s v="cytochrome c"/>
    <m/>
    <m/>
    <s v="AFE_1428"/>
    <n v="1449"/>
    <n v="482"/>
    <m/>
  </r>
  <r>
    <x v="0"/>
    <x v="0"/>
    <s v="GCA_000021485.1"/>
    <s v="Primary Assembly"/>
    <s v="chromosome"/>
    <m/>
    <s v="CP001219.1"/>
    <n v="1232944"/>
    <n v="1233585"/>
    <s v="+"/>
    <m/>
    <m/>
    <m/>
    <m/>
    <m/>
    <m/>
    <s v="AFE_1429"/>
    <n v="642"/>
    <m/>
    <m/>
  </r>
  <r>
    <x v="1"/>
    <x v="1"/>
    <s v="GCA_000021485.1"/>
    <s v="Primary Assembly"/>
    <s v="chromosome"/>
    <m/>
    <s v="CP001219.1"/>
    <n v="1232944"/>
    <n v="1233585"/>
    <s v="+"/>
    <s v="ACK80252.1"/>
    <m/>
    <m/>
    <s v="cytochrome c552, putative"/>
    <m/>
    <m/>
    <s v="AFE_1429"/>
    <n v="642"/>
    <n v="213"/>
    <m/>
  </r>
  <r>
    <x v="0"/>
    <x v="0"/>
    <s v="GCA_000021485.1"/>
    <s v="Primary Assembly"/>
    <s v="chromosome"/>
    <m/>
    <s v="CP001219.1"/>
    <n v="1233659"/>
    <n v="1234627"/>
    <s v="-"/>
    <m/>
    <m/>
    <m/>
    <m/>
    <m/>
    <m/>
    <s v="AFE_1430"/>
    <n v="969"/>
    <m/>
    <m/>
  </r>
  <r>
    <x v="1"/>
    <x v="1"/>
    <s v="GCA_000021485.1"/>
    <s v="Primary Assembly"/>
    <s v="chromosome"/>
    <m/>
    <s v="CP001219.1"/>
    <n v="1233659"/>
    <n v="1234627"/>
    <s v="-"/>
    <s v="ACK78339.1"/>
    <m/>
    <m/>
    <s v="cation diffusion facilitator family transporter"/>
    <m/>
    <m/>
    <s v="AFE_1430"/>
    <n v="969"/>
    <n v="322"/>
    <m/>
  </r>
  <r>
    <x v="0"/>
    <x v="0"/>
    <s v="GCA_000021485.1"/>
    <s v="Primary Assembly"/>
    <s v="chromosome"/>
    <m/>
    <s v="CP001219.1"/>
    <n v="1234731"/>
    <n v="1234967"/>
    <s v="+"/>
    <m/>
    <m/>
    <m/>
    <m/>
    <m/>
    <m/>
    <s v="AFE_1431"/>
    <n v="237"/>
    <m/>
    <m/>
  </r>
  <r>
    <x v="1"/>
    <x v="1"/>
    <s v="GCA_000021485.1"/>
    <s v="Primary Assembly"/>
    <s v="chromosome"/>
    <m/>
    <s v="CP001219.1"/>
    <n v="1234731"/>
    <n v="1234967"/>
    <s v="+"/>
    <s v="ACK79941.1"/>
    <m/>
    <m/>
    <s v="transcriptional regulator, MerR family"/>
    <m/>
    <m/>
    <s v="AFE_1431"/>
    <n v="237"/>
    <n v="78"/>
    <m/>
  </r>
  <r>
    <x v="0"/>
    <x v="0"/>
    <s v="GCA_000021485.1"/>
    <s v="Primary Assembly"/>
    <s v="chromosome"/>
    <m/>
    <s v="CP001219.1"/>
    <n v="1234964"/>
    <n v="1235518"/>
    <s v="+"/>
    <m/>
    <m/>
    <m/>
    <m/>
    <m/>
    <m/>
    <s v="AFE_1432"/>
    <n v="555"/>
    <m/>
    <m/>
  </r>
  <r>
    <x v="1"/>
    <x v="1"/>
    <s v="GCA_000021485.1"/>
    <s v="Primary Assembly"/>
    <s v="chromosome"/>
    <m/>
    <s v="CP001219.1"/>
    <n v="1234964"/>
    <n v="1235518"/>
    <s v="+"/>
    <s v="ACK79279.1"/>
    <m/>
    <m/>
    <s v="lipoprotein, putative"/>
    <m/>
    <m/>
    <s v="AFE_1432"/>
    <n v="555"/>
    <n v="184"/>
    <m/>
  </r>
  <r>
    <x v="0"/>
    <x v="0"/>
    <s v="GCA_000021485.1"/>
    <s v="Primary Assembly"/>
    <s v="chromosome"/>
    <m/>
    <s v="CP001219.1"/>
    <n v="1235720"/>
    <n v="1236976"/>
    <s v="+"/>
    <m/>
    <m/>
    <m/>
    <m/>
    <s v="rhlE"/>
    <m/>
    <s v="AFE_1433"/>
    <n v="1257"/>
    <m/>
    <m/>
  </r>
  <r>
    <x v="1"/>
    <x v="1"/>
    <s v="GCA_000021485.1"/>
    <s v="Primary Assembly"/>
    <s v="chromosome"/>
    <m/>
    <s v="CP001219.1"/>
    <n v="1235720"/>
    <n v="1236976"/>
    <s v="+"/>
    <s v="ACK80627.1"/>
    <m/>
    <m/>
    <s v="ATP-dependent RNA helicase RhlE"/>
    <s v="rhlE"/>
    <m/>
    <s v="AFE_1433"/>
    <n v="1257"/>
    <n v="418"/>
    <m/>
  </r>
  <r>
    <x v="0"/>
    <x v="0"/>
    <s v="GCA_000021485.1"/>
    <s v="Primary Assembly"/>
    <s v="chromosome"/>
    <m/>
    <s v="CP001219.1"/>
    <n v="1237096"/>
    <n v="1237827"/>
    <s v="+"/>
    <m/>
    <m/>
    <m/>
    <m/>
    <s v="phoB"/>
    <m/>
    <s v="AFE_1434"/>
    <n v="732"/>
    <m/>
    <m/>
  </r>
  <r>
    <x v="1"/>
    <x v="1"/>
    <s v="GCA_000021485.1"/>
    <s v="Primary Assembly"/>
    <s v="chromosome"/>
    <m/>
    <s v="CP001219.1"/>
    <n v="1237096"/>
    <n v="1237827"/>
    <s v="+"/>
    <s v="ACK78651.1"/>
    <m/>
    <m/>
    <s v="DNA-binding response regulator PhoB"/>
    <s v="phoB"/>
    <m/>
    <s v="AFE_1434"/>
    <n v="732"/>
    <n v="243"/>
    <m/>
  </r>
  <r>
    <x v="0"/>
    <x v="0"/>
    <s v="GCA_000021485.1"/>
    <s v="Primary Assembly"/>
    <s v="chromosome"/>
    <m/>
    <s v="CP001219.1"/>
    <n v="1237889"/>
    <n v="1239217"/>
    <s v="+"/>
    <m/>
    <m/>
    <m/>
    <m/>
    <s v="phoR"/>
    <m/>
    <s v="AFE_1435"/>
    <n v="1329"/>
    <m/>
    <m/>
  </r>
  <r>
    <x v="1"/>
    <x v="1"/>
    <s v="GCA_000021485.1"/>
    <s v="Primary Assembly"/>
    <s v="chromosome"/>
    <m/>
    <s v="CP001219.1"/>
    <n v="1237889"/>
    <n v="1239217"/>
    <s v="+"/>
    <s v="ACK78036.1"/>
    <m/>
    <m/>
    <s v="phosphate regulon sensor protein PhoR"/>
    <s v="phoR"/>
    <m/>
    <s v="AFE_1435"/>
    <n v="1329"/>
    <n v="442"/>
    <m/>
  </r>
  <r>
    <x v="0"/>
    <x v="0"/>
    <s v="GCA_000021485.1"/>
    <s v="Primary Assembly"/>
    <s v="chromosome"/>
    <m/>
    <s v="CP001219.1"/>
    <n v="1239287"/>
    <n v="1240306"/>
    <s v="+"/>
    <m/>
    <m/>
    <m/>
    <m/>
    <s v="pstS-2"/>
    <m/>
    <s v="AFE_1436"/>
    <n v="1020"/>
    <m/>
    <m/>
  </r>
  <r>
    <x v="1"/>
    <x v="1"/>
    <s v="GCA_000021485.1"/>
    <s v="Primary Assembly"/>
    <s v="chromosome"/>
    <m/>
    <s v="CP001219.1"/>
    <n v="1239287"/>
    <n v="1240306"/>
    <s v="+"/>
    <s v="ACK78787.1"/>
    <m/>
    <m/>
    <s v="phosphate ABC transporter, periplasmic phosphate-binding protein"/>
    <s v="pstS-2"/>
    <m/>
    <s v="AFE_1436"/>
    <n v="1020"/>
    <n v="339"/>
    <m/>
  </r>
  <r>
    <x v="0"/>
    <x v="0"/>
    <s v="GCA_000021485.1"/>
    <s v="Primary Assembly"/>
    <s v="chromosome"/>
    <m/>
    <s v="CP001219.1"/>
    <n v="1240363"/>
    <n v="1241340"/>
    <s v="+"/>
    <m/>
    <m/>
    <m/>
    <m/>
    <s v="pstC-2"/>
    <m/>
    <s v="AFE_1437"/>
    <n v="978"/>
    <m/>
    <m/>
  </r>
  <r>
    <x v="1"/>
    <x v="1"/>
    <s v="GCA_000021485.1"/>
    <s v="Primary Assembly"/>
    <s v="chromosome"/>
    <m/>
    <s v="CP001219.1"/>
    <n v="1240363"/>
    <n v="1241340"/>
    <s v="+"/>
    <s v="ACK79453.1"/>
    <m/>
    <m/>
    <s v="phosphate ABC transporter, permease protein PstC"/>
    <s v="pstC-2"/>
    <m/>
    <s v="AFE_1437"/>
    <n v="978"/>
    <n v="325"/>
    <m/>
  </r>
  <r>
    <x v="0"/>
    <x v="0"/>
    <s v="GCA_000021485.1"/>
    <s v="Primary Assembly"/>
    <s v="chromosome"/>
    <m/>
    <s v="CP001219.1"/>
    <n v="1241337"/>
    <n v="1242191"/>
    <s v="+"/>
    <m/>
    <m/>
    <m/>
    <m/>
    <s v="pstA"/>
    <m/>
    <s v="AFE_1438"/>
    <n v="855"/>
    <m/>
    <m/>
  </r>
  <r>
    <x v="1"/>
    <x v="1"/>
    <s v="GCA_000021485.1"/>
    <s v="Primary Assembly"/>
    <s v="chromosome"/>
    <m/>
    <s v="CP001219.1"/>
    <n v="1241337"/>
    <n v="1242191"/>
    <s v="+"/>
    <s v="ACK78550.1"/>
    <m/>
    <m/>
    <s v="phosphate ABC transporter, permease protein PstA"/>
    <s v="pstA"/>
    <m/>
    <s v="AFE_1438"/>
    <n v="855"/>
    <n v="284"/>
    <m/>
  </r>
  <r>
    <x v="0"/>
    <x v="0"/>
    <s v="GCA_000021485.1"/>
    <s v="Primary Assembly"/>
    <s v="chromosome"/>
    <m/>
    <s v="CP001219.1"/>
    <n v="1242191"/>
    <n v="1242958"/>
    <s v="+"/>
    <m/>
    <m/>
    <m/>
    <m/>
    <s v="pstB"/>
    <m/>
    <s v="AFE_1439"/>
    <n v="768"/>
    <m/>
    <m/>
  </r>
  <r>
    <x v="1"/>
    <x v="1"/>
    <s v="GCA_000021485.1"/>
    <s v="Primary Assembly"/>
    <s v="chromosome"/>
    <m/>
    <s v="CP001219.1"/>
    <n v="1242191"/>
    <n v="1242958"/>
    <s v="+"/>
    <s v="ACK79265.1"/>
    <m/>
    <m/>
    <s v="phosphate ABC transporter, ATP-binding protein"/>
    <s v="pstB"/>
    <m/>
    <s v="AFE_1439"/>
    <n v="768"/>
    <n v="255"/>
    <m/>
  </r>
  <r>
    <x v="0"/>
    <x v="0"/>
    <s v="GCA_000021485.1"/>
    <s v="Primary Assembly"/>
    <s v="chromosome"/>
    <m/>
    <s v="CP001219.1"/>
    <n v="1242970"/>
    <n v="1243683"/>
    <s v="+"/>
    <m/>
    <m/>
    <m/>
    <m/>
    <s v="phoU"/>
    <m/>
    <s v="AFE_1440"/>
    <n v="714"/>
    <m/>
    <m/>
  </r>
  <r>
    <x v="1"/>
    <x v="1"/>
    <s v="GCA_000021485.1"/>
    <s v="Primary Assembly"/>
    <s v="chromosome"/>
    <m/>
    <s v="CP001219.1"/>
    <n v="1242970"/>
    <n v="1243683"/>
    <s v="+"/>
    <s v="ACK79993.1"/>
    <m/>
    <m/>
    <s v="phosphate transport system protein PhoU"/>
    <s v="phoU"/>
    <m/>
    <s v="AFE_1440"/>
    <n v="714"/>
    <n v="237"/>
    <m/>
  </r>
  <r>
    <x v="0"/>
    <x v="0"/>
    <s v="GCA_000021485.1"/>
    <s v="Primary Assembly"/>
    <s v="chromosome"/>
    <m/>
    <s v="CP001219.1"/>
    <n v="1243686"/>
    <n v="1245197"/>
    <s v="+"/>
    <m/>
    <m/>
    <m/>
    <m/>
    <s v="ppx"/>
    <m/>
    <s v="AFE_1441"/>
    <n v="1512"/>
    <m/>
    <m/>
  </r>
  <r>
    <x v="1"/>
    <x v="1"/>
    <s v="GCA_000021485.1"/>
    <s v="Primary Assembly"/>
    <s v="chromosome"/>
    <m/>
    <s v="CP001219.1"/>
    <n v="1243686"/>
    <n v="1245197"/>
    <s v="+"/>
    <s v="ACK78257.1"/>
    <m/>
    <m/>
    <s v="exopolyphosphatase"/>
    <s v="ppx"/>
    <m/>
    <s v="AFE_1441"/>
    <n v="1512"/>
    <n v="503"/>
    <m/>
  </r>
  <r>
    <x v="0"/>
    <x v="0"/>
    <s v="GCA_000021485.1"/>
    <s v="Primary Assembly"/>
    <s v="chromosome"/>
    <m/>
    <s v="CP001219.1"/>
    <n v="1245191"/>
    <n v="1245316"/>
    <s v="+"/>
    <m/>
    <m/>
    <m/>
    <m/>
    <m/>
    <m/>
    <s v="AFE_1442"/>
    <n v="126"/>
    <m/>
    <m/>
  </r>
  <r>
    <x v="1"/>
    <x v="1"/>
    <s v="GCA_000021485.1"/>
    <s v="Primary Assembly"/>
    <s v="chromosome"/>
    <m/>
    <s v="CP001219.1"/>
    <n v="1245191"/>
    <n v="1245316"/>
    <s v="+"/>
    <s v="ACK80810.1"/>
    <m/>
    <m/>
    <s v="hypothetical protein"/>
    <m/>
    <m/>
    <s v="AFE_1442"/>
    <n v="126"/>
    <n v="41"/>
    <m/>
  </r>
  <r>
    <x v="0"/>
    <x v="0"/>
    <s v="GCA_000021485.1"/>
    <s v="Primary Assembly"/>
    <s v="chromosome"/>
    <m/>
    <s v="CP001219.1"/>
    <n v="1245451"/>
    <n v="1246041"/>
    <s v="+"/>
    <m/>
    <m/>
    <m/>
    <m/>
    <m/>
    <m/>
    <s v="AFE_1443"/>
    <n v="591"/>
    <m/>
    <m/>
  </r>
  <r>
    <x v="1"/>
    <x v="1"/>
    <s v="GCA_000021485.1"/>
    <s v="Primary Assembly"/>
    <s v="chromosome"/>
    <m/>
    <s v="CP001219.1"/>
    <n v="1245451"/>
    <n v="1246041"/>
    <s v="+"/>
    <s v="ACK80099.1"/>
    <m/>
    <m/>
    <s v="membrane protein, DedA family"/>
    <m/>
    <m/>
    <s v="AFE_1443"/>
    <n v="591"/>
    <n v="196"/>
    <m/>
  </r>
  <r>
    <x v="0"/>
    <x v="0"/>
    <s v="GCA_000021485.1"/>
    <s v="Primary Assembly"/>
    <s v="chromosome"/>
    <m/>
    <s v="CP001219.1"/>
    <n v="1246246"/>
    <n v="1246998"/>
    <s v="+"/>
    <m/>
    <m/>
    <m/>
    <m/>
    <s v="rpsB"/>
    <m/>
    <s v="AFE_1444"/>
    <n v="753"/>
    <m/>
    <m/>
  </r>
  <r>
    <x v="1"/>
    <x v="1"/>
    <s v="GCA_000021485.1"/>
    <s v="Primary Assembly"/>
    <s v="chromosome"/>
    <m/>
    <s v="CP001219.1"/>
    <n v="1246246"/>
    <n v="1246998"/>
    <s v="+"/>
    <s v="ACK79803.1"/>
    <m/>
    <m/>
    <s v="ribosomal protein S2"/>
    <s v="rpsB"/>
    <m/>
    <s v="AFE_1444"/>
    <n v="753"/>
    <n v="250"/>
    <m/>
  </r>
  <r>
    <x v="0"/>
    <x v="0"/>
    <s v="GCA_000021485.1"/>
    <s v="Primary Assembly"/>
    <s v="chromosome"/>
    <m/>
    <s v="CP001219.1"/>
    <n v="1247026"/>
    <n v="1247904"/>
    <s v="+"/>
    <m/>
    <m/>
    <m/>
    <m/>
    <s v="tsf"/>
    <m/>
    <s v="AFE_1445"/>
    <n v="879"/>
    <m/>
    <m/>
  </r>
  <r>
    <x v="1"/>
    <x v="1"/>
    <s v="GCA_000021485.1"/>
    <s v="Primary Assembly"/>
    <s v="chromosome"/>
    <m/>
    <s v="CP001219.1"/>
    <n v="1247026"/>
    <n v="1247904"/>
    <s v="+"/>
    <s v="ACK78038.1"/>
    <m/>
    <m/>
    <s v="translation elongation factor Ts"/>
    <s v="tsf"/>
    <m/>
    <s v="AFE_1445"/>
    <n v="879"/>
    <n v="292"/>
    <m/>
  </r>
  <r>
    <x v="0"/>
    <x v="0"/>
    <s v="GCA_000021485.1"/>
    <s v="Primary Assembly"/>
    <s v="chromosome"/>
    <m/>
    <s v="CP001219.1"/>
    <n v="1247905"/>
    <n v="1248630"/>
    <s v="+"/>
    <m/>
    <m/>
    <m/>
    <m/>
    <s v="pyrH"/>
    <m/>
    <s v="AFE_1446"/>
    <n v="726"/>
    <m/>
    <m/>
  </r>
  <r>
    <x v="1"/>
    <x v="1"/>
    <s v="GCA_000021485.1"/>
    <s v="Primary Assembly"/>
    <s v="chromosome"/>
    <m/>
    <s v="CP001219.1"/>
    <n v="1247905"/>
    <n v="1248630"/>
    <s v="+"/>
    <s v="ACK79411.1"/>
    <m/>
    <m/>
    <s v="uridylate kinase"/>
    <s v="pyrH"/>
    <m/>
    <s v="AFE_1446"/>
    <n v="726"/>
    <n v="241"/>
    <m/>
  </r>
  <r>
    <x v="0"/>
    <x v="0"/>
    <s v="GCA_000021485.1"/>
    <s v="Primary Assembly"/>
    <s v="chromosome"/>
    <m/>
    <s v="CP001219.1"/>
    <n v="1248627"/>
    <n v="1249187"/>
    <s v="+"/>
    <m/>
    <m/>
    <m/>
    <m/>
    <s v="frr"/>
    <m/>
    <s v="AFE_1447"/>
    <n v="561"/>
    <m/>
    <m/>
  </r>
  <r>
    <x v="1"/>
    <x v="1"/>
    <s v="GCA_000021485.1"/>
    <s v="Primary Assembly"/>
    <s v="chromosome"/>
    <m/>
    <s v="CP001219.1"/>
    <n v="1248627"/>
    <n v="1249187"/>
    <s v="+"/>
    <s v="ACK80766.1"/>
    <m/>
    <m/>
    <s v="ribosome recycling factor"/>
    <s v="frr"/>
    <m/>
    <s v="AFE_1447"/>
    <n v="561"/>
    <n v="186"/>
    <m/>
  </r>
  <r>
    <x v="0"/>
    <x v="0"/>
    <s v="GCA_000021485.1"/>
    <s v="Primary Assembly"/>
    <s v="chromosome"/>
    <m/>
    <s v="CP001219.1"/>
    <n v="1249221"/>
    <n v="1249952"/>
    <s v="+"/>
    <m/>
    <m/>
    <m/>
    <m/>
    <s v="uppS"/>
    <m/>
    <s v="AFE_1448"/>
    <n v="732"/>
    <m/>
    <m/>
  </r>
  <r>
    <x v="1"/>
    <x v="1"/>
    <s v="GCA_000021485.1"/>
    <s v="Primary Assembly"/>
    <s v="chromosome"/>
    <m/>
    <s v="CP001219.1"/>
    <n v="1249221"/>
    <n v="1249952"/>
    <s v="+"/>
    <s v="ACK78732.1"/>
    <m/>
    <m/>
    <s v="undecaprenyl diphosphate synthase"/>
    <s v="uppS"/>
    <m/>
    <s v="AFE_1448"/>
    <n v="732"/>
    <n v="243"/>
    <m/>
  </r>
  <r>
    <x v="0"/>
    <x v="0"/>
    <s v="GCA_000021485.1"/>
    <s v="Primary Assembly"/>
    <s v="chromosome"/>
    <m/>
    <s v="CP001219.1"/>
    <n v="1249934"/>
    <n v="1250749"/>
    <s v="+"/>
    <m/>
    <m/>
    <m/>
    <m/>
    <s v="cdsA"/>
    <m/>
    <s v="AFE_1449"/>
    <n v="816"/>
    <m/>
    <m/>
  </r>
  <r>
    <x v="1"/>
    <x v="1"/>
    <s v="GCA_000021485.1"/>
    <s v="Primary Assembly"/>
    <s v="chromosome"/>
    <m/>
    <s v="CP001219.1"/>
    <n v="1249934"/>
    <n v="1250749"/>
    <s v="+"/>
    <s v="ACK77887.1"/>
    <m/>
    <m/>
    <s v="phosphatidate cytidylyltransferase"/>
    <s v="cdsA"/>
    <m/>
    <s v="AFE_1449"/>
    <n v="816"/>
    <n v="271"/>
    <m/>
  </r>
  <r>
    <x v="0"/>
    <x v="0"/>
    <s v="GCA_000021485.1"/>
    <s v="Primary Assembly"/>
    <s v="chromosome"/>
    <m/>
    <s v="CP001219.1"/>
    <n v="1250740"/>
    <n v="1251921"/>
    <s v="+"/>
    <m/>
    <m/>
    <m/>
    <m/>
    <s v="dxr"/>
    <m/>
    <s v="AFE_1450"/>
    <n v="1182"/>
    <m/>
    <m/>
  </r>
  <r>
    <x v="1"/>
    <x v="1"/>
    <s v="GCA_000021485.1"/>
    <s v="Primary Assembly"/>
    <s v="chromosome"/>
    <m/>
    <s v="CP001219.1"/>
    <n v="1250740"/>
    <n v="1251921"/>
    <s v="+"/>
    <s v="ACK78432.1"/>
    <m/>
    <m/>
    <s v="1-deoxy-D-xylulose 5-phosphate reductoisomerase"/>
    <s v="dxr"/>
    <m/>
    <s v="AFE_1450"/>
    <n v="1182"/>
    <n v="393"/>
    <m/>
  </r>
  <r>
    <x v="0"/>
    <x v="0"/>
    <s v="GCA_000021485.1"/>
    <s v="Primary Assembly"/>
    <s v="chromosome"/>
    <m/>
    <s v="CP001219.1"/>
    <n v="1251937"/>
    <n v="1253295"/>
    <s v="+"/>
    <m/>
    <m/>
    <m/>
    <m/>
    <m/>
    <m/>
    <s v="AFE_1451"/>
    <n v="1359"/>
    <m/>
    <m/>
  </r>
  <r>
    <x v="1"/>
    <x v="1"/>
    <s v="GCA_000021485.1"/>
    <s v="Primary Assembly"/>
    <s v="chromosome"/>
    <m/>
    <s v="CP001219.1"/>
    <n v="1251937"/>
    <n v="1253295"/>
    <s v="+"/>
    <s v="ACK80276.1"/>
    <m/>
    <m/>
    <s v="membrane-associated zinc metalloprotease, putative"/>
    <m/>
    <m/>
    <s v="AFE_1451"/>
    <n v="1359"/>
    <n v="452"/>
    <m/>
  </r>
  <r>
    <x v="0"/>
    <x v="0"/>
    <s v="GCA_000021485.1"/>
    <s v="Primary Assembly"/>
    <s v="chromosome"/>
    <m/>
    <s v="CP001219.1"/>
    <n v="1253292"/>
    <n v="1255637"/>
    <s v="+"/>
    <m/>
    <m/>
    <m/>
    <m/>
    <m/>
    <m/>
    <s v="AFE_1452"/>
    <n v="2346"/>
    <m/>
    <m/>
  </r>
  <r>
    <x v="1"/>
    <x v="1"/>
    <s v="GCA_000021485.1"/>
    <s v="Primary Assembly"/>
    <s v="chromosome"/>
    <m/>
    <s v="CP001219.1"/>
    <n v="1253292"/>
    <n v="1255637"/>
    <s v="+"/>
    <s v="ACK80733.1"/>
    <m/>
    <m/>
    <s v="outer membrane protein, OMP85 family"/>
    <m/>
    <m/>
    <s v="AFE_1452"/>
    <n v="2346"/>
    <n v="781"/>
    <m/>
  </r>
  <r>
    <x v="0"/>
    <x v="0"/>
    <s v="GCA_000021485.1"/>
    <s v="Primary Assembly"/>
    <s v="chromosome"/>
    <m/>
    <s v="CP001219.1"/>
    <n v="1255655"/>
    <n v="1256191"/>
    <s v="+"/>
    <m/>
    <m/>
    <m/>
    <m/>
    <m/>
    <m/>
    <s v="AFE_1453"/>
    <n v="537"/>
    <m/>
    <m/>
  </r>
  <r>
    <x v="1"/>
    <x v="1"/>
    <s v="GCA_000021485.1"/>
    <s v="Primary Assembly"/>
    <s v="chromosome"/>
    <m/>
    <s v="CP001219.1"/>
    <n v="1255655"/>
    <n v="1256191"/>
    <s v="+"/>
    <s v="ACK79822.1"/>
    <m/>
    <m/>
    <s v="outer membrane protein, OmpH family"/>
    <m/>
    <m/>
    <s v="AFE_1453"/>
    <n v="537"/>
    <n v="178"/>
    <m/>
  </r>
  <r>
    <x v="0"/>
    <x v="0"/>
    <s v="GCA_000021485.1"/>
    <s v="Primary Assembly"/>
    <s v="chromosome"/>
    <m/>
    <s v="CP001219.1"/>
    <n v="1256193"/>
    <n v="1257254"/>
    <s v="+"/>
    <m/>
    <m/>
    <m/>
    <m/>
    <s v="lpxD"/>
    <m/>
    <s v="AFE_1454"/>
    <n v="1062"/>
    <m/>
    <m/>
  </r>
  <r>
    <x v="1"/>
    <x v="1"/>
    <s v="GCA_000021485.1"/>
    <s v="Primary Assembly"/>
    <s v="chromosome"/>
    <m/>
    <s v="CP001219.1"/>
    <n v="1256193"/>
    <n v="1257254"/>
    <s v="+"/>
    <s v="ACK80753.1"/>
    <m/>
    <m/>
    <s v="UDP-3-O-3-hydroxymyristoyl glucosamine N-acyltransferase"/>
    <s v="lpxD"/>
    <m/>
    <s v="AFE_1454"/>
    <n v="1062"/>
    <n v="353"/>
    <m/>
  </r>
  <r>
    <x v="0"/>
    <x v="0"/>
    <s v="GCA_000021485.1"/>
    <s v="Primary Assembly"/>
    <s v="chromosome"/>
    <m/>
    <s v="CP001219.1"/>
    <n v="1257247"/>
    <n v="1257693"/>
    <s v="+"/>
    <m/>
    <m/>
    <m/>
    <m/>
    <s v="fabZ"/>
    <m/>
    <s v="AFE_1455"/>
    <n v="447"/>
    <m/>
    <m/>
  </r>
  <r>
    <x v="1"/>
    <x v="1"/>
    <s v="GCA_000021485.1"/>
    <s v="Primary Assembly"/>
    <s v="chromosome"/>
    <m/>
    <s v="CP001219.1"/>
    <n v="1257247"/>
    <n v="1257693"/>
    <s v="+"/>
    <s v="ACK80321.1"/>
    <m/>
    <m/>
    <s v="beta-hydroxyacyl-(acyl-carrier-protein) dehydratase FabZ"/>
    <s v="fabZ"/>
    <m/>
    <s v="AFE_1455"/>
    <n v="447"/>
    <n v="148"/>
    <m/>
  </r>
  <r>
    <x v="0"/>
    <x v="0"/>
    <s v="GCA_000021485.1"/>
    <s v="Primary Assembly"/>
    <s v="chromosome"/>
    <m/>
    <s v="CP001219.1"/>
    <n v="1257690"/>
    <n v="1258472"/>
    <s v="+"/>
    <m/>
    <m/>
    <m/>
    <m/>
    <s v="lpxA"/>
    <m/>
    <s v="AFE_1456"/>
    <n v="783"/>
    <m/>
    <m/>
  </r>
  <r>
    <x v="1"/>
    <x v="1"/>
    <s v="GCA_000021485.1"/>
    <s v="Primary Assembly"/>
    <s v="chromosome"/>
    <m/>
    <s v="CP001219.1"/>
    <n v="1257690"/>
    <n v="1258472"/>
    <s v="+"/>
    <s v="ACK77877.1"/>
    <m/>
    <m/>
    <s v="acyl-(acyl-carrier-protein)-UDP-N-acetylglucosamine acyltransferase"/>
    <s v="lpxA"/>
    <m/>
    <s v="AFE_1456"/>
    <n v="783"/>
    <n v="260"/>
    <m/>
  </r>
  <r>
    <x v="0"/>
    <x v="0"/>
    <s v="GCA_000021485.1"/>
    <s v="Primary Assembly"/>
    <s v="chromosome"/>
    <m/>
    <s v="CP001219.1"/>
    <n v="1258469"/>
    <n v="1259410"/>
    <s v="+"/>
    <m/>
    <m/>
    <m/>
    <m/>
    <m/>
    <m/>
    <s v="AFE_1457"/>
    <n v="942"/>
    <m/>
    <m/>
  </r>
  <r>
    <x v="1"/>
    <x v="1"/>
    <s v="GCA_000021485.1"/>
    <s v="Primary Assembly"/>
    <s v="chromosome"/>
    <m/>
    <s v="CP001219.1"/>
    <n v="1258469"/>
    <n v="1259410"/>
    <s v="+"/>
    <s v="ACK79142.1"/>
    <m/>
    <m/>
    <s v="oxidoreductase, NAD-binding"/>
    <m/>
    <m/>
    <s v="AFE_1457"/>
    <n v="942"/>
    <n v="313"/>
    <m/>
  </r>
  <r>
    <x v="0"/>
    <x v="0"/>
    <s v="GCA_000021485.1"/>
    <s v="Primary Assembly"/>
    <s v="chromosome"/>
    <m/>
    <s v="CP001219.1"/>
    <n v="1259456"/>
    <n v="1260565"/>
    <s v="+"/>
    <m/>
    <m/>
    <m/>
    <m/>
    <m/>
    <m/>
    <s v="AFE_1458"/>
    <n v="1110"/>
    <m/>
    <m/>
  </r>
  <r>
    <x v="1"/>
    <x v="1"/>
    <s v="GCA_000021485.1"/>
    <s v="Primary Assembly"/>
    <s v="chromosome"/>
    <m/>
    <s v="CP001219.1"/>
    <n v="1259456"/>
    <n v="1260565"/>
    <s v="+"/>
    <s v="ACK78135.1"/>
    <m/>
    <m/>
    <s v="pleiotropic regulatory protein, putative"/>
    <m/>
    <m/>
    <s v="AFE_1458"/>
    <n v="1110"/>
    <n v="369"/>
    <m/>
  </r>
  <r>
    <x v="0"/>
    <x v="0"/>
    <s v="GCA_000021485.1"/>
    <s v="Primary Assembly"/>
    <s v="chromosome"/>
    <m/>
    <s v="CP001219.1"/>
    <n v="1260570"/>
    <n v="1261697"/>
    <s v="+"/>
    <m/>
    <m/>
    <m/>
    <m/>
    <s v="lpxB"/>
    <m/>
    <s v="AFE_1459"/>
    <n v="1128"/>
    <m/>
    <m/>
  </r>
  <r>
    <x v="1"/>
    <x v="1"/>
    <s v="GCA_000021485.1"/>
    <s v="Primary Assembly"/>
    <s v="chromosome"/>
    <m/>
    <s v="CP001219.1"/>
    <n v="1260570"/>
    <n v="1261697"/>
    <s v="+"/>
    <s v="ACK79471.1"/>
    <m/>
    <m/>
    <s v="lipid A disaccharide synthase LpxB"/>
    <s v="lpxB"/>
    <m/>
    <s v="AFE_1459"/>
    <n v="1128"/>
    <n v="375"/>
    <m/>
  </r>
  <r>
    <x v="0"/>
    <x v="0"/>
    <s v="GCA_000021485.1"/>
    <s v="Primary Assembly"/>
    <s v="chromosome"/>
    <m/>
    <s v="CP001219.1"/>
    <n v="1261711"/>
    <n v="1262301"/>
    <s v="+"/>
    <m/>
    <m/>
    <m/>
    <m/>
    <s v="rnhB"/>
    <m/>
    <s v="AFE_1460"/>
    <n v="591"/>
    <m/>
    <m/>
  </r>
  <r>
    <x v="1"/>
    <x v="1"/>
    <s v="GCA_000021485.1"/>
    <s v="Primary Assembly"/>
    <s v="chromosome"/>
    <m/>
    <s v="CP001219.1"/>
    <n v="1261711"/>
    <n v="1262301"/>
    <s v="+"/>
    <s v="ACK78407.1"/>
    <m/>
    <m/>
    <s v="ribonuclease HII"/>
    <s v="rnhB"/>
    <m/>
    <s v="AFE_1460"/>
    <n v="591"/>
    <n v="196"/>
    <m/>
  </r>
  <r>
    <x v="0"/>
    <x v="0"/>
    <s v="GCA_000021485.1"/>
    <s v="Primary Assembly"/>
    <s v="chromosome"/>
    <m/>
    <s v="CP001219.1"/>
    <n v="1262301"/>
    <n v="1265801"/>
    <s v="+"/>
    <m/>
    <m/>
    <m/>
    <m/>
    <s v="dnaE"/>
    <m/>
    <s v="AFE_1461"/>
    <n v="3501"/>
    <m/>
    <m/>
  </r>
  <r>
    <x v="1"/>
    <x v="1"/>
    <s v="GCA_000021485.1"/>
    <s v="Primary Assembly"/>
    <s v="chromosome"/>
    <m/>
    <s v="CP001219.1"/>
    <n v="1262301"/>
    <n v="1265801"/>
    <s v="+"/>
    <s v="ACK78726.1"/>
    <m/>
    <m/>
    <s v="DNA polymerase III, alpha subunit"/>
    <s v="dnaE"/>
    <m/>
    <s v="AFE_1461"/>
    <n v="3501"/>
    <n v="1166"/>
    <m/>
  </r>
  <r>
    <x v="0"/>
    <x v="0"/>
    <s v="GCA_000021485.1"/>
    <s v="Primary Assembly"/>
    <s v="chromosome"/>
    <m/>
    <s v="CP001219.1"/>
    <n v="1265836"/>
    <n v="1266786"/>
    <s v="+"/>
    <m/>
    <m/>
    <m/>
    <m/>
    <s v="accA"/>
    <m/>
    <s v="AFE_1462"/>
    <n v="951"/>
    <m/>
    <m/>
  </r>
  <r>
    <x v="1"/>
    <x v="1"/>
    <s v="GCA_000021485.1"/>
    <s v="Primary Assembly"/>
    <s v="chromosome"/>
    <m/>
    <s v="CP001219.1"/>
    <n v="1265836"/>
    <n v="1266786"/>
    <s v="+"/>
    <s v="ACK80035.1"/>
    <m/>
    <m/>
    <s v="acetyl-CoA carboxylase, carboxyl transferase, alpha subunit"/>
    <s v="accA"/>
    <m/>
    <s v="AFE_1462"/>
    <n v="951"/>
    <n v="316"/>
    <m/>
  </r>
  <r>
    <x v="0"/>
    <x v="0"/>
    <s v="GCA_000021485.1"/>
    <s v="Primary Assembly"/>
    <s v="chromosome"/>
    <m/>
    <s v="CP001219.1"/>
    <n v="1266764"/>
    <n v="1268158"/>
    <s v="+"/>
    <m/>
    <m/>
    <m/>
    <m/>
    <s v="tilS"/>
    <m/>
    <s v="AFE_1464"/>
    <n v="1395"/>
    <m/>
    <m/>
  </r>
  <r>
    <x v="1"/>
    <x v="1"/>
    <s v="GCA_000021485.1"/>
    <s v="Primary Assembly"/>
    <s v="chromosome"/>
    <m/>
    <s v="CP001219.1"/>
    <n v="1266764"/>
    <n v="1268158"/>
    <s v="+"/>
    <s v="ACK78475.1"/>
    <m/>
    <m/>
    <s v="tRNA(Ile)-lysidine synthetase"/>
    <s v="tilS"/>
    <m/>
    <s v="AFE_1464"/>
    <n v="1395"/>
    <n v="464"/>
    <m/>
  </r>
  <r>
    <x v="0"/>
    <x v="0"/>
    <s v="GCA_000021485.1"/>
    <s v="Primary Assembly"/>
    <s v="chromosome"/>
    <m/>
    <s v="CP001219.1"/>
    <n v="1268122"/>
    <n v="1269453"/>
    <s v="-"/>
    <m/>
    <m/>
    <m/>
    <m/>
    <s v="pyrC-2"/>
    <m/>
    <s v="AFE_1463"/>
    <n v="1332"/>
    <m/>
    <m/>
  </r>
  <r>
    <x v="1"/>
    <x v="1"/>
    <s v="GCA_000021485.1"/>
    <s v="Primary Assembly"/>
    <s v="chromosome"/>
    <m/>
    <s v="CP001219.1"/>
    <n v="1268122"/>
    <n v="1269453"/>
    <s v="-"/>
    <s v="ACK80770.1"/>
    <m/>
    <m/>
    <s v="dihydroorotase, multifunctional complex type"/>
    <s v="pyrC-2"/>
    <m/>
    <s v="AFE_1463"/>
    <n v="1332"/>
    <n v="443"/>
    <m/>
  </r>
  <r>
    <x v="0"/>
    <x v="0"/>
    <s v="GCA_000021485.1"/>
    <s v="Primary Assembly"/>
    <s v="chromosome"/>
    <m/>
    <s v="CP001219.1"/>
    <n v="1269458"/>
    <n v="1269922"/>
    <s v="-"/>
    <m/>
    <m/>
    <m/>
    <m/>
    <s v="dksA"/>
    <m/>
    <s v="AFE_1465"/>
    <n v="465"/>
    <m/>
    <m/>
  </r>
  <r>
    <x v="1"/>
    <x v="1"/>
    <s v="GCA_000021485.1"/>
    <s v="Primary Assembly"/>
    <s v="chromosome"/>
    <m/>
    <s v="CP001219.1"/>
    <n v="1269458"/>
    <n v="1269922"/>
    <s v="-"/>
    <s v="ACK79612.1"/>
    <m/>
    <m/>
    <s v="dnaK suppressor protein"/>
    <s v="dksA"/>
    <m/>
    <s v="AFE_1465"/>
    <n v="465"/>
    <n v="154"/>
    <m/>
  </r>
  <r>
    <x v="0"/>
    <x v="0"/>
    <s v="GCA_000021485.1"/>
    <s v="Primary Assembly"/>
    <s v="chromosome"/>
    <m/>
    <s v="CP001219.1"/>
    <n v="1270089"/>
    <n v="1270853"/>
    <s v="+"/>
    <m/>
    <m/>
    <m/>
    <m/>
    <m/>
    <m/>
    <s v="AFE_1466"/>
    <n v="765"/>
    <m/>
    <m/>
  </r>
  <r>
    <x v="1"/>
    <x v="1"/>
    <s v="GCA_000021485.1"/>
    <s v="Primary Assembly"/>
    <s v="chromosome"/>
    <m/>
    <s v="CP001219.1"/>
    <n v="1270089"/>
    <n v="1270853"/>
    <s v="+"/>
    <s v="ACK78615.1"/>
    <m/>
    <m/>
    <s v="HAD-superfamily hydrolase, subfamily IA, variant 3"/>
    <m/>
    <m/>
    <s v="AFE_1466"/>
    <n v="765"/>
    <n v="254"/>
    <m/>
  </r>
  <r>
    <x v="0"/>
    <x v="0"/>
    <s v="GCA_000021485.1"/>
    <s v="Primary Assembly"/>
    <s v="chromosome"/>
    <m/>
    <s v="CP001219.1"/>
    <n v="1270989"/>
    <n v="1271465"/>
    <s v="-"/>
    <m/>
    <m/>
    <m/>
    <m/>
    <m/>
    <m/>
    <s v="AFE_1467"/>
    <n v="477"/>
    <m/>
    <m/>
  </r>
  <r>
    <x v="1"/>
    <x v="1"/>
    <s v="GCA_000021485.1"/>
    <s v="Primary Assembly"/>
    <s v="chromosome"/>
    <m/>
    <s v="CP001219.1"/>
    <n v="1270989"/>
    <n v="1271465"/>
    <s v="-"/>
    <s v="ACK79386.1"/>
    <m/>
    <m/>
    <s v="transcriptional regulator, Fur family"/>
    <m/>
    <m/>
    <s v="AFE_1467"/>
    <n v="477"/>
    <n v="158"/>
    <m/>
  </r>
  <r>
    <x v="0"/>
    <x v="0"/>
    <s v="GCA_000021485.1"/>
    <s v="Primary Assembly"/>
    <s v="chromosome"/>
    <m/>
    <s v="CP001219.1"/>
    <n v="1271583"/>
    <n v="1272062"/>
    <s v="+"/>
    <m/>
    <m/>
    <m/>
    <m/>
    <m/>
    <m/>
    <s v="AFE_1468"/>
    <n v="480"/>
    <m/>
    <m/>
  </r>
  <r>
    <x v="1"/>
    <x v="1"/>
    <s v="GCA_000021485.1"/>
    <s v="Primary Assembly"/>
    <s v="chromosome"/>
    <m/>
    <s v="CP001219.1"/>
    <n v="1271583"/>
    <n v="1272062"/>
    <s v="+"/>
    <s v="ACK80434.1"/>
    <m/>
    <m/>
    <s v="antioxidant, AhpC/Tsa family"/>
    <m/>
    <m/>
    <s v="AFE_1468"/>
    <n v="480"/>
    <n v="159"/>
    <m/>
  </r>
  <r>
    <x v="0"/>
    <x v="0"/>
    <s v="GCA_000021485.1"/>
    <s v="Primary Assembly"/>
    <s v="chromosome"/>
    <m/>
    <s v="CP001219.1"/>
    <n v="1272059"/>
    <n v="1273468"/>
    <s v="+"/>
    <m/>
    <m/>
    <m/>
    <m/>
    <m/>
    <m/>
    <s v="AFE_1469"/>
    <n v="1410"/>
    <m/>
    <m/>
  </r>
  <r>
    <x v="1"/>
    <x v="1"/>
    <s v="GCA_000021485.1"/>
    <s v="Primary Assembly"/>
    <s v="chromosome"/>
    <m/>
    <s v="CP001219.1"/>
    <n v="1272059"/>
    <n v="1273468"/>
    <s v="+"/>
    <s v="ACK78184.1"/>
    <m/>
    <m/>
    <s v="PhoH family protein"/>
    <m/>
    <m/>
    <s v="AFE_1469"/>
    <n v="1410"/>
    <n v="469"/>
    <m/>
  </r>
  <r>
    <x v="0"/>
    <x v="0"/>
    <s v="GCA_000021485.1"/>
    <s v="Primary Assembly"/>
    <s v="chromosome"/>
    <m/>
    <s v="CP001219.1"/>
    <n v="1273533"/>
    <n v="1275446"/>
    <s v="+"/>
    <m/>
    <m/>
    <m/>
    <m/>
    <s v="speA"/>
    <m/>
    <s v="AFE_1471"/>
    <n v="1914"/>
    <m/>
    <m/>
  </r>
  <r>
    <x v="1"/>
    <x v="1"/>
    <s v="GCA_000021485.1"/>
    <s v="Primary Assembly"/>
    <s v="chromosome"/>
    <m/>
    <s v="CP001219.1"/>
    <n v="1273533"/>
    <n v="1275446"/>
    <s v="+"/>
    <s v="ACK80041.1"/>
    <m/>
    <m/>
    <s v="arginine decarboxylase"/>
    <s v="speA"/>
    <m/>
    <s v="AFE_1471"/>
    <n v="1914"/>
    <n v="637"/>
    <m/>
  </r>
  <r>
    <x v="0"/>
    <x v="0"/>
    <s v="GCA_000021485.1"/>
    <s v="Primary Assembly"/>
    <s v="chromosome"/>
    <m/>
    <s v="CP001219.1"/>
    <n v="1275411"/>
    <n v="1275839"/>
    <s v="-"/>
    <m/>
    <m/>
    <m/>
    <m/>
    <m/>
    <m/>
    <s v="AFE_1470"/>
    <n v="429"/>
    <m/>
    <m/>
  </r>
  <r>
    <x v="1"/>
    <x v="1"/>
    <s v="GCA_000021485.1"/>
    <s v="Primary Assembly"/>
    <s v="chromosome"/>
    <m/>
    <s v="CP001219.1"/>
    <n v="1275411"/>
    <n v="1275839"/>
    <s v="-"/>
    <s v="ACK78049.1"/>
    <m/>
    <m/>
    <s v="hypothetical protein"/>
    <m/>
    <m/>
    <s v="AFE_1470"/>
    <n v="429"/>
    <n v="142"/>
    <m/>
  </r>
  <r>
    <x v="0"/>
    <x v="0"/>
    <s v="GCA_000021485.1"/>
    <s v="Primary Assembly"/>
    <s v="chromosome"/>
    <m/>
    <s v="CP001219.1"/>
    <n v="1275874"/>
    <n v="1276557"/>
    <s v="-"/>
    <m/>
    <m/>
    <m/>
    <m/>
    <m/>
    <m/>
    <s v="AFE_1472"/>
    <n v="684"/>
    <m/>
    <m/>
  </r>
  <r>
    <x v="1"/>
    <x v="1"/>
    <s v="GCA_000021485.1"/>
    <s v="Primary Assembly"/>
    <s v="chromosome"/>
    <m/>
    <s v="CP001219.1"/>
    <n v="1275874"/>
    <n v="1276557"/>
    <s v="-"/>
    <s v="ACK78802.1"/>
    <m/>
    <m/>
    <s v="fumarylacetoacetate hydrolase family protein"/>
    <m/>
    <m/>
    <s v="AFE_1472"/>
    <n v="684"/>
    <n v="227"/>
    <m/>
  </r>
  <r>
    <x v="0"/>
    <x v="0"/>
    <s v="GCA_000021485.1"/>
    <s v="Primary Assembly"/>
    <s v="chromosome"/>
    <m/>
    <s v="CP001219.1"/>
    <n v="1276554"/>
    <n v="1276829"/>
    <s v="-"/>
    <m/>
    <m/>
    <m/>
    <m/>
    <m/>
    <m/>
    <s v="AFE_1473"/>
    <n v="276"/>
    <m/>
    <m/>
  </r>
  <r>
    <x v="1"/>
    <x v="1"/>
    <s v="GCA_000021485.1"/>
    <s v="Primary Assembly"/>
    <s v="chromosome"/>
    <m/>
    <s v="CP001219.1"/>
    <n v="1276554"/>
    <n v="1276829"/>
    <s v="-"/>
    <s v="ACK79715.1"/>
    <m/>
    <m/>
    <s v="hypothetical protein"/>
    <m/>
    <m/>
    <s v="AFE_1473"/>
    <n v="276"/>
    <n v="91"/>
    <m/>
  </r>
  <r>
    <x v="0"/>
    <x v="0"/>
    <s v="GCA_000021485.1"/>
    <s v="Primary Assembly"/>
    <s v="chromosome"/>
    <m/>
    <s v="CP001219.1"/>
    <n v="1276826"/>
    <n v="1277446"/>
    <s v="-"/>
    <m/>
    <m/>
    <m/>
    <m/>
    <m/>
    <m/>
    <s v="AFE_1474"/>
    <n v="621"/>
    <m/>
    <m/>
  </r>
  <r>
    <x v="1"/>
    <x v="1"/>
    <s v="GCA_000021485.1"/>
    <s v="Primary Assembly"/>
    <s v="chromosome"/>
    <m/>
    <s v="CP001219.1"/>
    <n v="1276826"/>
    <n v="1277446"/>
    <s v="-"/>
    <s v="ACK80757.1"/>
    <m/>
    <m/>
    <s v="glutathione S-transferase, putative"/>
    <m/>
    <m/>
    <s v="AFE_1474"/>
    <n v="621"/>
    <n v="206"/>
    <m/>
  </r>
  <r>
    <x v="0"/>
    <x v="0"/>
    <s v="GCA_000021485.1"/>
    <s v="Primary Assembly"/>
    <s v="chromosome"/>
    <m/>
    <s v="CP001219.1"/>
    <n v="1277446"/>
    <n v="1277799"/>
    <s v="-"/>
    <m/>
    <m/>
    <m/>
    <m/>
    <m/>
    <m/>
    <s v="AFE_1475"/>
    <n v="354"/>
    <m/>
    <m/>
  </r>
  <r>
    <x v="1"/>
    <x v="1"/>
    <s v="GCA_000021485.1"/>
    <s v="Primary Assembly"/>
    <s v="chromosome"/>
    <m/>
    <s v="CP001219.1"/>
    <n v="1277446"/>
    <n v="1277799"/>
    <s v="-"/>
    <s v="ACK79808.1"/>
    <m/>
    <m/>
    <s v="hypothetical protein"/>
    <m/>
    <m/>
    <s v="AFE_1475"/>
    <n v="354"/>
    <n v="117"/>
    <m/>
  </r>
  <r>
    <x v="0"/>
    <x v="0"/>
    <s v="GCA_000021485.1"/>
    <s v="Primary Assembly"/>
    <s v="chromosome"/>
    <m/>
    <s v="CP001219.1"/>
    <n v="1277816"/>
    <n v="1278310"/>
    <s v="-"/>
    <m/>
    <m/>
    <m/>
    <m/>
    <m/>
    <m/>
    <s v="AFE_1476"/>
    <n v="495"/>
    <m/>
    <m/>
  </r>
  <r>
    <x v="1"/>
    <x v="1"/>
    <s v="GCA_000021485.1"/>
    <s v="Primary Assembly"/>
    <s v="chromosome"/>
    <m/>
    <s v="CP001219.1"/>
    <n v="1277816"/>
    <n v="1278310"/>
    <s v="-"/>
    <s v="ACK79666.1"/>
    <m/>
    <m/>
    <s v="conserved hypothetical protein"/>
    <m/>
    <m/>
    <s v="AFE_1476"/>
    <n v="495"/>
    <n v="164"/>
    <m/>
  </r>
  <r>
    <x v="0"/>
    <x v="0"/>
    <s v="GCA_000021485.1"/>
    <s v="Primary Assembly"/>
    <s v="chromosome"/>
    <m/>
    <s v="CP001219.1"/>
    <n v="1278329"/>
    <n v="1278616"/>
    <s v="-"/>
    <m/>
    <m/>
    <m/>
    <m/>
    <s v="fixX"/>
    <m/>
    <s v="AFE_1477"/>
    <n v="288"/>
    <m/>
    <m/>
  </r>
  <r>
    <x v="1"/>
    <x v="1"/>
    <s v="GCA_000021485.1"/>
    <s v="Primary Assembly"/>
    <s v="chromosome"/>
    <m/>
    <s v="CP001219.1"/>
    <n v="1278329"/>
    <n v="1278616"/>
    <s v="-"/>
    <s v="ACK80221.1"/>
    <m/>
    <m/>
    <s v="ferredoxin-like protein"/>
    <s v="fixX"/>
    <m/>
    <s v="AFE_1477"/>
    <n v="288"/>
    <n v="95"/>
    <m/>
  </r>
  <r>
    <x v="0"/>
    <x v="0"/>
    <s v="GCA_000021485.1"/>
    <s v="Primary Assembly"/>
    <s v="chromosome"/>
    <m/>
    <s v="CP001219.1"/>
    <n v="1278613"/>
    <n v="1279911"/>
    <s v="-"/>
    <m/>
    <m/>
    <m/>
    <m/>
    <s v="fixC"/>
    <m/>
    <s v="AFE_1478"/>
    <n v="1299"/>
    <m/>
    <m/>
  </r>
  <r>
    <x v="1"/>
    <x v="1"/>
    <s v="GCA_000021485.1"/>
    <s v="Primary Assembly"/>
    <s v="chromosome"/>
    <m/>
    <s v="CP001219.1"/>
    <n v="1278613"/>
    <n v="1279911"/>
    <s v="-"/>
    <s v="ACK80582.1"/>
    <m/>
    <m/>
    <s v="fixC protein"/>
    <s v="fixC"/>
    <m/>
    <s v="AFE_1478"/>
    <n v="1299"/>
    <n v="432"/>
    <m/>
  </r>
  <r>
    <x v="0"/>
    <x v="0"/>
    <s v="GCA_000021485.1"/>
    <s v="Primary Assembly"/>
    <s v="chromosome"/>
    <m/>
    <s v="CP001219.1"/>
    <n v="1279928"/>
    <n v="1281022"/>
    <s v="-"/>
    <m/>
    <m/>
    <m/>
    <m/>
    <s v="fixB"/>
    <m/>
    <s v="AFE_1479"/>
    <n v="1095"/>
    <m/>
    <m/>
  </r>
  <r>
    <x v="1"/>
    <x v="1"/>
    <s v="GCA_000021485.1"/>
    <s v="Primary Assembly"/>
    <s v="chromosome"/>
    <m/>
    <s v="CP001219.1"/>
    <n v="1279928"/>
    <n v="1281022"/>
    <s v="-"/>
    <s v="ACK79198.1"/>
    <m/>
    <m/>
    <s v="electron transfer flavoprotein, alpha subunit"/>
    <s v="fixB"/>
    <m/>
    <s v="AFE_1479"/>
    <n v="1095"/>
    <n v="364"/>
    <m/>
  </r>
  <r>
    <x v="0"/>
    <x v="0"/>
    <s v="GCA_000021485.1"/>
    <s v="Primary Assembly"/>
    <s v="chromosome"/>
    <m/>
    <s v="CP001219.1"/>
    <n v="1281042"/>
    <n v="1281884"/>
    <s v="-"/>
    <m/>
    <m/>
    <m/>
    <m/>
    <s v="fixA"/>
    <m/>
    <s v="AFE_1480"/>
    <n v="843"/>
    <m/>
    <m/>
  </r>
  <r>
    <x v="1"/>
    <x v="1"/>
    <s v="GCA_000021485.1"/>
    <s v="Primary Assembly"/>
    <s v="chromosome"/>
    <m/>
    <s v="CP001219.1"/>
    <n v="1281042"/>
    <n v="1281884"/>
    <s v="-"/>
    <s v="ACK80715.1"/>
    <m/>
    <m/>
    <s v="electron transfer flavoprotein, beta subunit"/>
    <s v="fixA"/>
    <m/>
    <s v="AFE_1480"/>
    <n v="843"/>
    <n v="280"/>
    <m/>
  </r>
  <r>
    <x v="0"/>
    <x v="0"/>
    <s v="GCA_000021485.1"/>
    <s v="Primary Assembly"/>
    <s v="chromosome"/>
    <m/>
    <s v="CP001219.1"/>
    <n v="1282056"/>
    <n v="1282154"/>
    <s v="+"/>
    <m/>
    <m/>
    <m/>
    <m/>
    <m/>
    <m/>
    <s v="AFE_1481"/>
    <n v="99"/>
    <m/>
    <m/>
  </r>
  <r>
    <x v="1"/>
    <x v="1"/>
    <s v="GCA_000021485.1"/>
    <s v="Primary Assembly"/>
    <s v="chromosome"/>
    <m/>
    <s v="CP001219.1"/>
    <n v="1282056"/>
    <n v="1282154"/>
    <s v="+"/>
    <s v="ACK78818.1"/>
    <m/>
    <m/>
    <s v="hypothetical protein"/>
    <m/>
    <m/>
    <s v="AFE_1481"/>
    <n v="99"/>
    <n v="32"/>
    <m/>
  </r>
  <r>
    <x v="0"/>
    <x v="0"/>
    <s v="GCA_000021485.1"/>
    <s v="Primary Assembly"/>
    <s v="chromosome"/>
    <m/>
    <s v="CP001219.1"/>
    <n v="1282389"/>
    <n v="1283000"/>
    <s v="+"/>
    <m/>
    <m/>
    <m/>
    <m/>
    <m/>
    <m/>
    <s v="AFE_1482"/>
    <n v="612"/>
    <m/>
    <m/>
  </r>
  <r>
    <x v="1"/>
    <x v="1"/>
    <s v="GCA_000021485.1"/>
    <s v="Primary Assembly"/>
    <s v="chromosome"/>
    <m/>
    <s v="CP001219.1"/>
    <n v="1282389"/>
    <n v="1283000"/>
    <s v="+"/>
    <s v="ACK78005.1"/>
    <m/>
    <m/>
    <s v="conserved domain protein"/>
    <m/>
    <m/>
    <s v="AFE_1482"/>
    <n v="612"/>
    <n v="203"/>
    <m/>
  </r>
  <r>
    <x v="0"/>
    <x v="0"/>
    <s v="GCA_000021485.1"/>
    <s v="Primary Assembly"/>
    <s v="chromosome"/>
    <m/>
    <s v="CP001219.1"/>
    <n v="1283011"/>
    <n v="1285275"/>
    <s v="+"/>
    <m/>
    <m/>
    <m/>
    <m/>
    <m/>
    <m/>
    <s v="AFE_1483"/>
    <n v="2265"/>
    <m/>
    <m/>
  </r>
  <r>
    <x v="1"/>
    <x v="1"/>
    <s v="GCA_000021485.1"/>
    <s v="Primary Assembly"/>
    <s v="chromosome"/>
    <m/>
    <s v="CP001219.1"/>
    <n v="1283011"/>
    <n v="1285275"/>
    <s v="+"/>
    <s v="ACK78624.1"/>
    <m/>
    <m/>
    <s v="TonB-dependent receptor"/>
    <m/>
    <m/>
    <s v="AFE_1483"/>
    <n v="2265"/>
    <n v="754"/>
    <m/>
  </r>
  <r>
    <x v="0"/>
    <x v="0"/>
    <s v="GCA_000021485.1"/>
    <s v="Primary Assembly"/>
    <s v="chromosome"/>
    <m/>
    <s v="CP001219.1"/>
    <n v="1285369"/>
    <n v="1286565"/>
    <s v="+"/>
    <m/>
    <m/>
    <m/>
    <m/>
    <m/>
    <m/>
    <s v="AFE_1484"/>
    <n v="1197"/>
    <m/>
    <m/>
  </r>
  <r>
    <x v="1"/>
    <x v="1"/>
    <s v="GCA_000021485.1"/>
    <s v="Primary Assembly"/>
    <s v="chromosome"/>
    <m/>
    <s v="CP001219.1"/>
    <n v="1285369"/>
    <n v="1286565"/>
    <s v="+"/>
    <s v="ACK78319.1"/>
    <m/>
    <m/>
    <s v="conserved hypothetical protein"/>
    <m/>
    <m/>
    <s v="AFE_1484"/>
    <n v="1197"/>
    <n v="398"/>
    <m/>
  </r>
  <r>
    <x v="0"/>
    <x v="0"/>
    <s v="GCA_000021485.1"/>
    <s v="Primary Assembly"/>
    <s v="chromosome"/>
    <m/>
    <s v="CP001219.1"/>
    <n v="1286578"/>
    <n v="1287231"/>
    <s v="+"/>
    <m/>
    <m/>
    <m/>
    <m/>
    <m/>
    <m/>
    <s v="AFE_1485"/>
    <n v="654"/>
    <m/>
    <m/>
  </r>
  <r>
    <x v="1"/>
    <x v="1"/>
    <s v="GCA_000021485.1"/>
    <s v="Primary Assembly"/>
    <s v="chromosome"/>
    <m/>
    <s v="CP001219.1"/>
    <n v="1286578"/>
    <n v="1287231"/>
    <s v="+"/>
    <s v="ACK80394.1"/>
    <m/>
    <m/>
    <s v="MotA/TolQ/ExbB proton channel family protein"/>
    <m/>
    <m/>
    <s v="AFE_1485"/>
    <n v="654"/>
    <n v="217"/>
    <m/>
  </r>
  <r>
    <x v="0"/>
    <x v="0"/>
    <s v="GCA_000021485.1"/>
    <s v="Primary Assembly"/>
    <s v="chromosome"/>
    <m/>
    <s v="CP001219.1"/>
    <n v="1287233"/>
    <n v="1287628"/>
    <s v="+"/>
    <m/>
    <m/>
    <m/>
    <m/>
    <m/>
    <m/>
    <s v="AFE_1486"/>
    <n v="396"/>
    <m/>
    <m/>
  </r>
  <r>
    <x v="1"/>
    <x v="1"/>
    <s v="GCA_000021485.1"/>
    <s v="Primary Assembly"/>
    <s v="chromosome"/>
    <m/>
    <s v="CP001219.1"/>
    <n v="1287233"/>
    <n v="1287628"/>
    <s v="+"/>
    <s v="ACK80143.1"/>
    <m/>
    <m/>
    <s v="biopolymer transport protein, ExbD/TolR family"/>
    <m/>
    <m/>
    <s v="AFE_1486"/>
    <n v="396"/>
    <n v="131"/>
    <m/>
  </r>
  <r>
    <x v="0"/>
    <x v="0"/>
    <s v="GCA_000021485.1"/>
    <s v="Primary Assembly"/>
    <s v="chromosome"/>
    <m/>
    <s v="CP001219.1"/>
    <n v="1287625"/>
    <n v="1288359"/>
    <s v="+"/>
    <m/>
    <m/>
    <m/>
    <m/>
    <m/>
    <m/>
    <s v="AFE_1487"/>
    <n v="735"/>
    <m/>
    <m/>
  </r>
  <r>
    <x v="1"/>
    <x v="1"/>
    <s v="GCA_000021485.1"/>
    <s v="Primary Assembly"/>
    <s v="chromosome"/>
    <m/>
    <s v="CP001219.1"/>
    <n v="1287625"/>
    <n v="1288359"/>
    <s v="+"/>
    <s v="ACK78007.1"/>
    <m/>
    <m/>
    <s v="TonB family protein"/>
    <m/>
    <m/>
    <s v="AFE_1487"/>
    <n v="735"/>
    <n v="244"/>
    <m/>
  </r>
  <r>
    <x v="0"/>
    <x v="0"/>
    <s v="GCA_000021485.1"/>
    <s v="Primary Assembly"/>
    <s v="chromosome"/>
    <m/>
    <s v="CP001219.1"/>
    <n v="1288372"/>
    <n v="1288551"/>
    <s v="+"/>
    <m/>
    <m/>
    <m/>
    <m/>
    <m/>
    <m/>
    <s v="AFE_1488"/>
    <n v="180"/>
    <m/>
    <m/>
  </r>
  <r>
    <x v="1"/>
    <x v="1"/>
    <s v="GCA_000021485.1"/>
    <s v="Primary Assembly"/>
    <s v="chromosome"/>
    <m/>
    <s v="CP001219.1"/>
    <n v="1288372"/>
    <n v="1288551"/>
    <s v="+"/>
    <s v="ACK79701.1"/>
    <m/>
    <m/>
    <s v="hypothetical protein"/>
    <m/>
    <m/>
    <s v="AFE_1488"/>
    <n v="180"/>
    <n v="59"/>
    <m/>
  </r>
  <r>
    <x v="0"/>
    <x v="0"/>
    <s v="GCA_000021485.1"/>
    <s v="Primary Assembly"/>
    <s v="chromosome"/>
    <m/>
    <s v="CP001219.1"/>
    <n v="1288563"/>
    <n v="1289594"/>
    <s v="+"/>
    <m/>
    <m/>
    <m/>
    <m/>
    <m/>
    <m/>
    <s v="AFE_1489"/>
    <n v="1032"/>
    <m/>
    <m/>
  </r>
  <r>
    <x v="1"/>
    <x v="1"/>
    <s v="GCA_000021485.1"/>
    <s v="Primary Assembly"/>
    <s v="chromosome"/>
    <m/>
    <s v="CP001219.1"/>
    <n v="1288563"/>
    <n v="1289594"/>
    <s v="+"/>
    <s v="ACK78242.1"/>
    <m/>
    <m/>
    <s v="iron compound ABC transporter, periplasmic iron-binding protein, putative"/>
    <m/>
    <m/>
    <s v="AFE_1489"/>
    <n v="1032"/>
    <n v="343"/>
    <m/>
  </r>
  <r>
    <x v="0"/>
    <x v="0"/>
    <s v="GCA_000021485.1"/>
    <s v="Primary Assembly"/>
    <s v="chromosome"/>
    <m/>
    <s v="CP001219.1"/>
    <n v="1289591"/>
    <n v="1290574"/>
    <s v="+"/>
    <m/>
    <m/>
    <m/>
    <m/>
    <m/>
    <m/>
    <s v="AFE_1490"/>
    <n v="984"/>
    <m/>
    <m/>
  </r>
  <r>
    <x v="1"/>
    <x v="1"/>
    <s v="GCA_000021485.1"/>
    <s v="Primary Assembly"/>
    <s v="chromosome"/>
    <m/>
    <s v="CP001219.1"/>
    <n v="1289591"/>
    <n v="1290574"/>
    <s v="+"/>
    <s v="ACK79995.1"/>
    <m/>
    <m/>
    <s v="ABC transporter, permease protein, FecCD family"/>
    <m/>
    <m/>
    <s v="AFE_1490"/>
    <n v="984"/>
    <n v="327"/>
    <m/>
  </r>
  <r>
    <x v="0"/>
    <x v="0"/>
    <s v="GCA_000021485.1"/>
    <s v="Primary Assembly"/>
    <s v="chromosome"/>
    <m/>
    <s v="CP001219.1"/>
    <n v="1290571"/>
    <n v="1291362"/>
    <s v="+"/>
    <m/>
    <m/>
    <m/>
    <m/>
    <m/>
    <m/>
    <s v="AFE_1491"/>
    <n v="792"/>
    <m/>
    <m/>
  </r>
  <r>
    <x v="1"/>
    <x v="1"/>
    <s v="GCA_000021485.1"/>
    <s v="Primary Assembly"/>
    <s v="chromosome"/>
    <m/>
    <s v="CP001219.1"/>
    <n v="1290571"/>
    <n v="1291362"/>
    <s v="+"/>
    <s v="ACK78967.1"/>
    <m/>
    <m/>
    <s v="iron compound ABC transporter, ATP-binding protein, putative"/>
    <m/>
    <m/>
    <s v="AFE_1491"/>
    <n v="792"/>
    <n v="263"/>
    <m/>
  </r>
  <r>
    <x v="0"/>
    <x v="0"/>
    <s v="GCA_000021485.1"/>
    <s v="Primary Assembly"/>
    <s v="chromosome"/>
    <m/>
    <s v="CP001219.1"/>
    <n v="1291388"/>
    <n v="1293523"/>
    <s v="+"/>
    <m/>
    <m/>
    <m/>
    <m/>
    <m/>
    <m/>
    <s v="AFE_1492"/>
    <n v="2136"/>
    <m/>
    <m/>
  </r>
  <r>
    <x v="1"/>
    <x v="1"/>
    <s v="GCA_000021485.1"/>
    <s v="Primary Assembly"/>
    <s v="chromosome"/>
    <m/>
    <s v="CP001219.1"/>
    <n v="1291388"/>
    <n v="1293523"/>
    <s v="+"/>
    <s v="ACK77995.1"/>
    <m/>
    <m/>
    <s v="TonB-dependent receptor"/>
    <m/>
    <m/>
    <s v="AFE_1492"/>
    <n v="2136"/>
    <n v="711"/>
    <m/>
  </r>
  <r>
    <x v="0"/>
    <x v="0"/>
    <s v="GCA_000021485.1"/>
    <s v="Primary Assembly"/>
    <s v="chromosome"/>
    <m/>
    <s v="CP001219.1"/>
    <n v="1293551"/>
    <n v="1294270"/>
    <s v="+"/>
    <m/>
    <m/>
    <m/>
    <m/>
    <m/>
    <m/>
    <s v="AFE_1493"/>
    <n v="720"/>
    <m/>
    <m/>
  </r>
  <r>
    <x v="1"/>
    <x v="1"/>
    <s v="GCA_000021485.1"/>
    <s v="Primary Assembly"/>
    <s v="chromosome"/>
    <m/>
    <s v="CP001219.1"/>
    <n v="1293551"/>
    <n v="1294270"/>
    <s v="+"/>
    <s v="ACK80367.1"/>
    <m/>
    <m/>
    <s v="molybdenum ABC transporter, periplasmic molybdate-binding protein, putative"/>
    <m/>
    <m/>
    <s v="AFE_1493"/>
    <n v="720"/>
    <n v="239"/>
    <m/>
  </r>
  <r>
    <x v="0"/>
    <x v="0"/>
    <s v="GCA_000021485.1"/>
    <s v="Primary Assembly"/>
    <s v="chromosome"/>
    <m/>
    <s v="CP001219.1"/>
    <n v="1294290"/>
    <n v="1295324"/>
    <s v="+"/>
    <m/>
    <m/>
    <m/>
    <m/>
    <m/>
    <m/>
    <s v="AFE_1494"/>
    <n v="1035"/>
    <m/>
    <m/>
  </r>
  <r>
    <x v="1"/>
    <x v="1"/>
    <s v="GCA_000021485.1"/>
    <s v="Primary Assembly"/>
    <s v="chromosome"/>
    <m/>
    <s v="CP001219.1"/>
    <n v="1294290"/>
    <n v="1295324"/>
    <s v="+"/>
    <s v="ACK79757.1"/>
    <m/>
    <m/>
    <s v="iron compound ABC transporter, periplasmic iron-binding protein, putative"/>
    <m/>
    <m/>
    <s v="AFE_1494"/>
    <n v="1035"/>
    <n v="344"/>
    <m/>
  </r>
  <r>
    <x v="0"/>
    <x v="0"/>
    <s v="GCA_000021485.1"/>
    <s v="Primary Assembly"/>
    <s v="chromosome"/>
    <m/>
    <s v="CP001219.1"/>
    <n v="1295321"/>
    <n v="1296346"/>
    <s v="+"/>
    <m/>
    <m/>
    <m/>
    <m/>
    <m/>
    <m/>
    <s v="AFE_1495"/>
    <n v="1026"/>
    <m/>
    <m/>
  </r>
  <r>
    <x v="1"/>
    <x v="1"/>
    <s v="GCA_000021485.1"/>
    <s v="Primary Assembly"/>
    <s v="chromosome"/>
    <m/>
    <s v="CP001219.1"/>
    <n v="1295321"/>
    <n v="1296346"/>
    <s v="+"/>
    <s v="ACK77979.1"/>
    <m/>
    <m/>
    <s v="ABC transporter, permease protein, FecCD family"/>
    <m/>
    <m/>
    <s v="AFE_1495"/>
    <n v="1026"/>
    <n v="341"/>
    <m/>
  </r>
  <r>
    <x v="0"/>
    <x v="0"/>
    <s v="GCA_000021485.1"/>
    <s v="Primary Assembly"/>
    <s v="chromosome"/>
    <m/>
    <s v="CP001219.1"/>
    <n v="1296408"/>
    <n v="1297610"/>
    <s v="-"/>
    <m/>
    <m/>
    <m/>
    <m/>
    <m/>
    <m/>
    <s v="AFE_1496"/>
    <n v="1203"/>
    <m/>
    <m/>
  </r>
  <r>
    <x v="1"/>
    <x v="1"/>
    <s v="GCA_000021485.1"/>
    <s v="Primary Assembly"/>
    <s v="chromosome"/>
    <m/>
    <s v="CP001219.1"/>
    <n v="1296408"/>
    <n v="1297610"/>
    <s v="-"/>
    <s v="ACK78872.1"/>
    <m/>
    <m/>
    <s v="cation diffusion facilitator family transporter"/>
    <m/>
    <m/>
    <s v="AFE_1496"/>
    <n v="1203"/>
    <n v="400"/>
    <m/>
  </r>
  <r>
    <x v="0"/>
    <x v="0"/>
    <s v="GCA_000021485.1"/>
    <s v="Primary Assembly"/>
    <s v="chromosome"/>
    <m/>
    <s v="CP001219.1"/>
    <n v="1297694"/>
    <n v="1299022"/>
    <s v="-"/>
    <m/>
    <m/>
    <m/>
    <m/>
    <m/>
    <m/>
    <s v="AFE_1497"/>
    <n v="1329"/>
    <m/>
    <m/>
  </r>
  <r>
    <x v="1"/>
    <x v="1"/>
    <s v="GCA_000021485.1"/>
    <s v="Primary Assembly"/>
    <s v="chromosome"/>
    <m/>
    <s v="CP001219.1"/>
    <n v="1297694"/>
    <n v="1299022"/>
    <s v="-"/>
    <s v="ACK79765.1"/>
    <m/>
    <m/>
    <s v="conserved hypothetical protein"/>
    <m/>
    <m/>
    <s v="AFE_1497"/>
    <n v="1329"/>
    <n v="442"/>
    <m/>
  </r>
  <r>
    <x v="0"/>
    <x v="0"/>
    <s v="GCA_000021485.1"/>
    <s v="Primary Assembly"/>
    <s v="chromosome"/>
    <m/>
    <s v="CP001219.1"/>
    <n v="1299188"/>
    <n v="1300111"/>
    <s v="-"/>
    <m/>
    <m/>
    <m/>
    <m/>
    <m/>
    <m/>
    <s v="AFE_1498"/>
    <n v="924"/>
    <m/>
    <m/>
  </r>
  <r>
    <x v="1"/>
    <x v="1"/>
    <s v="GCA_000021485.1"/>
    <s v="Primary Assembly"/>
    <s v="chromosome"/>
    <m/>
    <s v="CP001219.1"/>
    <n v="1299188"/>
    <n v="1300111"/>
    <s v="-"/>
    <s v="ACK79964.1"/>
    <m/>
    <m/>
    <s v="ABC transporter, periplasmic substrate-binding protein, putative"/>
    <m/>
    <m/>
    <s v="AFE_1498"/>
    <n v="924"/>
    <n v="307"/>
    <m/>
  </r>
  <r>
    <x v="0"/>
    <x v="0"/>
    <s v="GCA_000021485.1"/>
    <s v="Primary Assembly"/>
    <s v="chromosome"/>
    <m/>
    <s v="CP001219.1"/>
    <n v="1300356"/>
    <n v="1302017"/>
    <s v="+"/>
    <m/>
    <m/>
    <m/>
    <m/>
    <m/>
    <m/>
    <s v="AFE_1499"/>
    <n v="1662"/>
    <m/>
    <m/>
  </r>
  <r>
    <x v="1"/>
    <x v="1"/>
    <s v="GCA_000021485.1"/>
    <s v="Primary Assembly"/>
    <s v="chromosome"/>
    <m/>
    <s v="CP001219.1"/>
    <n v="1300356"/>
    <n v="1302017"/>
    <s v="+"/>
    <s v="ACK80868.1"/>
    <m/>
    <m/>
    <s v="ATPase, AAA family"/>
    <m/>
    <m/>
    <s v="AFE_1499"/>
    <n v="1662"/>
    <n v="553"/>
    <m/>
  </r>
  <r>
    <x v="0"/>
    <x v="0"/>
    <s v="GCA_000021485.1"/>
    <s v="Primary Assembly"/>
    <s v="chromosome"/>
    <m/>
    <s v="CP001219.1"/>
    <n v="1302060"/>
    <n v="1302374"/>
    <s v="+"/>
    <m/>
    <m/>
    <m/>
    <m/>
    <m/>
    <m/>
    <s v="AFE_1500"/>
    <n v="315"/>
    <m/>
    <m/>
  </r>
  <r>
    <x v="1"/>
    <x v="1"/>
    <s v="GCA_000021485.1"/>
    <s v="Primary Assembly"/>
    <s v="chromosome"/>
    <m/>
    <s v="CP001219.1"/>
    <n v="1302060"/>
    <n v="1302374"/>
    <s v="+"/>
    <s v="ACK78669.1"/>
    <m/>
    <m/>
    <s v="hypothetical protein"/>
    <m/>
    <m/>
    <s v="AFE_1500"/>
    <n v="315"/>
    <n v="104"/>
    <m/>
  </r>
  <r>
    <x v="0"/>
    <x v="0"/>
    <s v="GCA_000021485.1"/>
    <s v="Primary Assembly"/>
    <s v="chromosome"/>
    <m/>
    <s v="CP001219.1"/>
    <n v="1302512"/>
    <n v="1302742"/>
    <s v="-"/>
    <m/>
    <m/>
    <m/>
    <m/>
    <m/>
    <m/>
    <s v="AFE_1501"/>
    <n v="231"/>
    <m/>
    <m/>
  </r>
  <r>
    <x v="1"/>
    <x v="1"/>
    <s v="GCA_000021485.1"/>
    <s v="Primary Assembly"/>
    <s v="chromosome"/>
    <m/>
    <s v="CP001219.1"/>
    <n v="1302512"/>
    <n v="1302742"/>
    <s v="-"/>
    <s v="ACK78092.1"/>
    <m/>
    <m/>
    <s v="conserved domain protein"/>
    <m/>
    <m/>
    <s v="AFE_1501"/>
    <n v="231"/>
    <n v="76"/>
    <m/>
  </r>
  <r>
    <x v="0"/>
    <x v="0"/>
    <s v="GCA_000021485.1"/>
    <s v="Primary Assembly"/>
    <s v="chromosome"/>
    <m/>
    <s v="CP001219.1"/>
    <n v="1302812"/>
    <n v="1303594"/>
    <s v="-"/>
    <m/>
    <m/>
    <m/>
    <m/>
    <m/>
    <m/>
    <s v="AFE_1502"/>
    <n v="783"/>
    <m/>
    <m/>
  </r>
  <r>
    <x v="1"/>
    <x v="1"/>
    <s v="GCA_000021485.1"/>
    <s v="Primary Assembly"/>
    <s v="chromosome"/>
    <m/>
    <s v="CP001219.1"/>
    <n v="1302812"/>
    <n v="1303594"/>
    <s v="-"/>
    <s v="ACK78200.1"/>
    <m/>
    <m/>
    <s v="ankyrin repeat protein/rhodanese-like domain protein"/>
    <m/>
    <m/>
    <s v="AFE_1502"/>
    <n v="783"/>
    <n v="260"/>
    <m/>
  </r>
  <r>
    <x v="0"/>
    <x v="0"/>
    <s v="GCA_000021485.1"/>
    <s v="Primary Assembly"/>
    <s v="chromosome"/>
    <m/>
    <s v="CP001219.1"/>
    <n v="1303591"/>
    <n v="1305207"/>
    <s v="-"/>
    <m/>
    <m/>
    <m/>
    <m/>
    <m/>
    <m/>
    <s v="AFE_1503"/>
    <n v="1617"/>
    <m/>
    <m/>
  </r>
  <r>
    <x v="1"/>
    <x v="1"/>
    <s v="GCA_000021485.1"/>
    <s v="Primary Assembly"/>
    <s v="chromosome"/>
    <m/>
    <s v="CP001219.1"/>
    <n v="1303591"/>
    <n v="1305207"/>
    <s v="-"/>
    <s v="ACK78782.1"/>
    <m/>
    <m/>
    <s v="nitroreductase, putative"/>
    <m/>
    <m/>
    <s v="AFE_1503"/>
    <n v="1617"/>
    <n v="538"/>
    <m/>
  </r>
  <r>
    <x v="0"/>
    <x v="0"/>
    <s v="GCA_000021485.1"/>
    <s v="Primary Assembly"/>
    <s v="chromosome"/>
    <m/>
    <s v="CP001219.1"/>
    <n v="1305272"/>
    <n v="1305604"/>
    <s v="-"/>
    <m/>
    <m/>
    <m/>
    <m/>
    <m/>
    <m/>
    <s v="AFE_1504"/>
    <n v="333"/>
    <m/>
    <m/>
  </r>
  <r>
    <x v="1"/>
    <x v="1"/>
    <s v="GCA_000021485.1"/>
    <s v="Primary Assembly"/>
    <s v="chromosome"/>
    <m/>
    <s v="CP001219.1"/>
    <n v="1305272"/>
    <n v="1305604"/>
    <s v="-"/>
    <s v="ACK78100.1"/>
    <m/>
    <m/>
    <s v="nifW protein, putative"/>
    <m/>
    <m/>
    <s v="AFE_1504"/>
    <n v="333"/>
    <n v="110"/>
    <m/>
  </r>
  <r>
    <x v="0"/>
    <x v="0"/>
    <s v="GCA_000021485.1"/>
    <s v="Primary Assembly"/>
    <s v="chromosome"/>
    <m/>
    <s v="CP001219.1"/>
    <n v="1305640"/>
    <n v="1306416"/>
    <s v="-"/>
    <m/>
    <m/>
    <m/>
    <m/>
    <s v="cysE-1"/>
    <m/>
    <s v="AFE_1505"/>
    <n v="777"/>
    <m/>
    <m/>
  </r>
  <r>
    <x v="1"/>
    <x v="1"/>
    <s v="GCA_000021485.1"/>
    <s v="Primary Assembly"/>
    <s v="chromosome"/>
    <m/>
    <s v="CP001219.1"/>
    <n v="1305640"/>
    <n v="1306416"/>
    <s v="-"/>
    <s v="ACK79421.1"/>
    <m/>
    <m/>
    <s v="serine O-acetyltransferase"/>
    <s v="cysE-1"/>
    <m/>
    <s v="AFE_1505"/>
    <n v="777"/>
    <n v="258"/>
    <m/>
  </r>
  <r>
    <x v="0"/>
    <x v="0"/>
    <s v="GCA_000021485.1"/>
    <s v="Primary Assembly"/>
    <s v="chromosome"/>
    <m/>
    <s v="CP001219.1"/>
    <n v="1306432"/>
    <n v="1307592"/>
    <s v="-"/>
    <m/>
    <m/>
    <m/>
    <m/>
    <s v="nifV"/>
    <m/>
    <s v="AFE_1506"/>
    <n v="1161"/>
    <m/>
    <m/>
  </r>
  <r>
    <x v="1"/>
    <x v="1"/>
    <s v="GCA_000021485.1"/>
    <s v="Primary Assembly"/>
    <s v="chromosome"/>
    <m/>
    <s v="CP001219.1"/>
    <n v="1306432"/>
    <n v="1307592"/>
    <s v="-"/>
    <s v="ACK78526.1"/>
    <m/>
    <m/>
    <s v="homocitrate synthase"/>
    <s v="nifV"/>
    <m/>
    <s v="AFE_1506"/>
    <n v="1161"/>
    <n v="386"/>
    <m/>
  </r>
  <r>
    <x v="0"/>
    <x v="0"/>
    <s v="GCA_000021485.1"/>
    <s v="Primary Assembly"/>
    <s v="chromosome"/>
    <m/>
    <s v="CP001219.1"/>
    <n v="1307585"/>
    <n v="1308793"/>
    <s v="-"/>
    <m/>
    <m/>
    <m/>
    <m/>
    <s v="iscS-2"/>
    <m/>
    <s v="AFE_1507"/>
    <n v="1209"/>
    <m/>
    <m/>
  </r>
  <r>
    <x v="1"/>
    <x v="1"/>
    <s v="GCA_000021485.1"/>
    <s v="Primary Assembly"/>
    <s v="chromosome"/>
    <m/>
    <s v="CP001219.1"/>
    <n v="1307585"/>
    <n v="1308793"/>
    <s v="-"/>
    <s v="ACK79899.1"/>
    <m/>
    <m/>
    <s v="cysteine desulfurase"/>
    <s v="iscS-2"/>
    <m/>
    <s v="AFE_1507"/>
    <n v="1209"/>
    <n v="402"/>
    <m/>
  </r>
  <r>
    <x v="0"/>
    <x v="0"/>
    <s v="GCA_000021485.1"/>
    <s v="Primary Assembly"/>
    <s v="chromosome"/>
    <m/>
    <s v="CP001219.1"/>
    <n v="1308796"/>
    <n v="1309671"/>
    <s v="-"/>
    <m/>
    <m/>
    <m/>
    <m/>
    <m/>
    <m/>
    <s v="AFE_1508"/>
    <n v="876"/>
    <m/>
    <m/>
  </r>
  <r>
    <x v="1"/>
    <x v="1"/>
    <s v="GCA_000021485.1"/>
    <s v="Primary Assembly"/>
    <s v="chromosome"/>
    <m/>
    <s v="CP001219.1"/>
    <n v="1308796"/>
    <n v="1309671"/>
    <s v="-"/>
    <s v="ACK80745.1"/>
    <m/>
    <m/>
    <s v="nitrogen fixation protein nifU"/>
    <m/>
    <m/>
    <s v="AFE_1508"/>
    <n v="876"/>
    <n v="291"/>
    <m/>
  </r>
  <r>
    <x v="0"/>
    <x v="0"/>
    <s v="GCA_000021485.1"/>
    <s v="Primary Assembly"/>
    <s v="chromosome"/>
    <m/>
    <s v="CP001219.1"/>
    <n v="1309676"/>
    <n v="1310044"/>
    <s v="-"/>
    <m/>
    <m/>
    <m/>
    <m/>
    <m/>
    <m/>
    <s v="AFE_1509"/>
    <n v="369"/>
    <m/>
    <m/>
  </r>
  <r>
    <x v="1"/>
    <x v="1"/>
    <s v="GCA_000021485.1"/>
    <s v="Primary Assembly"/>
    <s v="chromosome"/>
    <m/>
    <s v="CP001219.1"/>
    <n v="1309676"/>
    <n v="1310044"/>
    <s v="-"/>
    <s v="ACK79850.1"/>
    <m/>
    <m/>
    <s v="iron-sulfur cluster assembly accessory protein"/>
    <m/>
    <m/>
    <s v="AFE_1509"/>
    <n v="369"/>
    <n v="122"/>
    <m/>
  </r>
  <r>
    <x v="0"/>
    <x v="0"/>
    <s v="GCA_000021485.1"/>
    <s v="Primary Assembly"/>
    <s v="chromosome"/>
    <m/>
    <s v="CP001219.1"/>
    <n v="1310302"/>
    <n v="1310895"/>
    <s v="-"/>
    <m/>
    <m/>
    <m/>
    <m/>
    <m/>
    <m/>
    <s v="AFE_1510"/>
    <n v="594"/>
    <m/>
    <m/>
  </r>
  <r>
    <x v="1"/>
    <x v="1"/>
    <s v="GCA_000021485.1"/>
    <s v="Primary Assembly"/>
    <s v="chromosome"/>
    <m/>
    <s v="CP001219.1"/>
    <n v="1310302"/>
    <n v="1310895"/>
    <s v="-"/>
    <s v="ACK79143.1"/>
    <m/>
    <m/>
    <s v="conserved hypothetical protein"/>
    <m/>
    <m/>
    <s v="AFE_1510"/>
    <n v="594"/>
    <n v="197"/>
    <m/>
  </r>
  <r>
    <x v="0"/>
    <x v="0"/>
    <s v="GCA_000021485.1"/>
    <s v="Primary Assembly"/>
    <s v="chromosome"/>
    <m/>
    <s v="CP001219.1"/>
    <n v="1310962"/>
    <n v="1311615"/>
    <s v="-"/>
    <m/>
    <m/>
    <m/>
    <m/>
    <m/>
    <m/>
    <s v="AFE_1511"/>
    <n v="654"/>
    <m/>
    <m/>
  </r>
  <r>
    <x v="1"/>
    <x v="1"/>
    <s v="GCA_000021485.1"/>
    <s v="Primary Assembly"/>
    <s v="chromosome"/>
    <m/>
    <s v="CP001219.1"/>
    <n v="1310962"/>
    <n v="1311615"/>
    <s v="-"/>
    <s v="ACK78399.1"/>
    <m/>
    <m/>
    <s v="nitrogen fixation protein NifQ"/>
    <m/>
    <m/>
    <s v="AFE_1511"/>
    <n v="654"/>
    <n v="217"/>
    <m/>
  </r>
  <r>
    <x v="0"/>
    <x v="0"/>
    <s v="GCA_000021485.1"/>
    <s v="Primary Assembly"/>
    <s v="chromosome"/>
    <m/>
    <s v="CP001219.1"/>
    <n v="1311637"/>
    <n v="1311945"/>
    <s v="-"/>
    <m/>
    <m/>
    <m/>
    <m/>
    <m/>
    <m/>
    <s v="AFE_1512"/>
    <n v="309"/>
    <m/>
    <m/>
  </r>
  <r>
    <x v="1"/>
    <x v="1"/>
    <s v="GCA_000021485.1"/>
    <s v="Primary Assembly"/>
    <s v="chromosome"/>
    <m/>
    <s v="CP001219.1"/>
    <n v="1311637"/>
    <n v="1311945"/>
    <s v="-"/>
    <s v="ACK79455.1"/>
    <m/>
    <m/>
    <s v="ferredoxin"/>
    <m/>
    <m/>
    <s v="AFE_1512"/>
    <n v="309"/>
    <n v="102"/>
    <m/>
  </r>
  <r>
    <x v="0"/>
    <x v="0"/>
    <s v="GCA_000021485.1"/>
    <s v="Primary Assembly"/>
    <s v="chromosome"/>
    <m/>
    <s v="CP001219.1"/>
    <n v="1311950"/>
    <n v="1312213"/>
    <s v="-"/>
    <m/>
    <m/>
    <m/>
    <m/>
    <m/>
    <m/>
    <s v="AFE_1513"/>
    <n v="264"/>
    <m/>
    <m/>
  </r>
  <r>
    <x v="1"/>
    <x v="1"/>
    <s v="GCA_000021485.1"/>
    <s v="Primary Assembly"/>
    <s v="chromosome"/>
    <m/>
    <s v="CP001219.1"/>
    <n v="1311950"/>
    <n v="1312213"/>
    <s v="-"/>
    <s v="ACK79588.1"/>
    <m/>
    <m/>
    <s v="conserved hypothetical protein"/>
    <m/>
    <m/>
    <s v="AFE_1513"/>
    <n v="264"/>
    <n v="87"/>
    <m/>
  </r>
  <r>
    <x v="0"/>
    <x v="0"/>
    <s v="GCA_000021485.1"/>
    <s v="Primary Assembly"/>
    <s v="chromosome"/>
    <m/>
    <s v="CP001219.1"/>
    <n v="1312271"/>
    <n v="1312738"/>
    <s v="-"/>
    <m/>
    <m/>
    <m/>
    <m/>
    <m/>
    <m/>
    <s v="AFE_1514"/>
    <n v="468"/>
    <m/>
    <m/>
  </r>
  <r>
    <x v="1"/>
    <x v="1"/>
    <s v="GCA_000021485.1"/>
    <s v="Primary Assembly"/>
    <s v="chromosome"/>
    <m/>
    <s v="CP001219.1"/>
    <n v="1312271"/>
    <n v="1312738"/>
    <s v="-"/>
    <s v="ACK78957.1"/>
    <m/>
    <m/>
    <s v="conserved hypothetical protein"/>
    <m/>
    <m/>
    <s v="AFE_1514"/>
    <n v="468"/>
    <n v="155"/>
    <m/>
  </r>
  <r>
    <x v="0"/>
    <x v="0"/>
    <s v="GCA_000021485.1"/>
    <s v="Primary Assembly"/>
    <s v="chromosome"/>
    <m/>
    <s v="CP001219.1"/>
    <n v="1312731"/>
    <n v="1313147"/>
    <s v="-"/>
    <m/>
    <m/>
    <m/>
    <m/>
    <s v="nifX"/>
    <m/>
    <s v="AFE_1515"/>
    <n v="417"/>
    <m/>
    <m/>
  </r>
  <r>
    <x v="1"/>
    <x v="1"/>
    <s v="GCA_000021485.1"/>
    <s v="Primary Assembly"/>
    <s v="chromosome"/>
    <m/>
    <s v="CP001219.1"/>
    <n v="1312731"/>
    <n v="1313147"/>
    <s v="-"/>
    <s v="ACK79242.1"/>
    <m/>
    <m/>
    <s v="nitrogen fixation protein NifX"/>
    <s v="nifX"/>
    <m/>
    <s v="AFE_1515"/>
    <n v="417"/>
    <n v="138"/>
    <m/>
  </r>
  <r>
    <x v="0"/>
    <x v="0"/>
    <s v="GCA_000021485.1"/>
    <s v="Primary Assembly"/>
    <s v="chromosome"/>
    <m/>
    <s v="CP001219.1"/>
    <n v="1313200"/>
    <n v="1314561"/>
    <s v="-"/>
    <m/>
    <m/>
    <m/>
    <m/>
    <s v="nifN"/>
    <m/>
    <s v="AFE_1516"/>
    <n v="1362"/>
    <m/>
    <m/>
  </r>
  <r>
    <x v="1"/>
    <x v="1"/>
    <s v="GCA_000021485.1"/>
    <s v="Primary Assembly"/>
    <s v="chromosome"/>
    <m/>
    <s v="CP001219.1"/>
    <n v="1313200"/>
    <n v="1314561"/>
    <s v="-"/>
    <s v="ACK80347.1"/>
    <m/>
    <m/>
    <s v="nitrogenase molybdenum-iron cofactor biosynthesis protein NifN"/>
    <s v="nifN"/>
    <m/>
    <s v="AFE_1516"/>
    <n v="1362"/>
    <n v="453"/>
    <m/>
  </r>
  <r>
    <x v="0"/>
    <x v="0"/>
    <s v="GCA_000021485.1"/>
    <s v="Primary Assembly"/>
    <s v="chromosome"/>
    <m/>
    <s v="CP001219.1"/>
    <n v="1314558"/>
    <n v="1315949"/>
    <s v="-"/>
    <m/>
    <m/>
    <m/>
    <m/>
    <s v="nifE"/>
    <m/>
    <s v="AFE_1517"/>
    <n v="1392"/>
    <m/>
    <m/>
  </r>
  <r>
    <x v="1"/>
    <x v="1"/>
    <s v="GCA_000021485.1"/>
    <s v="Primary Assembly"/>
    <s v="chromosome"/>
    <m/>
    <s v="CP001219.1"/>
    <n v="1314558"/>
    <n v="1315949"/>
    <s v="-"/>
    <s v="ACK78668.1"/>
    <m/>
    <m/>
    <s v="nitrogenase MoFe cofactor biosynthesis protein NifE"/>
    <s v="nifE"/>
    <m/>
    <s v="AFE_1517"/>
    <n v="1392"/>
    <n v="463"/>
    <m/>
  </r>
  <r>
    <x v="0"/>
    <x v="0"/>
    <s v="GCA_000021485.1"/>
    <s v="Primary Assembly"/>
    <s v="chromosome"/>
    <m/>
    <s v="CP001219.1"/>
    <n v="1315968"/>
    <n v="1316312"/>
    <s v="-"/>
    <m/>
    <m/>
    <m/>
    <m/>
    <m/>
    <m/>
    <s v="AFE_1518"/>
    <n v="345"/>
    <m/>
    <m/>
  </r>
  <r>
    <x v="1"/>
    <x v="1"/>
    <s v="GCA_000021485.1"/>
    <s v="Primary Assembly"/>
    <s v="chromosome"/>
    <m/>
    <s v="CP001219.1"/>
    <n v="1315968"/>
    <n v="1316312"/>
    <s v="-"/>
    <s v="ACK80487.1"/>
    <m/>
    <m/>
    <s v="ferredoxin, putative"/>
    <m/>
    <m/>
    <s v="AFE_1518"/>
    <n v="345"/>
    <n v="114"/>
    <m/>
  </r>
  <r>
    <x v="0"/>
    <x v="0"/>
    <s v="GCA_000021485.1"/>
    <s v="Primary Assembly"/>
    <s v="chromosome"/>
    <m/>
    <s v="CP001219.1"/>
    <n v="1316337"/>
    <n v="1316681"/>
    <s v="-"/>
    <m/>
    <m/>
    <m/>
    <m/>
    <m/>
    <m/>
    <s v="AFE_1519"/>
    <n v="345"/>
    <m/>
    <m/>
  </r>
  <r>
    <x v="1"/>
    <x v="1"/>
    <s v="GCA_000021485.1"/>
    <s v="Primary Assembly"/>
    <s v="chromosome"/>
    <m/>
    <s v="CP001219.1"/>
    <n v="1316337"/>
    <n v="1316681"/>
    <s v="-"/>
    <s v="ACK78136.1"/>
    <m/>
    <m/>
    <s v="ferredoxin"/>
    <m/>
    <m/>
    <s v="AFE_1519"/>
    <n v="345"/>
    <n v="114"/>
    <m/>
  </r>
  <r>
    <x v="0"/>
    <x v="0"/>
    <s v="GCA_000021485.1"/>
    <s v="Primary Assembly"/>
    <s v="chromosome"/>
    <m/>
    <s v="CP001219.1"/>
    <n v="1316743"/>
    <n v="1318302"/>
    <s v="-"/>
    <m/>
    <m/>
    <m/>
    <m/>
    <s v="nifK"/>
    <m/>
    <s v="AFE_1520"/>
    <n v="1560"/>
    <m/>
    <m/>
  </r>
  <r>
    <x v="1"/>
    <x v="1"/>
    <s v="GCA_000021485.1"/>
    <s v="Primary Assembly"/>
    <s v="chromosome"/>
    <m/>
    <s v="CP001219.1"/>
    <n v="1316743"/>
    <n v="1318302"/>
    <s v="-"/>
    <s v="ACK78785.1"/>
    <m/>
    <m/>
    <s v="nitrogenase molybdenum-iron protein, beta subunit"/>
    <s v="nifK"/>
    <m/>
    <s v="AFE_1520"/>
    <n v="1560"/>
    <n v="519"/>
    <m/>
  </r>
  <r>
    <x v="0"/>
    <x v="0"/>
    <s v="GCA_000021485.1"/>
    <s v="Primary Assembly"/>
    <s v="chromosome"/>
    <m/>
    <s v="CP001219.1"/>
    <n v="1318381"/>
    <n v="1319856"/>
    <s v="-"/>
    <m/>
    <m/>
    <m/>
    <m/>
    <s v="nifD"/>
    <m/>
    <s v="AFE_1521"/>
    <n v="1476"/>
    <m/>
    <m/>
  </r>
  <r>
    <x v="1"/>
    <x v="1"/>
    <s v="GCA_000021485.1"/>
    <s v="Primary Assembly"/>
    <s v="chromosome"/>
    <m/>
    <s v="CP001219.1"/>
    <n v="1318381"/>
    <n v="1319856"/>
    <s v="-"/>
    <s v="ACK79570.1"/>
    <m/>
    <m/>
    <s v="nitrogenase molybdenum-iron protein, alpha subunit"/>
    <s v="nifD"/>
    <m/>
    <s v="AFE_1521"/>
    <n v="1476"/>
    <n v="491"/>
    <m/>
  </r>
  <r>
    <x v="0"/>
    <x v="0"/>
    <s v="GCA_000021485.1"/>
    <s v="Primary Assembly"/>
    <s v="chromosome"/>
    <m/>
    <s v="CP001219.1"/>
    <n v="1319920"/>
    <n v="1320810"/>
    <s v="-"/>
    <m/>
    <m/>
    <m/>
    <m/>
    <s v="nifH"/>
    <m/>
    <s v="AFE_1522"/>
    <n v="891"/>
    <m/>
    <m/>
  </r>
  <r>
    <x v="1"/>
    <x v="1"/>
    <s v="GCA_000021485.1"/>
    <s v="Primary Assembly"/>
    <s v="chromosome"/>
    <m/>
    <s v="CP001219.1"/>
    <n v="1319920"/>
    <n v="1320810"/>
    <s v="-"/>
    <s v="ACK79918.1"/>
    <m/>
    <m/>
    <s v="nitrogenase iron protein"/>
    <s v="nifH"/>
    <m/>
    <s v="AFE_1522"/>
    <n v="891"/>
    <n v="296"/>
    <m/>
  </r>
  <r>
    <x v="0"/>
    <x v="0"/>
    <s v="GCA_000021485.1"/>
    <s v="Primary Assembly"/>
    <s v="chromosome"/>
    <m/>
    <s v="CP001219.1"/>
    <n v="1321269"/>
    <n v="1321655"/>
    <s v="+"/>
    <m/>
    <m/>
    <m/>
    <m/>
    <m/>
    <m/>
    <s v="AFE_1523"/>
    <n v="387"/>
    <m/>
    <m/>
  </r>
  <r>
    <x v="1"/>
    <x v="1"/>
    <s v="GCA_000021485.1"/>
    <s v="Primary Assembly"/>
    <s v="chromosome"/>
    <m/>
    <s v="CP001219.1"/>
    <n v="1321269"/>
    <n v="1321655"/>
    <s v="+"/>
    <s v="ACK79125.1"/>
    <m/>
    <m/>
    <s v="response regulator"/>
    <m/>
    <m/>
    <s v="AFE_1523"/>
    <n v="387"/>
    <n v="128"/>
    <m/>
  </r>
  <r>
    <x v="0"/>
    <x v="0"/>
    <s v="GCA_000021485.1"/>
    <s v="Primary Assembly"/>
    <s v="chromosome"/>
    <m/>
    <s v="CP001219.1"/>
    <n v="1321674"/>
    <n v="1322501"/>
    <s v="+"/>
    <m/>
    <m/>
    <m/>
    <m/>
    <s v="draT"/>
    <m/>
    <s v="AFE_1524"/>
    <n v="828"/>
    <m/>
    <m/>
  </r>
  <r>
    <x v="1"/>
    <x v="1"/>
    <s v="GCA_000021485.1"/>
    <s v="Primary Assembly"/>
    <s v="chromosome"/>
    <m/>
    <s v="CP001219.1"/>
    <n v="1321674"/>
    <n v="1322501"/>
    <s v="+"/>
    <s v="ACK78488.1"/>
    <m/>
    <m/>
    <s v="NAD(+)--dinitrogen-reductase ADP-D-ribosyltransferase"/>
    <s v="draT"/>
    <m/>
    <s v="AFE_1524"/>
    <n v="828"/>
    <n v="275"/>
    <m/>
  </r>
  <r>
    <x v="0"/>
    <x v="0"/>
    <s v="GCA_000021485.1"/>
    <s v="Primary Assembly"/>
    <s v="chromosome"/>
    <m/>
    <s v="CP001219.1"/>
    <n v="1322511"/>
    <n v="1323899"/>
    <s v="+"/>
    <m/>
    <m/>
    <m/>
    <m/>
    <s v="draG"/>
    <m/>
    <s v="AFE_1525"/>
    <n v="1389"/>
    <m/>
    <m/>
  </r>
  <r>
    <x v="1"/>
    <x v="1"/>
    <s v="GCA_000021485.1"/>
    <s v="Primary Assembly"/>
    <s v="chromosome"/>
    <m/>
    <s v="CP001219.1"/>
    <n v="1322511"/>
    <n v="1323899"/>
    <s v="+"/>
    <s v="ACK80943.1"/>
    <m/>
    <m/>
    <s v="ADP-ribosyl-[dinitrogen reductase] hydrolase"/>
    <s v="draG"/>
    <m/>
    <s v="AFE_1525"/>
    <n v="1389"/>
    <n v="462"/>
    <m/>
  </r>
  <r>
    <x v="0"/>
    <x v="0"/>
    <s v="GCA_000021485.1"/>
    <s v="Primary Assembly"/>
    <s v="chromosome"/>
    <m/>
    <s v="CP001219.1"/>
    <n v="1323925"/>
    <n v="1325562"/>
    <s v="+"/>
    <m/>
    <m/>
    <m/>
    <m/>
    <s v="nifA"/>
    <m/>
    <s v="AFE_1527"/>
    <n v="1638"/>
    <m/>
    <m/>
  </r>
  <r>
    <x v="1"/>
    <x v="1"/>
    <s v="GCA_000021485.1"/>
    <s v="Primary Assembly"/>
    <s v="chromosome"/>
    <m/>
    <s v="CP001219.1"/>
    <n v="1323925"/>
    <n v="1325562"/>
    <s v="+"/>
    <s v="ACK78349.1"/>
    <m/>
    <m/>
    <s v="Nif-specific regulatory protein"/>
    <s v="nifA"/>
    <m/>
    <s v="AFE_1527"/>
    <n v="1638"/>
    <n v="545"/>
    <m/>
  </r>
  <r>
    <x v="0"/>
    <x v="0"/>
    <s v="GCA_000021485.1"/>
    <s v="Primary Assembly"/>
    <s v="chromosome"/>
    <m/>
    <s v="CP001219.1"/>
    <n v="1325559"/>
    <n v="1325702"/>
    <s v="-"/>
    <m/>
    <m/>
    <m/>
    <m/>
    <m/>
    <m/>
    <s v="AFE_1526"/>
    <n v="144"/>
    <m/>
    <m/>
  </r>
  <r>
    <x v="1"/>
    <x v="1"/>
    <s v="GCA_000021485.1"/>
    <s v="Primary Assembly"/>
    <s v="chromosome"/>
    <m/>
    <s v="CP001219.1"/>
    <n v="1325559"/>
    <n v="1325702"/>
    <s v="-"/>
    <s v="ACK78746.1"/>
    <m/>
    <m/>
    <s v="hypothetical protein"/>
    <m/>
    <m/>
    <s v="AFE_1526"/>
    <n v="144"/>
    <n v="47"/>
    <m/>
  </r>
  <r>
    <x v="0"/>
    <x v="0"/>
    <s v="GCA_000021485.1"/>
    <s v="Primary Assembly"/>
    <s v="chromosome"/>
    <m/>
    <s v="CP001219.1"/>
    <n v="1325832"/>
    <n v="1325933"/>
    <s v="+"/>
    <m/>
    <m/>
    <m/>
    <m/>
    <m/>
    <m/>
    <s v="AFE_1528"/>
    <n v="102"/>
    <m/>
    <m/>
  </r>
  <r>
    <x v="1"/>
    <x v="1"/>
    <s v="GCA_000021485.1"/>
    <s v="Primary Assembly"/>
    <s v="chromosome"/>
    <m/>
    <s v="CP001219.1"/>
    <n v="1325832"/>
    <n v="1325933"/>
    <s v="+"/>
    <s v="ACK80034.1"/>
    <m/>
    <m/>
    <s v="hypothetical protein"/>
    <m/>
    <m/>
    <s v="AFE_1528"/>
    <n v="102"/>
    <n v="33"/>
    <m/>
  </r>
  <r>
    <x v="0"/>
    <x v="0"/>
    <s v="GCA_000021485.1"/>
    <s v="Primary Assembly"/>
    <s v="chromosome"/>
    <m/>
    <s v="CP001219.1"/>
    <n v="1325956"/>
    <n v="1327455"/>
    <s v="+"/>
    <m/>
    <m/>
    <m/>
    <m/>
    <s v="nifB"/>
    <m/>
    <s v="AFE_1529"/>
    <n v="1500"/>
    <m/>
    <m/>
  </r>
  <r>
    <x v="1"/>
    <x v="1"/>
    <s v="GCA_000021485.1"/>
    <s v="Primary Assembly"/>
    <s v="chromosome"/>
    <m/>
    <s v="CP001219.1"/>
    <n v="1325956"/>
    <n v="1327455"/>
    <s v="+"/>
    <s v="ACK80317.1"/>
    <m/>
    <m/>
    <s v="nitrogenase cofactor biosynthesis protein NifB"/>
    <s v="nifB"/>
    <m/>
    <s v="AFE_1529"/>
    <n v="1500"/>
    <n v="499"/>
    <m/>
  </r>
  <r>
    <x v="0"/>
    <x v="0"/>
    <s v="GCA_000021485.1"/>
    <s v="Primary Assembly"/>
    <s v="chromosome"/>
    <m/>
    <s v="CP001219.1"/>
    <n v="1327506"/>
    <n v="1327724"/>
    <s v="+"/>
    <m/>
    <m/>
    <m/>
    <m/>
    <m/>
    <m/>
    <s v="AFE_1530"/>
    <n v="219"/>
    <m/>
    <m/>
  </r>
  <r>
    <x v="1"/>
    <x v="1"/>
    <s v="GCA_000021485.1"/>
    <s v="Primary Assembly"/>
    <s v="chromosome"/>
    <m/>
    <s v="CP001219.1"/>
    <n v="1327506"/>
    <n v="1327724"/>
    <s v="+"/>
    <s v="ACK78943.1"/>
    <m/>
    <m/>
    <s v="ferredoxin"/>
    <m/>
    <m/>
    <s v="AFE_1530"/>
    <n v="219"/>
    <n v="72"/>
    <m/>
  </r>
  <r>
    <x v="0"/>
    <x v="0"/>
    <s v="GCA_000021485.1"/>
    <s v="Primary Assembly"/>
    <s v="chromosome"/>
    <m/>
    <s v="CP001219.1"/>
    <n v="1327734"/>
    <n v="1328069"/>
    <s v="+"/>
    <m/>
    <m/>
    <m/>
    <m/>
    <m/>
    <m/>
    <s v="AFE_1531"/>
    <n v="336"/>
    <m/>
    <m/>
  </r>
  <r>
    <x v="1"/>
    <x v="1"/>
    <s v="GCA_000021485.1"/>
    <s v="Primary Assembly"/>
    <s v="chromosome"/>
    <m/>
    <s v="CP001219.1"/>
    <n v="1327734"/>
    <n v="1328069"/>
    <s v="+"/>
    <s v="ACK79800.1"/>
    <m/>
    <m/>
    <s v="iron-sulfur cluster assembly accessory protein"/>
    <m/>
    <m/>
    <s v="AFE_1531"/>
    <n v="336"/>
    <n v="111"/>
    <m/>
  </r>
  <r>
    <x v="0"/>
    <x v="0"/>
    <s v="GCA_000021485.1"/>
    <s v="Primary Assembly"/>
    <s v="chromosome"/>
    <m/>
    <s v="CP001219.1"/>
    <n v="1328110"/>
    <n v="1328340"/>
    <s v="+"/>
    <m/>
    <m/>
    <m/>
    <m/>
    <m/>
    <m/>
    <s v="AFE_1532"/>
    <n v="231"/>
    <m/>
    <m/>
  </r>
  <r>
    <x v="1"/>
    <x v="1"/>
    <s v="GCA_000021485.1"/>
    <s v="Primary Assembly"/>
    <s v="chromosome"/>
    <m/>
    <s v="CP001219.1"/>
    <n v="1328110"/>
    <n v="1328340"/>
    <s v="+"/>
    <s v="ACK80701.1"/>
    <m/>
    <m/>
    <s v="hypothetical protein"/>
    <m/>
    <m/>
    <s v="AFE_1532"/>
    <n v="231"/>
    <n v="76"/>
    <m/>
  </r>
  <r>
    <x v="0"/>
    <x v="0"/>
    <s v="GCA_000021485.1"/>
    <s v="Primary Assembly"/>
    <s v="chromosome"/>
    <m/>
    <s v="CP001219.1"/>
    <n v="1328337"/>
    <n v="1328846"/>
    <s v="+"/>
    <m/>
    <m/>
    <m/>
    <m/>
    <m/>
    <m/>
    <s v="AFE_1533"/>
    <n v="510"/>
    <m/>
    <m/>
  </r>
  <r>
    <x v="1"/>
    <x v="1"/>
    <s v="GCA_000021485.1"/>
    <s v="Primary Assembly"/>
    <s v="chromosome"/>
    <m/>
    <s v="CP001219.1"/>
    <n v="1328337"/>
    <n v="1328846"/>
    <s v="+"/>
    <s v="ACK78538.1"/>
    <m/>
    <m/>
    <s v="conserved hypothetical protein"/>
    <m/>
    <m/>
    <s v="AFE_1533"/>
    <n v="510"/>
    <n v="169"/>
    <m/>
  </r>
  <r>
    <x v="0"/>
    <x v="0"/>
    <s v="GCA_000021485.1"/>
    <s v="Primary Assembly"/>
    <s v="chromosome"/>
    <m/>
    <s v="CP001219.1"/>
    <n v="1328839"/>
    <n v="1329630"/>
    <s v="+"/>
    <m/>
    <m/>
    <m/>
    <m/>
    <m/>
    <m/>
    <s v="AFE_1534"/>
    <n v="792"/>
    <m/>
    <m/>
  </r>
  <r>
    <x v="1"/>
    <x v="1"/>
    <s v="GCA_000021485.1"/>
    <s v="Primary Assembly"/>
    <s v="chromosome"/>
    <m/>
    <s v="CP001219.1"/>
    <n v="1328839"/>
    <n v="1329630"/>
    <s v="+"/>
    <s v="ACK79444.1"/>
    <m/>
    <m/>
    <s v="leucine rich repeat protein"/>
    <m/>
    <m/>
    <s v="AFE_1534"/>
    <n v="792"/>
    <n v="263"/>
    <m/>
  </r>
  <r>
    <x v="0"/>
    <x v="0"/>
    <s v="GCA_000021485.1"/>
    <s v="Primary Assembly"/>
    <s v="chromosome"/>
    <m/>
    <s v="CP001219.1"/>
    <n v="1329627"/>
    <n v="1329920"/>
    <s v="+"/>
    <m/>
    <m/>
    <m/>
    <m/>
    <m/>
    <m/>
    <s v="AFE_1535"/>
    <n v="294"/>
    <m/>
    <m/>
  </r>
  <r>
    <x v="1"/>
    <x v="1"/>
    <s v="GCA_000021485.1"/>
    <s v="Primary Assembly"/>
    <s v="chromosome"/>
    <m/>
    <s v="CP001219.1"/>
    <n v="1329627"/>
    <n v="1329920"/>
    <s v="+"/>
    <s v="ACK78450.1"/>
    <m/>
    <m/>
    <s v="NifZ domain protein"/>
    <m/>
    <m/>
    <s v="AFE_1535"/>
    <n v="294"/>
    <n v="97"/>
    <m/>
  </r>
  <r>
    <x v="0"/>
    <x v="0"/>
    <s v="GCA_000021485.1"/>
    <s v="Primary Assembly"/>
    <s v="chromosome"/>
    <m/>
    <s v="CP001219.1"/>
    <n v="1329920"/>
    <n v="1330171"/>
    <s v="+"/>
    <m/>
    <m/>
    <m/>
    <m/>
    <m/>
    <m/>
    <s v="AFE_1536"/>
    <n v="252"/>
    <m/>
    <m/>
  </r>
  <r>
    <x v="1"/>
    <x v="1"/>
    <s v="GCA_000021485.1"/>
    <s v="Primary Assembly"/>
    <s v="chromosome"/>
    <m/>
    <s v="CP001219.1"/>
    <n v="1329920"/>
    <n v="1330171"/>
    <s v="+"/>
    <s v="ACK78107.1"/>
    <m/>
    <m/>
    <s v="NifZ domain protein"/>
    <m/>
    <m/>
    <s v="AFE_1536"/>
    <n v="252"/>
    <n v="83"/>
    <m/>
  </r>
  <r>
    <x v="0"/>
    <x v="0"/>
    <s v="GCA_000021485.1"/>
    <s v="Primary Assembly"/>
    <s v="chromosome"/>
    <m/>
    <s v="CP001219.1"/>
    <n v="1330168"/>
    <n v="1331349"/>
    <s v="+"/>
    <m/>
    <m/>
    <m/>
    <m/>
    <s v="iscS-1"/>
    <m/>
    <s v="AFE_1537"/>
    <n v="1182"/>
    <m/>
    <m/>
  </r>
  <r>
    <x v="1"/>
    <x v="1"/>
    <s v="GCA_000021485.1"/>
    <s v="Primary Assembly"/>
    <s v="chromosome"/>
    <m/>
    <s v="CP001219.1"/>
    <n v="1330168"/>
    <n v="1331349"/>
    <s v="+"/>
    <s v="ACK79962.1"/>
    <m/>
    <m/>
    <s v="cysteine desulfurase"/>
    <s v="iscS-1"/>
    <m/>
    <s v="AFE_1537"/>
    <n v="1182"/>
    <n v="393"/>
    <m/>
  </r>
  <r>
    <x v="0"/>
    <x v="0"/>
    <s v="GCA_000021485.1"/>
    <s v="Primary Assembly"/>
    <s v="chromosome"/>
    <m/>
    <s v="CP001219.1"/>
    <n v="1331365"/>
    <n v="1331574"/>
    <s v="+"/>
    <m/>
    <m/>
    <m/>
    <m/>
    <m/>
    <m/>
    <s v="AFE_1538"/>
    <n v="210"/>
    <m/>
    <m/>
  </r>
  <r>
    <x v="1"/>
    <x v="1"/>
    <s v="GCA_000021485.1"/>
    <s v="Primary Assembly"/>
    <s v="chromosome"/>
    <m/>
    <s v="CP001219.1"/>
    <n v="1331365"/>
    <n v="1331574"/>
    <s v="+"/>
    <s v="ACK78964.1"/>
    <m/>
    <m/>
    <s v="nitrogen fixation protein, putative"/>
    <m/>
    <m/>
    <s v="AFE_1538"/>
    <n v="210"/>
    <n v="69"/>
    <m/>
  </r>
  <r>
    <x v="0"/>
    <x v="0"/>
    <s v="GCA_000021485.1"/>
    <s v="Primary Assembly"/>
    <s v="chromosome"/>
    <m/>
    <s v="CP001219.1"/>
    <n v="1331579"/>
    <n v="1331851"/>
    <s v="+"/>
    <m/>
    <m/>
    <m/>
    <m/>
    <m/>
    <m/>
    <s v="AFE_1539"/>
    <n v="273"/>
    <m/>
    <m/>
  </r>
  <r>
    <x v="1"/>
    <x v="1"/>
    <s v="GCA_000021485.1"/>
    <s v="Primary Assembly"/>
    <s v="chromosome"/>
    <m/>
    <s v="CP001219.1"/>
    <n v="1331579"/>
    <n v="1331851"/>
    <s v="+"/>
    <s v="ACK80299.1"/>
    <m/>
    <m/>
    <s v="conserved hypothetical protein"/>
    <m/>
    <m/>
    <s v="AFE_1539"/>
    <n v="273"/>
    <n v="90"/>
    <m/>
  </r>
  <r>
    <x v="0"/>
    <x v="0"/>
    <s v="GCA_000021485.1"/>
    <s v="Primary Assembly"/>
    <s v="chromosome"/>
    <m/>
    <s v="CP001219.1"/>
    <n v="1331848"/>
    <n v="1332990"/>
    <s v="+"/>
    <m/>
    <m/>
    <m/>
    <m/>
    <m/>
    <m/>
    <s v="AFE_1540"/>
    <n v="1143"/>
    <m/>
    <m/>
  </r>
  <r>
    <x v="1"/>
    <x v="1"/>
    <s v="GCA_000021485.1"/>
    <s v="Primary Assembly"/>
    <s v="chromosome"/>
    <m/>
    <s v="CP001219.1"/>
    <n v="1331848"/>
    <n v="1332990"/>
    <s v="+"/>
    <s v="ACK80118.1"/>
    <m/>
    <m/>
    <s v="aminotransferase, DegT/DnrJ/EryC1/StrS family"/>
    <m/>
    <m/>
    <s v="AFE_1540"/>
    <n v="1143"/>
    <n v="380"/>
    <m/>
  </r>
  <r>
    <x v="0"/>
    <x v="0"/>
    <s v="GCA_000021485.1"/>
    <s v="Primary Assembly"/>
    <s v="chromosome"/>
    <m/>
    <s v="CP001219.1"/>
    <n v="1333032"/>
    <n v="1333337"/>
    <s v="+"/>
    <m/>
    <m/>
    <m/>
    <m/>
    <m/>
    <m/>
    <s v="AFE_1541"/>
    <n v="306"/>
    <m/>
    <m/>
  </r>
  <r>
    <x v="1"/>
    <x v="1"/>
    <s v="GCA_000021485.1"/>
    <s v="Primary Assembly"/>
    <s v="chromosome"/>
    <m/>
    <s v="CP001219.1"/>
    <n v="1333032"/>
    <n v="1333337"/>
    <s v="+"/>
    <s v="ACK80400.1"/>
    <m/>
    <m/>
    <s v="ferredoxin, putative"/>
    <m/>
    <m/>
    <s v="AFE_1541"/>
    <n v="306"/>
    <n v="101"/>
    <m/>
  </r>
  <r>
    <x v="0"/>
    <x v="0"/>
    <s v="GCA_000021485.1"/>
    <s v="Primary Assembly"/>
    <s v="chromosome"/>
    <m/>
    <s v="CP001219.1"/>
    <n v="1333348"/>
    <n v="1333572"/>
    <s v="+"/>
    <m/>
    <m/>
    <m/>
    <m/>
    <m/>
    <m/>
    <s v="AFE_1542"/>
    <n v="225"/>
    <m/>
    <m/>
  </r>
  <r>
    <x v="1"/>
    <x v="1"/>
    <s v="GCA_000021485.1"/>
    <s v="Primary Assembly"/>
    <s v="chromosome"/>
    <m/>
    <s v="CP001219.1"/>
    <n v="1333348"/>
    <n v="1333572"/>
    <s v="+"/>
    <s v="ACK78621.1"/>
    <m/>
    <m/>
    <s v="hypothetical protein"/>
    <m/>
    <m/>
    <s v="AFE_1542"/>
    <n v="225"/>
    <n v="74"/>
    <m/>
  </r>
  <r>
    <x v="0"/>
    <x v="0"/>
    <s v="GCA_000021485.1"/>
    <s v="Primary Assembly"/>
    <s v="chromosome"/>
    <m/>
    <s v="CP001219.1"/>
    <n v="1333585"/>
    <n v="1334412"/>
    <s v="+"/>
    <m/>
    <m/>
    <m/>
    <m/>
    <m/>
    <m/>
    <s v="AFE_1543"/>
    <n v="828"/>
    <m/>
    <m/>
  </r>
  <r>
    <x v="1"/>
    <x v="1"/>
    <s v="GCA_000021485.1"/>
    <s v="Primary Assembly"/>
    <s v="chromosome"/>
    <m/>
    <s v="CP001219.1"/>
    <n v="1333585"/>
    <n v="1334412"/>
    <s v="+"/>
    <s v="ACK79515.1"/>
    <m/>
    <m/>
    <s v="conserved hypothetical protein"/>
    <m/>
    <m/>
    <s v="AFE_1543"/>
    <n v="828"/>
    <n v="275"/>
    <m/>
  </r>
  <r>
    <x v="0"/>
    <x v="0"/>
    <s v="GCA_000021485.1"/>
    <s v="Primary Assembly"/>
    <s v="chromosome"/>
    <m/>
    <s v="CP001219.1"/>
    <n v="1334461"/>
    <n v="1335315"/>
    <s v="-"/>
    <m/>
    <m/>
    <m/>
    <m/>
    <m/>
    <m/>
    <s v="AFE_1544"/>
    <n v="855"/>
    <m/>
    <m/>
  </r>
  <r>
    <x v="1"/>
    <x v="1"/>
    <s v="GCA_000021485.1"/>
    <s v="Primary Assembly"/>
    <s v="chromosome"/>
    <m/>
    <s v="CP001219.1"/>
    <n v="1334461"/>
    <n v="1335315"/>
    <s v="-"/>
    <s v="ACK80178.1"/>
    <m/>
    <m/>
    <s v="pyrophosphorylase, putative"/>
    <m/>
    <m/>
    <s v="AFE_1544"/>
    <n v="855"/>
    <n v="284"/>
    <m/>
  </r>
  <r>
    <x v="0"/>
    <x v="0"/>
    <s v="GCA_000021485.1"/>
    <s v="Primary Assembly"/>
    <s v="chromosome"/>
    <m/>
    <s v="CP001219.1"/>
    <n v="1335439"/>
    <n v="1335645"/>
    <s v="-"/>
    <m/>
    <m/>
    <m/>
    <m/>
    <m/>
    <m/>
    <s v="AFE_1545"/>
    <n v="207"/>
    <m/>
    <m/>
  </r>
  <r>
    <x v="1"/>
    <x v="1"/>
    <s v="GCA_000021485.1"/>
    <s v="Primary Assembly"/>
    <s v="chromosome"/>
    <m/>
    <s v="CP001219.1"/>
    <n v="1335439"/>
    <n v="1335645"/>
    <s v="-"/>
    <s v="ACK78911.1"/>
    <m/>
    <m/>
    <s v="molybdenum-pterin binding protein"/>
    <m/>
    <m/>
    <s v="AFE_1545"/>
    <n v="207"/>
    <n v="68"/>
    <m/>
  </r>
  <r>
    <x v="0"/>
    <x v="0"/>
    <s v="GCA_000021485.1"/>
    <s v="Primary Assembly"/>
    <s v="chromosome"/>
    <m/>
    <s v="CP001219.1"/>
    <n v="1335712"/>
    <n v="1337139"/>
    <s v="-"/>
    <m/>
    <m/>
    <m/>
    <m/>
    <m/>
    <m/>
    <s v="AFE_1546"/>
    <n v="1428"/>
    <m/>
    <m/>
  </r>
  <r>
    <x v="1"/>
    <x v="1"/>
    <s v="GCA_000021485.1"/>
    <s v="Primary Assembly"/>
    <s v="chromosome"/>
    <m/>
    <s v="CP001219.1"/>
    <n v="1335712"/>
    <n v="1337139"/>
    <s v="-"/>
    <s v="ACK80036.1"/>
    <m/>
    <m/>
    <s v="succinate-semialdehyde dehydrogenase, putative"/>
    <m/>
    <m/>
    <s v="AFE_1546"/>
    <n v="1428"/>
    <n v="475"/>
    <m/>
  </r>
  <r>
    <x v="0"/>
    <x v="0"/>
    <s v="GCA_000021485.1"/>
    <s v="Primary Assembly"/>
    <s v="chromosome"/>
    <m/>
    <s v="CP001219.1"/>
    <n v="1337338"/>
    <n v="1337730"/>
    <s v="+"/>
    <m/>
    <m/>
    <m/>
    <m/>
    <m/>
    <m/>
    <s v="AFE_1548"/>
    <n v="393"/>
    <m/>
    <m/>
  </r>
  <r>
    <x v="1"/>
    <x v="1"/>
    <s v="GCA_000021485.1"/>
    <s v="Primary Assembly"/>
    <s v="chromosome"/>
    <m/>
    <s v="CP001219.1"/>
    <n v="1337338"/>
    <n v="1337730"/>
    <s v="+"/>
    <s v="ACK79641.1"/>
    <m/>
    <m/>
    <s v="heme-binding protein, putative"/>
    <m/>
    <m/>
    <s v="AFE_1548"/>
    <n v="393"/>
    <n v="130"/>
    <m/>
  </r>
  <r>
    <x v="0"/>
    <x v="0"/>
    <s v="GCA_000021485.1"/>
    <s v="Primary Assembly"/>
    <s v="chromosome"/>
    <m/>
    <s v="CP001219.1"/>
    <n v="1337727"/>
    <n v="1339145"/>
    <s v="-"/>
    <m/>
    <m/>
    <m/>
    <m/>
    <m/>
    <m/>
    <s v="AFE_1547"/>
    <n v="1419"/>
    <m/>
    <m/>
  </r>
  <r>
    <x v="1"/>
    <x v="1"/>
    <s v="GCA_000021485.1"/>
    <s v="Primary Assembly"/>
    <s v="chromosome"/>
    <m/>
    <s v="CP001219.1"/>
    <n v="1337727"/>
    <n v="1339145"/>
    <s v="-"/>
    <s v="ACK80084.1"/>
    <m/>
    <m/>
    <s v="membrane protein, putative"/>
    <m/>
    <m/>
    <s v="AFE_1547"/>
    <n v="1419"/>
    <n v="472"/>
    <m/>
  </r>
  <r>
    <x v="0"/>
    <x v="0"/>
    <s v="GCA_000021485.1"/>
    <s v="Primary Assembly"/>
    <s v="chromosome"/>
    <m/>
    <s v="CP001219.1"/>
    <n v="1339329"/>
    <n v="1339901"/>
    <s v="+"/>
    <m/>
    <m/>
    <m/>
    <m/>
    <m/>
    <m/>
    <s v="AFE_1549"/>
    <n v="573"/>
    <m/>
    <m/>
  </r>
  <r>
    <x v="1"/>
    <x v="1"/>
    <s v="GCA_000021485.1"/>
    <s v="Primary Assembly"/>
    <s v="chromosome"/>
    <m/>
    <s v="CP001219.1"/>
    <n v="1339329"/>
    <n v="1339901"/>
    <s v="+"/>
    <s v="ACK80377.1"/>
    <m/>
    <m/>
    <s v="conserved hypothetical protein"/>
    <m/>
    <m/>
    <s v="AFE_1549"/>
    <n v="573"/>
    <n v="190"/>
    <m/>
  </r>
  <r>
    <x v="0"/>
    <x v="0"/>
    <s v="GCA_000021485.1"/>
    <s v="Primary Assembly"/>
    <s v="chromosome"/>
    <m/>
    <s v="CP001219.1"/>
    <n v="1339898"/>
    <n v="1340809"/>
    <s v="+"/>
    <m/>
    <m/>
    <m/>
    <m/>
    <m/>
    <m/>
    <s v="AFE_1550"/>
    <n v="912"/>
    <m/>
    <m/>
  </r>
  <r>
    <x v="1"/>
    <x v="1"/>
    <s v="GCA_000021485.1"/>
    <s v="Primary Assembly"/>
    <s v="chromosome"/>
    <m/>
    <s v="CP001219.1"/>
    <n v="1339898"/>
    <n v="1340809"/>
    <s v="+"/>
    <s v="ACK78372.1"/>
    <m/>
    <m/>
    <s v="carbohydrate kinase, PfkB family"/>
    <m/>
    <m/>
    <s v="AFE_1550"/>
    <n v="912"/>
    <n v="303"/>
    <m/>
  </r>
  <r>
    <x v="0"/>
    <x v="0"/>
    <s v="GCA_000021485.1"/>
    <s v="Primary Assembly"/>
    <s v="chromosome"/>
    <m/>
    <s v="CP001219.1"/>
    <n v="1340802"/>
    <n v="1342946"/>
    <s v="+"/>
    <m/>
    <m/>
    <m/>
    <m/>
    <m/>
    <m/>
    <s v="AFE_1551"/>
    <n v="2145"/>
    <m/>
    <m/>
  </r>
  <r>
    <x v="1"/>
    <x v="1"/>
    <s v="GCA_000021485.1"/>
    <s v="Primary Assembly"/>
    <s v="chromosome"/>
    <m/>
    <s v="CP001219.1"/>
    <n v="1340802"/>
    <n v="1342946"/>
    <s v="+"/>
    <s v="ACK79014.1"/>
    <m/>
    <m/>
    <s v="sucrose phosphate synthase"/>
    <m/>
    <m/>
    <s v="AFE_1551"/>
    <n v="2145"/>
    <n v="714"/>
    <m/>
  </r>
  <r>
    <x v="0"/>
    <x v="0"/>
    <s v="GCA_000021485.1"/>
    <s v="Primary Assembly"/>
    <s v="chromosome"/>
    <m/>
    <s v="CP001219.1"/>
    <n v="1342876"/>
    <n v="1345320"/>
    <s v="+"/>
    <m/>
    <m/>
    <m/>
    <m/>
    <m/>
    <m/>
    <s v="AFE_1552"/>
    <n v="2445"/>
    <m/>
    <m/>
  </r>
  <r>
    <x v="1"/>
    <x v="1"/>
    <s v="GCA_000021485.1"/>
    <s v="Primary Assembly"/>
    <s v="chromosome"/>
    <m/>
    <s v="CP001219.1"/>
    <n v="1342876"/>
    <n v="1345320"/>
    <s v="+"/>
    <s v="ACK80791.1"/>
    <m/>
    <m/>
    <s v="sucrose synthase, putative"/>
    <m/>
    <m/>
    <s v="AFE_1552"/>
    <n v="2445"/>
    <n v="814"/>
    <m/>
  </r>
  <r>
    <x v="0"/>
    <x v="0"/>
    <s v="GCA_000021485.1"/>
    <s v="Primary Assembly"/>
    <s v="chromosome"/>
    <m/>
    <s v="CP001219.1"/>
    <n v="1345465"/>
    <n v="1345989"/>
    <s v="-"/>
    <m/>
    <m/>
    <m/>
    <m/>
    <s v="ogt-2"/>
    <m/>
    <s v="AFE_1553"/>
    <n v="525"/>
    <m/>
    <m/>
  </r>
  <r>
    <x v="1"/>
    <x v="1"/>
    <s v="GCA_000021485.1"/>
    <s v="Primary Assembly"/>
    <s v="chromosome"/>
    <m/>
    <s v="CP001219.1"/>
    <n v="1345465"/>
    <n v="1345989"/>
    <s v="-"/>
    <s v="ACK78150.1"/>
    <m/>
    <m/>
    <s v="methylated-DNA--protein-cysteine methyltransferase"/>
    <s v="ogt-2"/>
    <m/>
    <s v="AFE_1553"/>
    <n v="525"/>
    <n v="174"/>
    <m/>
  </r>
  <r>
    <x v="0"/>
    <x v="0"/>
    <s v="GCA_000021485.1"/>
    <s v="Primary Assembly"/>
    <s v="chromosome"/>
    <m/>
    <s v="CP001219.1"/>
    <n v="1346142"/>
    <n v="1346795"/>
    <s v="-"/>
    <m/>
    <m/>
    <m/>
    <m/>
    <m/>
    <m/>
    <s v="AFE_1554"/>
    <n v="654"/>
    <m/>
    <m/>
  </r>
  <r>
    <x v="1"/>
    <x v="1"/>
    <s v="GCA_000021485.1"/>
    <s v="Primary Assembly"/>
    <s v="chromosome"/>
    <m/>
    <s v="CP001219.1"/>
    <n v="1346142"/>
    <n v="1346795"/>
    <s v="-"/>
    <s v="ACK78365.1"/>
    <m/>
    <m/>
    <s v="membrane protein, putative"/>
    <m/>
    <m/>
    <s v="AFE_1554"/>
    <n v="654"/>
    <n v="217"/>
    <m/>
  </r>
  <r>
    <x v="0"/>
    <x v="3"/>
    <s v="GCA_000021485.1"/>
    <s v="Primary Assembly"/>
    <s v="chromosome"/>
    <m/>
    <s v="CP001219.1"/>
    <n v="1346954"/>
    <n v="1347030"/>
    <s v="+"/>
    <m/>
    <m/>
    <m/>
    <m/>
    <m/>
    <m/>
    <s v="AFE_1555"/>
    <n v="77"/>
    <m/>
    <m/>
  </r>
  <r>
    <x v="2"/>
    <x v="4"/>
    <s v="GCA_000021485.1"/>
    <s v="Primary Assembly"/>
    <s v="chromosome"/>
    <m/>
    <s v="CP001219.1"/>
    <n v="1346954"/>
    <n v="1347030"/>
    <s v="+"/>
    <m/>
    <m/>
    <m/>
    <s v="tRNA-Val"/>
    <m/>
    <m/>
    <s v="AFE_1555"/>
    <n v="77"/>
    <m/>
    <m/>
  </r>
  <r>
    <x v="0"/>
    <x v="0"/>
    <s v="GCA_000021485.1"/>
    <s v="Primary Assembly"/>
    <s v="chromosome"/>
    <m/>
    <s v="CP001219.1"/>
    <n v="1347049"/>
    <n v="1348044"/>
    <s v="-"/>
    <m/>
    <m/>
    <m/>
    <m/>
    <m/>
    <m/>
    <s v="AFE_1556"/>
    <n v="996"/>
    <m/>
    <m/>
  </r>
  <r>
    <x v="1"/>
    <x v="1"/>
    <s v="GCA_000021485.1"/>
    <s v="Primary Assembly"/>
    <s v="chromosome"/>
    <m/>
    <s v="CP001219.1"/>
    <n v="1347049"/>
    <n v="1348044"/>
    <s v="-"/>
    <s v="ACK80093.1"/>
    <m/>
    <m/>
    <s v="site-specific recombinase, phage integrase family"/>
    <m/>
    <m/>
    <s v="AFE_1556"/>
    <n v="996"/>
    <n v="331"/>
    <m/>
  </r>
  <r>
    <x v="0"/>
    <x v="0"/>
    <s v="GCA_000021485.1"/>
    <s v="Primary Assembly"/>
    <s v="chromosome"/>
    <m/>
    <s v="CP001219.1"/>
    <n v="1348464"/>
    <n v="1348751"/>
    <s v="+"/>
    <m/>
    <m/>
    <m/>
    <m/>
    <m/>
    <m/>
    <s v="AFE_1558"/>
    <n v="288"/>
    <m/>
    <m/>
  </r>
  <r>
    <x v="1"/>
    <x v="1"/>
    <s v="GCA_000021485.1"/>
    <s v="Primary Assembly"/>
    <s v="chromosome"/>
    <m/>
    <s v="CP001219.1"/>
    <n v="1348464"/>
    <n v="1348751"/>
    <s v="+"/>
    <s v="ACK80874.1"/>
    <m/>
    <m/>
    <s v="hypothetical protein"/>
    <m/>
    <m/>
    <s v="AFE_1558"/>
    <n v="288"/>
    <n v="95"/>
    <m/>
  </r>
  <r>
    <x v="0"/>
    <x v="0"/>
    <s v="GCA_000021485.1"/>
    <s v="Primary Assembly"/>
    <s v="chromosome"/>
    <m/>
    <s v="CP001219.1"/>
    <n v="1348643"/>
    <n v="1348876"/>
    <s v="-"/>
    <m/>
    <m/>
    <m/>
    <m/>
    <m/>
    <m/>
    <s v="AFE_1557"/>
    <n v="234"/>
    <m/>
    <m/>
  </r>
  <r>
    <x v="1"/>
    <x v="1"/>
    <s v="GCA_000021485.1"/>
    <s v="Primary Assembly"/>
    <s v="chromosome"/>
    <m/>
    <s v="CP001219.1"/>
    <n v="1348643"/>
    <n v="1348876"/>
    <s v="-"/>
    <s v="ACK79425.1"/>
    <m/>
    <m/>
    <s v="conserved domain protein"/>
    <m/>
    <m/>
    <s v="AFE_1557"/>
    <n v="234"/>
    <n v="77"/>
    <m/>
  </r>
  <r>
    <x v="0"/>
    <x v="0"/>
    <s v="GCA_000021485.1"/>
    <s v="Primary Assembly"/>
    <s v="chromosome"/>
    <m/>
    <s v="CP001219.1"/>
    <n v="1349087"/>
    <n v="1349365"/>
    <s v="+"/>
    <m/>
    <m/>
    <m/>
    <m/>
    <m/>
    <m/>
    <s v="AFE_1559"/>
    <n v="279"/>
    <m/>
    <m/>
  </r>
  <r>
    <x v="1"/>
    <x v="1"/>
    <s v="GCA_000021485.1"/>
    <s v="Primary Assembly"/>
    <s v="chromosome"/>
    <m/>
    <s v="CP001219.1"/>
    <n v="1349087"/>
    <n v="1349365"/>
    <s v="+"/>
    <s v="ACK78704.1"/>
    <m/>
    <m/>
    <s v="hypothetical protein"/>
    <m/>
    <m/>
    <s v="AFE_1559"/>
    <n v="279"/>
    <n v="92"/>
    <m/>
  </r>
  <r>
    <x v="0"/>
    <x v="0"/>
    <s v="GCA_000021485.1"/>
    <s v="Primary Assembly"/>
    <s v="chromosome"/>
    <m/>
    <s v="CP001219.1"/>
    <n v="1349368"/>
    <n v="1349706"/>
    <s v="+"/>
    <m/>
    <m/>
    <m/>
    <m/>
    <m/>
    <m/>
    <s v="AFE_1560"/>
    <n v="339"/>
    <m/>
    <m/>
  </r>
  <r>
    <x v="1"/>
    <x v="1"/>
    <s v="GCA_000021485.1"/>
    <s v="Primary Assembly"/>
    <s v="chromosome"/>
    <m/>
    <s v="CP001219.1"/>
    <n v="1349368"/>
    <n v="1349706"/>
    <s v="+"/>
    <s v="ACK80461.1"/>
    <m/>
    <m/>
    <s v="conserved hypothetical protein"/>
    <m/>
    <m/>
    <s v="AFE_1560"/>
    <n v="339"/>
    <n v="112"/>
    <m/>
  </r>
  <r>
    <x v="0"/>
    <x v="0"/>
    <s v="GCA_000021485.1"/>
    <s v="Primary Assembly"/>
    <s v="chromosome"/>
    <m/>
    <s v="CP001219.1"/>
    <n v="1349838"/>
    <n v="1350692"/>
    <s v="-"/>
    <m/>
    <m/>
    <m/>
    <m/>
    <m/>
    <m/>
    <s v="AFE_1561"/>
    <n v="855"/>
    <m/>
    <m/>
  </r>
  <r>
    <x v="1"/>
    <x v="1"/>
    <s v="GCA_000021485.1"/>
    <s v="Primary Assembly"/>
    <s v="chromosome"/>
    <m/>
    <s v="CP001219.1"/>
    <n v="1349838"/>
    <n v="1350692"/>
    <s v="-"/>
    <s v="ACK79934.1"/>
    <m/>
    <m/>
    <s v="hypothetical protein"/>
    <m/>
    <m/>
    <s v="AFE_1561"/>
    <n v="855"/>
    <n v="284"/>
    <m/>
  </r>
  <r>
    <x v="0"/>
    <x v="0"/>
    <s v="GCA_000021485.1"/>
    <s v="Primary Assembly"/>
    <s v="chromosome"/>
    <m/>
    <s v="CP001219.1"/>
    <n v="1350694"/>
    <n v="1351416"/>
    <s v="-"/>
    <m/>
    <m/>
    <m/>
    <m/>
    <m/>
    <m/>
    <s v="AFE_1562"/>
    <n v="723"/>
    <m/>
    <m/>
  </r>
  <r>
    <x v="1"/>
    <x v="1"/>
    <s v="GCA_000021485.1"/>
    <s v="Primary Assembly"/>
    <s v="chromosome"/>
    <m/>
    <s v="CP001219.1"/>
    <n v="1350694"/>
    <n v="1351416"/>
    <s v="-"/>
    <s v="ACK78595.1"/>
    <m/>
    <m/>
    <s v="hypothetical protein"/>
    <m/>
    <m/>
    <s v="AFE_1562"/>
    <n v="723"/>
    <n v="240"/>
    <m/>
  </r>
  <r>
    <x v="0"/>
    <x v="0"/>
    <s v="GCA_000021485.1"/>
    <s v="Primary Assembly"/>
    <s v="chromosome"/>
    <m/>
    <s v="CP001219.1"/>
    <n v="1351413"/>
    <n v="1351907"/>
    <s v="-"/>
    <m/>
    <m/>
    <m/>
    <m/>
    <m/>
    <m/>
    <s v="AFE_1563"/>
    <n v="495"/>
    <m/>
    <m/>
  </r>
  <r>
    <x v="1"/>
    <x v="1"/>
    <s v="GCA_000021485.1"/>
    <s v="Primary Assembly"/>
    <s v="chromosome"/>
    <m/>
    <s v="CP001219.1"/>
    <n v="1351413"/>
    <n v="1351907"/>
    <s v="-"/>
    <s v="ACK79595.1"/>
    <m/>
    <m/>
    <s v="repressor protein CI homolog"/>
    <m/>
    <m/>
    <s v="AFE_1563"/>
    <n v="495"/>
    <n v="164"/>
    <m/>
  </r>
  <r>
    <x v="0"/>
    <x v="0"/>
    <s v="GCA_000021485.1"/>
    <s v="Primary Assembly"/>
    <s v="chromosome"/>
    <m/>
    <s v="CP001219.1"/>
    <n v="1351989"/>
    <n v="1352213"/>
    <s v="+"/>
    <m/>
    <m/>
    <m/>
    <m/>
    <m/>
    <m/>
    <s v="AFE_1564"/>
    <n v="225"/>
    <m/>
    <m/>
  </r>
  <r>
    <x v="1"/>
    <x v="1"/>
    <s v="GCA_000021485.1"/>
    <s v="Primary Assembly"/>
    <s v="chromosome"/>
    <m/>
    <s v="CP001219.1"/>
    <n v="1351989"/>
    <n v="1352213"/>
    <s v="+"/>
    <s v="ACK79377.1"/>
    <m/>
    <m/>
    <s v="prophage Afe02, transcriptional regulator, Cro family"/>
    <m/>
    <m/>
    <s v="AFE_1564"/>
    <n v="225"/>
    <n v="74"/>
    <m/>
  </r>
  <r>
    <x v="0"/>
    <x v="0"/>
    <s v="GCA_000021485.1"/>
    <s v="Primary Assembly"/>
    <s v="chromosome"/>
    <m/>
    <s v="CP001219.1"/>
    <n v="1352265"/>
    <n v="1353326"/>
    <s v="+"/>
    <m/>
    <m/>
    <m/>
    <m/>
    <m/>
    <m/>
    <s v="AFE_1565"/>
    <n v="1062"/>
    <m/>
    <m/>
  </r>
  <r>
    <x v="1"/>
    <x v="1"/>
    <s v="GCA_000021485.1"/>
    <s v="Primary Assembly"/>
    <s v="chromosome"/>
    <m/>
    <s v="CP001219.1"/>
    <n v="1352265"/>
    <n v="1353326"/>
    <s v="+"/>
    <s v="ACK80672.1"/>
    <m/>
    <m/>
    <s v="hypothetical protein"/>
    <m/>
    <m/>
    <s v="AFE_1565"/>
    <n v="1062"/>
    <n v="353"/>
    <m/>
  </r>
  <r>
    <x v="0"/>
    <x v="0"/>
    <s v="GCA_000021485.1"/>
    <s v="Primary Assembly"/>
    <s v="chromosome"/>
    <m/>
    <s v="CP001219.1"/>
    <n v="1353337"/>
    <n v="1354197"/>
    <s v="+"/>
    <m/>
    <m/>
    <m/>
    <m/>
    <m/>
    <m/>
    <s v="AFE_1566"/>
    <n v="861"/>
    <m/>
    <m/>
  </r>
  <r>
    <x v="1"/>
    <x v="1"/>
    <s v="GCA_000021485.1"/>
    <s v="Primary Assembly"/>
    <s v="chromosome"/>
    <m/>
    <s v="CP001219.1"/>
    <n v="1353337"/>
    <n v="1354197"/>
    <s v="+"/>
    <s v="ACK77888.1"/>
    <m/>
    <m/>
    <s v="DNA replication protein DnaC, putative"/>
    <m/>
    <m/>
    <s v="AFE_1566"/>
    <n v="861"/>
    <n v="286"/>
    <m/>
  </r>
  <r>
    <x v="0"/>
    <x v="0"/>
    <s v="GCA_000021485.1"/>
    <s v="Primary Assembly"/>
    <s v="chromosome"/>
    <m/>
    <s v="CP001219.1"/>
    <n v="1354194"/>
    <n v="1355390"/>
    <s v="+"/>
    <m/>
    <m/>
    <m/>
    <m/>
    <m/>
    <m/>
    <s v="AFE_1567"/>
    <n v="1197"/>
    <m/>
    <m/>
  </r>
  <r>
    <x v="1"/>
    <x v="1"/>
    <s v="GCA_000021485.1"/>
    <s v="Primary Assembly"/>
    <s v="chromosome"/>
    <m/>
    <s v="CP001219.1"/>
    <n v="1354194"/>
    <n v="1355390"/>
    <s v="+"/>
    <s v="ACK78955.1"/>
    <m/>
    <m/>
    <s v="hypothetical protein"/>
    <m/>
    <m/>
    <s v="AFE_1567"/>
    <n v="1197"/>
    <n v="398"/>
    <m/>
  </r>
  <r>
    <x v="0"/>
    <x v="0"/>
    <s v="GCA_000021485.1"/>
    <s v="Primary Assembly"/>
    <s v="chromosome"/>
    <m/>
    <s v="CP001219.1"/>
    <n v="1355387"/>
    <n v="1356277"/>
    <s v="+"/>
    <m/>
    <m/>
    <m/>
    <m/>
    <m/>
    <m/>
    <s v="AFE_1568"/>
    <n v="891"/>
    <m/>
    <m/>
  </r>
  <r>
    <x v="1"/>
    <x v="1"/>
    <s v="GCA_000021485.1"/>
    <s v="Primary Assembly"/>
    <s v="chromosome"/>
    <m/>
    <s v="CP001219.1"/>
    <n v="1355387"/>
    <n v="1356277"/>
    <s v="+"/>
    <s v="ACK78733.1"/>
    <m/>
    <m/>
    <s v="methyltransferase, putative"/>
    <m/>
    <m/>
    <s v="AFE_1568"/>
    <n v="891"/>
    <n v="296"/>
    <m/>
  </r>
  <r>
    <x v="0"/>
    <x v="0"/>
    <s v="GCA_000021485.1"/>
    <s v="Primary Assembly"/>
    <s v="chromosome"/>
    <m/>
    <s v="CP001219.1"/>
    <n v="1356340"/>
    <n v="1356834"/>
    <s v="+"/>
    <m/>
    <m/>
    <m/>
    <m/>
    <s v="ssb-2"/>
    <m/>
    <s v="AFE_1569"/>
    <n v="495"/>
    <m/>
    <m/>
  </r>
  <r>
    <x v="1"/>
    <x v="1"/>
    <s v="GCA_000021485.1"/>
    <s v="Primary Assembly"/>
    <s v="chromosome"/>
    <m/>
    <s v="CP001219.1"/>
    <n v="1356340"/>
    <n v="1356834"/>
    <s v="+"/>
    <s v="ACK79646.1"/>
    <m/>
    <m/>
    <s v="single-strand binding protein"/>
    <s v="ssb-2"/>
    <m/>
    <s v="AFE_1569"/>
    <n v="495"/>
    <n v="164"/>
    <m/>
  </r>
  <r>
    <x v="0"/>
    <x v="0"/>
    <s v="GCA_000021485.1"/>
    <s v="Primary Assembly"/>
    <s v="chromosome"/>
    <m/>
    <s v="CP001219.1"/>
    <n v="1356990"/>
    <n v="1357133"/>
    <s v="+"/>
    <m/>
    <m/>
    <m/>
    <m/>
    <m/>
    <m/>
    <s v="AFE_1570"/>
    <n v="144"/>
    <m/>
    <m/>
  </r>
  <r>
    <x v="1"/>
    <x v="1"/>
    <s v="GCA_000021485.1"/>
    <s v="Primary Assembly"/>
    <s v="chromosome"/>
    <m/>
    <s v="CP001219.1"/>
    <n v="1356990"/>
    <n v="1357133"/>
    <s v="+"/>
    <s v="ACK78528.1"/>
    <m/>
    <m/>
    <s v="hypothetical protein"/>
    <m/>
    <m/>
    <s v="AFE_1570"/>
    <n v="144"/>
    <n v="47"/>
    <m/>
  </r>
  <r>
    <x v="0"/>
    <x v="0"/>
    <s v="GCA_000021485.1"/>
    <s v="Primary Assembly"/>
    <s v="chromosome"/>
    <m/>
    <s v="CP001219.1"/>
    <n v="1357636"/>
    <n v="1357788"/>
    <s v="+"/>
    <m/>
    <m/>
    <m/>
    <m/>
    <m/>
    <m/>
    <s v="AFE_1571"/>
    <n v="153"/>
    <m/>
    <m/>
  </r>
  <r>
    <x v="1"/>
    <x v="1"/>
    <s v="GCA_000021485.1"/>
    <s v="Primary Assembly"/>
    <s v="chromosome"/>
    <m/>
    <s v="CP001219.1"/>
    <n v="1357636"/>
    <n v="1357788"/>
    <s v="+"/>
    <s v="ACK80851.1"/>
    <m/>
    <m/>
    <s v="hypothetical protein"/>
    <m/>
    <m/>
    <s v="AFE_1571"/>
    <n v="153"/>
    <n v="50"/>
    <m/>
  </r>
  <r>
    <x v="0"/>
    <x v="0"/>
    <s v="GCA_000021485.1"/>
    <s v="Primary Assembly"/>
    <s v="chromosome"/>
    <m/>
    <s v="CP001219.1"/>
    <n v="1357799"/>
    <n v="1364395"/>
    <s v="+"/>
    <m/>
    <m/>
    <m/>
    <m/>
    <m/>
    <m/>
    <s v="AFE_1572"/>
    <n v="6597"/>
    <m/>
    <m/>
  </r>
  <r>
    <x v="1"/>
    <x v="1"/>
    <s v="GCA_000021485.1"/>
    <s v="Primary Assembly"/>
    <s v="chromosome"/>
    <m/>
    <s v="CP001219.1"/>
    <n v="1357799"/>
    <n v="1364395"/>
    <s v="+"/>
    <s v="ACK77968.1"/>
    <m/>
    <m/>
    <s v="conserved hypothetical protein"/>
    <m/>
    <m/>
    <s v="AFE_1572"/>
    <n v="6597"/>
    <n v="2198"/>
    <m/>
  </r>
  <r>
    <x v="0"/>
    <x v="0"/>
    <s v="GCA_000021485.1"/>
    <s v="Primary Assembly"/>
    <s v="chromosome"/>
    <m/>
    <s v="CP001219.1"/>
    <n v="1364395"/>
    <n v="1364712"/>
    <s v="+"/>
    <m/>
    <m/>
    <m/>
    <m/>
    <m/>
    <m/>
    <s v="AFE_1573"/>
    <n v="318"/>
    <m/>
    <m/>
  </r>
  <r>
    <x v="1"/>
    <x v="1"/>
    <s v="GCA_000021485.1"/>
    <s v="Primary Assembly"/>
    <s v="chromosome"/>
    <m/>
    <s v="CP001219.1"/>
    <n v="1364395"/>
    <n v="1364712"/>
    <s v="+"/>
    <s v="ACK79022.1"/>
    <m/>
    <m/>
    <s v="hypothetical protein"/>
    <m/>
    <m/>
    <s v="AFE_1573"/>
    <n v="318"/>
    <n v="105"/>
    <m/>
  </r>
  <r>
    <x v="0"/>
    <x v="0"/>
    <s v="GCA_000021485.1"/>
    <s v="Primary Assembly"/>
    <s v="chromosome"/>
    <m/>
    <s v="CP001219.1"/>
    <n v="1364998"/>
    <n v="1365981"/>
    <s v="-"/>
    <m/>
    <m/>
    <m/>
    <m/>
    <m/>
    <m/>
    <s v="AFE_1574"/>
    <n v="984"/>
    <m/>
    <m/>
  </r>
  <r>
    <x v="1"/>
    <x v="1"/>
    <s v="GCA_000021485.1"/>
    <s v="Primary Assembly"/>
    <s v="chromosome"/>
    <m/>
    <s v="CP001219.1"/>
    <n v="1364998"/>
    <n v="1365981"/>
    <s v="-"/>
    <s v="ACK80122.1"/>
    <m/>
    <m/>
    <s v="hypothetical protein"/>
    <m/>
    <m/>
    <s v="AFE_1574"/>
    <n v="984"/>
    <n v="327"/>
    <m/>
  </r>
  <r>
    <x v="0"/>
    <x v="0"/>
    <s v="GCA_000021485.1"/>
    <s v="Primary Assembly"/>
    <s v="chromosome"/>
    <m/>
    <s v="CP001219.1"/>
    <n v="1366160"/>
    <n v="1368442"/>
    <s v="-"/>
    <m/>
    <m/>
    <m/>
    <m/>
    <m/>
    <m/>
    <s v="AFE_1575"/>
    <n v="2283"/>
    <m/>
    <m/>
  </r>
  <r>
    <x v="1"/>
    <x v="1"/>
    <s v="GCA_000021485.1"/>
    <s v="Primary Assembly"/>
    <s v="chromosome"/>
    <m/>
    <s v="CP001219.1"/>
    <n v="1366160"/>
    <n v="1368442"/>
    <s v="-"/>
    <s v="ACK80620.1"/>
    <m/>
    <m/>
    <s v="type I restriction-modification system, R subunit"/>
    <m/>
    <m/>
    <s v="AFE_1575"/>
    <n v="2283"/>
    <n v="760"/>
    <m/>
  </r>
  <r>
    <x v="0"/>
    <x v="0"/>
    <s v="GCA_000021485.1"/>
    <s v="Primary Assembly"/>
    <s v="chromosome"/>
    <m/>
    <s v="CP001219.1"/>
    <n v="1368452"/>
    <n v="1369651"/>
    <s v="-"/>
    <m/>
    <m/>
    <m/>
    <m/>
    <m/>
    <m/>
    <s v="AFE_1576"/>
    <n v="1200"/>
    <m/>
    <m/>
  </r>
  <r>
    <x v="1"/>
    <x v="1"/>
    <s v="GCA_000021485.1"/>
    <s v="Primary Assembly"/>
    <s v="chromosome"/>
    <m/>
    <s v="CP001219.1"/>
    <n v="1368452"/>
    <n v="1369651"/>
    <s v="-"/>
    <s v="ACK79365.1"/>
    <m/>
    <m/>
    <s v="type I restriction-modification system, S subunit"/>
    <m/>
    <m/>
    <s v="AFE_1576"/>
    <n v="1200"/>
    <n v="399"/>
    <m/>
  </r>
  <r>
    <x v="0"/>
    <x v="0"/>
    <s v="GCA_000021485.1"/>
    <s v="Primary Assembly"/>
    <s v="chromosome"/>
    <m/>
    <s v="CP001219.1"/>
    <n v="1369648"/>
    <n v="1371102"/>
    <s v="-"/>
    <m/>
    <m/>
    <m/>
    <m/>
    <m/>
    <m/>
    <s v="AFE_1577"/>
    <n v="1455"/>
    <m/>
    <m/>
  </r>
  <r>
    <x v="1"/>
    <x v="1"/>
    <s v="GCA_000021485.1"/>
    <s v="Primary Assembly"/>
    <s v="chromosome"/>
    <m/>
    <s v="CP001219.1"/>
    <n v="1369648"/>
    <n v="1371102"/>
    <s v="-"/>
    <s v="ACK80149.1"/>
    <m/>
    <m/>
    <s v="type I restriction-modification system, M subunit"/>
    <m/>
    <m/>
    <s v="AFE_1577"/>
    <n v="1455"/>
    <n v="484"/>
    <m/>
  </r>
  <r>
    <x v="0"/>
    <x v="0"/>
    <s v="GCA_000021485.1"/>
    <s v="Primary Assembly"/>
    <s v="chromosome"/>
    <m/>
    <s v="CP001219.1"/>
    <n v="1371201"/>
    <n v="1371575"/>
    <s v="-"/>
    <m/>
    <m/>
    <m/>
    <m/>
    <m/>
    <m/>
    <s v="AFE_1578"/>
    <n v="375"/>
    <m/>
    <m/>
  </r>
  <r>
    <x v="1"/>
    <x v="1"/>
    <s v="GCA_000021485.1"/>
    <s v="Primary Assembly"/>
    <s v="chromosome"/>
    <m/>
    <s v="CP001219.1"/>
    <n v="1371201"/>
    <n v="1371575"/>
    <s v="-"/>
    <s v="ACK79141.1"/>
    <m/>
    <m/>
    <s v="PIN domain protein"/>
    <m/>
    <m/>
    <s v="AFE_1578"/>
    <n v="375"/>
    <n v="124"/>
    <m/>
  </r>
  <r>
    <x v="0"/>
    <x v="0"/>
    <s v="GCA_000021485.1"/>
    <s v="Primary Assembly"/>
    <s v="chromosome"/>
    <m/>
    <s v="CP001219.1"/>
    <n v="1371572"/>
    <n v="1371769"/>
    <s v="-"/>
    <m/>
    <m/>
    <m/>
    <m/>
    <m/>
    <m/>
    <s v="AFE_1579"/>
    <n v="198"/>
    <m/>
    <m/>
  </r>
  <r>
    <x v="1"/>
    <x v="1"/>
    <s v="GCA_000021485.1"/>
    <s v="Primary Assembly"/>
    <s v="chromosome"/>
    <m/>
    <s v="CP001219.1"/>
    <n v="1371572"/>
    <n v="1371769"/>
    <s v="-"/>
    <s v="ACK80422.1"/>
    <m/>
    <m/>
    <s v="conserved hypothetical protein"/>
    <m/>
    <m/>
    <s v="AFE_1579"/>
    <n v="198"/>
    <n v="65"/>
    <m/>
  </r>
  <r>
    <x v="0"/>
    <x v="0"/>
    <s v="GCA_000021485.1"/>
    <s v="Primary Assembly"/>
    <s v="chromosome"/>
    <m/>
    <s v="CP001219.1"/>
    <n v="1371912"/>
    <n v="1372154"/>
    <s v="+"/>
    <m/>
    <m/>
    <m/>
    <m/>
    <m/>
    <m/>
    <s v="AFE_1581"/>
    <n v="243"/>
    <m/>
    <m/>
  </r>
  <r>
    <x v="1"/>
    <x v="1"/>
    <s v="GCA_000021485.1"/>
    <s v="Primary Assembly"/>
    <s v="chromosome"/>
    <m/>
    <s v="CP001219.1"/>
    <n v="1371912"/>
    <n v="1372154"/>
    <s v="+"/>
    <s v="ACK80469.1"/>
    <m/>
    <m/>
    <s v="hypothetical protein"/>
    <m/>
    <m/>
    <s v="AFE_1581"/>
    <n v="243"/>
    <n v="80"/>
    <m/>
  </r>
  <r>
    <x v="0"/>
    <x v="0"/>
    <s v="GCA_000021485.1"/>
    <s v="Primary Assembly"/>
    <s v="chromosome"/>
    <m/>
    <s v="CP001219.1"/>
    <n v="1372085"/>
    <n v="1372264"/>
    <s v="-"/>
    <m/>
    <m/>
    <m/>
    <m/>
    <m/>
    <m/>
    <s v="AFE_1580"/>
    <n v="180"/>
    <m/>
    <m/>
  </r>
  <r>
    <x v="1"/>
    <x v="1"/>
    <s v="GCA_000021485.1"/>
    <s v="Primary Assembly"/>
    <s v="chromosome"/>
    <m/>
    <s v="CP001219.1"/>
    <n v="1372085"/>
    <n v="1372264"/>
    <s v="-"/>
    <s v="ACK79385.1"/>
    <m/>
    <m/>
    <s v="hypothetical protein"/>
    <m/>
    <m/>
    <s v="AFE_1580"/>
    <n v="180"/>
    <n v="59"/>
    <m/>
  </r>
  <r>
    <x v="0"/>
    <x v="0"/>
    <s v="GCA_000021485.1"/>
    <s v="Primary Assembly"/>
    <s v="chromosome"/>
    <m/>
    <s v="CP001219.1"/>
    <n v="1372599"/>
    <n v="1373273"/>
    <s v="+"/>
    <m/>
    <m/>
    <m/>
    <m/>
    <m/>
    <m/>
    <s v="AFE_1582"/>
    <n v="675"/>
    <m/>
    <m/>
  </r>
  <r>
    <x v="1"/>
    <x v="1"/>
    <s v="GCA_000021485.1"/>
    <s v="Primary Assembly"/>
    <s v="chromosome"/>
    <m/>
    <s v="CP001219.1"/>
    <n v="1372599"/>
    <n v="1373273"/>
    <s v="+"/>
    <s v="ACK78045.1"/>
    <m/>
    <m/>
    <s v="hypothetical protein"/>
    <m/>
    <m/>
    <s v="AFE_1582"/>
    <n v="675"/>
    <n v="224"/>
    <m/>
  </r>
  <r>
    <x v="0"/>
    <x v="0"/>
    <s v="GCA_000021485.1"/>
    <s v="Primary Assembly"/>
    <s v="chromosome"/>
    <m/>
    <s v="CP001219.1"/>
    <n v="1373270"/>
    <n v="1373593"/>
    <s v="+"/>
    <m/>
    <m/>
    <m/>
    <m/>
    <m/>
    <m/>
    <s v="AFE_1583"/>
    <n v="324"/>
    <m/>
    <m/>
  </r>
  <r>
    <x v="1"/>
    <x v="1"/>
    <s v="GCA_000021485.1"/>
    <s v="Primary Assembly"/>
    <s v="chromosome"/>
    <m/>
    <s v="CP001219.1"/>
    <n v="1373270"/>
    <n v="1373593"/>
    <s v="+"/>
    <s v="ACK79793.1"/>
    <m/>
    <m/>
    <s v="integration host factor, alpha subunit, putative"/>
    <m/>
    <m/>
    <s v="AFE_1583"/>
    <n v="324"/>
    <n v="107"/>
    <m/>
  </r>
  <r>
    <x v="0"/>
    <x v="0"/>
    <s v="GCA_000021485.1"/>
    <s v="Primary Assembly"/>
    <s v="chromosome"/>
    <m/>
    <s v="CP001219.1"/>
    <n v="1373660"/>
    <n v="1373935"/>
    <s v="+"/>
    <m/>
    <m/>
    <m/>
    <m/>
    <m/>
    <m/>
    <s v="AFE_1584"/>
    <n v="276"/>
    <m/>
    <m/>
  </r>
  <r>
    <x v="1"/>
    <x v="1"/>
    <s v="GCA_000021485.1"/>
    <s v="Primary Assembly"/>
    <s v="chromosome"/>
    <m/>
    <s v="CP001219.1"/>
    <n v="1373660"/>
    <n v="1373935"/>
    <s v="+"/>
    <s v="ACK80433.1"/>
    <m/>
    <m/>
    <s v="DNA-binding protein HU family protein"/>
    <m/>
    <m/>
    <s v="AFE_1584"/>
    <n v="276"/>
    <n v="91"/>
    <m/>
  </r>
  <r>
    <x v="0"/>
    <x v="0"/>
    <s v="GCA_000021485.1"/>
    <s v="Primary Assembly"/>
    <s v="chromosome"/>
    <m/>
    <s v="CP001219.1"/>
    <n v="1373947"/>
    <n v="1374300"/>
    <s v="+"/>
    <m/>
    <m/>
    <m/>
    <m/>
    <m/>
    <m/>
    <s v="AFE_1585"/>
    <n v="354"/>
    <m/>
    <m/>
  </r>
  <r>
    <x v="1"/>
    <x v="1"/>
    <s v="GCA_000021485.1"/>
    <s v="Primary Assembly"/>
    <s v="chromosome"/>
    <m/>
    <s v="CP001219.1"/>
    <n v="1373947"/>
    <n v="1374300"/>
    <s v="+"/>
    <s v="ACK79539.1"/>
    <m/>
    <m/>
    <s v="hypothetical protein"/>
    <m/>
    <m/>
    <s v="AFE_1585"/>
    <n v="354"/>
    <n v="117"/>
    <m/>
  </r>
  <r>
    <x v="0"/>
    <x v="0"/>
    <s v="GCA_000021485.1"/>
    <s v="Primary Assembly"/>
    <s v="chromosome"/>
    <m/>
    <s v="CP001219.1"/>
    <n v="1374309"/>
    <n v="1374530"/>
    <s v="+"/>
    <m/>
    <m/>
    <m/>
    <m/>
    <m/>
    <m/>
    <s v="AFE_1586"/>
    <n v="222"/>
    <m/>
    <m/>
  </r>
  <r>
    <x v="1"/>
    <x v="1"/>
    <s v="GCA_000021485.1"/>
    <s v="Primary Assembly"/>
    <s v="chromosome"/>
    <m/>
    <s v="CP001219.1"/>
    <n v="1374309"/>
    <n v="1374530"/>
    <s v="+"/>
    <s v="ACK78655.1"/>
    <m/>
    <m/>
    <s v="DNA-binding protein, HU family"/>
    <m/>
    <m/>
    <s v="AFE_1586"/>
    <n v="222"/>
    <n v="73"/>
    <m/>
  </r>
  <r>
    <x v="0"/>
    <x v="0"/>
    <s v="GCA_000021485.1"/>
    <s v="Primary Assembly"/>
    <s v="chromosome"/>
    <m/>
    <s v="CP001219.1"/>
    <n v="1374531"/>
    <n v="1374755"/>
    <s v="+"/>
    <m/>
    <m/>
    <m/>
    <m/>
    <m/>
    <m/>
    <s v="AFE_1587"/>
    <n v="225"/>
    <m/>
    <m/>
  </r>
  <r>
    <x v="1"/>
    <x v="1"/>
    <s v="GCA_000021485.1"/>
    <s v="Primary Assembly"/>
    <s v="chromosome"/>
    <m/>
    <s v="CP001219.1"/>
    <n v="1374531"/>
    <n v="1374755"/>
    <s v="+"/>
    <s v="ACK77826.1"/>
    <m/>
    <m/>
    <s v="hypothetical protein"/>
    <m/>
    <m/>
    <s v="AFE_1587"/>
    <n v="225"/>
    <n v="74"/>
    <m/>
  </r>
  <r>
    <x v="0"/>
    <x v="0"/>
    <s v="GCA_000021485.1"/>
    <s v="Primary Assembly"/>
    <s v="chromosome"/>
    <m/>
    <s v="CP001219.1"/>
    <n v="1374953"/>
    <n v="1375084"/>
    <s v="+"/>
    <m/>
    <m/>
    <m/>
    <m/>
    <m/>
    <m/>
    <s v="AFE_1588"/>
    <n v="132"/>
    <m/>
    <m/>
  </r>
  <r>
    <x v="1"/>
    <x v="1"/>
    <s v="GCA_000021485.1"/>
    <s v="Primary Assembly"/>
    <s v="chromosome"/>
    <m/>
    <s v="CP001219.1"/>
    <n v="1374953"/>
    <n v="1375084"/>
    <s v="+"/>
    <s v="ACK80262.1"/>
    <m/>
    <m/>
    <s v="hypothetical protein"/>
    <m/>
    <m/>
    <s v="AFE_1588"/>
    <n v="132"/>
    <n v="43"/>
    <m/>
  </r>
  <r>
    <x v="0"/>
    <x v="0"/>
    <s v="GCA_000021485.1"/>
    <s v="Primary Assembly"/>
    <s v="chromosome"/>
    <m/>
    <s v="CP001219.1"/>
    <n v="1375254"/>
    <n v="1375523"/>
    <s v="-"/>
    <m/>
    <m/>
    <m/>
    <m/>
    <s v="dinJ"/>
    <m/>
    <s v="AFE_1589"/>
    <n v="270"/>
    <m/>
    <m/>
  </r>
  <r>
    <x v="1"/>
    <x v="1"/>
    <s v="GCA_000021485.1"/>
    <s v="Primary Assembly"/>
    <s v="chromosome"/>
    <m/>
    <s v="CP001219.1"/>
    <n v="1375254"/>
    <n v="1375523"/>
    <s v="-"/>
    <s v="ACK78406.1"/>
    <m/>
    <m/>
    <s v="DNA-damage-inducible protein J"/>
    <s v="dinJ"/>
    <m/>
    <s v="AFE_1589"/>
    <n v="270"/>
    <n v="89"/>
    <m/>
  </r>
  <r>
    <x v="0"/>
    <x v="0"/>
    <s v="GCA_000021485.1"/>
    <s v="Primary Assembly"/>
    <s v="chromosome"/>
    <m/>
    <s v="CP001219.1"/>
    <n v="1375548"/>
    <n v="1376444"/>
    <s v="-"/>
    <m/>
    <m/>
    <m/>
    <m/>
    <m/>
    <m/>
    <s v="AFE_1590"/>
    <n v="897"/>
    <m/>
    <m/>
  </r>
  <r>
    <x v="1"/>
    <x v="1"/>
    <s v="GCA_000021485.1"/>
    <s v="Primary Assembly"/>
    <s v="chromosome"/>
    <m/>
    <s v="CP001219.1"/>
    <n v="1375548"/>
    <n v="1376444"/>
    <s v="-"/>
    <s v="ACK80756.1"/>
    <m/>
    <m/>
    <s v="conserved hypothetical protein"/>
    <m/>
    <m/>
    <s v="AFE_1590"/>
    <n v="897"/>
    <n v="298"/>
    <m/>
  </r>
  <r>
    <x v="0"/>
    <x v="0"/>
    <s v="GCA_000021485.1"/>
    <s v="Primary Assembly"/>
    <s v="chromosome"/>
    <m/>
    <s v="CP001219.1"/>
    <n v="1376706"/>
    <n v="1377266"/>
    <s v="+"/>
    <m/>
    <m/>
    <m/>
    <m/>
    <m/>
    <m/>
    <s v="AFE_1591"/>
    <n v="561"/>
    <m/>
    <m/>
  </r>
  <r>
    <x v="1"/>
    <x v="1"/>
    <s v="GCA_000021485.1"/>
    <s v="Primary Assembly"/>
    <s v="chromosome"/>
    <m/>
    <s v="CP001219.1"/>
    <n v="1376706"/>
    <n v="1377266"/>
    <s v="+"/>
    <s v="ACK79829.1"/>
    <m/>
    <m/>
    <s v="conserved domain protein"/>
    <m/>
    <m/>
    <s v="AFE_1591"/>
    <n v="561"/>
    <n v="186"/>
    <m/>
  </r>
  <r>
    <x v="0"/>
    <x v="2"/>
    <s v="GCA_000021485.1"/>
    <s v="Primary Assembly"/>
    <s v="chromosome"/>
    <m/>
    <s v="CP001219.1"/>
    <n v="1377352"/>
    <n v="1378040"/>
    <s v="+"/>
    <m/>
    <m/>
    <m/>
    <m/>
    <m/>
    <m/>
    <s v="AFE_1592"/>
    <n v="689"/>
    <m/>
    <s v="pseudo"/>
  </r>
  <r>
    <x v="0"/>
    <x v="0"/>
    <s v="GCA_000021485.1"/>
    <s v="Primary Assembly"/>
    <s v="chromosome"/>
    <m/>
    <s v="CP001219.1"/>
    <n v="1378104"/>
    <n v="1378259"/>
    <s v="+"/>
    <m/>
    <m/>
    <m/>
    <m/>
    <m/>
    <m/>
    <s v="AFE_1594"/>
    <n v="156"/>
    <m/>
    <m/>
  </r>
  <r>
    <x v="1"/>
    <x v="1"/>
    <s v="GCA_000021485.1"/>
    <s v="Primary Assembly"/>
    <s v="chromosome"/>
    <m/>
    <s v="CP001219.1"/>
    <n v="1378104"/>
    <n v="1378259"/>
    <s v="+"/>
    <s v="ACK77941.1"/>
    <m/>
    <m/>
    <s v="hypothetical protein"/>
    <m/>
    <m/>
    <s v="AFE_1594"/>
    <n v="156"/>
    <n v="51"/>
    <m/>
  </r>
  <r>
    <x v="0"/>
    <x v="2"/>
    <s v="GCA_000021485.1"/>
    <s v="Primary Assembly"/>
    <s v="chromosome"/>
    <m/>
    <s v="CP001219.1"/>
    <n v="1378202"/>
    <n v="1378696"/>
    <s v="-"/>
    <m/>
    <m/>
    <m/>
    <m/>
    <m/>
    <m/>
    <s v="AFE_1593"/>
    <n v="495"/>
    <m/>
    <s v="pseudo"/>
  </r>
  <r>
    <x v="0"/>
    <x v="0"/>
    <s v="GCA_000021485.1"/>
    <s v="Primary Assembly"/>
    <s v="chromosome"/>
    <m/>
    <s v="CP001219.1"/>
    <n v="1378759"/>
    <n v="1379517"/>
    <s v="-"/>
    <m/>
    <m/>
    <m/>
    <m/>
    <m/>
    <m/>
    <s v="AFE_1595"/>
    <n v="759"/>
    <m/>
    <m/>
  </r>
  <r>
    <x v="1"/>
    <x v="1"/>
    <s v="GCA_000021485.1"/>
    <s v="Primary Assembly"/>
    <s v="chromosome"/>
    <m/>
    <s v="CP001219.1"/>
    <n v="1378759"/>
    <n v="1379517"/>
    <s v="-"/>
    <s v="ACK79324.1"/>
    <m/>
    <m/>
    <s v="hypothetical protein"/>
    <m/>
    <m/>
    <s v="AFE_1595"/>
    <n v="759"/>
    <n v="252"/>
    <m/>
  </r>
  <r>
    <x v="0"/>
    <x v="0"/>
    <s v="GCA_000021485.1"/>
    <s v="Primary Assembly"/>
    <s v="chromosome"/>
    <m/>
    <s v="CP001219.1"/>
    <n v="1379771"/>
    <n v="1379998"/>
    <s v="-"/>
    <m/>
    <m/>
    <m/>
    <m/>
    <m/>
    <m/>
    <s v="AFE_1596"/>
    <n v="228"/>
    <m/>
    <m/>
  </r>
  <r>
    <x v="1"/>
    <x v="1"/>
    <s v="GCA_000021485.1"/>
    <s v="Primary Assembly"/>
    <s v="chromosome"/>
    <m/>
    <s v="CP001219.1"/>
    <n v="1379771"/>
    <n v="1379998"/>
    <s v="-"/>
    <s v="ACK80616.1"/>
    <m/>
    <m/>
    <s v="hypothetical protein"/>
    <m/>
    <m/>
    <s v="AFE_1596"/>
    <n v="228"/>
    <n v="75"/>
    <m/>
  </r>
  <r>
    <x v="0"/>
    <x v="0"/>
    <s v="GCA_000021485.1"/>
    <s v="Primary Assembly"/>
    <s v="chromosome"/>
    <m/>
    <s v="CP001219.1"/>
    <n v="1379947"/>
    <n v="1380189"/>
    <s v="-"/>
    <m/>
    <m/>
    <m/>
    <m/>
    <m/>
    <m/>
    <s v="AFE_1597"/>
    <n v="243"/>
    <m/>
    <m/>
  </r>
  <r>
    <x v="1"/>
    <x v="1"/>
    <s v="GCA_000021485.1"/>
    <s v="Primary Assembly"/>
    <s v="chromosome"/>
    <m/>
    <s v="CP001219.1"/>
    <n v="1379947"/>
    <n v="1380189"/>
    <s v="-"/>
    <s v="ACK78562.1"/>
    <m/>
    <m/>
    <s v="transposase, degenerate"/>
    <m/>
    <m/>
    <s v="AFE_1597"/>
    <n v="243"/>
    <n v="80"/>
    <m/>
  </r>
  <r>
    <x v="0"/>
    <x v="0"/>
    <s v="GCA_000021485.1"/>
    <s v="Primary Assembly"/>
    <s v="chromosome"/>
    <m/>
    <s v="CP001219.1"/>
    <n v="1380283"/>
    <n v="1380450"/>
    <s v="-"/>
    <m/>
    <m/>
    <m/>
    <m/>
    <m/>
    <m/>
    <s v="AFE_1598"/>
    <n v="168"/>
    <m/>
    <m/>
  </r>
  <r>
    <x v="1"/>
    <x v="1"/>
    <s v="GCA_000021485.1"/>
    <s v="Primary Assembly"/>
    <s v="chromosome"/>
    <m/>
    <s v="CP001219.1"/>
    <n v="1380283"/>
    <n v="1380450"/>
    <s v="-"/>
    <s v="ACK78855.1"/>
    <m/>
    <m/>
    <s v="hypothetical protein"/>
    <m/>
    <m/>
    <s v="AFE_1598"/>
    <n v="168"/>
    <n v="55"/>
    <m/>
  </r>
  <r>
    <x v="0"/>
    <x v="0"/>
    <s v="GCA_000021485.1"/>
    <s v="Primary Assembly"/>
    <s v="chromosome"/>
    <m/>
    <s v="CP001219.1"/>
    <n v="1380644"/>
    <n v="1380739"/>
    <s v="-"/>
    <m/>
    <m/>
    <m/>
    <m/>
    <m/>
    <m/>
    <s v="AFE_1599"/>
    <n v="96"/>
    <m/>
    <m/>
  </r>
  <r>
    <x v="1"/>
    <x v="1"/>
    <s v="GCA_000021485.1"/>
    <s v="Primary Assembly"/>
    <s v="chromosome"/>
    <m/>
    <s v="CP001219.1"/>
    <n v="1380644"/>
    <n v="1380739"/>
    <s v="-"/>
    <s v="ACK78210.1"/>
    <m/>
    <m/>
    <s v="hypothetical protein"/>
    <m/>
    <m/>
    <s v="AFE_1599"/>
    <n v="96"/>
    <n v="31"/>
    <m/>
  </r>
  <r>
    <x v="0"/>
    <x v="0"/>
    <s v="GCA_000021485.1"/>
    <s v="Primary Assembly"/>
    <s v="chromosome"/>
    <m/>
    <s v="CP001219.1"/>
    <n v="1380895"/>
    <n v="1381092"/>
    <s v="-"/>
    <m/>
    <m/>
    <m/>
    <m/>
    <m/>
    <m/>
    <s v="AFE_1600"/>
    <n v="198"/>
    <m/>
    <m/>
  </r>
  <r>
    <x v="1"/>
    <x v="1"/>
    <s v="GCA_000021485.1"/>
    <s v="Primary Assembly"/>
    <s v="chromosome"/>
    <m/>
    <s v="CP001219.1"/>
    <n v="1380895"/>
    <n v="1381092"/>
    <s v="-"/>
    <s v="ACK78860.1"/>
    <m/>
    <m/>
    <s v="hypothetical protein"/>
    <m/>
    <m/>
    <s v="AFE_1600"/>
    <n v="198"/>
    <n v="65"/>
    <m/>
  </r>
  <r>
    <x v="0"/>
    <x v="0"/>
    <s v="GCA_000021485.1"/>
    <s v="Primary Assembly"/>
    <s v="chromosome"/>
    <m/>
    <s v="CP001219.1"/>
    <n v="1381329"/>
    <n v="1381520"/>
    <s v="-"/>
    <m/>
    <m/>
    <m/>
    <m/>
    <m/>
    <m/>
    <s v="AFE_1601"/>
    <n v="192"/>
    <m/>
    <m/>
  </r>
  <r>
    <x v="1"/>
    <x v="1"/>
    <s v="GCA_000021485.1"/>
    <s v="Primary Assembly"/>
    <s v="chromosome"/>
    <m/>
    <s v="CP001219.1"/>
    <n v="1381329"/>
    <n v="1381520"/>
    <s v="-"/>
    <s v="ACK79389.1"/>
    <m/>
    <m/>
    <s v="hypothetical protein"/>
    <m/>
    <m/>
    <s v="AFE_1601"/>
    <n v="192"/>
    <n v="63"/>
    <m/>
  </r>
  <r>
    <x v="0"/>
    <x v="2"/>
    <s v="GCA_000021485.1"/>
    <s v="Primary Assembly"/>
    <s v="chromosome"/>
    <m/>
    <s v="CP001219.1"/>
    <n v="1381555"/>
    <n v="1381878"/>
    <s v="-"/>
    <m/>
    <m/>
    <m/>
    <m/>
    <m/>
    <m/>
    <s v="AFE_1602"/>
    <n v="324"/>
    <m/>
    <s v="pseudo"/>
  </r>
  <r>
    <x v="0"/>
    <x v="0"/>
    <s v="GCA_000021485.1"/>
    <s v="Primary Assembly"/>
    <s v="chromosome"/>
    <m/>
    <s v="CP001219.1"/>
    <n v="1382087"/>
    <n v="1383223"/>
    <s v="-"/>
    <m/>
    <m/>
    <m/>
    <m/>
    <m/>
    <m/>
    <s v="AFE_1603"/>
    <n v="1137"/>
    <m/>
    <m/>
  </r>
  <r>
    <x v="1"/>
    <x v="1"/>
    <s v="GCA_000021485.1"/>
    <s v="Primary Assembly"/>
    <s v="chromosome"/>
    <m/>
    <s v="CP001219.1"/>
    <n v="1382087"/>
    <n v="1383223"/>
    <s v="-"/>
    <s v="ACK78431.1"/>
    <m/>
    <m/>
    <s v="ABC transporter, permease protein, putative"/>
    <m/>
    <m/>
    <s v="AFE_1603"/>
    <n v="1137"/>
    <n v="378"/>
    <m/>
  </r>
  <r>
    <x v="0"/>
    <x v="0"/>
    <s v="GCA_000021485.1"/>
    <s v="Primary Assembly"/>
    <s v="chromosome"/>
    <m/>
    <s v="CP001219.1"/>
    <n v="1383227"/>
    <n v="1384360"/>
    <s v="-"/>
    <m/>
    <m/>
    <m/>
    <m/>
    <m/>
    <m/>
    <s v="AFE_1604"/>
    <n v="1134"/>
    <m/>
    <m/>
  </r>
  <r>
    <x v="1"/>
    <x v="1"/>
    <s v="GCA_000021485.1"/>
    <s v="Primary Assembly"/>
    <s v="chromosome"/>
    <m/>
    <s v="CP001219.1"/>
    <n v="1383227"/>
    <n v="1384360"/>
    <s v="-"/>
    <s v="ACK79792.1"/>
    <m/>
    <m/>
    <s v="ABC transporter, permease protein, putative"/>
    <m/>
    <m/>
    <s v="AFE_1604"/>
    <n v="1134"/>
    <n v="377"/>
    <m/>
  </r>
  <r>
    <x v="0"/>
    <x v="0"/>
    <s v="GCA_000021485.1"/>
    <s v="Primary Assembly"/>
    <s v="chromosome"/>
    <m/>
    <s v="CP001219.1"/>
    <n v="1384357"/>
    <n v="1385286"/>
    <s v="-"/>
    <m/>
    <m/>
    <m/>
    <m/>
    <m/>
    <m/>
    <s v="AFE_1605"/>
    <n v="930"/>
    <m/>
    <m/>
  </r>
  <r>
    <x v="1"/>
    <x v="1"/>
    <s v="GCA_000021485.1"/>
    <s v="Primary Assembly"/>
    <s v="chromosome"/>
    <m/>
    <s v="CP001219.1"/>
    <n v="1384357"/>
    <n v="1385286"/>
    <s v="-"/>
    <s v="ACK78153.1"/>
    <m/>
    <m/>
    <s v="ABC transporter, ATP-binding protein"/>
    <m/>
    <m/>
    <s v="AFE_1605"/>
    <n v="930"/>
    <n v="309"/>
    <m/>
  </r>
  <r>
    <x v="0"/>
    <x v="0"/>
    <s v="GCA_000021485.1"/>
    <s v="Primary Assembly"/>
    <s v="chromosome"/>
    <m/>
    <s v="CP001219.1"/>
    <n v="1385300"/>
    <n v="1386247"/>
    <s v="-"/>
    <m/>
    <m/>
    <m/>
    <m/>
    <m/>
    <m/>
    <s v="AFE_1606"/>
    <n v="948"/>
    <m/>
    <m/>
  </r>
  <r>
    <x v="1"/>
    <x v="1"/>
    <s v="GCA_000021485.1"/>
    <s v="Primary Assembly"/>
    <s v="chromosome"/>
    <m/>
    <s v="CP001219.1"/>
    <n v="1385300"/>
    <n v="1386247"/>
    <s v="-"/>
    <s v="ACK79435.1"/>
    <m/>
    <m/>
    <s v="ABC transporter, ATP-binding protein"/>
    <m/>
    <m/>
    <s v="AFE_1606"/>
    <n v="948"/>
    <n v="315"/>
    <m/>
  </r>
  <r>
    <x v="0"/>
    <x v="0"/>
    <s v="GCA_000021485.1"/>
    <s v="Primary Assembly"/>
    <s v="chromosome"/>
    <m/>
    <s v="CP001219.1"/>
    <n v="1386247"/>
    <n v="1387242"/>
    <s v="-"/>
    <m/>
    <m/>
    <m/>
    <m/>
    <m/>
    <m/>
    <s v="AFE_1607"/>
    <n v="996"/>
    <m/>
    <m/>
  </r>
  <r>
    <x v="1"/>
    <x v="1"/>
    <s v="GCA_000021485.1"/>
    <s v="Primary Assembly"/>
    <s v="chromosome"/>
    <m/>
    <s v="CP001219.1"/>
    <n v="1386247"/>
    <n v="1387242"/>
    <s v="-"/>
    <s v="ACK78831.1"/>
    <m/>
    <m/>
    <s v="secretion protein, HlyD family"/>
    <m/>
    <m/>
    <s v="AFE_1607"/>
    <n v="996"/>
    <n v="331"/>
    <m/>
  </r>
  <r>
    <x v="0"/>
    <x v="0"/>
    <s v="GCA_000021485.1"/>
    <s v="Primary Assembly"/>
    <s v="chromosome"/>
    <m/>
    <s v="CP001219.1"/>
    <n v="1387656"/>
    <n v="1387853"/>
    <s v="+"/>
    <m/>
    <m/>
    <m/>
    <m/>
    <m/>
    <m/>
    <s v="AFE_1609"/>
    <n v="198"/>
    <m/>
    <m/>
  </r>
  <r>
    <x v="1"/>
    <x v="1"/>
    <s v="GCA_000021485.1"/>
    <s v="Primary Assembly"/>
    <s v="chromosome"/>
    <m/>
    <s v="CP001219.1"/>
    <n v="1387656"/>
    <n v="1387853"/>
    <s v="+"/>
    <s v="ACK78288.1"/>
    <m/>
    <m/>
    <s v="hypothetical protein"/>
    <m/>
    <m/>
    <s v="AFE_1609"/>
    <n v="198"/>
    <n v="65"/>
    <m/>
  </r>
  <r>
    <x v="0"/>
    <x v="2"/>
    <s v="GCA_000021485.1"/>
    <s v="Primary Assembly"/>
    <s v="chromosome"/>
    <m/>
    <s v="CP001219.1"/>
    <n v="1387850"/>
    <n v="1388765"/>
    <s v="-"/>
    <m/>
    <m/>
    <m/>
    <m/>
    <m/>
    <m/>
    <s v="AFE_1608"/>
    <n v="916"/>
    <m/>
    <s v="pseudo"/>
  </r>
  <r>
    <x v="0"/>
    <x v="0"/>
    <s v="GCA_000021485.1"/>
    <s v="Primary Assembly"/>
    <s v="chromosome"/>
    <m/>
    <s v="CP001219.1"/>
    <n v="1388762"/>
    <n v="1389091"/>
    <s v="-"/>
    <m/>
    <m/>
    <m/>
    <m/>
    <m/>
    <m/>
    <s v="AFE_1610"/>
    <n v="330"/>
    <m/>
    <m/>
  </r>
  <r>
    <x v="1"/>
    <x v="1"/>
    <s v="GCA_000021485.1"/>
    <s v="Primary Assembly"/>
    <s v="chromosome"/>
    <m/>
    <s v="CP001219.1"/>
    <n v="1388762"/>
    <n v="1389091"/>
    <s v="-"/>
    <s v="ACK78995.1"/>
    <m/>
    <m/>
    <s v="ISAfe7, transposase orfA"/>
    <m/>
    <m/>
    <s v="AFE_1610"/>
    <n v="330"/>
    <n v="109"/>
    <m/>
  </r>
  <r>
    <x v="0"/>
    <x v="0"/>
    <s v="GCA_000021485.1"/>
    <s v="Primary Assembly"/>
    <s v="chromosome"/>
    <m/>
    <s v="CP001219.1"/>
    <n v="1389142"/>
    <n v="1390152"/>
    <s v="-"/>
    <m/>
    <m/>
    <m/>
    <m/>
    <m/>
    <m/>
    <s v="AFE_1611"/>
    <n v="1011"/>
    <m/>
    <m/>
  </r>
  <r>
    <x v="1"/>
    <x v="1"/>
    <s v="GCA_000021485.1"/>
    <s v="Primary Assembly"/>
    <s v="chromosome"/>
    <m/>
    <s v="CP001219.1"/>
    <n v="1389142"/>
    <n v="1390152"/>
    <s v="-"/>
    <s v="ACK78114.1"/>
    <m/>
    <m/>
    <s v="transposase, putative"/>
    <m/>
    <m/>
    <s v="AFE_1611"/>
    <n v="1011"/>
    <n v="336"/>
    <m/>
  </r>
  <r>
    <x v="0"/>
    <x v="0"/>
    <s v="GCA_000021485.1"/>
    <s v="Primary Assembly"/>
    <s v="chromosome"/>
    <m/>
    <s v="CP001219.1"/>
    <n v="1390245"/>
    <n v="1390361"/>
    <s v="-"/>
    <m/>
    <m/>
    <m/>
    <m/>
    <m/>
    <m/>
    <s v="AFE_1612"/>
    <n v="117"/>
    <m/>
    <m/>
  </r>
  <r>
    <x v="1"/>
    <x v="1"/>
    <s v="GCA_000021485.1"/>
    <s v="Primary Assembly"/>
    <s v="chromosome"/>
    <m/>
    <s v="CP001219.1"/>
    <n v="1390245"/>
    <n v="1390361"/>
    <s v="-"/>
    <s v="ACK79902.1"/>
    <m/>
    <m/>
    <s v="hypothetical protein"/>
    <m/>
    <m/>
    <s v="AFE_1612"/>
    <n v="117"/>
    <n v="38"/>
    <m/>
  </r>
  <r>
    <x v="0"/>
    <x v="0"/>
    <s v="GCA_000021485.1"/>
    <s v="Primary Assembly"/>
    <s v="chromosome"/>
    <m/>
    <s v="CP001219.1"/>
    <n v="1390753"/>
    <n v="1391325"/>
    <s v="-"/>
    <m/>
    <m/>
    <m/>
    <m/>
    <m/>
    <m/>
    <s v="AFE_1613"/>
    <n v="573"/>
    <m/>
    <m/>
  </r>
  <r>
    <x v="1"/>
    <x v="1"/>
    <s v="GCA_000021485.1"/>
    <s v="Primary Assembly"/>
    <s v="chromosome"/>
    <m/>
    <s v="CP001219.1"/>
    <n v="1390753"/>
    <n v="1391325"/>
    <s v="-"/>
    <s v="ACK80910.1"/>
    <m/>
    <m/>
    <s v="conserved hypothetical protein"/>
    <m/>
    <m/>
    <s v="AFE_1613"/>
    <n v="573"/>
    <n v="190"/>
    <m/>
  </r>
  <r>
    <x v="0"/>
    <x v="0"/>
    <s v="GCA_000021485.1"/>
    <s v="Primary Assembly"/>
    <s v="chromosome"/>
    <m/>
    <s v="CP001219.1"/>
    <n v="1391326"/>
    <n v="1391790"/>
    <s v="-"/>
    <m/>
    <m/>
    <m/>
    <m/>
    <m/>
    <m/>
    <s v="AFE_1614"/>
    <n v="465"/>
    <m/>
    <m/>
  </r>
  <r>
    <x v="1"/>
    <x v="1"/>
    <s v="GCA_000021485.1"/>
    <s v="Primary Assembly"/>
    <s v="chromosome"/>
    <m/>
    <s v="CP001219.1"/>
    <n v="1391326"/>
    <n v="1391790"/>
    <s v="-"/>
    <s v="ACK79151.1"/>
    <m/>
    <m/>
    <s v="excisionase domain protein"/>
    <m/>
    <m/>
    <s v="AFE_1614"/>
    <n v="465"/>
    <n v="154"/>
    <m/>
  </r>
  <r>
    <x v="0"/>
    <x v="0"/>
    <s v="GCA_000021485.1"/>
    <s v="Primary Assembly"/>
    <s v="chromosome"/>
    <m/>
    <s v="CP001219.1"/>
    <n v="1392226"/>
    <n v="1396575"/>
    <s v="+"/>
    <m/>
    <m/>
    <m/>
    <m/>
    <m/>
    <m/>
    <s v="AFE_1615"/>
    <n v="4350"/>
    <m/>
    <m/>
  </r>
  <r>
    <x v="1"/>
    <x v="1"/>
    <s v="GCA_000021485.1"/>
    <s v="Primary Assembly"/>
    <s v="chromosome"/>
    <m/>
    <s v="CP001219.1"/>
    <n v="1392226"/>
    <n v="1396575"/>
    <s v="+"/>
    <s v="ACK79409.1"/>
    <m/>
    <m/>
    <s v="DNA primase TraC"/>
    <m/>
    <m/>
    <s v="AFE_1615"/>
    <n v="4350"/>
    <n v="1449"/>
    <m/>
  </r>
  <r>
    <x v="0"/>
    <x v="0"/>
    <s v="GCA_000021485.1"/>
    <s v="Primary Assembly"/>
    <s v="chromosome"/>
    <m/>
    <s v="CP001219.1"/>
    <n v="1396634"/>
    <n v="1397830"/>
    <s v="+"/>
    <m/>
    <m/>
    <m/>
    <m/>
    <m/>
    <m/>
    <s v="AFE_1616"/>
    <n v="1197"/>
    <m/>
    <m/>
  </r>
  <r>
    <x v="1"/>
    <x v="1"/>
    <s v="GCA_000021485.1"/>
    <s v="Primary Assembly"/>
    <s v="chromosome"/>
    <m/>
    <s v="CP001219.1"/>
    <n v="1396634"/>
    <n v="1397830"/>
    <s v="+"/>
    <s v="ACK77843.1"/>
    <m/>
    <m/>
    <s v="hypothetical protein"/>
    <m/>
    <m/>
    <s v="AFE_1616"/>
    <n v="1197"/>
    <n v="398"/>
    <m/>
  </r>
  <r>
    <x v="0"/>
    <x v="0"/>
    <s v="GCA_000021485.1"/>
    <s v="Primary Assembly"/>
    <s v="chromosome"/>
    <m/>
    <s v="CP001219.1"/>
    <n v="1397827"/>
    <n v="1398105"/>
    <s v="+"/>
    <m/>
    <m/>
    <m/>
    <m/>
    <m/>
    <m/>
    <s v="AFE_1617"/>
    <n v="279"/>
    <m/>
    <m/>
  </r>
  <r>
    <x v="1"/>
    <x v="1"/>
    <s v="GCA_000021485.1"/>
    <s v="Primary Assembly"/>
    <s v="chromosome"/>
    <m/>
    <s v="CP001219.1"/>
    <n v="1397827"/>
    <n v="1398105"/>
    <s v="+"/>
    <s v="ACK80356.1"/>
    <m/>
    <m/>
    <s v="hypothetical protein"/>
    <m/>
    <m/>
    <s v="AFE_1617"/>
    <n v="279"/>
    <n v="92"/>
    <m/>
  </r>
  <r>
    <x v="0"/>
    <x v="0"/>
    <s v="GCA_000021485.1"/>
    <s v="Primary Assembly"/>
    <s v="chromosome"/>
    <m/>
    <s v="CP001219.1"/>
    <n v="1398116"/>
    <n v="1398505"/>
    <s v="+"/>
    <m/>
    <m/>
    <m/>
    <m/>
    <m/>
    <m/>
    <s v="AFE_1618"/>
    <n v="390"/>
    <m/>
    <m/>
  </r>
  <r>
    <x v="1"/>
    <x v="1"/>
    <s v="GCA_000021485.1"/>
    <s v="Primary Assembly"/>
    <s v="chromosome"/>
    <m/>
    <s v="CP001219.1"/>
    <n v="1398116"/>
    <n v="1398505"/>
    <s v="+"/>
    <s v="ACK78988.1"/>
    <m/>
    <m/>
    <s v="hypothetical protein"/>
    <m/>
    <m/>
    <s v="AFE_1618"/>
    <n v="390"/>
    <n v="129"/>
    <m/>
  </r>
  <r>
    <x v="0"/>
    <x v="0"/>
    <s v="GCA_000021485.1"/>
    <s v="Primary Assembly"/>
    <s v="chromosome"/>
    <m/>
    <s v="CP001219.1"/>
    <n v="1398528"/>
    <n v="1399487"/>
    <s v="+"/>
    <m/>
    <m/>
    <m/>
    <m/>
    <m/>
    <m/>
    <s v="AFE_1619"/>
    <n v="960"/>
    <m/>
    <m/>
  </r>
  <r>
    <x v="1"/>
    <x v="1"/>
    <s v="GCA_000021485.1"/>
    <s v="Primary Assembly"/>
    <s v="chromosome"/>
    <m/>
    <s v="CP001219.1"/>
    <n v="1398528"/>
    <n v="1399487"/>
    <s v="+"/>
    <s v="ACK79673.1"/>
    <m/>
    <m/>
    <s v="hypothetical protein"/>
    <m/>
    <m/>
    <s v="AFE_1619"/>
    <n v="960"/>
    <n v="319"/>
    <m/>
  </r>
  <r>
    <x v="0"/>
    <x v="0"/>
    <s v="GCA_000021485.1"/>
    <s v="Primary Assembly"/>
    <s v="chromosome"/>
    <m/>
    <s v="CP001219.1"/>
    <n v="1399551"/>
    <n v="1400330"/>
    <s v="+"/>
    <m/>
    <m/>
    <m/>
    <m/>
    <m/>
    <m/>
    <s v="AFE_1620"/>
    <n v="780"/>
    <m/>
    <m/>
  </r>
  <r>
    <x v="1"/>
    <x v="1"/>
    <s v="GCA_000021485.1"/>
    <s v="Primary Assembly"/>
    <s v="chromosome"/>
    <m/>
    <s v="CP001219.1"/>
    <n v="1399551"/>
    <n v="1400330"/>
    <s v="+"/>
    <s v="ACK80388.1"/>
    <m/>
    <m/>
    <s v="hypothetical protein"/>
    <m/>
    <m/>
    <s v="AFE_1620"/>
    <n v="780"/>
    <n v="259"/>
    <m/>
  </r>
  <r>
    <x v="0"/>
    <x v="0"/>
    <s v="GCA_000021485.1"/>
    <s v="Primary Assembly"/>
    <s v="chromosome"/>
    <m/>
    <s v="CP001219.1"/>
    <n v="1400330"/>
    <n v="1401880"/>
    <s v="+"/>
    <m/>
    <m/>
    <m/>
    <m/>
    <m/>
    <m/>
    <s v="AFE_1621"/>
    <n v="1551"/>
    <m/>
    <m/>
  </r>
  <r>
    <x v="1"/>
    <x v="1"/>
    <s v="GCA_000021485.1"/>
    <s v="Primary Assembly"/>
    <s v="chromosome"/>
    <m/>
    <s v="CP001219.1"/>
    <n v="1400330"/>
    <n v="1401880"/>
    <s v="+"/>
    <s v="ACK79550.1"/>
    <m/>
    <m/>
    <s v="conserved hypothetical protein"/>
    <m/>
    <m/>
    <s v="AFE_1621"/>
    <n v="1551"/>
    <n v="516"/>
    <m/>
  </r>
  <r>
    <x v="0"/>
    <x v="0"/>
    <s v="GCA_000021485.1"/>
    <s v="Primary Assembly"/>
    <s v="chromosome"/>
    <m/>
    <s v="CP001219.1"/>
    <n v="1401941"/>
    <n v="1402057"/>
    <s v="+"/>
    <m/>
    <m/>
    <m/>
    <m/>
    <m/>
    <m/>
    <s v="AFE_1622"/>
    <n v="117"/>
    <m/>
    <m/>
  </r>
  <r>
    <x v="1"/>
    <x v="1"/>
    <s v="GCA_000021485.1"/>
    <s v="Primary Assembly"/>
    <s v="chromosome"/>
    <m/>
    <s v="CP001219.1"/>
    <n v="1401941"/>
    <n v="1402057"/>
    <s v="+"/>
    <s v="ACK80852.1"/>
    <m/>
    <m/>
    <s v="hypothetical protein"/>
    <m/>
    <m/>
    <s v="AFE_1622"/>
    <n v="117"/>
    <n v="38"/>
    <m/>
  </r>
  <r>
    <x v="0"/>
    <x v="0"/>
    <s v="GCA_000021485.1"/>
    <s v="Primary Assembly"/>
    <s v="chromosome"/>
    <m/>
    <s v="CP001219.1"/>
    <n v="1402091"/>
    <n v="1402267"/>
    <s v="+"/>
    <m/>
    <m/>
    <m/>
    <m/>
    <m/>
    <m/>
    <s v="AFE_1623"/>
    <n v="177"/>
    <m/>
    <m/>
  </r>
  <r>
    <x v="1"/>
    <x v="1"/>
    <s v="GCA_000021485.1"/>
    <s v="Primary Assembly"/>
    <s v="chromosome"/>
    <m/>
    <s v="CP001219.1"/>
    <n v="1402091"/>
    <n v="1402267"/>
    <s v="+"/>
    <s v="ACK80129.1"/>
    <m/>
    <m/>
    <s v="hypothetical protein"/>
    <m/>
    <m/>
    <s v="AFE_1623"/>
    <n v="177"/>
    <n v="58"/>
    <m/>
  </r>
  <r>
    <x v="0"/>
    <x v="0"/>
    <s v="GCA_000021485.1"/>
    <s v="Primary Assembly"/>
    <s v="chromosome"/>
    <m/>
    <s v="CP001219.1"/>
    <n v="1402741"/>
    <n v="1402920"/>
    <s v="+"/>
    <m/>
    <m/>
    <m/>
    <m/>
    <m/>
    <m/>
    <s v="AFE_1624"/>
    <n v="180"/>
    <m/>
    <m/>
  </r>
  <r>
    <x v="1"/>
    <x v="1"/>
    <s v="GCA_000021485.1"/>
    <s v="Primary Assembly"/>
    <s v="chromosome"/>
    <m/>
    <s v="CP001219.1"/>
    <n v="1402741"/>
    <n v="1402920"/>
    <s v="+"/>
    <s v="ACK80612.1"/>
    <m/>
    <m/>
    <s v="hypothetical protein"/>
    <m/>
    <m/>
    <s v="AFE_1624"/>
    <n v="180"/>
    <n v="59"/>
    <m/>
  </r>
  <r>
    <x v="0"/>
    <x v="0"/>
    <s v="GCA_000021485.1"/>
    <s v="Primary Assembly"/>
    <s v="chromosome"/>
    <m/>
    <s v="CP001219.1"/>
    <n v="1403110"/>
    <n v="1403754"/>
    <s v="+"/>
    <m/>
    <m/>
    <m/>
    <m/>
    <m/>
    <m/>
    <s v="AFE_1625"/>
    <n v="645"/>
    <m/>
    <m/>
  </r>
  <r>
    <x v="1"/>
    <x v="1"/>
    <s v="GCA_000021485.1"/>
    <s v="Primary Assembly"/>
    <s v="chromosome"/>
    <m/>
    <s v="CP001219.1"/>
    <n v="1403110"/>
    <n v="1403754"/>
    <s v="+"/>
    <s v="ACK78080.1"/>
    <m/>
    <m/>
    <s v="hypothetical protein"/>
    <m/>
    <m/>
    <s v="AFE_1625"/>
    <n v="645"/>
    <n v="214"/>
    <m/>
  </r>
  <r>
    <x v="0"/>
    <x v="0"/>
    <s v="GCA_000021485.1"/>
    <s v="Primary Assembly"/>
    <s v="chromosome"/>
    <m/>
    <s v="CP001219.1"/>
    <n v="1404035"/>
    <n v="1404139"/>
    <s v="+"/>
    <m/>
    <m/>
    <m/>
    <m/>
    <m/>
    <m/>
    <s v="AFE_1626"/>
    <n v="105"/>
    <m/>
    <m/>
  </r>
  <r>
    <x v="1"/>
    <x v="1"/>
    <s v="GCA_000021485.1"/>
    <s v="Primary Assembly"/>
    <s v="chromosome"/>
    <m/>
    <s v="CP001219.1"/>
    <n v="1404035"/>
    <n v="1404139"/>
    <s v="+"/>
    <s v="ACK80179.1"/>
    <m/>
    <m/>
    <s v="hypothetical protein"/>
    <m/>
    <m/>
    <s v="AFE_1626"/>
    <n v="105"/>
    <n v="34"/>
    <m/>
  </r>
  <r>
    <x v="0"/>
    <x v="0"/>
    <s v="GCA_000021485.1"/>
    <s v="Primary Assembly"/>
    <s v="chromosome"/>
    <m/>
    <s v="CP001219.1"/>
    <n v="1404171"/>
    <n v="1404365"/>
    <s v="-"/>
    <m/>
    <m/>
    <m/>
    <m/>
    <m/>
    <m/>
    <s v="AFE_1627"/>
    <n v="195"/>
    <m/>
    <m/>
  </r>
  <r>
    <x v="1"/>
    <x v="1"/>
    <s v="GCA_000021485.1"/>
    <s v="Primary Assembly"/>
    <s v="chromosome"/>
    <m/>
    <s v="CP001219.1"/>
    <n v="1404171"/>
    <n v="1404365"/>
    <s v="-"/>
    <s v="ACK78261.1"/>
    <m/>
    <m/>
    <s v="hypothetical protein"/>
    <m/>
    <m/>
    <s v="AFE_1627"/>
    <n v="195"/>
    <n v="64"/>
    <m/>
  </r>
  <r>
    <x v="0"/>
    <x v="0"/>
    <s v="GCA_000021485.1"/>
    <s v="Primary Assembly"/>
    <s v="chromosome"/>
    <m/>
    <s v="CP001219.1"/>
    <n v="1404393"/>
    <n v="1404533"/>
    <s v="+"/>
    <m/>
    <m/>
    <m/>
    <m/>
    <m/>
    <m/>
    <s v="AFE_1628"/>
    <n v="141"/>
    <m/>
    <m/>
  </r>
  <r>
    <x v="1"/>
    <x v="1"/>
    <s v="GCA_000021485.1"/>
    <s v="Primary Assembly"/>
    <s v="chromosome"/>
    <m/>
    <s v="CP001219.1"/>
    <n v="1404393"/>
    <n v="1404533"/>
    <s v="+"/>
    <s v="ACK79080.1"/>
    <m/>
    <m/>
    <s v="hypothetical protein"/>
    <m/>
    <m/>
    <s v="AFE_1628"/>
    <n v="141"/>
    <n v="46"/>
    <m/>
  </r>
  <r>
    <x v="0"/>
    <x v="0"/>
    <s v="GCA_000021485.1"/>
    <s v="Primary Assembly"/>
    <s v="chromosome"/>
    <m/>
    <s v="CP001219.1"/>
    <n v="1404550"/>
    <n v="1404741"/>
    <s v="+"/>
    <m/>
    <m/>
    <m/>
    <m/>
    <m/>
    <m/>
    <s v="AFE_1629"/>
    <n v="192"/>
    <m/>
    <m/>
  </r>
  <r>
    <x v="1"/>
    <x v="1"/>
    <s v="GCA_000021485.1"/>
    <s v="Primary Assembly"/>
    <s v="chromosome"/>
    <m/>
    <s v="CP001219.1"/>
    <n v="1404550"/>
    <n v="1404741"/>
    <s v="+"/>
    <s v="ACK79606.1"/>
    <m/>
    <m/>
    <s v="hypothetical protein"/>
    <m/>
    <m/>
    <s v="AFE_1629"/>
    <n v="192"/>
    <n v="63"/>
    <m/>
  </r>
  <r>
    <x v="0"/>
    <x v="2"/>
    <s v="GCA_000021485.1"/>
    <s v="Primary Assembly"/>
    <s v="chromosome"/>
    <m/>
    <s v="CP001219.1"/>
    <n v="1404813"/>
    <n v="1405109"/>
    <s v="+"/>
    <m/>
    <m/>
    <m/>
    <m/>
    <m/>
    <m/>
    <s v="AFE_1630"/>
    <n v="297"/>
    <m/>
    <s v="pseudo"/>
  </r>
  <r>
    <x v="0"/>
    <x v="0"/>
    <s v="GCA_000021485.1"/>
    <s v="Primary Assembly"/>
    <s v="chromosome"/>
    <m/>
    <s v="CP001219.1"/>
    <n v="1405113"/>
    <n v="1405412"/>
    <s v="+"/>
    <m/>
    <m/>
    <m/>
    <m/>
    <m/>
    <m/>
    <s v="AFE_1631"/>
    <n v="300"/>
    <m/>
    <m/>
  </r>
  <r>
    <x v="1"/>
    <x v="1"/>
    <s v="GCA_000021485.1"/>
    <s v="Primary Assembly"/>
    <s v="chromosome"/>
    <m/>
    <s v="CP001219.1"/>
    <n v="1405113"/>
    <n v="1405412"/>
    <s v="+"/>
    <s v="ACK78740.1"/>
    <m/>
    <m/>
    <s v="conserved hypothetical protein"/>
    <m/>
    <m/>
    <s v="AFE_1631"/>
    <n v="300"/>
    <n v="99"/>
    <m/>
  </r>
  <r>
    <x v="0"/>
    <x v="0"/>
    <s v="GCA_000021485.1"/>
    <s v="Primary Assembly"/>
    <s v="chromosome"/>
    <m/>
    <s v="CP001219.1"/>
    <n v="1405521"/>
    <n v="1405826"/>
    <s v="+"/>
    <m/>
    <m/>
    <m/>
    <m/>
    <m/>
    <m/>
    <s v="AFE_1633"/>
    <n v="306"/>
    <m/>
    <m/>
  </r>
  <r>
    <x v="1"/>
    <x v="1"/>
    <s v="GCA_000021485.1"/>
    <s v="Primary Assembly"/>
    <s v="chromosome"/>
    <m/>
    <s v="CP001219.1"/>
    <n v="1405521"/>
    <n v="1405826"/>
    <s v="+"/>
    <s v="ACK79637.1"/>
    <m/>
    <m/>
    <s v="hypothetical protein"/>
    <m/>
    <m/>
    <s v="AFE_1633"/>
    <n v="306"/>
    <n v="101"/>
    <m/>
  </r>
  <r>
    <x v="0"/>
    <x v="0"/>
    <s v="GCA_000021485.1"/>
    <s v="Primary Assembly"/>
    <s v="chromosome"/>
    <m/>
    <s v="CP001219.1"/>
    <n v="1405747"/>
    <n v="1406259"/>
    <s v="-"/>
    <m/>
    <m/>
    <m/>
    <m/>
    <m/>
    <m/>
    <s v="AFE_1632"/>
    <n v="513"/>
    <m/>
    <m/>
  </r>
  <r>
    <x v="1"/>
    <x v="1"/>
    <s v="GCA_000021485.1"/>
    <s v="Primary Assembly"/>
    <s v="chromosome"/>
    <m/>
    <s v="CP001219.1"/>
    <n v="1405747"/>
    <n v="1406259"/>
    <s v="-"/>
    <s v="ACK80251.1"/>
    <m/>
    <m/>
    <s v="hypothetical protein"/>
    <m/>
    <m/>
    <s v="AFE_1632"/>
    <n v="513"/>
    <n v="170"/>
    <m/>
  </r>
  <r>
    <x v="0"/>
    <x v="0"/>
    <s v="GCA_000021485.1"/>
    <s v="Primary Assembly"/>
    <s v="chromosome"/>
    <m/>
    <s v="CP001219.1"/>
    <n v="1406427"/>
    <n v="1407395"/>
    <s v="+"/>
    <m/>
    <m/>
    <m/>
    <m/>
    <s v="trbB"/>
    <m/>
    <s v="AFE_1634"/>
    <n v="969"/>
    <m/>
    <m/>
  </r>
  <r>
    <x v="1"/>
    <x v="1"/>
    <s v="GCA_000021485.1"/>
    <s v="Primary Assembly"/>
    <s v="chromosome"/>
    <m/>
    <s v="CP001219.1"/>
    <n v="1406427"/>
    <n v="1407395"/>
    <s v="+"/>
    <s v="ACK80865.1"/>
    <m/>
    <m/>
    <s v="P-type conjugative transfer protein TrbB"/>
    <s v="trbB"/>
    <m/>
    <s v="AFE_1634"/>
    <n v="969"/>
    <n v="322"/>
    <m/>
  </r>
  <r>
    <x v="0"/>
    <x v="0"/>
    <s v="GCA_000021485.1"/>
    <s v="Primary Assembly"/>
    <s v="chromosome"/>
    <m/>
    <s v="CP001219.1"/>
    <n v="1407792"/>
    <n v="1408583"/>
    <s v="-"/>
    <m/>
    <m/>
    <m/>
    <m/>
    <m/>
    <m/>
    <s v="AFE_1635"/>
    <n v="792"/>
    <m/>
    <m/>
  </r>
  <r>
    <x v="1"/>
    <x v="1"/>
    <s v="GCA_000021485.1"/>
    <s v="Primary Assembly"/>
    <s v="chromosome"/>
    <m/>
    <s v="CP001219.1"/>
    <n v="1407792"/>
    <n v="1408583"/>
    <s v="-"/>
    <s v="ACK79593.1"/>
    <m/>
    <m/>
    <s v="membrane protein, putative"/>
    <m/>
    <m/>
    <s v="AFE_1635"/>
    <n v="792"/>
    <n v="263"/>
    <m/>
  </r>
  <r>
    <x v="0"/>
    <x v="0"/>
    <s v="GCA_000021485.1"/>
    <s v="Primary Assembly"/>
    <s v="chromosome"/>
    <m/>
    <s v="CP001219.1"/>
    <n v="1408788"/>
    <n v="1409174"/>
    <s v="+"/>
    <m/>
    <m/>
    <m/>
    <m/>
    <m/>
    <m/>
    <s v="AFE_1636"/>
    <n v="387"/>
    <m/>
    <m/>
  </r>
  <r>
    <x v="1"/>
    <x v="1"/>
    <s v="GCA_000021485.1"/>
    <s v="Primary Assembly"/>
    <s v="chromosome"/>
    <m/>
    <s v="CP001219.1"/>
    <n v="1408788"/>
    <n v="1409174"/>
    <s v="+"/>
    <s v="ACK80652.1"/>
    <m/>
    <m/>
    <s v="hypothetical protein"/>
    <m/>
    <m/>
    <s v="AFE_1636"/>
    <n v="387"/>
    <n v="128"/>
    <m/>
  </r>
  <r>
    <x v="0"/>
    <x v="0"/>
    <s v="GCA_000021485.1"/>
    <s v="Primary Assembly"/>
    <s v="chromosome"/>
    <m/>
    <s v="CP001219.1"/>
    <n v="1409178"/>
    <n v="1409555"/>
    <s v="+"/>
    <m/>
    <m/>
    <m/>
    <m/>
    <m/>
    <m/>
    <s v="AFE_1637"/>
    <n v="378"/>
    <m/>
    <m/>
  </r>
  <r>
    <x v="1"/>
    <x v="1"/>
    <s v="GCA_000021485.1"/>
    <s v="Primary Assembly"/>
    <s v="chromosome"/>
    <m/>
    <s v="CP001219.1"/>
    <n v="1409178"/>
    <n v="1409555"/>
    <s v="+"/>
    <s v="ACK77989.1"/>
    <m/>
    <m/>
    <s v="conjugal transfer protein TrbD, putative"/>
    <m/>
    <m/>
    <s v="AFE_1637"/>
    <n v="378"/>
    <n v="125"/>
    <m/>
  </r>
  <r>
    <x v="0"/>
    <x v="0"/>
    <s v="GCA_000021485.1"/>
    <s v="Primary Assembly"/>
    <s v="chromosome"/>
    <m/>
    <s v="CP001219.1"/>
    <n v="1409555"/>
    <n v="1412077"/>
    <s v="+"/>
    <m/>
    <m/>
    <m/>
    <m/>
    <m/>
    <m/>
    <s v="AFE_1638"/>
    <n v="2523"/>
    <m/>
    <m/>
  </r>
  <r>
    <x v="1"/>
    <x v="1"/>
    <s v="GCA_000021485.1"/>
    <s v="Primary Assembly"/>
    <s v="chromosome"/>
    <m/>
    <s v="CP001219.1"/>
    <n v="1409555"/>
    <n v="1412077"/>
    <s v="+"/>
    <s v="ACK79653.1"/>
    <m/>
    <m/>
    <s v="conjugal transfer protein trbE, putative"/>
    <m/>
    <m/>
    <s v="AFE_1638"/>
    <n v="2523"/>
    <n v="840"/>
    <m/>
  </r>
  <r>
    <x v="0"/>
    <x v="0"/>
    <s v="GCA_000021485.1"/>
    <s v="Primary Assembly"/>
    <s v="chromosome"/>
    <m/>
    <s v="CP001219.1"/>
    <n v="1412074"/>
    <n v="1412337"/>
    <s v="+"/>
    <m/>
    <m/>
    <m/>
    <m/>
    <m/>
    <m/>
    <s v="AFE_1639"/>
    <n v="264"/>
    <m/>
    <m/>
  </r>
  <r>
    <x v="1"/>
    <x v="1"/>
    <s v="GCA_000021485.1"/>
    <s v="Primary Assembly"/>
    <s v="chromosome"/>
    <m/>
    <s v="CP001219.1"/>
    <n v="1412074"/>
    <n v="1412337"/>
    <s v="+"/>
    <s v="ACK79168.1"/>
    <m/>
    <m/>
    <s v="hypothetical protein"/>
    <m/>
    <m/>
    <s v="AFE_1639"/>
    <n v="264"/>
    <n v="87"/>
    <m/>
  </r>
  <r>
    <x v="0"/>
    <x v="0"/>
    <s v="GCA_000021485.1"/>
    <s v="Primary Assembly"/>
    <s v="chromosome"/>
    <m/>
    <s v="CP001219.1"/>
    <n v="1412420"/>
    <n v="1413160"/>
    <s v="+"/>
    <m/>
    <m/>
    <m/>
    <m/>
    <m/>
    <m/>
    <s v="AFE_1640"/>
    <n v="741"/>
    <m/>
    <m/>
  </r>
  <r>
    <x v="1"/>
    <x v="1"/>
    <s v="GCA_000021485.1"/>
    <s v="Primary Assembly"/>
    <s v="chromosome"/>
    <m/>
    <s v="CP001219.1"/>
    <n v="1412420"/>
    <n v="1413160"/>
    <s v="+"/>
    <s v="ACK80964.1"/>
    <m/>
    <m/>
    <s v="conjugal transfer protein trbJ, putative"/>
    <m/>
    <m/>
    <s v="AFE_1640"/>
    <n v="741"/>
    <n v="246"/>
    <m/>
  </r>
  <r>
    <x v="0"/>
    <x v="0"/>
    <s v="GCA_000021485.1"/>
    <s v="Primary Assembly"/>
    <s v="chromosome"/>
    <m/>
    <s v="CP001219.1"/>
    <n v="1413172"/>
    <n v="1413426"/>
    <s v="+"/>
    <m/>
    <m/>
    <m/>
    <m/>
    <m/>
    <m/>
    <s v="AFE_1641"/>
    <n v="255"/>
    <m/>
    <m/>
  </r>
  <r>
    <x v="1"/>
    <x v="1"/>
    <s v="GCA_000021485.1"/>
    <s v="Primary Assembly"/>
    <s v="chromosome"/>
    <m/>
    <s v="CP001219.1"/>
    <n v="1413172"/>
    <n v="1413426"/>
    <s v="+"/>
    <s v="ACK78757.1"/>
    <m/>
    <m/>
    <s v="lipoprotein, putative"/>
    <m/>
    <m/>
    <s v="AFE_1641"/>
    <n v="255"/>
    <n v="84"/>
    <m/>
  </r>
  <r>
    <x v="0"/>
    <x v="0"/>
    <s v="GCA_000021485.1"/>
    <s v="Primary Assembly"/>
    <s v="chromosome"/>
    <m/>
    <s v="CP001219.1"/>
    <n v="1413442"/>
    <n v="1415211"/>
    <s v="+"/>
    <m/>
    <m/>
    <m/>
    <m/>
    <m/>
    <m/>
    <s v="AFE_1642"/>
    <n v="1770"/>
    <m/>
    <m/>
  </r>
  <r>
    <x v="1"/>
    <x v="1"/>
    <s v="GCA_000021485.1"/>
    <s v="Primary Assembly"/>
    <s v="chromosome"/>
    <m/>
    <s v="CP001219.1"/>
    <n v="1413442"/>
    <n v="1415211"/>
    <s v="+"/>
    <s v="ACK80688.1"/>
    <m/>
    <m/>
    <s v="conjugal transfer protein trbL, putative"/>
    <m/>
    <m/>
    <s v="AFE_1642"/>
    <n v="1770"/>
    <n v="589"/>
    <m/>
  </r>
  <r>
    <x v="0"/>
    <x v="0"/>
    <s v="GCA_000021485.1"/>
    <s v="Primary Assembly"/>
    <s v="chromosome"/>
    <m/>
    <s v="CP001219.1"/>
    <n v="1415204"/>
    <n v="1415677"/>
    <s v="+"/>
    <m/>
    <m/>
    <m/>
    <m/>
    <m/>
    <m/>
    <s v="AFE_1643"/>
    <n v="474"/>
    <m/>
    <m/>
  </r>
  <r>
    <x v="1"/>
    <x v="1"/>
    <s v="GCA_000021485.1"/>
    <s v="Primary Assembly"/>
    <s v="chromosome"/>
    <m/>
    <s v="CP001219.1"/>
    <n v="1415204"/>
    <n v="1415677"/>
    <s v="+"/>
    <s v="ACK80373.1"/>
    <m/>
    <m/>
    <s v="hypothetical protein"/>
    <m/>
    <m/>
    <s v="AFE_1643"/>
    <n v="474"/>
    <n v="157"/>
    <m/>
  </r>
  <r>
    <x v="0"/>
    <x v="0"/>
    <s v="GCA_000021485.1"/>
    <s v="Primary Assembly"/>
    <s v="chromosome"/>
    <m/>
    <s v="CP001219.1"/>
    <n v="1415851"/>
    <n v="1416318"/>
    <s v="-"/>
    <m/>
    <m/>
    <m/>
    <m/>
    <m/>
    <m/>
    <s v="AFE_1644"/>
    <n v="468"/>
    <m/>
    <m/>
  </r>
  <r>
    <x v="1"/>
    <x v="1"/>
    <s v="GCA_000021485.1"/>
    <s v="Primary Assembly"/>
    <s v="chromosome"/>
    <m/>
    <s v="CP001219.1"/>
    <n v="1415851"/>
    <n v="1416318"/>
    <s v="-"/>
    <s v="ACK79306.1"/>
    <m/>
    <m/>
    <s v="conserved hypothetical protein"/>
    <m/>
    <m/>
    <s v="AFE_1644"/>
    <n v="468"/>
    <n v="155"/>
    <m/>
  </r>
  <r>
    <x v="0"/>
    <x v="0"/>
    <s v="GCA_000021485.1"/>
    <s v="Primary Assembly"/>
    <s v="chromosome"/>
    <m/>
    <s v="CP001219.1"/>
    <n v="1416346"/>
    <n v="1416552"/>
    <s v="-"/>
    <m/>
    <m/>
    <m/>
    <m/>
    <m/>
    <m/>
    <s v="AFE_1645"/>
    <n v="207"/>
    <m/>
    <m/>
  </r>
  <r>
    <x v="1"/>
    <x v="1"/>
    <s v="GCA_000021485.1"/>
    <s v="Primary Assembly"/>
    <s v="chromosome"/>
    <m/>
    <s v="CP001219.1"/>
    <n v="1416346"/>
    <n v="1416552"/>
    <s v="-"/>
    <s v="ACK78739.1"/>
    <m/>
    <m/>
    <s v="hypothetical protein"/>
    <m/>
    <m/>
    <s v="AFE_1645"/>
    <n v="207"/>
    <n v="68"/>
    <m/>
  </r>
  <r>
    <x v="0"/>
    <x v="0"/>
    <s v="GCA_000021485.1"/>
    <s v="Primary Assembly"/>
    <s v="chromosome"/>
    <m/>
    <s v="CP001219.1"/>
    <n v="1416685"/>
    <n v="1418169"/>
    <s v="-"/>
    <m/>
    <m/>
    <m/>
    <m/>
    <m/>
    <m/>
    <s v="AFE_1646"/>
    <n v="1485"/>
    <m/>
    <m/>
  </r>
  <r>
    <x v="1"/>
    <x v="1"/>
    <s v="GCA_000021485.1"/>
    <s v="Primary Assembly"/>
    <s v="chromosome"/>
    <m/>
    <s v="CP001219.1"/>
    <n v="1416685"/>
    <n v="1418169"/>
    <s v="-"/>
    <s v="ACK80408.1"/>
    <m/>
    <m/>
    <s v="serine protease, DO/DeqQ family"/>
    <m/>
    <m/>
    <s v="AFE_1646"/>
    <n v="1485"/>
    <n v="494"/>
    <m/>
  </r>
  <r>
    <x v="0"/>
    <x v="0"/>
    <s v="GCA_000021485.1"/>
    <s v="Primary Assembly"/>
    <s v="chromosome"/>
    <m/>
    <s v="CP001219.1"/>
    <n v="1418220"/>
    <n v="1418483"/>
    <s v="-"/>
    <m/>
    <m/>
    <m/>
    <m/>
    <m/>
    <m/>
    <s v="AFE_1647"/>
    <n v="264"/>
    <m/>
    <m/>
  </r>
  <r>
    <x v="1"/>
    <x v="1"/>
    <s v="GCA_000021485.1"/>
    <s v="Primary Assembly"/>
    <s v="chromosome"/>
    <m/>
    <s v="CP001219.1"/>
    <n v="1418220"/>
    <n v="1418483"/>
    <s v="-"/>
    <s v="ACK78041.1"/>
    <m/>
    <m/>
    <s v="hypothetical protein"/>
    <m/>
    <m/>
    <s v="AFE_1647"/>
    <n v="264"/>
    <n v="87"/>
    <m/>
  </r>
  <r>
    <x v="0"/>
    <x v="0"/>
    <s v="GCA_000021485.1"/>
    <s v="Primary Assembly"/>
    <s v="chromosome"/>
    <m/>
    <s v="CP001219.1"/>
    <n v="1418670"/>
    <n v="1419116"/>
    <s v="-"/>
    <m/>
    <m/>
    <m/>
    <m/>
    <m/>
    <m/>
    <s v="AFE_1648"/>
    <n v="447"/>
    <m/>
    <m/>
  </r>
  <r>
    <x v="1"/>
    <x v="1"/>
    <s v="GCA_000021485.1"/>
    <s v="Primary Assembly"/>
    <s v="chromosome"/>
    <m/>
    <s v="CP001219.1"/>
    <n v="1418670"/>
    <n v="1419116"/>
    <s v="-"/>
    <s v="ACK80794.1"/>
    <m/>
    <m/>
    <s v="heat shock protein, Hsp20 family"/>
    <m/>
    <m/>
    <s v="AFE_1648"/>
    <n v="447"/>
    <n v="148"/>
    <m/>
  </r>
  <r>
    <x v="0"/>
    <x v="0"/>
    <s v="GCA_000021485.1"/>
    <s v="Primary Assembly"/>
    <s v="chromosome"/>
    <m/>
    <s v="CP001219.1"/>
    <n v="1419340"/>
    <n v="1419477"/>
    <s v="+"/>
    <m/>
    <m/>
    <m/>
    <m/>
    <m/>
    <m/>
    <s v="AFE_1650"/>
    <n v="138"/>
    <m/>
    <m/>
  </r>
  <r>
    <x v="1"/>
    <x v="1"/>
    <s v="GCA_000021485.1"/>
    <s v="Primary Assembly"/>
    <s v="chromosome"/>
    <m/>
    <s v="CP001219.1"/>
    <n v="1419340"/>
    <n v="1419477"/>
    <s v="+"/>
    <s v="ACK80148.1"/>
    <m/>
    <m/>
    <s v="hypothetical protein"/>
    <m/>
    <m/>
    <s v="AFE_1650"/>
    <n v="138"/>
    <n v="45"/>
    <m/>
  </r>
  <r>
    <x v="0"/>
    <x v="0"/>
    <s v="GCA_000021485.1"/>
    <s v="Primary Assembly"/>
    <s v="chromosome"/>
    <m/>
    <s v="CP001219.1"/>
    <n v="1419451"/>
    <n v="1420206"/>
    <s v="-"/>
    <m/>
    <m/>
    <m/>
    <m/>
    <m/>
    <m/>
    <s v="AFE_1649"/>
    <n v="756"/>
    <m/>
    <m/>
  </r>
  <r>
    <x v="1"/>
    <x v="1"/>
    <s v="GCA_000021485.1"/>
    <s v="Primary Assembly"/>
    <s v="chromosome"/>
    <m/>
    <s v="CP001219.1"/>
    <n v="1419451"/>
    <n v="1420206"/>
    <s v="-"/>
    <s v="ACK80840.1"/>
    <m/>
    <m/>
    <s v="conserved domain protein"/>
    <m/>
    <m/>
    <s v="AFE_1649"/>
    <n v="756"/>
    <n v="251"/>
    <m/>
  </r>
  <r>
    <x v="0"/>
    <x v="0"/>
    <s v="GCA_000021485.1"/>
    <s v="Primary Assembly"/>
    <s v="chromosome"/>
    <m/>
    <s v="CP001219.1"/>
    <n v="1420394"/>
    <n v="1421275"/>
    <s v="+"/>
    <m/>
    <m/>
    <m/>
    <m/>
    <m/>
    <m/>
    <s v="AFE_1651"/>
    <n v="882"/>
    <m/>
    <m/>
  </r>
  <r>
    <x v="1"/>
    <x v="1"/>
    <s v="GCA_000021485.1"/>
    <s v="Primary Assembly"/>
    <s v="chromosome"/>
    <m/>
    <s v="CP001219.1"/>
    <n v="1420394"/>
    <n v="1421275"/>
    <s v="+"/>
    <s v="ACK79113.1"/>
    <m/>
    <m/>
    <s v="3-hydroxyisobutyrate dehydrogenase family protein"/>
    <m/>
    <m/>
    <s v="AFE_1651"/>
    <n v="882"/>
    <n v="293"/>
    <m/>
  </r>
  <r>
    <x v="0"/>
    <x v="0"/>
    <s v="GCA_000021485.1"/>
    <s v="Primary Assembly"/>
    <s v="chromosome"/>
    <m/>
    <s v="CP001219.1"/>
    <n v="1421305"/>
    <n v="1423572"/>
    <s v="+"/>
    <m/>
    <m/>
    <m/>
    <m/>
    <m/>
    <m/>
    <s v="AFE_1652"/>
    <n v="2268"/>
    <m/>
    <m/>
  </r>
  <r>
    <x v="1"/>
    <x v="1"/>
    <s v="GCA_000021485.1"/>
    <s v="Primary Assembly"/>
    <s v="chromosome"/>
    <m/>
    <s v="CP001219.1"/>
    <n v="1421305"/>
    <n v="1423572"/>
    <s v="+"/>
    <s v="ACK80458.1"/>
    <m/>
    <m/>
    <s v="oxidoreductase alpha (molybdopterin) subunit"/>
    <m/>
    <m/>
    <s v="AFE_1652"/>
    <n v="2268"/>
    <n v="755"/>
    <m/>
  </r>
  <r>
    <x v="0"/>
    <x v="0"/>
    <s v="GCA_000021485.1"/>
    <s v="Primary Assembly"/>
    <s v="chromosome"/>
    <m/>
    <s v="CP001219.1"/>
    <n v="1423562"/>
    <n v="1423831"/>
    <s v="+"/>
    <m/>
    <m/>
    <m/>
    <m/>
    <m/>
    <m/>
    <s v="AFE_1653"/>
    <n v="270"/>
    <m/>
    <m/>
  </r>
  <r>
    <x v="1"/>
    <x v="1"/>
    <s v="GCA_000021485.1"/>
    <s v="Primary Assembly"/>
    <s v="chromosome"/>
    <m/>
    <s v="CP001219.1"/>
    <n v="1423562"/>
    <n v="1423831"/>
    <s v="+"/>
    <s v="ACK79772.1"/>
    <m/>
    <m/>
    <s v="hypothetical protein"/>
    <m/>
    <m/>
    <s v="AFE_1653"/>
    <n v="270"/>
    <n v="89"/>
    <m/>
  </r>
  <r>
    <x v="0"/>
    <x v="0"/>
    <s v="GCA_000021485.1"/>
    <s v="Primary Assembly"/>
    <s v="chromosome"/>
    <m/>
    <s v="CP001219.1"/>
    <n v="1423810"/>
    <n v="1424658"/>
    <s v="+"/>
    <m/>
    <m/>
    <m/>
    <m/>
    <s v="fdhD-1"/>
    <m/>
    <s v="AFE_1654"/>
    <n v="849"/>
    <m/>
    <m/>
  </r>
  <r>
    <x v="1"/>
    <x v="1"/>
    <s v="GCA_000021485.1"/>
    <s v="Primary Assembly"/>
    <s v="chromosome"/>
    <m/>
    <s v="CP001219.1"/>
    <n v="1423810"/>
    <n v="1424658"/>
    <s v="+"/>
    <s v="ACK78644.1"/>
    <m/>
    <m/>
    <s v="formate dehydrogenase family accessory protein FdhD"/>
    <s v="fdhD-1"/>
    <m/>
    <s v="AFE_1654"/>
    <n v="849"/>
    <n v="282"/>
    <m/>
  </r>
  <r>
    <x v="0"/>
    <x v="0"/>
    <s v="GCA_000021485.1"/>
    <s v="Primary Assembly"/>
    <s v="chromosome"/>
    <m/>
    <s v="CP001219.1"/>
    <n v="1424667"/>
    <n v="1425359"/>
    <s v="-"/>
    <m/>
    <m/>
    <m/>
    <m/>
    <m/>
    <m/>
    <s v="AFE_1655"/>
    <n v="693"/>
    <m/>
    <m/>
  </r>
  <r>
    <x v="1"/>
    <x v="1"/>
    <s v="GCA_000021485.1"/>
    <s v="Primary Assembly"/>
    <s v="chromosome"/>
    <m/>
    <s v="CP001219.1"/>
    <n v="1424667"/>
    <n v="1425359"/>
    <s v="-"/>
    <s v="ACK78031.1"/>
    <m/>
    <m/>
    <s v="ISAfe6, transposase"/>
    <m/>
    <m/>
    <s v="AFE_1655"/>
    <n v="693"/>
    <n v="230"/>
    <m/>
  </r>
  <r>
    <x v="0"/>
    <x v="0"/>
    <s v="GCA_000021485.1"/>
    <s v="Primary Assembly"/>
    <s v="chromosome"/>
    <m/>
    <s v="CP001219.1"/>
    <n v="1425617"/>
    <n v="1426645"/>
    <s v="-"/>
    <m/>
    <m/>
    <m/>
    <m/>
    <m/>
    <m/>
    <s v="AFE_1656"/>
    <n v="1029"/>
    <m/>
    <m/>
  </r>
  <r>
    <x v="1"/>
    <x v="1"/>
    <s v="GCA_000021485.1"/>
    <s v="Primary Assembly"/>
    <s v="chromosome"/>
    <m/>
    <s v="CP001219.1"/>
    <n v="1425617"/>
    <n v="1426645"/>
    <s v="-"/>
    <s v="ACK80939.1"/>
    <m/>
    <m/>
    <s v="ferredoxin/oxidoreductase, FAD/NAD-binding"/>
    <m/>
    <m/>
    <s v="AFE_1656"/>
    <n v="1029"/>
    <n v="342"/>
    <m/>
  </r>
  <r>
    <x v="0"/>
    <x v="0"/>
    <s v="GCA_000021485.1"/>
    <s v="Primary Assembly"/>
    <s v="chromosome"/>
    <m/>
    <s v="CP001219.1"/>
    <n v="1426704"/>
    <n v="1428374"/>
    <s v="-"/>
    <m/>
    <m/>
    <m/>
    <m/>
    <m/>
    <m/>
    <s v="AFE_1657"/>
    <n v="1671"/>
    <m/>
    <m/>
  </r>
  <r>
    <x v="1"/>
    <x v="1"/>
    <s v="GCA_000021485.1"/>
    <s v="Primary Assembly"/>
    <s v="chromosome"/>
    <m/>
    <s v="CP001219.1"/>
    <n v="1426704"/>
    <n v="1428374"/>
    <s v="-"/>
    <s v="ACK80048.1"/>
    <m/>
    <m/>
    <s v="hybrid cluster protein"/>
    <m/>
    <m/>
    <s v="AFE_1657"/>
    <n v="1671"/>
    <n v="556"/>
    <m/>
  </r>
  <r>
    <x v="0"/>
    <x v="0"/>
    <s v="GCA_000021485.1"/>
    <s v="Primary Assembly"/>
    <s v="chromosome"/>
    <m/>
    <s v="CP001219.1"/>
    <n v="1428748"/>
    <n v="1429416"/>
    <s v="+"/>
    <m/>
    <m/>
    <m/>
    <m/>
    <m/>
    <m/>
    <s v="AFE_1658"/>
    <n v="669"/>
    <m/>
    <m/>
  </r>
  <r>
    <x v="1"/>
    <x v="1"/>
    <s v="GCA_000021485.1"/>
    <s v="Primary Assembly"/>
    <s v="chromosome"/>
    <m/>
    <s v="CP001219.1"/>
    <n v="1428748"/>
    <n v="1429416"/>
    <s v="+"/>
    <s v="ACK80207.1"/>
    <m/>
    <m/>
    <s v="transcriptional regulator, Crp/Fnr family"/>
    <m/>
    <m/>
    <s v="AFE_1658"/>
    <n v="669"/>
    <n v="222"/>
    <m/>
  </r>
  <r>
    <x v="0"/>
    <x v="0"/>
    <s v="GCA_000021485.1"/>
    <s v="Primary Assembly"/>
    <s v="chromosome"/>
    <m/>
    <s v="CP001219.1"/>
    <n v="1429450"/>
    <n v="1429716"/>
    <s v="+"/>
    <m/>
    <m/>
    <m/>
    <m/>
    <m/>
    <m/>
    <s v="AFE_1660"/>
    <n v="267"/>
    <m/>
    <m/>
  </r>
  <r>
    <x v="1"/>
    <x v="1"/>
    <s v="GCA_000021485.1"/>
    <s v="Primary Assembly"/>
    <s v="chromosome"/>
    <m/>
    <s v="CP001219.1"/>
    <n v="1429450"/>
    <n v="1429716"/>
    <s v="+"/>
    <s v="ACK78814.1"/>
    <m/>
    <m/>
    <s v="hypothetical protein"/>
    <m/>
    <m/>
    <s v="AFE_1660"/>
    <n v="267"/>
    <n v="88"/>
    <m/>
  </r>
  <r>
    <x v="0"/>
    <x v="0"/>
    <s v="GCA_000021485.1"/>
    <s v="Primary Assembly"/>
    <s v="chromosome"/>
    <m/>
    <s v="CP001219.1"/>
    <n v="1429682"/>
    <n v="1430710"/>
    <s v="-"/>
    <m/>
    <m/>
    <m/>
    <m/>
    <m/>
    <m/>
    <s v="AFE_1659"/>
    <n v="1029"/>
    <m/>
    <m/>
  </r>
  <r>
    <x v="1"/>
    <x v="1"/>
    <s v="GCA_000021485.1"/>
    <s v="Primary Assembly"/>
    <s v="chromosome"/>
    <m/>
    <s v="CP001219.1"/>
    <n v="1429682"/>
    <n v="1430710"/>
    <s v="-"/>
    <s v="ACK80320.1"/>
    <m/>
    <m/>
    <s v="hypothetical protein"/>
    <m/>
    <m/>
    <s v="AFE_1659"/>
    <n v="1029"/>
    <n v="342"/>
    <m/>
  </r>
  <r>
    <x v="0"/>
    <x v="0"/>
    <s v="GCA_000021485.1"/>
    <s v="Primary Assembly"/>
    <s v="chromosome"/>
    <m/>
    <s v="CP001219.1"/>
    <n v="1430837"/>
    <n v="1433314"/>
    <s v="-"/>
    <m/>
    <m/>
    <m/>
    <m/>
    <m/>
    <m/>
    <s v="AFE_1661"/>
    <n v="2478"/>
    <m/>
    <m/>
  </r>
  <r>
    <x v="1"/>
    <x v="1"/>
    <s v="GCA_000021485.1"/>
    <s v="Primary Assembly"/>
    <s v="chromosome"/>
    <m/>
    <s v="CP001219.1"/>
    <n v="1430837"/>
    <n v="1433314"/>
    <s v="-"/>
    <s v="ACK79429.1"/>
    <m/>
    <m/>
    <s v="conserved hypothetical protein"/>
    <m/>
    <m/>
    <s v="AFE_1661"/>
    <n v="2478"/>
    <n v="825"/>
    <m/>
  </r>
  <r>
    <x v="0"/>
    <x v="0"/>
    <s v="GCA_000021485.1"/>
    <s v="Primary Assembly"/>
    <s v="chromosome"/>
    <m/>
    <s v="CP001219.1"/>
    <n v="1433317"/>
    <n v="1434957"/>
    <s v="-"/>
    <m/>
    <m/>
    <m/>
    <m/>
    <m/>
    <m/>
    <s v="AFE_1662"/>
    <n v="1641"/>
    <m/>
    <m/>
  </r>
  <r>
    <x v="1"/>
    <x v="1"/>
    <s v="GCA_000021485.1"/>
    <s v="Primary Assembly"/>
    <s v="chromosome"/>
    <m/>
    <s v="CP001219.1"/>
    <n v="1433317"/>
    <n v="1434957"/>
    <s v="-"/>
    <s v="ACK79252.1"/>
    <m/>
    <m/>
    <s v="NADH dehydrogenase, putative"/>
    <m/>
    <m/>
    <s v="AFE_1662"/>
    <n v="1641"/>
    <n v="546"/>
    <m/>
  </r>
  <r>
    <x v="0"/>
    <x v="0"/>
    <s v="GCA_000021485.1"/>
    <s v="Primary Assembly"/>
    <s v="chromosome"/>
    <m/>
    <s v="CP001219.1"/>
    <n v="1435261"/>
    <n v="1436511"/>
    <s v="-"/>
    <m/>
    <m/>
    <m/>
    <m/>
    <s v="glcF"/>
    <m/>
    <s v="AFE_1663"/>
    <n v="1251"/>
    <m/>
    <m/>
  </r>
  <r>
    <x v="1"/>
    <x v="1"/>
    <s v="GCA_000021485.1"/>
    <s v="Primary Assembly"/>
    <s v="chromosome"/>
    <m/>
    <s v="CP001219.1"/>
    <n v="1435261"/>
    <n v="1436511"/>
    <s v="-"/>
    <s v="ACK78421.1"/>
    <m/>
    <m/>
    <s v="glycolate oxidase, iron-sulfur subunit"/>
    <s v="glcF"/>
    <m/>
    <s v="AFE_1663"/>
    <n v="1251"/>
    <n v="416"/>
    <m/>
  </r>
  <r>
    <x v="0"/>
    <x v="0"/>
    <s v="GCA_000021485.1"/>
    <s v="Primary Assembly"/>
    <s v="chromosome"/>
    <m/>
    <s v="CP001219.1"/>
    <n v="1436521"/>
    <n v="1437633"/>
    <s v="-"/>
    <m/>
    <m/>
    <m/>
    <m/>
    <s v="glcE"/>
    <m/>
    <s v="AFE_1664"/>
    <n v="1113"/>
    <m/>
    <m/>
  </r>
  <r>
    <x v="1"/>
    <x v="1"/>
    <s v="GCA_000021485.1"/>
    <s v="Primary Assembly"/>
    <s v="chromosome"/>
    <m/>
    <s v="CP001219.1"/>
    <n v="1436521"/>
    <n v="1437633"/>
    <s v="-"/>
    <s v="ACK80077.1"/>
    <m/>
    <m/>
    <s v="glycolate oxidase, subunit GlcE"/>
    <s v="glcE"/>
    <m/>
    <s v="AFE_1664"/>
    <n v="1113"/>
    <n v="370"/>
    <m/>
  </r>
  <r>
    <x v="0"/>
    <x v="0"/>
    <s v="GCA_000021485.1"/>
    <s v="Primary Assembly"/>
    <s v="chromosome"/>
    <m/>
    <s v="CP001219.1"/>
    <n v="1437587"/>
    <n v="1439053"/>
    <s v="-"/>
    <m/>
    <m/>
    <m/>
    <m/>
    <s v="glcD"/>
    <m/>
    <s v="AFE_1665"/>
    <n v="1467"/>
    <m/>
    <m/>
  </r>
  <r>
    <x v="1"/>
    <x v="1"/>
    <s v="GCA_000021485.1"/>
    <s v="Primary Assembly"/>
    <s v="chromosome"/>
    <m/>
    <s v="CP001219.1"/>
    <n v="1437587"/>
    <n v="1439053"/>
    <s v="-"/>
    <s v="ACK78070.1"/>
    <m/>
    <m/>
    <s v="glycolate oxidase, subunit GlcD"/>
    <s v="glcD"/>
    <m/>
    <s v="AFE_1665"/>
    <n v="1467"/>
    <n v="488"/>
    <m/>
  </r>
  <r>
    <x v="0"/>
    <x v="0"/>
    <s v="GCA_000021485.1"/>
    <s v="Primary Assembly"/>
    <s v="chromosome"/>
    <m/>
    <s v="CP001219.1"/>
    <n v="1439068"/>
    <n v="1440405"/>
    <s v="-"/>
    <m/>
    <m/>
    <m/>
    <m/>
    <m/>
    <m/>
    <s v="AFE_1666"/>
    <n v="1338"/>
    <m/>
    <m/>
  </r>
  <r>
    <x v="1"/>
    <x v="1"/>
    <s v="GCA_000021485.1"/>
    <s v="Primary Assembly"/>
    <s v="chromosome"/>
    <m/>
    <s v="CP001219.1"/>
    <n v="1439068"/>
    <n v="1440405"/>
    <s v="-"/>
    <s v="ACK78507.1"/>
    <m/>
    <m/>
    <s v="conserved hypothetical protein"/>
    <m/>
    <m/>
    <s v="AFE_1666"/>
    <n v="1338"/>
    <n v="445"/>
    <m/>
  </r>
  <r>
    <x v="0"/>
    <x v="0"/>
    <s v="GCA_000021485.1"/>
    <s v="Primary Assembly"/>
    <s v="chromosome"/>
    <m/>
    <s v="CP001219.1"/>
    <n v="1440418"/>
    <n v="1442586"/>
    <s v="-"/>
    <m/>
    <m/>
    <m/>
    <m/>
    <m/>
    <m/>
    <s v="AFE_1667"/>
    <n v="2169"/>
    <m/>
    <m/>
  </r>
  <r>
    <x v="1"/>
    <x v="1"/>
    <s v="GCA_000021485.1"/>
    <s v="Primary Assembly"/>
    <s v="chromosome"/>
    <m/>
    <s v="CP001219.1"/>
    <n v="1440418"/>
    <n v="1442586"/>
    <s v="-"/>
    <s v="ACK79335.1"/>
    <m/>
    <m/>
    <s v="transketolase pyridine binding domain protein"/>
    <m/>
    <m/>
    <s v="AFE_1667"/>
    <n v="2169"/>
    <n v="722"/>
    <m/>
  </r>
  <r>
    <x v="0"/>
    <x v="0"/>
    <s v="GCA_000021485.1"/>
    <s v="Primary Assembly"/>
    <s v="chromosome"/>
    <m/>
    <s v="CP001219.1"/>
    <n v="1442735"/>
    <n v="1443514"/>
    <s v="+"/>
    <m/>
    <m/>
    <m/>
    <m/>
    <m/>
    <m/>
    <s v="AFE_1668"/>
    <n v="780"/>
    <m/>
    <m/>
  </r>
  <r>
    <x v="1"/>
    <x v="1"/>
    <s v="GCA_000021485.1"/>
    <s v="Primary Assembly"/>
    <s v="chromosome"/>
    <m/>
    <s v="CP001219.1"/>
    <n v="1442735"/>
    <n v="1443514"/>
    <s v="+"/>
    <s v="ACK80778.1"/>
    <m/>
    <m/>
    <s v="transcriptional regulator, IclR family"/>
    <m/>
    <m/>
    <s v="AFE_1668"/>
    <n v="780"/>
    <n v="259"/>
    <m/>
  </r>
  <r>
    <x v="0"/>
    <x v="0"/>
    <s v="GCA_000021485.1"/>
    <s v="Primary Assembly"/>
    <s v="chromosome"/>
    <m/>
    <s v="CP001219.1"/>
    <n v="1443814"/>
    <n v="1444083"/>
    <s v="+"/>
    <m/>
    <m/>
    <m/>
    <m/>
    <m/>
    <m/>
    <s v="AFE_1669"/>
    <n v="270"/>
    <m/>
    <m/>
  </r>
  <r>
    <x v="1"/>
    <x v="1"/>
    <s v="GCA_000021485.1"/>
    <s v="Primary Assembly"/>
    <s v="chromosome"/>
    <m/>
    <s v="CP001219.1"/>
    <n v="1443814"/>
    <n v="1444083"/>
    <s v="+"/>
    <s v="ACK79686.1"/>
    <m/>
    <m/>
    <s v="hypothetical protein"/>
    <m/>
    <m/>
    <s v="AFE_1669"/>
    <n v="270"/>
    <n v="89"/>
    <m/>
  </r>
  <r>
    <x v="0"/>
    <x v="0"/>
    <s v="GCA_000021485.1"/>
    <s v="Primary Assembly"/>
    <s v="chromosome"/>
    <m/>
    <s v="CP001219.1"/>
    <n v="1444150"/>
    <n v="1445028"/>
    <s v="+"/>
    <m/>
    <m/>
    <m/>
    <m/>
    <m/>
    <m/>
    <s v="AFE_1670"/>
    <n v="879"/>
    <m/>
    <m/>
  </r>
  <r>
    <x v="1"/>
    <x v="1"/>
    <s v="GCA_000021485.1"/>
    <s v="Primary Assembly"/>
    <s v="chromosome"/>
    <m/>
    <s v="CP001219.1"/>
    <n v="1444150"/>
    <n v="1445028"/>
    <s v="+"/>
    <s v="ACK79018.1"/>
    <m/>
    <m/>
    <s v="conserved hypothetical protein"/>
    <m/>
    <m/>
    <s v="AFE_1670"/>
    <n v="879"/>
    <n v="292"/>
    <m/>
  </r>
  <r>
    <x v="0"/>
    <x v="0"/>
    <s v="GCA_000021485.1"/>
    <s v="Primary Assembly"/>
    <s v="chromosome"/>
    <m/>
    <s v="CP001219.1"/>
    <n v="1445085"/>
    <n v="1445645"/>
    <s v="+"/>
    <m/>
    <m/>
    <m/>
    <m/>
    <m/>
    <m/>
    <s v="AFE_1671"/>
    <n v="561"/>
    <m/>
    <m/>
  </r>
  <r>
    <x v="1"/>
    <x v="1"/>
    <s v="GCA_000021485.1"/>
    <s v="Primary Assembly"/>
    <s v="chromosome"/>
    <m/>
    <s v="CP001219.1"/>
    <n v="1445085"/>
    <n v="1445645"/>
    <s v="+"/>
    <s v="ACK78359.1"/>
    <m/>
    <m/>
    <s v="hypothetical protein"/>
    <m/>
    <m/>
    <s v="AFE_1671"/>
    <n v="561"/>
    <n v="186"/>
    <m/>
  </r>
  <r>
    <x v="0"/>
    <x v="0"/>
    <s v="GCA_000021485.1"/>
    <s v="Primary Assembly"/>
    <s v="chromosome"/>
    <m/>
    <s v="CP001219.1"/>
    <n v="1445713"/>
    <n v="1446750"/>
    <s v="+"/>
    <m/>
    <m/>
    <m/>
    <m/>
    <m/>
    <m/>
    <s v="AFE_1672"/>
    <n v="1038"/>
    <m/>
    <m/>
  </r>
  <r>
    <x v="1"/>
    <x v="1"/>
    <s v="GCA_000021485.1"/>
    <s v="Primary Assembly"/>
    <s v="chromosome"/>
    <m/>
    <s v="CP001219.1"/>
    <n v="1445713"/>
    <n v="1446750"/>
    <s v="+"/>
    <s v="ACK79704.1"/>
    <m/>
    <m/>
    <s v="dihydroorotase, homodimeric type"/>
    <m/>
    <m/>
    <s v="AFE_1672"/>
    <n v="1038"/>
    <n v="345"/>
    <m/>
  </r>
  <r>
    <x v="0"/>
    <x v="0"/>
    <s v="GCA_000021485.1"/>
    <s v="Primary Assembly"/>
    <s v="chromosome"/>
    <m/>
    <s v="CP001219.1"/>
    <n v="1446832"/>
    <n v="1448505"/>
    <s v="+"/>
    <m/>
    <m/>
    <m/>
    <m/>
    <s v="ilvD-1"/>
    <m/>
    <s v="AFE_1673"/>
    <n v="1674"/>
    <m/>
    <m/>
  </r>
  <r>
    <x v="1"/>
    <x v="1"/>
    <s v="GCA_000021485.1"/>
    <s v="Primary Assembly"/>
    <s v="chromosome"/>
    <m/>
    <s v="CP001219.1"/>
    <n v="1446832"/>
    <n v="1448505"/>
    <s v="+"/>
    <s v="ACK79601.1"/>
    <m/>
    <m/>
    <s v="dihydroxy-acid dehydratase"/>
    <s v="ilvD-1"/>
    <m/>
    <s v="AFE_1673"/>
    <n v="1674"/>
    <n v="557"/>
    <m/>
  </r>
  <r>
    <x v="0"/>
    <x v="0"/>
    <s v="GCA_000021485.1"/>
    <s v="Primary Assembly"/>
    <s v="chromosome"/>
    <m/>
    <s v="CP001219.1"/>
    <n v="1448509"/>
    <n v="1449495"/>
    <s v="-"/>
    <m/>
    <m/>
    <m/>
    <m/>
    <m/>
    <m/>
    <s v="AFE_1674"/>
    <n v="987"/>
    <m/>
    <m/>
  </r>
  <r>
    <x v="1"/>
    <x v="1"/>
    <s v="GCA_000021485.1"/>
    <s v="Primary Assembly"/>
    <s v="chromosome"/>
    <m/>
    <s v="CP001219.1"/>
    <n v="1448509"/>
    <n v="1449495"/>
    <s v="-"/>
    <s v="ACK80481.1"/>
    <m/>
    <m/>
    <s v="Sua5/YciO/YrdC family protein"/>
    <m/>
    <m/>
    <s v="AFE_1674"/>
    <n v="987"/>
    <n v="328"/>
    <m/>
  </r>
  <r>
    <x v="0"/>
    <x v="0"/>
    <s v="GCA_000021485.1"/>
    <s v="Primary Assembly"/>
    <s v="chromosome"/>
    <m/>
    <s v="CP001219.1"/>
    <n v="1449690"/>
    <n v="1450445"/>
    <s v="-"/>
    <m/>
    <m/>
    <m/>
    <m/>
    <s v="bioD-1"/>
    <m/>
    <s v="AFE_1675"/>
    <n v="756"/>
    <m/>
    <m/>
  </r>
  <r>
    <x v="1"/>
    <x v="1"/>
    <s v="GCA_000021485.1"/>
    <s v="Primary Assembly"/>
    <s v="chromosome"/>
    <m/>
    <s v="CP001219.1"/>
    <n v="1449690"/>
    <n v="1450445"/>
    <s v="-"/>
    <s v="ACK79397.1"/>
    <m/>
    <m/>
    <s v="dethiobiotin synthetase"/>
    <s v="bioD-1"/>
    <m/>
    <s v="AFE_1675"/>
    <n v="756"/>
    <n v="251"/>
    <m/>
  </r>
  <r>
    <x v="0"/>
    <x v="0"/>
    <s v="GCA_000021485.1"/>
    <s v="Primary Assembly"/>
    <s v="chromosome"/>
    <m/>
    <s v="CP001219.1"/>
    <n v="1450475"/>
    <n v="1451656"/>
    <s v="-"/>
    <m/>
    <m/>
    <m/>
    <m/>
    <m/>
    <m/>
    <s v="AFE_1676"/>
    <n v="1182"/>
    <m/>
    <m/>
  </r>
  <r>
    <x v="1"/>
    <x v="1"/>
    <s v="GCA_000021485.1"/>
    <s v="Primary Assembly"/>
    <s v="chromosome"/>
    <m/>
    <s v="CP001219.1"/>
    <n v="1450475"/>
    <n v="1451656"/>
    <s v="-"/>
    <s v="ACK80290.1"/>
    <m/>
    <m/>
    <s v="fructose-bisphosphate aldolase class II family protein"/>
    <m/>
    <m/>
    <s v="AFE_1676"/>
    <n v="1182"/>
    <n v="393"/>
    <m/>
  </r>
  <r>
    <x v="0"/>
    <x v="0"/>
    <s v="GCA_000021485.1"/>
    <s v="Primary Assembly"/>
    <s v="chromosome"/>
    <m/>
    <s v="CP001219.1"/>
    <n v="1451782"/>
    <n v="1454133"/>
    <s v="-"/>
    <m/>
    <m/>
    <m/>
    <m/>
    <m/>
    <m/>
    <s v="AFE_1677"/>
    <n v="2352"/>
    <m/>
    <m/>
  </r>
  <r>
    <x v="1"/>
    <x v="1"/>
    <s v="GCA_000021485.1"/>
    <s v="Primary Assembly"/>
    <s v="chromosome"/>
    <m/>
    <s v="CP001219.1"/>
    <n v="1451782"/>
    <n v="1454133"/>
    <s v="-"/>
    <s v="ACK80817.1"/>
    <m/>
    <m/>
    <s v="von Willebrand factor type A domain protein"/>
    <m/>
    <m/>
    <s v="AFE_1677"/>
    <n v="2352"/>
    <n v="783"/>
    <m/>
  </r>
  <r>
    <x v="0"/>
    <x v="0"/>
    <s v="GCA_000021485.1"/>
    <s v="Primary Assembly"/>
    <s v="chromosome"/>
    <m/>
    <s v="CP001219.1"/>
    <n v="1454149"/>
    <n v="1454952"/>
    <s v="-"/>
    <m/>
    <m/>
    <m/>
    <m/>
    <s v="p30"/>
    <m/>
    <s v="AFE_1678"/>
    <n v="804"/>
    <m/>
    <m/>
  </r>
  <r>
    <x v="1"/>
    <x v="1"/>
    <s v="GCA_000021485.1"/>
    <s v="Primary Assembly"/>
    <s v="chromosome"/>
    <m/>
    <s v="CP001219.1"/>
    <n v="1454149"/>
    <n v="1454952"/>
    <s v="-"/>
    <s v="ACK80060.1"/>
    <m/>
    <m/>
    <s v="p30 protein"/>
    <s v="p30"/>
    <m/>
    <s v="AFE_1678"/>
    <n v="804"/>
    <n v="267"/>
    <m/>
  </r>
  <r>
    <x v="0"/>
    <x v="0"/>
    <s v="GCA_000021485.1"/>
    <s v="Primary Assembly"/>
    <s v="chromosome"/>
    <m/>
    <s v="CP001219.1"/>
    <n v="1454983"/>
    <n v="1455237"/>
    <s v="-"/>
    <m/>
    <m/>
    <m/>
    <m/>
    <m/>
    <m/>
    <s v="AFE_1679"/>
    <n v="255"/>
    <m/>
    <m/>
  </r>
  <r>
    <x v="1"/>
    <x v="1"/>
    <s v="GCA_000021485.1"/>
    <s v="Primary Assembly"/>
    <s v="chromosome"/>
    <m/>
    <s v="CP001219.1"/>
    <n v="1454983"/>
    <n v="1455237"/>
    <s v="-"/>
    <s v="ACK78664.1"/>
    <m/>
    <m/>
    <s v="conserved hypothetical protein"/>
    <m/>
    <m/>
    <s v="AFE_1679"/>
    <n v="255"/>
    <n v="84"/>
    <m/>
  </r>
  <r>
    <x v="0"/>
    <x v="0"/>
    <s v="GCA_000021485.1"/>
    <s v="Primary Assembly"/>
    <s v="chromosome"/>
    <m/>
    <s v="CP001219.1"/>
    <n v="1455228"/>
    <n v="1455863"/>
    <s v="-"/>
    <m/>
    <m/>
    <m/>
    <m/>
    <m/>
    <m/>
    <s v="AFE_1680"/>
    <n v="636"/>
    <m/>
    <m/>
  </r>
  <r>
    <x v="1"/>
    <x v="1"/>
    <s v="GCA_000021485.1"/>
    <s v="Primary Assembly"/>
    <s v="chromosome"/>
    <m/>
    <s v="CP001219.1"/>
    <n v="1455228"/>
    <n v="1455863"/>
    <s v="-"/>
    <s v="ACK80576.1"/>
    <m/>
    <m/>
    <s v="conserved hypothetical protein"/>
    <m/>
    <m/>
    <s v="AFE_1680"/>
    <n v="636"/>
    <n v="211"/>
    <m/>
  </r>
  <r>
    <x v="0"/>
    <x v="0"/>
    <s v="GCA_000021485.1"/>
    <s v="Primary Assembly"/>
    <s v="chromosome"/>
    <m/>
    <s v="CP001219.1"/>
    <n v="1455900"/>
    <n v="1456178"/>
    <s v="-"/>
    <m/>
    <m/>
    <m/>
    <m/>
    <m/>
    <m/>
    <s v="AFE_1681"/>
    <n v="279"/>
    <m/>
    <m/>
  </r>
  <r>
    <x v="1"/>
    <x v="1"/>
    <s v="GCA_000021485.1"/>
    <s v="Primary Assembly"/>
    <s v="chromosome"/>
    <m/>
    <s v="CP001219.1"/>
    <n v="1455900"/>
    <n v="1456178"/>
    <s v="-"/>
    <s v="ACK77923.1"/>
    <m/>
    <m/>
    <s v="conserved hypothetical protein"/>
    <m/>
    <m/>
    <s v="AFE_1681"/>
    <n v="279"/>
    <n v="92"/>
    <m/>
  </r>
  <r>
    <x v="0"/>
    <x v="0"/>
    <s v="GCA_000021485.1"/>
    <s v="Primary Assembly"/>
    <s v="chromosome"/>
    <m/>
    <s v="CP001219.1"/>
    <n v="1456175"/>
    <n v="1456618"/>
    <s v="-"/>
    <m/>
    <m/>
    <m/>
    <m/>
    <s v="bfr"/>
    <m/>
    <s v="AFE_1682"/>
    <n v="444"/>
    <m/>
    <m/>
  </r>
  <r>
    <x v="1"/>
    <x v="1"/>
    <s v="GCA_000021485.1"/>
    <s v="Primary Assembly"/>
    <s v="chromosome"/>
    <m/>
    <s v="CP001219.1"/>
    <n v="1456175"/>
    <n v="1456618"/>
    <s v="-"/>
    <s v="ACK79096.1"/>
    <m/>
    <m/>
    <s v="bacterioferritin"/>
    <s v="bfr"/>
    <m/>
    <s v="AFE_1682"/>
    <n v="444"/>
    <n v="147"/>
    <m/>
  </r>
  <r>
    <x v="0"/>
    <x v="0"/>
    <s v="GCA_000021485.1"/>
    <s v="Primary Assembly"/>
    <s v="chromosome"/>
    <m/>
    <s v="CP001219.1"/>
    <n v="1456632"/>
    <n v="1456970"/>
    <s v="-"/>
    <m/>
    <m/>
    <m/>
    <m/>
    <s v="cscE"/>
    <m/>
    <s v="AFE_1683"/>
    <n v="339"/>
    <m/>
    <m/>
  </r>
  <r>
    <x v="1"/>
    <x v="1"/>
    <s v="GCA_000021485.1"/>
    <s v="Primary Assembly"/>
    <s v="chromosome"/>
    <m/>
    <s v="CP001219.1"/>
    <n v="1456632"/>
    <n v="1456970"/>
    <s v="-"/>
    <s v="ACK79584.1"/>
    <m/>
    <m/>
    <s v="carboxysome shell peptide"/>
    <s v="cscE"/>
    <m/>
    <s v="AFE_1683"/>
    <n v="339"/>
    <n v="112"/>
    <m/>
  </r>
  <r>
    <x v="0"/>
    <x v="0"/>
    <s v="GCA_000021485.1"/>
    <s v="Primary Assembly"/>
    <s v="chromosome"/>
    <m/>
    <s v="CP001219.1"/>
    <n v="1457016"/>
    <n v="1457318"/>
    <s v="-"/>
    <m/>
    <m/>
    <m/>
    <m/>
    <s v="cscD"/>
    <m/>
    <s v="AFE_1684"/>
    <n v="303"/>
    <m/>
    <m/>
  </r>
  <r>
    <x v="1"/>
    <x v="1"/>
    <s v="GCA_000021485.1"/>
    <s v="Primary Assembly"/>
    <s v="chromosome"/>
    <m/>
    <s v="CP001219.1"/>
    <n v="1457016"/>
    <n v="1457318"/>
    <s v="-"/>
    <s v="ACK79154.1"/>
    <m/>
    <m/>
    <s v="carboxysome shell peptide"/>
    <s v="cscD"/>
    <m/>
    <s v="AFE_1684"/>
    <n v="303"/>
    <n v="100"/>
    <m/>
  </r>
  <r>
    <x v="0"/>
    <x v="0"/>
    <s v="GCA_000021485.1"/>
    <s v="Primary Assembly"/>
    <s v="chromosome"/>
    <m/>
    <s v="CP001219.1"/>
    <n v="1457357"/>
    <n v="1457653"/>
    <s v="-"/>
    <m/>
    <m/>
    <m/>
    <m/>
    <s v="cscC"/>
    <m/>
    <s v="AFE_1685"/>
    <n v="297"/>
    <m/>
    <m/>
  </r>
  <r>
    <x v="1"/>
    <x v="1"/>
    <s v="GCA_000021485.1"/>
    <s v="Primary Assembly"/>
    <s v="chromosome"/>
    <m/>
    <s v="CP001219.1"/>
    <n v="1457357"/>
    <n v="1457653"/>
    <s v="-"/>
    <s v="ACK78722.1"/>
    <m/>
    <m/>
    <s v="carboxysome shell peptide"/>
    <s v="cscC"/>
    <m/>
    <s v="AFE_1685"/>
    <n v="297"/>
    <n v="98"/>
    <m/>
  </r>
  <r>
    <x v="0"/>
    <x v="0"/>
    <s v="GCA_000021485.1"/>
    <s v="Primary Assembly"/>
    <s v="chromosome"/>
    <m/>
    <s v="CP001219.1"/>
    <n v="1457685"/>
    <n v="1457951"/>
    <s v="-"/>
    <m/>
    <m/>
    <m/>
    <m/>
    <s v="cscB"/>
    <m/>
    <s v="AFE_1686"/>
    <n v="267"/>
    <m/>
    <m/>
  </r>
  <r>
    <x v="1"/>
    <x v="1"/>
    <s v="GCA_000021485.1"/>
    <s v="Primary Assembly"/>
    <s v="chromosome"/>
    <m/>
    <s v="CP001219.1"/>
    <n v="1457685"/>
    <n v="1457951"/>
    <s v="-"/>
    <s v="ACK79436.1"/>
    <m/>
    <m/>
    <s v="carboxysome peptide B"/>
    <s v="cscB"/>
    <m/>
    <s v="AFE_1686"/>
    <n v="267"/>
    <n v="88"/>
    <m/>
  </r>
  <r>
    <x v="0"/>
    <x v="0"/>
    <s v="GCA_000021485.1"/>
    <s v="Primary Assembly"/>
    <s v="chromosome"/>
    <m/>
    <s v="CP001219.1"/>
    <n v="1457962"/>
    <n v="1458210"/>
    <s v="-"/>
    <m/>
    <m/>
    <m/>
    <m/>
    <s v="cscA"/>
    <m/>
    <s v="AFE_1687"/>
    <n v="249"/>
    <m/>
    <m/>
  </r>
  <r>
    <x v="1"/>
    <x v="1"/>
    <s v="GCA_000021485.1"/>
    <s v="Primary Assembly"/>
    <s v="chromosome"/>
    <m/>
    <s v="CP001219.1"/>
    <n v="1457962"/>
    <n v="1458210"/>
    <s v="-"/>
    <s v="ACK80352.1"/>
    <m/>
    <m/>
    <s v="carboxysome peptide A"/>
    <s v="cscA"/>
    <m/>
    <s v="AFE_1687"/>
    <n v="249"/>
    <n v="82"/>
    <m/>
  </r>
  <r>
    <x v="0"/>
    <x v="0"/>
    <s v="GCA_000021485.1"/>
    <s v="Primary Assembly"/>
    <s v="chromosome"/>
    <m/>
    <s v="CP001219.1"/>
    <n v="1458207"/>
    <n v="1459808"/>
    <s v="-"/>
    <m/>
    <m/>
    <m/>
    <m/>
    <s v="cab2"/>
    <m/>
    <s v="AFE_1688"/>
    <n v="1602"/>
    <m/>
    <m/>
  </r>
  <r>
    <x v="1"/>
    <x v="1"/>
    <s v="GCA_000021485.1"/>
    <s v="Primary Assembly"/>
    <s v="chromosome"/>
    <m/>
    <s v="CP001219.1"/>
    <n v="1458207"/>
    <n v="1459808"/>
    <s v="-"/>
    <s v="ACK80925.1"/>
    <m/>
    <m/>
    <s v="carboxysome shell carbonic anhydrase"/>
    <s v="cab2"/>
    <m/>
    <s v="AFE_1688"/>
    <n v="1602"/>
    <n v="533"/>
    <m/>
  </r>
  <r>
    <x v="0"/>
    <x v="0"/>
    <s v="GCA_000021485.1"/>
    <s v="Primary Assembly"/>
    <s v="chromosome"/>
    <m/>
    <s v="CP001219.1"/>
    <n v="1459864"/>
    <n v="1462152"/>
    <s v="-"/>
    <m/>
    <m/>
    <m/>
    <m/>
    <m/>
    <m/>
    <s v="AFE_1689"/>
    <n v="2289"/>
    <m/>
    <m/>
  </r>
  <r>
    <x v="1"/>
    <x v="1"/>
    <s v="GCA_000021485.1"/>
    <s v="Primary Assembly"/>
    <s v="chromosome"/>
    <m/>
    <s v="CP001219.1"/>
    <n v="1459864"/>
    <n v="1462152"/>
    <s v="-"/>
    <s v="ACK78689.1"/>
    <m/>
    <m/>
    <s v="Tat (twin-arginine translocation) pathway signal sequence domain protein"/>
    <m/>
    <m/>
    <s v="AFE_1689"/>
    <n v="2289"/>
    <n v="762"/>
    <m/>
  </r>
  <r>
    <x v="0"/>
    <x v="0"/>
    <s v="GCA_000021485.1"/>
    <s v="Primary Assembly"/>
    <s v="chromosome"/>
    <m/>
    <s v="CP001219.1"/>
    <n v="1462235"/>
    <n v="1462567"/>
    <s v="-"/>
    <m/>
    <m/>
    <m/>
    <m/>
    <s v="cbbS-2"/>
    <m/>
    <s v="AFE_1690"/>
    <n v="333"/>
    <m/>
    <m/>
  </r>
  <r>
    <x v="1"/>
    <x v="1"/>
    <s v="GCA_000021485.1"/>
    <s v="Primary Assembly"/>
    <s v="chromosome"/>
    <m/>
    <s v="CP001219.1"/>
    <n v="1462235"/>
    <n v="1462567"/>
    <s v="-"/>
    <s v="ACK77836.1"/>
    <m/>
    <m/>
    <s v="ribulose bisphosphate carboxylase, small subunit"/>
    <s v="cbbS-2"/>
    <m/>
    <s v="AFE_1690"/>
    <n v="333"/>
    <n v="110"/>
    <m/>
  </r>
  <r>
    <x v="0"/>
    <x v="0"/>
    <s v="GCA_000021485.1"/>
    <s v="Primary Assembly"/>
    <s v="chromosome"/>
    <m/>
    <s v="CP001219.1"/>
    <n v="1462659"/>
    <n v="1464080"/>
    <s v="-"/>
    <m/>
    <m/>
    <m/>
    <m/>
    <s v="cbbL-2"/>
    <m/>
    <s v="AFE_1691"/>
    <n v="1422"/>
    <m/>
    <m/>
  </r>
  <r>
    <x v="1"/>
    <x v="1"/>
    <s v="GCA_000021485.1"/>
    <s v="Primary Assembly"/>
    <s v="chromosome"/>
    <m/>
    <s v="CP001219.1"/>
    <n v="1462659"/>
    <n v="1464080"/>
    <s v="-"/>
    <s v="ACK79627.1"/>
    <m/>
    <m/>
    <s v="ribulose bisphosphate carboxylase, large subunit"/>
    <s v="cbbL-2"/>
    <m/>
    <s v="AFE_1691"/>
    <n v="1422"/>
    <n v="473"/>
    <m/>
  </r>
  <r>
    <x v="0"/>
    <x v="0"/>
    <s v="GCA_000021485.1"/>
    <s v="Primary Assembly"/>
    <s v="chromosome"/>
    <m/>
    <s v="CP001219.1"/>
    <n v="1464153"/>
    <n v="1465151"/>
    <s v="+"/>
    <m/>
    <m/>
    <m/>
    <m/>
    <s v="cbbR"/>
    <m/>
    <s v="AFE_1692"/>
    <n v="999"/>
    <m/>
    <m/>
  </r>
  <r>
    <x v="1"/>
    <x v="1"/>
    <s v="GCA_000021485.1"/>
    <s v="Primary Assembly"/>
    <s v="chromosome"/>
    <m/>
    <s v="CP001219.1"/>
    <n v="1464153"/>
    <n v="1465151"/>
    <s v="+"/>
    <s v="ACK78724.1"/>
    <m/>
    <m/>
    <s v="rubisco operon transcriptional regulator"/>
    <s v="cbbR"/>
    <m/>
    <s v="AFE_1692"/>
    <n v="999"/>
    <n v="332"/>
    <m/>
  </r>
  <r>
    <x v="0"/>
    <x v="0"/>
    <s v="GCA_000021485.1"/>
    <s v="Primary Assembly"/>
    <s v="chromosome"/>
    <m/>
    <s v="CP001219.1"/>
    <n v="1465595"/>
    <n v="1466452"/>
    <s v="+"/>
    <m/>
    <m/>
    <m/>
    <m/>
    <m/>
    <m/>
    <s v="AFE_1693"/>
    <n v="858"/>
    <m/>
    <m/>
  </r>
  <r>
    <x v="1"/>
    <x v="1"/>
    <s v="GCA_000021485.1"/>
    <s v="Primary Assembly"/>
    <s v="chromosome"/>
    <m/>
    <s v="CP001219.1"/>
    <n v="1465595"/>
    <n v="1466452"/>
    <s v="+"/>
    <s v="ACK79159.1"/>
    <m/>
    <m/>
    <s v="conserved hypothetical protein"/>
    <m/>
    <m/>
    <s v="AFE_1693"/>
    <n v="858"/>
    <n v="285"/>
    <m/>
  </r>
  <r>
    <x v="0"/>
    <x v="0"/>
    <s v="GCA_000021485.1"/>
    <s v="Primary Assembly"/>
    <s v="chromosome"/>
    <m/>
    <s v="CP001219.1"/>
    <n v="1466762"/>
    <n v="1467430"/>
    <s v="+"/>
    <m/>
    <m/>
    <m/>
    <m/>
    <m/>
    <m/>
    <s v="AFE_1694"/>
    <n v="669"/>
    <m/>
    <m/>
  </r>
  <r>
    <x v="1"/>
    <x v="1"/>
    <s v="GCA_000021485.1"/>
    <s v="Primary Assembly"/>
    <s v="chromosome"/>
    <m/>
    <s v="CP001219.1"/>
    <n v="1466762"/>
    <n v="1467430"/>
    <s v="+"/>
    <s v="ACK77874.1"/>
    <m/>
    <m/>
    <s v="conjugal transfer protein"/>
    <m/>
    <m/>
    <s v="AFE_1694"/>
    <n v="669"/>
    <n v="222"/>
    <m/>
  </r>
  <r>
    <x v="0"/>
    <x v="0"/>
    <s v="GCA_000021485.1"/>
    <s v="Primary Assembly"/>
    <s v="chromosome"/>
    <m/>
    <s v="CP001219.1"/>
    <n v="1467443"/>
    <n v="1468588"/>
    <s v="+"/>
    <m/>
    <m/>
    <m/>
    <m/>
    <m/>
    <m/>
    <s v="AFE_1695"/>
    <n v="1146"/>
    <m/>
    <m/>
  </r>
  <r>
    <x v="1"/>
    <x v="1"/>
    <s v="GCA_000021485.1"/>
    <s v="Primary Assembly"/>
    <s v="chromosome"/>
    <m/>
    <s v="CP001219.1"/>
    <n v="1467443"/>
    <n v="1468588"/>
    <s v="+"/>
    <s v="ACK79447.1"/>
    <m/>
    <m/>
    <s v="conjugal transfer protein"/>
    <m/>
    <m/>
    <s v="AFE_1695"/>
    <n v="1146"/>
    <n v="381"/>
    <m/>
  </r>
  <r>
    <x v="0"/>
    <x v="0"/>
    <s v="GCA_000021485.1"/>
    <s v="Primary Assembly"/>
    <s v="chromosome"/>
    <m/>
    <s v="CP001219.1"/>
    <n v="1468590"/>
    <n v="1469591"/>
    <s v="+"/>
    <m/>
    <m/>
    <m/>
    <m/>
    <m/>
    <m/>
    <s v="AFE_1696"/>
    <n v="1002"/>
    <m/>
    <m/>
  </r>
  <r>
    <x v="1"/>
    <x v="1"/>
    <s v="GCA_000021485.1"/>
    <s v="Primary Assembly"/>
    <s v="chromosome"/>
    <m/>
    <s v="CP001219.1"/>
    <n v="1468590"/>
    <n v="1469591"/>
    <s v="+"/>
    <s v="ACK80523.1"/>
    <m/>
    <m/>
    <s v="conjugal transfer protein, putative"/>
    <m/>
    <m/>
    <s v="AFE_1696"/>
    <n v="1002"/>
    <n v="333"/>
    <m/>
  </r>
  <r>
    <x v="0"/>
    <x v="2"/>
    <s v="GCA_000021485.1"/>
    <s v="Primary Assembly"/>
    <s v="chromosome"/>
    <m/>
    <s v="CP001219.1"/>
    <n v="1469594"/>
    <n v="1471394"/>
    <s v="+"/>
    <m/>
    <m/>
    <m/>
    <m/>
    <m/>
    <m/>
    <s v="AFE_1697"/>
    <n v="1801"/>
    <m/>
    <s v="pseudo"/>
  </r>
  <r>
    <x v="0"/>
    <x v="0"/>
    <s v="GCA_000021485.1"/>
    <s v="Primary Assembly"/>
    <s v="chromosome"/>
    <m/>
    <s v="CP001219.1"/>
    <n v="1471391"/>
    <n v="1472062"/>
    <s v="+"/>
    <m/>
    <m/>
    <m/>
    <m/>
    <m/>
    <m/>
    <s v="AFE_1698"/>
    <n v="672"/>
    <m/>
    <m/>
  </r>
  <r>
    <x v="1"/>
    <x v="1"/>
    <s v="GCA_000021485.1"/>
    <s v="Primary Assembly"/>
    <s v="chromosome"/>
    <m/>
    <s v="CP001219.1"/>
    <n v="1471391"/>
    <n v="1472062"/>
    <s v="+"/>
    <s v="ACK80387.1"/>
    <m/>
    <m/>
    <s v="conjugal transfer -like protein"/>
    <m/>
    <m/>
    <s v="AFE_1698"/>
    <n v="672"/>
    <n v="223"/>
    <m/>
  </r>
  <r>
    <x v="0"/>
    <x v="0"/>
    <s v="GCA_000021485.1"/>
    <s v="Primary Assembly"/>
    <s v="chromosome"/>
    <m/>
    <s v="CP001219.1"/>
    <n v="1472073"/>
    <n v="1474577"/>
    <s v="+"/>
    <m/>
    <m/>
    <m/>
    <m/>
    <m/>
    <m/>
    <s v="AFE_1699"/>
    <n v="2505"/>
    <m/>
    <m/>
  </r>
  <r>
    <x v="1"/>
    <x v="1"/>
    <s v="GCA_000021485.1"/>
    <s v="Primary Assembly"/>
    <s v="chromosome"/>
    <m/>
    <s v="CP001219.1"/>
    <n v="1472073"/>
    <n v="1474577"/>
    <s v="+"/>
    <s v="ACK77894.1"/>
    <m/>
    <m/>
    <s v="TraG/TraD family protein"/>
    <m/>
    <m/>
    <s v="AFE_1699"/>
    <n v="2505"/>
    <n v="834"/>
    <m/>
  </r>
  <r>
    <x v="0"/>
    <x v="0"/>
    <s v="GCA_000021485.1"/>
    <s v="Primary Assembly"/>
    <s v="chromosome"/>
    <m/>
    <s v="CP001219.1"/>
    <n v="1474687"/>
    <n v="1474881"/>
    <s v="+"/>
    <m/>
    <m/>
    <m/>
    <m/>
    <m/>
    <m/>
    <s v="AFE_1700"/>
    <n v="195"/>
    <m/>
    <m/>
  </r>
  <r>
    <x v="1"/>
    <x v="1"/>
    <s v="GCA_000021485.1"/>
    <s v="Primary Assembly"/>
    <s v="chromosome"/>
    <m/>
    <s v="CP001219.1"/>
    <n v="1474687"/>
    <n v="1474881"/>
    <s v="+"/>
    <s v="ACK80318.1"/>
    <m/>
    <m/>
    <s v="conserved hypothetical protein"/>
    <m/>
    <m/>
    <s v="AFE_1700"/>
    <n v="195"/>
    <n v="64"/>
    <m/>
  </r>
  <r>
    <x v="0"/>
    <x v="2"/>
    <s v="GCA_000021485.1"/>
    <s v="Primary Assembly"/>
    <s v="chromosome"/>
    <m/>
    <s v="CP001219.1"/>
    <n v="1474883"/>
    <n v="1475178"/>
    <s v="+"/>
    <m/>
    <m/>
    <m/>
    <m/>
    <m/>
    <m/>
    <s v="AFE_1701"/>
    <n v="296"/>
    <m/>
    <s v="pseudo"/>
  </r>
  <r>
    <x v="0"/>
    <x v="0"/>
    <s v="GCA_000021485.1"/>
    <s v="Primary Assembly"/>
    <s v="chromosome"/>
    <m/>
    <s v="CP001219.1"/>
    <n v="1475207"/>
    <n v="1475395"/>
    <s v="-"/>
    <m/>
    <m/>
    <m/>
    <m/>
    <m/>
    <m/>
    <s v="AFE_1702"/>
    <n v="189"/>
    <m/>
    <m/>
  </r>
  <r>
    <x v="1"/>
    <x v="1"/>
    <s v="GCA_000021485.1"/>
    <s v="Primary Assembly"/>
    <s v="chromosome"/>
    <m/>
    <s v="CP001219.1"/>
    <n v="1475207"/>
    <n v="1475395"/>
    <s v="-"/>
    <s v="ACK79546.1"/>
    <m/>
    <m/>
    <s v="hypothetical protein"/>
    <m/>
    <m/>
    <s v="AFE_1702"/>
    <n v="189"/>
    <n v="62"/>
    <m/>
  </r>
  <r>
    <x v="0"/>
    <x v="0"/>
    <s v="GCA_000021485.1"/>
    <s v="Primary Assembly"/>
    <s v="chromosome"/>
    <m/>
    <s v="CP001219.1"/>
    <n v="1475398"/>
    <n v="1475625"/>
    <s v="-"/>
    <m/>
    <m/>
    <m/>
    <m/>
    <m/>
    <m/>
    <s v="AFE_1703"/>
    <n v="228"/>
    <m/>
    <m/>
  </r>
  <r>
    <x v="1"/>
    <x v="1"/>
    <s v="GCA_000021485.1"/>
    <s v="Primary Assembly"/>
    <s v="chromosome"/>
    <m/>
    <s v="CP001219.1"/>
    <n v="1475398"/>
    <n v="1475625"/>
    <s v="-"/>
    <s v="ACK78851.1"/>
    <m/>
    <m/>
    <s v="hypothetical protein"/>
    <m/>
    <m/>
    <s v="AFE_1703"/>
    <n v="228"/>
    <n v="75"/>
    <m/>
  </r>
  <r>
    <x v="0"/>
    <x v="0"/>
    <s v="GCA_000021485.1"/>
    <s v="Primary Assembly"/>
    <s v="chromosome"/>
    <m/>
    <s v="CP001219.1"/>
    <n v="1475603"/>
    <n v="1475839"/>
    <s v="-"/>
    <m/>
    <m/>
    <m/>
    <m/>
    <m/>
    <m/>
    <s v="AFE_1704"/>
    <n v="237"/>
    <m/>
    <m/>
  </r>
  <r>
    <x v="1"/>
    <x v="1"/>
    <s v="GCA_000021485.1"/>
    <s v="Primary Assembly"/>
    <s v="chromosome"/>
    <m/>
    <s v="CP001219.1"/>
    <n v="1475603"/>
    <n v="1475839"/>
    <s v="-"/>
    <s v="ACK78138.1"/>
    <m/>
    <m/>
    <s v="hypothetical protein"/>
    <m/>
    <m/>
    <s v="AFE_1704"/>
    <n v="237"/>
    <n v="78"/>
    <m/>
  </r>
  <r>
    <x v="0"/>
    <x v="0"/>
    <s v="GCA_000021485.1"/>
    <s v="Primary Assembly"/>
    <s v="chromosome"/>
    <m/>
    <s v="CP001219.1"/>
    <n v="1475927"/>
    <n v="1476058"/>
    <s v="+"/>
    <m/>
    <m/>
    <m/>
    <m/>
    <m/>
    <m/>
    <s v="AFE_1705"/>
    <n v="132"/>
    <m/>
    <m/>
  </r>
  <r>
    <x v="1"/>
    <x v="1"/>
    <s v="GCA_000021485.1"/>
    <s v="Primary Assembly"/>
    <s v="chromosome"/>
    <m/>
    <s v="CP001219.1"/>
    <n v="1475927"/>
    <n v="1476058"/>
    <s v="+"/>
    <s v="ACK79362.1"/>
    <m/>
    <m/>
    <s v="hypothetical protein"/>
    <m/>
    <m/>
    <s v="AFE_1705"/>
    <n v="132"/>
    <n v="43"/>
    <m/>
  </r>
  <r>
    <x v="0"/>
    <x v="0"/>
    <s v="GCA_000021485.1"/>
    <s v="Primary Assembly"/>
    <s v="chromosome"/>
    <m/>
    <s v="CP001219.1"/>
    <n v="1476740"/>
    <n v="1479913"/>
    <s v="+"/>
    <m/>
    <m/>
    <m/>
    <m/>
    <m/>
    <m/>
    <s v="AFE_1707"/>
    <n v="3174"/>
    <m/>
    <m/>
  </r>
  <r>
    <x v="1"/>
    <x v="1"/>
    <s v="GCA_000021485.1"/>
    <s v="Primary Assembly"/>
    <s v="chromosome"/>
    <m/>
    <s v="CP001219.1"/>
    <n v="1476740"/>
    <n v="1479913"/>
    <s v="+"/>
    <s v="ACK78420.1"/>
    <m/>
    <m/>
    <s v="sensory box-containing diguanylate cyclase, putative"/>
    <m/>
    <m/>
    <s v="AFE_1707"/>
    <n v="3174"/>
    <n v="1057"/>
    <m/>
  </r>
  <r>
    <x v="0"/>
    <x v="0"/>
    <s v="GCA_000021485.1"/>
    <s v="Primary Assembly"/>
    <s v="chromosome"/>
    <m/>
    <s v="CP001219.1"/>
    <n v="1479769"/>
    <n v="1481406"/>
    <s v="-"/>
    <m/>
    <m/>
    <m/>
    <m/>
    <m/>
    <m/>
    <s v="AFE_1706"/>
    <n v="1638"/>
    <m/>
    <m/>
  </r>
  <r>
    <x v="1"/>
    <x v="1"/>
    <s v="GCA_000021485.1"/>
    <s v="Primary Assembly"/>
    <s v="chromosome"/>
    <m/>
    <s v="CP001219.1"/>
    <n v="1479769"/>
    <n v="1481406"/>
    <s v="-"/>
    <s v="ACK80306.1"/>
    <m/>
    <m/>
    <s v="ISAfe4, transposase orf3"/>
    <m/>
    <m/>
    <s v="AFE_1706"/>
    <n v="1638"/>
    <n v="545"/>
    <m/>
  </r>
  <r>
    <x v="0"/>
    <x v="0"/>
    <s v="GCA_000021485.1"/>
    <s v="Primary Assembly"/>
    <s v="chromosome"/>
    <m/>
    <s v="CP001219.1"/>
    <n v="1481456"/>
    <n v="1481803"/>
    <s v="-"/>
    <m/>
    <m/>
    <m/>
    <m/>
    <m/>
    <m/>
    <s v="AFE_1708"/>
    <n v="348"/>
    <m/>
    <m/>
  </r>
  <r>
    <x v="1"/>
    <x v="1"/>
    <s v="GCA_000021485.1"/>
    <s v="Primary Assembly"/>
    <s v="chromosome"/>
    <m/>
    <s v="CP001219.1"/>
    <n v="1481456"/>
    <n v="1481803"/>
    <s v="-"/>
    <s v="ACK79393.1"/>
    <m/>
    <m/>
    <s v="ISAfe4, transposase orf2"/>
    <m/>
    <m/>
    <s v="AFE_1708"/>
    <n v="348"/>
    <n v="115"/>
    <m/>
  </r>
  <r>
    <x v="0"/>
    <x v="0"/>
    <s v="GCA_000021485.1"/>
    <s v="Primary Assembly"/>
    <s v="chromosome"/>
    <m/>
    <s v="CP001219.1"/>
    <n v="1481794"/>
    <n v="1482126"/>
    <s v="-"/>
    <m/>
    <m/>
    <m/>
    <m/>
    <m/>
    <m/>
    <s v="AFE_1709"/>
    <n v="333"/>
    <m/>
    <m/>
  </r>
  <r>
    <x v="1"/>
    <x v="1"/>
    <s v="GCA_000021485.1"/>
    <s v="Primary Assembly"/>
    <s v="chromosome"/>
    <m/>
    <s v="CP001219.1"/>
    <n v="1481794"/>
    <n v="1482126"/>
    <s v="-"/>
    <s v="ACK80340.1"/>
    <m/>
    <m/>
    <s v="ISAfe4, tranposase orf1"/>
    <m/>
    <m/>
    <s v="AFE_1709"/>
    <n v="333"/>
    <n v="110"/>
    <m/>
  </r>
  <r>
    <x v="0"/>
    <x v="0"/>
    <s v="GCA_000021485.1"/>
    <s v="Primary Assembly"/>
    <s v="chromosome"/>
    <m/>
    <s v="CP001219.1"/>
    <n v="1482240"/>
    <n v="1482662"/>
    <s v="+"/>
    <m/>
    <m/>
    <m/>
    <m/>
    <m/>
    <m/>
    <s v="AFE_1710"/>
    <n v="423"/>
    <m/>
    <m/>
  </r>
  <r>
    <x v="1"/>
    <x v="1"/>
    <s v="GCA_000021485.1"/>
    <s v="Primary Assembly"/>
    <s v="chromosome"/>
    <m/>
    <s v="CP001219.1"/>
    <n v="1482240"/>
    <n v="1482662"/>
    <s v="+"/>
    <s v="ACK79057.1"/>
    <m/>
    <m/>
    <s v="hypothetical protein"/>
    <m/>
    <m/>
    <s v="AFE_1710"/>
    <n v="423"/>
    <n v="140"/>
    <m/>
  </r>
  <r>
    <x v="0"/>
    <x v="0"/>
    <s v="GCA_000021485.1"/>
    <s v="Primary Assembly"/>
    <s v="chromosome"/>
    <m/>
    <s v="CP001219.1"/>
    <n v="1482799"/>
    <n v="1483356"/>
    <s v="-"/>
    <m/>
    <m/>
    <m/>
    <m/>
    <m/>
    <m/>
    <s v="AFE_1711"/>
    <n v="558"/>
    <m/>
    <m/>
  </r>
  <r>
    <x v="1"/>
    <x v="1"/>
    <s v="GCA_000021485.1"/>
    <s v="Primary Assembly"/>
    <s v="chromosome"/>
    <m/>
    <s v="CP001219.1"/>
    <n v="1482799"/>
    <n v="1483356"/>
    <s v="-"/>
    <s v="ACK80790.1"/>
    <m/>
    <m/>
    <s v="hypothetical protein"/>
    <m/>
    <m/>
    <s v="AFE_1711"/>
    <n v="558"/>
    <n v="185"/>
    <m/>
  </r>
  <r>
    <x v="0"/>
    <x v="0"/>
    <s v="GCA_000021485.1"/>
    <s v="Primary Assembly"/>
    <s v="chromosome"/>
    <m/>
    <s v="CP001219.1"/>
    <n v="1483680"/>
    <n v="1485677"/>
    <s v="-"/>
    <m/>
    <m/>
    <m/>
    <m/>
    <m/>
    <m/>
    <s v="AFE_1712"/>
    <n v="1998"/>
    <m/>
    <m/>
  </r>
  <r>
    <x v="1"/>
    <x v="1"/>
    <s v="GCA_000021485.1"/>
    <s v="Primary Assembly"/>
    <s v="chromosome"/>
    <m/>
    <s v="CP001219.1"/>
    <n v="1483680"/>
    <n v="1485677"/>
    <s v="-"/>
    <s v="ACK78321.1"/>
    <m/>
    <m/>
    <s v="diguanylate cyclase, putative"/>
    <m/>
    <m/>
    <s v="AFE_1712"/>
    <n v="1998"/>
    <n v="665"/>
    <m/>
  </r>
  <r>
    <x v="0"/>
    <x v="0"/>
    <s v="GCA_000021485.1"/>
    <s v="Primary Assembly"/>
    <s v="chromosome"/>
    <m/>
    <s v="CP001219.1"/>
    <n v="1486371"/>
    <n v="1486499"/>
    <s v="-"/>
    <m/>
    <m/>
    <m/>
    <m/>
    <m/>
    <m/>
    <s v="AFE_1713"/>
    <n v="129"/>
    <m/>
    <m/>
  </r>
  <r>
    <x v="1"/>
    <x v="1"/>
    <s v="GCA_000021485.1"/>
    <s v="Primary Assembly"/>
    <s v="chromosome"/>
    <m/>
    <s v="CP001219.1"/>
    <n v="1486371"/>
    <n v="1486499"/>
    <s v="-"/>
    <s v="ACK79665.1"/>
    <m/>
    <m/>
    <s v="hypothetical protein"/>
    <m/>
    <m/>
    <s v="AFE_1713"/>
    <n v="129"/>
    <n v="42"/>
    <m/>
  </r>
  <r>
    <x v="0"/>
    <x v="0"/>
    <s v="GCA_000021485.1"/>
    <s v="Primary Assembly"/>
    <s v="chromosome"/>
    <m/>
    <s v="CP001219.1"/>
    <n v="1486744"/>
    <n v="1486932"/>
    <s v="-"/>
    <m/>
    <m/>
    <m/>
    <m/>
    <m/>
    <m/>
    <s v="AFE_1714"/>
    <n v="189"/>
    <m/>
    <m/>
  </r>
  <r>
    <x v="1"/>
    <x v="1"/>
    <s v="GCA_000021485.1"/>
    <s v="Primary Assembly"/>
    <s v="chromosome"/>
    <m/>
    <s v="CP001219.1"/>
    <n v="1486744"/>
    <n v="1486932"/>
    <s v="-"/>
    <s v="ACK80517.1"/>
    <m/>
    <m/>
    <s v="hypothetical protein"/>
    <m/>
    <m/>
    <s v="AFE_1714"/>
    <n v="189"/>
    <n v="62"/>
    <m/>
  </r>
  <r>
    <x v="0"/>
    <x v="0"/>
    <s v="GCA_000021485.1"/>
    <s v="Primary Assembly"/>
    <s v="chromosome"/>
    <m/>
    <s v="CP001219.1"/>
    <n v="1486885"/>
    <n v="1487013"/>
    <s v="+"/>
    <m/>
    <m/>
    <m/>
    <m/>
    <m/>
    <m/>
    <s v="AFE_1715"/>
    <n v="129"/>
    <m/>
    <m/>
  </r>
  <r>
    <x v="1"/>
    <x v="1"/>
    <s v="GCA_000021485.1"/>
    <s v="Primary Assembly"/>
    <s v="chromosome"/>
    <m/>
    <s v="CP001219.1"/>
    <n v="1486885"/>
    <n v="1487013"/>
    <s v="+"/>
    <s v="ACK77835.1"/>
    <m/>
    <m/>
    <s v="hypothetical protein"/>
    <m/>
    <m/>
    <s v="AFE_1715"/>
    <n v="129"/>
    <n v="42"/>
    <m/>
  </r>
  <r>
    <x v="0"/>
    <x v="0"/>
    <s v="GCA_000021485.1"/>
    <s v="Primary Assembly"/>
    <s v="chromosome"/>
    <m/>
    <s v="CP001219.1"/>
    <n v="1487170"/>
    <n v="1488069"/>
    <s v="-"/>
    <m/>
    <m/>
    <m/>
    <m/>
    <m/>
    <m/>
    <s v="AFE_1716"/>
    <n v="900"/>
    <m/>
    <m/>
  </r>
  <r>
    <x v="1"/>
    <x v="1"/>
    <s v="GCA_000021485.1"/>
    <s v="Primary Assembly"/>
    <s v="chromosome"/>
    <m/>
    <s v="CP001219.1"/>
    <n v="1487170"/>
    <n v="1488069"/>
    <s v="-"/>
    <s v="ACK78298.1"/>
    <m/>
    <m/>
    <s v="GTP-binding protein"/>
    <m/>
    <m/>
    <s v="AFE_1716"/>
    <n v="900"/>
    <n v="299"/>
    <m/>
  </r>
  <r>
    <x v="0"/>
    <x v="0"/>
    <s v="GCA_000021485.1"/>
    <s v="Primary Assembly"/>
    <s v="chromosome"/>
    <m/>
    <s v="CP001219.1"/>
    <n v="1488207"/>
    <n v="1488497"/>
    <s v="+"/>
    <m/>
    <m/>
    <m/>
    <m/>
    <m/>
    <m/>
    <s v="AFE_1718"/>
    <n v="291"/>
    <m/>
    <m/>
  </r>
  <r>
    <x v="1"/>
    <x v="1"/>
    <s v="GCA_000021485.1"/>
    <s v="Primary Assembly"/>
    <s v="chromosome"/>
    <m/>
    <s v="CP001219.1"/>
    <n v="1488207"/>
    <n v="1488497"/>
    <s v="+"/>
    <s v="ACK78229.1"/>
    <m/>
    <m/>
    <s v="hypothetical protein"/>
    <m/>
    <m/>
    <s v="AFE_1718"/>
    <n v="291"/>
    <n v="96"/>
    <m/>
  </r>
  <r>
    <x v="0"/>
    <x v="0"/>
    <s v="GCA_000021485.1"/>
    <s v="Primary Assembly"/>
    <s v="chromosome"/>
    <m/>
    <s v="CP001219.1"/>
    <n v="1488397"/>
    <n v="1488654"/>
    <s v="-"/>
    <m/>
    <m/>
    <m/>
    <m/>
    <m/>
    <m/>
    <s v="AFE_1717"/>
    <n v="258"/>
    <m/>
    <m/>
  </r>
  <r>
    <x v="1"/>
    <x v="1"/>
    <s v="GCA_000021485.1"/>
    <s v="Primary Assembly"/>
    <s v="chromosome"/>
    <m/>
    <s v="CP001219.1"/>
    <n v="1488397"/>
    <n v="1488654"/>
    <s v="-"/>
    <s v="ACK80873.1"/>
    <m/>
    <m/>
    <s v="hypothetical protein"/>
    <m/>
    <m/>
    <s v="AFE_1717"/>
    <n v="258"/>
    <n v="85"/>
    <m/>
  </r>
  <r>
    <x v="0"/>
    <x v="0"/>
    <s v="GCA_000021485.1"/>
    <s v="Primary Assembly"/>
    <s v="chromosome"/>
    <m/>
    <s v="CP001219.1"/>
    <n v="1488738"/>
    <n v="1489991"/>
    <s v="-"/>
    <m/>
    <m/>
    <m/>
    <m/>
    <m/>
    <m/>
    <s v="AFE_1719"/>
    <n v="1254"/>
    <m/>
    <m/>
  </r>
  <r>
    <x v="1"/>
    <x v="1"/>
    <s v="GCA_000021485.1"/>
    <s v="Primary Assembly"/>
    <s v="chromosome"/>
    <m/>
    <s v="CP001219.1"/>
    <n v="1488738"/>
    <n v="1489991"/>
    <s v="-"/>
    <s v="ACK77983.1"/>
    <m/>
    <m/>
    <s v="parB family protein"/>
    <m/>
    <m/>
    <s v="AFE_1719"/>
    <n v="1254"/>
    <n v="417"/>
    <m/>
  </r>
  <r>
    <x v="0"/>
    <x v="0"/>
    <s v="GCA_000021485.1"/>
    <s v="Primary Assembly"/>
    <s v="chromosome"/>
    <m/>
    <s v="CP001219.1"/>
    <n v="1489993"/>
    <n v="1490763"/>
    <s v="-"/>
    <m/>
    <m/>
    <m/>
    <m/>
    <m/>
    <m/>
    <s v="AFE_1720"/>
    <n v="771"/>
    <m/>
    <m/>
  </r>
  <r>
    <x v="1"/>
    <x v="1"/>
    <s v="GCA_000021485.1"/>
    <s v="Primary Assembly"/>
    <s v="chromosome"/>
    <m/>
    <s v="CP001219.1"/>
    <n v="1489993"/>
    <n v="1490763"/>
    <s v="-"/>
    <s v="ACK79661.1"/>
    <m/>
    <m/>
    <s v="parA family protein"/>
    <m/>
    <m/>
    <s v="AFE_1720"/>
    <n v="771"/>
    <n v="256"/>
    <m/>
  </r>
  <r>
    <x v="0"/>
    <x v="0"/>
    <s v="GCA_000021485.1"/>
    <s v="Primary Assembly"/>
    <s v="chromosome"/>
    <m/>
    <s v="CP001219.1"/>
    <n v="1490742"/>
    <n v="1491182"/>
    <s v="-"/>
    <m/>
    <m/>
    <m/>
    <m/>
    <m/>
    <m/>
    <s v="AFE_1721"/>
    <n v="441"/>
    <m/>
    <m/>
  </r>
  <r>
    <x v="1"/>
    <x v="1"/>
    <s v="GCA_000021485.1"/>
    <s v="Primary Assembly"/>
    <s v="chromosome"/>
    <m/>
    <s v="CP001219.1"/>
    <n v="1490742"/>
    <n v="1491182"/>
    <s v="-"/>
    <s v="ACK80364.1"/>
    <m/>
    <m/>
    <s v="hypothetical protein"/>
    <m/>
    <m/>
    <s v="AFE_1721"/>
    <n v="441"/>
    <n v="146"/>
    <m/>
  </r>
  <r>
    <x v="0"/>
    <x v="0"/>
    <s v="GCA_000021485.1"/>
    <s v="Primary Assembly"/>
    <s v="chromosome"/>
    <m/>
    <s v="CP001219.1"/>
    <n v="1491312"/>
    <n v="1491680"/>
    <s v="+"/>
    <m/>
    <m/>
    <m/>
    <m/>
    <m/>
    <m/>
    <s v="AFE_1722"/>
    <n v="369"/>
    <m/>
    <m/>
  </r>
  <r>
    <x v="1"/>
    <x v="1"/>
    <s v="GCA_000021485.1"/>
    <s v="Primary Assembly"/>
    <s v="chromosome"/>
    <m/>
    <s v="CP001219.1"/>
    <n v="1491312"/>
    <n v="1491680"/>
    <s v="+"/>
    <s v="ACK79692.1"/>
    <m/>
    <m/>
    <s v="hypothetical protein"/>
    <m/>
    <m/>
    <s v="AFE_1722"/>
    <n v="369"/>
    <n v="122"/>
    <m/>
  </r>
  <r>
    <x v="0"/>
    <x v="0"/>
    <s v="GCA_000021485.1"/>
    <s v="Primary Assembly"/>
    <s v="chromosome"/>
    <m/>
    <s v="CP001219.1"/>
    <n v="1491691"/>
    <n v="1492689"/>
    <s v="-"/>
    <m/>
    <m/>
    <m/>
    <m/>
    <m/>
    <m/>
    <s v="AFE_1723"/>
    <n v="999"/>
    <m/>
    <m/>
  </r>
  <r>
    <x v="1"/>
    <x v="1"/>
    <s v="GCA_000021485.1"/>
    <s v="Primary Assembly"/>
    <s v="chromosome"/>
    <m/>
    <s v="CP001219.1"/>
    <n v="1491691"/>
    <n v="1492689"/>
    <s v="-"/>
    <s v="ACK80406.1"/>
    <m/>
    <m/>
    <s v="oxidoreductase, aldo/keto reductase family"/>
    <m/>
    <m/>
    <s v="AFE_1723"/>
    <n v="999"/>
    <n v="332"/>
    <m/>
  </r>
  <r>
    <x v="0"/>
    <x v="0"/>
    <s v="GCA_000021485.1"/>
    <s v="Primary Assembly"/>
    <s v="chromosome"/>
    <m/>
    <s v="CP001219.1"/>
    <n v="1492849"/>
    <n v="1492941"/>
    <s v="+"/>
    <m/>
    <m/>
    <m/>
    <m/>
    <m/>
    <m/>
    <s v="AFE_1724"/>
    <n v="93"/>
    <m/>
    <m/>
  </r>
  <r>
    <x v="1"/>
    <x v="1"/>
    <s v="GCA_000021485.1"/>
    <s v="Primary Assembly"/>
    <s v="chromosome"/>
    <m/>
    <s v="CP001219.1"/>
    <n v="1492849"/>
    <n v="1492941"/>
    <s v="+"/>
    <s v="ACK78497.1"/>
    <m/>
    <m/>
    <s v="hypothetical protein"/>
    <m/>
    <m/>
    <s v="AFE_1724"/>
    <n v="93"/>
    <n v="30"/>
    <m/>
  </r>
  <r>
    <x v="0"/>
    <x v="0"/>
    <s v="GCA_000021485.1"/>
    <s v="Primary Assembly"/>
    <s v="chromosome"/>
    <m/>
    <s v="CP001219.1"/>
    <n v="1493950"/>
    <n v="1496079"/>
    <s v="+"/>
    <m/>
    <m/>
    <m/>
    <m/>
    <m/>
    <m/>
    <s v="AFE_1725"/>
    <n v="2130"/>
    <m/>
    <m/>
  </r>
  <r>
    <x v="1"/>
    <x v="1"/>
    <s v="GCA_000021485.1"/>
    <s v="Primary Assembly"/>
    <s v="chromosome"/>
    <m/>
    <s v="CP001219.1"/>
    <n v="1493950"/>
    <n v="1496079"/>
    <s v="+"/>
    <s v="ACK79309.1"/>
    <m/>
    <m/>
    <s v="sensory box-containing diguanylate cyclase, putative"/>
    <m/>
    <m/>
    <s v="AFE_1725"/>
    <n v="2130"/>
    <n v="709"/>
    <m/>
  </r>
  <r>
    <x v="0"/>
    <x v="0"/>
    <s v="GCA_000021485.1"/>
    <s v="Primary Assembly"/>
    <s v="chromosome"/>
    <m/>
    <s v="CP001219.1"/>
    <n v="1496206"/>
    <n v="1496751"/>
    <s v="-"/>
    <m/>
    <m/>
    <m/>
    <m/>
    <m/>
    <m/>
    <s v="AFE_1726"/>
    <n v="546"/>
    <m/>
    <m/>
  </r>
  <r>
    <x v="1"/>
    <x v="1"/>
    <s v="GCA_000021485.1"/>
    <s v="Primary Assembly"/>
    <s v="chromosome"/>
    <m/>
    <s v="CP001219.1"/>
    <n v="1496206"/>
    <n v="1496751"/>
    <s v="-"/>
    <s v="ACK78981.1"/>
    <m/>
    <m/>
    <s v="conjugal transfer protein TraF, putative"/>
    <m/>
    <m/>
    <s v="AFE_1726"/>
    <n v="546"/>
    <n v="181"/>
    <m/>
  </r>
  <r>
    <x v="0"/>
    <x v="0"/>
    <s v="GCA_000021485.1"/>
    <s v="Primary Assembly"/>
    <s v="chromosome"/>
    <m/>
    <s v="CP001219.1"/>
    <n v="1496723"/>
    <n v="1497163"/>
    <s v="+"/>
    <m/>
    <m/>
    <m/>
    <m/>
    <m/>
    <m/>
    <s v="AFE_1727"/>
    <n v="441"/>
    <m/>
    <m/>
  </r>
  <r>
    <x v="1"/>
    <x v="1"/>
    <s v="GCA_000021485.1"/>
    <s v="Primary Assembly"/>
    <s v="chromosome"/>
    <m/>
    <s v="CP001219.1"/>
    <n v="1496723"/>
    <n v="1497163"/>
    <s v="+"/>
    <s v="ACK79438.1"/>
    <m/>
    <m/>
    <s v="hypothetical protein"/>
    <m/>
    <m/>
    <s v="AFE_1727"/>
    <n v="441"/>
    <n v="146"/>
    <m/>
  </r>
  <r>
    <x v="0"/>
    <x v="0"/>
    <s v="GCA_000021485.1"/>
    <s v="Primary Assembly"/>
    <s v="chromosome"/>
    <m/>
    <s v="CP001219.1"/>
    <n v="1497144"/>
    <n v="1497485"/>
    <s v="+"/>
    <m/>
    <m/>
    <m/>
    <m/>
    <m/>
    <m/>
    <s v="AFE_1728"/>
    <n v="342"/>
    <m/>
    <m/>
  </r>
  <r>
    <x v="1"/>
    <x v="1"/>
    <s v="GCA_000021485.1"/>
    <s v="Primary Assembly"/>
    <s v="chromosome"/>
    <m/>
    <s v="CP001219.1"/>
    <n v="1497144"/>
    <n v="1497485"/>
    <s v="+"/>
    <s v="ACK78093.1"/>
    <m/>
    <m/>
    <s v="conserved hypothetical protein"/>
    <m/>
    <m/>
    <s v="AFE_1728"/>
    <n v="342"/>
    <n v="113"/>
    <m/>
  </r>
  <r>
    <x v="0"/>
    <x v="0"/>
    <s v="GCA_000021485.1"/>
    <s v="Primary Assembly"/>
    <s v="chromosome"/>
    <m/>
    <s v="CP001219.1"/>
    <n v="1497493"/>
    <n v="1497624"/>
    <s v="-"/>
    <m/>
    <m/>
    <m/>
    <m/>
    <m/>
    <m/>
    <s v="AFE_1729"/>
    <n v="132"/>
    <m/>
    <m/>
  </r>
  <r>
    <x v="1"/>
    <x v="1"/>
    <s v="GCA_000021485.1"/>
    <s v="Primary Assembly"/>
    <s v="chromosome"/>
    <m/>
    <s v="CP001219.1"/>
    <n v="1497493"/>
    <n v="1497624"/>
    <s v="-"/>
    <s v="ACK78676.1"/>
    <m/>
    <m/>
    <s v="hypothetical protein"/>
    <m/>
    <m/>
    <s v="AFE_1729"/>
    <n v="132"/>
    <n v="43"/>
    <m/>
  </r>
  <r>
    <x v="0"/>
    <x v="0"/>
    <s v="GCA_000021485.1"/>
    <s v="Primary Assembly"/>
    <s v="chromosome"/>
    <m/>
    <s v="CP001219.1"/>
    <n v="1497668"/>
    <n v="1497931"/>
    <s v="-"/>
    <m/>
    <m/>
    <m/>
    <m/>
    <m/>
    <m/>
    <s v="AFE_1730"/>
    <n v="264"/>
    <m/>
    <m/>
  </r>
  <r>
    <x v="1"/>
    <x v="1"/>
    <s v="GCA_000021485.1"/>
    <s v="Primary Assembly"/>
    <s v="chromosome"/>
    <m/>
    <s v="CP001219.1"/>
    <n v="1497668"/>
    <n v="1497931"/>
    <s v="-"/>
    <s v="ACK80162.1"/>
    <m/>
    <m/>
    <s v="hypothetical protein"/>
    <m/>
    <m/>
    <s v="AFE_1730"/>
    <n v="264"/>
    <n v="87"/>
    <m/>
  </r>
  <r>
    <x v="0"/>
    <x v="0"/>
    <s v="GCA_000021485.1"/>
    <s v="Primary Assembly"/>
    <s v="chromosome"/>
    <m/>
    <s v="CP001219.1"/>
    <n v="1498010"/>
    <n v="1499350"/>
    <s v="-"/>
    <m/>
    <m/>
    <m/>
    <m/>
    <m/>
    <m/>
    <s v="AFE_1731"/>
    <n v="1341"/>
    <m/>
    <m/>
  </r>
  <r>
    <x v="1"/>
    <x v="1"/>
    <s v="GCA_000021485.1"/>
    <s v="Primary Assembly"/>
    <s v="chromosome"/>
    <m/>
    <s v="CP001219.1"/>
    <n v="1498010"/>
    <n v="1499350"/>
    <s v="-"/>
    <s v="ACK80692.1"/>
    <m/>
    <m/>
    <s v="conjugal transfer protein TraB, putative"/>
    <m/>
    <m/>
    <s v="AFE_1731"/>
    <n v="1341"/>
    <n v="446"/>
    <m/>
  </r>
  <r>
    <x v="0"/>
    <x v="0"/>
    <s v="GCA_000021485.1"/>
    <s v="Primary Assembly"/>
    <s v="chromosome"/>
    <m/>
    <s v="CP001219.1"/>
    <n v="1499609"/>
    <n v="1499839"/>
    <s v="+"/>
    <m/>
    <m/>
    <m/>
    <m/>
    <m/>
    <m/>
    <s v="AFE_1732"/>
    <n v="231"/>
    <m/>
    <m/>
  </r>
  <r>
    <x v="1"/>
    <x v="1"/>
    <s v="GCA_000021485.1"/>
    <s v="Primary Assembly"/>
    <s v="chromosome"/>
    <m/>
    <s v="CP001219.1"/>
    <n v="1499609"/>
    <n v="1499839"/>
    <s v="+"/>
    <s v="ACK79948.1"/>
    <m/>
    <m/>
    <s v="hypothetical protein"/>
    <m/>
    <m/>
    <s v="AFE_1732"/>
    <n v="231"/>
    <n v="76"/>
    <m/>
  </r>
  <r>
    <x v="0"/>
    <x v="0"/>
    <s v="GCA_000021485.1"/>
    <s v="Primary Assembly"/>
    <s v="chromosome"/>
    <m/>
    <s v="CP001219.1"/>
    <n v="1499851"/>
    <n v="1500294"/>
    <s v="+"/>
    <m/>
    <m/>
    <m/>
    <m/>
    <m/>
    <m/>
    <s v="AFE_1733"/>
    <n v="444"/>
    <m/>
    <m/>
  </r>
  <r>
    <x v="1"/>
    <x v="1"/>
    <s v="GCA_000021485.1"/>
    <s v="Primary Assembly"/>
    <s v="chromosome"/>
    <m/>
    <s v="CP001219.1"/>
    <n v="1499851"/>
    <n v="1500294"/>
    <s v="+"/>
    <s v="ACK78861.1"/>
    <m/>
    <m/>
    <s v="conserved hypothetical protein"/>
    <m/>
    <m/>
    <s v="AFE_1733"/>
    <n v="444"/>
    <n v="147"/>
    <m/>
  </r>
  <r>
    <x v="0"/>
    <x v="0"/>
    <s v="GCA_000021485.1"/>
    <s v="Primary Assembly"/>
    <s v="chromosome"/>
    <m/>
    <s v="CP001219.1"/>
    <n v="1500400"/>
    <n v="1500696"/>
    <s v="+"/>
    <m/>
    <m/>
    <m/>
    <m/>
    <m/>
    <m/>
    <s v="AFE_1734"/>
    <n v="297"/>
    <m/>
    <m/>
  </r>
  <r>
    <x v="1"/>
    <x v="1"/>
    <s v="GCA_000021485.1"/>
    <s v="Primary Assembly"/>
    <s v="chromosome"/>
    <m/>
    <s v="CP001219.1"/>
    <n v="1500400"/>
    <n v="1500696"/>
    <s v="+"/>
    <s v="ACK80229.1"/>
    <m/>
    <m/>
    <s v="conserved hypothetical protein"/>
    <m/>
    <m/>
    <s v="AFE_1734"/>
    <n v="297"/>
    <n v="98"/>
    <m/>
  </r>
  <r>
    <x v="0"/>
    <x v="0"/>
    <s v="GCA_000021485.1"/>
    <s v="Primary Assembly"/>
    <s v="chromosome"/>
    <m/>
    <s v="CP001219.1"/>
    <n v="1500938"/>
    <n v="1501168"/>
    <s v="-"/>
    <m/>
    <m/>
    <m/>
    <m/>
    <m/>
    <m/>
    <s v="AFE_1735"/>
    <n v="231"/>
    <m/>
    <m/>
  </r>
  <r>
    <x v="1"/>
    <x v="1"/>
    <s v="GCA_000021485.1"/>
    <s v="Primary Assembly"/>
    <s v="chromosome"/>
    <m/>
    <s v="CP001219.1"/>
    <n v="1500938"/>
    <n v="1501168"/>
    <s v="-"/>
    <s v="ACK80227.1"/>
    <m/>
    <m/>
    <s v="hypothetical protein"/>
    <m/>
    <m/>
    <s v="AFE_1735"/>
    <n v="231"/>
    <n v="76"/>
    <m/>
  </r>
  <r>
    <x v="0"/>
    <x v="0"/>
    <s v="GCA_000021485.1"/>
    <s v="Primary Assembly"/>
    <s v="chromosome"/>
    <m/>
    <s v="CP001219.1"/>
    <n v="1501146"/>
    <n v="1501406"/>
    <s v="-"/>
    <m/>
    <m/>
    <m/>
    <m/>
    <m/>
    <m/>
    <s v="AFE_1736"/>
    <n v="261"/>
    <m/>
    <m/>
  </r>
  <r>
    <x v="1"/>
    <x v="1"/>
    <s v="GCA_000021485.1"/>
    <s v="Primary Assembly"/>
    <s v="chromosome"/>
    <m/>
    <s v="CP001219.1"/>
    <n v="1501146"/>
    <n v="1501406"/>
    <s v="-"/>
    <s v="ACK79255.1"/>
    <m/>
    <m/>
    <s v="hypothetical protein"/>
    <m/>
    <m/>
    <s v="AFE_1736"/>
    <n v="261"/>
    <n v="86"/>
    <m/>
  </r>
  <r>
    <x v="0"/>
    <x v="0"/>
    <s v="GCA_000021485.1"/>
    <s v="Primary Assembly"/>
    <s v="chromosome"/>
    <m/>
    <s v="CP001219.1"/>
    <n v="1501387"/>
    <n v="1501536"/>
    <s v="-"/>
    <m/>
    <m/>
    <m/>
    <m/>
    <m/>
    <m/>
    <s v="AFE_1737"/>
    <n v="150"/>
    <m/>
    <m/>
  </r>
  <r>
    <x v="1"/>
    <x v="1"/>
    <s v="GCA_000021485.1"/>
    <s v="Primary Assembly"/>
    <s v="chromosome"/>
    <m/>
    <s v="CP001219.1"/>
    <n v="1501387"/>
    <n v="1501536"/>
    <s v="-"/>
    <s v="ACK80136.1"/>
    <m/>
    <m/>
    <s v="hypothetical protein"/>
    <m/>
    <m/>
    <s v="AFE_1737"/>
    <n v="150"/>
    <n v="49"/>
    <m/>
  </r>
  <r>
    <x v="0"/>
    <x v="0"/>
    <s v="GCA_000021485.1"/>
    <s v="Primary Assembly"/>
    <s v="chromosome"/>
    <m/>
    <s v="CP001219.1"/>
    <n v="1501586"/>
    <n v="1503685"/>
    <s v="-"/>
    <m/>
    <m/>
    <m/>
    <m/>
    <s v="topB"/>
    <m/>
    <s v="AFE_1738"/>
    <n v="2100"/>
    <m/>
    <m/>
  </r>
  <r>
    <x v="1"/>
    <x v="1"/>
    <s v="GCA_000021485.1"/>
    <s v="Primary Assembly"/>
    <s v="chromosome"/>
    <m/>
    <s v="CP001219.1"/>
    <n v="1501586"/>
    <n v="1503685"/>
    <s v="-"/>
    <s v="ACK80632.1"/>
    <m/>
    <m/>
    <s v="DNA topoisomerase III"/>
    <s v="topB"/>
    <m/>
    <s v="AFE_1738"/>
    <n v="2100"/>
    <n v="699"/>
    <m/>
  </r>
  <r>
    <x v="0"/>
    <x v="0"/>
    <s v="GCA_000021485.1"/>
    <s v="Primary Assembly"/>
    <s v="chromosome"/>
    <m/>
    <s v="CP001219.1"/>
    <n v="1503724"/>
    <n v="1503915"/>
    <s v="-"/>
    <m/>
    <m/>
    <m/>
    <m/>
    <m/>
    <m/>
    <s v="AFE_1739"/>
    <n v="192"/>
    <m/>
    <m/>
  </r>
  <r>
    <x v="1"/>
    <x v="1"/>
    <s v="GCA_000021485.1"/>
    <s v="Primary Assembly"/>
    <s v="chromosome"/>
    <m/>
    <s v="CP001219.1"/>
    <n v="1503724"/>
    <n v="1503915"/>
    <s v="-"/>
    <s v="ACK78347.1"/>
    <m/>
    <m/>
    <s v="hypothetical protein"/>
    <m/>
    <m/>
    <s v="AFE_1739"/>
    <n v="192"/>
    <n v="63"/>
    <m/>
  </r>
  <r>
    <x v="0"/>
    <x v="0"/>
    <s v="GCA_000021485.1"/>
    <s v="Primary Assembly"/>
    <s v="chromosome"/>
    <m/>
    <s v="CP001219.1"/>
    <n v="1504835"/>
    <n v="1506211"/>
    <s v="-"/>
    <m/>
    <m/>
    <m/>
    <m/>
    <m/>
    <m/>
    <s v="AFE_1740"/>
    <n v="1377"/>
    <m/>
    <m/>
  </r>
  <r>
    <x v="1"/>
    <x v="1"/>
    <s v="GCA_000021485.1"/>
    <s v="Primary Assembly"/>
    <s v="chromosome"/>
    <m/>
    <s v="CP001219.1"/>
    <n v="1504835"/>
    <n v="1506211"/>
    <s v="-"/>
    <s v="ACK80357.1"/>
    <m/>
    <m/>
    <s v="phospholipase D family protein"/>
    <m/>
    <m/>
    <s v="AFE_1740"/>
    <n v="1377"/>
    <n v="458"/>
    <m/>
  </r>
  <r>
    <x v="0"/>
    <x v="0"/>
    <s v="GCA_000021485.1"/>
    <s v="Primary Assembly"/>
    <s v="chromosome"/>
    <m/>
    <s v="CP001219.1"/>
    <n v="1506248"/>
    <n v="1508077"/>
    <s v="-"/>
    <m/>
    <m/>
    <m/>
    <m/>
    <m/>
    <m/>
    <s v="AFE_1741"/>
    <n v="1830"/>
    <m/>
    <m/>
  </r>
  <r>
    <x v="1"/>
    <x v="1"/>
    <s v="GCA_000021485.1"/>
    <s v="Primary Assembly"/>
    <s v="chromosome"/>
    <m/>
    <s v="CP001219.1"/>
    <n v="1506248"/>
    <n v="1508077"/>
    <s v="-"/>
    <s v="ACK78302.1"/>
    <m/>
    <m/>
    <s v="sigma-54 dependent transcriptional regulator"/>
    <m/>
    <m/>
    <s v="AFE_1741"/>
    <n v="1830"/>
    <n v="609"/>
    <m/>
  </r>
  <r>
    <x v="0"/>
    <x v="0"/>
    <s v="GCA_000021485.1"/>
    <s v="Primary Assembly"/>
    <s v="chromosome"/>
    <m/>
    <s v="CP001219.1"/>
    <n v="1508468"/>
    <n v="1509988"/>
    <s v="+"/>
    <m/>
    <m/>
    <m/>
    <m/>
    <m/>
    <m/>
    <s v="AFE_1742"/>
    <n v="1521"/>
    <m/>
    <m/>
  </r>
  <r>
    <x v="1"/>
    <x v="1"/>
    <s v="GCA_000021485.1"/>
    <s v="Primary Assembly"/>
    <s v="chromosome"/>
    <m/>
    <s v="CP001219.1"/>
    <n v="1508468"/>
    <n v="1509988"/>
    <s v="+"/>
    <s v="ACK79313.1"/>
    <m/>
    <m/>
    <s v="aldehyde dehydrogenase (NAD) family protein"/>
    <m/>
    <m/>
    <s v="AFE_1742"/>
    <n v="1521"/>
    <n v="506"/>
    <m/>
  </r>
  <r>
    <x v="0"/>
    <x v="0"/>
    <s v="GCA_000021485.1"/>
    <s v="Primary Assembly"/>
    <s v="chromosome"/>
    <m/>
    <s v="CP001219.1"/>
    <n v="1510065"/>
    <n v="1510436"/>
    <s v="+"/>
    <m/>
    <m/>
    <m/>
    <m/>
    <m/>
    <m/>
    <s v="AFE_1743"/>
    <n v="372"/>
    <m/>
    <m/>
  </r>
  <r>
    <x v="1"/>
    <x v="1"/>
    <s v="GCA_000021485.1"/>
    <s v="Primary Assembly"/>
    <s v="chromosome"/>
    <m/>
    <s v="CP001219.1"/>
    <n v="1510065"/>
    <n v="1510436"/>
    <s v="+"/>
    <s v="ACK79640.1"/>
    <m/>
    <m/>
    <s v="conserved hypothetical protein"/>
    <m/>
    <m/>
    <s v="AFE_1743"/>
    <n v="372"/>
    <n v="123"/>
    <m/>
  </r>
  <r>
    <x v="0"/>
    <x v="0"/>
    <s v="GCA_000021485.1"/>
    <s v="Primary Assembly"/>
    <s v="chromosome"/>
    <m/>
    <s v="CP001219.1"/>
    <n v="1510884"/>
    <n v="1510976"/>
    <s v="-"/>
    <m/>
    <m/>
    <m/>
    <m/>
    <m/>
    <m/>
    <s v="AFE_1744"/>
    <n v="93"/>
    <m/>
    <m/>
  </r>
  <r>
    <x v="1"/>
    <x v="1"/>
    <s v="GCA_000021485.1"/>
    <s v="Primary Assembly"/>
    <s v="chromosome"/>
    <m/>
    <s v="CP001219.1"/>
    <n v="1510884"/>
    <n v="1510976"/>
    <s v="-"/>
    <s v="ACK79396.1"/>
    <m/>
    <m/>
    <s v="hypothetical protein"/>
    <m/>
    <m/>
    <s v="AFE_1744"/>
    <n v="93"/>
    <n v="30"/>
    <m/>
  </r>
  <r>
    <x v="0"/>
    <x v="0"/>
    <s v="GCA_000021485.1"/>
    <s v="Primary Assembly"/>
    <s v="chromosome"/>
    <m/>
    <s v="CP001219.1"/>
    <n v="1511065"/>
    <n v="1511598"/>
    <s v="-"/>
    <m/>
    <m/>
    <m/>
    <m/>
    <m/>
    <m/>
    <s v="AFE_1745"/>
    <n v="534"/>
    <m/>
    <m/>
  </r>
  <r>
    <x v="1"/>
    <x v="1"/>
    <s v="GCA_000021485.1"/>
    <s v="Primary Assembly"/>
    <s v="chromosome"/>
    <m/>
    <s v="CP001219.1"/>
    <n v="1511065"/>
    <n v="1511598"/>
    <s v="-"/>
    <s v="ACK78940.1"/>
    <m/>
    <m/>
    <s v="conserved hypothetical protein"/>
    <m/>
    <m/>
    <s v="AFE_1745"/>
    <n v="534"/>
    <n v="177"/>
    <m/>
  </r>
  <r>
    <x v="0"/>
    <x v="0"/>
    <s v="GCA_000021485.1"/>
    <s v="Primary Assembly"/>
    <s v="chromosome"/>
    <m/>
    <s v="CP001219.1"/>
    <n v="1511742"/>
    <n v="1511879"/>
    <s v="-"/>
    <m/>
    <m/>
    <m/>
    <m/>
    <m/>
    <m/>
    <s v="AFE_1746"/>
    <n v="138"/>
    <m/>
    <m/>
  </r>
  <r>
    <x v="1"/>
    <x v="1"/>
    <s v="GCA_000021485.1"/>
    <s v="Primary Assembly"/>
    <s v="chromosome"/>
    <m/>
    <s v="CP001219.1"/>
    <n v="1511742"/>
    <n v="1511879"/>
    <s v="-"/>
    <s v="ACK80755.1"/>
    <m/>
    <m/>
    <s v="hypothetical protein"/>
    <m/>
    <m/>
    <s v="AFE_1746"/>
    <n v="138"/>
    <n v="45"/>
    <m/>
  </r>
  <r>
    <x v="0"/>
    <x v="2"/>
    <s v="GCA_000021485.1"/>
    <s v="Primary Assembly"/>
    <s v="chromosome"/>
    <m/>
    <s v="CP001219.1"/>
    <n v="1511831"/>
    <n v="1512264"/>
    <s v="-"/>
    <m/>
    <m/>
    <m/>
    <m/>
    <m/>
    <m/>
    <s v="AFE_1747"/>
    <n v="434"/>
    <m/>
    <s v="pseudo"/>
  </r>
  <r>
    <x v="0"/>
    <x v="0"/>
    <s v="GCA_000021485.1"/>
    <s v="Primary Assembly"/>
    <s v="chromosome"/>
    <m/>
    <s v="CP001219.1"/>
    <n v="1512347"/>
    <n v="1512931"/>
    <s v="+"/>
    <m/>
    <m/>
    <m/>
    <m/>
    <m/>
    <m/>
    <s v="AFE_1749"/>
    <n v="585"/>
    <m/>
    <m/>
  </r>
  <r>
    <x v="1"/>
    <x v="1"/>
    <s v="GCA_000021485.1"/>
    <s v="Primary Assembly"/>
    <s v="chromosome"/>
    <m/>
    <s v="CP001219.1"/>
    <n v="1512347"/>
    <n v="1512931"/>
    <s v="+"/>
    <s v="ACK78159.1"/>
    <m/>
    <m/>
    <s v="conserved hypothetical protein"/>
    <m/>
    <m/>
    <s v="AFE_1749"/>
    <n v="585"/>
    <n v="194"/>
    <m/>
  </r>
  <r>
    <x v="0"/>
    <x v="0"/>
    <s v="GCA_000021485.1"/>
    <s v="Primary Assembly"/>
    <s v="chromosome"/>
    <m/>
    <s v="CP001219.1"/>
    <n v="1512696"/>
    <n v="1513283"/>
    <s v="-"/>
    <m/>
    <m/>
    <m/>
    <m/>
    <m/>
    <m/>
    <s v="AFE_1748"/>
    <n v="588"/>
    <m/>
    <m/>
  </r>
  <r>
    <x v="1"/>
    <x v="1"/>
    <s v="GCA_000021485.1"/>
    <s v="Primary Assembly"/>
    <s v="chromosome"/>
    <m/>
    <s v="CP001219.1"/>
    <n v="1512696"/>
    <n v="1513283"/>
    <s v="-"/>
    <s v="ACK79016.1"/>
    <m/>
    <m/>
    <s v="hypothetical protein"/>
    <m/>
    <m/>
    <s v="AFE_1748"/>
    <n v="588"/>
    <n v="195"/>
    <m/>
  </r>
  <r>
    <x v="0"/>
    <x v="0"/>
    <s v="GCA_000021485.1"/>
    <s v="Primary Assembly"/>
    <s v="chromosome"/>
    <m/>
    <s v="CP001219.1"/>
    <n v="1513246"/>
    <n v="1513740"/>
    <s v="+"/>
    <m/>
    <m/>
    <m/>
    <m/>
    <s v="umuD"/>
    <m/>
    <s v="AFE_1750"/>
    <n v="495"/>
    <m/>
    <m/>
  </r>
  <r>
    <x v="1"/>
    <x v="1"/>
    <s v="GCA_000021485.1"/>
    <s v="Primary Assembly"/>
    <s v="chromosome"/>
    <m/>
    <s v="CP001219.1"/>
    <n v="1513246"/>
    <n v="1513740"/>
    <s v="+"/>
    <s v="ACK80785.1"/>
    <m/>
    <m/>
    <s v="umuD protein"/>
    <s v="umuD"/>
    <m/>
    <s v="AFE_1750"/>
    <n v="495"/>
    <n v="164"/>
    <m/>
  </r>
  <r>
    <x v="0"/>
    <x v="0"/>
    <s v="GCA_000021485.1"/>
    <s v="Primary Assembly"/>
    <s v="chromosome"/>
    <m/>
    <s v="CP001219.1"/>
    <n v="1513748"/>
    <n v="1515031"/>
    <s v="+"/>
    <m/>
    <m/>
    <m/>
    <m/>
    <m/>
    <m/>
    <s v="AFE_1751"/>
    <n v="1284"/>
    <m/>
    <m/>
  </r>
  <r>
    <x v="1"/>
    <x v="1"/>
    <s v="GCA_000021485.1"/>
    <s v="Primary Assembly"/>
    <s v="chromosome"/>
    <m/>
    <s v="CP001219.1"/>
    <n v="1513748"/>
    <n v="1515031"/>
    <s v="+"/>
    <s v="ACK78002.1"/>
    <m/>
    <m/>
    <s v="umuC protein"/>
    <m/>
    <m/>
    <s v="AFE_1751"/>
    <n v="1284"/>
    <n v="427"/>
    <m/>
  </r>
  <r>
    <x v="0"/>
    <x v="0"/>
    <s v="GCA_000021485.1"/>
    <s v="Primary Assembly"/>
    <s v="chromosome"/>
    <m/>
    <s v="CP001219.1"/>
    <n v="1515103"/>
    <n v="1516281"/>
    <s v="+"/>
    <m/>
    <m/>
    <m/>
    <m/>
    <m/>
    <m/>
    <s v="AFE_1752"/>
    <n v="1179"/>
    <m/>
    <m/>
  </r>
  <r>
    <x v="1"/>
    <x v="1"/>
    <s v="GCA_000021485.1"/>
    <s v="Primary Assembly"/>
    <s v="chromosome"/>
    <m/>
    <s v="CP001219.1"/>
    <n v="1515103"/>
    <n v="1516281"/>
    <s v="+"/>
    <s v="ACK80827.1"/>
    <m/>
    <m/>
    <s v="conserved hypothetical protein"/>
    <m/>
    <m/>
    <s v="AFE_1752"/>
    <n v="1179"/>
    <n v="392"/>
    <m/>
  </r>
  <r>
    <x v="0"/>
    <x v="0"/>
    <s v="GCA_000021485.1"/>
    <s v="Primary Assembly"/>
    <s v="chromosome"/>
    <m/>
    <s v="CP001219.1"/>
    <n v="1516487"/>
    <n v="1518421"/>
    <s v="+"/>
    <m/>
    <m/>
    <m/>
    <m/>
    <s v="kup"/>
    <m/>
    <s v="AFE_1753"/>
    <n v="1935"/>
    <m/>
    <m/>
  </r>
  <r>
    <x v="1"/>
    <x v="1"/>
    <s v="GCA_000021485.1"/>
    <s v="Primary Assembly"/>
    <s v="chromosome"/>
    <m/>
    <s v="CP001219.1"/>
    <n v="1516487"/>
    <n v="1518421"/>
    <s v="+"/>
    <s v="ACK78640.1"/>
    <m/>
    <m/>
    <s v="potassium uptake protein"/>
    <s v="kup"/>
    <m/>
    <s v="AFE_1753"/>
    <n v="1935"/>
    <n v="644"/>
    <m/>
  </r>
  <r>
    <x v="0"/>
    <x v="0"/>
    <s v="GCA_000021485.1"/>
    <s v="Primary Assembly"/>
    <s v="chromosome"/>
    <m/>
    <s v="CP001219.1"/>
    <n v="1518552"/>
    <n v="1518866"/>
    <s v="+"/>
    <m/>
    <m/>
    <m/>
    <m/>
    <m/>
    <m/>
    <s v="AFE_1754"/>
    <n v="315"/>
    <m/>
    <m/>
  </r>
  <r>
    <x v="1"/>
    <x v="1"/>
    <s v="GCA_000021485.1"/>
    <s v="Primary Assembly"/>
    <s v="chromosome"/>
    <m/>
    <s v="CP001219.1"/>
    <n v="1518552"/>
    <n v="1518866"/>
    <s v="+"/>
    <s v="ACK80549.1"/>
    <m/>
    <m/>
    <s v="virulence-associated protein, putative"/>
    <m/>
    <m/>
    <s v="AFE_1754"/>
    <n v="315"/>
    <n v="104"/>
    <m/>
  </r>
  <r>
    <x v="0"/>
    <x v="0"/>
    <s v="GCA_000021485.1"/>
    <s v="Primary Assembly"/>
    <s v="chromosome"/>
    <m/>
    <s v="CP001219.1"/>
    <n v="1520072"/>
    <n v="1520764"/>
    <s v="+"/>
    <m/>
    <m/>
    <m/>
    <m/>
    <m/>
    <m/>
    <s v="AFE_1755"/>
    <n v="693"/>
    <m/>
    <m/>
  </r>
  <r>
    <x v="1"/>
    <x v="1"/>
    <s v="GCA_000021485.1"/>
    <s v="Primary Assembly"/>
    <s v="chromosome"/>
    <m/>
    <s v="CP001219.1"/>
    <n v="1520072"/>
    <n v="1520764"/>
    <s v="+"/>
    <s v="ACK78405.1"/>
    <m/>
    <m/>
    <s v="conserved hypothetical protein"/>
    <m/>
    <m/>
    <s v="AFE_1755"/>
    <n v="693"/>
    <n v="230"/>
    <m/>
  </r>
  <r>
    <x v="0"/>
    <x v="0"/>
    <s v="GCA_000021485.1"/>
    <s v="Primary Assembly"/>
    <s v="chromosome"/>
    <m/>
    <s v="CP001219.1"/>
    <n v="1520790"/>
    <n v="1520975"/>
    <s v="-"/>
    <m/>
    <m/>
    <m/>
    <m/>
    <m/>
    <m/>
    <s v="AFE_1756"/>
    <n v="186"/>
    <m/>
    <m/>
  </r>
  <r>
    <x v="1"/>
    <x v="1"/>
    <s v="GCA_000021485.1"/>
    <s v="Primary Assembly"/>
    <s v="chromosome"/>
    <m/>
    <s v="CP001219.1"/>
    <n v="1520790"/>
    <n v="1520975"/>
    <s v="-"/>
    <s v="ACK77903.1"/>
    <m/>
    <m/>
    <s v="hypothetical protein"/>
    <m/>
    <m/>
    <s v="AFE_1756"/>
    <n v="186"/>
    <n v="61"/>
    <m/>
  </r>
  <r>
    <x v="0"/>
    <x v="0"/>
    <s v="GCA_000021485.1"/>
    <s v="Primary Assembly"/>
    <s v="chromosome"/>
    <m/>
    <s v="CP001219.1"/>
    <n v="1521058"/>
    <n v="1521363"/>
    <s v="-"/>
    <m/>
    <m/>
    <m/>
    <m/>
    <m/>
    <m/>
    <s v="AFE_1757"/>
    <n v="306"/>
    <m/>
    <m/>
  </r>
  <r>
    <x v="1"/>
    <x v="1"/>
    <s v="GCA_000021485.1"/>
    <s v="Primary Assembly"/>
    <s v="chromosome"/>
    <m/>
    <s v="CP001219.1"/>
    <n v="1521058"/>
    <n v="1521363"/>
    <s v="-"/>
    <s v="ACK79088.1"/>
    <m/>
    <m/>
    <s v="hypothetical protein"/>
    <m/>
    <m/>
    <s v="AFE_1757"/>
    <n v="306"/>
    <n v="101"/>
    <m/>
  </r>
  <r>
    <x v="0"/>
    <x v="0"/>
    <s v="GCA_000021485.1"/>
    <s v="Primary Assembly"/>
    <s v="chromosome"/>
    <m/>
    <s v="CP001219.1"/>
    <n v="1521773"/>
    <n v="1522300"/>
    <s v="+"/>
    <m/>
    <m/>
    <m/>
    <m/>
    <m/>
    <m/>
    <s v="AFE_1758"/>
    <n v="528"/>
    <m/>
    <m/>
  </r>
  <r>
    <x v="1"/>
    <x v="1"/>
    <s v="GCA_000021485.1"/>
    <s v="Primary Assembly"/>
    <s v="chromosome"/>
    <m/>
    <s v="CP001219.1"/>
    <n v="1521773"/>
    <n v="1522300"/>
    <s v="+"/>
    <s v="ACK78686.1"/>
    <m/>
    <m/>
    <s v="hypothetical protein"/>
    <m/>
    <m/>
    <s v="AFE_1758"/>
    <n v="528"/>
    <n v="175"/>
    <m/>
  </r>
  <r>
    <x v="0"/>
    <x v="0"/>
    <s v="GCA_000021485.1"/>
    <s v="Primary Assembly"/>
    <s v="chromosome"/>
    <m/>
    <s v="CP001219.1"/>
    <n v="1522505"/>
    <n v="1522636"/>
    <s v="-"/>
    <m/>
    <m/>
    <m/>
    <m/>
    <m/>
    <m/>
    <s v="AFE_1759"/>
    <n v="132"/>
    <m/>
    <m/>
  </r>
  <r>
    <x v="1"/>
    <x v="1"/>
    <s v="GCA_000021485.1"/>
    <s v="Primary Assembly"/>
    <s v="chromosome"/>
    <m/>
    <s v="CP001219.1"/>
    <n v="1522505"/>
    <n v="1522636"/>
    <s v="-"/>
    <s v="ACK77861.1"/>
    <m/>
    <m/>
    <s v="hypothetical protein"/>
    <m/>
    <m/>
    <s v="AFE_1759"/>
    <n v="132"/>
    <n v="43"/>
    <m/>
  </r>
  <r>
    <x v="0"/>
    <x v="0"/>
    <s v="GCA_000021485.1"/>
    <s v="Primary Assembly"/>
    <s v="chromosome"/>
    <m/>
    <s v="CP001219.1"/>
    <n v="1522800"/>
    <n v="1525412"/>
    <s v="-"/>
    <m/>
    <m/>
    <m/>
    <m/>
    <s v="mutS"/>
    <m/>
    <s v="AFE_1760"/>
    <n v="2613"/>
    <m/>
    <m/>
  </r>
  <r>
    <x v="1"/>
    <x v="1"/>
    <s v="GCA_000021485.1"/>
    <s v="Primary Assembly"/>
    <s v="chromosome"/>
    <m/>
    <s v="CP001219.1"/>
    <n v="1522800"/>
    <n v="1525412"/>
    <s v="-"/>
    <s v="ACK80465.1"/>
    <m/>
    <m/>
    <s v="DNA mismatch repair protein MutS"/>
    <s v="mutS"/>
    <m/>
    <s v="AFE_1760"/>
    <n v="2613"/>
    <n v="870"/>
    <m/>
  </r>
  <r>
    <x v="0"/>
    <x v="0"/>
    <s v="GCA_000021485.1"/>
    <s v="Primary Assembly"/>
    <s v="chromosome"/>
    <m/>
    <s v="CP001219.1"/>
    <n v="1525437"/>
    <n v="1525673"/>
    <s v="-"/>
    <m/>
    <m/>
    <m/>
    <m/>
    <m/>
    <m/>
    <s v="AFE_1761"/>
    <n v="237"/>
    <m/>
    <m/>
  </r>
  <r>
    <x v="1"/>
    <x v="1"/>
    <s v="GCA_000021485.1"/>
    <s v="Primary Assembly"/>
    <s v="chromosome"/>
    <m/>
    <s v="CP001219.1"/>
    <n v="1525437"/>
    <n v="1525673"/>
    <s v="-"/>
    <s v="ACK80646.1"/>
    <m/>
    <m/>
    <s v="conserved hypothetical protein"/>
    <m/>
    <m/>
    <s v="AFE_1761"/>
    <n v="237"/>
    <n v="78"/>
    <m/>
  </r>
  <r>
    <x v="0"/>
    <x v="0"/>
    <s v="GCA_000021485.1"/>
    <s v="Primary Assembly"/>
    <s v="chromosome"/>
    <m/>
    <s v="CP001219.1"/>
    <n v="1525721"/>
    <n v="1525981"/>
    <s v="+"/>
    <m/>
    <m/>
    <m/>
    <m/>
    <m/>
    <m/>
    <s v="AFE_1762"/>
    <n v="261"/>
    <m/>
    <m/>
  </r>
  <r>
    <x v="1"/>
    <x v="1"/>
    <s v="GCA_000021485.1"/>
    <s v="Primary Assembly"/>
    <s v="chromosome"/>
    <m/>
    <s v="CP001219.1"/>
    <n v="1525721"/>
    <n v="1525981"/>
    <s v="+"/>
    <s v="ACK79621.1"/>
    <m/>
    <m/>
    <s v="conserved hypothetical protein"/>
    <m/>
    <m/>
    <s v="AFE_1762"/>
    <n v="261"/>
    <n v="86"/>
    <m/>
  </r>
  <r>
    <x v="0"/>
    <x v="0"/>
    <s v="GCA_000021485.1"/>
    <s v="Primary Assembly"/>
    <s v="chromosome"/>
    <m/>
    <s v="CP001219.1"/>
    <n v="1526033"/>
    <n v="1527241"/>
    <s v="+"/>
    <m/>
    <m/>
    <m/>
    <m/>
    <m/>
    <m/>
    <s v="AFE_1763"/>
    <n v="1209"/>
    <m/>
    <m/>
  </r>
  <r>
    <x v="1"/>
    <x v="1"/>
    <s v="GCA_000021485.1"/>
    <s v="Primary Assembly"/>
    <s v="chromosome"/>
    <m/>
    <s v="CP001219.1"/>
    <n v="1526033"/>
    <n v="1527241"/>
    <s v="+"/>
    <s v="ACK78237.1"/>
    <m/>
    <m/>
    <s v="glycosyl transferase, group 1"/>
    <m/>
    <m/>
    <s v="AFE_1763"/>
    <n v="1209"/>
    <n v="402"/>
    <m/>
  </r>
  <r>
    <x v="0"/>
    <x v="0"/>
    <s v="GCA_000021485.1"/>
    <s v="Primary Assembly"/>
    <s v="chromosome"/>
    <m/>
    <s v="CP001219.1"/>
    <n v="1527473"/>
    <n v="1528165"/>
    <s v="-"/>
    <m/>
    <m/>
    <m/>
    <m/>
    <m/>
    <m/>
    <s v="AFE_1764"/>
    <n v="693"/>
    <m/>
    <m/>
  </r>
  <r>
    <x v="1"/>
    <x v="1"/>
    <s v="GCA_000021485.1"/>
    <s v="Primary Assembly"/>
    <s v="chromosome"/>
    <m/>
    <s v="CP001219.1"/>
    <n v="1527473"/>
    <n v="1528165"/>
    <s v="-"/>
    <s v="ACK79990.1"/>
    <m/>
    <m/>
    <s v="membrane protein, putative"/>
    <m/>
    <m/>
    <s v="AFE_1764"/>
    <n v="693"/>
    <n v="230"/>
    <m/>
  </r>
  <r>
    <x v="0"/>
    <x v="0"/>
    <s v="GCA_000021485.1"/>
    <s v="Primary Assembly"/>
    <s v="chromosome"/>
    <m/>
    <s v="CP001219.1"/>
    <n v="1528273"/>
    <n v="1528413"/>
    <s v="+"/>
    <m/>
    <m/>
    <m/>
    <m/>
    <m/>
    <m/>
    <s v="AFE_1765"/>
    <n v="141"/>
    <m/>
    <m/>
  </r>
  <r>
    <x v="1"/>
    <x v="1"/>
    <s v="GCA_000021485.1"/>
    <s v="Primary Assembly"/>
    <s v="chromosome"/>
    <m/>
    <s v="CP001219.1"/>
    <n v="1528273"/>
    <n v="1528413"/>
    <s v="+"/>
    <s v="ACK79041.1"/>
    <m/>
    <m/>
    <s v="hypothetical protein"/>
    <m/>
    <m/>
    <s v="AFE_1765"/>
    <n v="141"/>
    <n v="46"/>
    <m/>
  </r>
  <r>
    <x v="0"/>
    <x v="0"/>
    <s v="GCA_000021485.1"/>
    <s v="Primary Assembly"/>
    <s v="chromosome"/>
    <m/>
    <s v="CP001219.1"/>
    <n v="1528394"/>
    <n v="1529056"/>
    <s v="+"/>
    <m/>
    <m/>
    <m/>
    <m/>
    <m/>
    <m/>
    <s v="AFE_1767"/>
    <n v="663"/>
    <m/>
    <m/>
  </r>
  <r>
    <x v="1"/>
    <x v="1"/>
    <s v="GCA_000021485.1"/>
    <s v="Primary Assembly"/>
    <s v="chromosome"/>
    <m/>
    <s v="CP001219.1"/>
    <n v="1528394"/>
    <n v="1529056"/>
    <s v="+"/>
    <s v="ACK78865.1"/>
    <m/>
    <m/>
    <s v="exodeoxyribonuclease X, putative"/>
    <m/>
    <m/>
    <s v="AFE_1767"/>
    <n v="663"/>
    <n v="220"/>
    <m/>
  </r>
  <r>
    <x v="0"/>
    <x v="0"/>
    <s v="GCA_000021485.1"/>
    <s v="Primary Assembly"/>
    <s v="chromosome"/>
    <m/>
    <s v="CP001219.1"/>
    <n v="1529029"/>
    <n v="1529655"/>
    <s v="-"/>
    <m/>
    <m/>
    <m/>
    <m/>
    <m/>
    <m/>
    <s v="AFE_1766"/>
    <n v="627"/>
    <m/>
    <m/>
  </r>
  <r>
    <x v="1"/>
    <x v="1"/>
    <s v="GCA_000021485.1"/>
    <s v="Primary Assembly"/>
    <s v="chromosome"/>
    <m/>
    <s v="CP001219.1"/>
    <n v="1529029"/>
    <n v="1529655"/>
    <s v="-"/>
    <s v="ACK79123.1"/>
    <m/>
    <m/>
    <s v="hypothetical protein"/>
    <m/>
    <m/>
    <s v="AFE_1766"/>
    <n v="627"/>
    <n v="208"/>
    <m/>
  </r>
  <r>
    <x v="0"/>
    <x v="0"/>
    <s v="GCA_000021485.1"/>
    <s v="Primary Assembly"/>
    <s v="chromosome"/>
    <m/>
    <s v="CP001219.1"/>
    <n v="1529724"/>
    <n v="1530083"/>
    <s v="+"/>
    <m/>
    <m/>
    <m/>
    <m/>
    <m/>
    <m/>
    <s v="AFE_1768"/>
    <n v="360"/>
    <m/>
    <m/>
  </r>
  <r>
    <x v="1"/>
    <x v="1"/>
    <s v="GCA_000021485.1"/>
    <s v="Primary Assembly"/>
    <s v="chromosome"/>
    <m/>
    <s v="CP001219.1"/>
    <n v="1529724"/>
    <n v="1530083"/>
    <s v="+"/>
    <s v="ACK79392.1"/>
    <m/>
    <m/>
    <s v="hypothetical protein"/>
    <m/>
    <m/>
    <s v="AFE_1768"/>
    <n v="360"/>
    <n v="119"/>
    <m/>
  </r>
  <r>
    <x v="0"/>
    <x v="0"/>
    <s v="GCA_000021485.1"/>
    <s v="Primary Assembly"/>
    <s v="chromosome"/>
    <m/>
    <s v="CP001219.1"/>
    <n v="1530100"/>
    <n v="1533933"/>
    <s v="-"/>
    <m/>
    <m/>
    <m/>
    <m/>
    <m/>
    <m/>
    <s v="AFE_1769"/>
    <n v="3834"/>
    <m/>
    <m/>
  </r>
  <r>
    <x v="1"/>
    <x v="1"/>
    <s v="GCA_000021485.1"/>
    <s v="Primary Assembly"/>
    <s v="chromosome"/>
    <m/>
    <s v="CP001219.1"/>
    <n v="1530100"/>
    <n v="1533933"/>
    <s v="-"/>
    <s v="ACK80057.1"/>
    <m/>
    <m/>
    <s v="oxidoreductase, FAD-binding, putative"/>
    <m/>
    <m/>
    <s v="AFE_1769"/>
    <n v="3834"/>
    <n v="1277"/>
    <m/>
  </r>
  <r>
    <x v="0"/>
    <x v="0"/>
    <s v="GCA_000021485.1"/>
    <s v="Primary Assembly"/>
    <s v="chromosome"/>
    <m/>
    <s v="CP001219.1"/>
    <n v="1533933"/>
    <n v="1534769"/>
    <s v="-"/>
    <m/>
    <m/>
    <m/>
    <m/>
    <s v="panC"/>
    <m/>
    <s v="AFE_1770"/>
    <n v="837"/>
    <m/>
    <m/>
  </r>
  <r>
    <x v="1"/>
    <x v="1"/>
    <s v="GCA_000021485.1"/>
    <s v="Primary Assembly"/>
    <s v="chromosome"/>
    <m/>
    <s v="CP001219.1"/>
    <n v="1533933"/>
    <n v="1534769"/>
    <s v="-"/>
    <s v="ACK78678.1"/>
    <m/>
    <m/>
    <s v="pantoate--beta-alanine ligase"/>
    <s v="panC"/>
    <m/>
    <s v="AFE_1770"/>
    <n v="837"/>
    <n v="278"/>
    <m/>
  </r>
  <r>
    <x v="0"/>
    <x v="0"/>
    <s v="GCA_000021485.1"/>
    <s v="Primary Assembly"/>
    <s v="chromosome"/>
    <m/>
    <s v="CP001219.1"/>
    <n v="1534771"/>
    <n v="1535556"/>
    <s v="-"/>
    <m/>
    <m/>
    <m/>
    <m/>
    <s v="panB"/>
    <m/>
    <s v="AFE_1771"/>
    <n v="786"/>
    <m/>
    <m/>
  </r>
  <r>
    <x v="1"/>
    <x v="1"/>
    <s v="GCA_000021485.1"/>
    <s v="Primary Assembly"/>
    <s v="chromosome"/>
    <m/>
    <s v="CP001219.1"/>
    <n v="1534771"/>
    <n v="1535556"/>
    <s v="-"/>
    <s v="ACK80864.1"/>
    <m/>
    <m/>
    <s v="3-methyl-2-oxobutanoate hydroxymethyltransferase"/>
    <s v="panB"/>
    <m/>
    <s v="AFE_1771"/>
    <n v="786"/>
    <n v="261"/>
    <m/>
  </r>
  <r>
    <x v="0"/>
    <x v="0"/>
    <s v="GCA_000021485.1"/>
    <s v="Primary Assembly"/>
    <s v="chromosome"/>
    <m/>
    <s v="CP001219.1"/>
    <n v="1535549"/>
    <n v="1536160"/>
    <s v="-"/>
    <m/>
    <m/>
    <m/>
    <m/>
    <m/>
    <m/>
    <s v="AFE_1772"/>
    <n v="612"/>
    <m/>
    <m/>
  </r>
  <r>
    <x v="1"/>
    <x v="1"/>
    <s v="GCA_000021485.1"/>
    <s v="Primary Assembly"/>
    <s v="chromosome"/>
    <m/>
    <s v="CP001219.1"/>
    <n v="1535549"/>
    <n v="1536160"/>
    <s v="-"/>
    <s v="ACK79093.1"/>
    <m/>
    <m/>
    <s v="deoxyguanosine kinase/deoxyadenosine kinase, putative"/>
    <m/>
    <m/>
    <s v="AFE_1772"/>
    <n v="612"/>
    <n v="203"/>
    <m/>
  </r>
  <r>
    <x v="0"/>
    <x v="2"/>
    <s v="GCA_000021485.1"/>
    <s v="Primary Assembly"/>
    <s v="chromosome"/>
    <m/>
    <s v="CP001219.1"/>
    <n v="1536157"/>
    <n v="1536685"/>
    <s v="-"/>
    <m/>
    <m/>
    <m/>
    <m/>
    <m/>
    <m/>
    <s v="AFE_1773"/>
    <n v="529"/>
    <m/>
    <s v="pseudo"/>
  </r>
  <r>
    <x v="0"/>
    <x v="0"/>
    <s v="GCA_000021485.1"/>
    <s v="Primary Assembly"/>
    <s v="chromosome"/>
    <m/>
    <s v="CP001219.1"/>
    <n v="1536682"/>
    <n v="1538034"/>
    <s v="-"/>
    <m/>
    <m/>
    <m/>
    <m/>
    <m/>
    <m/>
    <s v="AFE_1774"/>
    <n v="1353"/>
    <m/>
    <m/>
  </r>
  <r>
    <x v="1"/>
    <x v="1"/>
    <s v="GCA_000021485.1"/>
    <s v="Primary Assembly"/>
    <s v="chromosome"/>
    <m/>
    <s v="CP001219.1"/>
    <n v="1536682"/>
    <n v="1538034"/>
    <s v="-"/>
    <s v="ACK78761.1"/>
    <m/>
    <m/>
    <s v="polyA polymerase family protein"/>
    <m/>
    <m/>
    <s v="AFE_1774"/>
    <n v="1353"/>
    <n v="450"/>
    <m/>
  </r>
  <r>
    <x v="0"/>
    <x v="0"/>
    <s v="GCA_000021485.1"/>
    <s v="Primary Assembly"/>
    <s v="chromosome"/>
    <m/>
    <s v="CP001219.1"/>
    <n v="1538056"/>
    <n v="1539489"/>
    <s v="-"/>
    <m/>
    <m/>
    <m/>
    <m/>
    <s v="pcnB"/>
    <m/>
    <s v="AFE_1775"/>
    <n v="1434"/>
    <m/>
    <m/>
  </r>
  <r>
    <x v="1"/>
    <x v="1"/>
    <s v="GCA_000021485.1"/>
    <s v="Primary Assembly"/>
    <s v="chromosome"/>
    <m/>
    <s v="CP001219.1"/>
    <n v="1538056"/>
    <n v="1539489"/>
    <s v="-"/>
    <s v="ACK80249.1"/>
    <m/>
    <m/>
    <s v="polyA polymerase"/>
    <s v="pcnB"/>
    <m/>
    <s v="AFE_1775"/>
    <n v="1434"/>
    <n v="477"/>
    <m/>
  </r>
  <r>
    <x v="0"/>
    <x v="0"/>
    <s v="GCA_000021485.1"/>
    <s v="Primary Assembly"/>
    <s v="chromosome"/>
    <m/>
    <s v="CP001219.1"/>
    <n v="1539684"/>
    <n v="1540646"/>
    <s v="-"/>
    <m/>
    <m/>
    <m/>
    <m/>
    <m/>
    <m/>
    <s v="AFE_1776"/>
    <n v="963"/>
    <m/>
    <m/>
  </r>
  <r>
    <x v="1"/>
    <x v="1"/>
    <s v="GCA_000021485.1"/>
    <s v="Primary Assembly"/>
    <s v="chromosome"/>
    <m/>
    <s v="CP001219.1"/>
    <n v="1539684"/>
    <n v="1540646"/>
    <s v="-"/>
    <s v="ACK78493.1"/>
    <m/>
    <m/>
    <s v="glycosyl transferase"/>
    <m/>
    <m/>
    <s v="AFE_1776"/>
    <n v="963"/>
    <n v="320"/>
    <m/>
  </r>
  <r>
    <x v="0"/>
    <x v="0"/>
    <s v="GCA_000021485.1"/>
    <s v="Primary Assembly"/>
    <s v="chromosome"/>
    <m/>
    <s v="CP001219.1"/>
    <n v="1540827"/>
    <n v="1542287"/>
    <s v="+"/>
    <m/>
    <m/>
    <m/>
    <m/>
    <s v="guaB"/>
    <m/>
    <s v="AFE_1777"/>
    <n v="1461"/>
    <m/>
    <m/>
  </r>
  <r>
    <x v="1"/>
    <x v="1"/>
    <s v="GCA_000021485.1"/>
    <s v="Primary Assembly"/>
    <s v="chromosome"/>
    <m/>
    <s v="CP001219.1"/>
    <n v="1540827"/>
    <n v="1542287"/>
    <s v="+"/>
    <s v="ACK78299.1"/>
    <m/>
    <m/>
    <s v="inosine-5'-monophosphate dehydrogenase"/>
    <s v="guaB"/>
    <m/>
    <s v="AFE_1777"/>
    <n v="1461"/>
    <n v="486"/>
    <m/>
  </r>
  <r>
    <x v="0"/>
    <x v="0"/>
    <s v="GCA_000021485.1"/>
    <s v="Primary Assembly"/>
    <s v="chromosome"/>
    <m/>
    <s v="CP001219.1"/>
    <n v="1542291"/>
    <n v="1543835"/>
    <s v="+"/>
    <m/>
    <m/>
    <m/>
    <m/>
    <s v="guaA"/>
    <m/>
    <s v="AFE_1778"/>
    <n v="1545"/>
    <m/>
    <m/>
  </r>
  <r>
    <x v="1"/>
    <x v="1"/>
    <s v="GCA_000021485.1"/>
    <s v="Primary Assembly"/>
    <s v="chromosome"/>
    <m/>
    <s v="CP001219.1"/>
    <n v="1542291"/>
    <n v="1543835"/>
    <s v="+"/>
    <s v="ACK79375.1"/>
    <m/>
    <m/>
    <s v="GMP synthase"/>
    <s v="guaA"/>
    <m/>
    <s v="AFE_1778"/>
    <n v="1545"/>
    <n v="514"/>
    <m/>
  </r>
  <r>
    <x v="0"/>
    <x v="0"/>
    <s v="GCA_000021485.1"/>
    <s v="Primary Assembly"/>
    <s v="chromosome"/>
    <m/>
    <s v="CP001219.1"/>
    <n v="1544009"/>
    <n v="1544263"/>
    <s v="+"/>
    <m/>
    <m/>
    <m/>
    <m/>
    <m/>
    <m/>
    <s v="AFE_1779"/>
    <n v="255"/>
    <m/>
    <m/>
  </r>
  <r>
    <x v="1"/>
    <x v="1"/>
    <s v="GCA_000021485.1"/>
    <s v="Primary Assembly"/>
    <s v="chromosome"/>
    <m/>
    <s v="CP001219.1"/>
    <n v="1544009"/>
    <n v="1544263"/>
    <s v="+"/>
    <s v="ACK77928.1"/>
    <m/>
    <m/>
    <s v="plasmid stability protein, putative"/>
    <m/>
    <m/>
    <s v="AFE_1779"/>
    <n v="255"/>
    <n v="84"/>
    <m/>
  </r>
  <r>
    <x v="0"/>
    <x v="0"/>
    <s v="GCA_000021485.1"/>
    <s v="Primary Assembly"/>
    <s v="chromosome"/>
    <m/>
    <s v="CP001219.1"/>
    <n v="1544264"/>
    <n v="1544683"/>
    <s v="+"/>
    <m/>
    <m/>
    <m/>
    <m/>
    <m/>
    <m/>
    <s v="AFE_1780"/>
    <n v="420"/>
    <m/>
    <m/>
  </r>
  <r>
    <x v="1"/>
    <x v="1"/>
    <s v="GCA_000021485.1"/>
    <s v="Primary Assembly"/>
    <s v="chromosome"/>
    <m/>
    <s v="CP001219.1"/>
    <n v="1544264"/>
    <n v="1544683"/>
    <s v="+"/>
    <s v="ACK78198.1"/>
    <m/>
    <m/>
    <s v="plasmid stability protein, putative"/>
    <m/>
    <m/>
    <s v="AFE_1780"/>
    <n v="420"/>
    <n v="139"/>
    <m/>
  </r>
  <r>
    <x v="0"/>
    <x v="0"/>
    <s v="GCA_000021485.1"/>
    <s v="Primary Assembly"/>
    <s v="chromosome"/>
    <m/>
    <s v="CP001219.1"/>
    <n v="1544701"/>
    <n v="1544913"/>
    <s v="+"/>
    <m/>
    <m/>
    <m/>
    <m/>
    <m/>
    <m/>
    <s v="AFE_1781"/>
    <n v="213"/>
    <m/>
    <m/>
  </r>
  <r>
    <x v="1"/>
    <x v="1"/>
    <s v="GCA_000021485.1"/>
    <s v="Primary Assembly"/>
    <s v="chromosome"/>
    <m/>
    <s v="CP001219.1"/>
    <n v="1544701"/>
    <n v="1544913"/>
    <s v="+"/>
    <s v="ACK79518.1"/>
    <m/>
    <m/>
    <s v="transcriptional regulator, AbrB family"/>
    <m/>
    <m/>
    <s v="AFE_1781"/>
    <n v="213"/>
    <n v="70"/>
    <m/>
  </r>
  <r>
    <x v="0"/>
    <x v="0"/>
    <s v="GCA_000021485.1"/>
    <s v="Primary Assembly"/>
    <s v="chromosome"/>
    <m/>
    <s v="CP001219.1"/>
    <n v="1545748"/>
    <n v="1547367"/>
    <s v="+"/>
    <m/>
    <m/>
    <m/>
    <m/>
    <m/>
    <m/>
    <s v="AFE_1782"/>
    <n v="1620"/>
    <m/>
    <m/>
  </r>
  <r>
    <x v="1"/>
    <x v="1"/>
    <s v="GCA_000021485.1"/>
    <s v="Primary Assembly"/>
    <s v="chromosome"/>
    <m/>
    <s v="CP001219.1"/>
    <n v="1545748"/>
    <n v="1547367"/>
    <s v="+"/>
    <s v="ACK78826.1"/>
    <m/>
    <m/>
    <s v="amino acid permease family protein"/>
    <m/>
    <m/>
    <s v="AFE_1782"/>
    <n v="1620"/>
    <n v="539"/>
    <m/>
  </r>
  <r>
    <x v="0"/>
    <x v="0"/>
    <s v="GCA_000021485.1"/>
    <s v="Primary Assembly"/>
    <s v="chromosome"/>
    <m/>
    <s v="CP001219.1"/>
    <n v="1547506"/>
    <n v="1548657"/>
    <s v="+"/>
    <m/>
    <m/>
    <m/>
    <m/>
    <s v="proB-2"/>
    <m/>
    <s v="AFE_1783"/>
    <n v="1152"/>
    <m/>
    <m/>
  </r>
  <r>
    <x v="1"/>
    <x v="1"/>
    <s v="GCA_000021485.1"/>
    <s v="Primary Assembly"/>
    <s v="chromosome"/>
    <m/>
    <s v="CP001219.1"/>
    <n v="1547506"/>
    <n v="1548657"/>
    <s v="+"/>
    <s v="ACK80161.1"/>
    <m/>
    <m/>
    <s v="glutamate 5-kinase"/>
    <s v="proB-2"/>
    <m/>
    <s v="AFE_1783"/>
    <n v="1152"/>
    <n v="383"/>
    <m/>
  </r>
  <r>
    <x v="0"/>
    <x v="0"/>
    <s v="GCA_000021485.1"/>
    <s v="Primary Assembly"/>
    <s v="chromosome"/>
    <m/>
    <s v="CP001219.1"/>
    <n v="1548733"/>
    <n v="1551408"/>
    <s v="-"/>
    <m/>
    <m/>
    <m/>
    <m/>
    <m/>
    <m/>
    <s v="AFE_1784"/>
    <n v="2676"/>
    <m/>
    <m/>
  </r>
  <r>
    <x v="1"/>
    <x v="1"/>
    <s v="GCA_000021485.1"/>
    <s v="Primary Assembly"/>
    <s v="chromosome"/>
    <m/>
    <s v="CP001219.1"/>
    <n v="1548733"/>
    <n v="1551408"/>
    <s v="-"/>
    <s v="ACK80725.1"/>
    <m/>
    <m/>
    <s v="mechanosensitive ion channel family protein"/>
    <m/>
    <m/>
    <s v="AFE_1784"/>
    <n v="2676"/>
    <n v="891"/>
    <m/>
  </r>
  <r>
    <x v="0"/>
    <x v="0"/>
    <s v="GCA_000021485.1"/>
    <s v="Primary Assembly"/>
    <s v="chromosome"/>
    <m/>
    <s v="CP001219.1"/>
    <n v="1551423"/>
    <n v="1551740"/>
    <s v="+"/>
    <m/>
    <m/>
    <m/>
    <m/>
    <m/>
    <m/>
    <s v="AFE_1785"/>
    <n v="318"/>
    <m/>
    <m/>
  </r>
  <r>
    <x v="1"/>
    <x v="1"/>
    <s v="GCA_000021485.1"/>
    <s v="Primary Assembly"/>
    <s v="chromosome"/>
    <m/>
    <s v="CP001219.1"/>
    <n v="1551423"/>
    <n v="1551740"/>
    <s v="+"/>
    <s v="ACK79978.1"/>
    <m/>
    <m/>
    <s v="hypothetical protein"/>
    <m/>
    <m/>
    <s v="AFE_1785"/>
    <n v="318"/>
    <n v="105"/>
    <m/>
  </r>
  <r>
    <x v="0"/>
    <x v="0"/>
    <s v="GCA_000021485.1"/>
    <s v="Primary Assembly"/>
    <s v="chromosome"/>
    <m/>
    <s v="CP001219.1"/>
    <n v="1551767"/>
    <n v="1552591"/>
    <s v="-"/>
    <m/>
    <m/>
    <m/>
    <m/>
    <m/>
    <m/>
    <s v="AFE_1786"/>
    <n v="825"/>
    <m/>
    <m/>
  </r>
  <r>
    <x v="1"/>
    <x v="1"/>
    <s v="GCA_000021485.1"/>
    <s v="Primary Assembly"/>
    <s v="chromosome"/>
    <m/>
    <s v="CP001219.1"/>
    <n v="1551767"/>
    <n v="1552591"/>
    <s v="-"/>
    <s v="ACK80878.1"/>
    <m/>
    <m/>
    <s v="conserved hypothetical protein"/>
    <m/>
    <m/>
    <s v="AFE_1786"/>
    <n v="825"/>
    <n v="274"/>
    <m/>
  </r>
  <r>
    <x v="0"/>
    <x v="0"/>
    <s v="GCA_000021485.1"/>
    <s v="Primary Assembly"/>
    <s v="chromosome"/>
    <m/>
    <s v="CP001219.1"/>
    <n v="1552730"/>
    <n v="1553365"/>
    <s v="+"/>
    <m/>
    <m/>
    <m/>
    <m/>
    <m/>
    <m/>
    <s v="AFE_1787"/>
    <n v="636"/>
    <m/>
    <m/>
  </r>
  <r>
    <x v="1"/>
    <x v="1"/>
    <s v="GCA_000021485.1"/>
    <s v="Primary Assembly"/>
    <s v="chromosome"/>
    <m/>
    <s v="CP001219.1"/>
    <n v="1552730"/>
    <n v="1553365"/>
    <s v="+"/>
    <s v="ACK78061.1"/>
    <m/>
    <m/>
    <s v="Sua5/YciO/YrdC/YwlC family protein"/>
    <m/>
    <m/>
    <s v="AFE_1787"/>
    <n v="636"/>
    <n v="211"/>
    <m/>
  </r>
  <r>
    <x v="0"/>
    <x v="0"/>
    <s v="GCA_000021485.1"/>
    <s v="Primary Assembly"/>
    <s v="chromosome"/>
    <m/>
    <s v="CP001219.1"/>
    <n v="1553416"/>
    <n v="1554075"/>
    <s v="+"/>
    <m/>
    <m/>
    <m/>
    <m/>
    <m/>
    <m/>
    <s v="AFE_1788"/>
    <n v="660"/>
    <m/>
    <m/>
  </r>
  <r>
    <x v="1"/>
    <x v="1"/>
    <s v="GCA_000021485.1"/>
    <s v="Primary Assembly"/>
    <s v="chromosome"/>
    <m/>
    <s v="CP001219.1"/>
    <n v="1553416"/>
    <n v="1554075"/>
    <s v="+"/>
    <s v="ACK78691.1"/>
    <m/>
    <m/>
    <s v="membrane-associated zinc metalloprotease, putative"/>
    <m/>
    <m/>
    <s v="AFE_1788"/>
    <n v="660"/>
    <n v="219"/>
    <m/>
  </r>
  <r>
    <x v="0"/>
    <x v="0"/>
    <s v="GCA_000021485.1"/>
    <s v="Primary Assembly"/>
    <s v="chromosome"/>
    <m/>
    <s v="CP001219.1"/>
    <n v="1554075"/>
    <n v="1555286"/>
    <s v="+"/>
    <m/>
    <m/>
    <m/>
    <m/>
    <s v="trpS"/>
    <m/>
    <s v="AFE_1789"/>
    <n v="1212"/>
    <m/>
    <m/>
  </r>
  <r>
    <x v="1"/>
    <x v="1"/>
    <s v="GCA_000021485.1"/>
    <s v="Primary Assembly"/>
    <s v="chromosome"/>
    <m/>
    <s v="CP001219.1"/>
    <n v="1554075"/>
    <n v="1555286"/>
    <s v="+"/>
    <s v="ACK78819.1"/>
    <m/>
    <m/>
    <s v="tryptophanyl-tRNA synthetase"/>
    <s v="trpS"/>
    <m/>
    <s v="AFE_1789"/>
    <n v="1212"/>
    <n v="403"/>
    <m/>
  </r>
  <r>
    <x v="0"/>
    <x v="0"/>
    <s v="GCA_000021485.1"/>
    <s v="Primary Assembly"/>
    <s v="chromosome"/>
    <m/>
    <s v="CP001219.1"/>
    <n v="1555267"/>
    <n v="1556088"/>
    <s v="+"/>
    <m/>
    <m/>
    <m/>
    <m/>
    <s v="scpA"/>
    <m/>
    <s v="AFE_1790"/>
    <n v="822"/>
    <m/>
    <m/>
  </r>
  <r>
    <x v="1"/>
    <x v="1"/>
    <s v="GCA_000021485.1"/>
    <s v="Primary Assembly"/>
    <s v="chromosome"/>
    <m/>
    <s v="CP001219.1"/>
    <n v="1555267"/>
    <n v="1556088"/>
    <s v="+"/>
    <s v="ACK79694.1"/>
    <m/>
    <m/>
    <s v="segregation and condensation protein A"/>
    <s v="scpA"/>
    <m/>
    <s v="AFE_1790"/>
    <n v="822"/>
    <n v="273"/>
    <m/>
  </r>
  <r>
    <x v="0"/>
    <x v="0"/>
    <s v="GCA_000021485.1"/>
    <s v="Primary Assembly"/>
    <s v="chromosome"/>
    <m/>
    <s v="CP001219.1"/>
    <n v="1556088"/>
    <n v="1556621"/>
    <s v="+"/>
    <m/>
    <m/>
    <m/>
    <m/>
    <s v="scpB"/>
    <m/>
    <s v="AFE_1791"/>
    <n v="534"/>
    <m/>
    <m/>
  </r>
  <r>
    <x v="1"/>
    <x v="1"/>
    <s v="GCA_000021485.1"/>
    <s v="Primary Assembly"/>
    <s v="chromosome"/>
    <m/>
    <s v="CP001219.1"/>
    <n v="1556088"/>
    <n v="1556621"/>
    <s v="+"/>
    <s v="ACK78751.1"/>
    <m/>
    <m/>
    <s v="segregation and condensation protein B"/>
    <s v="scpB"/>
    <m/>
    <s v="AFE_1791"/>
    <n v="534"/>
    <n v="177"/>
    <m/>
  </r>
  <r>
    <x v="0"/>
    <x v="0"/>
    <s v="GCA_000021485.1"/>
    <s v="Primary Assembly"/>
    <s v="chromosome"/>
    <m/>
    <s v="CP001219.1"/>
    <n v="1556784"/>
    <n v="1558088"/>
    <s v="+"/>
    <m/>
    <m/>
    <m/>
    <m/>
    <m/>
    <m/>
    <s v="AFE_1792"/>
    <n v="1305"/>
    <m/>
    <m/>
  </r>
  <r>
    <x v="1"/>
    <x v="1"/>
    <s v="GCA_000021485.1"/>
    <s v="Primary Assembly"/>
    <s v="chromosome"/>
    <m/>
    <s v="CP001219.1"/>
    <n v="1556784"/>
    <n v="1558088"/>
    <s v="+"/>
    <s v="ACK80359.1"/>
    <m/>
    <m/>
    <s v="sulfide-quinone reductase, putative"/>
    <m/>
    <m/>
    <s v="AFE_1792"/>
    <n v="1305"/>
    <n v="434"/>
    <m/>
  </r>
  <r>
    <x v="0"/>
    <x v="0"/>
    <s v="GCA_000021485.1"/>
    <s v="Primary Assembly"/>
    <s v="chromosome"/>
    <m/>
    <s v="CP001219.1"/>
    <n v="1558212"/>
    <n v="1559090"/>
    <s v="+"/>
    <m/>
    <m/>
    <m/>
    <m/>
    <s v="rluB"/>
    <m/>
    <s v="AFE_1793"/>
    <n v="879"/>
    <m/>
    <m/>
  </r>
  <r>
    <x v="1"/>
    <x v="1"/>
    <s v="GCA_000021485.1"/>
    <s v="Primary Assembly"/>
    <s v="chromosome"/>
    <m/>
    <s v="CP001219.1"/>
    <n v="1558212"/>
    <n v="1559090"/>
    <s v="+"/>
    <s v="ACK79727.1"/>
    <m/>
    <m/>
    <s v="ribosomal large subunit pseudouridine synthase B"/>
    <s v="rluB"/>
    <m/>
    <s v="AFE_1793"/>
    <n v="879"/>
    <n v="292"/>
    <m/>
  </r>
  <r>
    <x v="0"/>
    <x v="0"/>
    <s v="GCA_000021485.1"/>
    <s v="Primary Assembly"/>
    <s v="chromosome"/>
    <m/>
    <s v="CP001219.1"/>
    <n v="1559100"/>
    <n v="1559771"/>
    <s v="+"/>
    <m/>
    <m/>
    <m/>
    <m/>
    <m/>
    <m/>
    <s v="AFE_1794"/>
    <n v="672"/>
    <m/>
    <m/>
  </r>
  <r>
    <x v="1"/>
    <x v="1"/>
    <s v="GCA_000021485.1"/>
    <s v="Primary Assembly"/>
    <s v="chromosome"/>
    <m/>
    <s v="CP001219.1"/>
    <n v="1559100"/>
    <n v="1559771"/>
    <s v="+"/>
    <s v="ACK78011.1"/>
    <m/>
    <m/>
    <s v="base excision repair protein, HhH-GPD family"/>
    <m/>
    <m/>
    <s v="AFE_1794"/>
    <n v="672"/>
    <n v="223"/>
    <m/>
  </r>
  <r>
    <x v="0"/>
    <x v="0"/>
    <s v="GCA_000021485.1"/>
    <s v="Primary Assembly"/>
    <s v="chromosome"/>
    <m/>
    <s v="CP001219.1"/>
    <n v="1559740"/>
    <n v="1560156"/>
    <s v="+"/>
    <m/>
    <m/>
    <m/>
    <m/>
    <m/>
    <m/>
    <s v="AFE_1796"/>
    <n v="417"/>
    <m/>
    <m/>
  </r>
  <r>
    <x v="1"/>
    <x v="1"/>
    <s v="GCA_000021485.1"/>
    <s v="Primary Assembly"/>
    <s v="chromosome"/>
    <m/>
    <s v="CP001219.1"/>
    <n v="1559740"/>
    <n v="1560156"/>
    <s v="+"/>
    <s v="ACK78662.1"/>
    <m/>
    <m/>
    <s v="hypothetical protein"/>
    <m/>
    <m/>
    <s v="AFE_1796"/>
    <n v="417"/>
    <n v="138"/>
    <m/>
  </r>
  <r>
    <x v="0"/>
    <x v="0"/>
    <s v="GCA_000021485.1"/>
    <s v="Primary Assembly"/>
    <s v="chromosome"/>
    <m/>
    <s v="CP001219.1"/>
    <n v="1560075"/>
    <n v="1560347"/>
    <s v="-"/>
    <m/>
    <m/>
    <m/>
    <m/>
    <m/>
    <m/>
    <s v="AFE_1795"/>
    <n v="273"/>
    <m/>
    <m/>
  </r>
  <r>
    <x v="1"/>
    <x v="1"/>
    <s v="GCA_000021485.1"/>
    <s v="Primary Assembly"/>
    <s v="chromosome"/>
    <m/>
    <s v="CP001219.1"/>
    <n v="1560075"/>
    <n v="1560347"/>
    <s v="-"/>
    <s v="ACK79648.1"/>
    <m/>
    <m/>
    <s v="hypothetical protein"/>
    <m/>
    <m/>
    <s v="AFE_1795"/>
    <n v="273"/>
    <n v="90"/>
    <m/>
  </r>
  <r>
    <x v="0"/>
    <x v="0"/>
    <s v="GCA_000021485.1"/>
    <s v="Primary Assembly"/>
    <s v="chromosome"/>
    <m/>
    <s v="CP001219.1"/>
    <n v="1560355"/>
    <n v="1561866"/>
    <s v="-"/>
    <m/>
    <m/>
    <m/>
    <m/>
    <m/>
    <m/>
    <s v="AFE_1797"/>
    <n v="1512"/>
    <m/>
    <m/>
  </r>
  <r>
    <x v="1"/>
    <x v="1"/>
    <s v="GCA_000021485.1"/>
    <s v="Primary Assembly"/>
    <s v="chromosome"/>
    <m/>
    <s v="CP001219.1"/>
    <n v="1560355"/>
    <n v="1561866"/>
    <s v="-"/>
    <s v="ACK80743.1"/>
    <m/>
    <m/>
    <s v="drug resistance transporter, EmrB/QacA family"/>
    <m/>
    <m/>
    <s v="AFE_1797"/>
    <n v="1512"/>
    <n v="503"/>
    <m/>
  </r>
  <r>
    <x v="0"/>
    <x v="0"/>
    <s v="GCA_000021485.1"/>
    <s v="Primary Assembly"/>
    <s v="chromosome"/>
    <m/>
    <s v="CP001219.1"/>
    <n v="1561890"/>
    <n v="1562447"/>
    <s v="-"/>
    <m/>
    <m/>
    <m/>
    <m/>
    <m/>
    <m/>
    <s v="AFE_1798"/>
    <n v="558"/>
    <m/>
    <m/>
  </r>
  <r>
    <x v="1"/>
    <x v="1"/>
    <s v="GCA_000021485.1"/>
    <s v="Primary Assembly"/>
    <s v="chromosome"/>
    <m/>
    <s v="CP001219.1"/>
    <n v="1561890"/>
    <n v="1562447"/>
    <s v="-"/>
    <s v="ACK78952.1"/>
    <m/>
    <m/>
    <s v="membrane protein, putative"/>
    <m/>
    <m/>
    <s v="AFE_1798"/>
    <n v="558"/>
    <n v="185"/>
    <m/>
  </r>
  <r>
    <x v="0"/>
    <x v="0"/>
    <s v="GCA_000021485.1"/>
    <s v="Primary Assembly"/>
    <s v="chromosome"/>
    <m/>
    <s v="CP001219.1"/>
    <n v="1562460"/>
    <n v="1564985"/>
    <s v="-"/>
    <m/>
    <m/>
    <m/>
    <m/>
    <m/>
    <m/>
    <s v="AFE_1799"/>
    <n v="2526"/>
    <m/>
    <m/>
  </r>
  <r>
    <x v="1"/>
    <x v="1"/>
    <s v="GCA_000021485.1"/>
    <s v="Primary Assembly"/>
    <s v="chromosome"/>
    <m/>
    <s v="CP001219.1"/>
    <n v="1562460"/>
    <n v="1564985"/>
    <s v="-"/>
    <s v="ACK80283.1"/>
    <m/>
    <m/>
    <s v="alpha-glucan phosphorylase family protein"/>
    <m/>
    <m/>
    <s v="AFE_1799"/>
    <n v="2526"/>
    <n v="841"/>
    <m/>
  </r>
  <r>
    <x v="0"/>
    <x v="0"/>
    <s v="GCA_000021485.1"/>
    <s v="Primary Assembly"/>
    <s v="chromosome"/>
    <m/>
    <s v="CP001219.1"/>
    <n v="1565042"/>
    <n v="1565392"/>
    <s v="-"/>
    <m/>
    <m/>
    <m/>
    <m/>
    <m/>
    <m/>
    <s v="AFE_1800"/>
    <n v="351"/>
    <m/>
    <m/>
  </r>
  <r>
    <x v="1"/>
    <x v="1"/>
    <s v="GCA_000021485.1"/>
    <s v="Primary Assembly"/>
    <s v="chromosome"/>
    <m/>
    <s v="CP001219.1"/>
    <n v="1565042"/>
    <n v="1565392"/>
    <s v="-"/>
    <s v="ACK79710.1"/>
    <m/>
    <m/>
    <s v="enolase domain protein"/>
    <m/>
    <m/>
    <s v="AFE_1800"/>
    <n v="351"/>
    <n v="116"/>
    <m/>
  </r>
  <r>
    <x v="0"/>
    <x v="0"/>
    <s v="GCA_000021485.1"/>
    <s v="Primary Assembly"/>
    <s v="chromosome"/>
    <m/>
    <s v="CP001219.1"/>
    <n v="1565404"/>
    <n v="1566828"/>
    <s v="-"/>
    <m/>
    <m/>
    <m/>
    <m/>
    <s v="pyk"/>
    <m/>
    <s v="AFE_1801"/>
    <n v="1425"/>
    <m/>
    <m/>
  </r>
  <r>
    <x v="1"/>
    <x v="1"/>
    <s v="GCA_000021485.1"/>
    <s v="Primary Assembly"/>
    <s v="chromosome"/>
    <m/>
    <s v="CP001219.1"/>
    <n v="1565404"/>
    <n v="1566828"/>
    <s v="-"/>
    <s v="ACK80618.1"/>
    <m/>
    <m/>
    <s v="pyruvate kinase"/>
    <s v="pyk"/>
    <m/>
    <s v="AFE_1801"/>
    <n v="1425"/>
    <n v="474"/>
    <m/>
  </r>
  <r>
    <x v="0"/>
    <x v="0"/>
    <s v="GCA_000021485.1"/>
    <s v="Primary Assembly"/>
    <s v="chromosome"/>
    <m/>
    <s v="CP001219.1"/>
    <n v="1566828"/>
    <n v="1567748"/>
    <s v="-"/>
    <m/>
    <m/>
    <m/>
    <m/>
    <m/>
    <m/>
    <s v="AFE_1802"/>
    <n v="921"/>
    <m/>
    <m/>
  </r>
  <r>
    <x v="1"/>
    <x v="1"/>
    <s v="GCA_000021485.1"/>
    <s v="Primary Assembly"/>
    <s v="chromosome"/>
    <m/>
    <s v="CP001219.1"/>
    <n v="1566828"/>
    <n v="1567748"/>
    <s v="-"/>
    <s v="ACK78029.1"/>
    <m/>
    <m/>
    <s v="fructose-bisphosphate aldolase, putative"/>
    <m/>
    <m/>
    <s v="AFE_1802"/>
    <n v="921"/>
    <n v="306"/>
    <m/>
  </r>
  <r>
    <x v="0"/>
    <x v="0"/>
    <s v="GCA_000021485.1"/>
    <s v="Primary Assembly"/>
    <s v="chromosome"/>
    <m/>
    <s v="CP001219.1"/>
    <n v="1567741"/>
    <n v="1569138"/>
    <s v="-"/>
    <m/>
    <m/>
    <m/>
    <m/>
    <m/>
    <m/>
    <s v="AFE_1803"/>
    <n v="1398"/>
    <m/>
    <m/>
  </r>
  <r>
    <x v="1"/>
    <x v="1"/>
    <s v="GCA_000021485.1"/>
    <s v="Primary Assembly"/>
    <s v="chromosome"/>
    <m/>
    <s v="CP001219.1"/>
    <n v="1567741"/>
    <n v="1569138"/>
    <s v="-"/>
    <s v="ACK80068.1"/>
    <m/>
    <m/>
    <s v="pyridine nucleotide-disulfide oxidoreductase"/>
    <m/>
    <m/>
    <s v="AFE_1803"/>
    <n v="1398"/>
    <n v="465"/>
    <m/>
  </r>
  <r>
    <x v="0"/>
    <x v="0"/>
    <s v="GCA_000021485.1"/>
    <s v="Primary Assembly"/>
    <s v="chromosome"/>
    <m/>
    <s v="CP001219.1"/>
    <n v="1569192"/>
    <n v="1569356"/>
    <s v="-"/>
    <m/>
    <m/>
    <m/>
    <m/>
    <m/>
    <m/>
    <s v="AFE_1804"/>
    <n v="165"/>
    <m/>
    <m/>
  </r>
  <r>
    <x v="1"/>
    <x v="1"/>
    <s v="GCA_000021485.1"/>
    <s v="Primary Assembly"/>
    <s v="chromosome"/>
    <m/>
    <s v="CP001219.1"/>
    <n v="1569192"/>
    <n v="1569356"/>
    <s v="-"/>
    <s v="ACK78380.1"/>
    <m/>
    <m/>
    <s v="hypothetical protein"/>
    <m/>
    <m/>
    <s v="AFE_1804"/>
    <n v="165"/>
    <n v="54"/>
    <m/>
  </r>
  <r>
    <x v="0"/>
    <x v="0"/>
    <s v="GCA_000021485.1"/>
    <s v="Primary Assembly"/>
    <s v="chromosome"/>
    <m/>
    <s v="CP001219.1"/>
    <n v="1569338"/>
    <n v="1569538"/>
    <s v="-"/>
    <m/>
    <m/>
    <m/>
    <m/>
    <m/>
    <m/>
    <s v="AFE_1805"/>
    <n v="201"/>
    <m/>
    <m/>
  </r>
  <r>
    <x v="1"/>
    <x v="1"/>
    <s v="GCA_000021485.1"/>
    <s v="Primary Assembly"/>
    <s v="chromosome"/>
    <m/>
    <s v="CP001219.1"/>
    <n v="1569338"/>
    <n v="1569538"/>
    <s v="-"/>
    <s v="ACK79473.1"/>
    <m/>
    <m/>
    <s v="hypothetical protein"/>
    <m/>
    <m/>
    <s v="AFE_1805"/>
    <n v="201"/>
    <n v="66"/>
    <m/>
  </r>
  <r>
    <x v="0"/>
    <x v="0"/>
    <s v="GCA_000021485.1"/>
    <s v="Primary Assembly"/>
    <s v="chromosome"/>
    <m/>
    <s v="CP001219.1"/>
    <n v="1569699"/>
    <n v="1570100"/>
    <s v="+"/>
    <m/>
    <m/>
    <m/>
    <m/>
    <m/>
    <m/>
    <s v="AFE_1806"/>
    <n v="402"/>
    <m/>
    <m/>
  </r>
  <r>
    <x v="1"/>
    <x v="1"/>
    <s v="GCA_000021485.1"/>
    <s v="Primary Assembly"/>
    <s v="chromosome"/>
    <m/>
    <s v="CP001219.1"/>
    <n v="1569699"/>
    <n v="1570100"/>
    <s v="+"/>
    <s v="ACK79104.1"/>
    <m/>
    <m/>
    <s v="hypothetical protein"/>
    <m/>
    <m/>
    <s v="AFE_1806"/>
    <n v="402"/>
    <n v="133"/>
    <m/>
  </r>
  <r>
    <x v="0"/>
    <x v="0"/>
    <s v="GCA_000021485.1"/>
    <s v="Primary Assembly"/>
    <s v="chromosome"/>
    <m/>
    <s v="CP001219.1"/>
    <n v="1570226"/>
    <n v="1571185"/>
    <s v="-"/>
    <m/>
    <m/>
    <m/>
    <m/>
    <m/>
    <m/>
    <s v="AFE_1807"/>
    <n v="960"/>
    <m/>
    <m/>
  </r>
  <r>
    <x v="1"/>
    <x v="1"/>
    <s v="GCA_000021485.1"/>
    <s v="Primary Assembly"/>
    <s v="chromosome"/>
    <m/>
    <s v="CP001219.1"/>
    <n v="1570226"/>
    <n v="1571185"/>
    <s v="-"/>
    <s v="ACK78908.1"/>
    <m/>
    <m/>
    <s v="carbohydrate kinase, PfkB family"/>
    <m/>
    <m/>
    <s v="AFE_1807"/>
    <n v="960"/>
    <n v="319"/>
    <m/>
  </r>
  <r>
    <x v="0"/>
    <x v="0"/>
    <s v="GCA_000021485.1"/>
    <s v="Primary Assembly"/>
    <s v="chromosome"/>
    <m/>
    <s v="CP001219.1"/>
    <n v="1571182"/>
    <n v="1572105"/>
    <s v="-"/>
    <m/>
    <m/>
    <m/>
    <m/>
    <m/>
    <m/>
    <s v="AFE_1808"/>
    <n v="924"/>
    <m/>
    <m/>
  </r>
  <r>
    <x v="1"/>
    <x v="1"/>
    <s v="GCA_000021485.1"/>
    <s v="Primary Assembly"/>
    <s v="chromosome"/>
    <m/>
    <s v="CP001219.1"/>
    <n v="1571182"/>
    <n v="1572105"/>
    <s v="-"/>
    <s v="ACK79778.1"/>
    <m/>
    <m/>
    <s v="phosphate acetyl/butyryl transferase"/>
    <m/>
    <m/>
    <s v="AFE_1808"/>
    <n v="924"/>
    <n v="307"/>
    <m/>
  </r>
  <r>
    <x v="0"/>
    <x v="0"/>
    <s v="GCA_000021485.1"/>
    <s v="Primary Assembly"/>
    <s v="chromosome"/>
    <m/>
    <s v="CP001219.1"/>
    <n v="1572130"/>
    <n v="1573629"/>
    <s v="-"/>
    <m/>
    <m/>
    <m/>
    <m/>
    <m/>
    <m/>
    <s v="AFE_1809"/>
    <n v="1500"/>
    <m/>
    <m/>
  </r>
  <r>
    <x v="1"/>
    <x v="1"/>
    <s v="GCA_000021485.1"/>
    <s v="Primary Assembly"/>
    <s v="chromosome"/>
    <m/>
    <s v="CP001219.1"/>
    <n v="1572130"/>
    <n v="1573629"/>
    <s v="-"/>
    <s v="ACK80671.1"/>
    <m/>
    <m/>
    <s v="major facilitator family protein"/>
    <m/>
    <m/>
    <s v="AFE_1809"/>
    <n v="1500"/>
    <n v="499"/>
    <m/>
  </r>
  <r>
    <x v="0"/>
    <x v="0"/>
    <s v="GCA_000021485.1"/>
    <s v="Primary Assembly"/>
    <s v="chromosome"/>
    <m/>
    <s v="CP001219.1"/>
    <n v="1573626"/>
    <n v="1574810"/>
    <s v="-"/>
    <m/>
    <m/>
    <m/>
    <m/>
    <s v="ackA"/>
    <m/>
    <s v="AFE_1810"/>
    <n v="1185"/>
    <m/>
    <m/>
  </r>
  <r>
    <x v="1"/>
    <x v="1"/>
    <s v="GCA_000021485.1"/>
    <s v="Primary Assembly"/>
    <s v="chromosome"/>
    <m/>
    <s v="CP001219.1"/>
    <n v="1573626"/>
    <n v="1574810"/>
    <s v="-"/>
    <s v="ACK78145.1"/>
    <m/>
    <m/>
    <s v="acetate kinase"/>
    <s v="ackA"/>
    <m/>
    <s v="AFE_1810"/>
    <n v="1185"/>
    <n v="394"/>
    <m/>
  </r>
  <r>
    <x v="0"/>
    <x v="0"/>
    <s v="GCA_000021485.1"/>
    <s v="Primary Assembly"/>
    <s v="chromosome"/>
    <m/>
    <s v="CP001219.1"/>
    <n v="1574813"/>
    <n v="1576081"/>
    <s v="-"/>
    <m/>
    <m/>
    <m/>
    <m/>
    <m/>
    <m/>
    <s v="AFE_1811"/>
    <n v="1269"/>
    <m/>
    <m/>
  </r>
  <r>
    <x v="1"/>
    <x v="1"/>
    <s v="GCA_000021485.1"/>
    <s v="Primary Assembly"/>
    <s v="chromosome"/>
    <m/>
    <s v="CP001219.1"/>
    <n v="1574813"/>
    <n v="1576081"/>
    <s v="-"/>
    <s v="ACK78816.1"/>
    <m/>
    <m/>
    <s v="2-oxo acid dehydrogenase, acyltransferase, putative"/>
    <m/>
    <m/>
    <s v="AFE_1811"/>
    <n v="1269"/>
    <n v="422"/>
    <m/>
  </r>
  <r>
    <x v="0"/>
    <x v="0"/>
    <s v="GCA_000021485.1"/>
    <s v="Primary Assembly"/>
    <s v="chromosome"/>
    <m/>
    <s v="CP001219.1"/>
    <n v="1576078"/>
    <n v="1577070"/>
    <s v="-"/>
    <m/>
    <m/>
    <m/>
    <m/>
    <m/>
    <m/>
    <s v="AFE_1812"/>
    <n v="993"/>
    <m/>
    <m/>
  </r>
  <r>
    <x v="1"/>
    <x v="1"/>
    <s v="GCA_000021485.1"/>
    <s v="Primary Assembly"/>
    <s v="chromosome"/>
    <m/>
    <s v="CP001219.1"/>
    <n v="1576078"/>
    <n v="1577070"/>
    <s v="-"/>
    <s v="ACK79510.1"/>
    <m/>
    <m/>
    <s v="dehydrogenase complex, E1 component, beta subunit, putative"/>
    <m/>
    <m/>
    <s v="AFE_1812"/>
    <n v="993"/>
    <n v="330"/>
    <m/>
  </r>
  <r>
    <x v="0"/>
    <x v="0"/>
    <s v="GCA_000021485.1"/>
    <s v="Primary Assembly"/>
    <s v="chromosome"/>
    <m/>
    <s v="CP001219.1"/>
    <n v="1577067"/>
    <n v="1578131"/>
    <s v="-"/>
    <m/>
    <m/>
    <m/>
    <m/>
    <m/>
    <m/>
    <s v="AFE_1813"/>
    <n v="1065"/>
    <m/>
    <m/>
  </r>
  <r>
    <x v="1"/>
    <x v="1"/>
    <s v="GCA_000021485.1"/>
    <s v="Primary Assembly"/>
    <s v="chromosome"/>
    <m/>
    <s v="CP001219.1"/>
    <n v="1577067"/>
    <n v="1578131"/>
    <s v="-"/>
    <s v="ACK79565.1"/>
    <m/>
    <m/>
    <s v="dehydrogenase complex, E1 component, alpha subunit, putative"/>
    <m/>
    <m/>
    <s v="AFE_1813"/>
    <n v="1065"/>
    <n v="354"/>
    <m/>
  </r>
  <r>
    <x v="0"/>
    <x v="0"/>
    <s v="GCA_000021485.1"/>
    <s v="Primary Assembly"/>
    <s v="chromosome"/>
    <m/>
    <s v="CP001219.1"/>
    <n v="1578124"/>
    <n v="1578474"/>
    <s v="-"/>
    <m/>
    <m/>
    <m/>
    <m/>
    <m/>
    <m/>
    <s v="AFE_1814"/>
    <n v="351"/>
    <m/>
    <m/>
  </r>
  <r>
    <x v="1"/>
    <x v="1"/>
    <s v="GCA_000021485.1"/>
    <s v="Primary Assembly"/>
    <s v="chromosome"/>
    <m/>
    <s v="CP001219.1"/>
    <n v="1578124"/>
    <n v="1578474"/>
    <s v="-"/>
    <s v="ACK80045.1"/>
    <m/>
    <m/>
    <s v="alkylhydroperoxidase AhpD domain protein"/>
    <m/>
    <m/>
    <s v="AFE_1814"/>
    <n v="351"/>
    <n v="116"/>
    <m/>
  </r>
  <r>
    <x v="0"/>
    <x v="0"/>
    <s v="GCA_000021485.1"/>
    <s v="Primary Assembly"/>
    <s v="chromosome"/>
    <m/>
    <s v="CP001219.1"/>
    <n v="1578510"/>
    <n v="1580033"/>
    <s v="-"/>
    <m/>
    <m/>
    <m/>
    <m/>
    <s v="gpmI-1"/>
    <m/>
    <s v="AFE_1815"/>
    <n v="1524"/>
    <m/>
    <m/>
  </r>
  <r>
    <x v="1"/>
    <x v="1"/>
    <s v="GCA_000021485.1"/>
    <s v="Primary Assembly"/>
    <s v="chromosome"/>
    <m/>
    <s v="CP001219.1"/>
    <n v="1578510"/>
    <n v="1580033"/>
    <s v="-"/>
    <s v="ACK77859.1"/>
    <m/>
    <m/>
    <s v="2,3-bisphosphoglycerate-independent phosphoglycerate mutase"/>
    <s v="gpmI-1"/>
    <m/>
    <s v="AFE_1815"/>
    <n v="1524"/>
    <n v="507"/>
    <m/>
  </r>
  <r>
    <x v="0"/>
    <x v="0"/>
    <s v="GCA_000021485.1"/>
    <s v="Primary Assembly"/>
    <s v="chromosome"/>
    <m/>
    <s v="CP001219.1"/>
    <n v="1580030"/>
    <n v="1582441"/>
    <s v="-"/>
    <m/>
    <m/>
    <m/>
    <m/>
    <s v="ppsA"/>
    <m/>
    <s v="AFE_1816"/>
    <n v="2412"/>
    <m/>
    <m/>
  </r>
  <r>
    <x v="1"/>
    <x v="1"/>
    <s v="GCA_000021485.1"/>
    <s v="Primary Assembly"/>
    <s v="chromosome"/>
    <m/>
    <s v="CP001219.1"/>
    <n v="1580030"/>
    <n v="1582441"/>
    <s v="-"/>
    <s v="ACK77873.1"/>
    <m/>
    <m/>
    <s v="phosphoenolpyruvate synthase"/>
    <s v="ppsA"/>
    <m/>
    <s v="AFE_1816"/>
    <n v="2412"/>
    <n v="803"/>
    <m/>
  </r>
  <r>
    <x v="0"/>
    <x v="0"/>
    <s v="GCA_000021485.1"/>
    <s v="Primary Assembly"/>
    <s v="chromosome"/>
    <m/>
    <s v="CP001219.1"/>
    <n v="1582536"/>
    <n v="1583498"/>
    <s v="-"/>
    <m/>
    <m/>
    <m/>
    <m/>
    <m/>
    <m/>
    <s v="AFE_1817"/>
    <n v="963"/>
    <m/>
    <m/>
  </r>
  <r>
    <x v="1"/>
    <x v="1"/>
    <s v="GCA_000021485.1"/>
    <s v="Primary Assembly"/>
    <s v="chromosome"/>
    <m/>
    <s v="CP001219.1"/>
    <n v="1582536"/>
    <n v="1583498"/>
    <s v="-"/>
    <s v="ACK79714.1"/>
    <m/>
    <m/>
    <s v="sulfotransferase domain protein"/>
    <m/>
    <m/>
    <s v="AFE_1817"/>
    <n v="963"/>
    <n v="320"/>
    <m/>
  </r>
  <r>
    <x v="0"/>
    <x v="0"/>
    <s v="GCA_000021485.1"/>
    <s v="Primary Assembly"/>
    <s v="chromosome"/>
    <m/>
    <s v="CP001219.1"/>
    <n v="1583510"/>
    <n v="1584334"/>
    <s v="-"/>
    <m/>
    <m/>
    <m/>
    <m/>
    <m/>
    <m/>
    <s v="AFE_1818"/>
    <n v="825"/>
    <m/>
    <m/>
  </r>
  <r>
    <x v="1"/>
    <x v="1"/>
    <s v="GCA_000021485.1"/>
    <s v="Primary Assembly"/>
    <s v="chromosome"/>
    <m/>
    <s v="CP001219.1"/>
    <n v="1583510"/>
    <n v="1584334"/>
    <s v="-"/>
    <s v="ACK80398.1"/>
    <m/>
    <m/>
    <s v="rare lipoprotein A, putative"/>
    <m/>
    <m/>
    <s v="AFE_1818"/>
    <n v="825"/>
    <n v="274"/>
    <m/>
  </r>
  <r>
    <x v="0"/>
    <x v="0"/>
    <s v="GCA_000021485.1"/>
    <s v="Primary Assembly"/>
    <s v="chromosome"/>
    <m/>
    <s v="CP001219.1"/>
    <n v="1584324"/>
    <n v="1585472"/>
    <s v="-"/>
    <m/>
    <m/>
    <m/>
    <m/>
    <s v="dapE"/>
    <m/>
    <s v="AFE_1819"/>
    <n v="1149"/>
    <m/>
    <m/>
  </r>
  <r>
    <x v="1"/>
    <x v="1"/>
    <s v="GCA_000021485.1"/>
    <s v="Primary Assembly"/>
    <s v="chromosome"/>
    <m/>
    <s v="CP001219.1"/>
    <n v="1584324"/>
    <n v="1585472"/>
    <s v="-"/>
    <s v="ACK79858.1"/>
    <m/>
    <m/>
    <s v="succinyl-diaminopimelate desuccinylase"/>
    <s v="dapE"/>
    <m/>
    <s v="AFE_1819"/>
    <n v="1149"/>
    <n v="382"/>
    <m/>
  </r>
  <r>
    <x v="0"/>
    <x v="0"/>
    <s v="GCA_000021485.1"/>
    <s v="Primary Assembly"/>
    <s v="chromosome"/>
    <m/>
    <s v="CP001219.1"/>
    <n v="1585484"/>
    <n v="1586308"/>
    <s v="-"/>
    <m/>
    <m/>
    <m/>
    <m/>
    <s v="dapD"/>
    <m/>
    <s v="AFE_1820"/>
    <n v="825"/>
    <m/>
    <m/>
  </r>
  <r>
    <x v="1"/>
    <x v="1"/>
    <s v="GCA_000021485.1"/>
    <s v="Primary Assembly"/>
    <s v="chromosome"/>
    <m/>
    <s v="CP001219.1"/>
    <n v="1585484"/>
    <n v="1586308"/>
    <s v="-"/>
    <s v="ACK78019.1"/>
    <m/>
    <m/>
    <s v="2,3,4,5-tetrahydropyridine-2,6-dicarboxylate N-succinyltransferase"/>
    <s v="dapD"/>
    <m/>
    <s v="AFE_1820"/>
    <n v="825"/>
    <n v="274"/>
    <m/>
  </r>
  <r>
    <x v="0"/>
    <x v="0"/>
    <s v="GCA_000021485.1"/>
    <s v="Primary Assembly"/>
    <s v="chromosome"/>
    <m/>
    <s v="CP001219.1"/>
    <n v="1586322"/>
    <n v="1587542"/>
    <s v="-"/>
    <m/>
    <m/>
    <m/>
    <m/>
    <m/>
    <m/>
    <s v="AFE_1821"/>
    <n v="1221"/>
    <m/>
    <m/>
  </r>
  <r>
    <x v="1"/>
    <x v="1"/>
    <s v="GCA_000021485.1"/>
    <s v="Primary Assembly"/>
    <s v="chromosome"/>
    <m/>
    <s v="CP001219.1"/>
    <n v="1586322"/>
    <n v="1587542"/>
    <s v="-"/>
    <s v="ACK78473.1"/>
    <m/>
    <m/>
    <s v="aminotransferase, classes I and II"/>
    <m/>
    <m/>
    <s v="AFE_1821"/>
    <n v="1221"/>
    <n v="406"/>
    <m/>
  </r>
  <r>
    <x v="0"/>
    <x v="0"/>
    <s v="GCA_000021485.1"/>
    <s v="Primary Assembly"/>
    <s v="chromosome"/>
    <m/>
    <s v="CP001219.1"/>
    <n v="1587526"/>
    <n v="1587909"/>
    <s v="+"/>
    <m/>
    <m/>
    <m/>
    <m/>
    <m/>
    <m/>
    <s v="AFE_1822"/>
    <n v="384"/>
    <m/>
    <m/>
  </r>
  <r>
    <x v="1"/>
    <x v="1"/>
    <s v="GCA_000021485.1"/>
    <s v="Primary Assembly"/>
    <s v="chromosome"/>
    <m/>
    <s v="CP001219.1"/>
    <n v="1587526"/>
    <n v="1587909"/>
    <s v="+"/>
    <s v="ACK79617.1"/>
    <m/>
    <m/>
    <s v="hypothetical protein"/>
    <m/>
    <m/>
    <s v="AFE_1822"/>
    <n v="384"/>
    <n v="127"/>
    <m/>
  </r>
  <r>
    <x v="0"/>
    <x v="0"/>
    <s v="GCA_000021485.1"/>
    <s v="Primary Assembly"/>
    <s v="chromosome"/>
    <m/>
    <s v="CP001219.1"/>
    <n v="1587884"/>
    <n v="1588633"/>
    <s v="+"/>
    <m/>
    <m/>
    <m/>
    <m/>
    <m/>
    <m/>
    <s v="AFE_1824"/>
    <n v="750"/>
    <m/>
    <m/>
  </r>
  <r>
    <x v="1"/>
    <x v="1"/>
    <s v="GCA_000021485.1"/>
    <s v="Primary Assembly"/>
    <s v="chromosome"/>
    <m/>
    <s v="CP001219.1"/>
    <n v="1587884"/>
    <n v="1588633"/>
    <s v="+"/>
    <s v="ACK78747.1"/>
    <m/>
    <m/>
    <s v="membrane protein, putative"/>
    <m/>
    <m/>
    <s v="AFE_1824"/>
    <n v="750"/>
    <n v="249"/>
    <m/>
  </r>
  <r>
    <x v="0"/>
    <x v="0"/>
    <s v="GCA_000021485.1"/>
    <s v="Primary Assembly"/>
    <s v="chromosome"/>
    <m/>
    <s v="CP001219.1"/>
    <n v="1588595"/>
    <n v="1589269"/>
    <s v="-"/>
    <m/>
    <m/>
    <m/>
    <m/>
    <s v="gph-1"/>
    <m/>
    <s v="AFE_1823"/>
    <n v="675"/>
    <m/>
    <m/>
  </r>
  <r>
    <x v="1"/>
    <x v="1"/>
    <s v="GCA_000021485.1"/>
    <s v="Primary Assembly"/>
    <s v="chromosome"/>
    <m/>
    <s v="CP001219.1"/>
    <n v="1588595"/>
    <n v="1589269"/>
    <s v="-"/>
    <s v="ACK78918.1"/>
    <m/>
    <m/>
    <s v="phosphoglycolate phosphatase"/>
    <s v="gph-1"/>
    <m/>
    <s v="AFE_1823"/>
    <n v="675"/>
    <n v="224"/>
    <m/>
  </r>
  <r>
    <x v="0"/>
    <x v="0"/>
    <s v="GCA_000021485.1"/>
    <s v="Primary Assembly"/>
    <s v="chromosome"/>
    <m/>
    <s v="CP001219.1"/>
    <n v="1589262"/>
    <n v="1589969"/>
    <s v="-"/>
    <m/>
    <m/>
    <m/>
    <m/>
    <s v="ubiG"/>
    <m/>
    <s v="AFE_1825"/>
    <n v="708"/>
    <m/>
    <m/>
  </r>
  <r>
    <x v="1"/>
    <x v="1"/>
    <s v="GCA_000021485.1"/>
    <s v="Primary Assembly"/>
    <s v="chromosome"/>
    <m/>
    <s v="CP001219.1"/>
    <n v="1589262"/>
    <n v="1589969"/>
    <s v="-"/>
    <s v="ACK80419.1"/>
    <m/>
    <m/>
    <s v="3-demethylubiquinone-9 3-methyltransferase"/>
    <s v="ubiG"/>
    <m/>
    <s v="AFE_1825"/>
    <n v="708"/>
    <n v="235"/>
    <m/>
  </r>
  <r>
    <x v="0"/>
    <x v="0"/>
    <s v="GCA_000021485.1"/>
    <s v="Primary Assembly"/>
    <s v="chromosome"/>
    <m/>
    <s v="CP001219.1"/>
    <n v="1589966"/>
    <n v="1591291"/>
    <s v="-"/>
    <m/>
    <m/>
    <m/>
    <m/>
    <m/>
    <m/>
    <s v="AFE_1826"/>
    <n v="1326"/>
    <m/>
    <m/>
  </r>
  <r>
    <x v="1"/>
    <x v="1"/>
    <s v="GCA_000021485.1"/>
    <s v="Primary Assembly"/>
    <s v="chromosome"/>
    <m/>
    <s v="CP001219.1"/>
    <n v="1589966"/>
    <n v="1591291"/>
    <s v="-"/>
    <s v="ACK80509.1"/>
    <m/>
    <m/>
    <s v="amidohydrolase family protein"/>
    <m/>
    <m/>
    <s v="AFE_1826"/>
    <n v="1326"/>
    <n v="441"/>
    <m/>
  </r>
  <r>
    <x v="0"/>
    <x v="0"/>
    <s v="GCA_000021485.1"/>
    <s v="Primary Assembly"/>
    <s v="chromosome"/>
    <m/>
    <s v="CP001219.1"/>
    <n v="1591371"/>
    <n v="1592597"/>
    <s v="-"/>
    <m/>
    <m/>
    <m/>
    <m/>
    <m/>
    <m/>
    <s v="AFE_1827"/>
    <n v="1227"/>
    <m/>
    <m/>
  </r>
  <r>
    <x v="1"/>
    <x v="1"/>
    <s v="GCA_000021485.1"/>
    <s v="Primary Assembly"/>
    <s v="chromosome"/>
    <m/>
    <s v="CP001219.1"/>
    <n v="1591371"/>
    <n v="1592597"/>
    <s v="-"/>
    <s v="ACK79240.1"/>
    <m/>
    <m/>
    <s v="membrane-bound lytic murein transglycosylase B, putative"/>
    <m/>
    <m/>
    <s v="AFE_1827"/>
    <n v="1227"/>
    <n v="408"/>
    <m/>
  </r>
  <r>
    <x v="0"/>
    <x v="0"/>
    <s v="GCA_000021485.1"/>
    <s v="Primary Assembly"/>
    <s v="chromosome"/>
    <m/>
    <s v="CP001219.1"/>
    <n v="1592594"/>
    <n v="1593160"/>
    <s v="-"/>
    <m/>
    <m/>
    <m/>
    <m/>
    <m/>
    <m/>
    <s v="AFE_1828"/>
    <n v="567"/>
    <m/>
    <m/>
  </r>
  <r>
    <x v="1"/>
    <x v="1"/>
    <s v="GCA_000021485.1"/>
    <s v="Primary Assembly"/>
    <s v="chromosome"/>
    <m/>
    <s v="CP001219.1"/>
    <n v="1592594"/>
    <n v="1593160"/>
    <s v="-"/>
    <s v="ACK80425.1"/>
    <m/>
    <m/>
    <s v="lipoprotein, NLP/P60 family"/>
    <m/>
    <m/>
    <s v="AFE_1828"/>
    <n v="567"/>
    <n v="188"/>
    <m/>
  </r>
  <r>
    <x v="0"/>
    <x v="3"/>
    <s v="GCA_000021485.1"/>
    <s v="Primary Assembly"/>
    <s v="chromosome"/>
    <m/>
    <s v="CP001219.1"/>
    <n v="1593289"/>
    <n v="1593366"/>
    <s v="+"/>
    <m/>
    <m/>
    <m/>
    <m/>
    <m/>
    <m/>
    <s v="AFE_1829"/>
    <n v="78"/>
    <m/>
    <m/>
  </r>
  <r>
    <x v="2"/>
    <x v="4"/>
    <s v="GCA_000021485.1"/>
    <s v="Primary Assembly"/>
    <s v="chromosome"/>
    <m/>
    <s v="CP001219.1"/>
    <n v="1593289"/>
    <n v="1593366"/>
    <s v="+"/>
    <m/>
    <m/>
    <m/>
    <s v="tRNA-Asn"/>
    <m/>
    <m/>
    <s v="AFE_1829"/>
    <n v="78"/>
    <m/>
    <m/>
  </r>
  <r>
    <x v="0"/>
    <x v="0"/>
    <s v="GCA_000021485.1"/>
    <s v="Primary Assembly"/>
    <s v="chromosome"/>
    <m/>
    <s v="CP001219.1"/>
    <n v="1593921"/>
    <n v="1594574"/>
    <s v="-"/>
    <m/>
    <m/>
    <m/>
    <m/>
    <m/>
    <m/>
    <s v="AFE_1830"/>
    <n v="654"/>
    <m/>
    <m/>
  </r>
  <r>
    <x v="1"/>
    <x v="1"/>
    <s v="GCA_000021485.1"/>
    <s v="Primary Assembly"/>
    <s v="chromosome"/>
    <m/>
    <s v="CP001219.1"/>
    <n v="1593921"/>
    <n v="1594574"/>
    <s v="-"/>
    <s v="ACK79027.1"/>
    <m/>
    <m/>
    <s v="toluene tolerance protein, putative"/>
    <m/>
    <m/>
    <s v="AFE_1830"/>
    <n v="654"/>
    <n v="217"/>
    <m/>
  </r>
  <r>
    <x v="0"/>
    <x v="0"/>
    <s v="GCA_000021485.1"/>
    <s v="Primary Assembly"/>
    <s v="chromosome"/>
    <m/>
    <s v="CP001219.1"/>
    <n v="1594606"/>
    <n v="1595148"/>
    <s v="-"/>
    <m/>
    <m/>
    <m/>
    <m/>
    <m/>
    <m/>
    <s v="AFE_1831"/>
    <n v="543"/>
    <m/>
    <m/>
  </r>
  <r>
    <x v="1"/>
    <x v="1"/>
    <s v="GCA_000021485.1"/>
    <s v="Primary Assembly"/>
    <s v="chromosome"/>
    <m/>
    <s v="CP001219.1"/>
    <n v="1594606"/>
    <n v="1595148"/>
    <s v="-"/>
    <s v="ACK78273.1"/>
    <m/>
    <m/>
    <s v="hypothetical protein"/>
    <m/>
    <m/>
    <s v="AFE_1831"/>
    <n v="543"/>
    <n v="180"/>
    <m/>
  </r>
  <r>
    <x v="0"/>
    <x v="0"/>
    <s v="GCA_000021485.1"/>
    <s v="Primary Assembly"/>
    <s v="chromosome"/>
    <m/>
    <s v="CP001219.1"/>
    <n v="1595176"/>
    <n v="1595958"/>
    <s v="-"/>
    <m/>
    <m/>
    <m/>
    <m/>
    <m/>
    <m/>
    <s v="AFE_1832"/>
    <n v="783"/>
    <m/>
    <m/>
  </r>
  <r>
    <x v="1"/>
    <x v="1"/>
    <s v="GCA_000021485.1"/>
    <s v="Primary Assembly"/>
    <s v="chromosome"/>
    <m/>
    <s v="CP001219.1"/>
    <n v="1595176"/>
    <n v="1595958"/>
    <s v="-"/>
    <s v="ACK79024.1"/>
    <m/>
    <m/>
    <s v="hypothetical protein"/>
    <m/>
    <m/>
    <s v="AFE_1832"/>
    <n v="783"/>
    <n v="260"/>
    <m/>
  </r>
  <r>
    <x v="0"/>
    <x v="0"/>
    <s v="GCA_000021485.1"/>
    <s v="Primary Assembly"/>
    <s v="chromosome"/>
    <m/>
    <s v="CP001219.1"/>
    <n v="1595980"/>
    <n v="1596930"/>
    <s v="-"/>
    <m/>
    <m/>
    <m/>
    <m/>
    <m/>
    <m/>
    <s v="AFE_1833"/>
    <n v="951"/>
    <m/>
    <m/>
  </r>
  <r>
    <x v="1"/>
    <x v="1"/>
    <s v="GCA_000021485.1"/>
    <s v="Primary Assembly"/>
    <s v="chromosome"/>
    <m/>
    <s v="CP001219.1"/>
    <n v="1595980"/>
    <n v="1596930"/>
    <s v="-"/>
    <s v="ACK80380.1"/>
    <m/>
    <m/>
    <s v="RNA polymerase sigm-70 factor family"/>
    <m/>
    <m/>
    <s v="AFE_1833"/>
    <n v="951"/>
    <n v="316"/>
    <m/>
  </r>
  <r>
    <x v="0"/>
    <x v="0"/>
    <s v="GCA_000021485.1"/>
    <s v="Primary Assembly"/>
    <s v="chromosome"/>
    <m/>
    <s v="CP001219.1"/>
    <n v="1596952"/>
    <n v="1597308"/>
    <s v="-"/>
    <m/>
    <m/>
    <m/>
    <m/>
    <m/>
    <m/>
    <s v="AFE_1834"/>
    <n v="357"/>
    <m/>
    <m/>
  </r>
  <r>
    <x v="1"/>
    <x v="1"/>
    <s v="GCA_000021485.1"/>
    <s v="Primary Assembly"/>
    <s v="chromosome"/>
    <m/>
    <s v="CP001219.1"/>
    <n v="1596952"/>
    <n v="1597308"/>
    <s v="-"/>
    <s v="ACK79491.1"/>
    <m/>
    <m/>
    <s v="hypothetical protein"/>
    <m/>
    <m/>
    <s v="AFE_1834"/>
    <n v="357"/>
    <n v="118"/>
    <m/>
  </r>
  <r>
    <x v="0"/>
    <x v="0"/>
    <s v="GCA_000021485.1"/>
    <s v="Primary Assembly"/>
    <s v="chromosome"/>
    <m/>
    <s v="CP001219.1"/>
    <n v="1597433"/>
    <n v="1597669"/>
    <s v="+"/>
    <m/>
    <m/>
    <m/>
    <m/>
    <m/>
    <m/>
    <s v="AFE_1835"/>
    <n v="237"/>
    <m/>
    <m/>
  </r>
  <r>
    <x v="1"/>
    <x v="1"/>
    <s v="GCA_000021485.1"/>
    <s v="Primary Assembly"/>
    <s v="chromosome"/>
    <m/>
    <s v="CP001219.1"/>
    <n v="1597433"/>
    <n v="1597669"/>
    <s v="+"/>
    <s v="ACK78879.1"/>
    <m/>
    <m/>
    <s v="hypothetical protein"/>
    <m/>
    <m/>
    <s v="AFE_1835"/>
    <n v="237"/>
    <n v="78"/>
    <m/>
  </r>
  <r>
    <x v="0"/>
    <x v="0"/>
    <s v="GCA_000021485.1"/>
    <s v="Primary Assembly"/>
    <s v="chromosome"/>
    <m/>
    <s v="CP001219.1"/>
    <n v="1597950"/>
    <n v="1598387"/>
    <s v="-"/>
    <m/>
    <m/>
    <m/>
    <m/>
    <m/>
    <m/>
    <s v="AFE_1836"/>
    <n v="438"/>
    <m/>
    <m/>
  </r>
  <r>
    <x v="1"/>
    <x v="1"/>
    <s v="GCA_000021485.1"/>
    <s v="Primary Assembly"/>
    <s v="chromosome"/>
    <m/>
    <s v="CP001219.1"/>
    <n v="1597950"/>
    <n v="1598387"/>
    <s v="-"/>
    <s v="ACK78185.1"/>
    <m/>
    <m/>
    <s v="hypothetical protein"/>
    <m/>
    <m/>
    <s v="AFE_1836"/>
    <n v="438"/>
    <n v="145"/>
    <m/>
  </r>
  <r>
    <x v="0"/>
    <x v="0"/>
    <s v="GCA_000021485.1"/>
    <s v="Primary Assembly"/>
    <s v="chromosome"/>
    <m/>
    <s v="CP001219.1"/>
    <n v="1598310"/>
    <n v="1598579"/>
    <s v="+"/>
    <m/>
    <m/>
    <m/>
    <m/>
    <m/>
    <m/>
    <s v="AFE_1837"/>
    <n v="270"/>
    <m/>
    <m/>
  </r>
  <r>
    <x v="1"/>
    <x v="1"/>
    <s v="GCA_000021485.1"/>
    <s v="Primary Assembly"/>
    <s v="chromosome"/>
    <m/>
    <s v="CP001219.1"/>
    <n v="1598310"/>
    <n v="1598579"/>
    <s v="+"/>
    <s v="ACK80683.1"/>
    <m/>
    <m/>
    <s v="hypothetical protein"/>
    <m/>
    <m/>
    <s v="AFE_1837"/>
    <n v="270"/>
    <n v="89"/>
    <m/>
  </r>
  <r>
    <x v="0"/>
    <x v="0"/>
    <s v="GCA_000021485.1"/>
    <s v="Primary Assembly"/>
    <s v="chromosome"/>
    <m/>
    <s v="CP001219.1"/>
    <n v="1598793"/>
    <n v="1599209"/>
    <s v="+"/>
    <m/>
    <m/>
    <m/>
    <m/>
    <m/>
    <m/>
    <s v="AFE_1839"/>
    <n v="417"/>
    <m/>
    <m/>
  </r>
  <r>
    <x v="1"/>
    <x v="1"/>
    <s v="GCA_000021485.1"/>
    <s v="Primary Assembly"/>
    <s v="chromosome"/>
    <m/>
    <s v="CP001219.1"/>
    <n v="1598793"/>
    <n v="1599209"/>
    <s v="+"/>
    <s v="ACK79938.1"/>
    <m/>
    <m/>
    <s v="conserved hypothetical protein"/>
    <m/>
    <m/>
    <s v="AFE_1839"/>
    <n v="417"/>
    <n v="138"/>
    <m/>
  </r>
  <r>
    <x v="0"/>
    <x v="0"/>
    <s v="GCA_000021485.1"/>
    <s v="Primary Assembly"/>
    <s v="chromosome"/>
    <m/>
    <s v="CP001219.1"/>
    <n v="1599183"/>
    <n v="1599374"/>
    <s v="-"/>
    <m/>
    <m/>
    <m/>
    <m/>
    <m/>
    <m/>
    <s v="AFE_1838"/>
    <n v="192"/>
    <m/>
    <m/>
  </r>
  <r>
    <x v="1"/>
    <x v="1"/>
    <s v="GCA_000021485.1"/>
    <s v="Primary Assembly"/>
    <s v="chromosome"/>
    <m/>
    <s v="CP001219.1"/>
    <n v="1599183"/>
    <n v="1599374"/>
    <s v="-"/>
    <s v="ACK79257.1"/>
    <m/>
    <m/>
    <s v="hypothetical protein"/>
    <m/>
    <m/>
    <s v="AFE_1838"/>
    <n v="192"/>
    <n v="63"/>
    <m/>
  </r>
  <r>
    <x v="0"/>
    <x v="2"/>
    <s v="GCA_000021485.1"/>
    <s v="Primary Assembly"/>
    <s v="chromosome"/>
    <m/>
    <s v="CP001219.1"/>
    <n v="1599569"/>
    <n v="1600485"/>
    <s v="-"/>
    <m/>
    <m/>
    <m/>
    <m/>
    <m/>
    <m/>
    <s v="AFE_1840"/>
    <n v="917"/>
    <m/>
    <s v="pseudo"/>
  </r>
  <r>
    <x v="0"/>
    <x v="0"/>
    <s v="GCA_000021485.1"/>
    <s v="Primary Assembly"/>
    <s v="chromosome"/>
    <m/>
    <s v="CP001219.1"/>
    <n v="1600734"/>
    <n v="1600940"/>
    <s v="+"/>
    <m/>
    <m/>
    <m/>
    <m/>
    <m/>
    <m/>
    <s v="AFE_1841"/>
    <n v="207"/>
    <m/>
    <m/>
  </r>
  <r>
    <x v="1"/>
    <x v="1"/>
    <s v="GCA_000021485.1"/>
    <s v="Primary Assembly"/>
    <s v="chromosome"/>
    <m/>
    <s v="CP001219.1"/>
    <n v="1600734"/>
    <n v="1600940"/>
    <s v="+"/>
    <s v="ACK78852.1"/>
    <m/>
    <m/>
    <s v="hypothetical protein"/>
    <m/>
    <m/>
    <s v="AFE_1841"/>
    <n v="207"/>
    <n v="68"/>
    <m/>
  </r>
  <r>
    <x v="0"/>
    <x v="2"/>
    <s v="GCA_000021485.1"/>
    <s v="Primary Assembly"/>
    <s v="chromosome"/>
    <m/>
    <s v="CP001219.1"/>
    <n v="1600975"/>
    <n v="1601357"/>
    <s v="+"/>
    <m/>
    <m/>
    <m/>
    <m/>
    <m/>
    <m/>
    <s v="AFE_1842"/>
    <n v="383"/>
    <m/>
    <s v="pseudo"/>
  </r>
  <r>
    <x v="0"/>
    <x v="0"/>
    <s v="GCA_000021485.1"/>
    <s v="Primary Assembly"/>
    <s v="chromosome"/>
    <m/>
    <s v="CP001219.1"/>
    <n v="1601311"/>
    <n v="1603341"/>
    <s v="+"/>
    <m/>
    <m/>
    <m/>
    <m/>
    <s v="tkt-1"/>
    <m/>
    <s v="AFE_1843"/>
    <n v="2031"/>
    <m/>
    <m/>
  </r>
  <r>
    <x v="1"/>
    <x v="1"/>
    <s v="GCA_000021485.1"/>
    <s v="Primary Assembly"/>
    <s v="chromosome"/>
    <m/>
    <s v="CP001219.1"/>
    <n v="1601311"/>
    <n v="1603341"/>
    <s v="+"/>
    <s v="ACK78436.1"/>
    <m/>
    <m/>
    <s v="transketolase"/>
    <s v="tkt-1"/>
    <m/>
    <s v="AFE_1843"/>
    <n v="2031"/>
    <n v="676"/>
    <m/>
  </r>
  <r>
    <x v="0"/>
    <x v="0"/>
    <s v="GCA_000021485.1"/>
    <s v="Primary Assembly"/>
    <s v="chromosome"/>
    <m/>
    <s v="CP001219.1"/>
    <n v="1603524"/>
    <n v="1604144"/>
    <s v="+"/>
    <m/>
    <m/>
    <m/>
    <m/>
    <m/>
    <m/>
    <s v="AFE_1844"/>
    <n v="621"/>
    <m/>
    <m/>
  </r>
  <r>
    <x v="1"/>
    <x v="1"/>
    <s v="GCA_000021485.1"/>
    <s v="Primary Assembly"/>
    <s v="chromosome"/>
    <m/>
    <s v="CP001219.1"/>
    <n v="1603524"/>
    <n v="1604144"/>
    <s v="+"/>
    <s v="ACK79643.1"/>
    <m/>
    <m/>
    <s v="ferredoxin"/>
    <m/>
    <m/>
    <s v="AFE_1844"/>
    <n v="621"/>
    <n v="206"/>
    <m/>
  </r>
  <r>
    <x v="0"/>
    <x v="0"/>
    <s v="GCA_000021485.1"/>
    <s v="Primary Assembly"/>
    <s v="chromosome"/>
    <m/>
    <s v="CP001219.1"/>
    <n v="1604154"/>
    <n v="1604393"/>
    <s v="+"/>
    <m/>
    <m/>
    <m/>
    <m/>
    <m/>
    <m/>
    <s v="AFE_1845"/>
    <n v="240"/>
    <m/>
    <m/>
  </r>
  <r>
    <x v="1"/>
    <x v="1"/>
    <s v="GCA_000021485.1"/>
    <s v="Primary Assembly"/>
    <s v="chromosome"/>
    <m/>
    <s v="CP001219.1"/>
    <n v="1604154"/>
    <n v="1604393"/>
    <s v="+"/>
    <s v="ACK77942.1"/>
    <m/>
    <m/>
    <s v="conserved hypothetical protein"/>
    <m/>
    <m/>
    <s v="AFE_1845"/>
    <n v="240"/>
    <n v="79"/>
    <m/>
  </r>
  <r>
    <x v="0"/>
    <x v="0"/>
    <s v="GCA_000021485.1"/>
    <s v="Primary Assembly"/>
    <s v="chromosome"/>
    <m/>
    <s v="CP001219.1"/>
    <n v="1604425"/>
    <n v="1605513"/>
    <s v="+"/>
    <m/>
    <m/>
    <m/>
    <m/>
    <m/>
    <m/>
    <s v="AFE_1847"/>
    <n v="1089"/>
    <m/>
    <m/>
  </r>
  <r>
    <x v="1"/>
    <x v="1"/>
    <s v="GCA_000021485.1"/>
    <s v="Primary Assembly"/>
    <s v="chromosome"/>
    <m/>
    <s v="CP001219.1"/>
    <n v="1604425"/>
    <n v="1605513"/>
    <s v="+"/>
    <s v="ACK80547.1"/>
    <m/>
    <m/>
    <s v="C4-dicarboxylate transporter/malic acid transport protein, putative"/>
    <m/>
    <m/>
    <s v="AFE_1847"/>
    <n v="1089"/>
    <n v="362"/>
    <m/>
  </r>
  <r>
    <x v="0"/>
    <x v="0"/>
    <s v="GCA_000021485.1"/>
    <s v="Primary Assembly"/>
    <s v="chromosome"/>
    <m/>
    <s v="CP001219.1"/>
    <n v="1605469"/>
    <n v="1605729"/>
    <s v="-"/>
    <m/>
    <m/>
    <m/>
    <m/>
    <m/>
    <m/>
    <s v="AFE_1846"/>
    <n v="261"/>
    <m/>
    <m/>
  </r>
  <r>
    <x v="1"/>
    <x v="1"/>
    <s v="GCA_000021485.1"/>
    <s v="Primary Assembly"/>
    <s v="chromosome"/>
    <m/>
    <s v="CP001219.1"/>
    <n v="1605469"/>
    <n v="1605729"/>
    <s v="-"/>
    <s v="ACK79840.1"/>
    <m/>
    <m/>
    <s v="hypothetical protein"/>
    <m/>
    <m/>
    <s v="AFE_1846"/>
    <n v="261"/>
    <n v="86"/>
    <m/>
  </r>
  <r>
    <x v="0"/>
    <x v="0"/>
    <s v="GCA_000021485.1"/>
    <s v="Primary Assembly"/>
    <s v="chromosome"/>
    <m/>
    <s v="CP001219.1"/>
    <n v="1605685"/>
    <n v="1605798"/>
    <s v="+"/>
    <m/>
    <m/>
    <m/>
    <m/>
    <m/>
    <m/>
    <s v="AFE_1849"/>
    <n v="114"/>
    <m/>
    <m/>
  </r>
  <r>
    <x v="1"/>
    <x v="1"/>
    <s v="GCA_000021485.1"/>
    <s v="Primary Assembly"/>
    <s v="chromosome"/>
    <m/>
    <s v="CP001219.1"/>
    <n v="1605685"/>
    <n v="1605798"/>
    <s v="+"/>
    <s v="ACK79100.1"/>
    <m/>
    <m/>
    <s v="hypothetical protein"/>
    <m/>
    <m/>
    <s v="AFE_1849"/>
    <n v="114"/>
    <n v="37"/>
    <m/>
  </r>
  <r>
    <x v="0"/>
    <x v="0"/>
    <s v="GCA_000021485.1"/>
    <s v="Primary Assembly"/>
    <s v="chromosome"/>
    <m/>
    <s v="CP001219.1"/>
    <n v="1605780"/>
    <n v="1606748"/>
    <s v="-"/>
    <m/>
    <m/>
    <m/>
    <m/>
    <m/>
    <m/>
    <s v="AFE_1848"/>
    <n v="969"/>
    <m/>
    <m/>
  </r>
  <r>
    <x v="1"/>
    <x v="1"/>
    <s v="GCA_000021485.1"/>
    <s v="Primary Assembly"/>
    <s v="chromosome"/>
    <m/>
    <s v="CP001219.1"/>
    <n v="1605780"/>
    <n v="1606748"/>
    <s v="-"/>
    <s v="ACK79408.1"/>
    <m/>
    <m/>
    <s v="base excision repair protein, HhH-GPD family"/>
    <m/>
    <m/>
    <s v="AFE_1848"/>
    <n v="969"/>
    <n v="322"/>
    <m/>
  </r>
  <r>
    <x v="0"/>
    <x v="0"/>
    <s v="GCA_000021485.1"/>
    <s v="Primary Assembly"/>
    <s v="chromosome"/>
    <m/>
    <s v="CP001219.1"/>
    <n v="1606749"/>
    <n v="1606982"/>
    <s v="-"/>
    <m/>
    <m/>
    <m/>
    <m/>
    <m/>
    <m/>
    <s v="AFE_1850"/>
    <n v="234"/>
    <m/>
    <m/>
  </r>
  <r>
    <x v="1"/>
    <x v="1"/>
    <s v="GCA_000021485.1"/>
    <s v="Primary Assembly"/>
    <s v="chromosome"/>
    <m/>
    <s v="CP001219.1"/>
    <n v="1606749"/>
    <n v="1606982"/>
    <s v="-"/>
    <s v="ACK78707.1"/>
    <m/>
    <m/>
    <s v="conserved domain protein"/>
    <m/>
    <m/>
    <s v="AFE_1850"/>
    <n v="234"/>
    <n v="77"/>
    <m/>
  </r>
  <r>
    <x v="0"/>
    <x v="0"/>
    <s v="GCA_000021485.1"/>
    <s v="Primary Assembly"/>
    <s v="chromosome"/>
    <m/>
    <s v="CP001219.1"/>
    <n v="1607296"/>
    <n v="1607940"/>
    <s v="-"/>
    <m/>
    <m/>
    <m/>
    <m/>
    <m/>
    <m/>
    <s v="AFE_1851"/>
    <n v="645"/>
    <m/>
    <m/>
  </r>
  <r>
    <x v="1"/>
    <x v="1"/>
    <s v="GCA_000021485.1"/>
    <s v="Primary Assembly"/>
    <s v="chromosome"/>
    <m/>
    <s v="CP001219.1"/>
    <n v="1607296"/>
    <n v="1607940"/>
    <s v="-"/>
    <s v="ACK78058.1"/>
    <m/>
    <m/>
    <s v="glycosyl transferase, group 2 family protein"/>
    <m/>
    <m/>
    <s v="AFE_1851"/>
    <n v="645"/>
    <n v="214"/>
    <m/>
  </r>
  <r>
    <x v="0"/>
    <x v="0"/>
    <s v="GCA_000021485.1"/>
    <s v="Primary Assembly"/>
    <s v="chromosome"/>
    <m/>
    <s v="CP001219.1"/>
    <n v="1608116"/>
    <n v="1608334"/>
    <s v="-"/>
    <m/>
    <m/>
    <m/>
    <m/>
    <m/>
    <m/>
    <s v="AFE_1852"/>
    <n v="219"/>
    <m/>
    <m/>
  </r>
  <r>
    <x v="1"/>
    <x v="1"/>
    <s v="GCA_000021485.1"/>
    <s v="Primary Assembly"/>
    <s v="chromosome"/>
    <m/>
    <s v="CP001219.1"/>
    <n v="1608116"/>
    <n v="1608334"/>
    <s v="-"/>
    <s v="ACK80682.1"/>
    <m/>
    <m/>
    <s v="hypothetical protein"/>
    <m/>
    <m/>
    <s v="AFE_1852"/>
    <n v="219"/>
    <n v="72"/>
    <m/>
  </r>
  <r>
    <x v="0"/>
    <x v="0"/>
    <s v="GCA_000021485.1"/>
    <s v="Primary Assembly"/>
    <s v="chromosome"/>
    <m/>
    <s v="CP001219.1"/>
    <n v="1608344"/>
    <n v="1608541"/>
    <s v="-"/>
    <m/>
    <m/>
    <m/>
    <m/>
    <m/>
    <m/>
    <s v="AFE_1853"/>
    <n v="198"/>
    <m/>
    <m/>
  </r>
  <r>
    <x v="1"/>
    <x v="1"/>
    <s v="GCA_000021485.1"/>
    <s v="Primary Assembly"/>
    <s v="chromosome"/>
    <m/>
    <s v="CP001219.1"/>
    <n v="1608344"/>
    <n v="1608541"/>
    <s v="-"/>
    <s v="ACK79876.1"/>
    <m/>
    <m/>
    <s v="hypothetical protein"/>
    <m/>
    <m/>
    <s v="AFE_1853"/>
    <n v="198"/>
    <n v="65"/>
    <m/>
  </r>
  <r>
    <x v="0"/>
    <x v="0"/>
    <s v="GCA_000021485.1"/>
    <s v="Primary Assembly"/>
    <s v="chromosome"/>
    <m/>
    <s v="CP001219.1"/>
    <n v="1608650"/>
    <n v="1609906"/>
    <s v="-"/>
    <m/>
    <m/>
    <m/>
    <m/>
    <m/>
    <m/>
    <s v="AFE_1854"/>
    <n v="1257"/>
    <m/>
    <m/>
  </r>
  <r>
    <x v="1"/>
    <x v="1"/>
    <s v="GCA_000021485.1"/>
    <s v="Primary Assembly"/>
    <s v="chromosome"/>
    <m/>
    <s v="CP001219.1"/>
    <n v="1608650"/>
    <n v="1609906"/>
    <s v="-"/>
    <s v="ACK79177.1"/>
    <m/>
    <m/>
    <s v="pyridine nucleotide-disulfide oxidoreductase"/>
    <m/>
    <m/>
    <s v="AFE_1854"/>
    <n v="1257"/>
    <n v="418"/>
    <m/>
  </r>
  <r>
    <x v="0"/>
    <x v="0"/>
    <s v="GCA_000021485.1"/>
    <s v="Primary Assembly"/>
    <s v="chromosome"/>
    <m/>
    <s v="CP001219.1"/>
    <n v="1609899"/>
    <n v="1610996"/>
    <s v="-"/>
    <m/>
    <m/>
    <m/>
    <m/>
    <m/>
    <m/>
    <s v="AFE_1855"/>
    <n v="1098"/>
    <m/>
    <m/>
  </r>
  <r>
    <x v="1"/>
    <x v="1"/>
    <s v="GCA_000021485.1"/>
    <s v="Primary Assembly"/>
    <s v="chromosome"/>
    <m/>
    <s v="CP001219.1"/>
    <n v="1609899"/>
    <n v="1610996"/>
    <s v="-"/>
    <s v="ACK80287.1"/>
    <m/>
    <m/>
    <s v="membrane protein, putative"/>
    <m/>
    <m/>
    <s v="AFE_1855"/>
    <n v="1098"/>
    <n v="365"/>
    <m/>
  </r>
  <r>
    <x v="0"/>
    <x v="0"/>
    <s v="GCA_000021485.1"/>
    <s v="Primary Assembly"/>
    <s v="chromosome"/>
    <m/>
    <s v="CP001219.1"/>
    <n v="1611053"/>
    <n v="1612561"/>
    <s v="-"/>
    <m/>
    <m/>
    <m/>
    <m/>
    <m/>
    <m/>
    <s v="AFE_1856"/>
    <n v="1509"/>
    <m/>
    <m/>
  </r>
  <r>
    <x v="1"/>
    <x v="1"/>
    <s v="GCA_000021485.1"/>
    <s v="Primary Assembly"/>
    <s v="chromosome"/>
    <m/>
    <s v="CP001219.1"/>
    <n v="1611053"/>
    <n v="1612561"/>
    <s v="-"/>
    <s v="ACK80175.1"/>
    <m/>
    <m/>
    <s v="dehydrogenase, homolog"/>
    <m/>
    <m/>
    <s v="AFE_1856"/>
    <n v="1509"/>
    <n v="502"/>
    <m/>
  </r>
  <r>
    <x v="0"/>
    <x v="0"/>
    <s v="GCA_000021485.1"/>
    <s v="Primary Assembly"/>
    <s v="chromosome"/>
    <m/>
    <s v="CP001219.1"/>
    <n v="1612575"/>
    <n v="1613360"/>
    <s v="-"/>
    <m/>
    <m/>
    <m/>
    <m/>
    <m/>
    <m/>
    <s v="AFE_1857"/>
    <n v="786"/>
    <m/>
    <m/>
  </r>
  <r>
    <x v="1"/>
    <x v="1"/>
    <s v="GCA_000021485.1"/>
    <s v="Primary Assembly"/>
    <s v="chromosome"/>
    <m/>
    <s v="CP001219.1"/>
    <n v="1612575"/>
    <n v="1613360"/>
    <s v="-"/>
    <s v="ACK78877.1"/>
    <m/>
    <m/>
    <s v="glucose 1-dehydrogenase, putative"/>
    <m/>
    <m/>
    <s v="AFE_1857"/>
    <n v="786"/>
    <n v="261"/>
    <m/>
  </r>
  <r>
    <x v="0"/>
    <x v="0"/>
    <s v="GCA_000021485.1"/>
    <s v="Primary Assembly"/>
    <s v="chromosome"/>
    <m/>
    <s v="CP001219.1"/>
    <n v="1613357"/>
    <n v="1613899"/>
    <s v="-"/>
    <m/>
    <m/>
    <m/>
    <m/>
    <m/>
    <m/>
    <s v="AFE_1858"/>
    <n v="543"/>
    <m/>
    <m/>
  </r>
  <r>
    <x v="1"/>
    <x v="1"/>
    <s v="GCA_000021485.1"/>
    <s v="Primary Assembly"/>
    <s v="chromosome"/>
    <m/>
    <s v="CP001219.1"/>
    <n v="1613357"/>
    <n v="1613899"/>
    <s v="-"/>
    <s v="ACK79428.1"/>
    <m/>
    <m/>
    <s v="hypothetical protein"/>
    <m/>
    <m/>
    <s v="AFE_1858"/>
    <n v="543"/>
    <n v="180"/>
    <m/>
  </r>
  <r>
    <x v="0"/>
    <x v="0"/>
    <s v="GCA_000021485.1"/>
    <s v="Primary Assembly"/>
    <s v="chromosome"/>
    <m/>
    <s v="CP001219.1"/>
    <n v="1613946"/>
    <n v="1614134"/>
    <s v="-"/>
    <m/>
    <m/>
    <m/>
    <m/>
    <m/>
    <m/>
    <s v="AFE_1859"/>
    <n v="189"/>
    <m/>
    <m/>
  </r>
  <r>
    <x v="1"/>
    <x v="1"/>
    <s v="GCA_000021485.1"/>
    <s v="Primary Assembly"/>
    <s v="chromosome"/>
    <m/>
    <s v="CP001219.1"/>
    <n v="1613946"/>
    <n v="1614134"/>
    <s v="-"/>
    <s v="ACK80310.1"/>
    <m/>
    <m/>
    <s v="hypothetical protein"/>
    <m/>
    <m/>
    <s v="AFE_1859"/>
    <n v="189"/>
    <n v="62"/>
    <m/>
  </r>
  <r>
    <x v="0"/>
    <x v="0"/>
    <s v="GCA_000021485.1"/>
    <s v="Primary Assembly"/>
    <s v="chromosome"/>
    <m/>
    <s v="CP001219.1"/>
    <n v="1614393"/>
    <n v="1614722"/>
    <s v="+"/>
    <m/>
    <m/>
    <m/>
    <m/>
    <s v="phhB"/>
    <m/>
    <s v="AFE_1861"/>
    <n v="330"/>
    <m/>
    <m/>
  </r>
  <r>
    <x v="1"/>
    <x v="1"/>
    <s v="GCA_000021485.1"/>
    <s v="Primary Assembly"/>
    <s v="chromosome"/>
    <m/>
    <s v="CP001219.1"/>
    <n v="1614393"/>
    <n v="1614722"/>
    <s v="+"/>
    <s v="ACK78563.1"/>
    <m/>
    <m/>
    <s v="pterin-4-alpha-carbinolamine dehydratase"/>
    <s v="phhB"/>
    <m/>
    <s v="AFE_1861"/>
    <n v="330"/>
    <n v="109"/>
    <m/>
  </r>
  <r>
    <x v="0"/>
    <x v="0"/>
    <s v="GCA_000021485.1"/>
    <s v="Primary Assembly"/>
    <s v="chromosome"/>
    <m/>
    <s v="CP001219.1"/>
    <n v="1614644"/>
    <n v="1615123"/>
    <s v="-"/>
    <m/>
    <m/>
    <m/>
    <m/>
    <m/>
    <m/>
    <s v="AFE_1860"/>
    <n v="480"/>
    <m/>
    <m/>
  </r>
  <r>
    <x v="1"/>
    <x v="1"/>
    <s v="GCA_000021485.1"/>
    <s v="Primary Assembly"/>
    <s v="chromosome"/>
    <m/>
    <s v="CP001219.1"/>
    <n v="1614644"/>
    <n v="1615123"/>
    <s v="-"/>
    <s v="ACK80184.1"/>
    <m/>
    <m/>
    <s v="hypothetical protein"/>
    <m/>
    <m/>
    <s v="AFE_1860"/>
    <n v="480"/>
    <n v="159"/>
    <m/>
  </r>
  <r>
    <x v="0"/>
    <x v="0"/>
    <s v="GCA_000021485.1"/>
    <s v="Primary Assembly"/>
    <s v="chromosome"/>
    <m/>
    <s v="CP001219.1"/>
    <n v="1615277"/>
    <n v="1615501"/>
    <s v="+"/>
    <m/>
    <m/>
    <m/>
    <m/>
    <m/>
    <m/>
    <s v="AFE_1862"/>
    <n v="225"/>
    <m/>
    <m/>
  </r>
  <r>
    <x v="1"/>
    <x v="1"/>
    <s v="GCA_000021485.1"/>
    <s v="Primary Assembly"/>
    <s v="chromosome"/>
    <m/>
    <s v="CP001219.1"/>
    <n v="1615277"/>
    <n v="1615501"/>
    <s v="+"/>
    <s v="ACK79693.1"/>
    <m/>
    <m/>
    <s v="heavy metal-binding protein, putative"/>
    <m/>
    <m/>
    <s v="AFE_1862"/>
    <n v="225"/>
    <n v="74"/>
    <m/>
  </r>
  <r>
    <x v="0"/>
    <x v="0"/>
    <s v="GCA_000021485.1"/>
    <s v="Primary Assembly"/>
    <s v="chromosome"/>
    <m/>
    <s v="CP001219.1"/>
    <n v="1615611"/>
    <n v="1615721"/>
    <s v="+"/>
    <m/>
    <m/>
    <m/>
    <m/>
    <m/>
    <m/>
    <s v="AFE_1863"/>
    <n v="111"/>
    <m/>
    <m/>
  </r>
  <r>
    <x v="1"/>
    <x v="1"/>
    <s v="GCA_000021485.1"/>
    <s v="Primary Assembly"/>
    <s v="chromosome"/>
    <m/>
    <s v="CP001219.1"/>
    <n v="1615611"/>
    <n v="1615721"/>
    <s v="+"/>
    <s v="ACK78759.1"/>
    <m/>
    <m/>
    <s v="hypothetical protein"/>
    <m/>
    <m/>
    <s v="AFE_1863"/>
    <n v="111"/>
    <n v="36"/>
    <m/>
  </r>
  <r>
    <x v="0"/>
    <x v="0"/>
    <s v="GCA_000021485.1"/>
    <s v="Primary Assembly"/>
    <s v="chromosome"/>
    <m/>
    <s v="CP001219.1"/>
    <n v="1615762"/>
    <n v="1615953"/>
    <s v="+"/>
    <m/>
    <m/>
    <m/>
    <m/>
    <m/>
    <m/>
    <s v="AFE_1864"/>
    <n v="192"/>
    <m/>
    <m/>
  </r>
  <r>
    <x v="1"/>
    <x v="1"/>
    <s v="GCA_000021485.1"/>
    <s v="Primary Assembly"/>
    <s v="chromosome"/>
    <m/>
    <s v="CP001219.1"/>
    <n v="1615762"/>
    <n v="1615953"/>
    <s v="+"/>
    <s v="ACK80558.1"/>
    <m/>
    <m/>
    <s v="hypothetical protein"/>
    <m/>
    <m/>
    <s v="AFE_1864"/>
    <n v="192"/>
    <n v="63"/>
    <m/>
  </r>
  <r>
    <x v="0"/>
    <x v="0"/>
    <s v="GCA_000021485.1"/>
    <s v="Primary Assembly"/>
    <s v="chromosome"/>
    <m/>
    <s v="CP001219.1"/>
    <n v="1616064"/>
    <n v="1616357"/>
    <s v="+"/>
    <m/>
    <m/>
    <m/>
    <m/>
    <m/>
    <m/>
    <s v="AFE_1865"/>
    <n v="294"/>
    <m/>
    <m/>
  </r>
  <r>
    <x v="1"/>
    <x v="1"/>
    <s v="GCA_000021485.1"/>
    <s v="Primary Assembly"/>
    <s v="chromosome"/>
    <m/>
    <s v="CP001219.1"/>
    <n v="1616064"/>
    <n v="1616357"/>
    <s v="+"/>
    <s v="ACK79996.1"/>
    <m/>
    <m/>
    <s v="hypothetical protein"/>
    <m/>
    <m/>
    <s v="AFE_1865"/>
    <n v="294"/>
    <n v="97"/>
    <m/>
  </r>
  <r>
    <x v="0"/>
    <x v="2"/>
    <s v="GCA_000021485.1"/>
    <s v="Primary Assembly"/>
    <s v="chromosome"/>
    <m/>
    <s v="CP001219.1"/>
    <n v="1616481"/>
    <n v="1616978"/>
    <s v="+"/>
    <m/>
    <m/>
    <m/>
    <m/>
    <m/>
    <m/>
    <s v="AFE_1866"/>
    <n v="498"/>
    <m/>
    <s v="pseudo"/>
  </r>
  <r>
    <x v="0"/>
    <x v="0"/>
    <s v="GCA_000021485.1"/>
    <s v="Primary Assembly"/>
    <s v="chromosome"/>
    <m/>
    <s v="CP001219.1"/>
    <n v="1616979"/>
    <n v="1617434"/>
    <s v="-"/>
    <m/>
    <m/>
    <m/>
    <m/>
    <m/>
    <m/>
    <s v="AFE_1867"/>
    <n v="456"/>
    <m/>
    <m/>
  </r>
  <r>
    <x v="1"/>
    <x v="1"/>
    <s v="GCA_000021485.1"/>
    <s v="Primary Assembly"/>
    <s v="chromosome"/>
    <m/>
    <s v="CP001219.1"/>
    <n v="1616979"/>
    <n v="1617434"/>
    <s v="-"/>
    <s v="ACK79023.1"/>
    <m/>
    <m/>
    <s v="hypothetical protein"/>
    <m/>
    <m/>
    <s v="AFE_1867"/>
    <n v="456"/>
    <n v="151"/>
    <m/>
  </r>
  <r>
    <x v="0"/>
    <x v="0"/>
    <s v="GCA_000021485.1"/>
    <s v="Primary Assembly"/>
    <s v="chromosome"/>
    <m/>
    <s v="CP001219.1"/>
    <n v="1617594"/>
    <n v="1618211"/>
    <s v="+"/>
    <m/>
    <m/>
    <m/>
    <m/>
    <s v="lexA"/>
    <m/>
    <s v="AFE_1868"/>
    <n v="618"/>
    <m/>
    <m/>
  </r>
  <r>
    <x v="1"/>
    <x v="1"/>
    <s v="GCA_000021485.1"/>
    <s v="Primary Assembly"/>
    <s v="chromosome"/>
    <m/>
    <s v="CP001219.1"/>
    <n v="1617594"/>
    <n v="1618211"/>
    <s v="+"/>
    <s v="ACK78330.1"/>
    <m/>
    <m/>
    <s v="LexA repressor"/>
    <s v="lexA"/>
    <m/>
    <s v="AFE_1868"/>
    <n v="618"/>
    <n v="205"/>
    <m/>
  </r>
  <r>
    <x v="0"/>
    <x v="0"/>
    <s v="GCA_000021485.1"/>
    <s v="Primary Assembly"/>
    <s v="chromosome"/>
    <m/>
    <s v="CP001219.1"/>
    <n v="1618208"/>
    <n v="1618852"/>
    <s v="+"/>
    <m/>
    <m/>
    <m/>
    <m/>
    <m/>
    <m/>
    <s v="AFE_1869"/>
    <n v="645"/>
    <m/>
    <m/>
  </r>
  <r>
    <x v="1"/>
    <x v="1"/>
    <s v="GCA_000021485.1"/>
    <s v="Primary Assembly"/>
    <s v="chromosome"/>
    <m/>
    <s v="CP001219.1"/>
    <n v="1618208"/>
    <n v="1618852"/>
    <s v="+"/>
    <s v="ACK78885.1"/>
    <m/>
    <m/>
    <s v="cell division inhibitor, putative"/>
    <m/>
    <m/>
    <s v="AFE_1869"/>
    <n v="645"/>
    <n v="214"/>
    <m/>
  </r>
  <r>
    <x v="0"/>
    <x v="0"/>
    <s v="GCA_000021485.1"/>
    <s v="Primary Assembly"/>
    <s v="chromosome"/>
    <m/>
    <s v="CP001219.1"/>
    <n v="1618949"/>
    <n v="1620271"/>
    <s v="+"/>
    <m/>
    <m/>
    <m/>
    <m/>
    <m/>
    <m/>
    <s v="AFE_1870"/>
    <n v="1323"/>
    <m/>
    <m/>
  </r>
  <r>
    <x v="1"/>
    <x v="1"/>
    <s v="GCA_000021485.1"/>
    <s v="Primary Assembly"/>
    <s v="chromosome"/>
    <m/>
    <s v="CP001219.1"/>
    <n v="1618949"/>
    <n v="1620271"/>
    <s v="+"/>
    <s v="ACK80004.1"/>
    <m/>
    <m/>
    <s v="conserved hypothetical protein"/>
    <m/>
    <m/>
    <s v="AFE_1870"/>
    <n v="1323"/>
    <n v="440"/>
    <m/>
  </r>
  <r>
    <x v="0"/>
    <x v="0"/>
    <s v="GCA_000021485.1"/>
    <s v="Primary Assembly"/>
    <s v="chromosome"/>
    <m/>
    <s v="CP001219.1"/>
    <n v="1620264"/>
    <n v="1623311"/>
    <s v="+"/>
    <m/>
    <m/>
    <m/>
    <m/>
    <m/>
    <m/>
    <s v="AFE_1871"/>
    <n v="3048"/>
    <m/>
    <m/>
  </r>
  <r>
    <x v="1"/>
    <x v="1"/>
    <s v="GCA_000021485.1"/>
    <s v="Primary Assembly"/>
    <s v="chromosome"/>
    <m/>
    <s v="CP001219.1"/>
    <n v="1620264"/>
    <n v="1623311"/>
    <s v="+"/>
    <s v="ACK80475.1"/>
    <m/>
    <m/>
    <s v="DNA polymerase III, alpha subunit, putative"/>
    <m/>
    <m/>
    <s v="AFE_1871"/>
    <n v="3048"/>
    <n v="1015"/>
    <m/>
  </r>
  <r>
    <x v="0"/>
    <x v="0"/>
    <s v="GCA_000021485.1"/>
    <s v="Primary Assembly"/>
    <s v="chromosome"/>
    <m/>
    <s v="CP001219.1"/>
    <n v="1623552"/>
    <n v="1624319"/>
    <s v="+"/>
    <m/>
    <m/>
    <m/>
    <m/>
    <m/>
    <m/>
    <s v="AFE_1872"/>
    <n v="768"/>
    <m/>
    <m/>
  </r>
  <r>
    <x v="1"/>
    <x v="1"/>
    <s v="GCA_000021485.1"/>
    <s v="Primary Assembly"/>
    <s v="chromosome"/>
    <m/>
    <s v="CP001219.1"/>
    <n v="1623552"/>
    <n v="1624319"/>
    <s v="+"/>
    <s v="ACK78474.1"/>
    <m/>
    <m/>
    <s v="thiol:disulfide interchange protein, putative"/>
    <m/>
    <m/>
    <s v="AFE_1872"/>
    <n v="768"/>
    <n v="255"/>
    <m/>
  </r>
  <r>
    <x v="0"/>
    <x v="0"/>
    <s v="GCA_000021485.1"/>
    <s v="Primary Assembly"/>
    <s v="chromosome"/>
    <m/>
    <s v="CP001219.1"/>
    <n v="1624316"/>
    <n v="1626943"/>
    <s v="+"/>
    <m/>
    <m/>
    <m/>
    <m/>
    <s v="pepN"/>
    <m/>
    <s v="AFE_1873"/>
    <n v="2628"/>
    <m/>
    <m/>
  </r>
  <r>
    <x v="1"/>
    <x v="1"/>
    <s v="GCA_000021485.1"/>
    <s v="Primary Assembly"/>
    <s v="chromosome"/>
    <m/>
    <s v="CP001219.1"/>
    <n v="1624316"/>
    <n v="1626943"/>
    <s v="+"/>
    <s v="ACK79911.1"/>
    <m/>
    <m/>
    <s v="aminopeptidase N"/>
    <s v="pepN"/>
    <m/>
    <s v="AFE_1873"/>
    <n v="2628"/>
    <n v="875"/>
    <m/>
  </r>
  <r>
    <x v="0"/>
    <x v="0"/>
    <s v="GCA_000021485.1"/>
    <s v="Primary Assembly"/>
    <s v="chromosome"/>
    <m/>
    <s v="CP001219.1"/>
    <n v="1626985"/>
    <n v="1628454"/>
    <s v="-"/>
    <m/>
    <m/>
    <m/>
    <m/>
    <m/>
    <m/>
    <s v="AFE_1874"/>
    <n v="1470"/>
    <m/>
    <m/>
  </r>
  <r>
    <x v="1"/>
    <x v="1"/>
    <s v="GCA_000021485.1"/>
    <s v="Primary Assembly"/>
    <s v="chromosome"/>
    <m/>
    <s v="CP001219.1"/>
    <n v="1626985"/>
    <n v="1628454"/>
    <s v="-"/>
    <s v="ACK78496.1"/>
    <m/>
    <m/>
    <s v="adenylate cyclase"/>
    <m/>
    <m/>
    <s v="AFE_1874"/>
    <n v="1470"/>
    <n v="489"/>
    <m/>
  </r>
  <r>
    <x v="0"/>
    <x v="0"/>
    <s v="GCA_000021485.1"/>
    <s v="Primary Assembly"/>
    <s v="chromosome"/>
    <m/>
    <s v="CP001219.1"/>
    <n v="1628438"/>
    <n v="1629076"/>
    <s v="-"/>
    <m/>
    <m/>
    <m/>
    <m/>
    <m/>
    <m/>
    <s v="AFE_1875"/>
    <n v="639"/>
    <m/>
    <m/>
  </r>
  <r>
    <x v="1"/>
    <x v="1"/>
    <s v="GCA_000021485.1"/>
    <s v="Primary Assembly"/>
    <s v="chromosome"/>
    <m/>
    <s v="CP001219.1"/>
    <n v="1628438"/>
    <n v="1629076"/>
    <s v="-"/>
    <s v="ACK79556.1"/>
    <m/>
    <m/>
    <s v="ParA-like protein"/>
    <m/>
    <m/>
    <s v="AFE_1875"/>
    <n v="639"/>
    <n v="212"/>
    <m/>
  </r>
  <r>
    <x v="0"/>
    <x v="0"/>
    <s v="GCA_000021485.1"/>
    <s v="Primary Assembly"/>
    <s v="chromosome"/>
    <m/>
    <s v="CP001219.1"/>
    <n v="1629089"/>
    <n v="1631194"/>
    <s v="-"/>
    <m/>
    <m/>
    <m/>
    <m/>
    <s v="ppk"/>
    <m/>
    <s v="AFE_1876"/>
    <n v="2106"/>
    <m/>
    <m/>
  </r>
  <r>
    <x v="1"/>
    <x v="1"/>
    <s v="GCA_000021485.1"/>
    <s v="Primary Assembly"/>
    <s v="chromosome"/>
    <m/>
    <s v="CP001219.1"/>
    <n v="1629089"/>
    <n v="1631194"/>
    <s v="-"/>
    <s v="ACK78923.1"/>
    <m/>
    <m/>
    <s v="polyphosphate kinase"/>
    <s v="ppk"/>
    <m/>
    <s v="AFE_1876"/>
    <n v="2106"/>
    <n v="701"/>
    <m/>
  </r>
  <r>
    <x v="0"/>
    <x v="0"/>
    <s v="GCA_000021485.1"/>
    <s v="Primary Assembly"/>
    <s v="chromosome"/>
    <m/>
    <s v="CP001219.1"/>
    <n v="1631187"/>
    <n v="1632053"/>
    <s v="-"/>
    <m/>
    <m/>
    <m/>
    <m/>
    <s v="folD"/>
    <m/>
    <s v="AFE_1877"/>
    <n v="867"/>
    <m/>
    <m/>
  </r>
  <r>
    <x v="1"/>
    <x v="1"/>
    <s v="GCA_000021485.1"/>
    <s v="Primary Assembly"/>
    <s v="chromosome"/>
    <m/>
    <s v="CP001219.1"/>
    <n v="1631187"/>
    <n v="1632053"/>
    <s v="-"/>
    <s v="ACK79087.1"/>
    <m/>
    <m/>
    <s v="methylenetetrahydrofolate dehydrogenase/methenyltetrahydrofolate cyclohydrolase"/>
    <s v="folD"/>
    <m/>
    <s v="AFE_1877"/>
    <n v="867"/>
    <n v="288"/>
    <m/>
  </r>
  <r>
    <x v="0"/>
    <x v="0"/>
    <s v="GCA_000021485.1"/>
    <s v="Primary Assembly"/>
    <s v="chromosome"/>
    <m/>
    <s v="CP001219.1"/>
    <n v="1632288"/>
    <n v="1635368"/>
    <s v="-"/>
    <m/>
    <m/>
    <m/>
    <m/>
    <m/>
    <m/>
    <s v="AFE_1878"/>
    <n v="3081"/>
    <m/>
    <m/>
  </r>
  <r>
    <x v="1"/>
    <x v="1"/>
    <s v="GCA_000021485.1"/>
    <s v="Primary Assembly"/>
    <s v="chromosome"/>
    <m/>
    <s v="CP001219.1"/>
    <n v="1632288"/>
    <n v="1635368"/>
    <s v="-"/>
    <s v="ACK79729.1"/>
    <m/>
    <m/>
    <s v="transporter, AcrB/AcrD/AcrF family"/>
    <m/>
    <m/>
    <s v="AFE_1878"/>
    <n v="3081"/>
    <n v="1026"/>
    <m/>
  </r>
  <r>
    <x v="0"/>
    <x v="0"/>
    <s v="GCA_000021485.1"/>
    <s v="Primary Assembly"/>
    <s v="chromosome"/>
    <m/>
    <s v="CP001219.1"/>
    <n v="1635380"/>
    <n v="1636471"/>
    <s v="-"/>
    <m/>
    <m/>
    <m/>
    <m/>
    <m/>
    <m/>
    <s v="AFE_1879"/>
    <n v="1092"/>
    <m/>
    <m/>
  </r>
  <r>
    <x v="1"/>
    <x v="1"/>
    <s v="GCA_000021485.1"/>
    <s v="Primary Assembly"/>
    <s v="chromosome"/>
    <m/>
    <s v="CP001219.1"/>
    <n v="1635380"/>
    <n v="1636471"/>
    <s v="-"/>
    <s v="ACK79357.1"/>
    <m/>
    <m/>
    <s v="efflux transporter, RND family, MFP subunit"/>
    <m/>
    <m/>
    <s v="AFE_1879"/>
    <n v="1092"/>
    <n v="363"/>
    <m/>
  </r>
  <r>
    <x v="0"/>
    <x v="0"/>
    <s v="GCA_000021485.1"/>
    <s v="Primary Assembly"/>
    <s v="chromosome"/>
    <m/>
    <s v="CP001219.1"/>
    <n v="1636515"/>
    <n v="1638062"/>
    <s v="-"/>
    <m/>
    <m/>
    <m/>
    <m/>
    <m/>
    <m/>
    <s v="AFE_1880"/>
    <n v="1548"/>
    <m/>
    <m/>
  </r>
  <r>
    <x v="1"/>
    <x v="1"/>
    <s v="GCA_000021485.1"/>
    <s v="Primary Assembly"/>
    <s v="chromosome"/>
    <m/>
    <s v="CP001219.1"/>
    <n v="1636515"/>
    <n v="1638062"/>
    <s v="-"/>
    <s v="ACK80075.1"/>
    <m/>
    <m/>
    <s v="RND efflux system, outer membrane lipoprotein, NodT family"/>
    <m/>
    <m/>
    <s v="AFE_1880"/>
    <n v="1548"/>
    <n v="515"/>
    <m/>
  </r>
  <r>
    <x v="0"/>
    <x v="0"/>
    <s v="GCA_000021485.1"/>
    <s v="Primary Assembly"/>
    <s v="chromosome"/>
    <m/>
    <s v="CP001219.1"/>
    <n v="1638285"/>
    <n v="1639073"/>
    <s v="+"/>
    <m/>
    <m/>
    <m/>
    <m/>
    <m/>
    <m/>
    <s v="AFE_1881"/>
    <n v="789"/>
    <m/>
    <m/>
  </r>
  <r>
    <x v="1"/>
    <x v="1"/>
    <s v="GCA_000021485.1"/>
    <s v="Primary Assembly"/>
    <s v="chromosome"/>
    <m/>
    <s v="CP001219.1"/>
    <n v="1638285"/>
    <n v="1639073"/>
    <s v="+"/>
    <s v="ACK80428.1"/>
    <m/>
    <m/>
    <s v="hypothetical protein"/>
    <m/>
    <m/>
    <s v="AFE_1881"/>
    <n v="789"/>
    <n v="262"/>
    <m/>
  </r>
  <r>
    <x v="0"/>
    <x v="0"/>
    <s v="GCA_000021485.1"/>
    <s v="Primary Assembly"/>
    <s v="chromosome"/>
    <m/>
    <s v="CP001219.1"/>
    <n v="1639140"/>
    <n v="1639718"/>
    <s v="-"/>
    <m/>
    <m/>
    <m/>
    <m/>
    <s v="maf-2"/>
    <m/>
    <s v="AFE_1882"/>
    <n v="579"/>
    <m/>
    <m/>
  </r>
  <r>
    <x v="1"/>
    <x v="1"/>
    <s v="GCA_000021485.1"/>
    <s v="Primary Assembly"/>
    <s v="chromosome"/>
    <m/>
    <s v="CP001219.1"/>
    <n v="1639140"/>
    <n v="1639718"/>
    <s v="-"/>
    <s v="ACK78306.1"/>
    <m/>
    <m/>
    <s v="maf protein"/>
    <s v="maf-2"/>
    <m/>
    <s v="AFE_1882"/>
    <n v="579"/>
    <n v="192"/>
    <m/>
  </r>
  <r>
    <x v="0"/>
    <x v="0"/>
    <s v="GCA_000021485.1"/>
    <s v="Primary Assembly"/>
    <s v="chromosome"/>
    <m/>
    <s v="CP001219.1"/>
    <n v="1639731"/>
    <n v="1642520"/>
    <s v="-"/>
    <m/>
    <m/>
    <m/>
    <m/>
    <s v="ppc"/>
    <m/>
    <s v="AFE_1883"/>
    <n v="2790"/>
    <m/>
    <m/>
  </r>
  <r>
    <x v="1"/>
    <x v="1"/>
    <s v="GCA_000021485.1"/>
    <s v="Primary Assembly"/>
    <s v="chromosome"/>
    <m/>
    <s v="CP001219.1"/>
    <n v="1639731"/>
    <n v="1642520"/>
    <s v="-"/>
    <s v="ACK80073.1"/>
    <m/>
    <m/>
    <s v="phosphoenolpyruvate carboxylase"/>
    <s v="ppc"/>
    <m/>
    <s v="AFE_1883"/>
    <n v="2790"/>
    <n v="929"/>
    <m/>
  </r>
  <r>
    <x v="0"/>
    <x v="0"/>
    <s v="GCA_000021485.1"/>
    <s v="Primary Assembly"/>
    <s v="chromosome"/>
    <m/>
    <s v="CP001219.1"/>
    <n v="1642855"/>
    <n v="1643121"/>
    <s v="+"/>
    <m/>
    <m/>
    <m/>
    <m/>
    <s v="hfq"/>
    <m/>
    <s v="AFE_1884"/>
    <n v="267"/>
    <m/>
    <m/>
  </r>
  <r>
    <x v="1"/>
    <x v="1"/>
    <s v="GCA_000021485.1"/>
    <s v="Primary Assembly"/>
    <s v="chromosome"/>
    <m/>
    <s v="CP001219.1"/>
    <n v="1642855"/>
    <n v="1643121"/>
    <s v="+"/>
    <s v="ACK78293.1"/>
    <m/>
    <m/>
    <s v="RNA chaperone Hfq"/>
    <s v="hfq"/>
    <m/>
    <s v="AFE_1884"/>
    <n v="267"/>
    <n v="88"/>
    <m/>
  </r>
  <r>
    <x v="0"/>
    <x v="0"/>
    <s v="GCA_000021485.1"/>
    <s v="Primary Assembly"/>
    <s v="chromosome"/>
    <m/>
    <s v="CP001219.1"/>
    <n v="1643145"/>
    <n v="1644443"/>
    <s v="+"/>
    <m/>
    <m/>
    <m/>
    <m/>
    <s v="hflX"/>
    <m/>
    <s v="AFE_1885"/>
    <n v="1299"/>
    <m/>
    <m/>
  </r>
  <r>
    <x v="1"/>
    <x v="1"/>
    <s v="GCA_000021485.1"/>
    <s v="Primary Assembly"/>
    <s v="chromosome"/>
    <m/>
    <s v="CP001219.1"/>
    <n v="1643145"/>
    <n v="1644443"/>
    <s v="+"/>
    <s v="ACK78687.1"/>
    <m/>
    <m/>
    <s v="GTP-binding protein HflX"/>
    <s v="hflX"/>
    <m/>
    <s v="AFE_1885"/>
    <n v="1299"/>
    <n v="432"/>
    <m/>
  </r>
  <r>
    <x v="0"/>
    <x v="0"/>
    <s v="GCA_000021485.1"/>
    <s v="Primary Assembly"/>
    <s v="chromosome"/>
    <m/>
    <s v="CP001219.1"/>
    <n v="1644458"/>
    <n v="1645651"/>
    <s v="+"/>
    <m/>
    <m/>
    <m/>
    <m/>
    <s v="hflK"/>
    <m/>
    <s v="AFE_1886"/>
    <n v="1194"/>
    <m/>
    <m/>
  </r>
  <r>
    <x v="1"/>
    <x v="1"/>
    <s v="GCA_000021485.1"/>
    <s v="Primary Assembly"/>
    <s v="chromosome"/>
    <m/>
    <s v="CP001219.1"/>
    <n v="1644458"/>
    <n v="1645651"/>
    <s v="+"/>
    <s v="ACK80250.1"/>
    <m/>
    <m/>
    <s v="hflK protein"/>
    <s v="hflK"/>
    <m/>
    <s v="AFE_1886"/>
    <n v="1194"/>
    <n v="397"/>
    <m/>
  </r>
  <r>
    <x v="0"/>
    <x v="0"/>
    <s v="GCA_000021485.1"/>
    <s v="Primary Assembly"/>
    <s v="chromosome"/>
    <m/>
    <s v="CP001219.1"/>
    <n v="1645648"/>
    <n v="1646520"/>
    <s v="+"/>
    <m/>
    <m/>
    <m/>
    <m/>
    <s v="hflC"/>
    <m/>
    <s v="AFE_1887"/>
    <n v="873"/>
    <m/>
    <m/>
  </r>
  <r>
    <x v="1"/>
    <x v="1"/>
    <s v="GCA_000021485.1"/>
    <s v="Primary Assembly"/>
    <s v="chromosome"/>
    <m/>
    <s v="CP001219.1"/>
    <n v="1645648"/>
    <n v="1646520"/>
    <s v="+"/>
    <s v="ACK80706.1"/>
    <m/>
    <m/>
    <s v="hflC protein"/>
    <s v="hflC"/>
    <m/>
    <s v="AFE_1887"/>
    <n v="873"/>
    <n v="290"/>
    <m/>
  </r>
  <r>
    <x v="0"/>
    <x v="0"/>
    <s v="GCA_000021485.1"/>
    <s v="Primary Assembly"/>
    <s v="chromosome"/>
    <m/>
    <s v="CP001219.1"/>
    <n v="1646517"/>
    <n v="1647719"/>
    <s v="+"/>
    <m/>
    <m/>
    <m/>
    <m/>
    <s v="hisZ"/>
    <m/>
    <s v="AFE_1888"/>
    <n v="1203"/>
    <m/>
    <m/>
  </r>
  <r>
    <x v="1"/>
    <x v="1"/>
    <s v="GCA_000021485.1"/>
    <s v="Primary Assembly"/>
    <s v="chromosome"/>
    <m/>
    <s v="CP001219.1"/>
    <n v="1646517"/>
    <n v="1647719"/>
    <s v="+"/>
    <s v="ACK78423.1"/>
    <m/>
    <m/>
    <s v="ATP phosphoribosyltransferase regulatory subunit"/>
    <s v="hisZ"/>
    <m/>
    <s v="AFE_1888"/>
    <n v="1203"/>
    <n v="400"/>
    <m/>
  </r>
  <r>
    <x v="0"/>
    <x v="0"/>
    <s v="GCA_000021485.1"/>
    <s v="Primary Assembly"/>
    <s v="chromosome"/>
    <m/>
    <s v="CP001219.1"/>
    <n v="1647762"/>
    <n v="1649057"/>
    <s v="+"/>
    <m/>
    <m/>
    <m/>
    <m/>
    <s v="purA"/>
    <m/>
    <s v="AFE_1889"/>
    <n v="1296"/>
    <m/>
    <m/>
  </r>
  <r>
    <x v="1"/>
    <x v="1"/>
    <s v="GCA_000021485.1"/>
    <s v="Primary Assembly"/>
    <s v="chromosome"/>
    <m/>
    <s v="CP001219.1"/>
    <n v="1647762"/>
    <n v="1649057"/>
    <s v="+"/>
    <s v="ACK79361.1"/>
    <m/>
    <m/>
    <s v="adenylosuccinate synthetase"/>
    <s v="purA"/>
    <m/>
    <s v="AFE_1889"/>
    <n v="1296"/>
    <n v="431"/>
    <m/>
  </r>
  <r>
    <x v="0"/>
    <x v="3"/>
    <s v="GCA_000021485.1"/>
    <s v="Primary Assembly"/>
    <s v="chromosome"/>
    <m/>
    <s v="CP001219.1"/>
    <n v="1649108"/>
    <n v="1649194"/>
    <s v="-"/>
    <m/>
    <m/>
    <m/>
    <m/>
    <m/>
    <m/>
    <s v="AFE_1890"/>
    <n v="87"/>
    <m/>
    <m/>
  </r>
  <r>
    <x v="2"/>
    <x v="4"/>
    <s v="GCA_000021485.1"/>
    <s v="Primary Assembly"/>
    <s v="chromosome"/>
    <m/>
    <s v="CP001219.1"/>
    <n v="1649108"/>
    <n v="1649194"/>
    <s v="-"/>
    <m/>
    <m/>
    <m/>
    <s v="tRNA-Leu"/>
    <m/>
    <m/>
    <s v="AFE_1890"/>
    <n v="87"/>
    <m/>
    <m/>
  </r>
  <r>
    <x v="0"/>
    <x v="0"/>
    <s v="GCA_000021485.1"/>
    <s v="Primary Assembly"/>
    <s v="chromosome"/>
    <m/>
    <s v="CP001219.1"/>
    <n v="1649232"/>
    <n v="1651472"/>
    <s v="+"/>
    <m/>
    <m/>
    <m/>
    <m/>
    <s v="vacB"/>
    <m/>
    <s v="AFE_1891"/>
    <n v="2241"/>
    <m/>
    <m/>
  </r>
  <r>
    <x v="1"/>
    <x v="1"/>
    <s v="GCA_000021485.1"/>
    <s v="Primary Assembly"/>
    <s v="chromosome"/>
    <m/>
    <s v="CP001219.1"/>
    <n v="1649232"/>
    <n v="1651472"/>
    <s v="+"/>
    <s v="ACK79998.1"/>
    <m/>
    <m/>
    <s v="ribonuclease R"/>
    <s v="vacB"/>
    <m/>
    <s v="AFE_1891"/>
    <n v="2241"/>
    <n v="746"/>
    <m/>
  </r>
  <r>
    <x v="0"/>
    <x v="0"/>
    <s v="GCA_000021485.1"/>
    <s v="Primary Assembly"/>
    <s v="chromosome"/>
    <m/>
    <s v="CP001219.1"/>
    <n v="1651490"/>
    <n v="1652275"/>
    <s v="-"/>
    <m/>
    <m/>
    <m/>
    <m/>
    <m/>
    <m/>
    <s v="AFE_1892"/>
    <n v="786"/>
    <m/>
    <m/>
  </r>
  <r>
    <x v="1"/>
    <x v="1"/>
    <s v="GCA_000021485.1"/>
    <s v="Primary Assembly"/>
    <s v="chromosome"/>
    <m/>
    <s v="CP001219.1"/>
    <n v="1651490"/>
    <n v="1652275"/>
    <s v="-"/>
    <s v="ACK80468.1"/>
    <m/>
    <m/>
    <s v="conserved hypothetical protein"/>
    <m/>
    <m/>
    <s v="AFE_1892"/>
    <n v="786"/>
    <n v="261"/>
    <m/>
  </r>
  <r>
    <x v="0"/>
    <x v="0"/>
    <s v="GCA_000021485.1"/>
    <s v="Primary Assembly"/>
    <s v="chromosome"/>
    <m/>
    <s v="CP001219.1"/>
    <n v="1652310"/>
    <n v="1653698"/>
    <s v="-"/>
    <m/>
    <m/>
    <m/>
    <m/>
    <m/>
    <m/>
    <s v="AFE_1893"/>
    <n v="1389"/>
    <m/>
    <m/>
  </r>
  <r>
    <x v="1"/>
    <x v="1"/>
    <s v="GCA_000021485.1"/>
    <s v="Primary Assembly"/>
    <s v="chromosome"/>
    <m/>
    <s v="CP001219.1"/>
    <n v="1652310"/>
    <n v="1653698"/>
    <s v="-"/>
    <s v="ACK77860.1"/>
    <m/>
    <m/>
    <s v="pyridine nucleotide-disulfide oxidoreductase"/>
    <m/>
    <m/>
    <s v="AFE_1893"/>
    <n v="1389"/>
    <n v="462"/>
    <m/>
  </r>
  <r>
    <x v="0"/>
    <x v="0"/>
    <s v="GCA_000021485.1"/>
    <s v="Primary Assembly"/>
    <s v="chromosome"/>
    <m/>
    <s v="CP001219.1"/>
    <n v="1653800"/>
    <n v="1654552"/>
    <s v="-"/>
    <m/>
    <m/>
    <m/>
    <m/>
    <m/>
    <m/>
    <s v="AFE_1894"/>
    <n v="753"/>
    <m/>
    <m/>
  </r>
  <r>
    <x v="1"/>
    <x v="1"/>
    <s v="GCA_000021485.1"/>
    <s v="Primary Assembly"/>
    <s v="chromosome"/>
    <m/>
    <s v="CP001219.1"/>
    <n v="1653800"/>
    <n v="1654552"/>
    <s v="-"/>
    <s v="ACK79440.1"/>
    <m/>
    <m/>
    <s v="conserved hypothetical protein"/>
    <m/>
    <m/>
    <s v="AFE_1894"/>
    <n v="753"/>
    <n v="250"/>
    <m/>
  </r>
  <r>
    <x v="0"/>
    <x v="0"/>
    <s v="GCA_000021485.1"/>
    <s v="Primary Assembly"/>
    <s v="chromosome"/>
    <m/>
    <s v="CP001219.1"/>
    <n v="1654828"/>
    <n v="1655856"/>
    <s v="-"/>
    <m/>
    <m/>
    <m/>
    <m/>
    <m/>
    <m/>
    <s v="AFE_1895"/>
    <n v="1029"/>
    <m/>
    <m/>
  </r>
  <r>
    <x v="1"/>
    <x v="1"/>
    <s v="GCA_000021485.1"/>
    <s v="Primary Assembly"/>
    <s v="chromosome"/>
    <m/>
    <s v="CP001219.1"/>
    <n v="1654828"/>
    <n v="1655856"/>
    <s v="-"/>
    <s v="ACK78997.1"/>
    <m/>
    <m/>
    <s v="ISAfe1, transposase"/>
    <m/>
    <m/>
    <s v="AFE_1895"/>
    <n v="1029"/>
    <n v="342"/>
    <m/>
  </r>
  <r>
    <x v="0"/>
    <x v="0"/>
    <s v="GCA_000021485.1"/>
    <s v="Primary Assembly"/>
    <s v="chromosome"/>
    <m/>
    <s v="CP001219.1"/>
    <n v="1655979"/>
    <n v="1656638"/>
    <s v="-"/>
    <m/>
    <m/>
    <m/>
    <m/>
    <s v="purN"/>
    <m/>
    <s v="AFE_1896"/>
    <n v="660"/>
    <m/>
    <m/>
  </r>
  <r>
    <x v="1"/>
    <x v="1"/>
    <s v="GCA_000021485.1"/>
    <s v="Primary Assembly"/>
    <s v="chromosome"/>
    <m/>
    <s v="CP001219.1"/>
    <n v="1655979"/>
    <n v="1656638"/>
    <s v="-"/>
    <s v="ACK79012.1"/>
    <m/>
    <m/>
    <s v="phosphoribosylglycinamide formyltransferase"/>
    <s v="purN"/>
    <m/>
    <s v="AFE_1896"/>
    <n v="660"/>
    <n v="219"/>
    <m/>
  </r>
  <r>
    <x v="0"/>
    <x v="0"/>
    <s v="GCA_000021485.1"/>
    <s v="Primary Assembly"/>
    <s v="chromosome"/>
    <m/>
    <s v="CP001219.1"/>
    <n v="1656631"/>
    <n v="1657668"/>
    <s v="-"/>
    <m/>
    <m/>
    <m/>
    <m/>
    <s v="purM"/>
    <m/>
    <s v="AFE_1897"/>
    <n v="1038"/>
    <m/>
    <m/>
  </r>
  <r>
    <x v="1"/>
    <x v="1"/>
    <s v="GCA_000021485.1"/>
    <s v="Primary Assembly"/>
    <s v="chromosome"/>
    <m/>
    <s v="CP001219.1"/>
    <n v="1656631"/>
    <n v="1657668"/>
    <s v="-"/>
    <s v="ACK79773.1"/>
    <m/>
    <m/>
    <s v="phosphoribosylformylglycinamidine cyclo-ligase"/>
    <s v="purM"/>
    <m/>
    <s v="AFE_1897"/>
    <n v="1038"/>
    <n v="345"/>
    <m/>
  </r>
  <r>
    <x v="0"/>
    <x v="0"/>
    <s v="GCA_000021485.1"/>
    <s v="Primary Assembly"/>
    <s v="chromosome"/>
    <m/>
    <s v="CP001219.1"/>
    <n v="1657670"/>
    <n v="1657834"/>
    <s v="+"/>
    <m/>
    <m/>
    <m/>
    <m/>
    <m/>
    <m/>
    <s v="AFE_1899"/>
    <n v="165"/>
    <m/>
    <m/>
  </r>
  <r>
    <x v="1"/>
    <x v="1"/>
    <s v="GCA_000021485.1"/>
    <s v="Primary Assembly"/>
    <s v="chromosome"/>
    <m/>
    <s v="CP001219.1"/>
    <n v="1657670"/>
    <n v="1657834"/>
    <s v="+"/>
    <s v="ACK78663.1"/>
    <m/>
    <m/>
    <s v="hypothetical protein"/>
    <m/>
    <m/>
    <s v="AFE_1899"/>
    <n v="165"/>
    <n v="54"/>
    <m/>
  </r>
  <r>
    <x v="0"/>
    <x v="0"/>
    <s v="GCA_000021485.1"/>
    <s v="Primary Assembly"/>
    <s v="chromosome"/>
    <m/>
    <s v="CP001219.1"/>
    <n v="1657813"/>
    <n v="1658430"/>
    <s v="-"/>
    <m/>
    <m/>
    <m/>
    <m/>
    <s v="sod"/>
    <m/>
    <s v="AFE_1898"/>
    <n v="618"/>
    <m/>
    <m/>
  </r>
  <r>
    <x v="1"/>
    <x v="1"/>
    <s v="GCA_000021485.1"/>
    <s v="Primary Assembly"/>
    <s v="chromosome"/>
    <m/>
    <s v="CP001219.1"/>
    <n v="1657813"/>
    <n v="1658430"/>
    <s v="-"/>
    <s v="ACK77830.1"/>
    <m/>
    <m/>
    <s v="superoxide dismutase"/>
    <s v="sod"/>
    <m/>
    <s v="AFE_1898"/>
    <n v="618"/>
    <n v="205"/>
    <m/>
  </r>
  <r>
    <x v="0"/>
    <x v="0"/>
    <s v="GCA_000021485.1"/>
    <s v="Primary Assembly"/>
    <s v="chromosome"/>
    <m/>
    <s v="CP001219.1"/>
    <n v="1658587"/>
    <n v="1659135"/>
    <s v="+"/>
    <m/>
    <m/>
    <m/>
    <m/>
    <m/>
    <m/>
    <s v="AFE_1900"/>
    <n v="549"/>
    <m/>
    <m/>
  </r>
  <r>
    <x v="1"/>
    <x v="1"/>
    <s v="GCA_000021485.1"/>
    <s v="Primary Assembly"/>
    <s v="chromosome"/>
    <m/>
    <s v="CP001219.1"/>
    <n v="1658587"/>
    <n v="1659135"/>
    <s v="+"/>
    <s v="ACK78394.1"/>
    <m/>
    <m/>
    <s v="CDP-diacylglycerol--glycerol-3-phosphate 3-phosphatidyltransferase, putative"/>
    <m/>
    <m/>
    <s v="AFE_1900"/>
    <n v="549"/>
    <n v="182"/>
    <m/>
  </r>
  <r>
    <x v="0"/>
    <x v="0"/>
    <s v="GCA_000021485.1"/>
    <s v="Primary Assembly"/>
    <s v="chromosome"/>
    <m/>
    <s v="CP001219.1"/>
    <n v="1659135"/>
    <n v="1659845"/>
    <s v="+"/>
    <m/>
    <m/>
    <m/>
    <m/>
    <m/>
    <m/>
    <s v="AFE_1901"/>
    <n v="711"/>
    <m/>
    <m/>
  </r>
  <r>
    <x v="1"/>
    <x v="1"/>
    <s v="GCA_000021485.1"/>
    <s v="Primary Assembly"/>
    <s v="chromosome"/>
    <m/>
    <s v="CP001219.1"/>
    <n v="1659135"/>
    <n v="1659845"/>
    <s v="+"/>
    <s v="ACK80798.1"/>
    <m/>
    <m/>
    <s v="conserved hypothetical protein"/>
    <m/>
    <m/>
    <s v="AFE_1901"/>
    <n v="711"/>
    <n v="236"/>
    <m/>
  </r>
  <r>
    <x v="0"/>
    <x v="0"/>
    <s v="GCA_000021485.1"/>
    <s v="Primary Assembly"/>
    <s v="chromosome"/>
    <m/>
    <s v="CP001219.1"/>
    <n v="1659938"/>
    <n v="1660726"/>
    <s v="+"/>
    <m/>
    <m/>
    <m/>
    <m/>
    <s v="yihY"/>
    <m/>
    <s v="AFE_1902"/>
    <n v="789"/>
    <m/>
    <m/>
  </r>
  <r>
    <x v="1"/>
    <x v="1"/>
    <s v="GCA_000021485.1"/>
    <s v="Primary Assembly"/>
    <s v="chromosome"/>
    <m/>
    <s v="CP001219.1"/>
    <n v="1659938"/>
    <n v="1660726"/>
    <s v="+"/>
    <s v="ACK80472.1"/>
    <m/>
    <m/>
    <s v="YihY family protein"/>
    <s v="yihY"/>
    <m/>
    <s v="AFE_1902"/>
    <n v="789"/>
    <n v="262"/>
    <m/>
  </r>
  <r>
    <x v="0"/>
    <x v="0"/>
    <s v="GCA_000021485.1"/>
    <s v="Primary Assembly"/>
    <s v="chromosome"/>
    <m/>
    <s v="CP001219.1"/>
    <n v="1660821"/>
    <n v="1661282"/>
    <s v="+"/>
    <m/>
    <m/>
    <m/>
    <m/>
    <m/>
    <m/>
    <s v="AFE_1903"/>
    <n v="462"/>
    <m/>
    <m/>
  </r>
  <r>
    <x v="1"/>
    <x v="1"/>
    <s v="GCA_000021485.1"/>
    <s v="Primary Assembly"/>
    <s v="chromosome"/>
    <m/>
    <s v="CP001219.1"/>
    <n v="1660821"/>
    <n v="1661282"/>
    <s v="+"/>
    <s v="ACK80051.1"/>
    <m/>
    <m/>
    <s v="hypothetical protein"/>
    <m/>
    <m/>
    <s v="AFE_1903"/>
    <n v="462"/>
    <n v="153"/>
    <m/>
  </r>
  <r>
    <x v="0"/>
    <x v="0"/>
    <s v="GCA_000021485.1"/>
    <s v="Primary Assembly"/>
    <s v="chromosome"/>
    <m/>
    <s v="CP001219.1"/>
    <n v="1661322"/>
    <n v="1661507"/>
    <s v="+"/>
    <m/>
    <m/>
    <m/>
    <m/>
    <s v="rpmF"/>
    <m/>
    <s v="AFE_1904"/>
    <n v="186"/>
    <m/>
    <m/>
  </r>
  <r>
    <x v="1"/>
    <x v="1"/>
    <s v="GCA_000021485.1"/>
    <s v="Primary Assembly"/>
    <s v="chromosome"/>
    <m/>
    <s v="CP001219.1"/>
    <n v="1661322"/>
    <n v="1661507"/>
    <s v="+"/>
    <s v="ACK80908.1"/>
    <m/>
    <m/>
    <s v="ribosomal protein L32"/>
    <s v="rpmF"/>
    <m/>
    <s v="AFE_1904"/>
    <n v="186"/>
    <n v="61"/>
    <m/>
  </r>
  <r>
    <x v="0"/>
    <x v="0"/>
    <s v="GCA_000021485.1"/>
    <s v="Primary Assembly"/>
    <s v="chromosome"/>
    <m/>
    <s v="CP001219.1"/>
    <n v="1661545"/>
    <n v="1662570"/>
    <s v="+"/>
    <m/>
    <m/>
    <m/>
    <m/>
    <s v="plsX"/>
    <m/>
    <s v="AFE_1905"/>
    <n v="1026"/>
    <m/>
    <m/>
  </r>
  <r>
    <x v="1"/>
    <x v="1"/>
    <s v="GCA_000021485.1"/>
    <s v="Primary Assembly"/>
    <s v="chromosome"/>
    <m/>
    <s v="CP001219.1"/>
    <n v="1661545"/>
    <n v="1662570"/>
    <s v="+"/>
    <s v="ACK79952.1"/>
    <m/>
    <m/>
    <s v="fatty acid/phospholipid synthesis protein PlsX"/>
    <s v="plsX"/>
    <m/>
    <s v="AFE_1905"/>
    <n v="1026"/>
    <n v="341"/>
    <m/>
  </r>
  <r>
    <x v="0"/>
    <x v="0"/>
    <s v="GCA_000021485.1"/>
    <s v="Primary Assembly"/>
    <s v="chromosome"/>
    <m/>
    <s v="CP001219.1"/>
    <n v="1662567"/>
    <n v="1663511"/>
    <s v="+"/>
    <m/>
    <m/>
    <m/>
    <m/>
    <s v="fabH"/>
    <m/>
    <s v="AFE_1906"/>
    <n v="945"/>
    <m/>
    <m/>
  </r>
  <r>
    <x v="1"/>
    <x v="1"/>
    <s v="GCA_000021485.1"/>
    <s v="Primary Assembly"/>
    <s v="chromosome"/>
    <m/>
    <s v="CP001219.1"/>
    <n v="1662567"/>
    <n v="1663511"/>
    <s v="+"/>
    <s v="ACK77901.1"/>
    <m/>
    <m/>
    <s v="3-oxoacyl-(acyl-carrier-protein) synthase III"/>
    <s v="fabH"/>
    <m/>
    <s v="AFE_1906"/>
    <n v="945"/>
    <n v="314"/>
    <m/>
  </r>
  <r>
    <x v="0"/>
    <x v="0"/>
    <s v="GCA_000021485.1"/>
    <s v="Primary Assembly"/>
    <s v="chromosome"/>
    <m/>
    <s v="CP001219.1"/>
    <n v="1663550"/>
    <n v="1664485"/>
    <s v="+"/>
    <m/>
    <m/>
    <m/>
    <m/>
    <s v="fabD"/>
    <m/>
    <s v="AFE_1907"/>
    <n v="936"/>
    <m/>
    <m/>
  </r>
  <r>
    <x v="1"/>
    <x v="1"/>
    <s v="GCA_000021485.1"/>
    <s v="Primary Assembly"/>
    <s v="chromosome"/>
    <m/>
    <s v="CP001219.1"/>
    <n v="1663550"/>
    <n v="1664485"/>
    <s v="+"/>
    <s v="ACK79327.1"/>
    <m/>
    <m/>
    <s v="malonyl CoA-acyl carrier protein transacylase"/>
    <s v="fabD"/>
    <m/>
    <s v="AFE_1907"/>
    <n v="936"/>
    <n v="311"/>
    <m/>
  </r>
  <r>
    <x v="0"/>
    <x v="0"/>
    <s v="GCA_000021485.1"/>
    <s v="Primary Assembly"/>
    <s v="chromosome"/>
    <m/>
    <s v="CP001219.1"/>
    <n v="1664485"/>
    <n v="1665234"/>
    <s v="+"/>
    <m/>
    <m/>
    <m/>
    <m/>
    <s v="fabG"/>
    <m/>
    <s v="AFE_1908"/>
    <n v="750"/>
    <m/>
    <m/>
  </r>
  <r>
    <x v="1"/>
    <x v="1"/>
    <s v="GCA_000021485.1"/>
    <s v="Primary Assembly"/>
    <s v="chromosome"/>
    <m/>
    <s v="CP001219.1"/>
    <n v="1664485"/>
    <n v="1665234"/>
    <s v="+"/>
    <s v="ACK80659.1"/>
    <m/>
    <m/>
    <s v="3-oxoacyl-(acyl-carrier-protein) reductase"/>
    <s v="fabG"/>
    <m/>
    <s v="AFE_1908"/>
    <n v="750"/>
    <n v="249"/>
    <m/>
  </r>
  <r>
    <x v="0"/>
    <x v="0"/>
    <s v="GCA_000021485.1"/>
    <s v="Primary Assembly"/>
    <s v="chromosome"/>
    <m/>
    <s v="CP001219.1"/>
    <n v="1665319"/>
    <n v="1665567"/>
    <s v="+"/>
    <m/>
    <m/>
    <m/>
    <m/>
    <s v="acpP"/>
    <m/>
    <s v="AFE_1909"/>
    <n v="249"/>
    <m/>
    <m/>
  </r>
  <r>
    <x v="1"/>
    <x v="1"/>
    <s v="GCA_000021485.1"/>
    <s v="Primary Assembly"/>
    <s v="chromosome"/>
    <m/>
    <s v="CP001219.1"/>
    <n v="1665319"/>
    <n v="1665567"/>
    <s v="+"/>
    <s v="ACK79577.1"/>
    <m/>
    <m/>
    <s v="acyl carrier protein"/>
    <s v="acpP"/>
    <m/>
    <s v="AFE_1909"/>
    <n v="249"/>
    <n v="82"/>
    <m/>
  </r>
  <r>
    <x v="0"/>
    <x v="0"/>
    <s v="GCA_000021485.1"/>
    <s v="Primary Assembly"/>
    <s v="chromosome"/>
    <m/>
    <s v="CP001219.1"/>
    <n v="1665604"/>
    <n v="1666845"/>
    <s v="+"/>
    <m/>
    <m/>
    <m/>
    <m/>
    <s v="fabF"/>
    <m/>
    <s v="AFE_1910"/>
    <n v="1242"/>
    <m/>
    <m/>
  </r>
  <r>
    <x v="1"/>
    <x v="1"/>
    <s v="GCA_000021485.1"/>
    <s v="Primary Assembly"/>
    <s v="chromosome"/>
    <m/>
    <s v="CP001219.1"/>
    <n v="1665604"/>
    <n v="1666845"/>
    <s v="+"/>
    <s v="ACK80496.1"/>
    <m/>
    <m/>
    <s v="3-oxoacyl-(acyl-carrier-protein) synthase II"/>
    <s v="fabF"/>
    <m/>
    <s v="AFE_1910"/>
    <n v="1242"/>
    <n v="413"/>
    <m/>
  </r>
  <r>
    <x v="0"/>
    <x v="0"/>
    <s v="GCA_000021485.1"/>
    <s v="Primary Assembly"/>
    <s v="chromosome"/>
    <m/>
    <s v="CP001219.1"/>
    <n v="1666875"/>
    <n v="1667708"/>
    <s v="+"/>
    <m/>
    <m/>
    <m/>
    <m/>
    <m/>
    <m/>
    <s v="AFE_1911"/>
    <n v="834"/>
    <m/>
    <m/>
  </r>
  <r>
    <x v="1"/>
    <x v="1"/>
    <s v="GCA_000021485.1"/>
    <s v="Primary Assembly"/>
    <s v="chromosome"/>
    <m/>
    <s v="CP001219.1"/>
    <n v="1666875"/>
    <n v="1667708"/>
    <s v="+"/>
    <s v="ACK80495.1"/>
    <m/>
    <m/>
    <s v="4-amino-4-deoxychorismate lyase, putative"/>
    <m/>
    <m/>
    <s v="AFE_1911"/>
    <n v="834"/>
    <n v="277"/>
    <m/>
  </r>
  <r>
    <x v="0"/>
    <x v="2"/>
    <s v="GCA_000021485.1"/>
    <s v="Primary Assembly"/>
    <s v="chromosome"/>
    <m/>
    <s v="CP001219.1"/>
    <n v="1667672"/>
    <n v="1668718"/>
    <s v="+"/>
    <m/>
    <m/>
    <m/>
    <m/>
    <m/>
    <m/>
    <s v="AFE_1912"/>
    <n v="1047"/>
    <m/>
    <s v="pseudo"/>
  </r>
  <r>
    <x v="0"/>
    <x v="0"/>
    <s v="GCA_000021485.1"/>
    <s v="Primary Assembly"/>
    <s v="chromosome"/>
    <m/>
    <s v="CP001219.1"/>
    <n v="1668715"/>
    <n v="1669359"/>
    <s v="+"/>
    <m/>
    <m/>
    <m/>
    <m/>
    <s v="tmk"/>
    <m/>
    <s v="AFE_1913"/>
    <n v="645"/>
    <m/>
    <m/>
  </r>
  <r>
    <x v="1"/>
    <x v="1"/>
    <s v="GCA_000021485.1"/>
    <s v="Primary Assembly"/>
    <s v="chromosome"/>
    <m/>
    <s v="CP001219.1"/>
    <n v="1668715"/>
    <n v="1669359"/>
    <s v="+"/>
    <s v="ACK80338.1"/>
    <m/>
    <m/>
    <s v="thymidylate kinase"/>
    <s v="tmk"/>
    <m/>
    <s v="AFE_1913"/>
    <n v="645"/>
    <n v="214"/>
    <m/>
  </r>
  <r>
    <x v="0"/>
    <x v="0"/>
    <s v="GCA_000021485.1"/>
    <s v="Primary Assembly"/>
    <s v="chromosome"/>
    <m/>
    <s v="CP001219.1"/>
    <n v="1669356"/>
    <n v="1670357"/>
    <s v="+"/>
    <m/>
    <m/>
    <m/>
    <m/>
    <s v="holB"/>
    <m/>
    <s v="AFE_1914"/>
    <n v="1002"/>
    <m/>
    <m/>
  </r>
  <r>
    <x v="1"/>
    <x v="1"/>
    <s v="GCA_000021485.1"/>
    <s v="Primary Assembly"/>
    <s v="chromosome"/>
    <m/>
    <s v="CP001219.1"/>
    <n v="1669356"/>
    <n v="1670357"/>
    <s v="+"/>
    <s v="ACK78893.1"/>
    <m/>
    <m/>
    <s v="DNA polymerase III, delta prime subunit"/>
    <s v="holB"/>
    <m/>
    <s v="AFE_1914"/>
    <n v="1002"/>
    <n v="333"/>
    <m/>
  </r>
  <r>
    <x v="0"/>
    <x v="0"/>
    <s v="GCA_000021485.1"/>
    <s v="Primary Assembly"/>
    <s v="chromosome"/>
    <m/>
    <s v="CP001219.1"/>
    <n v="1670341"/>
    <n v="1670697"/>
    <s v="+"/>
    <m/>
    <m/>
    <m/>
    <m/>
    <m/>
    <m/>
    <s v="AFE_1915"/>
    <n v="357"/>
    <m/>
    <m/>
  </r>
  <r>
    <x v="1"/>
    <x v="1"/>
    <s v="GCA_000021485.1"/>
    <s v="Primary Assembly"/>
    <s v="chromosome"/>
    <m/>
    <s v="CP001219.1"/>
    <n v="1670341"/>
    <n v="1670697"/>
    <s v="+"/>
    <s v="ACK79598.1"/>
    <m/>
    <m/>
    <s v="type IV pilus assembly protein PilZ, putative"/>
    <m/>
    <m/>
    <s v="AFE_1915"/>
    <n v="357"/>
    <n v="118"/>
    <m/>
  </r>
  <r>
    <x v="0"/>
    <x v="3"/>
    <s v="GCA_000021485.1"/>
    <s v="Primary Assembly"/>
    <s v="chromosome"/>
    <m/>
    <s v="CP001219.1"/>
    <n v="1670787"/>
    <n v="1670877"/>
    <s v="+"/>
    <m/>
    <m/>
    <m/>
    <m/>
    <m/>
    <m/>
    <s v="AFE_1916"/>
    <n v="91"/>
    <m/>
    <m/>
  </r>
  <r>
    <x v="2"/>
    <x v="4"/>
    <s v="GCA_000021485.1"/>
    <s v="Primary Assembly"/>
    <s v="chromosome"/>
    <m/>
    <s v="CP001219.1"/>
    <n v="1670787"/>
    <n v="1670877"/>
    <s v="+"/>
    <m/>
    <m/>
    <m/>
    <s v="tRNA-Ser"/>
    <m/>
    <m/>
    <s v="AFE_1916"/>
    <n v="91"/>
    <m/>
    <m/>
  </r>
  <r>
    <x v="0"/>
    <x v="11"/>
    <s v="GCA_000021485.1"/>
    <s v="Primary Assembly"/>
    <s v="chromosome"/>
    <m/>
    <s v="CP001219.1"/>
    <n v="1670923"/>
    <n v="1671022"/>
    <s v="+"/>
    <m/>
    <m/>
    <m/>
    <m/>
    <s v="srpB"/>
    <m/>
    <s v="AFE_1917"/>
    <n v="100"/>
    <m/>
    <m/>
  </r>
  <r>
    <x v="3"/>
    <x v="11"/>
    <s v="GCA_000021485.1"/>
    <s v="Primary Assembly"/>
    <s v="chromosome"/>
    <m/>
    <s v="CP001219.1"/>
    <n v="1670923"/>
    <n v="1671022"/>
    <s v="+"/>
    <m/>
    <m/>
    <m/>
    <s v="Bacterial signal recognition particle RNA"/>
    <s v="srpB"/>
    <m/>
    <s v="AFE_1917"/>
    <n v="100"/>
    <m/>
    <m/>
  </r>
  <r>
    <x v="0"/>
    <x v="5"/>
    <s v="GCA_000021485.1"/>
    <s v="Primary Assembly"/>
    <s v="chromosome"/>
    <m/>
    <s v="CP001219.1"/>
    <n v="1670925"/>
    <n v="1671029"/>
    <s v="+"/>
    <m/>
    <m/>
    <m/>
    <m/>
    <m/>
    <m/>
    <s v="AFE_1918"/>
    <n v="105"/>
    <m/>
    <m/>
  </r>
  <r>
    <x v="3"/>
    <x v="6"/>
    <s v="GCA_000021485.1"/>
    <s v="Primary Assembly"/>
    <s v="chromosome"/>
    <m/>
    <s v="CP001219.1"/>
    <n v="1670925"/>
    <n v="1671029"/>
    <s v="+"/>
    <m/>
    <m/>
    <m/>
    <s v="sRNA"/>
    <m/>
    <m/>
    <s v="AFE_1918"/>
    <n v="105"/>
    <m/>
    <m/>
  </r>
  <r>
    <x v="0"/>
    <x v="0"/>
    <s v="GCA_000021485.1"/>
    <s v="Primary Assembly"/>
    <s v="chromosome"/>
    <m/>
    <s v="CP001219.1"/>
    <n v="1671047"/>
    <n v="1672765"/>
    <s v="+"/>
    <m/>
    <m/>
    <m/>
    <m/>
    <s v="dnaX"/>
    <m/>
    <s v="AFE_1919"/>
    <n v="1719"/>
    <m/>
    <m/>
  </r>
  <r>
    <x v="1"/>
    <x v="1"/>
    <s v="GCA_000021485.1"/>
    <s v="Primary Assembly"/>
    <s v="chromosome"/>
    <m/>
    <s v="CP001219.1"/>
    <n v="1671047"/>
    <n v="1672765"/>
    <s v="+"/>
    <s v="ACK79172.1"/>
    <m/>
    <m/>
    <s v="DNA polymerase III, subunits gamma and tau"/>
    <s v="dnaX"/>
    <m/>
    <s v="AFE_1919"/>
    <n v="1719"/>
    <n v="572"/>
    <m/>
  </r>
  <r>
    <x v="0"/>
    <x v="0"/>
    <s v="GCA_000021485.1"/>
    <s v="Primary Assembly"/>
    <s v="chromosome"/>
    <m/>
    <s v="CP001219.1"/>
    <n v="1672785"/>
    <n v="1673108"/>
    <s v="+"/>
    <m/>
    <m/>
    <m/>
    <m/>
    <m/>
    <m/>
    <s v="AFE_1920"/>
    <n v="324"/>
    <m/>
    <m/>
  </r>
  <r>
    <x v="1"/>
    <x v="1"/>
    <s v="GCA_000021485.1"/>
    <s v="Primary Assembly"/>
    <s v="chromosome"/>
    <m/>
    <s v="CP001219.1"/>
    <n v="1672785"/>
    <n v="1673108"/>
    <s v="+"/>
    <s v="ACK79227.1"/>
    <m/>
    <m/>
    <s v="conserved hypothetical protein TIGR00103"/>
    <m/>
    <m/>
    <s v="AFE_1920"/>
    <n v="324"/>
    <n v="107"/>
    <m/>
  </r>
  <r>
    <x v="0"/>
    <x v="0"/>
    <s v="GCA_000021485.1"/>
    <s v="Primary Assembly"/>
    <s v="chromosome"/>
    <m/>
    <s v="CP001219.1"/>
    <n v="1673115"/>
    <n v="1673714"/>
    <s v="+"/>
    <m/>
    <m/>
    <m/>
    <m/>
    <s v="recR"/>
    <m/>
    <s v="AFE_1921"/>
    <n v="600"/>
    <m/>
    <m/>
  </r>
  <r>
    <x v="1"/>
    <x v="1"/>
    <s v="GCA_000021485.1"/>
    <s v="Primary Assembly"/>
    <s v="chromosome"/>
    <m/>
    <s v="CP001219.1"/>
    <n v="1673115"/>
    <n v="1673714"/>
    <s v="+"/>
    <s v="ACK80247.1"/>
    <m/>
    <m/>
    <s v="recombination protein RecR"/>
    <s v="recR"/>
    <m/>
    <s v="AFE_1921"/>
    <n v="600"/>
    <n v="199"/>
    <m/>
  </r>
  <r>
    <x v="0"/>
    <x v="0"/>
    <s v="GCA_000021485.1"/>
    <s v="Primary Assembly"/>
    <s v="chromosome"/>
    <m/>
    <s v="CP001219.1"/>
    <n v="1673774"/>
    <n v="1674991"/>
    <s v="+"/>
    <m/>
    <m/>
    <m/>
    <m/>
    <s v="amtB"/>
    <m/>
    <s v="AFE_1922"/>
    <n v="1218"/>
    <m/>
    <m/>
  </r>
  <r>
    <x v="1"/>
    <x v="1"/>
    <s v="GCA_000021485.1"/>
    <s v="Primary Assembly"/>
    <s v="chromosome"/>
    <m/>
    <s v="CP001219.1"/>
    <n v="1673774"/>
    <n v="1674991"/>
    <s v="+"/>
    <s v="ACK80397.1"/>
    <m/>
    <m/>
    <s v="ammonium transporter family protein"/>
    <s v="amtB"/>
    <m/>
    <s v="AFE_1922"/>
    <n v="1218"/>
    <n v="405"/>
    <m/>
  </r>
  <r>
    <x v="0"/>
    <x v="0"/>
    <s v="GCA_000021485.1"/>
    <s v="Primary Assembly"/>
    <s v="chromosome"/>
    <m/>
    <s v="CP001219.1"/>
    <n v="1674994"/>
    <n v="1675845"/>
    <s v="+"/>
    <m/>
    <m/>
    <m/>
    <m/>
    <m/>
    <m/>
    <s v="AFE_1923"/>
    <n v="852"/>
    <m/>
    <m/>
  </r>
  <r>
    <x v="1"/>
    <x v="1"/>
    <s v="GCA_000021485.1"/>
    <s v="Primary Assembly"/>
    <s v="chromosome"/>
    <m/>
    <s v="CP001219.1"/>
    <n v="1674994"/>
    <n v="1675845"/>
    <s v="+"/>
    <s v="ACK79008.1"/>
    <m/>
    <m/>
    <s v="YjeF-related protein"/>
    <m/>
    <m/>
    <s v="AFE_1923"/>
    <n v="852"/>
    <n v="283"/>
    <m/>
  </r>
  <r>
    <x v="0"/>
    <x v="0"/>
    <s v="GCA_000021485.1"/>
    <s v="Primary Assembly"/>
    <s v="chromosome"/>
    <m/>
    <s v="CP001219.1"/>
    <n v="1675832"/>
    <n v="1677181"/>
    <s v="+"/>
    <m/>
    <m/>
    <m/>
    <m/>
    <s v="bioA"/>
    <m/>
    <s v="AFE_1924"/>
    <n v="1350"/>
    <m/>
    <m/>
  </r>
  <r>
    <x v="1"/>
    <x v="1"/>
    <s v="GCA_000021485.1"/>
    <s v="Primary Assembly"/>
    <s v="chromosome"/>
    <m/>
    <s v="CP001219.1"/>
    <n v="1675832"/>
    <n v="1677181"/>
    <s v="+"/>
    <s v="ACK78463.1"/>
    <m/>
    <m/>
    <s v="adenosylmethionine-8-amino-7-oxononanoate aminotransferase"/>
    <s v="bioA"/>
    <m/>
    <s v="AFE_1924"/>
    <n v="1350"/>
    <n v="449"/>
    <m/>
  </r>
  <r>
    <x v="0"/>
    <x v="0"/>
    <s v="GCA_000021485.1"/>
    <s v="Primary Assembly"/>
    <s v="chromosome"/>
    <m/>
    <s v="CP001219.1"/>
    <n v="1677181"/>
    <n v="1677636"/>
    <s v="+"/>
    <m/>
    <m/>
    <m/>
    <m/>
    <m/>
    <m/>
    <s v="AFE_1925"/>
    <n v="456"/>
    <m/>
    <m/>
  </r>
  <r>
    <x v="1"/>
    <x v="1"/>
    <s v="GCA_000021485.1"/>
    <s v="Primary Assembly"/>
    <s v="chromosome"/>
    <m/>
    <s v="CP001219.1"/>
    <n v="1677181"/>
    <n v="1677636"/>
    <s v="+"/>
    <s v="ACK78753.1"/>
    <m/>
    <m/>
    <s v="CBS domain protein"/>
    <m/>
    <m/>
    <s v="AFE_1925"/>
    <n v="456"/>
    <n v="151"/>
    <m/>
  </r>
  <r>
    <x v="0"/>
    <x v="0"/>
    <s v="GCA_000021485.1"/>
    <s v="Primary Assembly"/>
    <s v="chromosome"/>
    <m/>
    <s v="CP001219.1"/>
    <n v="1677649"/>
    <n v="1678134"/>
    <s v="+"/>
    <m/>
    <m/>
    <m/>
    <m/>
    <m/>
    <m/>
    <s v="AFE_1926"/>
    <n v="486"/>
    <m/>
    <m/>
  </r>
  <r>
    <x v="1"/>
    <x v="1"/>
    <s v="GCA_000021485.1"/>
    <s v="Primary Assembly"/>
    <s v="chromosome"/>
    <m/>
    <s v="CP001219.1"/>
    <n v="1677649"/>
    <n v="1678134"/>
    <s v="+"/>
    <s v="ACK78804.1"/>
    <m/>
    <m/>
    <s v="conserved hypothetical protein TIGR00150"/>
    <m/>
    <m/>
    <s v="AFE_1926"/>
    <n v="486"/>
    <n v="161"/>
    <m/>
  </r>
  <r>
    <x v="0"/>
    <x v="0"/>
    <s v="GCA_000021485.1"/>
    <s v="Primary Assembly"/>
    <s v="chromosome"/>
    <m/>
    <s v="CP001219.1"/>
    <n v="1678124"/>
    <n v="1679911"/>
    <s v="+"/>
    <m/>
    <m/>
    <m/>
    <m/>
    <s v="mutL"/>
    <m/>
    <s v="AFE_1927"/>
    <n v="1788"/>
    <m/>
    <m/>
  </r>
  <r>
    <x v="1"/>
    <x v="1"/>
    <s v="GCA_000021485.1"/>
    <s v="Primary Assembly"/>
    <s v="chromosome"/>
    <m/>
    <s v="CP001219.1"/>
    <n v="1678124"/>
    <n v="1679911"/>
    <s v="+"/>
    <s v="ACK80937.1"/>
    <m/>
    <m/>
    <s v="mismatch repair protein MutL"/>
    <s v="mutL"/>
    <m/>
    <s v="AFE_1927"/>
    <n v="1788"/>
    <n v="595"/>
    <m/>
  </r>
  <r>
    <x v="0"/>
    <x v="0"/>
    <s v="GCA_000021485.1"/>
    <s v="Primary Assembly"/>
    <s v="chromosome"/>
    <m/>
    <s v="CP001219.1"/>
    <n v="1679836"/>
    <n v="1680855"/>
    <s v="+"/>
    <m/>
    <m/>
    <m/>
    <m/>
    <s v="miaA"/>
    <m/>
    <s v="AFE_1928"/>
    <n v="1020"/>
    <m/>
    <m/>
  </r>
  <r>
    <x v="1"/>
    <x v="1"/>
    <s v="GCA_000021485.1"/>
    <s v="Primary Assembly"/>
    <s v="chromosome"/>
    <m/>
    <s v="CP001219.1"/>
    <n v="1679836"/>
    <n v="1680855"/>
    <s v="+"/>
    <s v="ACK80038.1"/>
    <m/>
    <m/>
    <s v="tRNA delta(2)-isopentenylpyrophosphate transferase"/>
    <s v="miaA"/>
    <m/>
    <s v="AFE_1928"/>
    <n v="1020"/>
    <n v="339"/>
    <m/>
  </r>
  <r>
    <x v="0"/>
    <x v="0"/>
    <s v="GCA_000021485.1"/>
    <s v="Primary Assembly"/>
    <s v="chromosome"/>
    <m/>
    <s v="CP001219.1"/>
    <n v="1681015"/>
    <n v="1681440"/>
    <s v="+"/>
    <m/>
    <m/>
    <m/>
    <m/>
    <s v="ndk"/>
    <m/>
    <s v="AFE_1929"/>
    <n v="426"/>
    <m/>
    <m/>
  </r>
  <r>
    <x v="1"/>
    <x v="1"/>
    <s v="GCA_000021485.1"/>
    <s v="Primary Assembly"/>
    <s v="chromosome"/>
    <m/>
    <s v="CP001219.1"/>
    <n v="1681015"/>
    <n v="1681440"/>
    <s v="+"/>
    <s v="ACK80230.1"/>
    <m/>
    <m/>
    <s v="nucleoside diphosphate kinase"/>
    <s v="ndk"/>
    <m/>
    <s v="AFE_1929"/>
    <n v="426"/>
    <n v="141"/>
    <m/>
  </r>
  <r>
    <x v="0"/>
    <x v="0"/>
    <s v="GCA_000021485.1"/>
    <s v="Primary Assembly"/>
    <s v="chromosome"/>
    <m/>
    <s v="CP001219.1"/>
    <n v="1681444"/>
    <n v="1682532"/>
    <s v="+"/>
    <m/>
    <m/>
    <m/>
    <m/>
    <m/>
    <m/>
    <s v="AFE_1930"/>
    <n v="1089"/>
    <m/>
    <m/>
  </r>
  <r>
    <x v="1"/>
    <x v="1"/>
    <s v="GCA_000021485.1"/>
    <s v="Primary Assembly"/>
    <s v="chromosome"/>
    <m/>
    <s v="CP001219.1"/>
    <n v="1681444"/>
    <n v="1682532"/>
    <s v="+"/>
    <s v="ACK78869.1"/>
    <m/>
    <m/>
    <s v="radical SAM enzyme, Cfr family"/>
    <m/>
    <m/>
    <s v="AFE_1930"/>
    <n v="1089"/>
    <n v="362"/>
    <m/>
  </r>
  <r>
    <x v="0"/>
    <x v="0"/>
    <s v="GCA_000021485.1"/>
    <s v="Primary Assembly"/>
    <s v="chromosome"/>
    <m/>
    <s v="CP001219.1"/>
    <n v="1682625"/>
    <n v="1683374"/>
    <s v="+"/>
    <m/>
    <m/>
    <m/>
    <m/>
    <s v="pilF"/>
    <m/>
    <s v="AFE_1931"/>
    <n v="750"/>
    <m/>
    <m/>
  </r>
  <r>
    <x v="1"/>
    <x v="1"/>
    <s v="GCA_000021485.1"/>
    <s v="Primary Assembly"/>
    <s v="chromosome"/>
    <m/>
    <s v="CP001219.1"/>
    <n v="1682625"/>
    <n v="1683374"/>
    <s v="+"/>
    <s v="ACK79133.1"/>
    <m/>
    <m/>
    <s v="type IV pilus biogenesis/stability protein PilW"/>
    <s v="pilF"/>
    <m/>
    <s v="AFE_1931"/>
    <n v="750"/>
    <n v="249"/>
    <m/>
  </r>
  <r>
    <x v="0"/>
    <x v="0"/>
    <s v="GCA_000021485.1"/>
    <s v="Primary Assembly"/>
    <s v="chromosome"/>
    <m/>
    <s v="CP001219.1"/>
    <n v="1683392"/>
    <n v="1684366"/>
    <s v="+"/>
    <m/>
    <m/>
    <m/>
    <m/>
    <m/>
    <m/>
    <s v="AFE_1932"/>
    <n v="975"/>
    <m/>
    <m/>
  </r>
  <r>
    <x v="1"/>
    <x v="1"/>
    <s v="GCA_000021485.1"/>
    <s v="Primary Assembly"/>
    <s v="chromosome"/>
    <m/>
    <s v="CP001219.1"/>
    <n v="1683392"/>
    <n v="1684366"/>
    <s v="+"/>
    <s v="ACK77863.1"/>
    <m/>
    <m/>
    <s v="conserved hypothetical protein"/>
    <m/>
    <m/>
    <s v="AFE_1932"/>
    <n v="975"/>
    <n v="324"/>
    <m/>
  </r>
  <r>
    <x v="0"/>
    <x v="0"/>
    <s v="GCA_000021485.1"/>
    <s v="Primary Assembly"/>
    <s v="chromosome"/>
    <m/>
    <s v="CP001219.1"/>
    <n v="1684356"/>
    <n v="1685456"/>
    <s v="+"/>
    <m/>
    <m/>
    <m/>
    <m/>
    <s v="ispG"/>
    <m/>
    <s v="AFE_1933"/>
    <n v="1101"/>
    <m/>
    <m/>
  </r>
  <r>
    <x v="1"/>
    <x v="1"/>
    <s v="GCA_000021485.1"/>
    <s v="Primary Assembly"/>
    <s v="chromosome"/>
    <m/>
    <s v="CP001219.1"/>
    <n v="1684356"/>
    <n v="1685456"/>
    <s v="+"/>
    <s v="ACK79495.1"/>
    <m/>
    <m/>
    <s v="1-hydroxy-2-methyl-2-(E)-butenyl 4-diphosphate synthase"/>
    <s v="ispG"/>
    <m/>
    <s v="AFE_1933"/>
    <n v="1101"/>
    <n v="366"/>
    <m/>
  </r>
  <r>
    <x v="0"/>
    <x v="0"/>
    <s v="GCA_000021485.1"/>
    <s v="Primary Assembly"/>
    <s v="chromosome"/>
    <m/>
    <s v="CP001219.1"/>
    <n v="1685492"/>
    <n v="1686811"/>
    <s v="+"/>
    <m/>
    <m/>
    <m/>
    <m/>
    <s v="hisS"/>
    <m/>
    <s v="AFE_1934"/>
    <n v="1320"/>
    <m/>
    <m/>
  </r>
  <r>
    <x v="1"/>
    <x v="1"/>
    <s v="GCA_000021485.1"/>
    <s v="Primary Assembly"/>
    <s v="chromosome"/>
    <m/>
    <s v="CP001219.1"/>
    <n v="1685492"/>
    <n v="1686811"/>
    <s v="+"/>
    <s v="ACK79878.1"/>
    <m/>
    <m/>
    <s v="histidyl-tRNA synthetase"/>
    <s v="hisS"/>
    <m/>
    <s v="AFE_1934"/>
    <n v="1320"/>
    <n v="439"/>
    <m/>
  </r>
  <r>
    <x v="0"/>
    <x v="0"/>
    <s v="GCA_000021485.1"/>
    <s v="Primary Assembly"/>
    <s v="chromosome"/>
    <m/>
    <s v="CP001219.1"/>
    <n v="1686808"/>
    <n v="1687419"/>
    <s v="+"/>
    <m/>
    <m/>
    <m/>
    <m/>
    <m/>
    <m/>
    <s v="AFE_1935"/>
    <n v="612"/>
    <m/>
    <m/>
  </r>
  <r>
    <x v="1"/>
    <x v="1"/>
    <s v="GCA_000021485.1"/>
    <s v="Primary Assembly"/>
    <s v="chromosome"/>
    <m/>
    <s v="CP001219.1"/>
    <n v="1686808"/>
    <n v="1687419"/>
    <s v="+"/>
    <s v="ACK78205.1"/>
    <m/>
    <m/>
    <s v="conserved hypothetical protein"/>
    <m/>
    <m/>
    <s v="AFE_1935"/>
    <n v="612"/>
    <n v="203"/>
    <m/>
  </r>
  <r>
    <x v="0"/>
    <x v="0"/>
    <s v="GCA_000021485.1"/>
    <s v="Primary Assembly"/>
    <s v="chromosome"/>
    <m/>
    <s v="CP001219.1"/>
    <n v="1687416"/>
    <n v="1688603"/>
    <s v="+"/>
    <m/>
    <m/>
    <m/>
    <m/>
    <m/>
    <m/>
    <s v="AFE_1936"/>
    <n v="1188"/>
    <m/>
    <m/>
  </r>
  <r>
    <x v="1"/>
    <x v="1"/>
    <s v="GCA_000021485.1"/>
    <s v="Primary Assembly"/>
    <s v="chromosome"/>
    <m/>
    <s v="CP001219.1"/>
    <n v="1687416"/>
    <n v="1688603"/>
    <s v="+"/>
    <s v="ACK77869.1"/>
    <m/>
    <m/>
    <s v="PQQ enzyme repeat domain protein"/>
    <m/>
    <m/>
    <s v="AFE_1936"/>
    <n v="1188"/>
    <n v="395"/>
    <m/>
  </r>
  <r>
    <x v="0"/>
    <x v="0"/>
    <s v="GCA_000021485.1"/>
    <s v="Primary Assembly"/>
    <s v="chromosome"/>
    <m/>
    <s v="CP001219.1"/>
    <n v="1688615"/>
    <n v="1689964"/>
    <s v="+"/>
    <m/>
    <m/>
    <m/>
    <m/>
    <s v="engA"/>
    <m/>
    <s v="AFE_1937"/>
    <n v="1350"/>
    <m/>
    <m/>
  </r>
  <r>
    <x v="1"/>
    <x v="1"/>
    <s v="GCA_000021485.1"/>
    <s v="Primary Assembly"/>
    <s v="chromosome"/>
    <m/>
    <s v="CP001219.1"/>
    <n v="1688615"/>
    <n v="1689964"/>
    <s v="+"/>
    <s v="ACK80298.1"/>
    <m/>
    <m/>
    <s v="ribosome-associated GTPase EngA"/>
    <s v="engA"/>
    <m/>
    <s v="AFE_1937"/>
    <n v="1350"/>
    <n v="449"/>
    <m/>
  </r>
  <r>
    <x v="0"/>
    <x v="0"/>
    <s v="GCA_000021485.1"/>
    <s v="Primary Assembly"/>
    <s v="chromosome"/>
    <m/>
    <s v="CP001219.1"/>
    <n v="1689965"/>
    <n v="1690360"/>
    <s v="+"/>
    <m/>
    <m/>
    <m/>
    <m/>
    <m/>
    <m/>
    <s v="AFE_1938"/>
    <n v="396"/>
    <m/>
    <m/>
  </r>
  <r>
    <x v="1"/>
    <x v="1"/>
    <s v="GCA_000021485.1"/>
    <s v="Primary Assembly"/>
    <s v="chromosome"/>
    <m/>
    <s v="CP001219.1"/>
    <n v="1689965"/>
    <n v="1690360"/>
    <s v="+"/>
    <s v="ACK79178.1"/>
    <m/>
    <m/>
    <s v="hypothetical protein"/>
    <m/>
    <m/>
    <s v="AFE_1938"/>
    <n v="396"/>
    <n v="131"/>
    <m/>
  </r>
  <r>
    <x v="0"/>
    <x v="0"/>
    <s v="GCA_000021485.1"/>
    <s v="Primary Assembly"/>
    <s v="chromosome"/>
    <m/>
    <s v="CP001219.1"/>
    <n v="1690555"/>
    <n v="1691631"/>
    <s v="+"/>
    <m/>
    <m/>
    <m/>
    <m/>
    <s v="pstS-1"/>
    <m/>
    <s v="AFE_1939"/>
    <n v="1077"/>
    <m/>
    <m/>
  </r>
  <r>
    <x v="1"/>
    <x v="1"/>
    <s v="GCA_000021485.1"/>
    <s v="Primary Assembly"/>
    <s v="chromosome"/>
    <m/>
    <s v="CP001219.1"/>
    <n v="1690555"/>
    <n v="1691631"/>
    <s v="+"/>
    <s v="ACK78303.1"/>
    <m/>
    <m/>
    <s v="phosphate ABC transporter, periplasmic phosphate-binding protein PstS"/>
    <s v="pstS-1"/>
    <m/>
    <s v="AFE_1939"/>
    <n v="1077"/>
    <n v="358"/>
    <m/>
  </r>
  <r>
    <x v="0"/>
    <x v="0"/>
    <s v="GCA_000021485.1"/>
    <s v="Primary Assembly"/>
    <s v="chromosome"/>
    <m/>
    <s v="CP001219.1"/>
    <n v="1691756"/>
    <n v="1692712"/>
    <s v="+"/>
    <m/>
    <m/>
    <m/>
    <m/>
    <s v="pstC_2"/>
    <m/>
    <s v="AFE_1940"/>
    <n v="957"/>
    <m/>
    <m/>
  </r>
  <r>
    <x v="1"/>
    <x v="1"/>
    <s v="GCA_000021485.1"/>
    <s v="Primary Assembly"/>
    <s v="chromosome"/>
    <m/>
    <s v="CP001219.1"/>
    <n v="1691756"/>
    <n v="1692712"/>
    <s v="+"/>
    <s v="ACK78652.1"/>
    <m/>
    <m/>
    <s v="phosphate ABC transporter, permease protein PstC"/>
    <s v="pstC_2"/>
    <m/>
    <s v="AFE_1940"/>
    <n v="957"/>
    <n v="318"/>
    <m/>
  </r>
  <r>
    <x v="0"/>
    <x v="0"/>
    <s v="GCA_000021485.1"/>
    <s v="Primary Assembly"/>
    <s v="chromosome"/>
    <m/>
    <s v="CP001219.1"/>
    <n v="1692712"/>
    <n v="1693623"/>
    <s v="+"/>
    <m/>
    <m/>
    <m/>
    <m/>
    <s v="pstC_1"/>
    <m/>
    <s v="AFE_1941"/>
    <n v="912"/>
    <m/>
    <m/>
  </r>
  <r>
    <x v="1"/>
    <x v="1"/>
    <s v="GCA_000021485.1"/>
    <s v="Primary Assembly"/>
    <s v="chromosome"/>
    <m/>
    <s v="CP001219.1"/>
    <n v="1692712"/>
    <n v="1693623"/>
    <s v="+"/>
    <s v="ACK80116.1"/>
    <m/>
    <m/>
    <s v="phosphate ABC transporter, permease protein, putative"/>
    <s v="pstC_1"/>
    <m/>
    <s v="AFE_1941"/>
    <n v="912"/>
    <n v="303"/>
    <m/>
  </r>
  <r>
    <x v="0"/>
    <x v="0"/>
    <s v="GCA_000021485.1"/>
    <s v="Primary Assembly"/>
    <s v="chromosome"/>
    <m/>
    <s v="CP001219.1"/>
    <n v="1693644"/>
    <n v="1694408"/>
    <s v="-"/>
    <m/>
    <m/>
    <m/>
    <m/>
    <m/>
    <m/>
    <s v="AFE_1942"/>
    <n v="765"/>
    <m/>
    <m/>
  </r>
  <r>
    <x v="1"/>
    <x v="1"/>
    <s v="GCA_000021485.1"/>
    <s v="Primary Assembly"/>
    <s v="chromosome"/>
    <m/>
    <s v="CP001219.1"/>
    <n v="1693644"/>
    <n v="1694408"/>
    <s v="-"/>
    <s v="ACK79000.1"/>
    <m/>
    <m/>
    <s v="hypothetical protein"/>
    <m/>
    <m/>
    <s v="AFE_1942"/>
    <n v="765"/>
    <n v="254"/>
    <m/>
  </r>
  <r>
    <x v="0"/>
    <x v="0"/>
    <s v="GCA_000021485.1"/>
    <s v="Primary Assembly"/>
    <s v="chromosome"/>
    <m/>
    <s v="CP001219.1"/>
    <n v="1694816"/>
    <n v="1695493"/>
    <s v="+"/>
    <m/>
    <m/>
    <m/>
    <m/>
    <m/>
    <m/>
    <s v="AFE_1943"/>
    <n v="678"/>
    <m/>
    <m/>
  </r>
  <r>
    <x v="1"/>
    <x v="1"/>
    <s v="GCA_000021485.1"/>
    <s v="Primary Assembly"/>
    <s v="chromosome"/>
    <m/>
    <s v="CP001219.1"/>
    <n v="1694816"/>
    <n v="1695493"/>
    <s v="+"/>
    <s v="ACK80622.1"/>
    <m/>
    <m/>
    <s v="dsbG domain protein"/>
    <m/>
    <m/>
    <s v="AFE_1943"/>
    <n v="678"/>
    <n v="225"/>
    <m/>
  </r>
  <r>
    <x v="0"/>
    <x v="0"/>
    <s v="GCA_000021485.1"/>
    <s v="Primary Assembly"/>
    <s v="chromosome"/>
    <m/>
    <s v="CP001219.1"/>
    <n v="1695505"/>
    <n v="1695621"/>
    <s v="+"/>
    <m/>
    <m/>
    <m/>
    <m/>
    <m/>
    <m/>
    <s v="AFE_1944"/>
    <n v="117"/>
    <m/>
    <m/>
  </r>
  <r>
    <x v="1"/>
    <x v="1"/>
    <s v="GCA_000021485.1"/>
    <s v="Primary Assembly"/>
    <s v="chromosome"/>
    <m/>
    <s v="CP001219.1"/>
    <n v="1695505"/>
    <n v="1695621"/>
    <s v="+"/>
    <s v="ACK78513.1"/>
    <m/>
    <m/>
    <s v="hypothetical protein"/>
    <m/>
    <m/>
    <s v="AFE_1944"/>
    <n v="117"/>
    <n v="38"/>
    <m/>
  </r>
  <r>
    <x v="0"/>
    <x v="0"/>
    <s v="GCA_000021485.1"/>
    <s v="Primary Assembly"/>
    <s v="chromosome"/>
    <m/>
    <s v="CP001219.1"/>
    <n v="1695634"/>
    <n v="1696392"/>
    <s v="+"/>
    <m/>
    <m/>
    <m/>
    <m/>
    <m/>
    <m/>
    <s v="AFE_1945"/>
    <n v="759"/>
    <m/>
    <m/>
  </r>
  <r>
    <x v="1"/>
    <x v="1"/>
    <s v="GCA_000021485.1"/>
    <s v="Primary Assembly"/>
    <s v="chromosome"/>
    <m/>
    <s v="CP001219.1"/>
    <n v="1695634"/>
    <n v="1696392"/>
    <s v="+"/>
    <s v="ACK80064.1"/>
    <m/>
    <m/>
    <s v="membrane protein, putative"/>
    <m/>
    <m/>
    <s v="AFE_1945"/>
    <n v="759"/>
    <n v="252"/>
    <m/>
  </r>
  <r>
    <x v="0"/>
    <x v="3"/>
    <s v="GCA_000021485.1"/>
    <s v="Primary Assembly"/>
    <s v="chromosome"/>
    <m/>
    <s v="CP001219.1"/>
    <n v="1696422"/>
    <n v="1696508"/>
    <s v="-"/>
    <m/>
    <m/>
    <m/>
    <m/>
    <m/>
    <m/>
    <s v="AFE_1946"/>
    <n v="87"/>
    <m/>
    <m/>
  </r>
  <r>
    <x v="2"/>
    <x v="4"/>
    <s v="GCA_000021485.1"/>
    <s v="Primary Assembly"/>
    <s v="chromosome"/>
    <m/>
    <s v="CP001219.1"/>
    <n v="1696422"/>
    <n v="1696508"/>
    <s v="-"/>
    <m/>
    <m/>
    <m/>
    <s v="tRNA-Leu"/>
    <m/>
    <m/>
    <s v="AFE_1946"/>
    <n v="87"/>
    <m/>
    <m/>
  </r>
  <r>
    <x v="0"/>
    <x v="0"/>
    <s v="GCA_000021485.1"/>
    <s v="Primary Assembly"/>
    <s v="chromosome"/>
    <m/>
    <s v="CP001219.1"/>
    <n v="1696671"/>
    <n v="1699781"/>
    <s v="-"/>
    <m/>
    <m/>
    <m/>
    <m/>
    <m/>
    <m/>
    <s v="AFE_1947"/>
    <n v="3111"/>
    <m/>
    <m/>
  </r>
  <r>
    <x v="1"/>
    <x v="1"/>
    <s v="GCA_000021485.1"/>
    <s v="Primary Assembly"/>
    <s v="chromosome"/>
    <m/>
    <s v="CP001219.1"/>
    <n v="1696671"/>
    <n v="1699781"/>
    <s v="-"/>
    <s v="ACK77926.1"/>
    <m/>
    <m/>
    <s v="heavy metal efflux pump, CzcA family"/>
    <m/>
    <m/>
    <s v="AFE_1947"/>
    <n v="3111"/>
    <n v="1036"/>
    <m/>
  </r>
  <r>
    <x v="0"/>
    <x v="0"/>
    <s v="GCA_000021485.1"/>
    <s v="Primary Assembly"/>
    <s v="chromosome"/>
    <m/>
    <s v="CP001219.1"/>
    <n v="1699774"/>
    <n v="1701093"/>
    <s v="-"/>
    <m/>
    <m/>
    <m/>
    <m/>
    <m/>
    <m/>
    <s v="AFE_1948"/>
    <n v="1320"/>
    <m/>
    <m/>
  </r>
  <r>
    <x v="1"/>
    <x v="1"/>
    <s v="GCA_000021485.1"/>
    <s v="Primary Assembly"/>
    <s v="chromosome"/>
    <m/>
    <s v="CP001219.1"/>
    <n v="1699774"/>
    <n v="1701093"/>
    <s v="-"/>
    <s v="ACK78945.1"/>
    <m/>
    <m/>
    <s v="heavy metal efflux transporter, MFP subunit, putative"/>
    <m/>
    <m/>
    <s v="AFE_1948"/>
    <n v="1320"/>
    <n v="439"/>
    <m/>
  </r>
  <r>
    <x v="0"/>
    <x v="0"/>
    <s v="GCA_000021485.1"/>
    <s v="Primary Assembly"/>
    <s v="chromosome"/>
    <m/>
    <s v="CP001219.1"/>
    <n v="1701090"/>
    <n v="1702373"/>
    <s v="-"/>
    <m/>
    <m/>
    <m/>
    <m/>
    <m/>
    <m/>
    <s v="AFE_1949"/>
    <n v="1284"/>
    <m/>
    <m/>
  </r>
  <r>
    <x v="1"/>
    <x v="1"/>
    <s v="GCA_000021485.1"/>
    <s v="Primary Assembly"/>
    <s v="chromosome"/>
    <m/>
    <s v="CP001219.1"/>
    <n v="1701090"/>
    <n v="1702373"/>
    <s v="-"/>
    <s v="ACK80762.1"/>
    <m/>
    <m/>
    <s v="outer membrane heavy metal efflux protein, putative"/>
    <m/>
    <m/>
    <s v="AFE_1949"/>
    <n v="1284"/>
    <n v="427"/>
    <m/>
  </r>
  <r>
    <x v="0"/>
    <x v="0"/>
    <s v="GCA_000021485.1"/>
    <s v="Primary Assembly"/>
    <s v="chromosome"/>
    <m/>
    <s v="CP001219.1"/>
    <n v="1702374"/>
    <n v="1702610"/>
    <s v="+"/>
    <m/>
    <m/>
    <m/>
    <m/>
    <m/>
    <m/>
    <s v="AFE_1950"/>
    <n v="237"/>
    <m/>
    <m/>
  </r>
  <r>
    <x v="1"/>
    <x v="1"/>
    <s v="GCA_000021485.1"/>
    <s v="Primary Assembly"/>
    <s v="chromosome"/>
    <m/>
    <s v="CP001219.1"/>
    <n v="1702374"/>
    <n v="1702610"/>
    <s v="+"/>
    <s v="ACK79861.1"/>
    <m/>
    <m/>
    <s v="hypothetical protein"/>
    <m/>
    <m/>
    <s v="AFE_1950"/>
    <n v="237"/>
    <n v="78"/>
    <m/>
  </r>
  <r>
    <x v="0"/>
    <x v="0"/>
    <s v="GCA_000021485.1"/>
    <s v="Primary Assembly"/>
    <s v="chromosome"/>
    <m/>
    <s v="CP001219.1"/>
    <n v="1703061"/>
    <n v="1703636"/>
    <s v="-"/>
    <m/>
    <m/>
    <m/>
    <m/>
    <m/>
    <m/>
    <s v="AFE_1951"/>
    <n v="576"/>
    <m/>
    <m/>
  </r>
  <r>
    <x v="1"/>
    <x v="1"/>
    <s v="GCA_000021485.1"/>
    <s v="Primary Assembly"/>
    <s v="chromosome"/>
    <m/>
    <s v="CP001219.1"/>
    <n v="1703061"/>
    <n v="1703636"/>
    <s v="-"/>
    <s v="ACK79163.1"/>
    <m/>
    <m/>
    <s v="conserved hypothetical protein TIGR00481"/>
    <m/>
    <m/>
    <s v="AFE_1951"/>
    <n v="576"/>
    <n v="191"/>
    <m/>
  </r>
  <r>
    <x v="0"/>
    <x v="0"/>
    <s v="GCA_000021485.1"/>
    <s v="Primary Assembly"/>
    <s v="chromosome"/>
    <m/>
    <s v="CP001219.1"/>
    <n v="1704354"/>
    <n v="1705025"/>
    <s v="+"/>
    <m/>
    <m/>
    <m/>
    <m/>
    <m/>
    <m/>
    <s v="AFE_1952"/>
    <n v="672"/>
    <m/>
    <m/>
  </r>
  <r>
    <x v="1"/>
    <x v="1"/>
    <s v="GCA_000021485.1"/>
    <s v="Primary Assembly"/>
    <s v="chromosome"/>
    <m/>
    <s v="CP001219.1"/>
    <n v="1704354"/>
    <n v="1705025"/>
    <s v="+"/>
    <s v="ACK80511.1"/>
    <m/>
    <m/>
    <s v="conserved hypothetical protein"/>
    <m/>
    <m/>
    <s v="AFE_1952"/>
    <n v="672"/>
    <n v="223"/>
    <m/>
  </r>
  <r>
    <x v="0"/>
    <x v="0"/>
    <s v="GCA_000021485.1"/>
    <s v="Primary Assembly"/>
    <s v="chromosome"/>
    <m/>
    <s v="CP001219.1"/>
    <n v="1705240"/>
    <n v="1705455"/>
    <s v="+"/>
    <m/>
    <m/>
    <m/>
    <m/>
    <m/>
    <m/>
    <s v="AFE_1953"/>
    <n v="216"/>
    <m/>
    <m/>
  </r>
  <r>
    <x v="1"/>
    <x v="1"/>
    <s v="GCA_000021485.1"/>
    <s v="Primary Assembly"/>
    <s v="chromosome"/>
    <m/>
    <s v="CP001219.1"/>
    <n v="1705240"/>
    <n v="1705455"/>
    <s v="+"/>
    <s v="ACK78863.1"/>
    <m/>
    <m/>
    <s v="ferredoxin, putative"/>
    <m/>
    <m/>
    <s v="AFE_1953"/>
    <n v="216"/>
    <n v="71"/>
    <m/>
  </r>
  <r>
    <x v="0"/>
    <x v="3"/>
    <s v="GCA_000021485.1"/>
    <s v="Primary Assembly"/>
    <s v="chromosome"/>
    <m/>
    <s v="CP001219.1"/>
    <n v="1705506"/>
    <n v="1705581"/>
    <s v="-"/>
    <m/>
    <m/>
    <m/>
    <m/>
    <m/>
    <m/>
    <s v="AFE_1954"/>
    <n v="76"/>
    <m/>
    <m/>
  </r>
  <r>
    <x v="2"/>
    <x v="4"/>
    <s v="GCA_000021485.1"/>
    <s v="Primary Assembly"/>
    <s v="chromosome"/>
    <m/>
    <s v="CP001219.1"/>
    <n v="1705506"/>
    <n v="1705581"/>
    <s v="-"/>
    <m/>
    <m/>
    <m/>
    <s v="tRNA-Lys"/>
    <m/>
    <m/>
    <s v="AFE_1954"/>
    <n v="76"/>
    <m/>
    <m/>
  </r>
  <r>
    <x v="0"/>
    <x v="0"/>
    <s v="GCA_000021485.1"/>
    <s v="Primary Assembly"/>
    <s v="chromosome"/>
    <m/>
    <s v="CP001219.1"/>
    <n v="1705635"/>
    <n v="1706030"/>
    <s v="-"/>
    <m/>
    <m/>
    <m/>
    <m/>
    <m/>
    <m/>
    <s v="AFE_1955"/>
    <n v="396"/>
    <m/>
    <m/>
  </r>
  <r>
    <x v="1"/>
    <x v="1"/>
    <s v="GCA_000021485.1"/>
    <s v="Primary Assembly"/>
    <s v="chromosome"/>
    <m/>
    <s v="CP001219.1"/>
    <n v="1705635"/>
    <n v="1706030"/>
    <s v="-"/>
    <s v="ACK78219.1"/>
    <m/>
    <m/>
    <s v="transcriptional regulator, Fur family"/>
    <m/>
    <m/>
    <s v="AFE_1955"/>
    <n v="396"/>
    <n v="131"/>
    <m/>
  </r>
  <r>
    <x v="0"/>
    <x v="0"/>
    <s v="GCA_000021485.1"/>
    <s v="Primary Assembly"/>
    <s v="chromosome"/>
    <m/>
    <s v="CP001219.1"/>
    <n v="1706127"/>
    <n v="1707218"/>
    <s v="-"/>
    <m/>
    <m/>
    <m/>
    <m/>
    <m/>
    <m/>
    <s v="AFE_1956"/>
    <n v="1092"/>
    <m/>
    <m/>
  </r>
  <r>
    <x v="1"/>
    <x v="1"/>
    <s v="GCA_000021485.1"/>
    <s v="Primary Assembly"/>
    <s v="chromosome"/>
    <m/>
    <s v="CP001219.1"/>
    <n v="1706127"/>
    <n v="1707218"/>
    <s v="-"/>
    <s v="ACK80170.1"/>
    <m/>
    <m/>
    <s v="oxidoreductase, FAD-binding"/>
    <m/>
    <m/>
    <s v="AFE_1956"/>
    <n v="1092"/>
    <n v="363"/>
    <m/>
  </r>
  <r>
    <x v="0"/>
    <x v="0"/>
    <s v="GCA_000021485.1"/>
    <s v="Primary Assembly"/>
    <s v="chromosome"/>
    <m/>
    <s v="CP001219.1"/>
    <n v="1707235"/>
    <n v="1710789"/>
    <s v="-"/>
    <m/>
    <m/>
    <m/>
    <m/>
    <m/>
    <m/>
    <s v="AFE_1957"/>
    <n v="3555"/>
    <m/>
    <m/>
  </r>
  <r>
    <x v="1"/>
    <x v="1"/>
    <s v="GCA_000021485.1"/>
    <s v="Primary Assembly"/>
    <s v="chromosome"/>
    <m/>
    <s v="CP001219.1"/>
    <n v="1707235"/>
    <n v="1710789"/>
    <s v="-"/>
    <s v="ACK79512.1"/>
    <m/>
    <m/>
    <s v="conserved hypothetical protein"/>
    <m/>
    <m/>
    <s v="AFE_1957"/>
    <n v="3555"/>
    <n v="1184"/>
    <m/>
  </r>
  <r>
    <x v="0"/>
    <x v="0"/>
    <s v="GCA_000021485.1"/>
    <s v="Primary Assembly"/>
    <s v="chromosome"/>
    <m/>
    <s v="CP001219.1"/>
    <n v="1710786"/>
    <n v="1712516"/>
    <s v="-"/>
    <m/>
    <m/>
    <m/>
    <m/>
    <m/>
    <m/>
    <s v="AFE_1958"/>
    <n v="1731"/>
    <m/>
    <m/>
  </r>
  <r>
    <x v="1"/>
    <x v="1"/>
    <s v="GCA_000021485.1"/>
    <s v="Primary Assembly"/>
    <s v="chromosome"/>
    <m/>
    <s v="CP001219.1"/>
    <n v="1710786"/>
    <n v="1712516"/>
    <s v="-"/>
    <s v="ACK79976.1"/>
    <m/>
    <m/>
    <s v="outer membrane protein, OMP85 family"/>
    <m/>
    <m/>
    <s v="AFE_1958"/>
    <n v="1731"/>
    <n v="576"/>
    <m/>
  </r>
  <r>
    <x v="0"/>
    <x v="0"/>
    <s v="GCA_000021485.1"/>
    <s v="Primary Assembly"/>
    <s v="chromosome"/>
    <m/>
    <s v="CP001219.1"/>
    <n v="1712823"/>
    <n v="1713086"/>
    <s v="-"/>
    <m/>
    <m/>
    <m/>
    <m/>
    <m/>
    <m/>
    <s v="AFE_1959"/>
    <n v="264"/>
    <m/>
    <m/>
  </r>
  <r>
    <x v="1"/>
    <x v="1"/>
    <s v="GCA_000021485.1"/>
    <s v="Primary Assembly"/>
    <s v="chromosome"/>
    <m/>
    <s v="CP001219.1"/>
    <n v="1712823"/>
    <n v="1713086"/>
    <s v="-"/>
    <s v="ACK78172.1"/>
    <m/>
    <m/>
    <s v="hypothetical protein"/>
    <m/>
    <m/>
    <s v="AFE_1959"/>
    <n v="264"/>
    <n v="87"/>
    <m/>
  </r>
  <r>
    <x v="0"/>
    <x v="0"/>
    <s v="GCA_000021485.1"/>
    <s v="Primary Assembly"/>
    <s v="chromosome"/>
    <m/>
    <s v="CP001219.1"/>
    <n v="1713192"/>
    <n v="1714694"/>
    <s v="-"/>
    <m/>
    <m/>
    <m/>
    <m/>
    <s v="dacB"/>
    <m/>
    <s v="AFE_1960"/>
    <n v="1503"/>
    <m/>
    <m/>
  </r>
  <r>
    <x v="1"/>
    <x v="1"/>
    <s v="GCA_000021485.1"/>
    <s v="Primary Assembly"/>
    <s v="chromosome"/>
    <m/>
    <s v="CP001219.1"/>
    <n v="1713192"/>
    <n v="1714694"/>
    <s v="-"/>
    <s v="ACK78627.1"/>
    <m/>
    <m/>
    <s v="D-alanyl-D-alanine carboxypeptidase/D-alanyl-D-alanine-endopeptidase"/>
    <s v="dacB"/>
    <m/>
    <s v="AFE_1960"/>
    <n v="1503"/>
    <n v="500"/>
    <m/>
  </r>
  <r>
    <x v="0"/>
    <x v="0"/>
    <s v="GCA_000021485.1"/>
    <s v="Primary Assembly"/>
    <s v="chromosome"/>
    <m/>
    <s v="CP001219.1"/>
    <n v="1714728"/>
    <n v="1715966"/>
    <s v="-"/>
    <m/>
    <m/>
    <m/>
    <m/>
    <m/>
    <m/>
    <s v="AFE_1961"/>
    <n v="1239"/>
    <m/>
    <m/>
  </r>
  <r>
    <x v="1"/>
    <x v="1"/>
    <s v="GCA_000021485.1"/>
    <s v="Primary Assembly"/>
    <s v="chromosome"/>
    <m/>
    <s v="CP001219.1"/>
    <n v="1714728"/>
    <n v="1715966"/>
    <s v="-"/>
    <s v="ACK79301.1"/>
    <m/>
    <m/>
    <s v="AmpG permease protein, putative"/>
    <m/>
    <m/>
    <s v="AFE_1961"/>
    <n v="1239"/>
    <n v="412"/>
    <m/>
  </r>
  <r>
    <x v="0"/>
    <x v="0"/>
    <s v="GCA_000021485.1"/>
    <s v="Primary Assembly"/>
    <s v="chromosome"/>
    <m/>
    <s v="CP001219.1"/>
    <n v="1716026"/>
    <n v="1716301"/>
    <s v="-"/>
    <m/>
    <m/>
    <m/>
    <m/>
    <m/>
    <m/>
    <s v="AFE_1962"/>
    <n v="276"/>
    <m/>
    <m/>
  </r>
  <r>
    <x v="1"/>
    <x v="1"/>
    <s v="GCA_000021485.1"/>
    <s v="Primary Assembly"/>
    <s v="chromosome"/>
    <m/>
    <s v="CP001219.1"/>
    <n v="1716026"/>
    <n v="1716301"/>
    <s v="-"/>
    <s v="ACK80437.1"/>
    <m/>
    <m/>
    <s v="cytochrome c family protein"/>
    <m/>
    <m/>
    <s v="AFE_1962"/>
    <n v="276"/>
    <n v="91"/>
    <m/>
  </r>
  <r>
    <x v="0"/>
    <x v="0"/>
    <s v="GCA_000021485.1"/>
    <s v="Primary Assembly"/>
    <s v="chromosome"/>
    <m/>
    <s v="CP001219.1"/>
    <n v="1716593"/>
    <n v="1716865"/>
    <s v="+"/>
    <m/>
    <m/>
    <m/>
    <m/>
    <m/>
    <m/>
    <s v="AFE_1963"/>
    <n v="273"/>
    <m/>
    <m/>
  </r>
  <r>
    <x v="1"/>
    <x v="1"/>
    <s v="GCA_000021485.1"/>
    <s v="Primary Assembly"/>
    <s v="chromosome"/>
    <m/>
    <s v="CP001219.1"/>
    <n v="1716593"/>
    <n v="1716865"/>
    <s v="+"/>
    <s v="ACK80947.1"/>
    <m/>
    <m/>
    <s v="hypothetical protein"/>
    <m/>
    <m/>
    <s v="AFE_1963"/>
    <n v="273"/>
    <n v="90"/>
    <m/>
  </r>
  <r>
    <x v="0"/>
    <x v="0"/>
    <s v="GCA_000021485.1"/>
    <s v="Primary Assembly"/>
    <s v="chromosome"/>
    <m/>
    <s v="CP001219.1"/>
    <n v="1717124"/>
    <n v="1718248"/>
    <s v="+"/>
    <m/>
    <m/>
    <m/>
    <m/>
    <m/>
    <m/>
    <s v="AFE_1964"/>
    <n v="1125"/>
    <m/>
    <m/>
  </r>
  <r>
    <x v="1"/>
    <x v="1"/>
    <s v="GCA_000021485.1"/>
    <s v="Primary Assembly"/>
    <s v="chromosome"/>
    <m/>
    <s v="CP001219.1"/>
    <n v="1717124"/>
    <n v="1718248"/>
    <s v="+"/>
    <s v="ACK79129.1"/>
    <m/>
    <m/>
    <s v="fatty acid desaturase"/>
    <m/>
    <m/>
    <s v="AFE_1964"/>
    <n v="1125"/>
    <n v="374"/>
    <m/>
  </r>
  <r>
    <x v="0"/>
    <x v="0"/>
    <s v="GCA_000021485.1"/>
    <s v="Primary Assembly"/>
    <s v="chromosome"/>
    <m/>
    <s v="CP001219.1"/>
    <n v="1718307"/>
    <n v="1718711"/>
    <s v="-"/>
    <m/>
    <m/>
    <m/>
    <m/>
    <m/>
    <m/>
    <s v="AFE_1965"/>
    <n v="405"/>
    <m/>
    <m/>
  </r>
  <r>
    <x v="1"/>
    <x v="1"/>
    <s v="GCA_000021485.1"/>
    <s v="Primary Assembly"/>
    <s v="chromosome"/>
    <m/>
    <s v="CP001219.1"/>
    <n v="1718307"/>
    <n v="1718711"/>
    <s v="-"/>
    <s v="ACK79614.1"/>
    <m/>
    <m/>
    <s v="conserved hypothetical protein"/>
    <m/>
    <m/>
    <s v="AFE_1965"/>
    <n v="405"/>
    <n v="134"/>
    <m/>
  </r>
  <r>
    <x v="0"/>
    <x v="0"/>
    <s v="GCA_000021485.1"/>
    <s v="Primary Assembly"/>
    <s v="chromosome"/>
    <m/>
    <s v="CP001219.1"/>
    <n v="1718746"/>
    <n v="1719747"/>
    <s v="-"/>
    <m/>
    <m/>
    <m/>
    <m/>
    <m/>
    <m/>
    <s v="AFE_1966"/>
    <n v="1002"/>
    <m/>
    <m/>
  </r>
  <r>
    <x v="1"/>
    <x v="1"/>
    <s v="GCA_000021485.1"/>
    <s v="Primary Assembly"/>
    <s v="chromosome"/>
    <m/>
    <s v="CP001219.1"/>
    <n v="1718746"/>
    <n v="1719747"/>
    <s v="-"/>
    <s v="ACK78103.1"/>
    <m/>
    <m/>
    <s v="NAD-dependent epimerase/dehydratase family protein"/>
    <m/>
    <m/>
    <s v="AFE_1966"/>
    <n v="1002"/>
    <n v="333"/>
    <m/>
  </r>
  <r>
    <x v="0"/>
    <x v="0"/>
    <s v="GCA_000021485.1"/>
    <s v="Primary Assembly"/>
    <s v="chromosome"/>
    <m/>
    <s v="CP001219.1"/>
    <n v="1719747"/>
    <n v="1720736"/>
    <s v="-"/>
    <m/>
    <m/>
    <m/>
    <m/>
    <s v="rfaD"/>
    <m/>
    <s v="AFE_1967"/>
    <n v="990"/>
    <m/>
    <m/>
  </r>
  <r>
    <x v="1"/>
    <x v="1"/>
    <s v="GCA_000021485.1"/>
    <s v="Primary Assembly"/>
    <s v="chromosome"/>
    <m/>
    <s v="CP001219.1"/>
    <n v="1719747"/>
    <n v="1720736"/>
    <s v="-"/>
    <s v="ACK77892.1"/>
    <m/>
    <m/>
    <s v="ADP-L-glycero-D-mannoheptose-6-epimerase"/>
    <s v="rfaD"/>
    <m/>
    <s v="AFE_1967"/>
    <n v="990"/>
    <n v="329"/>
    <m/>
  </r>
  <r>
    <x v="0"/>
    <x v="0"/>
    <s v="GCA_000021485.1"/>
    <s v="Primary Assembly"/>
    <s v="chromosome"/>
    <m/>
    <s v="CP001219.1"/>
    <n v="1720895"/>
    <n v="1722880"/>
    <s v="+"/>
    <m/>
    <m/>
    <m/>
    <m/>
    <m/>
    <m/>
    <s v="AFE_1968"/>
    <n v="1986"/>
    <m/>
    <m/>
  </r>
  <r>
    <x v="1"/>
    <x v="1"/>
    <s v="GCA_000021485.1"/>
    <s v="Primary Assembly"/>
    <s v="chromosome"/>
    <m/>
    <s v="CP001219.1"/>
    <n v="1720895"/>
    <n v="1722880"/>
    <s v="+"/>
    <s v="ACK79887.1"/>
    <m/>
    <m/>
    <s v="potassium-efflux system protein"/>
    <m/>
    <m/>
    <s v="AFE_1968"/>
    <n v="1986"/>
    <n v="661"/>
    <m/>
  </r>
  <r>
    <x v="0"/>
    <x v="0"/>
    <s v="GCA_000021485.1"/>
    <s v="Primary Assembly"/>
    <s v="chromosome"/>
    <m/>
    <s v="CP001219.1"/>
    <n v="1722976"/>
    <n v="1724943"/>
    <s v="+"/>
    <m/>
    <m/>
    <m/>
    <m/>
    <s v="acs"/>
    <m/>
    <s v="AFE_1969"/>
    <n v="1968"/>
    <m/>
    <m/>
  </r>
  <r>
    <x v="1"/>
    <x v="1"/>
    <s v="GCA_000021485.1"/>
    <s v="Primary Assembly"/>
    <s v="chromosome"/>
    <m/>
    <s v="CP001219.1"/>
    <n v="1722976"/>
    <n v="1724943"/>
    <s v="+"/>
    <s v="ACK79213.1"/>
    <m/>
    <m/>
    <s v="acetyl-CoA synthetase"/>
    <s v="acs"/>
    <m/>
    <s v="AFE_1969"/>
    <n v="1968"/>
    <n v="655"/>
    <m/>
  </r>
  <r>
    <x v="0"/>
    <x v="0"/>
    <s v="GCA_000021485.1"/>
    <s v="Primary Assembly"/>
    <s v="chromosome"/>
    <m/>
    <s v="CP001219.1"/>
    <n v="1725114"/>
    <n v="1727714"/>
    <s v="-"/>
    <m/>
    <m/>
    <m/>
    <m/>
    <s v="clpB"/>
    <m/>
    <s v="AFE_1970"/>
    <n v="2601"/>
    <m/>
    <m/>
  </r>
  <r>
    <x v="1"/>
    <x v="1"/>
    <s v="GCA_000021485.1"/>
    <s v="Primary Assembly"/>
    <s v="chromosome"/>
    <m/>
    <s v="CP001219.1"/>
    <n v="1725114"/>
    <n v="1727714"/>
    <s v="-"/>
    <s v="ACK78387.1"/>
    <m/>
    <m/>
    <s v="clpB protein"/>
    <s v="clpB"/>
    <m/>
    <s v="AFE_1970"/>
    <n v="2601"/>
    <n v="866"/>
    <m/>
  </r>
  <r>
    <x v="0"/>
    <x v="0"/>
    <s v="GCA_000021485.1"/>
    <s v="Primary Assembly"/>
    <s v="chromosome"/>
    <m/>
    <s v="CP001219.1"/>
    <n v="1727754"/>
    <n v="1728917"/>
    <s v="-"/>
    <m/>
    <m/>
    <m/>
    <m/>
    <m/>
    <m/>
    <s v="AFE_1971"/>
    <n v="1164"/>
    <m/>
    <m/>
  </r>
  <r>
    <x v="1"/>
    <x v="1"/>
    <s v="GCA_000021485.1"/>
    <s v="Primary Assembly"/>
    <s v="chromosome"/>
    <m/>
    <s v="CP001219.1"/>
    <n v="1727754"/>
    <n v="1728917"/>
    <s v="-"/>
    <s v="ACK79625.1"/>
    <m/>
    <m/>
    <s v="transporter, putative"/>
    <m/>
    <m/>
    <s v="AFE_1971"/>
    <n v="1164"/>
    <n v="387"/>
    <m/>
  </r>
  <r>
    <x v="0"/>
    <x v="0"/>
    <s v="GCA_000021485.1"/>
    <s v="Primary Assembly"/>
    <s v="chromosome"/>
    <m/>
    <s v="CP001219.1"/>
    <n v="1728921"/>
    <n v="1730012"/>
    <s v="-"/>
    <m/>
    <m/>
    <m/>
    <m/>
    <s v="aroC"/>
    <m/>
    <s v="AFE_1972"/>
    <n v="1092"/>
    <m/>
    <m/>
  </r>
  <r>
    <x v="1"/>
    <x v="1"/>
    <s v="GCA_000021485.1"/>
    <s v="Primary Assembly"/>
    <s v="chromosome"/>
    <m/>
    <s v="CP001219.1"/>
    <n v="1728921"/>
    <n v="1730012"/>
    <s v="-"/>
    <s v="ACK79724.1"/>
    <m/>
    <m/>
    <s v="chorismate synthase"/>
    <s v="aroC"/>
    <m/>
    <s v="AFE_1972"/>
    <n v="1092"/>
    <n v="363"/>
    <m/>
  </r>
  <r>
    <x v="0"/>
    <x v="0"/>
    <s v="GCA_000021485.1"/>
    <s v="Primary Assembly"/>
    <s v="chromosome"/>
    <m/>
    <s v="CP001219.1"/>
    <n v="1730016"/>
    <n v="1730810"/>
    <s v="-"/>
    <m/>
    <m/>
    <m/>
    <m/>
    <m/>
    <m/>
    <s v="AFE_1973"/>
    <n v="795"/>
    <m/>
    <m/>
  </r>
  <r>
    <x v="1"/>
    <x v="1"/>
    <s v="GCA_000021485.1"/>
    <s v="Primary Assembly"/>
    <s v="chromosome"/>
    <m/>
    <s v="CP001219.1"/>
    <n v="1730016"/>
    <n v="1730810"/>
    <s v="-"/>
    <s v="ACK79947.1"/>
    <m/>
    <m/>
    <s v="conserved hypothetical protein TIGR00294"/>
    <m/>
    <m/>
    <s v="AFE_1973"/>
    <n v="795"/>
    <n v="264"/>
    <m/>
  </r>
  <r>
    <x v="0"/>
    <x v="0"/>
    <s v="GCA_000021485.1"/>
    <s v="Primary Assembly"/>
    <s v="chromosome"/>
    <m/>
    <s v="CP001219.1"/>
    <n v="1730852"/>
    <n v="1732726"/>
    <s v="-"/>
    <m/>
    <m/>
    <m/>
    <m/>
    <s v="dxs"/>
    <m/>
    <s v="AFE_1974"/>
    <n v="1875"/>
    <m/>
    <m/>
  </r>
  <r>
    <x v="1"/>
    <x v="1"/>
    <s v="GCA_000021485.1"/>
    <s v="Primary Assembly"/>
    <s v="chromosome"/>
    <m/>
    <s v="CP001219.1"/>
    <n v="1730852"/>
    <n v="1732726"/>
    <s v="-"/>
    <s v="ACK78146.1"/>
    <m/>
    <m/>
    <s v="1-deoxy-D-xylulose-5-phosphate synthase"/>
    <s v="dxs"/>
    <m/>
    <s v="AFE_1974"/>
    <n v="1875"/>
    <n v="624"/>
    <m/>
  </r>
  <r>
    <x v="0"/>
    <x v="0"/>
    <s v="GCA_000021485.1"/>
    <s v="Primary Assembly"/>
    <s v="chromosome"/>
    <m/>
    <s v="CP001219.1"/>
    <n v="1732723"/>
    <n v="1733643"/>
    <s v="-"/>
    <m/>
    <m/>
    <m/>
    <m/>
    <s v="ispA"/>
    <m/>
    <s v="AFE_1975"/>
    <n v="921"/>
    <m/>
    <m/>
  </r>
  <r>
    <x v="1"/>
    <x v="1"/>
    <s v="GCA_000021485.1"/>
    <s v="Primary Assembly"/>
    <s v="chromosome"/>
    <m/>
    <s v="CP001219.1"/>
    <n v="1732723"/>
    <n v="1733643"/>
    <s v="-"/>
    <s v="ACK78194.1"/>
    <m/>
    <m/>
    <s v="geranyltranstransferase"/>
    <s v="ispA"/>
    <m/>
    <s v="AFE_1975"/>
    <n v="921"/>
    <n v="306"/>
    <m/>
  </r>
  <r>
    <x v="0"/>
    <x v="0"/>
    <s v="GCA_000021485.1"/>
    <s v="Primary Assembly"/>
    <s v="chromosome"/>
    <m/>
    <s v="CP001219.1"/>
    <n v="1733640"/>
    <n v="1733909"/>
    <s v="-"/>
    <m/>
    <m/>
    <m/>
    <m/>
    <s v="xseB"/>
    <m/>
    <s v="AFE_1976"/>
    <n v="270"/>
    <m/>
    <m/>
  </r>
  <r>
    <x v="1"/>
    <x v="1"/>
    <s v="GCA_000021485.1"/>
    <s v="Primary Assembly"/>
    <s v="chromosome"/>
    <m/>
    <s v="CP001219.1"/>
    <n v="1733640"/>
    <n v="1733909"/>
    <s v="-"/>
    <s v="ACK79424.1"/>
    <m/>
    <m/>
    <s v="exodeoxyribonuclease VII, small subunit"/>
    <s v="xseB"/>
    <m/>
    <s v="AFE_1976"/>
    <n v="270"/>
    <n v="89"/>
    <m/>
  </r>
  <r>
    <x v="0"/>
    <x v="0"/>
    <s v="GCA_000021485.1"/>
    <s v="Primary Assembly"/>
    <s v="chromosome"/>
    <m/>
    <s v="CP001219.1"/>
    <n v="1734020"/>
    <n v="1735231"/>
    <s v="+"/>
    <m/>
    <m/>
    <m/>
    <m/>
    <m/>
    <m/>
    <s v="AFE_1977"/>
    <n v="1212"/>
    <m/>
    <m/>
  </r>
  <r>
    <x v="1"/>
    <x v="1"/>
    <s v="GCA_000021485.1"/>
    <s v="Primary Assembly"/>
    <s v="chromosome"/>
    <m/>
    <s v="CP001219.1"/>
    <n v="1734020"/>
    <n v="1735231"/>
    <s v="+"/>
    <s v="ACK78508.1"/>
    <m/>
    <m/>
    <s v="fosmidomycin resistance protein, putative"/>
    <m/>
    <m/>
    <s v="AFE_1977"/>
    <n v="1212"/>
    <n v="403"/>
    <m/>
  </r>
  <r>
    <x v="0"/>
    <x v="0"/>
    <s v="GCA_000021485.1"/>
    <s v="Primary Assembly"/>
    <s v="chromosome"/>
    <m/>
    <s v="CP001219.1"/>
    <n v="1735352"/>
    <n v="1736179"/>
    <s v="+"/>
    <m/>
    <m/>
    <m/>
    <m/>
    <m/>
    <m/>
    <s v="AFE_1978"/>
    <n v="828"/>
    <m/>
    <m/>
  </r>
  <r>
    <x v="1"/>
    <x v="1"/>
    <s v="GCA_000021485.1"/>
    <s v="Primary Assembly"/>
    <s v="chromosome"/>
    <m/>
    <s v="CP001219.1"/>
    <n v="1735352"/>
    <n v="1736179"/>
    <s v="+"/>
    <s v="ACK78681.1"/>
    <m/>
    <m/>
    <s v="TonB family protein"/>
    <m/>
    <m/>
    <s v="AFE_1978"/>
    <n v="828"/>
    <n v="275"/>
    <m/>
  </r>
  <r>
    <x v="0"/>
    <x v="0"/>
    <s v="GCA_000021485.1"/>
    <s v="Primary Assembly"/>
    <s v="chromosome"/>
    <m/>
    <s v="CP001219.1"/>
    <n v="1736231"/>
    <n v="1736602"/>
    <s v="-"/>
    <m/>
    <m/>
    <m/>
    <m/>
    <m/>
    <m/>
    <s v="AFE_1979"/>
    <n v="372"/>
    <m/>
    <m/>
  </r>
  <r>
    <x v="1"/>
    <x v="1"/>
    <s v="GCA_000021485.1"/>
    <s v="Primary Assembly"/>
    <s v="chromosome"/>
    <m/>
    <s v="CP001219.1"/>
    <n v="1736231"/>
    <n v="1736602"/>
    <s v="-"/>
    <s v="ACK80047.1"/>
    <m/>
    <m/>
    <s v="thioredoxin"/>
    <m/>
    <m/>
    <s v="AFE_1979"/>
    <n v="372"/>
    <n v="123"/>
    <m/>
  </r>
  <r>
    <x v="0"/>
    <x v="0"/>
    <s v="GCA_000021485.1"/>
    <s v="Primary Assembly"/>
    <s v="chromosome"/>
    <m/>
    <s v="CP001219.1"/>
    <n v="1736753"/>
    <n v="1738093"/>
    <s v="+"/>
    <m/>
    <m/>
    <m/>
    <m/>
    <s v="xseA"/>
    <m/>
    <s v="AFE_1980"/>
    <n v="1341"/>
    <m/>
    <m/>
  </r>
  <r>
    <x v="1"/>
    <x v="1"/>
    <s v="GCA_000021485.1"/>
    <s v="Primary Assembly"/>
    <s v="chromosome"/>
    <m/>
    <s v="CP001219.1"/>
    <n v="1736753"/>
    <n v="1738093"/>
    <s v="+"/>
    <s v="ACK78232.1"/>
    <m/>
    <m/>
    <s v="exodeoxyribonuclease VII, large subunit"/>
    <s v="xseA"/>
    <m/>
    <s v="AFE_1980"/>
    <n v="1341"/>
    <n v="446"/>
    <m/>
  </r>
  <r>
    <x v="0"/>
    <x v="0"/>
    <s v="GCA_000021485.1"/>
    <s v="Primary Assembly"/>
    <s v="chromosome"/>
    <m/>
    <s v="CP001219.1"/>
    <n v="1738201"/>
    <n v="1739730"/>
    <s v="-"/>
    <m/>
    <m/>
    <m/>
    <m/>
    <m/>
    <m/>
    <s v="AFE_1981"/>
    <n v="1530"/>
    <m/>
    <m/>
  </r>
  <r>
    <x v="1"/>
    <x v="1"/>
    <s v="GCA_000021485.1"/>
    <s v="Primary Assembly"/>
    <s v="chromosome"/>
    <m/>
    <s v="CP001219.1"/>
    <n v="1738201"/>
    <n v="1739730"/>
    <s v="-"/>
    <s v="ACK79675.1"/>
    <m/>
    <m/>
    <s v="PQQ enzyme repeat protein"/>
    <m/>
    <m/>
    <s v="AFE_1981"/>
    <n v="1530"/>
    <n v="509"/>
    <m/>
  </r>
  <r>
    <x v="0"/>
    <x v="0"/>
    <s v="GCA_000021485.1"/>
    <s v="Primary Assembly"/>
    <s v="chromosome"/>
    <m/>
    <s v="CP001219.1"/>
    <n v="1739731"/>
    <n v="1740177"/>
    <s v="-"/>
    <m/>
    <m/>
    <m/>
    <m/>
    <m/>
    <m/>
    <s v="AFE_1982"/>
    <n v="447"/>
    <m/>
    <m/>
  </r>
  <r>
    <x v="1"/>
    <x v="1"/>
    <s v="GCA_000021485.1"/>
    <s v="Primary Assembly"/>
    <s v="chromosome"/>
    <m/>
    <s v="CP001219.1"/>
    <n v="1739731"/>
    <n v="1740177"/>
    <s v="-"/>
    <s v="ACK77924.1"/>
    <m/>
    <m/>
    <s v="hypothetical protein"/>
    <m/>
    <m/>
    <s v="AFE_1982"/>
    <n v="447"/>
    <n v="148"/>
    <m/>
  </r>
  <r>
    <x v="0"/>
    <x v="0"/>
    <s v="GCA_000021485.1"/>
    <s v="Primary Assembly"/>
    <s v="chromosome"/>
    <m/>
    <s v="CP001219.1"/>
    <n v="1740347"/>
    <n v="1740529"/>
    <s v="+"/>
    <m/>
    <m/>
    <m/>
    <m/>
    <m/>
    <m/>
    <s v="AFE_1983"/>
    <n v="183"/>
    <m/>
    <m/>
  </r>
  <r>
    <x v="1"/>
    <x v="1"/>
    <s v="GCA_000021485.1"/>
    <s v="Primary Assembly"/>
    <s v="chromosome"/>
    <m/>
    <s v="CP001219.1"/>
    <n v="1740347"/>
    <n v="1740529"/>
    <s v="+"/>
    <s v="ACK78622.1"/>
    <m/>
    <m/>
    <s v="hypothetical protein"/>
    <m/>
    <m/>
    <s v="AFE_1983"/>
    <n v="183"/>
    <n v="60"/>
    <m/>
  </r>
  <r>
    <x v="0"/>
    <x v="0"/>
    <s v="GCA_000021485.1"/>
    <s v="Primary Assembly"/>
    <s v="chromosome"/>
    <m/>
    <s v="CP001219.1"/>
    <n v="1740641"/>
    <n v="1740811"/>
    <s v="+"/>
    <m/>
    <m/>
    <m/>
    <m/>
    <m/>
    <m/>
    <s v="AFE_1984"/>
    <n v="171"/>
    <m/>
    <m/>
  </r>
  <r>
    <x v="1"/>
    <x v="1"/>
    <s v="GCA_000021485.1"/>
    <s v="Primary Assembly"/>
    <s v="chromosome"/>
    <m/>
    <s v="CP001219.1"/>
    <n v="1740641"/>
    <n v="1740811"/>
    <s v="+"/>
    <s v="ACK80096.1"/>
    <m/>
    <m/>
    <s v="hypothetical protein"/>
    <m/>
    <m/>
    <s v="AFE_1984"/>
    <n v="171"/>
    <n v="56"/>
    <m/>
  </r>
  <r>
    <x v="0"/>
    <x v="0"/>
    <s v="GCA_000021485.1"/>
    <s v="Primary Assembly"/>
    <s v="chromosome"/>
    <m/>
    <s v="CP001219.1"/>
    <n v="1740920"/>
    <n v="1741096"/>
    <s v="+"/>
    <m/>
    <m/>
    <m/>
    <m/>
    <m/>
    <m/>
    <s v="AFE_1985"/>
    <n v="177"/>
    <m/>
    <m/>
  </r>
  <r>
    <x v="1"/>
    <x v="1"/>
    <s v="GCA_000021485.1"/>
    <s v="Primary Assembly"/>
    <s v="chromosome"/>
    <m/>
    <s v="CP001219.1"/>
    <n v="1740920"/>
    <n v="1741096"/>
    <s v="+"/>
    <s v="ACK78599.1"/>
    <m/>
    <m/>
    <s v="hypothetical protein"/>
    <m/>
    <m/>
    <s v="AFE_1985"/>
    <n v="177"/>
    <n v="58"/>
    <m/>
  </r>
  <r>
    <x v="0"/>
    <x v="0"/>
    <s v="GCA_000021485.1"/>
    <s v="Primary Assembly"/>
    <s v="chromosome"/>
    <m/>
    <s v="CP001219.1"/>
    <n v="1741238"/>
    <n v="1741750"/>
    <s v="+"/>
    <m/>
    <m/>
    <m/>
    <m/>
    <s v="ppiB"/>
    <m/>
    <s v="AFE_1986"/>
    <n v="513"/>
    <m/>
    <m/>
  </r>
  <r>
    <x v="1"/>
    <x v="1"/>
    <s v="GCA_000021485.1"/>
    <s v="Primary Assembly"/>
    <s v="chromosome"/>
    <m/>
    <s v="CP001219.1"/>
    <n v="1741238"/>
    <n v="1741750"/>
    <s v="+"/>
    <s v="ACK79728.1"/>
    <m/>
    <m/>
    <s v="peptidyl-prolyl cis-trans isomerase B"/>
    <s v="ppiB"/>
    <m/>
    <s v="AFE_1986"/>
    <n v="513"/>
    <n v="170"/>
    <m/>
  </r>
  <r>
    <x v="0"/>
    <x v="0"/>
    <s v="GCA_000021485.1"/>
    <s v="Primary Assembly"/>
    <s v="chromosome"/>
    <m/>
    <s v="CP001219.1"/>
    <n v="1741755"/>
    <n v="1742528"/>
    <s v="+"/>
    <m/>
    <m/>
    <m/>
    <m/>
    <s v="lpxH"/>
    <m/>
    <s v="AFE_1987"/>
    <n v="774"/>
    <m/>
    <m/>
  </r>
  <r>
    <x v="1"/>
    <x v="1"/>
    <s v="GCA_000021485.1"/>
    <s v="Primary Assembly"/>
    <s v="chromosome"/>
    <m/>
    <s v="CP001219.1"/>
    <n v="1741755"/>
    <n v="1742528"/>
    <s v="+"/>
    <s v="ACK80083.1"/>
    <m/>
    <m/>
    <s v="UDP-2,3-diacylglucosamine hydrolase"/>
    <s v="lpxH"/>
    <m/>
    <s v="AFE_1987"/>
    <n v="774"/>
    <n v="257"/>
    <m/>
  </r>
  <r>
    <x v="0"/>
    <x v="0"/>
    <s v="GCA_000021485.1"/>
    <s v="Primary Assembly"/>
    <s v="chromosome"/>
    <m/>
    <s v="CP001219.1"/>
    <n v="1742560"/>
    <n v="1745043"/>
    <s v="+"/>
    <m/>
    <m/>
    <m/>
    <m/>
    <m/>
    <m/>
    <s v="AFE_1988"/>
    <n v="2484"/>
    <m/>
    <m/>
  </r>
  <r>
    <x v="1"/>
    <x v="1"/>
    <s v="GCA_000021485.1"/>
    <s v="Primary Assembly"/>
    <s v="chromosome"/>
    <m/>
    <s v="CP001219.1"/>
    <n v="1742560"/>
    <n v="1745043"/>
    <s v="+"/>
    <s v="ACK78992.1"/>
    <m/>
    <m/>
    <s v="cation-transporting P-type ATPase, putative"/>
    <m/>
    <m/>
    <s v="AFE_1988"/>
    <n v="2484"/>
    <n v="827"/>
    <m/>
  </r>
  <r>
    <x v="0"/>
    <x v="0"/>
    <s v="GCA_000021485.1"/>
    <s v="Primary Assembly"/>
    <s v="chromosome"/>
    <m/>
    <s v="CP001219.1"/>
    <n v="1745133"/>
    <n v="1746836"/>
    <s v="-"/>
    <m/>
    <m/>
    <m/>
    <m/>
    <s v="leuA-2"/>
    <m/>
    <s v="AFE_1989"/>
    <n v="1704"/>
    <m/>
    <m/>
  </r>
  <r>
    <x v="1"/>
    <x v="1"/>
    <s v="GCA_000021485.1"/>
    <s v="Primary Assembly"/>
    <s v="chromosome"/>
    <m/>
    <s v="CP001219.1"/>
    <n v="1745133"/>
    <n v="1746836"/>
    <s v="-"/>
    <s v="ACK79755.1"/>
    <m/>
    <m/>
    <s v="2-isopropylmalate synthase"/>
    <s v="leuA-2"/>
    <m/>
    <s v="AFE_1989"/>
    <n v="1704"/>
    <n v="567"/>
    <m/>
  </r>
  <r>
    <x v="0"/>
    <x v="0"/>
    <s v="GCA_000021485.1"/>
    <s v="Primary Assembly"/>
    <s v="chromosome"/>
    <m/>
    <s v="CP001219.1"/>
    <n v="1746978"/>
    <n v="1747463"/>
    <s v="+"/>
    <m/>
    <m/>
    <m/>
    <m/>
    <m/>
    <m/>
    <s v="AFE_1990"/>
    <n v="486"/>
    <m/>
    <m/>
  </r>
  <r>
    <x v="1"/>
    <x v="1"/>
    <s v="GCA_000021485.1"/>
    <s v="Primary Assembly"/>
    <s v="chromosome"/>
    <m/>
    <s v="CP001219.1"/>
    <n v="1746978"/>
    <n v="1747463"/>
    <s v="+"/>
    <s v="ACK78770.1"/>
    <m/>
    <m/>
    <s v="transcriptional regulator, AsnC family"/>
    <m/>
    <m/>
    <s v="AFE_1990"/>
    <n v="486"/>
    <n v="161"/>
    <m/>
  </r>
  <r>
    <x v="0"/>
    <x v="0"/>
    <s v="GCA_000021485.1"/>
    <s v="Primary Assembly"/>
    <s v="chromosome"/>
    <m/>
    <s v="CP001219.1"/>
    <n v="1747596"/>
    <n v="1748882"/>
    <s v="-"/>
    <m/>
    <m/>
    <m/>
    <m/>
    <m/>
    <m/>
    <s v="AFE_1991"/>
    <n v="1287"/>
    <m/>
    <m/>
  </r>
  <r>
    <x v="1"/>
    <x v="1"/>
    <s v="GCA_000021485.1"/>
    <s v="Primary Assembly"/>
    <s v="chromosome"/>
    <m/>
    <s v="CP001219.1"/>
    <n v="1747596"/>
    <n v="1748882"/>
    <s v="-"/>
    <s v="ACK80613.1"/>
    <m/>
    <m/>
    <s v="conserved hypothetical protein"/>
    <m/>
    <m/>
    <s v="AFE_1991"/>
    <n v="1287"/>
    <n v="428"/>
    <m/>
  </r>
  <r>
    <x v="0"/>
    <x v="0"/>
    <s v="GCA_000021485.1"/>
    <s v="Primary Assembly"/>
    <s v="chromosome"/>
    <m/>
    <s v="CP001219.1"/>
    <n v="1748961"/>
    <n v="1750163"/>
    <s v="-"/>
    <m/>
    <m/>
    <m/>
    <m/>
    <m/>
    <m/>
    <s v="AFE_1992"/>
    <n v="1203"/>
    <m/>
    <m/>
  </r>
  <r>
    <x v="1"/>
    <x v="1"/>
    <s v="GCA_000021485.1"/>
    <s v="Primary Assembly"/>
    <s v="chromosome"/>
    <m/>
    <s v="CP001219.1"/>
    <n v="1748961"/>
    <n v="1750163"/>
    <s v="-"/>
    <s v="ACK77986.1"/>
    <m/>
    <m/>
    <s v="C4-dicarboxylate transporter/malic acid transport protein"/>
    <m/>
    <m/>
    <s v="AFE_1992"/>
    <n v="1203"/>
    <n v="400"/>
    <m/>
  </r>
  <r>
    <x v="0"/>
    <x v="0"/>
    <s v="GCA_000021485.1"/>
    <s v="Primary Assembly"/>
    <s v="chromosome"/>
    <m/>
    <s v="CP001219.1"/>
    <n v="1750286"/>
    <n v="1751191"/>
    <s v="+"/>
    <m/>
    <m/>
    <m/>
    <m/>
    <m/>
    <m/>
    <s v="AFE_1993"/>
    <n v="906"/>
    <m/>
    <m/>
  </r>
  <r>
    <x v="1"/>
    <x v="1"/>
    <s v="GCA_000021485.1"/>
    <s v="Primary Assembly"/>
    <s v="chromosome"/>
    <m/>
    <s v="CP001219.1"/>
    <n v="1750286"/>
    <n v="1751191"/>
    <s v="+"/>
    <s v="ACK80842.1"/>
    <m/>
    <m/>
    <s v="transcriptional regulator, LysR family"/>
    <m/>
    <m/>
    <s v="AFE_1993"/>
    <n v="906"/>
    <n v="301"/>
    <m/>
  </r>
  <r>
    <x v="0"/>
    <x v="0"/>
    <s v="GCA_000021485.1"/>
    <s v="Primary Assembly"/>
    <s v="chromosome"/>
    <m/>
    <s v="CP001219.1"/>
    <n v="1751389"/>
    <n v="1752060"/>
    <s v="-"/>
    <m/>
    <m/>
    <m/>
    <m/>
    <s v="ribB"/>
    <m/>
    <s v="AFE_1994"/>
    <n v="672"/>
    <m/>
    <m/>
  </r>
  <r>
    <x v="1"/>
    <x v="1"/>
    <s v="GCA_000021485.1"/>
    <s v="Primary Assembly"/>
    <s v="chromosome"/>
    <m/>
    <s v="CP001219.1"/>
    <n v="1751389"/>
    <n v="1752060"/>
    <s v="-"/>
    <s v="ACK80705.1"/>
    <m/>
    <m/>
    <s v="3,4-dihydroxy-2-butanone 4-phosphate synthase"/>
    <s v="ribB"/>
    <m/>
    <s v="AFE_1994"/>
    <n v="672"/>
    <n v="223"/>
    <m/>
  </r>
  <r>
    <x v="0"/>
    <x v="0"/>
    <s v="GCA_000021485.1"/>
    <s v="Primary Assembly"/>
    <s v="chromosome"/>
    <m/>
    <s v="CP001219.1"/>
    <n v="1752350"/>
    <n v="1752502"/>
    <s v="-"/>
    <m/>
    <m/>
    <m/>
    <m/>
    <m/>
    <m/>
    <s v="AFE_1996"/>
    <n v="153"/>
    <m/>
    <m/>
  </r>
  <r>
    <x v="1"/>
    <x v="1"/>
    <s v="GCA_000021485.1"/>
    <s v="Primary Assembly"/>
    <s v="chromosome"/>
    <m/>
    <s v="CP001219.1"/>
    <n v="1752350"/>
    <n v="1752502"/>
    <s v="-"/>
    <s v="ACK78327.1"/>
    <m/>
    <m/>
    <s v="hypothetical protein"/>
    <m/>
    <m/>
    <s v="AFE_1996"/>
    <n v="153"/>
    <n v="50"/>
    <m/>
  </r>
  <r>
    <x v="0"/>
    <x v="0"/>
    <s v="GCA_000021485.1"/>
    <s v="Primary Assembly"/>
    <s v="chromosome"/>
    <m/>
    <s v="CP001219.1"/>
    <n v="1752620"/>
    <n v="1753333"/>
    <s v="-"/>
    <m/>
    <m/>
    <m/>
    <m/>
    <m/>
    <m/>
    <s v="AFE_1997"/>
    <n v="714"/>
    <m/>
    <m/>
  </r>
  <r>
    <x v="1"/>
    <x v="1"/>
    <s v="GCA_000021485.1"/>
    <s v="Primary Assembly"/>
    <s v="chromosome"/>
    <m/>
    <s v="CP001219.1"/>
    <n v="1752620"/>
    <n v="1753333"/>
    <s v="-"/>
    <s v="ACK78216.1"/>
    <m/>
    <m/>
    <s v="autoinducer-binding transcriptional regulator, LuxR family"/>
    <m/>
    <m/>
    <s v="AFE_1997"/>
    <n v="714"/>
    <n v="237"/>
    <m/>
  </r>
  <r>
    <x v="0"/>
    <x v="0"/>
    <s v="GCA_000021485.1"/>
    <s v="Primary Assembly"/>
    <s v="chromosome"/>
    <m/>
    <s v="CP001219.1"/>
    <n v="1753495"/>
    <n v="1753926"/>
    <s v="+"/>
    <m/>
    <m/>
    <m/>
    <m/>
    <m/>
    <m/>
    <s v="AFE_1998"/>
    <n v="432"/>
    <m/>
    <m/>
  </r>
  <r>
    <x v="1"/>
    <x v="1"/>
    <s v="GCA_000021485.1"/>
    <s v="Primary Assembly"/>
    <s v="chromosome"/>
    <m/>
    <s v="CP001219.1"/>
    <n v="1753495"/>
    <n v="1753926"/>
    <s v="+"/>
    <s v="ACK79650.1"/>
    <m/>
    <m/>
    <s v="hypothetical protein"/>
    <m/>
    <m/>
    <s v="AFE_1998"/>
    <n v="432"/>
    <n v="143"/>
    <m/>
  </r>
  <r>
    <x v="0"/>
    <x v="0"/>
    <s v="GCA_000021485.1"/>
    <s v="Primary Assembly"/>
    <s v="chromosome"/>
    <m/>
    <s v="CP001219.1"/>
    <n v="1754010"/>
    <n v="1754561"/>
    <s v="+"/>
    <m/>
    <m/>
    <m/>
    <m/>
    <m/>
    <m/>
    <s v="AFE_1999"/>
    <n v="552"/>
    <m/>
    <m/>
  </r>
  <r>
    <x v="1"/>
    <x v="1"/>
    <s v="GCA_000021485.1"/>
    <s v="Primary Assembly"/>
    <s v="chromosome"/>
    <m/>
    <s v="CP001219.1"/>
    <n v="1754010"/>
    <n v="1754561"/>
    <s v="+"/>
    <s v="ACK79954.1"/>
    <m/>
    <m/>
    <s v="autoinducer synthesis protein"/>
    <m/>
    <m/>
    <s v="AFE_1999"/>
    <n v="552"/>
    <n v="183"/>
    <m/>
  </r>
  <r>
    <x v="0"/>
    <x v="0"/>
    <s v="GCA_000021485.1"/>
    <s v="Primary Assembly"/>
    <s v="chromosome"/>
    <m/>
    <s v="CP001219.1"/>
    <n v="1754753"/>
    <n v="1754911"/>
    <s v="+"/>
    <m/>
    <m/>
    <m/>
    <m/>
    <m/>
    <m/>
    <s v="AFE_2000"/>
    <n v="159"/>
    <m/>
    <m/>
  </r>
  <r>
    <x v="1"/>
    <x v="1"/>
    <s v="GCA_000021485.1"/>
    <s v="Primary Assembly"/>
    <s v="chromosome"/>
    <m/>
    <s v="CP001219.1"/>
    <n v="1754753"/>
    <n v="1754911"/>
    <s v="+"/>
    <s v="ACK79053.1"/>
    <m/>
    <m/>
    <s v="hypothetical protein"/>
    <m/>
    <m/>
    <s v="AFE_2000"/>
    <n v="159"/>
    <n v="52"/>
    <m/>
  </r>
  <r>
    <x v="0"/>
    <x v="0"/>
    <s v="GCA_000021485.1"/>
    <s v="Primary Assembly"/>
    <s v="chromosome"/>
    <m/>
    <s v="CP001219.1"/>
    <n v="1754935"/>
    <n v="1755096"/>
    <s v="+"/>
    <m/>
    <m/>
    <m/>
    <m/>
    <m/>
    <m/>
    <s v="AFE_2001"/>
    <n v="162"/>
    <m/>
    <m/>
  </r>
  <r>
    <x v="1"/>
    <x v="1"/>
    <s v="GCA_000021485.1"/>
    <s v="Primary Assembly"/>
    <s v="chromosome"/>
    <m/>
    <s v="CP001219.1"/>
    <n v="1754935"/>
    <n v="1755096"/>
    <s v="+"/>
    <s v="ACK78587.1"/>
    <m/>
    <m/>
    <s v="hypothetical protein"/>
    <m/>
    <m/>
    <s v="AFE_2001"/>
    <n v="162"/>
    <n v="53"/>
    <m/>
  </r>
  <r>
    <x v="0"/>
    <x v="0"/>
    <s v="GCA_000021485.1"/>
    <s v="Primary Assembly"/>
    <s v="chromosome"/>
    <m/>
    <s v="CP001219.1"/>
    <n v="1755112"/>
    <n v="1755453"/>
    <s v="-"/>
    <m/>
    <m/>
    <m/>
    <m/>
    <m/>
    <m/>
    <s v="AFE_2002"/>
    <n v="342"/>
    <m/>
    <m/>
  </r>
  <r>
    <x v="1"/>
    <x v="1"/>
    <s v="GCA_000021485.1"/>
    <s v="Primary Assembly"/>
    <s v="chromosome"/>
    <m/>
    <s v="CP001219.1"/>
    <n v="1755112"/>
    <n v="1755453"/>
    <s v="-"/>
    <s v="ACK80281.1"/>
    <m/>
    <m/>
    <s v="conserved hypothetical protein"/>
    <m/>
    <m/>
    <s v="AFE_2002"/>
    <n v="342"/>
    <n v="113"/>
    <m/>
  </r>
  <r>
    <x v="0"/>
    <x v="2"/>
    <s v="GCA_000021485.1"/>
    <s v="Primary Assembly"/>
    <s v="chromosome"/>
    <m/>
    <s v="CP001219.1"/>
    <n v="1755450"/>
    <n v="1755821"/>
    <s v="-"/>
    <m/>
    <m/>
    <m/>
    <m/>
    <m/>
    <m/>
    <s v="AFE_2003"/>
    <n v="372"/>
    <m/>
    <s v="pseudo"/>
  </r>
  <r>
    <x v="0"/>
    <x v="0"/>
    <s v="GCA_000021485.1"/>
    <s v="Primary Assembly"/>
    <s v="chromosome"/>
    <m/>
    <s v="CP001219.1"/>
    <n v="1756381"/>
    <n v="1756809"/>
    <s v="-"/>
    <m/>
    <m/>
    <m/>
    <m/>
    <m/>
    <m/>
    <s v="AFE_2004"/>
    <n v="429"/>
    <m/>
    <m/>
  </r>
  <r>
    <x v="1"/>
    <x v="1"/>
    <s v="GCA_000021485.1"/>
    <s v="Primary Assembly"/>
    <s v="chromosome"/>
    <m/>
    <s v="CP001219.1"/>
    <n v="1756381"/>
    <n v="1756809"/>
    <s v="-"/>
    <s v="ACK80457.1"/>
    <m/>
    <m/>
    <s v="acetyltransferase, GNAT family"/>
    <m/>
    <m/>
    <s v="AFE_2004"/>
    <n v="429"/>
    <n v="142"/>
    <m/>
  </r>
  <r>
    <x v="0"/>
    <x v="0"/>
    <s v="GCA_000021485.1"/>
    <s v="Primary Assembly"/>
    <s v="chromosome"/>
    <m/>
    <s v="CP001219.1"/>
    <n v="1756864"/>
    <n v="1757550"/>
    <s v="-"/>
    <m/>
    <m/>
    <m/>
    <m/>
    <m/>
    <m/>
    <s v="AFE_2005"/>
    <n v="687"/>
    <m/>
    <m/>
  </r>
  <r>
    <x v="1"/>
    <x v="1"/>
    <s v="GCA_000021485.1"/>
    <s v="Primary Assembly"/>
    <s v="chromosome"/>
    <m/>
    <s v="CP001219.1"/>
    <n v="1756864"/>
    <n v="1757550"/>
    <s v="-"/>
    <s v="ACK78543.1"/>
    <m/>
    <m/>
    <s v="isonitrile hydratase, putative"/>
    <m/>
    <m/>
    <s v="AFE_2005"/>
    <n v="687"/>
    <n v="228"/>
    <m/>
  </r>
  <r>
    <x v="0"/>
    <x v="0"/>
    <s v="GCA_000021485.1"/>
    <s v="Primary Assembly"/>
    <s v="chromosome"/>
    <m/>
    <s v="CP001219.1"/>
    <n v="1757547"/>
    <n v="1758206"/>
    <s v="-"/>
    <m/>
    <m/>
    <m/>
    <m/>
    <m/>
    <m/>
    <s v="AFE_2006"/>
    <n v="660"/>
    <m/>
    <m/>
  </r>
  <r>
    <x v="1"/>
    <x v="1"/>
    <s v="GCA_000021485.1"/>
    <s v="Primary Assembly"/>
    <s v="chromosome"/>
    <m/>
    <s v="CP001219.1"/>
    <n v="1757547"/>
    <n v="1758206"/>
    <s v="-"/>
    <s v="ACK79914.1"/>
    <m/>
    <m/>
    <s v="transcriptional regulator, putative"/>
    <m/>
    <m/>
    <s v="AFE_2006"/>
    <n v="660"/>
    <n v="219"/>
    <m/>
  </r>
  <r>
    <x v="0"/>
    <x v="0"/>
    <s v="GCA_000021485.1"/>
    <s v="Primary Assembly"/>
    <s v="chromosome"/>
    <m/>
    <s v="CP001219.1"/>
    <n v="1758220"/>
    <n v="1758906"/>
    <s v="-"/>
    <m/>
    <m/>
    <m/>
    <m/>
    <m/>
    <m/>
    <s v="AFE_2007"/>
    <n v="687"/>
    <m/>
    <m/>
  </r>
  <r>
    <x v="1"/>
    <x v="1"/>
    <s v="GCA_000021485.1"/>
    <s v="Primary Assembly"/>
    <s v="chromosome"/>
    <m/>
    <s v="CP001219.1"/>
    <n v="1758220"/>
    <n v="1758906"/>
    <s v="-"/>
    <s v="ACK80611.1"/>
    <m/>
    <m/>
    <s v="conserved hypothetical protein"/>
    <m/>
    <m/>
    <s v="AFE_2007"/>
    <n v="687"/>
    <n v="228"/>
    <m/>
  </r>
  <r>
    <x v="0"/>
    <x v="0"/>
    <s v="GCA_000021485.1"/>
    <s v="Primary Assembly"/>
    <s v="chromosome"/>
    <m/>
    <s v="CP001219.1"/>
    <n v="1758878"/>
    <n v="1759378"/>
    <s v="-"/>
    <m/>
    <m/>
    <m/>
    <m/>
    <m/>
    <m/>
    <s v="AFE_2008"/>
    <n v="501"/>
    <m/>
    <m/>
  </r>
  <r>
    <x v="1"/>
    <x v="1"/>
    <s v="GCA_000021485.1"/>
    <s v="Primary Assembly"/>
    <s v="chromosome"/>
    <m/>
    <s v="CP001219.1"/>
    <n v="1758878"/>
    <n v="1759378"/>
    <s v="-"/>
    <s v="ACK80667.1"/>
    <m/>
    <m/>
    <s v="conserved hypothetical protein"/>
    <m/>
    <m/>
    <s v="AFE_2008"/>
    <n v="501"/>
    <n v="166"/>
    <m/>
  </r>
  <r>
    <x v="0"/>
    <x v="0"/>
    <s v="GCA_000021485.1"/>
    <s v="Primary Assembly"/>
    <s v="chromosome"/>
    <m/>
    <s v="CP001219.1"/>
    <n v="1759466"/>
    <n v="1759996"/>
    <s v="-"/>
    <m/>
    <m/>
    <m/>
    <m/>
    <m/>
    <m/>
    <s v="AFE_2009"/>
    <n v="531"/>
    <m/>
    <m/>
  </r>
  <r>
    <x v="1"/>
    <x v="1"/>
    <s v="GCA_000021485.1"/>
    <s v="Primary Assembly"/>
    <s v="chromosome"/>
    <m/>
    <s v="CP001219.1"/>
    <n v="1759466"/>
    <n v="1759996"/>
    <s v="-"/>
    <s v="ACK78253.1"/>
    <m/>
    <m/>
    <s v="conserved domain protein"/>
    <m/>
    <m/>
    <s v="AFE_2009"/>
    <n v="531"/>
    <n v="176"/>
    <m/>
  </r>
  <r>
    <x v="0"/>
    <x v="0"/>
    <s v="GCA_000021485.1"/>
    <s v="Primary Assembly"/>
    <s v="chromosome"/>
    <m/>
    <s v="CP001219.1"/>
    <n v="1760020"/>
    <n v="1760247"/>
    <s v="-"/>
    <m/>
    <m/>
    <m/>
    <m/>
    <m/>
    <m/>
    <s v="AFE_2010"/>
    <n v="228"/>
    <m/>
    <m/>
  </r>
  <r>
    <x v="1"/>
    <x v="1"/>
    <s v="GCA_000021485.1"/>
    <s v="Primary Assembly"/>
    <s v="chromosome"/>
    <m/>
    <s v="CP001219.1"/>
    <n v="1760020"/>
    <n v="1760247"/>
    <s v="-"/>
    <s v="ACK80464.1"/>
    <m/>
    <m/>
    <s v="hypothetical protein"/>
    <m/>
    <m/>
    <s v="AFE_2010"/>
    <n v="228"/>
    <n v="75"/>
    <m/>
  </r>
  <r>
    <x v="0"/>
    <x v="0"/>
    <s v="GCA_000021485.1"/>
    <s v="Primary Assembly"/>
    <s v="chromosome"/>
    <m/>
    <s v="CP001219.1"/>
    <n v="1760132"/>
    <n v="1760743"/>
    <s v="-"/>
    <m/>
    <m/>
    <m/>
    <m/>
    <m/>
    <m/>
    <s v="AFE_2011"/>
    <n v="612"/>
    <m/>
    <m/>
  </r>
  <r>
    <x v="1"/>
    <x v="1"/>
    <s v="GCA_000021485.1"/>
    <s v="Primary Assembly"/>
    <s v="chromosome"/>
    <m/>
    <s v="CP001219.1"/>
    <n v="1760132"/>
    <n v="1760743"/>
    <s v="-"/>
    <s v="ACK78048.1"/>
    <m/>
    <m/>
    <s v="transcriptional regulator, TetR family"/>
    <m/>
    <m/>
    <s v="AFE_2011"/>
    <n v="612"/>
    <n v="203"/>
    <m/>
  </r>
  <r>
    <x v="0"/>
    <x v="0"/>
    <s v="GCA_000021485.1"/>
    <s v="Primary Assembly"/>
    <s v="chromosome"/>
    <m/>
    <s v="CP001219.1"/>
    <n v="1760818"/>
    <n v="1761174"/>
    <s v="+"/>
    <m/>
    <m/>
    <m/>
    <m/>
    <m/>
    <m/>
    <s v="AFE_2012"/>
    <n v="357"/>
    <m/>
    <m/>
  </r>
  <r>
    <x v="1"/>
    <x v="1"/>
    <s v="GCA_000021485.1"/>
    <s v="Primary Assembly"/>
    <s v="chromosome"/>
    <m/>
    <s v="CP001219.1"/>
    <n v="1760818"/>
    <n v="1761174"/>
    <s v="+"/>
    <s v="ACK80182.1"/>
    <m/>
    <m/>
    <s v="conserved hypothetical protein"/>
    <m/>
    <m/>
    <s v="AFE_2012"/>
    <n v="357"/>
    <n v="118"/>
    <m/>
  </r>
  <r>
    <x v="0"/>
    <x v="0"/>
    <s v="GCA_000021485.1"/>
    <s v="Primary Assembly"/>
    <s v="chromosome"/>
    <m/>
    <s v="CP001219.1"/>
    <n v="1761179"/>
    <n v="1761616"/>
    <s v="-"/>
    <m/>
    <m/>
    <m/>
    <m/>
    <m/>
    <m/>
    <s v="AFE_2013"/>
    <n v="438"/>
    <m/>
    <m/>
  </r>
  <r>
    <x v="1"/>
    <x v="1"/>
    <s v="GCA_000021485.1"/>
    <s v="Primary Assembly"/>
    <s v="chromosome"/>
    <m/>
    <s v="CP001219.1"/>
    <n v="1761179"/>
    <n v="1761616"/>
    <s v="-"/>
    <s v="ACK79367.1"/>
    <m/>
    <m/>
    <s v="transcriptional regulator, MarR family"/>
    <m/>
    <m/>
    <s v="AFE_2013"/>
    <n v="438"/>
    <n v="145"/>
    <m/>
  </r>
  <r>
    <x v="0"/>
    <x v="0"/>
    <s v="GCA_000021485.1"/>
    <s v="Primary Assembly"/>
    <s v="chromosome"/>
    <m/>
    <s v="CP001219.1"/>
    <n v="1761720"/>
    <n v="1762199"/>
    <s v="+"/>
    <m/>
    <m/>
    <m/>
    <m/>
    <m/>
    <m/>
    <s v="AFE_2014"/>
    <n v="480"/>
    <m/>
    <m/>
  </r>
  <r>
    <x v="1"/>
    <x v="1"/>
    <s v="GCA_000021485.1"/>
    <s v="Primary Assembly"/>
    <s v="chromosome"/>
    <m/>
    <s v="CP001219.1"/>
    <n v="1761720"/>
    <n v="1762199"/>
    <s v="+"/>
    <s v="ACK80115.1"/>
    <m/>
    <m/>
    <s v="alkylhydroperoxidase AhpD family core domain protein"/>
    <m/>
    <m/>
    <s v="AFE_2014"/>
    <n v="480"/>
    <n v="159"/>
    <m/>
  </r>
  <r>
    <x v="0"/>
    <x v="0"/>
    <s v="GCA_000021485.1"/>
    <s v="Primary Assembly"/>
    <s v="chromosome"/>
    <m/>
    <s v="CP001219.1"/>
    <n v="1762196"/>
    <n v="1762681"/>
    <s v="+"/>
    <m/>
    <m/>
    <m/>
    <m/>
    <m/>
    <m/>
    <s v="AFE_2015"/>
    <n v="486"/>
    <m/>
    <m/>
  </r>
  <r>
    <x v="1"/>
    <x v="1"/>
    <s v="GCA_000021485.1"/>
    <s v="Primary Assembly"/>
    <s v="chromosome"/>
    <m/>
    <s v="CP001219.1"/>
    <n v="1762196"/>
    <n v="1762681"/>
    <s v="+"/>
    <s v="ACK80571.1"/>
    <m/>
    <m/>
    <s v="acetyltransferase, GNAT family"/>
    <m/>
    <m/>
    <s v="AFE_2015"/>
    <n v="486"/>
    <n v="161"/>
    <m/>
  </r>
  <r>
    <x v="0"/>
    <x v="3"/>
    <s v="GCA_000021485.1"/>
    <s v="Primary Assembly"/>
    <s v="chromosome"/>
    <m/>
    <s v="CP001219.1"/>
    <n v="1762799"/>
    <n v="1762875"/>
    <s v="-"/>
    <m/>
    <m/>
    <m/>
    <m/>
    <m/>
    <m/>
    <s v="AFE_2016"/>
    <n v="77"/>
    <m/>
    <m/>
  </r>
  <r>
    <x v="2"/>
    <x v="4"/>
    <s v="GCA_000021485.1"/>
    <s v="Primary Assembly"/>
    <s v="chromosome"/>
    <m/>
    <s v="CP001219.1"/>
    <n v="1762799"/>
    <n v="1762875"/>
    <s v="-"/>
    <m/>
    <m/>
    <m/>
    <s v="tRNA-Arg"/>
    <m/>
    <m/>
    <s v="AFE_2016"/>
    <n v="77"/>
    <m/>
    <m/>
  </r>
  <r>
    <x v="0"/>
    <x v="0"/>
    <s v="GCA_000021485.1"/>
    <s v="Primary Assembly"/>
    <s v="chromosome"/>
    <m/>
    <s v="CP001219.1"/>
    <n v="1762944"/>
    <n v="1763678"/>
    <s v="-"/>
    <m/>
    <m/>
    <m/>
    <m/>
    <m/>
    <m/>
    <s v="AFE_2017"/>
    <n v="735"/>
    <m/>
    <m/>
  </r>
  <r>
    <x v="1"/>
    <x v="1"/>
    <s v="GCA_000021485.1"/>
    <s v="Primary Assembly"/>
    <s v="chromosome"/>
    <m/>
    <s v="CP001219.1"/>
    <n v="1762944"/>
    <n v="1763678"/>
    <s v="-"/>
    <s v="ACK79767.1"/>
    <m/>
    <m/>
    <s v="PspA/IM30 family"/>
    <m/>
    <m/>
    <s v="AFE_2017"/>
    <n v="735"/>
    <n v="244"/>
    <m/>
  </r>
  <r>
    <x v="0"/>
    <x v="0"/>
    <s v="GCA_000021485.1"/>
    <s v="Primary Assembly"/>
    <s v="chromosome"/>
    <m/>
    <s v="CP001219.1"/>
    <n v="1763718"/>
    <n v="1764542"/>
    <s v="-"/>
    <m/>
    <m/>
    <m/>
    <m/>
    <m/>
    <m/>
    <s v="AFE_2018"/>
    <n v="825"/>
    <m/>
    <m/>
  </r>
  <r>
    <x v="1"/>
    <x v="1"/>
    <s v="GCA_000021485.1"/>
    <s v="Primary Assembly"/>
    <s v="chromosome"/>
    <m/>
    <s v="CP001219.1"/>
    <n v="1763718"/>
    <n v="1764542"/>
    <s v="-"/>
    <s v="ACK78585.1"/>
    <m/>
    <m/>
    <s v="conserved hypothetical protein"/>
    <m/>
    <m/>
    <s v="AFE_2018"/>
    <n v="825"/>
    <n v="274"/>
    <m/>
  </r>
  <r>
    <x v="0"/>
    <x v="0"/>
    <s v="GCA_000021485.1"/>
    <s v="Primary Assembly"/>
    <s v="chromosome"/>
    <m/>
    <s v="CP001219.1"/>
    <n v="1764539"/>
    <n v="1765516"/>
    <s v="-"/>
    <m/>
    <m/>
    <m/>
    <m/>
    <m/>
    <m/>
    <s v="AFE_2019"/>
    <n v="978"/>
    <m/>
    <m/>
  </r>
  <r>
    <x v="1"/>
    <x v="1"/>
    <s v="GCA_000021485.1"/>
    <s v="Primary Assembly"/>
    <s v="chromosome"/>
    <m/>
    <s v="CP001219.1"/>
    <n v="1764539"/>
    <n v="1765516"/>
    <s v="-"/>
    <s v="ACK79189.1"/>
    <m/>
    <m/>
    <s v="conserved domain protein"/>
    <m/>
    <m/>
    <s v="AFE_2019"/>
    <n v="978"/>
    <n v="325"/>
    <m/>
  </r>
  <r>
    <x v="0"/>
    <x v="0"/>
    <s v="GCA_000021485.1"/>
    <s v="Primary Assembly"/>
    <s v="chromosome"/>
    <m/>
    <s v="CP001219.1"/>
    <n v="1765550"/>
    <n v="1765960"/>
    <s v="+"/>
    <m/>
    <m/>
    <m/>
    <m/>
    <m/>
    <m/>
    <s v="AFE_2020"/>
    <n v="411"/>
    <m/>
    <m/>
  </r>
  <r>
    <x v="1"/>
    <x v="1"/>
    <s v="GCA_000021485.1"/>
    <s v="Primary Assembly"/>
    <s v="chromosome"/>
    <m/>
    <s v="CP001219.1"/>
    <n v="1765550"/>
    <n v="1765960"/>
    <s v="+"/>
    <s v="ACK80589.1"/>
    <m/>
    <m/>
    <s v="hypothetical protein"/>
    <m/>
    <m/>
    <s v="AFE_2020"/>
    <n v="411"/>
    <n v="136"/>
    <m/>
  </r>
  <r>
    <x v="0"/>
    <x v="0"/>
    <s v="GCA_000021485.1"/>
    <s v="Primary Assembly"/>
    <s v="chromosome"/>
    <m/>
    <s v="CP001219.1"/>
    <n v="1766064"/>
    <n v="1768499"/>
    <s v="-"/>
    <m/>
    <m/>
    <m/>
    <m/>
    <m/>
    <m/>
    <s v="AFE_2021"/>
    <n v="2436"/>
    <m/>
    <m/>
  </r>
  <r>
    <x v="1"/>
    <x v="1"/>
    <s v="GCA_000021485.1"/>
    <s v="Primary Assembly"/>
    <s v="chromosome"/>
    <m/>
    <s v="CP001219.1"/>
    <n v="1766064"/>
    <n v="1768499"/>
    <s v="-"/>
    <s v="ACK80759.1"/>
    <m/>
    <m/>
    <s v="copper-translocating P-type ATPase"/>
    <m/>
    <m/>
    <s v="AFE_2021"/>
    <n v="2436"/>
    <n v="811"/>
    <m/>
  </r>
  <r>
    <x v="0"/>
    <x v="0"/>
    <s v="GCA_000021485.1"/>
    <s v="Primary Assembly"/>
    <s v="chromosome"/>
    <m/>
    <s v="CP001219.1"/>
    <n v="1768717"/>
    <n v="1769898"/>
    <s v="+"/>
    <m/>
    <m/>
    <m/>
    <m/>
    <s v="aspC"/>
    <m/>
    <s v="AFE_2022"/>
    <n v="1182"/>
    <m/>
    <m/>
  </r>
  <r>
    <x v="1"/>
    <x v="1"/>
    <s v="GCA_000021485.1"/>
    <s v="Primary Assembly"/>
    <s v="chromosome"/>
    <m/>
    <s v="CP001219.1"/>
    <n v="1768717"/>
    <n v="1769898"/>
    <s v="+"/>
    <s v="ACK79355.1"/>
    <m/>
    <m/>
    <s v="aspartate aminotransferase"/>
    <s v="aspC"/>
    <m/>
    <s v="AFE_2022"/>
    <n v="1182"/>
    <n v="393"/>
    <m/>
  </r>
  <r>
    <x v="0"/>
    <x v="0"/>
    <s v="GCA_000021485.1"/>
    <s v="Primary Assembly"/>
    <s v="chromosome"/>
    <m/>
    <s v="CP001219.1"/>
    <n v="1769944"/>
    <n v="1771128"/>
    <s v="-"/>
    <m/>
    <m/>
    <m/>
    <m/>
    <s v="purT"/>
    <m/>
    <s v="AFE_2023"/>
    <n v="1185"/>
    <m/>
    <m/>
  </r>
  <r>
    <x v="1"/>
    <x v="1"/>
    <s v="GCA_000021485.1"/>
    <s v="Primary Assembly"/>
    <s v="chromosome"/>
    <m/>
    <s v="CP001219.1"/>
    <n v="1769944"/>
    <n v="1771128"/>
    <s v="-"/>
    <s v="ACK79849.1"/>
    <m/>
    <m/>
    <s v="phosphoribosylglycinamide formyltransferase 2"/>
    <s v="purT"/>
    <m/>
    <s v="AFE_2023"/>
    <n v="1185"/>
    <n v="394"/>
    <m/>
  </r>
  <r>
    <x v="0"/>
    <x v="0"/>
    <s v="GCA_000021485.1"/>
    <s v="Primary Assembly"/>
    <s v="chromosome"/>
    <m/>
    <s v="CP001219.1"/>
    <n v="1771228"/>
    <n v="1772148"/>
    <s v="+"/>
    <m/>
    <m/>
    <m/>
    <m/>
    <m/>
    <m/>
    <s v="AFE_2024"/>
    <n v="921"/>
    <m/>
    <m/>
  </r>
  <r>
    <x v="1"/>
    <x v="1"/>
    <s v="GCA_000021485.1"/>
    <s v="Primary Assembly"/>
    <s v="chromosome"/>
    <m/>
    <s v="CP001219.1"/>
    <n v="1771228"/>
    <n v="1772148"/>
    <s v="+"/>
    <s v="ACK80423.1"/>
    <m/>
    <m/>
    <s v="6-phosphogluconate dehydrogenase family protein"/>
    <m/>
    <m/>
    <s v="AFE_2024"/>
    <n v="921"/>
    <n v="306"/>
    <m/>
  </r>
  <r>
    <x v="0"/>
    <x v="0"/>
    <s v="GCA_000021485.1"/>
    <s v="Primary Assembly"/>
    <s v="chromosome"/>
    <m/>
    <s v="CP001219.1"/>
    <n v="1772149"/>
    <n v="1773612"/>
    <s v="+"/>
    <m/>
    <m/>
    <m/>
    <m/>
    <s v="zwf"/>
    <m/>
    <s v="AFE_2025"/>
    <n v="1464"/>
    <m/>
    <m/>
  </r>
  <r>
    <x v="1"/>
    <x v="1"/>
    <s v="GCA_000021485.1"/>
    <s v="Primary Assembly"/>
    <s v="chromosome"/>
    <m/>
    <s v="CP001219.1"/>
    <n v="1772149"/>
    <n v="1773612"/>
    <s v="+"/>
    <s v="ACK79441.1"/>
    <m/>
    <m/>
    <s v="glucose-6-phosphate 1-dehydrogenase"/>
    <s v="zwf"/>
    <m/>
    <s v="AFE_2025"/>
    <n v="1464"/>
    <n v="487"/>
    <m/>
  </r>
  <r>
    <x v="0"/>
    <x v="0"/>
    <s v="GCA_000021485.1"/>
    <s v="Primary Assembly"/>
    <s v="chromosome"/>
    <m/>
    <s v="CP001219.1"/>
    <n v="1773881"/>
    <n v="1774174"/>
    <s v="+"/>
    <m/>
    <m/>
    <m/>
    <m/>
    <m/>
    <m/>
    <s v="AFE_2026"/>
    <n v="294"/>
    <m/>
    <m/>
  </r>
  <r>
    <x v="1"/>
    <x v="1"/>
    <s v="GCA_000021485.1"/>
    <s v="Primary Assembly"/>
    <s v="chromosome"/>
    <m/>
    <s v="CP001219.1"/>
    <n v="1773881"/>
    <n v="1774174"/>
    <s v="+"/>
    <s v="ACK79175.1"/>
    <m/>
    <m/>
    <s v="transcriptional regulator, ArsR family"/>
    <m/>
    <m/>
    <s v="AFE_2026"/>
    <n v="294"/>
    <n v="97"/>
    <m/>
  </r>
  <r>
    <x v="0"/>
    <x v="0"/>
    <s v="GCA_000021485.1"/>
    <s v="Primary Assembly"/>
    <s v="chromosome"/>
    <m/>
    <s v="CP001219.1"/>
    <n v="1774177"/>
    <n v="1775169"/>
    <s v="-"/>
    <m/>
    <m/>
    <m/>
    <m/>
    <s v="dusA"/>
    <m/>
    <s v="AFE_2027"/>
    <n v="993"/>
    <m/>
    <m/>
  </r>
  <r>
    <x v="1"/>
    <x v="1"/>
    <s v="GCA_000021485.1"/>
    <s v="Primary Assembly"/>
    <s v="chromosome"/>
    <m/>
    <s v="CP001219.1"/>
    <n v="1774177"/>
    <n v="1775169"/>
    <s v="-"/>
    <s v="ACK78449.1"/>
    <m/>
    <m/>
    <s v="tRNA-dihydrouridine synthase A"/>
    <s v="dusA"/>
    <m/>
    <s v="AFE_2027"/>
    <n v="993"/>
    <n v="330"/>
    <m/>
  </r>
  <r>
    <x v="0"/>
    <x v="0"/>
    <s v="GCA_000021485.1"/>
    <s v="Primary Assembly"/>
    <s v="chromosome"/>
    <m/>
    <s v="CP001219.1"/>
    <n v="1775207"/>
    <n v="1777612"/>
    <s v="-"/>
    <m/>
    <m/>
    <m/>
    <m/>
    <s v="parC"/>
    <m/>
    <s v="AFE_2028"/>
    <n v="2406"/>
    <m/>
    <m/>
  </r>
  <r>
    <x v="1"/>
    <x v="1"/>
    <s v="GCA_000021485.1"/>
    <s v="Primary Assembly"/>
    <s v="chromosome"/>
    <m/>
    <s v="CP001219.1"/>
    <n v="1775207"/>
    <n v="1777612"/>
    <s v="-"/>
    <s v="ACK79797.1"/>
    <m/>
    <m/>
    <s v="DNA topoisomerase IV, A subunit"/>
    <s v="parC"/>
    <m/>
    <s v="AFE_2028"/>
    <n v="2406"/>
    <n v="801"/>
    <m/>
  </r>
  <r>
    <x v="0"/>
    <x v="0"/>
    <s v="GCA_000021485.1"/>
    <s v="Primary Assembly"/>
    <s v="chromosome"/>
    <m/>
    <s v="CP001219.1"/>
    <n v="1777630"/>
    <n v="1779600"/>
    <s v="-"/>
    <m/>
    <m/>
    <m/>
    <m/>
    <s v="parE"/>
    <m/>
    <s v="AFE_2029"/>
    <n v="1971"/>
    <m/>
    <m/>
  </r>
  <r>
    <x v="1"/>
    <x v="1"/>
    <s v="GCA_000021485.1"/>
    <s v="Primary Assembly"/>
    <s v="chromosome"/>
    <m/>
    <s v="CP001219.1"/>
    <n v="1777630"/>
    <n v="1779600"/>
    <s v="-"/>
    <s v="ACK79664.1"/>
    <m/>
    <m/>
    <s v="DNA topoisomerase IV, subunit B"/>
    <s v="parE"/>
    <m/>
    <s v="AFE_2029"/>
    <n v="1971"/>
    <n v="656"/>
    <m/>
  </r>
  <r>
    <x v="0"/>
    <x v="0"/>
    <s v="GCA_000021485.1"/>
    <s v="Primary Assembly"/>
    <s v="chromosome"/>
    <m/>
    <s v="CP001219.1"/>
    <n v="1779649"/>
    <n v="1779747"/>
    <s v="+"/>
    <m/>
    <m/>
    <m/>
    <m/>
    <m/>
    <m/>
    <s v="AFE_2030"/>
    <n v="99"/>
    <m/>
    <m/>
  </r>
  <r>
    <x v="1"/>
    <x v="1"/>
    <s v="GCA_000021485.1"/>
    <s v="Primary Assembly"/>
    <s v="chromosome"/>
    <m/>
    <s v="CP001219.1"/>
    <n v="1779649"/>
    <n v="1779747"/>
    <s v="+"/>
    <s v="ACK79944.1"/>
    <m/>
    <m/>
    <s v="hypothetical protein"/>
    <m/>
    <m/>
    <s v="AFE_2030"/>
    <n v="99"/>
    <n v="32"/>
    <m/>
  </r>
  <r>
    <x v="0"/>
    <x v="0"/>
    <s v="GCA_000021485.1"/>
    <s v="Primary Assembly"/>
    <s v="chromosome"/>
    <m/>
    <s v="CP001219.1"/>
    <n v="1779889"/>
    <n v="1781196"/>
    <s v="-"/>
    <m/>
    <m/>
    <m/>
    <m/>
    <m/>
    <m/>
    <s v="AFE_2031"/>
    <n v="1308"/>
    <m/>
    <m/>
  </r>
  <r>
    <x v="1"/>
    <x v="1"/>
    <s v="GCA_000021485.1"/>
    <s v="Primary Assembly"/>
    <s v="chromosome"/>
    <m/>
    <s v="CP001219.1"/>
    <n v="1779889"/>
    <n v="1781196"/>
    <s v="-"/>
    <s v="ACK80351.1"/>
    <m/>
    <m/>
    <s v="sensor histidine kinase"/>
    <m/>
    <m/>
    <s v="AFE_2031"/>
    <n v="1308"/>
    <n v="435"/>
    <m/>
  </r>
  <r>
    <x v="0"/>
    <x v="0"/>
    <s v="GCA_000021485.1"/>
    <s v="Primary Assembly"/>
    <s v="chromosome"/>
    <m/>
    <s v="CP001219.1"/>
    <n v="1781193"/>
    <n v="1781855"/>
    <s v="-"/>
    <m/>
    <m/>
    <m/>
    <m/>
    <m/>
    <m/>
    <s v="AFE_2032"/>
    <n v="663"/>
    <m/>
    <m/>
  </r>
  <r>
    <x v="1"/>
    <x v="1"/>
    <s v="GCA_000021485.1"/>
    <s v="Primary Assembly"/>
    <s v="chromosome"/>
    <m/>
    <s v="CP001219.1"/>
    <n v="1781193"/>
    <n v="1781855"/>
    <s v="-"/>
    <s v="ACK78113.1"/>
    <m/>
    <m/>
    <s v="DNA-binding response regulator"/>
    <m/>
    <m/>
    <s v="AFE_2032"/>
    <n v="663"/>
    <n v="220"/>
    <m/>
  </r>
  <r>
    <x v="0"/>
    <x v="0"/>
    <s v="GCA_000021485.1"/>
    <s v="Primary Assembly"/>
    <s v="chromosome"/>
    <m/>
    <s v="CP001219.1"/>
    <n v="1781933"/>
    <n v="1782244"/>
    <s v="-"/>
    <m/>
    <m/>
    <m/>
    <m/>
    <m/>
    <m/>
    <s v="AFE_2033"/>
    <n v="312"/>
    <m/>
    <m/>
  </r>
  <r>
    <x v="1"/>
    <x v="1"/>
    <s v="GCA_000021485.1"/>
    <s v="Primary Assembly"/>
    <s v="chromosome"/>
    <m/>
    <s v="CP001219.1"/>
    <n v="1781933"/>
    <n v="1782244"/>
    <s v="-"/>
    <s v="ACK78569.1"/>
    <m/>
    <m/>
    <s v="conserved domain protein"/>
    <m/>
    <m/>
    <s v="AFE_2033"/>
    <n v="312"/>
    <n v="103"/>
    <m/>
  </r>
  <r>
    <x v="0"/>
    <x v="0"/>
    <s v="GCA_000021485.1"/>
    <s v="Primary Assembly"/>
    <s v="chromosome"/>
    <m/>
    <s v="CP001219.1"/>
    <n v="1782440"/>
    <n v="1783516"/>
    <s v="-"/>
    <m/>
    <m/>
    <m/>
    <m/>
    <m/>
    <m/>
    <s v="AFE_2034"/>
    <n v="1077"/>
    <m/>
    <m/>
  </r>
  <r>
    <x v="1"/>
    <x v="1"/>
    <s v="GCA_000021485.1"/>
    <s v="Primary Assembly"/>
    <s v="chromosome"/>
    <m/>
    <s v="CP001219.1"/>
    <n v="1782440"/>
    <n v="1783516"/>
    <s v="-"/>
    <s v="ACK79260.1"/>
    <m/>
    <m/>
    <s v="conserved domain protein"/>
    <m/>
    <m/>
    <s v="AFE_2034"/>
    <n v="1077"/>
    <n v="358"/>
    <m/>
  </r>
  <r>
    <x v="0"/>
    <x v="0"/>
    <s v="GCA_000021485.1"/>
    <s v="Primary Assembly"/>
    <s v="chromosome"/>
    <m/>
    <s v="CP001219.1"/>
    <n v="1783559"/>
    <n v="1786585"/>
    <s v="-"/>
    <m/>
    <m/>
    <m/>
    <m/>
    <m/>
    <m/>
    <s v="AFE_2035"/>
    <n v="3027"/>
    <m/>
    <m/>
  </r>
  <r>
    <x v="1"/>
    <x v="1"/>
    <s v="GCA_000021485.1"/>
    <s v="Primary Assembly"/>
    <s v="chromosome"/>
    <m/>
    <s v="CP001219.1"/>
    <n v="1783559"/>
    <n v="1786585"/>
    <s v="-"/>
    <s v="ACK80225.1"/>
    <m/>
    <m/>
    <s v="transporter, AcrB/AcrD/AcrF family"/>
    <m/>
    <m/>
    <s v="AFE_2035"/>
    <n v="3027"/>
    <n v="1008"/>
    <m/>
  </r>
  <r>
    <x v="0"/>
    <x v="0"/>
    <s v="GCA_000021485.1"/>
    <s v="Primary Assembly"/>
    <s v="chromosome"/>
    <m/>
    <s v="CP001219.1"/>
    <n v="1786585"/>
    <n v="1787625"/>
    <s v="-"/>
    <m/>
    <m/>
    <m/>
    <m/>
    <m/>
    <m/>
    <s v="AFE_2036"/>
    <n v="1041"/>
    <m/>
    <m/>
  </r>
  <r>
    <x v="1"/>
    <x v="1"/>
    <s v="GCA_000021485.1"/>
    <s v="Primary Assembly"/>
    <s v="chromosome"/>
    <m/>
    <s v="CP001219.1"/>
    <n v="1786585"/>
    <n v="1787625"/>
    <s v="-"/>
    <s v="ACK79114.1"/>
    <m/>
    <m/>
    <s v="efflux transporter, RND family, MFP subunit"/>
    <m/>
    <m/>
    <s v="AFE_2036"/>
    <n v="1041"/>
    <n v="346"/>
    <m/>
  </r>
  <r>
    <x v="0"/>
    <x v="0"/>
    <s v="GCA_000021485.1"/>
    <s v="Primary Assembly"/>
    <s v="chromosome"/>
    <m/>
    <s v="CP001219.1"/>
    <n v="1787622"/>
    <n v="1788971"/>
    <s v="-"/>
    <m/>
    <m/>
    <m/>
    <m/>
    <m/>
    <m/>
    <s v="AFE_2037"/>
    <n v="1350"/>
    <m/>
    <m/>
  </r>
  <r>
    <x v="1"/>
    <x v="1"/>
    <s v="GCA_000021485.1"/>
    <s v="Primary Assembly"/>
    <s v="chromosome"/>
    <m/>
    <s v="CP001219.1"/>
    <n v="1787622"/>
    <n v="1788971"/>
    <s v="-"/>
    <s v="ACK78886.1"/>
    <m/>
    <m/>
    <s v="outer membrane efflux protein"/>
    <m/>
    <m/>
    <s v="AFE_2037"/>
    <n v="1350"/>
    <n v="449"/>
    <m/>
  </r>
  <r>
    <x v="0"/>
    <x v="0"/>
    <s v="GCA_000021485.1"/>
    <s v="Primary Assembly"/>
    <s v="chromosome"/>
    <m/>
    <s v="CP001219.1"/>
    <n v="1789245"/>
    <n v="1789376"/>
    <s v="-"/>
    <m/>
    <m/>
    <m/>
    <m/>
    <m/>
    <m/>
    <s v="AFE_2038"/>
    <n v="132"/>
    <m/>
    <m/>
  </r>
  <r>
    <x v="1"/>
    <x v="1"/>
    <s v="GCA_000021485.1"/>
    <s v="Primary Assembly"/>
    <s v="chromosome"/>
    <m/>
    <s v="CP001219.1"/>
    <n v="1789245"/>
    <n v="1789376"/>
    <s v="-"/>
    <s v="ACK79009.1"/>
    <m/>
    <m/>
    <s v="hypothetical protein"/>
    <m/>
    <m/>
    <s v="AFE_2038"/>
    <n v="132"/>
    <n v="43"/>
    <m/>
  </r>
  <r>
    <x v="0"/>
    <x v="0"/>
    <s v="GCA_000021485.1"/>
    <s v="Primary Assembly"/>
    <s v="chromosome"/>
    <m/>
    <s v="CP001219.1"/>
    <n v="1789506"/>
    <n v="1789661"/>
    <s v="-"/>
    <m/>
    <m/>
    <m/>
    <m/>
    <m/>
    <m/>
    <s v="AFE_2039"/>
    <n v="156"/>
    <m/>
    <m/>
  </r>
  <r>
    <x v="1"/>
    <x v="1"/>
    <s v="GCA_000021485.1"/>
    <s v="Primary Assembly"/>
    <s v="chromosome"/>
    <m/>
    <s v="CP001219.1"/>
    <n v="1789506"/>
    <n v="1789661"/>
    <s v="-"/>
    <s v="ACK79922.1"/>
    <m/>
    <m/>
    <s v="hypothetical protein"/>
    <m/>
    <m/>
    <s v="AFE_2039"/>
    <n v="156"/>
    <n v="51"/>
    <m/>
  </r>
  <r>
    <x v="0"/>
    <x v="0"/>
    <s v="GCA_000021485.1"/>
    <s v="Primary Assembly"/>
    <s v="chromosome"/>
    <m/>
    <s v="CP001219.1"/>
    <n v="1789693"/>
    <n v="1792056"/>
    <s v="-"/>
    <m/>
    <m/>
    <m/>
    <m/>
    <m/>
    <m/>
    <s v="AFE_2040"/>
    <n v="2364"/>
    <m/>
    <m/>
  </r>
  <r>
    <x v="1"/>
    <x v="1"/>
    <s v="GCA_000021485.1"/>
    <s v="Primary Assembly"/>
    <s v="chromosome"/>
    <m/>
    <s v="CP001219.1"/>
    <n v="1789693"/>
    <n v="1792056"/>
    <s v="-"/>
    <s v="ACK80289.1"/>
    <m/>
    <m/>
    <s v="TonB-dependent receptor"/>
    <m/>
    <m/>
    <s v="AFE_2040"/>
    <n v="2364"/>
    <n v="787"/>
    <m/>
  </r>
  <r>
    <x v="0"/>
    <x v="0"/>
    <s v="GCA_000021485.1"/>
    <s v="Primary Assembly"/>
    <s v="chromosome"/>
    <m/>
    <s v="CP001219.1"/>
    <n v="1792284"/>
    <n v="1793237"/>
    <s v="-"/>
    <m/>
    <m/>
    <m/>
    <m/>
    <m/>
    <m/>
    <s v="AFE_2041"/>
    <n v="954"/>
    <m/>
    <m/>
  </r>
  <r>
    <x v="1"/>
    <x v="1"/>
    <s v="GCA_000021485.1"/>
    <s v="Primary Assembly"/>
    <s v="chromosome"/>
    <m/>
    <s v="CP001219.1"/>
    <n v="1792284"/>
    <n v="1793237"/>
    <s v="-"/>
    <s v="ACK78589.1"/>
    <m/>
    <m/>
    <s v="membrane protein, putative"/>
    <m/>
    <m/>
    <s v="AFE_2041"/>
    <n v="954"/>
    <n v="317"/>
    <m/>
  </r>
  <r>
    <x v="0"/>
    <x v="0"/>
    <s v="GCA_000021485.1"/>
    <s v="Primary Assembly"/>
    <s v="chromosome"/>
    <m/>
    <s v="CP001219.1"/>
    <n v="1793273"/>
    <n v="1793443"/>
    <s v="-"/>
    <m/>
    <m/>
    <m/>
    <m/>
    <m/>
    <m/>
    <s v="AFE_2042"/>
    <n v="171"/>
    <m/>
    <m/>
  </r>
  <r>
    <x v="1"/>
    <x v="1"/>
    <s v="GCA_000021485.1"/>
    <s v="Primary Assembly"/>
    <s v="chromosome"/>
    <m/>
    <s v="CP001219.1"/>
    <n v="1793273"/>
    <n v="1793443"/>
    <s v="-"/>
    <s v="ACK78701.1"/>
    <m/>
    <m/>
    <s v="hypothetical protein"/>
    <m/>
    <m/>
    <s v="AFE_2042"/>
    <n v="171"/>
    <n v="56"/>
    <m/>
  </r>
  <r>
    <x v="0"/>
    <x v="0"/>
    <s v="GCA_000021485.1"/>
    <s v="Primary Assembly"/>
    <s v="chromosome"/>
    <m/>
    <s v="CP001219.1"/>
    <n v="1793364"/>
    <n v="1796462"/>
    <s v="-"/>
    <m/>
    <m/>
    <m/>
    <m/>
    <m/>
    <m/>
    <s v="AFE_2043"/>
    <n v="3099"/>
    <m/>
    <m/>
  </r>
  <r>
    <x v="1"/>
    <x v="1"/>
    <s v="GCA_000021485.1"/>
    <s v="Primary Assembly"/>
    <s v="chromosome"/>
    <m/>
    <s v="CP001219.1"/>
    <n v="1793364"/>
    <n v="1796462"/>
    <s v="-"/>
    <s v="ACK79586.1"/>
    <m/>
    <m/>
    <s v="transporter, AcrB/AcrD/AcrF family"/>
    <m/>
    <m/>
    <s v="AFE_2043"/>
    <n v="3099"/>
    <n v="1032"/>
    <m/>
  </r>
  <r>
    <x v="0"/>
    <x v="0"/>
    <s v="GCA_000021485.1"/>
    <s v="Primary Assembly"/>
    <s v="chromosome"/>
    <m/>
    <s v="CP001219.1"/>
    <n v="1796459"/>
    <n v="1797469"/>
    <s v="-"/>
    <m/>
    <m/>
    <m/>
    <m/>
    <m/>
    <m/>
    <s v="AFE_2044"/>
    <n v="1011"/>
    <m/>
    <m/>
  </r>
  <r>
    <x v="1"/>
    <x v="1"/>
    <s v="GCA_000021485.1"/>
    <s v="Primary Assembly"/>
    <s v="chromosome"/>
    <m/>
    <s v="CP001219.1"/>
    <n v="1796459"/>
    <n v="1797469"/>
    <s v="-"/>
    <s v="ACK78164.1"/>
    <m/>
    <m/>
    <s v="efflux transporter, RND family, MFP subunit"/>
    <m/>
    <m/>
    <s v="AFE_2044"/>
    <n v="1011"/>
    <n v="336"/>
    <m/>
  </r>
  <r>
    <x v="0"/>
    <x v="0"/>
    <s v="GCA_000021485.1"/>
    <s v="Primary Assembly"/>
    <s v="chromosome"/>
    <m/>
    <s v="CP001219.1"/>
    <n v="1797466"/>
    <n v="1798809"/>
    <s v="-"/>
    <m/>
    <m/>
    <m/>
    <m/>
    <m/>
    <m/>
    <s v="AFE_2045"/>
    <n v="1344"/>
    <m/>
    <m/>
  </r>
  <r>
    <x v="1"/>
    <x v="1"/>
    <s v="GCA_000021485.1"/>
    <s v="Primary Assembly"/>
    <s v="chromosome"/>
    <m/>
    <s v="CP001219.1"/>
    <n v="1797466"/>
    <n v="1798809"/>
    <s v="-"/>
    <s v="ACK77905.1"/>
    <m/>
    <m/>
    <s v="outer membrane efflux protein"/>
    <m/>
    <m/>
    <s v="AFE_2045"/>
    <n v="1344"/>
    <n v="447"/>
    <m/>
  </r>
  <r>
    <x v="0"/>
    <x v="0"/>
    <s v="GCA_000021485.1"/>
    <s v="Primary Assembly"/>
    <s v="chromosome"/>
    <m/>
    <s v="CP001219.1"/>
    <n v="1798806"/>
    <n v="1798937"/>
    <s v="-"/>
    <m/>
    <m/>
    <m/>
    <m/>
    <m/>
    <m/>
    <s v="AFE_2046"/>
    <n v="132"/>
    <m/>
    <m/>
  </r>
  <r>
    <x v="1"/>
    <x v="1"/>
    <s v="GCA_000021485.1"/>
    <s v="Primary Assembly"/>
    <s v="chromosome"/>
    <m/>
    <s v="CP001219.1"/>
    <n v="1798806"/>
    <n v="1798937"/>
    <s v="-"/>
    <s v="ACK80863.1"/>
    <m/>
    <m/>
    <s v="hypothetical protein"/>
    <m/>
    <m/>
    <s v="AFE_2046"/>
    <n v="132"/>
    <n v="43"/>
    <m/>
  </r>
  <r>
    <x v="0"/>
    <x v="0"/>
    <s v="GCA_000021485.1"/>
    <s v="Primary Assembly"/>
    <s v="chromosome"/>
    <m/>
    <s v="CP001219.1"/>
    <n v="1798914"/>
    <n v="1799030"/>
    <s v="+"/>
    <m/>
    <m/>
    <m/>
    <m/>
    <m/>
    <m/>
    <s v="AFE_2048"/>
    <n v="117"/>
    <m/>
    <m/>
  </r>
  <r>
    <x v="1"/>
    <x v="1"/>
    <s v="GCA_000021485.1"/>
    <s v="Primary Assembly"/>
    <s v="chromosome"/>
    <m/>
    <s v="CP001219.1"/>
    <n v="1798914"/>
    <n v="1799030"/>
    <s v="+"/>
    <s v="ACK78547.1"/>
    <m/>
    <m/>
    <s v="hypothetical protein"/>
    <m/>
    <m/>
    <s v="AFE_2048"/>
    <n v="117"/>
    <n v="38"/>
    <m/>
  </r>
  <r>
    <x v="0"/>
    <x v="0"/>
    <s v="GCA_000021485.1"/>
    <s v="Primary Assembly"/>
    <s v="chromosome"/>
    <m/>
    <s v="CP001219.1"/>
    <n v="1799005"/>
    <n v="1799316"/>
    <s v="-"/>
    <m/>
    <m/>
    <m/>
    <m/>
    <m/>
    <m/>
    <s v="AFE_2047"/>
    <n v="312"/>
    <m/>
    <m/>
  </r>
  <r>
    <x v="1"/>
    <x v="1"/>
    <s v="GCA_000021485.1"/>
    <s v="Primary Assembly"/>
    <s v="chromosome"/>
    <m/>
    <s v="CP001219.1"/>
    <n v="1799005"/>
    <n v="1799316"/>
    <s v="-"/>
    <s v="ACK79115.1"/>
    <m/>
    <m/>
    <s v="hypothetical protein"/>
    <m/>
    <m/>
    <s v="AFE_2047"/>
    <n v="312"/>
    <n v="103"/>
    <m/>
  </r>
  <r>
    <x v="0"/>
    <x v="0"/>
    <s v="GCA_000021485.1"/>
    <s v="Primary Assembly"/>
    <s v="chromosome"/>
    <m/>
    <s v="CP001219.1"/>
    <n v="1799351"/>
    <n v="1799557"/>
    <s v="+"/>
    <m/>
    <m/>
    <m/>
    <m/>
    <m/>
    <m/>
    <s v="AFE_2049"/>
    <n v="207"/>
    <m/>
    <m/>
  </r>
  <r>
    <x v="1"/>
    <x v="1"/>
    <s v="GCA_000021485.1"/>
    <s v="Primary Assembly"/>
    <s v="chromosome"/>
    <m/>
    <s v="CP001219.1"/>
    <n v="1799351"/>
    <n v="1799557"/>
    <s v="+"/>
    <s v="ACK80530.1"/>
    <m/>
    <m/>
    <s v="hypothetical protein"/>
    <m/>
    <m/>
    <s v="AFE_2049"/>
    <n v="207"/>
    <n v="68"/>
    <m/>
  </r>
  <r>
    <x v="0"/>
    <x v="0"/>
    <s v="GCA_000021485.1"/>
    <s v="Primary Assembly"/>
    <s v="chromosome"/>
    <m/>
    <s v="CP001219.1"/>
    <n v="1799766"/>
    <n v="1799963"/>
    <s v="+"/>
    <m/>
    <m/>
    <m/>
    <m/>
    <m/>
    <m/>
    <s v="AFE_2050"/>
    <n v="198"/>
    <m/>
    <m/>
  </r>
  <r>
    <x v="1"/>
    <x v="1"/>
    <s v="GCA_000021485.1"/>
    <s v="Primary Assembly"/>
    <s v="chromosome"/>
    <m/>
    <s v="CP001219.1"/>
    <n v="1799766"/>
    <n v="1799963"/>
    <s v="+"/>
    <s v="ACK77878.1"/>
    <m/>
    <m/>
    <s v="hypothetical protein"/>
    <m/>
    <m/>
    <s v="AFE_2050"/>
    <n v="198"/>
    <n v="65"/>
    <m/>
  </r>
  <r>
    <x v="0"/>
    <x v="0"/>
    <s v="GCA_000021485.1"/>
    <s v="Primary Assembly"/>
    <s v="chromosome"/>
    <m/>
    <s v="CP001219.1"/>
    <n v="1800280"/>
    <n v="1800498"/>
    <s v="-"/>
    <m/>
    <m/>
    <m/>
    <m/>
    <m/>
    <m/>
    <s v="AFE_2051"/>
    <n v="219"/>
    <m/>
    <m/>
  </r>
  <r>
    <x v="1"/>
    <x v="1"/>
    <s v="GCA_000021485.1"/>
    <s v="Primary Assembly"/>
    <s v="chromosome"/>
    <m/>
    <s v="CP001219.1"/>
    <n v="1800280"/>
    <n v="1800498"/>
    <s v="-"/>
    <s v="ACK80174.1"/>
    <m/>
    <m/>
    <s v="hypothetical protein"/>
    <m/>
    <m/>
    <s v="AFE_2051"/>
    <n v="219"/>
    <n v="72"/>
    <m/>
  </r>
  <r>
    <x v="0"/>
    <x v="0"/>
    <s v="GCA_000021485.1"/>
    <s v="Primary Assembly"/>
    <s v="chromosome"/>
    <m/>
    <s v="CP001219.1"/>
    <n v="1800608"/>
    <n v="1801657"/>
    <s v="+"/>
    <m/>
    <m/>
    <m/>
    <m/>
    <m/>
    <m/>
    <s v="AFE_2052"/>
    <n v="1050"/>
    <m/>
    <m/>
  </r>
  <r>
    <x v="1"/>
    <x v="1"/>
    <s v="GCA_000021485.1"/>
    <s v="Primary Assembly"/>
    <s v="chromosome"/>
    <m/>
    <s v="CP001219.1"/>
    <n v="1800608"/>
    <n v="1801657"/>
    <s v="+"/>
    <s v="ACK79501.1"/>
    <m/>
    <m/>
    <s v="membrane protein, putative"/>
    <m/>
    <m/>
    <s v="AFE_2052"/>
    <n v="1050"/>
    <n v="349"/>
    <m/>
  </r>
  <r>
    <x v="0"/>
    <x v="0"/>
    <s v="GCA_000021485.1"/>
    <s v="Primary Assembly"/>
    <s v="chromosome"/>
    <m/>
    <s v="CP001219.1"/>
    <n v="1801753"/>
    <n v="1804200"/>
    <s v="+"/>
    <m/>
    <m/>
    <m/>
    <m/>
    <s v="xfp"/>
    <m/>
    <s v="AFE_2053"/>
    <n v="2448"/>
    <m/>
    <m/>
  </r>
  <r>
    <x v="1"/>
    <x v="1"/>
    <s v="GCA_000021485.1"/>
    <s v="Primary Assembly"/>
    <s v="chromosome"/>
    <m/>
    <s v="CP001219.1"/>
    <n v="1801753"/>
    <n v="1804200"/>
    <s v="+"/>
    <s v="ACK78817.1"/>
    <m/>
    <m/>
    <s v="xylulose-5-phosphate/fructose-6-phosphate phosphoketolase"/>
    <s v="xfp"/>
    <m/>
    <s v="AFE_2053"/>
    <n v="2448"/>
    <n v="815"/>
    <m/>
  </r>
  <r>
    <x v="0"/>
    <x v="0"/>
    <s v="GCA_000021485.1"/>
    <s v="Primary Assembly"/>
    <s v="chromosome"/>
    <m/>
    <s v="CP001219.1"/>
    <n v="1804287"/>
    <n v="1805069"/>
    <s v="+"/>
    <m/>
    <m/>
    <m/>
    <m/>
    <m/>
    <m/>
    <s v="AFE_2054"/>
    <n v="783"/>
    <m/>
    <m/>
  </r>
  <r>
    <x v="1"/>
    <x v="1"/>
    <s v="GCA_000021485.1"/>
    <s v="Primary Assembly"/>
    <s v="chromosome"/>
    <m/>
    <s v="CP001219.1"/>
    <n v="1804287"/>
    <n v="1805069"/>
    <s v="+"/>
    <s v="ACK79825.1"/>
    <m/>
    <m/>
    <s v="conserved hypothetical protein"/>
    <m/>
    <m/>
    <s v="AFE_2054"/>
    <n v="783"/>
    <n v="260"/>
    <m/>
  </r>
  <r>
    <x v="0"/>
    <x v="3"/>
    <s v="GCA_000021485.1"/>
    <s v="Primary Assembly"/>
    <s v="chromosome"/>
    <m/>
    <s v="CP001219.1"/>
    <n v="1805146"/>
    <n v="1805238"/>
    <s v="-"/>
    <m/>
    <m/>
    <m/>
    <m/>
    <m/>
    <m/>
    <s v="AFE_2055"/>
    <n v="93"/>
    <m/>
    <m/>
  </r>
  <r>
    <x v="2"/>
    <x v="4"/>
    <s v="GCA_000021485.1"/>
    <s v="Primary Assembly"/>
    <s v="chromosome"/>
    <m/>
    <s v="CP001219.1"/>
    <n v="1805146"/>
    <n v="1805238"/>
    <s v="-"/>
    <m/>
    <m/>
    <m/>
    <s v="tRNA-Ser"/>
    <m/>
    <m/>
    <s v="AFE_2055"/>
    <n v="93"/>
    <m/>
    <m/>
  </r>
  <r>
    <x v="0"/>
    <x v="0"/>
    <s v="GCA_000021485.1"/>
    <s v="Primary Assembly"/>
    <s v="chromosome"/>
    <m/>
    <s v="CP001219.1"/>
    <n v="1805316"/>
    <n v="1806329"/>
    <s v="-"/>
    <m/>
    <m/>
    <m/>
    <m/>
    <s v="secF"/>
    <m/>
    <s v="AFE_2056"/>
    <n v="1014"/>
    <m/>
    <m/>
  </r>
  <r>
    <x v="1"/>
    <x v="1"/>
    <s v="GCA_000021485.1"/>
    <s v="Primary Assembly"/>
    <s v="chromosome"/>
    <m/>
    <s v="CP001219.1"/>
    <n v="1805316"/>
    <n v="1806329"/>
    <s v="-"/>
    <s v="ACK79943.1"/>
    <m/>
    <m/>
    <s v="protein-export membrane protein SecF"/>
    <s v="secF"/>
    <m/>
    <s v="AFE_2056"/>
    <n v="1014"/>
    <n v="337"/>
    <m/>
  </r>
  <r>
    <x v="0"/>
    <x v="0"/>
    <s v="GCA_000021485.1"/>
    <s v="Primary Assembly"/>
    <s v="chromosome"/>
    <m/>
    <s v="CP001219.1"/>
    <n v="1806274"/>
    <n v="1808058"/>
    <s v="-"/>
    <m/>
    <m/>
    <m/>
    <m/>
    <s v="secD"/>
    <m/>
    <s v="AFE_2057"/>
    <n v="1785"/>
    <m/>
    <m/>
  </r>
  <r>
    <x v="1"/>
    <x v="1"/>
    <s v="GCA_000021485.1"/>
    <s v="Primary Assembly"/>
    <s v="chromosome"/>
    <m/>
    <s v="CP001219.1"/>
    <n v="1806274"/>
    <n v="1808058"/>
    <s v="-"/>
    <s v="ACK78016.1"/>
    <m/>
    <m/>
    <s v="protein-export membrane protein SecD"/>
    <s v="secD"/>
    <m/>
    <s v="AFE_2057"/>
    <n v="1785"/>
    <n v="594"/>
    <m/>
  </r>
  <r>
    <x v="0"/>
    <x v="0"/>
    <s v="GCA_000021485.1"/>
    <s v="Primary Assembly"/>
    <s v="chromosome"/>
    <m/>
    <s v="CP001219.1"/>
    <n v="1808070"/>
    <n v="1808405"/>
    <s v="-"/>
    <m/>
    <m/>
    <m/>
    <m/>
    <m/>
    <m/>
    <s v="AFE_2058"/>
    <n v="336"/>
    <m/>
    <m/>
  </r>
  <r>
    <x v="1"/>
    <x v="1"/>
    <s v="GCA_000021485.1"/>
    <s v="Primary Assembly"/>
    <s v="chromosome"/>
    <m/>
    <s v="CP001219.1"/>
    <n v="1808070"/>
    <n v="1808405"/>
    <s v="-"/>
    <s v="ACK80427.1"/>
    <m/>
    <m/>
    <s v="preprotein translocase, YajC subunit"/>
    <m/>
    <m/>
    <s v="AFE_2058"/>
    <n v="336"/>
    <n v="111"/>
    <m/>
  </r>
  <r>
    <x v="0"/>
    <x v="0"/>
    <s v="GCA_000021485.1"/>
    <s v="Primary Assembly"/>
    <s v="chromosome"/>
    <m/>
    <s v="CP001219.1"/>
    <n v="1808446"/>
    <n v="1809561"/>
    <s v="-"/>
    <m/>
    <m/>
    <m/>
    <m/>
    <s v="tgt"/>
    <m/>
    <s v="AFE_2059"/>
    <n v="1116"/>
    <m/>
    <m/>
  </r>
  <r>
    <x v="1"/>
    <x v="1"/>
    <s v="GCA_000021485.1"/>
    <s v="Primary Assembly"/>
    <s v="chromosome"/>
    <m/>
    <s v="CP001219.1"/>
    <n v="1808446"/>
    <n v="1809561"/>
    <s v="-"/>
    <s v="ACK79529.1"/>
    <m/>
    <m/>
    <s v="queuine tRNA-ribosyltransferase"/>
    <s v="tgt"/>
    <m/>
    <s v="AFE_2059"/>
    <n v="1116"/>
    <n v="371"/>
    <m/>
  </r>
  <r>
    <x v="0"/>
    <x v="0"/>
    <s v="GCA_000021485.1"/>
    <s v="Primary Assembly"/>
    <s v="chromosome"/>
    <m/>
    <s v="CP001219.1"/>
    <n v="1809558"/>
    <n v="1810595"/>
    <s v="-"/>
    <m/>
    <m/>
    <m/>
    <m/>
    <s v="queA"/>
    <m/>
    <s v="AFE_2060"/>
    <n v="1038"/>
    <m/>
    <m/>
  </r>
  <r>
    <x v="1"/>
    <x v="1"/>
    <s v="GCA_000021485.1"/>
    <s v="Primary Assembly"/>
    <s v="chromosome"/>
    <m/>
    <s v="CP001219.1"/>
    <n v="1809558"/>
    <n v="1810595"/>
    <s v="-"/>
    <s v="ACK80598.1"/>
    <m/>
    <m/>
    <s v="S-adenosylmethionine:tRNA ribosyltransferase-isomerase"/>
    <s v="queA"/>
    <m/>
    <s v="AFE_2060"/>
    <n v="1038"/>
    <n v="345"/>
    <m/>
  </r>
  <r>
    <x v="0"/>
    <x v="0"/>
    <s v="GCA_000021485.1"/>
    <s v="Primary Assembly"/>
    <s v="chromosome"/>
    <m/>
    <s v="CP001219.1"/>
    <n v="1810604"/>
    <n v="1811953"/>
    <s v="-"/>
    <m/>
    <m/>
    <m/>
    <m/>
    <m/>
    <m/>
    <s v="AFE_2061"/>
    <n v="1350"/>
    <m/>
    <m/>
  </r>
  <r>
    <x v="1"/>
    <x v="1"/>
    <s v="GCA_000021485.1"/>
    <s v="Primary Assembly"/>
    <s v="chromosome"/>
    <m/>
    <s v="CP001219.1"/>
    <n v="1810604"/>
    <n v="1811953"/>
    <s v="-"/>
    <s v="ACK79689.1"/>
    <m/>
    <m/>
    <s v="CBS domain protein"/>
    <m/>
    <m/>
    <s v="AFE_2061"/>
    <n v="1350"/>
    <n v="449"/>
    <m/>
  </r>
  <r>
    <x v="0"/>
    <x v="0"/>
    <s v="GCA_000021485.1"/>
    <s v="Primary Assembly"/>
    <s v="chromosome"/>
    <m/>
    <s v="CP001219.1"/>
    <n v="1811968"/>
    <n v="1812561"/>
    <s v="-"/>
    <m/>
    <m/>
    <m/>
    <m/>
    <m/>
    <m/>
    <s v="AFE_2062"/>
    <n v="594"/>
    <m/>
    <m/>
  </r>
  <r>
    <x v="1"/>
    <x v="1"/>
    <s v="GCA_000021485.1"/>
    <s v="Primary Assembly"/>
    <s v="chromosome"/>
    <m/>
    <s v="CP001219.1"/>
    <n v="1811968"/>
    <n v="1812561"/>
    <s v="-"/>
    <s v="ACK78374.1"/>
    <m/>
    <m/>
    <s v="CBS domain protein"/>
    <m/>
    <m/>
    <s v="AFE_2062"/>
    <n v="594"/>
    <n v="197"/>
    <m/>
  </r>
  <r>
    <x v="0"/>
    <x v="0"/>
    <s v="GCA_000021485.1"/>
    <s v="Primary Assembly"/>
    <s v="chromosome"/>
    <m/>
    <s v="CP001219.1"/>
    <n v="1812624"/>
    <n v="1813838"/>
    <s v="-"/>
    <m/>
    <m/>
    <m/>
    <m/>
    <s v="metZ"/>
    <m/>
    <s v="AFE_2063"/>
    <n v="1215"/>
    <m/>
    <m/>
  </r>
  <r>
    <x v="1"/>
    <x v="1"/>
    <s v="GCA_000021485.1"/>
    <s v="Primary Assembly"/>
    <s v="chromosome"/>
    <m/>
    <s v="CP001219.1"/>
    <n v="1812624"/>
    <n v="1813838"/>
    <s v="-"/>
    <s v="ACK80453.1"/>
    <m/>
    <m/>
    <s v="O-succinylhomoserine sulfhydrylase"/>
    <s v="metZ"/>
    <m/>
    <s v="AFE_2063"/>
    <n v="1215"/>
    <n v="404"/>
    <m/>
  </r>
  <r>
    <x v="0"/>
    <x v="0"/>
    <s v="GCA_000021485.1"/>
    <s v="Primary Assembly"/>
    <s v="chromosome"/>
    <m/>
    <s v="CP001219.1"/>
    <n v="1813835"/>
    <n v="1815262"/>
    <s v="-"/>
    <m/>
    <m/>
    <m/>
    <m/>
    <s v="purF"/>
    <m/>
    <s v="AFE_2064"/>
    <n v="1428"/>
    <m/>
    <m/>
  </r>
  <r>
    <x v="1"/>
    <x v="1"/>
    <s v="GCA_000021485.1"/>
    <s v="Primary Assembly"/>
    <s v="chromosome"/>
    <m/>
    <s v="CP001219.1"/>
    <n v="1813835"/>
    <n v="1815262"/>
    <s v="-"/>
    <s v="ACK79769.1"/>
    <m/>
    <m/>
    <s v="amidophosphoribosyltransferase"/>
    <s v="purF"/>
    <m/>
    <s v="AFE_2064"/>
    <n v="1428"/>
    <n v="475"/>
    <m/>
  </r>
  <r>
    <x v="0"/>
    <x v="0"/>
    <s v="GCA_000021485.1"/>
    <s v="Primary Assembly"/>
    <s v="chromosome"/>
    <m/>
    <s v="CP001219.1"/>
    <n v="1815270"/>
    <n v="1815767"/>
    <s v="-"/>
    <m/>
    <m/>
    <m/>
    <m/>
    <m/>
    <m/>
    <s v="AFE_2065"/>
    <n v="498"/>
    <m/>
    <m/>
  </r>
  <r>
    <x v="1"/>
    <x v="1"/>
    <s v="GCA_000021485.1"/>
    <s v="Primary Assembly"/>
    <s v="chromosome"/>
    <m/>
    <s v="CP001219.1"/>
    <n v="1815270"/>
    <n v="1815767"/>
    <s v="-"/>
    <s v="ACK77872.1"/>
    <m/>
    <m/>
    <s v="CvpA family protein"/>
    <m/>
    <m/>
    <s v="AFE_2065"/>
    <n v="498"/>
    <n v="165"/>
    <m/>
  </r>
  <r>
    <x v="0"/>
    <x v="0"/>
    <s v="GCA_000021485.1"/>
    <s v="Primary Assembly"/>
    <s v="chromosome"/>
    <m/>
    <s v="CP001219.1"/>
    <n v="1815764"/>
    <n v="1817053"/>
    <s v="-"/>
    <m/>
    <m/>
    <m/>
    <m/>
    <s v="folC"/>
    <m/>
    <s v="AFE_2066"/>
    <n v="1290"/>
    <m/>
    <m/>
  </r>
  <r>
    <x v="1"/>
    <x v="1"/>
    <s v="GCA_000021485.1"/>
    <s v="Primary Assembly"/>
    <s v="chromosome"/>
    <m/>
    <s v="CP001219.1"/>
    <n v="1815764"/>
    <n v="1817053"/>
    <s v="-"/>
    <s v="ACK79908.1"/>
    <m/>
    <m/>
    <s v="folylpolyglutamate synthase/dihydrofolate synthase"/>
    <s v="folC"/>
    <m/>
    <s v="AFE_2066"/>
    <n v="1290"/>
    <n v="429"/>
    <m/>
  </r>
  <r>
    <x v="0"/>
    <x v="0"/>
    <s v="GCA_000021485.1"/>
    <s v="Primary Assembly"/>
    <s v="chromosome"/>
    <m/>
    <s v="CP001219.1"/>
    <n v="1817082"/>
    <n v="1817966"/>
    <s v="-"/>
    <m/>
    <m/>
    <m/>
    <m/>
    <s v="accD"/>
    <m/>
    <s v="AFE_2067"/>
    <n v="885"/>
    <m/>
    <m/>
  </r>
  <r>
    <x v="1"/>
    <x v="1"/>
    <s v="GCA_000021485.1"/>
    <s v="Primary Assembly"/>
    <s v="chromosome"/>
    <m/>
    <s v="CP001219.1"/>
    <n v="1817082"/>
    <n v="1817966"/>
    <s v="-"/>
    <s v="ACK79589.1"/>
    <m/>
    <m/>
    <s v="acetyl-CoA carboxylase, carboxyl transferase, beta subunit"/>
    <s v="accD"/>
    <m/>
    <s v="AFE_2067"/>
    <n v="885"/>
    <n v="294"/>
    <m/>
  </r>
  <r>
    <x v="0"/>
    <x v="0"/>
    <s v="GCA_000021485.1"/>
    <s v="Primary Assembly"/>
    <s v="chromosome"/>
    <m/>
    <s v="CP001219.1"/>
    <n v="1817963"/>
    <n v="1818781"/>
    <s v="-"/>
    <m/>
    <m/>
    <m/>
    <m/>
    <s v="trpA"/>
    <m/>
    <s v="AFE_2068"/>
    <n v="819"/>
    <m/>
    <m/>
  </r>
  <r>
    <x v="1"/>
    <x v="1"/>
    <s v="GCA_000021485.1"/>
    <s v="Primary Assembly"/>
    <s v="chromosome"/>
    <m/>
    <s v="CP001219.1"/>
    <n v="1817963"/>
    <n v="1818781"/>
    <s v="-"/>
    <s v="ACK80601.1"/>
    <m/>
    <m/>
    <s v="tryptophan synthase, alpha subunit"/>
    <s v="trpA"/>
    <m/>
    <s v="AFE_2068"/>
    <n v="819"/>
    <n v="272"/>
    <m/>
  </r>
  <r>
    <x v="0"/>
    <x v="0"/>
    <s v="GCA_000021485.1"/>
    <s v="Primary Assembly"/>
    <s v="chromosome"/>
    <m/>
    <s v="CP001219.1"/>
    <n v="1818778"/>
    <n v="1819977"/>
    <s v="-"/>
    <m/>
    <m/>
    <m/>
    <m/>
    <s v="trpB"/>
    <m/>
    <s v="AFE_2069"/>
    <n v="1200"/>
    <m/>
    <m/>
  </r>
  <r>
    <x v="1"/>
    <x v="1"/>
    <s v="GCA_000021485.1"/>
    <s v="Primary Assembly"/>
    <s v="chromosome"/>
    <m/>
    <s v="CP001219.1"/>
    <n v="1818778"/>
    <n v="1819977"/>
    <s v="-"/>
    <s v="ACK77930.1"/>
    <m/>
    <m/>
    <s v="tryptophan synthase, beta subunit"/>
    <s v="trpB"/>
    <m/>
    <s v="AFE_2069"/>
    <n v="1200"/>
    <n v="399"/>
    <m/>
  </r>
  <r>
    <x v="0"/>
    <x v="0"/>
    <s v="GCA_000021485.1"/>
    <s v="Primary Assembly"/>
    <s v="chromosome"/>
    <m/>
    <s v="CP001219.1"/>
    <n v="1819988"/>
    <n v="1820605"/>
    <s v="-"/>
    <m/>
    <m/>
    <m/>
    <m/>
    <s v="trpF"/>
    <m/>
    <s v="AFE_2070"/>
    <n v="618"/>
    <m/>
    <m/>
  </r>
  <r>
    <x v="1"/>
    <x v="1"/>
    <s v="GCA_000021485.1"/>
    <s v="Primary Assembly"/>
    <s v="chromosome"/>
    <m/>
    <s v="CP001219.1"/>
    <n v="1819988"/>
    <n v="1820605"/>
    <s v="-"/>
    <s v="ACK78247.1"/>
    <m/>
    <m/>
    <s v="N-(5'phosphoribosyl)anthranilate isomerase"/>
    <s v="trpF"/>
    <m/>
    <s v="AFE_2070"/>
    <n v="618"/>
    <n v="205"/>
    <m/>
  </r>
  <r>
    <x v="0"/>
    <x v="0"/>
    <s v="GCA_000021485.1"/>
    <s v="Primary Assembly"/>
    <s v="chromosome"/>
    <m/>
    <s v="CP001219.1"/>
    <n v="1820660"/>
    <n v="1821475"/>
    <s v="-"/>
    <m/>
    <m/>
    <m/>
    <m/>
    <s v="truA"/>
    <m/>
    <s v="AFE_2071"/>
    <n v="816"/>
    <m/>
    <m/>
  </r>
  <r>
    <x v="1"/>
    <x v="1"/>
    <s v="GCA_000021485.1"/>
    <s v="Primary Assembly"/>
    <s v="chromosome"/>
    <m/>
    <s v="CP001219.1"/>
    <n v="1820660"/>
    <n v="1821475"/>
    <s v="-"/>
    <s v="ACK79379.1"/>
    <m/>
    <m/>
    <s v="tRNA pseudouridine synthase A"/>
    <s v="truA"/>
    <m/>
    <s v="AFE_2071"/>
    <n v="816"/>
    <n v="271"/>
    <m/>
  </r>
  <r>
    <x v="0"/>
    <x v="0"/>
    <s v="GCA_000021485.1"/>
    <s v="Primary Assembly"/>
    <s v="chromosome"/>
    <m/>
    <s v="CP001219.1"/>
    <n v="1821488"/>
    <n v="1823656"/>
    <s v="-"/>
    <m/>
    <m/>
    <m/>
    <m/>
    <m/>
    <m/>
    <s v="AFE_2072"/>
    <n v="2169"/>
    <m/>
    <m/>
  </r>
  <r>
    <x v="1"/>
    <x v="1"/>
    <s v="GCA_000021485.1"/>
    <s v="Primary Assembly"/>
    <s v="chromosome"/>
    <m/>
    <s v="CP001219.1"/>
    <n v="1821488"/>
    <n v="1823656"/>
    <s v="-"/>
    <s v="ACK79137.1"/>
    <m/>
    <m/>
    <s v="conserved domain protein"/>
    <m/>
    <m/>
    <s v="AFE_2072"/>
    <n v="2169"/>
    <n v="722"/>
    <m/>
  </r>
  <r>
    <x v="0"/>
    <x v="0"/>
    <s v="GCA_000021485.1"/>
    <s v="Primary Assembly"/>
    <s v="chromosome"/>
    <m/>
    <s v="CP001219.1"/>
    <n v="1823646"/>
    <n v="1823741"/>
    <s v="+"/>
    <m/>
    <m/>
    <m/>
    <m/>
    <m/>
    <m/>
    <s v="AFE_2073"/>
    <n v="96"/>
    <m/>
    <m/>
  </r>
  <r>
    <x v="1"/>
    <x v="1"/>
    <s v="GCA_000021485.1"/>
    <s v="Primary Assembly"/>
    <s v="chromosome"/>
    <m/>
    <s v="CP001219.1"/>
    <n v="1823646"/>
    <n v="1823741"/>
    <s v="+"/>
    <s v="ACK78175.1"/>
    <m/>
    <m/>
    <s v="hypothetical protein"/>
    <m/>
    <m/>
    <s v="AFE_2073"/>
    <n v="96"/>
    <n v="31"/>
    <m/>
  </r>
  <r>
    <x v="0"/>
    <x v="0"/>
    <s v="GCA_000021485.1"/>
    <s v="Primary Assembly"/>
    <s v="chromosome"/>
    <m/>
    <s v="CP001219.1"/>
    <n v="1823747"/>
    <n v="1824769"/>
    <s v="-"/>
    <m/>
    <m/>
    <m/>
    <m/>
    <s v="asd"/>
    <m/>
    <s v="AFE_2074"/>
    <n v="1023"/>
    <m/>
    <m/>
  </r>
  <r>
    <x v="1"/>
    <x v="1"/>
    <s v="GCA_000021485.1"/>
    <s v="Primary Assembly"/>
    <s v="chromosome"/>
    <m/>
    <s v="CP001219.1"/>
    <n v="1823747"/>
    <n v="1824769"/>
    <s v="-"/>
    <s v="ACK80244.1"/>
    <m/>
    <m/>
    <s v="aspartate-semialdehyde dehydrogenase"/>
    <s v="asd"/>
    <m/>
    <s v="AFE_2074"/>
    <n v="1023"/>
    <n v="340"/>
    <m/>
  </r>
  <r>
    <x v="0"/>
    <x v="0"/>
    <s v="GCA_000021485.1"/>
    <s v="Primary Assembly"/>
    <s v="chromosome"/>
    <m/>
    <s v="CP001219.1"/>
    <n v="1824777"/>
    <n v="1825853"/>
    <s v="-"/>
    <m/>
    <m/>
    <m/>
    <m/>
    <s v="leuB"/>
    <m/>
    <s v="AFE_2075"/>
    <n v="1077"/>
    <m/>
    <m/>
  </r>
  <r>
    <x v="1"/>
    <x v="1"/>
    <s v="GCA_000021485.1"/>
    <s v="Primary Assembly"/>
    <s v="chromosome"/>
    <m/>
    <s v="CP001219.1"/>
    <n v="1824777"/>
    <n v="1825853"/>
    <s v="-"/>
    <s v="ACK80053.1"/>
    <m/>
    <m/>
    <s v="3-isopropylmalate dehydrogenase"/>
    <s v="leuB"/>
    <m/>
    <s v="AFE_2075"/>
    <n v="1077"/>
    <n v="358"/>
    <m/>
  </r>
  <r>
    <x v="0"/>
    <x v="0"/>
    <s v="GCA_000021485.1"/>
    <s v="Primary Assembly"/>
    <s v="chromosome"/>
    <m/>
    <s v="CP001219.1"/>
    <n v="1826012"/>
    <n v="1826569"/>
    <s v="+"/>
    <m/>
    <m/>
    <m/>
    <m/>
    <s v="mobA"/>
    <m/>
    <s v="AFE_2076"/>
    <n v="558"/>
    <m/>
    <m/>
  </r>
  <r>
    <x v="1"/>
    <x v="1"/>
    <s v="GCA_000021485.1"/>
    <s v="Primary Assembly"/>
    <s v="chromosome"/>
    <m/>
    <s v="CP001219.1"/>
    <n v="1826012"/>
    <n v="1826569"/>
    <s v="+"/>
    <s v="ACK79838.1"/>
    <m/>
    <m/>
    <s v="molybdopterin-guanine dinucleotide biosynthesis protein A"/>
    <s v="mobA"/>
    <m/>
    <s v="AFE_2076"/>
    <n v="558"/>
    <n v="185"/>
    <m/>
  </r>
  <r>
    <x v="0"/>
    <x v="0"/>
    <s v="GCA_000021485.1"/>
    <s v="Primary Assembly"/>
    <s v="chromosome"/>
    <m/>
    <s v="CP001219.1"/>
    <n v="1826566"/>
    <n v="1827060"/>
    <s v="+"/>
    <m/>
    <m/>
    <m/>
    <m/>
    <s v="mobB"/>
    <m/>
    <s v="AFE_2077"/>
    <n v="495"/>
    <m/>
    <m/>
  </r>
  <r>
    <x v="1"/>
    <x v="1"/>
    <s v="GCA_000021485.1"/>
    <s v="Primary Assembly"/>
    <s v="chromosome"/>
    <m/>
    <s v="CP001219.1"/>
    <n v="1826566"/>
    <n v="1827060"/>
    <s v="+"/>
    <s v="ACK80767.1"/>
    <m/>
    <m/>
    <s v="molybdopterin-guanine dinucleotide biosynthesis protein B"/>
    <s v="mobB"/>
    <m/>
    <s v="AFE_2077"/>
    <n v="495"/>
    <n v="164"/>
    <m/>
  </r>
  <r>
    <x v="0"/>
    <x v="0"/>
    <s v="GCA_000021485.1"/>
    <s v="Primary Assembly"/>
    <s v="chromosome"/>
    <m/>
    <s v="CP001219.1"/>
    <n v="1827063"/>
    <n v="1828304"/>
    <s v="+"/>
    <m/>
    <m/>
    <m/>
    <m/>
    <s v="moeA"/>
    <m/>
    <s v="AFE_2078"/>
    <n v="1242"/>
    <m/>
    <m/>
  </r>
  <r>
    <x v="1"/>
    <x v="1"/>
    <s v="GCA_000021485.1"/>
    <s v="Primary Assembly"/>
    <s v="chromosome"/>
    <m/>
    <s v="CP001219.1"/>
    <n v="1827063"/>
    <n v="1828304"/>
    <s v="+"/>
    <s v="ACK78234.1"/>
    <m/>
    <m/>
    <s v="molybdopterin biosynthesis MoeA protein"/>
    <s v="moeA"/>
    <m/>
    <s v="AFE_2078"/>
    <n v="1242"/>
    <n v="413"/>
    <m/>
  </r>
  <r>
    <x v="0"/>
    <x v="0"/>
    <s v="GCA_000021485.1"/>
    <s v="Primary Assembly"/>
    <s v="chromosome"/>
    <m/>
    <s v="CP001219.1"/>
    <n v="1828313"/>
    <n v="1828954"/>
    <s v="-"/>
    <m/>
    <m/>
    <m/>
    <m/>
    <s v="nuc"/>
    <m/>
    <s v="AFE_2079"/>
    <n v="642"/>
    <m/>
    <m/>
  </r>
  <r>
    <x v="1"/>
    <x v="1"/>
    <s v="GCA_000021485.1"/>
    <s v="Primary Assembly"/>
    <s v="chromosome"/>
    <m/>
    <s v="CP001219.1"/>
    <n v="1828313"/>
    <n v="1828954"/>
    <s v="-"/>
    <s v="ACK79989.1"/>
    <m/>
    <m/>
    <s v="endonuclease"/>
    <s v="nuc"/>
    <m/>
    <s v="AFE_2079"/>
    <n v="642"/>
    <n v="213"/>
    <m/>
  </r>
  <r>
    <x v="0"/>
    <x v="0"/>
    <s v="GCA_000021485.1"/>
    <s v="Primary Assembly"/>
    <s v="chromosome"/>
    <m/>
    <s v="CP001219.1"/>
    <n v="1829044"/>
    <n v="1830861"/>
    <s v="-"/>
    <m/>
    <m/>
    <m/>
    <m/>
    <s v="sppA"/>
    <m/>
    <s v="AFE_2080"/>
    <n v="1818"/>
    <m/>
    <m/>
  </r>
  <r>
    <x v="1"/>
    <x v="1"/>
    <s v="GCA_000021485.1"/>
    <s v="Primary Assembly"/>
    <s v="chromosome"/>
    <m/>
    <s v="CP001219.1"/>
    <n v="1829044"/>
    <n v="1830861"/>
    <s v="-"/>
    <s v="ACK77991.1"/>
    <m/>
    <m/>
    <s v="signal peptide peptidase SppA, 67K type"/>
    <s v="sppA"/>
    <m/>
    <s v="AFE_2080"/>
    <n v="1818"/>
    <n v="605"/>
    <m/>
  </r>
  <r>
    <x v="0"/>
    <x v="0"/>
    <s v="GCA_000021485.1"/>
    <s v="Primary Assembly"/>
    <s v="chromosome"/>
    <m/>
    <s v="CP001219.1"/>
    <n v="1831069"/>
    <n v="1833978"/>
    <s v="-"/>
    <m/>
    <m/>
    <m/>
    <m/>
    <m/>
    <m/>
    <s v="AFE_2081"/>
    <n v="2910"/>
    <m/>
    <m/>
  </r>
  <r>
    <x v="1"/>
    <x v="1"/>
    <s v="GCA_000021485.1"/>
    <s v="Primary Assembly"/>
    <s v="chromosome"/>
    <m/>
    <s v="CP001219.1"/>
    <n v="1831069"/>
    <n v="1833978"/>
    <s v="-"/>
    <s v="ACK79739.1"/>
    <m/>
    <m/>
    <s v="alpha-amylase family protein"/>
    <m/>
    <m/>
    <s v="AFE_2081"/>
    <n v="2910"/>
    <n v="969"/>
    <m/>
  </r>
  <r>
    <x v="0"/>
    <x v="0"/>
    <s v="GCA_000021485.1"/>
    <s v="Primary Assembly"/>
    <s v="chromosome"/>
    <m/>
    <s v="CP001219.1"/>
    <n v="1833984"/>
    <n v="1835840"/>
    <s v="-"/>
    <m/>
    <m/>
    <m/>
    <m/>
    <m/>
    <m/>
    <s v="AFE_2082"/>
    <n v="1857"/>
    <m/>
    <m/>
  </r>
  <r>
    <x v="1"/>
    <x v="1"/>
    <s v="GCA_000021485.1"/>
    <s v="Primary Assembly"/>
    <s v="chromosome"/>
    <m/>
    <s v="CP001219.1"/>
    <n v="1833984"/>
    <n v="1835840"/>
    <s v="-"/>
    <s v="ACK80039.1"/>
    <m/>
    <m/>
    <s v="alpha-amylase family protein"/>
    <m/>
    <m/>
    <s v="AFE_2082"/>
    <n v="1857"/>
    <n v="618"/>
    <m/>
  </r>
  <r>
    <x v="0"/>
    <x v="0"/>
    <s v="GCA_000021485.1"/>
    <s v="Primary Assembly"/>
    <s v="chromosome"/>
    <m/>
    <s v="CP001219.1"/>
    <n v="1835861"/>
    <n v="1837096"/>
    <s v="-"/>
    <m/>
    <m/>
    <m/>
    <m/>
    <m/>
    <m/>
    <s v="AFE_2083"/>
    <n v="1236"/>
    <m/>
    <m/>
  </r>
  <r>
    <x v="1"/>
    <x v="1"/>
    <s v="GCA_000021485.1"/>
    <s v="Primary Assembly"/>
    <s v="chromosome"/>
    <m/>
    <s v="CP001219.1"/>
    <n v="1835861"/>
    <n v="1837096"/>
    <s v="-"/>
    <s v="ACK77883.1"/>
    <m/>
    <m/>
    <s v="glycosyl transferase, group 1"/>
    <m/>
    <m/>
    <s v="AFE_2083"/>
    <n v="1236"/>
    <n v="411"/>
    <m/>
  </r>
  <r>
    <x v="0"/>
    <x v="0"/>
    <s v="GCA_000021485.1"/>
    <s v="Primary Assembly"/>
    <s v="chromosome"/>
    <m/>
    <s v="CP001219.1"/>
    <n v="1837086"/>
    <n v="1837778"/>
    <s v="-"/>
    <m/>
    <m/>
    <m/>
    <m/>
    <m/>
    <m/>
    <s v="AFE_2084"/>
    <n v="693"/>
    <m/>
    <m/>
  </r>
  <r>
    <x v="1"/>
    <x v="1"/>
    <s v="GCA_000021485.1"/>
    <s v="Primary Assembly"/>
    <s v="chromosome"/>
    <m/>
    <s v="CP001219.1"/>
    <n v="1837086"/>
    <n v="1837778"/>
    <s v="-"/>
    <s v="ACK79613.1"/>
    <m/>
    <m/>
    <s v="conserved hypothetical protein"/>
    <m/>
    <m/>
    <s v="AFE_2084"/>
    <n v="693"/>
    <n v="230"/>
    <m/>
  </r>
  <r>
    <x v="0"/>
    <x v="0"/>
    <s v="GCA_000021485.1"/>
    <s v="Primary Assembly"/>
    <s v="chromosome"/>
    <m/>
    <s v="CP001219.1"/>
    <n v="1838097"/>
    <n v="1838738"/>
    <s v="-"/>
    <m/>
    <m/>
    <m/>
    <m/>
    <m/>
    <m/>
    <s v="AFE_2085"/>
    <n v="642"/>
    <m/>
    <m/>
  </r>
  <r>
    <x v="1"/>
    <x v="1"/>
    <s v="GCA_000021485.1"/>
    <s v="Primary Assembly"/>
    <s v="chromosome"/>
    <m/>
    <s v="CP001219.1"/>
    <n v="1838097"/>
    <n v="1838738"/>
    <s v="-"/>
    <s v="ACK79109.1"/>
    <m/>
    <m/>
    <s v="conserved hypothetical protein"/>
    <m/>
    <m/>
    <s v="AFE_2085"/>
    <n v="642"/>
    <n v="213"/>
    <m/>
  </r>
  <r>
    <x v="0"/>
    <x v="0"/>
    <s v="GCA_000021485.1"/>
    <s v="Primary Assembly"/>
    <s v="chromosome"/>
    <m/>
    <s v="CP001219.1"/>
    <n v="1838900"/>
    <n v="1839337"/>
    <s v="-"/>
    <m/>
    <m/>
    <m/>
    <m/>
    <m/>
    <m/>
    <s v="AFE_2086"/>
    <n v="438"/>
    <m/>
    <m/>
  </r>
  <r>
    <x v="1"/>
    <x v="1"/>
    <s v="GCA_000021485.1"/>
    <s v="Primary Assembly"/>
    <s v="chromosome"/>
    <m/>
    <s v="CP001219.1"/>
    <n v="1838900"/>
    <n v="1839337"/>
    <s v="-"/>
    <s v="ACK78444.1"/>
    <m/>
    <m/>
    <s v="heat shock protein, Hsp20 family"/>
    <m/>
    <m/>
    <s v="AFE_2086"/>
    <n v="438"/>
    <n v="145"/>
    <m/>
  </r>
  <r>
    <x v="0"/>
    <x v="0"/>
    <s v="GCA_000021485.1"/>
    <s v="Primary Assembly"/>
    <s v="chromosome"/>
    <m/>
    <s v="CP001219.1"/>
    <n v="1839339"/>
    <n v="1839485"/>
    <s v="-"/>
    <m/>
    <m/>
    <m/>
    <m/>
    <m/>
    <m/>
    <s v="AFE_2087"/>
    <n v="147"/>
    <m/>
    <m/>
  </r>
  <r>
    <x v="1"/>
    <x v="1"/>
    <s v="GCA_000021485.1"/>
    <s v="Primary Assembly"/>
    <s v="chromosome"/>
    <m/>
    <s v="CP001219.1"/>
    <n v="1839339"/>
    <n v="1839485"/>
    <s v="-"/>
    <s v="ACK77933.1"/>
    <m/>
    <m/>
    <s v="hypothetical protein"/>
    <m/>
    <m/>
    <s v="AFE_2087"/>
    <n v="147"/>
    <n v="48"/>
    <m/>
  </r>
  <r>
    <x v="0"/>
    <x v="0"/>
    <s v="GCA_000021485.1"/>
    <s v="Primary Assembly"/>
    <s v="chromosome"/>
    <m/>
    <s v="CP001219.1"/>
    <n v="1839676"/>
    <n v="1840683"/>
    <s v="+"/>
    <m/>
    <m/>
    <m/>
    <m/>
    <m/>
    <m/>
    <s v="AFE_2088"/>
    <n v="1008"/>
    <m/>
    <m/>
  </r>
  <r>
    <x v="1"/>
    <x v="1"/>
    <s v="GCA_000021485.1"/>
    <s v="Primary Assembly"/>
    <s v="chromosome"/>
    <m/>
    <s v="CP001219.1"/>
    <n v="1839676"/>
    <n v="1840683"/>
    <s v="+"/>
    <s v="ACK78636.1"/>
    <m/>
    <m/>
    <s v="zinc-binding alcohol dehydrogenase family protein"/>
    <m/>
    <m/>
    <s v="AFE_2088"/>
    <n v="1008"/>
    <n v="335"/>
    <m/>
  </r>
  <r>
    <x v="0"/>
    <x v="0"/>
    <s v="GCA_000021485.1"/>
    <s v="Primary Assembly"/>
    <s v="chromosome"/>
    <m/>
    <s v="CP001219.1"/>
    <n v="1840701"/>
    <n v="1841462"/>
    <s v="+"/>
    <m/>
    <m/>
    <m/>
    <m/>
    <m/>
    <m/>
    <s v="AFE_2089"/>
    <n v="762"/>
    <m/>
    <m/>
  </r>
  <r>
    <x v="1"/>
    <x v="1"/>
    <s v="GCA_000021485.1"/>
    <s v="Primary Assembly"/>
    <s v="chromosome"/>
    <m/>
    <s v="CP001219.1"/>
    <n v="1840701"/>
    <n v="1841462"/>
    <s v="+"/>
    <s v="ACK80328.1"/>
    <m/>
    <m/>
    <s v="hypothetical protein"/>
    <m/>
    <m/>
    <s v="AFE_2089"/>
    <n v="762"/>
    <n v="253"/>
    <m/>
  </r>
  <r>
    <x v="0"/>
    <x v="0"/>
    <s v="GCA_000021485.1"/>
    <s v="Primary Assembly"/>
    <s v="chromosome"/>
    <m/>
    <s v="CP001219.1"/>
    <n v="1841785"/>
    <n v="1842726"/>
    <s v="+"/>
    <m/>
    <m/>
    <m/>
    <m/>
    <m/>
    <m/>
    <s v="AFE_2090"/>
    <n v="942"/>
    <m/>
    <m/>
  </r>
  <r>
    <x v="1"/>
    <x v="1"/>
    <s v="GCA_000021485.1"/>
    <s v="Primary Assembly"/>
    <s v="chromosome"/>
    <m/>
    <s v="CP001219.1"/>
    <n v="1841785"/>
    <n v="1842726"/>
    <s v="+"/>
    <s v="ACK78094.1"/>
    <m/>
    <m/>
    <s v="peptidase, M48 family"/>
    <m/>
    <m/>
    <s v="AFE_2090"/>
    <n v="942"/>
    <n v="313"/>
    <m/>
  </r>
  <r>
    <x v="0"/>
    <x v="0"/>
    <s v="GCA_000021485.1"/>
    <s v="Primary Assembly"/>
    <s v="chromosome"/>
    <m/>
    <s v="CP001219.1"/>
    <n v="1842831"/>
    <n v="1844360"/>
    <s v="+"/>
    <m/>
    <m/>
    <m/>
    <m/>
    <m/>
    <m/>
    <s v="AFE_2091"/>
    <n v="1530"/>
    <m/>
    <m/>
  </r>
  <r>
    <x v="1"/>
    <x v="1"/>
    <s v="GCA_000021485.1"/>
    <s v="Primary Assembly"/>
    <s v="chromosome"/>
    <m/>
    <s v="CP001219.1"/>
    <n v="1842831"/>
    <n v="1844360"/>
    <s v="+"/>
    <s v="ACK78962.1"/>
    <m/>
    <m/>
    <s v="drug resistance transporter, EmrB/QacA family"/>
    <m/>
    <m/>
    <s v="AFE_2091"/>
    <n v="1530"/>
    <n v="509"/>
    <m/>
  </r>
  <r>
    <x v="0"/>
    <x v="0"/>
    <s v="GCA_000021485.1"/>
    <s v="Primary Assembly"/>
    <s v="chromosome"/>
    <m/>
    <s v="CP001219.1"/>
    <n v="1844427"/>
    <n v="1844729"/>
    <s v="+"/>
    <m/>
    <m/>
    <m/>
    <m/>
    <m/>
    <m/>
    <s v="AFE_2092"/>
    <n v="303"/>
    <m/>
    <m/>
  </r>
  <r>
    <x v="1"/>
    <x v="1"/>
    <s v="GCA_000021485.1"/>
    <s v="Primary Assembly"/>
    <s v="chromosome"/>
    <m/>
    <s v="CP001219.1"/>
    <n v="1844427"/>
    <n v="1844729"/>
    <s v="+"/>
    <s v="ACK78357.1"/>
    <m/>
    <m/>
    <s v="hypothetical protein"/>
    <m/>
    <m/>
    <s v="AFE_2092"/>
    <n v="303"/>
    <n v="100"/>
    <m/>
  </r>
  <r>
    <x v="0"/>
    <x v="0"/>
    <s v="GCA_000021485.1"/>
    <s v="Primary Assembly"/>
    <s v="chromosome"/>
    <m/>
    <s v="CP001219.1"/>
    <n v="1844731"/>
    <n v="1845453"/>
    <s v="-"/>
    <m/>
    <m/>
    <m/>
    <m/>
    <m/>
    <m/>
    <s v="AFE_2093"/>
    <n v="723"/>
    <m/>
    <m/>
  </r>
  <r>
    <x v="1"/>
    <x v="1"/>
    <s v="GCA_000021485.1"/>
    <s v="Primary Assembly"/>
    <s v="chromosome"/>
    <m/>
    <s v="CP001219.1"/>
    <n v="1844731"/>
    <n v="1845453"/>
    <s v="-"/>
    <s v="ACK79111.1"/>
    <m/>
    <m/>
    <s v="hypothetical protein"/>
    <m/>
    <m/>
    <s v="AFE_2093"/>
    <n v="723"/>
    <n v="240"/>
    <m/>
  </r>
  <r>
    <x v="0"/>
    <x v="0"/>
    <s v="GCA_000021485.1"/>
    <s v="Primary Assembly"/>
    <s v="chromosome"/>
    <m/>
    <s v="CP001219.1"/>
    <n v="1845543"/>
    <n v="1845863"/>
    <s v="-"/>
    <m/>
    <m/>
    <m/>
    <m/>
    <m/>
    <m/>
    <s v="AFE_2094"/>
    <n v="321"/>
    <m/>
    <m/>
  </r>
  <r>
    <x v="1"/>
    <x v="1"/>
    <s v="GCA_000021485.1"/>
    <s v="Primary Assembly"/>
    <s v="chromosome"/>
    <m/>
    <s v="CP001219.1"/>
    <n v="1845543"/>
    <n v="1845863"/>
    <s v="-"/>
    <s v="ACK80010.1"/>
    <m/>
    <m/>
    <s v="hypothetical protein"/>
    <m/>
    <m/>
    <s v="AFE_2094"/>
    <n v="321"/>
    <n v="106"/>
    <m/>
  </r>
  <r>
    <x v="0"/>
    <x v="0"/>
    <s v="GCA_000021485.1"/>
    <s v="Primary Assembly"/>
    <s v="chromosome"/>
    <m/>
    <s v="CP001219.1"/>
    <n v="1845873"/>
    <n v="1846232"/>
    <s v="-"/>
    <m/>
    <m/>
    <m/>
    <m/>
    <m/>
    <m/>
    <s v="AFE_2095"/>
    <n v="360"/>
    <m/>
    <m/>
  </r>
  <r>
    <x v="1"/>
    <x v="1"/>
    <s v="GCA_000021485.1"/>
    <s v="Primary Assembly"/>
    <s v="chromosome"/>
    <m/>
    <s v="CP001219.1"/>
    <n v="1845873"/>
    <n v="1846232"/>
    <s v="-"/>
    <s v="ACK79049.1"/>
    <m/>
    <m/>
    <s v="hypothetical protein"/>
    <m/>
    <m/>
    <s v="AFE_2095"/>
    <n v="360"/>
    <n v="119"/>
    <m/>
  </r>
  <r>
    <x v="0"/>
    <x v="0"/>
    <s v="GCA_000021485.1"/>
    <s v="Primary Assembly"/>
    <s v="chromosome"/>
    <m/>
    <s v="CP001219.1"/>
    <n v="1847025"/>
    <n v="1847891"/>
    <s v="+"/>
    <m/>
    <m/>
    <m/>
    <m/>
    <m/>
    <m/>
    <s v="AFE_2096"/>
    <n v="867"/>
    <m/>
    <m/>
  </r>
  <r>
    <x v="1"/>
    <x v="1"/>
    <s v="GCA_000021485.1"/>
    <s v="Primary Assembly"/>
    <s v="chromosome"/>
    <m/>
    <s v="CP001219.1"/>
    <n v="1847025"/>
    <n v="1847891"/>
    <s v="+"/>
    <s v="ACK79832.1"/>
    <m/>
    <m/>
    <s v="hypothetical protein"/>
    <m/>
    <m/>
    <s v="AFE_2096"/>
    <n v="867"/>
    <n v="288"/>
    <m/>
  </r>
  <r>
    <x v="0"/>
    <x v="0"/>
    <s v="GCA_000021485.1"/>
    <s v="Primary Assembly"/>
    <s v="chromosome"/>
    <m/>
    <s v="CP001219.1"/>
    <n v="1847993"/>
    <n v="1849297"/>
    <s v="+"/>
    <m/>
    <m/>
    <m/>
    <m/>
    <m/>
    <m/>
    <s v="AFE_2097"/>
    <n v="1305"/>
    <m/>
    <m/>
  </r>
  <r>
    <x v="1"/>
    <x v="1"/>
    <s v="GCA_000021485.1"/>
    <s v="Primary Assembly"/>
    <s v="chromosome"/>
    <m/>
    <s v="CP001219.1"/>
    <n v="1847993"/>
    <n v="1849297"/>
    <s v="+"/>
    <s v="ACK78345.1"/>
    <m/>
    <m/>
    <s v="hypothetical protein"/>
    <m/>
    <m/>
    <s v="AFE_2097"/>
    <n v="1305"/>
    <n v="434"/>
    <m/>
  </r>
  <r>
    <x v="0"/>
    <x v="0"/>
    <s v="GCA_000021485.1"/>
    <s v="Primary Assembly"/>
    <s v="chromosome"/>
    <m/>
    <s v="CP001219.1"/>
    <n v="1849319"/>
    <n v="1849468"/>
    <s v="-"/>
    <m/>
    <m/>
    <m/>
    <m/>
    <m/>
    <m/>
    <s v="AFE_2098"/>
    <n v="150"/>
    <m/>
    <m/>
  </r>
  <r>
    <x v="1"/>
    <x v="1"/>
    <s v="GCA_000021485.1"/>
    <s v="Primary Assembly"/>
    <s v="chromosome"/>
    <m/>
    <s v="CP001219.1"/>
    <n v="1849319"/>
    <n v="1849468"/>
    <s v="-"/>
    <s v="ACK78878.1"/>
    <m/>
    <m/>
    <s v="hypothetical protein"/>
    <m/>
    <m/>
    <s v="AFE_2098"/>
    <n v="150"/>
    <n v="49"/>
    <m/>
  </r>
  <r>
    <x v="0"/>
    <x v="0"/>
    <s v="GCA_000021485.1"/>
    <s v="Primary Assembly"/>
    <s v="chromosome"/>
    <m/>
    <s v="CP001219.1"/>
    <n v="1849651"/>
    <n v="1849830"/>
    <s v="+"/>
    <m/>
    <m/>
    <m/>
    <m/>
    <m/>
    <m/>
    <s v="AFE_2099"/>
    <n v="180"/>
    <m/>
    <m/>
  </r>
  <r>
    <x v="1"/>
    <x v="1"/>
    <s v="GCA_000021485.1"/>
    <s v="Primary Assembly"/>
    <s v="chromosome"/>
    <m/>
    <s v="CP001219.1"/>
    <n v="1849651"/>
    <n v="1849830"/>
    <s v="+"/>
    <s v="ACK77847.1"/>
    <m/>
    <m/>
    <s v="hypothetical protein"/>
    <m/>
    <m/>
    <s v="AFE_2099"/>
    <n v="180"/>
    <n v="59"/>
    <m/>
  </r>
  <r>
    <x v="0"/>
    <x v="0"/>
    <s v="GCA_000021485.1"/>
    <s v="Primary Assembly"/>
    <s v="chromosome"/>
    <m/>
    <s v="CP001219.1"/>
    <n v="1850942"/>
    <n v="1851118"/>
    <s v="+"/>
    <m/>
    <m/>
    <m/>
    <m/>
    <m/>
    <m/>
    <s v="AFE_2100"/>
    <n v="177"/>
    <m/>
    <m/>
  </r>
  <r>
    <x v="1"/>
    <x v="1"/>
    <s v="GCA_000021485.1"/>
    <s v="Primary Assembly"/>
    <s v="chromosome"/>
    <m/>
    <s v="CP001219.1"/>
    <n v="1850942"/>
    <n v="1851118"/>
    <s v="+"/>
    <s v="ACK80893.1"/>
    <m/>
    <m/>
    <s v="hypothetical protein"/>
    <m/>
    <m/>
    <s v="AFE_2100"/>
    <n v="177"/>
    <n v="58"/>
    <m/>
  </r>
  <r>
    <x v="0"/>
    <x v="0"/>
    <s v="GCA_000021485.1"/>
    <s v="Primary Assembly"/>
    <s v="chromosome"/>
    <m/>
    <s v="CP001219.1"/>
    <n v="1851256"/>
    <n v="1851498"/>
    <s v="-"/>
    <m/>
    <m/>
    <m/>
    <m/>
    <m/>
    <m/>
    <s v="AFE_2101"/>
    <n v="243"/>
    <m/>
    <m/>
  </r>
  <r>
    <x v="1"/>
    <x v="1"/>
    <s v="GCA_000021485.1"/>
    <s v="Primary Assembly"/>
    <s v="chromosome"/>
    <m/>
    <s v="CP001219.1"/>
    <n v="1851256"/>
    <n v="1851498"/>
    <s v="-"/>
    <s v="ACK80044.1"/>
    <m/>
    <m/>
    <s v="hypothetical protein"/>
    <m/>
    <m/>
    <s v="AFE_2101"/>
    <n v="243"/>
    <n v="80"/>
    <m/>
  </r>
  <r>
    <x v="0"/>
    <x v="2"/>
    <s v="GCA_000021485.1"/>
    <s v="Primary Assembly"/>
    <s v="chromosome"/>
    <m/>
    <s v="CP001219.1"/>
    <n v="1851665"/>
    <n v="1853988"/>
    <s v="+"/>
    <m/>
    <m/>
    <m/>
    <m/>
    <m/>
    <m/>
    <s v="AFE_2102"/>
    <n v="2324"/>
    <m/>
    <s v="pseudo"/>
  </r>
  <r>
    <x v="0"/>
    <x v="0"/>
    <s v="GCA_000021485.1"/>
    <s v="Primary Assembly"/>
    <s v="chromosome"/>
    <m/>
    <s v="CP001219.1"/>
    <n v="1853988"/>
    <n v="1855082"/>
    <s v="+"/>
    <m/>
    <m/>
    <m/>
    <m/>
    <m/>
    <m/>
    <s v="AFE_2103"/>
    <n v="1095"/>
    <m/>
    <m/>
  </r>
  <r>
    <x v="1"/>
    <x v="1"/>
    <s v="GCA_000021485.1"/>
    <s v="Primary Assembly"/>
    <s v="chromosome"/>
    <m/>
    <s v="CP001219.1"/>
    <n v="1853988"/>
    <n v="1855082"/>
    <s v="+"/>
    <s v="ACK78309.1"/>
    <m/>
    <m/>
    <s v="efflux transporter, RND family, MFP subunit"/>
    <m/>
    <m/>
    <s v="AFE_2103"/>
    <n v="1095"/>
    <n v="364"/>
    <m/>
  </r>
  <r>
    <x v="0"/>
    <x v="0"/>
    <s v="GCA_000021485.1"/>
    <s v="Primary Assembly"/>
    <s v="chromosome"/>
    <m/>
    <s v="CP001219.1"/>
    <n v="1855079"/>
    <n v="1858183"/>
    <s v="+"/>
    <m/>
    <m/>
    <m/>
    <m/>
    <m/>
    <m/>
    <s v="AFE_2104"/>
    <n v="3105"/>
    <m/>
    <m/>
  </r>
  <r>
    <x v="1"/>
    <x v="1"/>
    <s v="GCA_000021485.1"/>
    <s v="Primary Assembly"/>
    <s v="chromosome"/>
    <m/>
    <s v="CP001219.1"/>
    <n v="1855079"/>
    <n v="1858183"/>
    <s v="+"/>
    <s v="ACK79869.1"/>
    <m/>
    <m/>
    <s v="transporter, AcrB/AcrD/AcrF family"/>
    <m/>
    <m/>
    <s v="AFE_2104"/>
    <n v="3105"/>
    <n v="1034"/>
    <m/>
  </r>
  <r>
    <x v="0"/>
    <x v="0"/>
    <s v="GCA_000021485.1"/>
    <s v="Primary Assembly"/>
    <s v="chromosome"/>
    <m/>
    <s v="CP001219.1"/>
    <n v="1858209"/>
    <n v="1858928"/>
    <s v="+"/>
    <m/>
    <m/>
    <m/>
    <m/>
    <m/>
    <m/>
    <s v="AFE_2105"/>
    <n v="720"/>
    <m/>
    <m/>
  </r>
  <r>
    <x v="1"/>
    <x v="1"/>
    <s v="GCA_000021485.1"/>
    <s v="Primary Assembly"/>
    <s v="chromosome"/>
    <m/>
    <s v="CP001219.1"/>
    <n v="1858209"/>
    <n v="1858928"/>
    <s v="+"/>
    <s v="ACK79567.1"/>
    <m/>
    <m/>
    <s v="ABC transporter, ATP-binding protein"/>
    <m/>
    <m/>
    <s v="AFE_2105"/>
    <n v="720"/>
    <n v="239"/>
    <m/>
  </r>
  <r>
    <x v="0"/>
    <x v="0"/>
    <s v="GCA_000021485.1"/>
    <s v="Primary Assembly"/>
    <s v="chromosome"/>
    <m/>
    <s v="CP001219.1"/>
    <n v="1858921"/>
    <n v="1859646"/>
    <s v="+"/>
    <m/>
    <m/>
    <m/>
    <m/>
    <m/>
    <m/>
    <s v="AFE_2106"/>
    <n v="726"/>
    <m/>
    <m/>
  </r>
  <r>
    <x v="1"/>
    <x v="1"/>
    <s v="GCA_000021485.1"/>
    <s v="Primary Assembly"/>
    <s v="chromosome"/>
    <m/>
    <s v="CP001219.1"/>
    <n v="1858921"/>
    <n v="1859646"/>
    <s v="+"/>
    <s v="ACK78472.1"/>
    <m/>
    <m/>
    <s v="ABC transporter, permease protein, putative"/>
    <m/>
    <m/>
    <s v="AFE_2106"/>
    <n v="726"/>
    <n v="241"/>
    <m/>
  </r>
  <r>
    <x v="0"/>
    <x v="0"/>
    <s v="GCA_000021485.1"/>
    <s v="Primary Assembly"/>
    <s v="chromosome"/>
    <m/>
    <s v="CP001219.1"/>
    <n v="1859689"/>
    <n v="1860405"/>
    <s v="+"/>
    <m/>
    <m/>
    <m/>
    <m/>
    <m/>
    <m/>
    <s v="AFE_2107"/>
    <n v="717"/>
    <m/>
    <m/>
  </r>
  <r>
    <x v="1"/>
    <x v="1"/>
    <s v="GCA_000021485.1"/>
    <s v="Primary Assembly"/>
    <s v="chromosome"/>
    <m/>
    <s v="CP001219.1"/>
    <n v="1859689"/>
    <n v="1860405"/>
    <s v="+"/>
    <s v="ACK80272.1"/>
    <m/>
    <m/>
    <s v="ABC transporter, permease protein, putative"/>
    <m/>
    <m/>
    <s v="AFE_2107"/>
    <n v="717"/>
    <n v="238"/>
    <m/>
  </r>
  <r>
    <x v="0"/>
    <x v="0"/>
    <s v="GCA_000021485.1"/>
    <s v="Primary Assembly"/>
    <s v="chromosome"/>
    <m/>
    <s v="CP001219.1"/>
    <n v="1861032"/>
    <n v="1861232"/>
    <s v="-"/>
    <m/>
    <m/>
    <m/>
    <m/>
    <m/>
    <m/>
    <s v="AFE_2108"/>
    <n v="201"/>
    <m/>
    <m/>
  </r>
  <r>
    <x v="1"/>
    <x v="1"/>
    <s v="GCA_000021485.1"/>
    <s v="Primary Assembly"/>
    <s v="chromosome"/>
    <m/>
    <s v="CP001219.1"/>
    <n v="1861032"/>
    <n v="1861232"/>
    <s v="-"/>
    <s v="ACK79131.1"/>
    <m/>
    <m/>
    <s v="hypothetical protein"/>
    <m/>
    <m/>
    <s v="AFE_2108"/>
    <n v="201"/>
    <n v="66"/>
    <m/>
  </r>
  <r>
    <x v="0"/>
    <x v="2"/>
    <s v="GCA_000021485.1"/>
    <s v="Primary Assembly"/>
    <s v="chromosome"/>
    <m/>
    <s v="CP001219.1"/>
    <n v="1861255"/>
    <n v="1861621"/>
    <s v="+"/>
    <m/>
    <m/>
    <m/>
    <m/>
    <m/>
    <m/>
    <s v="AFE_2109"/>
    <n v="367"/>
    <m/>
    <s v="pseudo"/>
  </r>
  <r>
    <x v="0"/>
    <x v="0"/>
    <s v="GCA_000021485.1"/>
    <s v="Primary Assembly"/>
    <s v="chromosome"/>
    <m/>
    <s v="CP001219.1"/>
    <n v="1861698"/>
    <n v="1863134"/>
    <s v="-"/>
    <m/>
    <m/>
    <m/>
    <m/>
    <s v="gatB"/>
    <m/>
    <s v="AFE_2110"/>
    <n v="1437"/>
    <m/>
    <m/>
  </r>
  <r>
    <x v="1"/>
    <x v="1"/>
    <s v="GCA_000021485.1"/>
    <s v="Primary Assembly"/>
    <s v="chromosome"/>
    <m/>
    <s v="CP001219.1"/>
    <n v="1861698"/>
    <n v="1863134"/>
    <s v="-"/>
    <s v="ACK78461.1"/>
    <m/>
    <m/>
    <s v="glutamyl-tRNA(Gln)/aspartyl-tRNA(Asn) amidotransferase, B subunit"/>
    <s v="gatB"/>
    <m/>
    <s v="AFE_2110"/>
    <n v="1437"/>
    <n v="478"/>
    <m/>
  </r>
  <r>
    <x v="0"/>
    <x v="0"/>
    <s v="GCA_000021485.1"/>
    <s v="Primary Assembly"/>
    <s v="chromosome"/>
    <m/>
    <s v="CP001219.1"/>
    <n v="1863131"/>
    <n v="1864603"/>
    <s v="-"/>
    <m/>
    <m/>
    <m/>
    <m/>
    <s v="gatA"/>
    <m/>
    <s v="AFE_2111"/>
    <n v="1473"/>
    <m/>
    <m/>
  </r>
  <r>
    <x v="1"/>
    <x v="1"/>
    <s v="GCA_000021485.1"/>
    <s v="Primary Assembly"/>
    <s v="chromosome"/>
    <m/>
    <s v="CP001219.1"/>
    <n v="1863131"/>
    <n v="1864603"/>
    <s v="-"/>
    <s v="ACK80960.1"/>
    <m/>
    <m/>
    <s v="glutamyl-tRNA(Gln)/aspartyl-tRNA(Asn) amidotransferase, A subunit"/>
    <s v="gatA"/>
    <m/>
    <s v="AFE_2111"/>
    <n v="1473"/>
    <n v="490"/>
    <m/>
  </r>
  <r>
    <x v="0"/>
    <x v="0"/>
    <s v="GCA_000021485.1"/>
    <s v="Primary Assembly"/>
    <s v="chromosome"/>
    <m/>
    <s v="CP001219.1"/>
    <n v="1864613"/>
    <n v="1864900"/>
    <s v="-"/>
    <m/>
    <m/>
    <m/>
    <m/>
    <s v="gatC"/>
    <m/>
    <s v="AFE_2112"/>
    <n v="288"/>
    <m/>
    <m/>
  </r>
  <r>
    <x v="1"/>
    <x v="1"/>
    <s v="GCA_000021485.1"/>
    <s v="Primary Assembly"/>
    <s v="chromosome"/>
    <m/>
    <s v="CP001219.1"/>
    <n v="1864613"/>
    <n v="1864900"/>
    <s v="-"/>
    <s v="ACK79696.1"/>
    <m/>
    <m/>
    <s v="glutamyl-tRNA(Gln)/aspartyl-tRNA(Asn) amidotransferase, C subunit"/>
    <s v="gatC"/>
    <m/>
    <s v="AFE_2112"/>
    <n v="288"/>
    <n v="95"/>
    <m/>
  </r>
  <r>
    <x v="0"/>
    <x v="0"/>
    <s v="GCA_000021485.1"/>
    <s v="Primary Assembly"/>
    <s v="chromosome"/>
    <m/>
    <s v="CP001219.1"/>
    <n v="1864903"/>
    <n v="1865742"/>
    <s v="-"/>
    <m/>
    <m/>
    <m/>
    <m/>
    <m/>
    <m/>
    <s v="AFE_2113"/>
    <n v="840"/>
    <m/>
    <m/>
  </r>
  <r>
    <x v="1"/>
    <x v="1"/>
    <s v="GCA_000021485.1"/>
    <s v="Primary Assembly"/>
    <s v="chromosome"/>
    <m/>
    <s v="CP001219.1"/>
    <n v="1864903"/>
    <n v="1865742"/>
    <s v="-"/>
    <s v="ACK78588.1"/>
    <m/>
    <m/>
    <s v="vacJ lipoprotein"/>
    <m/>
    <m/>
    <s v="AFE_2113"/>
    <n v="840"/>
    <n v="279"/>
    <m/>
  </r>
  <r>
    <x v="0"/>
    <x v="0"/>
    <s v="GCA_000021485.1"/>
    <s v="Primary Assembly"/>
    <s v="chromosome"/>
    <m/>
    <s v="CP001219.1"/>
    <n v="1865745"/>
    <n v="1866404"/>
    <s v="-"/>
    <m/>
    <m/>
    <m/>
    <m/>
    <m/>
    <m/>
    <s v="AFE_2114"/>
    <n v="660"/>
    <m/>
    <m/>
  </r>
  <r>
    <x v="1"/>
    <x v="1"/>
    <s v="GCA_000021485.1"/>
    <s v="Primary Assembly"/>
    <s v="chromosome"/>
    <m/>
    <s v="CP001219.1"/>
    <n v="1865745"/>
    <n v="1866404"/>
    <s v="-"/>
    <s v="ACK77935.1"/>
    <m/>
    <m/>
    <s v="conserved hypothetical protein"/>
    <m/>
    <m/>
    <s v="AFE_2114"/>
    <n v="660"/>
    <n v="219"/>
    <m/>
  </r>
  <r>
    <x v="0"/>
    <x v="0"/>
    <s v="GCA_000021485.1"/>
    <s v="Primary Assembly"/>
    <s v="chromosome"/>
    <m/>
    <s v="CP001219.1"/>
    <n v="1866449"/>
    <n v="1867552"/>
    <s v="-"/>
    <m/>
    <m/>
    <m/>
    <m/>
    <m/>
    <m/>
    <s v="AFE_2115"/>
    <n v="1104"/>
    <m/>
    <m/>
  </r>
  <r>
    <x v="1"/>
    <x v="1"/>
    <s v="GCA_000021485.1"/>
    <s v="Primary Assembly"/>
    <s v="chromosome"/>
    <m/>
    <s v="CP001219.1"/>
    <n v="1866449"/>
    <n v="1867552"/>
    <s v="-"/>
    <s v="ACK79806.1"/>
    <m/>
    <m/>
    <s v="radical SAM domain protein"/>
    <m/>
    <m/>
    <s v="AFE_2115"/>
    <n v="1104"/>
    <n v="367"/>
    <m/>
  </r>
  <r>
    <x v="0"/>
    <x v="0"/>
    <s v="GCA_000021485.1"/>
    <s v="Primary Assembly"/>
    <s v="chromosome"/>
    <m/>
    <s v="CP001219.1"/>
    <n v="1867658"/>
    <n v="1868500"/>
    <s v="-"/>
    <m/>
    <m/>
    <m/>
    <m/>
    <m/>
    <m/>
    <s v="AFE_2116"/>
    <n v="843"/>
    <m/>
    <m/>
  </r>
  <r>
    <x v="1"/>
    <x v="1"/>
    <s v="GCA_000021485.1"/>
    <s v="Primary Assembly"/>
    <s v="chromosome"/>
    <m/>
    <s v="CP001219.1"/>
    <n v="1867658"/>
    <n v="1868500"/>
    <s v="-"/>
    <s v="ACK78073.1"/>
    <m/>
    <m/>
    <s v="hypothetical protein"/>
    <m/>
    <m/>
    <s v="AFE_2116"/>
    <n v="843"/>
    <n v="280"/>
    <m/>
  </r>
  <r>
    <x v="0"/>
    <x v="0"/>
    <s v="GCA_000021485.1"/>
    <s v="Primary Assembly"/>
    <s v="chromosome"/>
    <m/>
    <s v="CP001219.1"/>
    <n v="1868497"/>
    <n v="1869513"/>
    <s v="-"/>
    <m/>
    <m/>
    <m/>
    <m/>
    <m/>
    <m/>
    <s v="AFE_2117"/>
    <n v="1017"/>
    <m/>
    <m/>
  </r>
  <r>
    <x v="1"/>
    <x v="1"/>
    <s v="GCA_000021485.1"/>
    <s v="Primary Assembly"/>
    <s v="chromosome"/>
    <m/>
    <s v="CP001219.1"/>
    <n v="1868497"/>
    <n v="1869513"/>
    <s v="-"/>
    <s v="ACK78892.1"/>
    <m/>
    <m/>
    <s v="membrane protein, putative"/>
    <m/>
    <m/>
    <s v="AFE_2117"/>
    <n v="1017"/>
    <n v="338"/>
    <m/>
  </r>
  <r>
    <x v="0"/>
    <x v="0"/>
    <s v="GCA_000021485.1"/>
    <s v="Primary Assembly"/>
    <s v="chromosome"/>
    <m/>
    <s v="CP001219.1"/>
    <n v="1869515"/>
    <n v="1872154"/>
    <s v="-"/>
    <m/>
    <m/>
    <m/>
    <m/>
    <m/>
    <m/>
    <s v="AFE_2118"/>
    <n v="2640"/>
    <m/>
    <m/>
  </r>
  <r>
    <x v="1"/>
    <x v="1"/>
    <s v="GCA_000021485.1"/>
    <s v="Primary Assembly"/>
    <s v="chromosome"/>
    <m/>
    <s v="CP001219.1"/>
    <n v="1869515"/>
    <n v="1872154"/>
    <s v="-"/>
    <s v="ACK78141.1"/>
    <m/>
    <m/>
    <s v="membrane protein, putative"/>
    <m/>
    <m/>
    <s v="AFE_2118"/>
    <n v="2640"/>
    <n v="879"/>
    <m/>
  </r>
  <r>
    <x v="0"/>
    <x v="0"/>
    <s v="GCA_000021485.1"/>
    <s v="Primary Assembly"/>
    <s v="chromosome"/>
    <m/>
    <s v="CP001219.1"/>
    <n v="1872198"/>
    <n v="1873073"/>
    <s v="-"/>
    <m/>
    <m/>
    <m/>
    <m/>
    <m/>
    <m/>
    <s v="AFE_2119"/>
    <n v="876"/>
    <m/>
    <m/>
  </r>
  <r>
    <x v="1"/>
    <x v="1"/>
    <s v="GCA_000021485.1"/>
    <s v="Primary Assembly"/>
    <s v="chromosome"/>
    <m/>
    <s v="CP001219.1"/>
    <n v="1872198"/>
    <n v="1873073"/>
    <s v="-"/>
    <s v="ACK78173.1"/>
    <m/>
    <m/>
    <s v="conserved hypothetical protein"/>
    <m/>
    <m/>
    <s v="AFE_2119"/>
    <n v="876"/>
    <n v="291"/>
    <m/>
  </r>
  <r>
    <x v="0"/>
    <x v="0"/>
    <s v="GCA_000021485.1"/>
    <s v="Primary Assembly"/>
    <s v="chromosome"/>
    <m/>
    <s v="CP001219.1"/>
    <n v="1873075"/>
    <n v="1874505"/>
    <s v="-"/>
    <m/>
    <m/>
    <m/>
    <m/>
    <m/>
    <m/>
    <s v="AFE_2120"/>
    <n v="1431"/>
    <m/>
    <m/>
  </r>
  <r>
    <x v="1"/>
    <x v="1"/>
    <s v="GCA_000021485.1"/>
    <s v="Primary Assembly"/>
    <s v="chromosome"/>
    <m/>
    <s v="CP001219.1"/>
    <n v="1873075"/>
    <n v="1874505"/>
    <s v="-"/>
    <s v="ACK80593.1"/>
    <m/>
    <m/>
    <s v="radical SAM domain protein"/>
    <m/>
    <m/>
    <s v="AFE_2120"/>
    <n v="1431"/>
    <n v="476"/>
    <m/>
  </r>
  <r>
    <x v="0"/>
    <x v="0"/>
    <s v="GCA_000021485.1"/>
    <s v="Primary Assembly"/>
    <s v="chromosome"/>
    <m/>
    <s v="CP001219.1"/>
    <n v="1874502"/>
    <n v="1875662"/>
    <s v="-"/>
    <m/>
    <m/>
    <m/>
    <m/>
    <m/>
    <m/>
    <s v="AFE_2121"/>
    <n v="1161"/>
    <m/>
    <m/>
  </r>
  <r>
    <x v="1"/>
    <x v="1"/>
    <s v="GCA_000021485.1"/>
    <s v="Primary Assembly"/>
    <s v="chromosome"/>
    <m/>
    <s v="CP001219.1"/>
    <n v="1874502"/>
    <n v="1875662"/>
    <s v="-"/>
    <s v="ACK80918.1"/>
    <m/>
    <m/>
    <s v="glycosyl transferase, group 2 family protein"/>
    <m/>
    <m/>
    <s v="AFE_2121"/>
    <n v="1161"/>
    <n v="386"/>
    <m/>
  </r>
  <r>
    <x v="0"/>
    <x v="0"/>
    <s v="GCA_000021485.1"/>
    <s v="Primary Assembly"/>
    <s v="chromosome"/>
    <m/>
    <s v="CP001219.1"/>
    <n v="1875705"/>
    <n v="1876694"/>
    <s v="-"/>
    <m/>
    <m/>
    <m/>
    <m/>
    <m/>
    <m/>
    <s v="AFE_2122"/>
    <n v="990"/>
    <m/>
    <m/>
  </r>
  <r>
    <x v="1"/>
    <x v="1"/>
    <s v="GCA_000021485.1"/>
    <s v="Primary Assembly"/>
    <s v="chromosome"/>
    <m/>
    <s v="CP001219.1"/>
    <n v="1875705"/>
    <n v="1876694"/>
    <s v="-"/>
    <s v="ACK80524.1"/>
    <m/>
    <m/>
    <s v="conserved hypothetical protein"/>
    <m/>
    <m/>
    <s v="AFE_2122"/>
    <n v="990"/>
    <n v="329"/>
    <m/>
  </r>
  <r>
    <x v="0"/>
    <x v="0"/>
    <s v="GCA_000021485.1"/>
    <s v="Primary Assembly"/>
    <s v="chromosome"/>
    <m/>
    <s v="CP001219.1"/>
    <n v="1876691"/>
    <n v="1877404"/>
    <s v="-"/>
    <m/>
    <m/>
    <m/>
    <m/>
    <m/>
    <m/>
    <s v="AFE_2123"/>
    <n v="714"/>
    <m/>
    <m/>
  </r>
  <r>
    <x v="1"/>
    <x v="1"/>
    <s v="GCA_000021485.1"/>
    <s v="Primary Assembly"/>
    <s v="chromosome"/>
    <m/>
    <s v="CP001219.1"/>
    <n v="1876691"/>
    <n v="1877404"/>
    <s v="-"/>
    <s v="ACK80748.1"/>
    <m/>
    <m/>
    <s v="MTA/SAH nucleosidase, putative"/>
    <m/>
    <m/>
    <s v="AFE_2123"/>
    <n v="714"/>
    <n v="237"/>
    <m/>
  </r>
  <r>
    <x v="0"/>
    <x v="0"/>
    <s v="GCA_000021485.1"/>
    <s v="Primary Assembly"/>
    <s v="chromosome"/>
    <m/>
    <s v="CP001219.1"/>
    <n v="1877386"/>
    <n v="1879317"/>
    <s v="-"/>
    <m/>
    <m/>
    <m/>
    <m/>
    <s v="shc"/>
    <m/>
    <s v="AFE_2124"/>
    <n v="1932"/>
    <m/>
    <m/>
  </r>
  <r>
    <x v="1"/>
    <x v="1"/>
    <s v="GCA_000021485.1"/>
    <s v="Primary Assembly"/>
    <s v="chromosome"/>
    <m/>
    <s v="CP001219.1"/>
    <n v="1877386"/>
    <n v="1879317"/>
    <s v="-"/>
    <s v="ACK78489.1"/>
    <m/>
    <m/>
    <s v="squalene-hopene cyclase"/>
    <s v="shc"/>
    <m/>
    <s v="AFE_2124"/>
    <n v="1932"/>
    <n v="643"/>
    <m/>
  </r>
  <r>
    <x v="0"/>
    <x v="0"/>
    <s v="GCA_000021485.1"/>
    <s v="Primary Assembly"/>
    <s v="chromosome"/>
    <m/>
    <s v="CP001219.1"/>
    <n v="1879314"/>
    <n v="1880357"/>
    <s v="-"/>
    <m/>
    <m/>
    <m/>
    <m/>
    <m/>
    <m/>
    <s v="AFE_2125"/>
    <n v="1044"/>
    <m/>
    <m/>
  </r>
  <r>
    <x v="1"/>
    <x v="1"/>
    <s v="GCA_000021485.1"/>
    <s v="Primary Assembly"/>
    <s v="chromosome"/>
    <m/>
    <s v="CP001219.1"/>
    <n v="1879314"/>
    <n v="1880357"/>
    <s v="-"/>
    <s v="ACK78582.1"/>
    <m/>
    <m/>
    <s v="phytoene/squalene synthetase family protein"/>
    <m/>
    <m/>
    <s v="AFE_2125"/>
    <n v="1044"/>
    <n v="347"/>
    <m/>
  </r>
  <r>
    <x v="0"/>
    <x v="0"/>
    <s v="GCA_000021485.1"/>
    <s v="Primary Assembly"/>
    <s v="chromosome"/>
    <m/>
    <s v="CP001219.1"/>
    <n v="1880516"/>
    <n v="1881550"/>
    <s v="-"/>
    <m/>
    <m/>
    <m/>
    <m/>
    <s v="gpsA"/>
    <m/>
    <s v="AFE_2126"/>
    <n v="1035"/>
    <m/>
    <m/>
  </r>
  <r>
    <x v="1"/>
    <x v="1"/>
    <s v="GCA_000021485.1"/>
    <s v="Primary Assembly"/>
    <s v="chromosome"/>
    <m/>
    <s v="CP001219.1"/>
    <n v="1880516"/>
    <n v="1881550"/>
    <s v="-"/>
    <s v="ACK79805.1"/>
    <m/>
    <m/>
    <s v="glycerol-3-phosphate dehydrogenase (NAD(P)+)"/>
    <s v="gpsA"/>
    <m/>
    <s v="AFE_2126"/>
    <n v="1035"/>
    <n v="344"/>
    <m/>
  </r>
  <r>
    <x v="0"/>
    <x v="0"/>
    <s v="GCA_000021485.1"/>
    <s v="Primary Assembly"/>
    <s v="chromosome"/>
    <m/>
    <s v="CP001219.1"/>
    <n v="1881554"/>
    <n v="1882003"/>
    <s v="-"/>
    <m/>
    <m/>
    <m/>
    <m/>
    <s v="secB"/>
    <m/>
    <s v="AFE_2127"/>
    <n v="450"/>
    <m/>
    <m/>
  </r>
  <r>
    <x v="1"/>
    <x v="1"/>
    <s v="GCA_000021485.1"/>
    <s v="Primary Assembly"/>
    <s v="chromosome"/>
    <m/>
    <s v="CP001219.1"/>
    <n v="1881554"/>
    <n v="1882003"/>
    <s v="-"/>
    <s v="ACK78961.1"/>
    <m/>
    <m/>
    <s v="preprotein translocase, SecB subunit"/>
    <s v="secB"/>
    <m/>
    <s v="AFE_2127"/>
    <n v="450"/>
    <n v="149"/>
    <m/>
  </r>
  <r>
    <x v="0"/>
    <x v="3"/>
    <s v="GCA_000021485.1"/>
    <s v="Primary Assembly"/>
    <s v="chromosome"/>
    <m/>
    <s v="CP001219.1"/>
    <n v="1882360"/>
    <n v="1882437"/>
    <s v="+"/>
    <m/>
    <m/>
    <m/>
    <m/>
    <m/>
    <m/>
    <s v="AFE_2128"/>
    <n v="78"/>
    <m/>
    <m/>
  </r>
  <r>
    <x v="2"/>
    <x v="4"/>
    <s v="GCA_000021485.1"/>
    <s v="Primary Assembly"/>
    <s v="chromosome"/>
    <m/>
    <s v="CP001219.1"/>
    <n v="1882360"/>
    <n v="1882437"/>
    <s v="+"/>
    <m/>
    <m/>
    <m/>
    <s v="tRNA-Glu"/>
    <m/>
    <m/>
    <s v="AFE_2128"/>
    <n v="78"/>
    <m/>
    <m/>
  </r>
  <r>
    <x v="0"/>
    <x v="0"/>
    <s v="GCA_000021485.1"/>
    <s v="Primary Assembly"/>
    <s v="chromosome"/>
    <m/>
    <s v="CP001219.1"/>
    <n v="1882734"/>
    <n v="1883144"/>
    <s v="-"/>
    <m/>
    <m/>
    <m/>
    <m/>
    <m/>
    <m/>
    <s v="AFE_2129"/>
    <n v="411"/>
    <m/>
    <m/>
  </r>
  <r>
    <x v="1"/>
    <x v="1"/>
    <s v="GCA_000021485.1"/>
    <s v="Primary Assembly"/>
    <s v="chromosome"/>
    <m/>
    <s v="CP001219.1"/>
    <n v="1882734"/>
    <n v="1883144"/>
    <s v="-"/>
    <s v="ACK80838.1"/>
    <m/>
    <m/>
    <s v="virulence-associated protein, putative"/>
    <m/>
    <m/>
    <s v="AFE_2129"/>
    <n v="411"/>
    <n v="136"/>
    <m/>
  </r>
  <r>
    <x v="0"/>
    <x v="0"/>
    <s v="GCA_000021485.1"/>
    <s v="Primary Assembly"/>
    <s v="chromosome"/>
    <m/>
    <s v="CP001219.1"/>
    <n v="1883141"/>
    <n v="1883371"/>
    <s v="-"/>
    <m/>
    <m/>
    <m/>
    <m/>
    <m/>
    <m/>
    <s v="AFE_2130"/>
    <n v="231"/>
    <m/>
    <m/>
  </r>
  <r>
    <x v="1"/>
    <x v="1"/>
    <s v="GCA_000021485.1"/>
    <s v="Primary Assembly"/>
    <s v="chromosome"/>
    <m/>
    <s v="CP001219.1"/>
    <n v="1883141"/>
    <n v="1883371"/>
    <s v="-"/>
    <s v="ACK78249.1"/>
    <m/>
    <m/>
    <s v="virulence-associated protein, putative"/>
    <m/>
    <m/>
    <s v="AFE_2130"/>
    <n v="231"/>
    <n v="76"/>
    <m/>
  </r>
  <r>
    <x v="0"/>
    <x v="0"/>
    <s v="GCA_000021485.1"/>
    <s v="Primary Assembly"/>
    <s v="chromosome"/>
    <m/>
    <s v="CP001219.1"/>
    <n v="1883674"/>
    <n v="1885194"/>
    <s v="-"/>
    <m/>
    <m/>
    <m/>
    <m/>
    <m/>
    <m/>
    <s v="AFE_2131"/>
    <n v="1521"/>
    <m/>
    <m/>
  </r>
  <r>
    <x v="1"/>
    <x v="1"/>
    <s v="GCA_000021485.1"/>
    <s v="Primary Assembly"/>
    <s v="chromosome"/>
    <m/>
    <s v="CP001219.1"/>
    <n v="1883674"/>
    <n v="1885194"/>
    <s v="-"/>
    <s v="ACK78901.1"/>
    <m/>
    <m/>
    <s v="aldehyde dehydrogenase (NAD) family protein"/>
    <m/>
    <m/>
    <s v="AFE_2131"/>
    <n v="1521"/>
    <n v="506"/>
    <m/>
  </r>
  <r>
    <x v="0"/>
    <x v="0"/>
    <s v="GCA_000021485.1"/>
    <s v="Primary Assembly"/>
    <s v="chromosome"/>
    <m/>
    <s v="CP001219.1"/>
    <n v="1885497"/>
    <n v="1887209"/>
    <s v="+"/>
    <m/>
    <m/>
    <m/>
    <m/>
    <s v="proS"/>
    <m/>
    <s v="AFE_2132"/>
    <n v="1713"/>
    <m/>
    <m/>
  </r>
  <r>
    <x v="1"/>
    <x v="1"/>
    <s v="GCA_000021485.1"/>
    <s v="Primary Assembly"/>
    <s v="chromosome"/>
    <m/>
    <s v="CP001219.1"/>
    <n v="1885497"/>
    <n v="1887209"/>
    <s v="+"/>
    <s v="ACK79211.1"/>
    <m/>
    <m/>
    <s v="prolyl-tRNA synthetase"/>
    <s v="proS"/>
    <m/>
    <s v="AFE_2132"/>
    <n v="1713"/>
    <n v="570"/>
    <m/>
  </r>
  <r>
    <x v="0"/>
    <x v="0"/>
    <s v="GCA_000021485.1"/>
    <s v="Primary Assembly"/>
    <s v="chromosome"/>
    <m/>
    <s v="CP001219.1"/>
    <n v="1887196"/>
    <n v="1887678"/>
    <s v="+"/>
    <m/>
    <m/>
    <m/>
    <m/>
    <m/>
    <m/>
    <s v="AFE_2133"/>
    <n v="483"/>
    <m/>
    <m/>
  </r>
  <r>
    <x v="1"/>
    <x v="1"/>
    <s v="GCA_000021485.1"/>
    <s v="Primary Assembly"/>
    <s v="chromosome"/>
    <m/>
    <s v="CP001219.1"/>
    <n v="1887196"/>
    <n v="1887678"/>
    <s v="+"/>
    <s v="ACK79894.1"/>
    <m/>
    <m/>
    <s v="universal stress family protein"/>
    <m/>
    <m/>
    <s v="AFE_2133"/>
    <n v="483"/>
    <n v="160"/>
    <m/>
  </r>
  <r>
    <x v="0"/>
    <x v="0"/>
    <s v="GCA_000021485.1"/>
    <s v="Primary Assembly"/>
    <s v="chromosome"/>
    <m/>
    <s v="CP001219.1"/>
    <n v="1887691"/>
    <n v="1888356"/>
    <s v="-"/>
    <m/>
    <m/>
    <m/>
    <m/>
    <m/>
    <m/>
    <s v="AFE_2134"/>
    <n v="666"/>
    <m/>
    <m/>
  </r>
  <r>
    <x v="1"/>
    <x v="1"/>
    <s v="GCA_000021485.1"/>
    <s v="Primary Assembly"/>
    <s v="chromosome"/>
    <m/>
    <s v="CP001219.1"/>
    <n v="1887691"/>
    <n v="1888356"/>
    <s v="-"/>
    <s v="ACK80938.1"/>
    <m/>
    <m/>
    <s v="lipoprotein, putative"/>
    <m/>
    <m/>
    <s v="AFE_2134"/>
    <n v="666"/>
    <n v="221"/>
    <m/>
  </r>
  <r>
    <x v="0"/>
    <x v="0"/>
    <s v="GCA_000021485.1"/>
    <s v="Primary Assembly"/>
    <s v="chromosome"/>
    <m/>
    <s v="CP001219.1"/>
    <n v="1888361"/>
    <n v="1889299"/>
    <s v="-"/>
    <m/>
    <m/>
    <m/>
    <m/>
    <m/>
    <m/>
    <s v="AFE_2135"/>
    <n v="939"/>
    <m/>
    <m/>
  </r>
  <r>
    <x v="1"/>
    <x v="1"/>
    <s v="GCA_000021485.1"/>
    <s v="Primary Assembly"/>
    <s v="chromosome"/>
    <m/>
    <s v="CP001219.1"/>
    <n v="1888361"/>
    <n v="1889299"/>
    <s v="-"/>
    <s v="ACK78798.1"/>
    <m/>
    <m/>
    <s v="mce-related protein"/>
    <m/>
    <m/>
    <s v="AFE_2135"/>
    <n v="939"/>
    <n v="312"/>
    <m/>
  </r>
  <r>
    <x v="0"/>
    <x v="0"/>
    <s v="GCA_000021485.1"/>
    <s v="Primary Assembly"/>
    <s v="chromosome"/>
    <m/>
    <s v="CP001219.1"/>
    <n v="1889451"/>
    <n v="1890104"/>
    <s v="+"/>
    <m/>
    <m/>
    <m/>
    <m/>
    <s v="pcm-1"/>
    <m/>
    <s v="AFE_2136"/>
    <n v="654"/>
    <m/>
    <m/>
  </r>
  <r>
    <x v="1"/>
    <x v="1"/>
    <s v="GCA_000021485.1"/>
    <s v="Primary Assembly"/>
    <s v="chromosome"/>
    <m/>
    <s v="CP001219.1"/>
    <n v="1889451"/>
    <n v="1890104"/>
    <s v="+"/>
    <s v="ACK78272.1"/>
    <m/>
    <m/>
    <s v="protein-L-isoaspartate O-methyltransferase"/>
    <s v="pcm-1"/>
    <m/>
    <s v="AFE_2136"/>
    <n v="654"/>
    <n v="217"/>
    <m/>
  </r>
  <r>
    <x v="0"/>
    <x v="0"/>
    <s v="GCA_000021485.1"/>
    <s v="Primary Assembly"/>
    <s v="chromosome"/>
    <m/>
    <s v="CP001219.1"/>
    <n v="1890111"/>
    <n v="1890656"/>
    <s v="+"/>
    <m/>
    <m/>
    <m/>
    <m/>
    <m/>
    <m/>
    <s v="AFE_2137"/>
    <n v="546"/>
    <m/>
    <m/>
  </r>
  <r>
    <x v="1"/>
    <x v="1"/>
    <s v="GCA_000021485.1"/>
    <s v="Primary Assembly"/>
    <s v="chromosome"/>
    <m/>
    <s v="CP001219.1"/>
    <n v="1890111"/>
    <n v="1890656"/>
    <s v="+"/>
    <s v="ACK80003.1"/>
    <m/>
    <m/>
    <s v="hydrolase, isochorismatase family"/>
    <m/>
    <m/>
    <s v="AFE_2137"/>
    <n v="546"/>
    <n v="181"/>
    <m/>
  </r>
  <r>
    <x v="0"/>
    <x v="0"/>
    <s v="GCA_000021485.1"/>
    <s v="Primary Assembly"/>
    <s v="chromosome"/>
    <m/>
    <s v="CP001219.1"/>
    <n v="1890637"/>
    <n v="1892490"/>
    <s v="+"/>
    <m/>
    <m/>
    <m/>
    <m/>
    <m/>
    <m/>
    <s v="AFE_2138"/>
    <n v="1854"/>
    <m/>
    <m/>
  </r>
  <r>
    <x v="1"/>
    <x v="1"/>
    <s v="GCA_000021485.1"/>
    <s v="Primary Assembly"/>
    <s v="chromosome"/>
    <m/>
    <s v="CP001219.1"/>
    <n v="1890637"/>
    <n v="1892490"/>
    <s v="+"/>
    <s v="ACK78692.1"/>
    <m/>
    <m/>
    <s v="PDZ domain protein"/>
    <m/>
    <m/>
    <s v="AFE_2138"/>
    <n v="1854"/>
    <n v="617"/>
    <m/>
  </r>
  <r>
    <x v="0"/>
    <x v="0"/>
    <s v="GCA_000021485.1"/>
    <s v="Primary Assembly"/>
    <s v="chromosome"/>
    <m/>
    <s v="CP001219.1"/>
    <n v="1892493"/>
    <n v="1893293"/>
    <s v="-"/>
    <m/>
    <m/>
    <m/>
    <m/>
    <m/>
    <m/>
    <s v="AFE_2139"/>
    <n v="801"/>
    <m/>
    <m/>
  </r>
  <r>
    <x v="1"/>
    <x v="1"/>
    <s v="GCA_000021485.1"/>
    <s v="Primary Assembly"/>
    <s v="chromosome"/>
    <m/>
    <s v="CP001219.1"/>
    <n v="1892493"/>
    <n v="1893293"/>
    <s v="-"/>
    <s v="ACK80545.1"/>
    <m/>
    <m/>
    <s v="conserved hypothetical protein TIGR00282"/>
    <m/>
    <m/>
    <s v="AFE_2139"/>
    <n v="801"/>
    <n v="266"/>
    <m/>
  </r>
  <r>
    <x v="0"/>
    <x v="0"/>
    <s v="GCA_000021485.1"/>
    <s v="Primary Assembly"/>
    <s v="chromosome"/>
    <m/>
    <s v="CP001219.1"/>
    <n v="1893293"/>
    <n v="1893868"/>
    <s v="-"/>
    <m/>
    <m/>
    <m/>
    <m/>
    <m/>
    <m/>
    <s v="AFE_2140"/>
    <n v="576"/>
    <m/>
    <m/>
  </r>
  <r>
    <x v="1"/>
    <x v="1"/>
    <s v="GCA_000021485.1"/>
    <s v="Primary Assembly"/>
    <s v="chromosome"/>
    <m/>
    <s v="CP001219.1"/>
    <n v="1893293"/>
    <n v="1893868"/>
    <s v="-"/>
    <s v="ACK78296.1"/>
    <m/>
    <m/>
    <s v="5-formyltetrahydrofolate cyclo-ligase family protein"/>
    <m/>
    <m/>
    <s v="AFE_2140"/>
    <n v="576"/>
    <n v="191"/>
    <m/>
  </r>
  <r>
    <x v="0"/>
    <x v="5"/>
    <s v="GCA_000021485.1"/>
    <s v="Primary Assembly"/>
    <s v="chromosome"/>
    <m/>
    <s v="CP001219.1"/>
    <n v="1893909"/>
    <n v="1894089"/>
    <s v="-"/>
    <m/>
    <m/>
    <m/>
    <m/>
    <m/>
    <m/>
    <s v="AFE_2141"/>
    <n v="181"/>
    <m/>
    <m/>
  </r>
  <r>
    <x v="3"/>
    <x v="6"/>
    <s v="GCA_000021485.1"/>
    <s v="Primary Assembly"/>
    <s v="chromosome"/>
    <m/>
    <s v="CP001219.1"/>
    <n v="1893909"/>
    <n v="1894089"/>
    <s v="-"/>
    <m/>
    <m/>
    <m/>
    <s v="6S / SsrS RNA"/>
    <m/>
    <m/>
    <s v="AFE_2141"/>
    <n v="181"/>
    <m/>
    <m/>
  </r>
  <r>
    <x v="0"/>
    <x v="0"/>
    <s v="GCA_000021485.1"/>
    <s v="Primary Assembly"/>
    <s v="chromosome"/>
    <m/>
    <s v="CP001219.1"/>
    <n v="1894099"/>
    <n v="1894413"/>
    <s v="-"/>
    <m/>
    <m/>
    <m/>
    <m/>
    <m/>
    <m/>
    <s v="AFE_2142"/>
    <n v="315"/>
    <m/>
    <m/>
  </r>
  <r>
    <x v="1"/>
    <x v="1"/>
    <s v="GCA_000021485.1"/>
    <s v="Primary Assembly"/>
    <s v="chromosome"/>
    <m/>
    <s v="CP001219.1"/>
    <n v="1894099"/>
    <n v="1894413"/>
    <s v="-"/>
    <s v="ACK80374.1"/>
    <m/>
    <m/>
    <s v="conserved hypothetical protein"/>
    <m/>
    <m/>
    <s v="AFE_2142"/>
    <n v="315"/>
    <n v="104"/>
    <m/>
  </r>
  <r>
    <x v="0"/>
    <x v="0"/>
    <s v="GCA_000021485.1"/>
    <s v="Primary Assembly"/>
    <s v="chromosome"/>
    <m/>
    <s v="CP001219.1"/>
    <n v="1894441"/>
    <n v="1894698"/>
    <s v="-"/>
    <m/>
    <m/>
    <m/>
    <m/>
    <m/>
    <m/>
    <s v="AFE_2143"/>
    <n v="258"/>
    <m/>
    <m/>
  </r>
  <r>
    <x v="1"/>
    <x v="1"/>
    <s v="GCA_000021485.1"/>
    <s v="Primary Assembly"/>
    <s v="chromosome"/>
    <m/>
    <s v="CP001219.1"/>
    <n v="1894441"/>
    <n v="1894698"/>
    <s v="-"/>
    <s v="ACK79917.1"/>
    <m/>
    <m/>
    <s v="hypothetical protein"/>
    <m/>
    <m/>
    <s v="AFE_2143"/>
    <n v="258"/>
    <n v="85"/>
    <m/>
  </r>
  <r>
    <x v="0"/>
    <x v="0"/>
    <s v="GCA_000021485.1"/>
    <s v="Primary Assembly"/>
    <s v="chromosome"/>
    <m/>
    <s v="CP001219.1"/>
    <n v="1894765"/>
    <n v="1896675"/>
    <s v="+"/>
    <m/>
    <m/>
    <m/>
    <m/>
    <m/>
    <m/>
    <s v="AFE_2144"/>
    <n v="1911"/>
    <m/>
    <m/>
  </r>
  <r>
    <x v="1"/>
    <x v="1"/>
    <s v="GCA_000021485.1"/>
    <s v="Primary Assembly"/>
    <s v="chromosome"/>
    <m/>
    <s v="CP001219.1"/>
    <n v="1894765"/>
    <n v="1896675"/>
    <s v="+"/>
    <s v="ACK79924.1"/>
    <m/>
    <m/>
    <s v="penicillin-binding protein 2, putative"/>
    <m/>
    <m/>
    <s v="AFE_2144"/>
    <n v="1911"/>
    <n v="636"/>
    <m/>
  </r>
  <r>
    <x v="0"/>
    <x v="0"/>
    <s v="GCA_000021485.1"/>
    <s v="Primary Assembly"/>
    <s v="chromosome"/>
    <m/>
    <s v="CP001219.1"/>
    <n v="1896688"/>
    <n v="1897296"/>
    <s v="+"/>
    <m/>
    <m/>
    <m/>
    <m/>
    <s v="rplY"/>
    <m/>
    <s v="AFE_2145"/>
    <n v="609"/>
    <m/>
    <m/>
  </r>
  <r>
    <x v="1"/>
    <x v="1"/>
    <s v="GCA_000021485.1"/>
    <s v="Primary Assembly"/>
    <s v="chromosome"/>
    <m/>
    <s v="CP001219.1"/>
    <n v="1896688"/>
    <n v="1897296"/>
    <s v="+"/>
    <s v="ACK79509.1"/>
    <m/>
    <m/>
    <s v="ribosomal protein L25"/>
    <s v="rplY"/>
    <m/>
    <s v="AFE_2145"/>
    <n v="609"/>
    <n v="202"/>
    <m/>
  </r>
  <r>
    <x v="0"/>
    <x v="0"/>
    <s v="GCA_000021485.1"/>
    <s v="Primary Assembly"/>
    <s v="chromosome"/>
    <m/>
    <s v="CP001219.1"/>
    <n v="1897303"/>
    <n v="1897872"/>
    <s v="+"/>
    <m/>
    <m/>
    <m/>
    <m/>
    <s v="pth"/>
    <m/>
    <s v="AFE_2146"/>
    <n v="570"/>
    <m/>
    <m/>
  </r>
  <r>
    <x v="1"/>
    <x v="1"/>
    <s v="GCA_000021485.1"/>
    <s v="Primary Assembly"/>
    <s v="chromosome"/>
    <m/>
    <s v="CP001219.1"/>
    <n v="1897303"/>
    <n v="1897872"/>
    <s v="+"/>
    <s v="ACK78537.1"/>
    <m/>
    <m/>
    <s v="peptidyl-tRNA hydrolase"/>
    <s v="pth"/>
    <m/>
    <s v="AFE_2146"/>
    <n v="570"/>
    <n v="189"/>
    <m/>
  </r>
  <r>
    <x v="0"/>
    <x v="0"/>
    <s v="GCA_000021485.1"/>
    <s v="Primary Assembly"/>
    <s v="chromosome"/>
    <m/>
    <s v="CP001219.1"/>
    <n v="1897882"/>
    <n v="1898973"/>
    <s v="+"/>
    <m/>
    <m/>
    <m/>
    <m/>
    <s v="ychF"/>
    <m/>
    <s v="AFE_2147"/>
    <n v="1092"/>
    <m/>
    <m/>
  </r>
  <r>
    <x v="1"/>
    <x v="1"/>
    <s v="GCA_000021485.1"/>
    <s v="Primary Assembly"/>
    <s v="chromosome"/>
    <m/>
    <s v="CP001219.1"/>
    <n v="1897882"/>
    <n v="1898973"/>
    <s v="+"/>
    <s v="ACK80856.1"/>
    <m/>
    <m/>
    <s v="GTP-binding protein YchF"/>
    <s v="ychF"/>
    <m/>
    <s v="AFE_2147"/>
    <n v="1092"/>
    <n v="363"/>
    <m/>
  </r>
  <r>
    <x v="0"/>
    <x v="0"/>
    <s v="GCA_000021485.1"/>
    <s v="Primary Assembly"/>
    <s v="chromosome"/>
    <m/>
    <s v="CP001219.1"/>
    <n v="1899031"/>
    <n v="1899576"/>
    <s v="+"/>
    <m/>
    <m/>
    <m/>
    <m/>
    <m/>
    <m/>
    <s v="AFE_2148"/>
    <n v="546"/>
    <m/>
    <m/>
  </r>
  <r>
    <x v="1"/>
    <x v="1"/>
    <s v="GCA_000021485.1"/>
    <s v="Primary Assembly"/>
    <s v="chromosome"/>
    <m/>
    <s v="CP001219.1"/>
    <n v="1899031"/>
    <n v="1899576"/>
    <s v="+"/>
    <s v="ACK79147.1"/>
    <m/>
    <m/>
    <s v="DNA-binding protein, putative"/>
    <m/>
    <m/>
    <s v="AFE_2148"/>
    <n v="546"/>
    <n v="181"/>
    <m/>
  </r>
  <r>
    <x v="0"/>
    <x v="0"/>
    <s v="GCA_000021485.1"/>
    <s v="Primary Assembly"/>
    <s v="chromosome"/>
    <m/>
    <s v="CP001219.1"/>
    <n v="1899573"/>
    <n v="1901555"/>
    <s v="+"/>
    <m/>
    <m/>
    <m/>
    <m/>
    <s v="hyfB"/>
    <m/>
    <s v="AFE_2149"/>
    <n v="1983"/>
    <m/>
    <m/>
  </r>
  <r>
    <x v="1"/>
    <x v="1"/>
    <s v="GCA_000021485.1"/>
    <s v="Primary Assembly"/>
    <s v="chromosome"/>
    <m/>
    <s v="CP001219.1"/>
    <n v="1899573"/>
    <n v="1901555"/>
    <s v="+"/>
    <s v="ACK80439.1"/>
    <m/>
    <m/>
    <s v="hydrogenase-4, B subunit"/>
    <s v="hyfB"/>
    <m/>
    <s v="AFE_2149"/>
    <n v="1983"/>
    <n v="660"/>
    <m/>
  </r>
  <r>
    <x v="0"/>
    <x v="0"/>
    <s v="GCA_000021485.1"/>
    <s v="Primary Assembly"/>
    <s v="chromosome"/>
    <m/>
    <s v="CP001219.1"/>
    <n v="1901552"/>
    <n v="1902493"/>
    <s v="+"/>
    <m/>
    <m/>
    <m/>
    <m/>
    <s v="hyfC"/>
    <m/>
    <s v="AFE_2150"/>
    <n v="942"/>
    <m/>
    <m/>
  </r>
  <r>
    <x v="1"/>
    <x v="1"/>
    <s v="GCA_000021485.1"/>
    <s v="Primary Assembly"/>
    <s v="chromosome"/>
    <m/>
    <s v="CP001219.1"/>
    <n v="1901552"/>
    <n v="1902493"/>
    <s v="+"/>
    <s v="ACK78130.1"/>
    <m/>
    <m/>
    <s v="hydrogenase-4, C subunit"/>
    <s v="hyfC"/>
    <m/>
    <s v="AFE_2150"/>
    <n v="942"/>
    <n v="313"/>
    <m/>
  </r>
  <r>
    <x v="0"/>
    <x v="0"/>
    <s v="GCA_000021485.1"/>
    <s v="Primary Assembly"/>
    <s v="chromosome"/>
    <m/>
    <s v="CP001219.1"/>
    <n v="1902495"/>
    <n v="1903172"/>
    <s v="+"/>
    <m/>
    <m/>
    <m/>
    <m/>
    <s v="hyfE"/>
    <m/>
    <s v="AFE_2151"/>
    <n v="678"/>
    <m/>
    <m/>
  </r>
  <r>
    <x v="1"/>
    <x v="1"/>
    <s v="GCA_000021485.1"/>
    <s v="Primary Assembly"/>
    <s v="chromosome"/>
    <m/>
    <s v="CP001219.1"/>
    <n v="1902495"/>
    <n v="1903172"/>
    <s v="+"/>
    <s v="ACK78774.1"/>
    <m/>
    <m/>
    <s v="hydrogenase-4, E subunit"/>
    <s v="hyfE"/>
    <m/>
    <s v="AFE_2151"/>
    <n v="678"/>
    <n v="225"/>
    <m/>
  </r>
  <r>
    <x v="0"/>
    <x v="0"/>
    <s v="GCA_000021485.1"/>
    <s v="Primary Assembly"/>
    <s v="chromosome"/>
    <m/>
    <s v="CP001219.1"/>
    <n v="1903172"/>
    <n v="1904626"/>
    <s v="+"/>
    <m/>
    <m/>
    <m/>
    <m/>
    <s v="hyfF"/>
    <m/>
    <s v="AFE_2152"/>
    <n v="1455"/>
    <m/>
    <m/>
  </r>
  <r>
    <x v="1"/>
    <x v="1"/>
    <s v="GCA_000021485.1"/>
    <s v="Primary Assembly"/>
    <s v="chromosome"/>
    <m/>
    <s v="CP001219.1"/>
    <n v="1903172"/>
    <n v="1904626"/>
    <s v="+"/>
    <s v="ACK79459.1"/>
    <m/>
    <m/>
    <s v="hydrogenase-4, F subunit"/>
    <s v="hyfF"/>
    <m/>
    <s v="AFE_2152"/>
    <n v="1455"/>
    <n v="484"/>
    <m/>
  </r>
  <r>
    <x v="0"/>
    <x v="0"/>
    <s v="GCA_000021485.1"/>
    <s v="Primary Assembly"/>
    <s v="chromosome"/>
    <m/>
    <s v="CP001219.1"/>
    <n v="1904637"/>
    <n v="1906184"/>
    <s v="+"/>
    <m/>
    <m/>
    <m/>
    <m/>
    <s v="hyfG"/>
    <m/>
    <s v="AFE_2153"/>
    <n v="1548"/>
    <m/>
    <m/>
  </r>
  <r>
    <x v="1"/>
    <x v="1"/>
    <s v="GCA_000021485.1"/>
    <s v="Primary Assembly"/>
    <s v="chromosome"/>
    <m/>
    <s v="CP001219.1"/>
    <n v="1904637"/>
    <n v="1906184"/>
    <s v="+"/>
    <s v="ACK78289.1"/>
    <m/>
    <m/>
    <s v="hydrogenase-4, G subunit"/>
    <s v="hyfG"/>
    <m/>
    <s v="AFE_2153"/>
    <n v="1548"/>
    <n v="515"/>
    <m/>
  </r>
  <r>
    <x v="0"/>
    <x v="0"/>
    <s v="GCA_000021485.1"/>
    <s v="Primary Assembly"/>
    <s v="chromosome"/>
    <m/>
    <s v="CP001219.1"/>
    <n v="1906221"/>
    <n v="1906718"/>
    <s v="+"/>
    <m/>
    <m/>
    <m/>
    <m/>
    <s v="hyfI"/>
    <m/>
    <s v="AFE_2154"/>
    <n v="498"/>
    <m/>
    <m/>
  </r>
  <r>
    <x v="1"/>
    <x v="1"/>
    <s v="GCA_000021485.1"/>
    <s v="Primary Assembly"/>
    <s v="chromosome"/>
    <m/>
    <s v="CP001219.1"/>
    <n v="1906221"/>
    <n v="1906718"/>
    <s v="+"/>
    <s v="ACK80012.1"/>
    <m/>
    <m/>
    <s v="hydrogenase-4, I subunit"/>
    <s v="hyfI"/>
    <m/>
    <s v="AFE_2154"/>
    <n v="498"/>
    <n v="165"/>
    <m/>
  </r>
  <r>
    <x v="0"/>
    <x v="0"/>
    <s v="GCA_000021485.1"/>
    <s v="Primary Assembly"/>
    <s v="chromosome"/>
    <m/>
    <s v="CP001219.1"/>
    <n v="1906975"/>
    <n v="1908354"/>
    <s v="+"/>
    <m/>
    <m/>
    <m/>
    <m/>
    <s v="cbbL2"/>
    <m/>
    <s v="AFE_2155"/>
    <n v="1380"/>
    <m/>
    <m/>
  </r>
  <r>
    <x v="1"/>
    <x v="1"/>
    <s v="GCA_000021485.1"/>
    <s v="Primary Assembly"/>
    <s v="chromosome"/>
    <m/>
    <s v="CP001219.1"/>
    <n v="1906975"/>
    <n v="1908354"/>
    <s v="+"/>
    <s v="ACK78027.1"/>
    <m/>
    <m/>
    <s v="ribulose bisphosphate carboxylase, large subunit 2"/>
    <s v="cbbL2"/>
    <m/>
    <s v="AFE_2155"/>
    <n v="1380"/>
    <n v="459"/>
    <m/>
  </r>
  <r>
    <x v="0"/>
    <x v="0"/>
    <s v="GCA_000021485.1"/>
    <s v="Primary Assembly"/>
    <s v="chromosome"/>
    <m/>
    <s v="CP001219.1"/>
    <n v="1908504"/>
    <n v="1909322"/>
    <s v="+"/>
    <m/>
    <m/>
    <m/>
    <m/>
    <s v="cbbQ-2"/>
    <m/>
    <s v="AFE_2156"/>
    <n v="819"/>
    <m/>
    <m/>
  </r>
  <r>
    <x v="1"/>
    <x v="1"/>
    <s v="GCA_000021485.1"/>
    <s v="Primary Assembly"/>
    <s v="chromosome"/>
    <m/>
    <s v="CP001219.1"/>
    <n v="1908504"/>
    <n v="1909322"/>
    <s v="+"/>
    <s v="ACK79610.1"/>
    <m/>
    <m/>
    <s v="CbbQ protein"/>
    <s v="cbbQ-2"/>
    <m/>
    <s v="AFE_2156"/>
    <n v="819"/>
    <n v="272"/>
    <m/>
  </r>
  <r>
    <x v="0"/>
    <x v="0"/>
    <s v="GCA_000021485.1"/>
    <s v="Primary Assembly"/>
    <s v="chromosome"/>
    <m/>
    <s v="CP001219.1"/>
    <n v="1909341"/>
    <n v="1911620"/>
    <s v="+"/>
    <m/>
    <m/>
    <m/>
    <m/>
    <m/>
    <m/>
    <s v="AFE_2157"/>
    <n v="2280"/>
    <m/>
    <m/>
  </r>
  <r>
    <x v="1"/>
    <x v="1"/>
    <s v="GCA_000021485.1"/>
    <s v="Primary Assembly"/>
    <s v="chromosome"/>
    <m/>
    <s v="CP001219.1"/>
    <n v="1909341"/>
    <n v="1911620"/>
    <s v="+"/>
    <s v="ACK80202.1"/>
    <m/>
    <m/>
    <s v="von Willebrand factor type A domain protein"/>
    <m/>
    <m/>
    <s v="AFE_2157"/>
    <n v="2280"/>
    <n v="759"/>
    <m/>
  </r>
  <r>
    <x v="0"/>
    <x v="0"/>
    <s v="GCA_000021485.1"/>
    <s v="Primary Assembly"/>
    <s v="chromosome"/>
    <m/>
    <s v="CP001219.1"/>
    <n v="1911627"/>
    <n v="1912532"/>
    <s v="-"/>
    <m/>
    <m/>
    <m/>
    <m/>
    <m/>
    <m/>
    <s v="AFE_2158"/>
    <n v="906"/>
    <m/>
    <m/>
  </r>
  <r>
    <x v="1"/>
    <x v="1"/>
    <s v="GCA_000021485.1"/>
    <s v="Primary Assembly"/>
    <s v="chromosome"/>
    <m/>
    <s v="CP001219.1"/>
    <n v="1911627"/>
    <n v="1912532"/>
    <s v="-"/>
    <s v="ACK80030.1"/>
    <m/>
    <m/>
    <s v="transcriptional regulator, LysR family"/>
    <m/>
    <m/>
    <s v="AFE_2158"/>
    <n v="906"/>
    <n v="301"/>
    <m/>
  </r>
  <r>
    <x v="0"/>
    <x v="0"/>
    <s v="GCA_000021485.1"/>
    <s v="Primary Assembly"/>
    <s v="chromosome"/>
    <m/>
    <s v="CP001219.1"/>
    <n v="1912535"/>
    <n v="1912876"/>
    <s v="-"/>
    <m/>
    <m/>
    <m/>
    <m/>
    <s v="phnA"/>
    <m/>
    <s v="AFE_2159"/>
    <n v="342"/>
    <m/>
    <m/>
  </r>
  <r>
    <x v="1"/>
    <x v="1"/>
    <s v="GCA_000021485.1"/>
    <s v="Primary Assembly"/>
    <s v="chromosome"/>
    <m/>
    <s v="CP001219.1"/>
    <n v="1912535"/>
    <n v="1912876"/>
    <s v="-"/>
    <s v="ACK79854.1"/>
    <m/>
    <m/>
    <s v="alkylphosphonate utilization operon protein PhnA"/>
    <s v="phnA"/>
    <m/>
    <s v="AFE_2159"/>
    <n v="342"/>
    <n v="113"/>
    <m/>
  </r>
  <r>
    <x v="0"/>
    <x v="0"/>
    <s v="GCA_000021485.1"/>
    <s v="Primary Assembly"/>
    <s v="chromosome"/>
    <m/>
    <s v="CP001219.1"/>
    <n v="1912890"/>
    <n v="1913597"/>
    <s v="-"/>
    <m/>
    <m/>
    <m/>
    <m/>
    <m/>
    <m/>
    <s v="AFE_2160"/>
    <n v="708"/>
    <m/>
    <m/>
  </r>
  <r>
    <x v="1"/>
    <x v="1"/>
    <s v="GCA_000021485.1"/>
    <s v="Primary Assembly"/>
    <s v="chromosome"/>
    <m/>
    <s v="CP001219.1"/>
    <n v="1912890"/>
    <n v="1913597"/>
    <s v="-"/>
    <s v="ACK80731.1"/>
    <m/>
    <m/>
    <s v="conserved hypothetical protein"/>
    <m/>
    <m/>
    <s v="AFE_2160"/>
    <n v="708"/>
    <n v="235"/>
    <m/>
  </r>
  <r>
    <x v="0"/>
    <x v="0"/>
    <s v="GCA_000021485.1"/>
    <s v="Primary Assembly"/>
    <s v="chromosome"/>
    <m/>
    <s v="CP001219.1"/>
    <n v="1913830"/>
    <n v="1915695"/>
    <s v="+"/>
    <m/>
    <m/>
    <m/>
    <m/>
    <m/>
    <m/>
    <s v="AFE_2161"/>
    <n v="1866"/>
    <m/>
    <m/>
  </r>
  <r>
    <x v="1"/>
    <x v="1"/>
    <s v="GCA_000021485.1"/>
    <s v="Primary Assembly"/>
    <s v="chromosome"/>
    <m/>
    <s v="CP001219.1"/>
    <n v="1913830"/>
    <n v="1915695"/>
    <s v="+"/>
    <s v="ACK77913.1"/>
    <m/>
    <m/>
    <s v="conserved hypothetical protein"/>
    <m/>
    <m/>
    <s v="AFE_2161"/>
    <n v="1866"/>
    <n v="621"/>
    <m/>
  </r>
  <r>
    <x v="0"/>
    <x v="0"/>
    <s v="GCA_000021485.1"/>
    <s v="Primary Assembly"/>
    <s v="chromosome"/>
    <m/>
    <s v="CP001219.1"/>
    <n v="1915692"/>
    <n v="1915805"/>
    <s v="+"/>
    <m/>
    <m/>
    <m/>
    <m/>
    <m/>
    <m/>
    <s v="AFE_2162"/>
    <n v="114"/>
    <m/>
    <m/>
  </r>
  <r>
    <x v="1"/>
    <x v="1"/>
    <s v="GCA_000021485.1"/>
    <s v="Primary Assembly"/>
    <s v="chromosome"/>
    <m/>
    <s v="CP001219.1"/>
    <n v="1915692"/>
    <n v="1915805"/>
    <s v="+"/>
    <s v="ACK78979.1"/>
    <m/>
    <m/>
    <s v="hypothetical protein"/>
    <m/>
    <m/>
    <s v="AFE_2162"/>
    <n v="114"/>
    <n v="37"/>
    <m/>
  </r>
  <r>
    <x v="0"/>
    <x v="0"/>
    <s v="GCA_000021485.1"/>
    <s v="Primary Assembly"/>
    <s v="chromosome"/>
    <m/>
    <s v="CP001219.1"/>
    <n v="1916382"/>
    <n v="1916969"/>
    <s v="+"/>
    <m/>
    <m/>
    <m/>
    <m/>
    <m/>
    <m/>
    <s v="AFE_2163"/>
    <n v="588"/>
    <m/>
    <m/>
  </r>
  <r>
    <x v="1"/>
    <x v="1"/>
    <s v="GCA_000021485.1"/>
    <s v="Primary Assembly"/>
    <s v="chromosome"/>
    <m/>
    <s v="CP001219.1"/>
    <n v="1916382"/>
    <n v="1916969"/>
    <s v="+"/>
    <s v="ACK78410.1"/>
    <m/>
    <m/>
    <s v="hypothetical protein"/>
    <m/>
    <m/>
    <s v="AFE_2163"/>
    <n v="588"/>
    <n v="195"/>
    <m/>
  </r>
  <r>
    <x v="0"/>
    <x v="0"/>
    <s v="GCA_000021485.1"/>
    <s v="Primary Assembly"/>
    <s v="chromosome"/>
    <m/>
    <s v="CP001219.1"/>
    <n v="1916988"/>
    <n v="1917176"/>
    <s v="+"/>
    <m/>
    <m/>
    <m/>
    <m/>
    <m/>
    <m/>
    <s v="AFE_2164"/>
    <n v="189"/>
    <m/>
    <m/>
  </r>
  <r>
    <x v="1"/>
    <x v="1"/>
    <s v="GCA_000021485.1"/>
    <s v="Primary Assembly"/>
    <s v="chromosome"/>
    <m/>
    <s v="CP001219.1"/>
    <n v="1916988"/>
    <n v="1917176"/>
    <s v="+"/>
    <s v="ACK77955.1"/>
    <m/>
    <m/>
    <s v="hypothetical protein"/>
    <m/>
    <m/>
    <s v="AFE_2164"/>
    <n v="189"/>
    <n v="62"/>
    <m/>
  </r>
  <r>
    <x v="0"/>
    <x v="0"/>
    <s v="GCA_000021485.1"/>
    <s v="Primary Assembly"/>
    <s v="chromosome"/>
    <m/>
    <s v="CP001219.1"/>
    <n v="1917733"/>
    <n v="1918266"/>
    <s v="+"/>
    <m/>
    <m/>
    <m/>
    <m/>
    <m/>
    <m/>
    <s v="AFE_2165"/>
    <n v="534"/>
    <m/>
    <m/>
  </r>
  <r>
    <x v="1"/>
    <x v="1"/>
    <s v="GCA_000021485.1"/>
    <s v="Primary Assembly"/>
    <s v="chromosome"/>
    <m/>
    <s v="CP001219.1"/>
    <n v="1917733"/>
    <n v="1918266"/>
    <s v="+"/>
    <s v="ACK79928.1"/>
    <m/>
    <m/>
    <s v="hypothetical protein"/>
    <m/>
    <m/>
    <s v="AFE_2165"/>
    <n v="534"/>
    <n v="177"/>
    <m/>
  </r>
  <r>
    <x v="0"/>
    <x v="0"/>
    <s v="GCA_000021485.1"/>
    <s v="Primary Assembly"/>
    <s v="chromosome"/>
    <m/>
    <s v="CP001219.1"/>
    <n v="1918446"/>
    <n v="1919783"/>
    <s v="+"/>
    <m/>
    <m/>
    <m/>
    <m/>
    <m/>
    <m/>
    <s v="AFE_2166"/>
    <n v="1338"/>
    <m/>
    <m/>
  </r>
  <r>
    <x v="1"/>
    <x v="1"/>
    <s v="GCA_000021485.1"/>
    <s v="Primary Assembly"/>
    <s v="chromosome"/>
    <m/>
    <s v="CP001219.1"/>
    <n v="1918446"/>
    <n v="1919783"/>
    <s v="+"/>
    <s v="ACK77839.1"/>
    <m/>
    <m/>
    <s v="toxin secretion protein, HlyD family"/>
    <m/>
    <m/>
    <s v="AFE_2166"/>
    <n v="1338"/>
    <n v="445"/>
    <m/>
  </r>
  <r>
    <x v="0"/>
    <x v="0"/>
    <s v="GCA_000021485.1"/>
    <s v="Primary Assembly"/>
    <s v="chromosome"/>
    <m/>
    <s v="CP001219.1"/>
    <n v="1919780"/>
    <n v="1921951"/>
    <s v="+"/>
    <m/>
    <m/>
    <m/>
    <m/>
    <m/>
    <m/>
    <s v="AFE_2167"/>
    <n v="2172"/>
    <m/>
    <m/>
  </r>
  <r>
    <x v="1"/>
    <x v="1"/>
    <s v="GCA_000021485.1"/>
    <s v="Primary Assembly"/>
    <s v="chromosome"/>
    <m/>
    <s v="CP001219.1"/>
    <n v="1919780"/>
    <n v="1921951"/>
    <s v="+"/>
    <s v="ACK80385.1"/>
    <m/>
    <m/>
    <s v="toxin secretion ABC transporter, ATP-binding protein, HlyB family"/>
    <m/>
    <m/>
    <s v="AFE_2167"/>
    <n v="2172"/>
    <n v="723"/>
    <m/>
  </r>
  <r>
    <x v="0"/>
    <x v="0"/>
    <s v="GCA_000021485.1"/>
    <s v="Primary Assembly"/>
    <s v="chromosome"/>
    <m/>
    <s v="CP001219.1"/>
    <n v="1921986"/>
    <n v="1923476"/>
    <s v="+"/>
    <m/>
    <m/>
    <m/>
    <m/>
    <m/>
    <m/>
    <s v="AFE_2169"/>
    <n v="1491"/>
    <m/>
    <m/>
  </r>
  <r>
    <x v="1"/>
    <x v="1"/>
    <s v="GCA_000021485.1"/>
    <s v="Primary Assembly"/>
    <s v="chromosome"/>
    <m/>
    <s v="CP001219.1"/>
    <n v="1921986"/>
    <n v="1923476"/>
    <s v="+"/>
    <s v="ACK77977.1"/>
    <m/>
    <m/>
    <s v="outer membrane toxin secretion efflux protein, putative"/>
    <m/>
    <m/>
    <s v="AFE_2169"/>
    <n v="1491"/>
    <n v="496"/>
    <m/>
  </r>
  <r>
    <x v="0"/>
    <x v="0"/>
    <s v="GCA_000021485.1"/>
    <s v="Primary Assembly"/>
    <s v="chromosome"/>
    <m/>
    <s v="CP001219.1"/>
    <n v="1923425"/>
    <n v="1923649"/>
    <s v="-"/>
    <m/>
    <m/>
    <m/>
    <m/>
    <m/>
    <m/>
    <s v="AFE_2168"/>
    <n v="225"/>
    <m/>
    <m/>
  </r>
  <r>
    <x v="1"/>
    <x v="1"/>
    <s v="GCA_000021485.1"/>
    <s v="Primary Assembly"/>
    <s v="chromosome"/>
    <m/>
    <s v="CP001219.1"/>
    <n v="1923425"/>
    <n v="1923649"/>
    <s v="-"/>
    <s v="ACK79315.1"/>
    <m/>
    <m/>
    <s v="hypothetical protein"/>
    <m/>
    <m/>
    <s v="AFE_2168"/>
    <n v="225"/>
    <n v="74"/>
    <m/>
  </r>
  <r>
    <x v="0"/>
    <x v="0"/>
    <s v="GCA_000021485.1"/>
    <s v="Primary Assembly"/>
    <s v="chromosome"/>
    <m/>
    <s v="CP001219.1"/>
    <n v="1923632"/>
    <n v="1924402"/>
    <s v="+"/>
    <m/>
    <m/>
    <m/>
    <m/>
    <m/>
    <m/>
    <s v="AFE_2170"/>
    <n v="771"/>
    <m/>
    <m/>
  </r>
  <r>
    <x v="1"/>
    <x v="1"/>
    <s v="GCA_000021485.1"/>
    <s v="Primary Assembly"/>
    <s v="chromosome"/>
    <m/>
    <s v="CP001219.1"/>
    <n v="1923632"/>
    <n v="1924402"/>
    <s v="+"/>
    <s v="ACK78566.1"/>
    <m/>
    <m/>
    <s v="polysaccharide deacetylase family protein"/>
    <m/>
    <m/>
    <s v="AFE_2170"/>
    <n v="771"/>
    <n v="256"/>
    <m/>
  </r>
  <r>
    <x v="0"/>
    <x v="0"/>
    <s v="GCA_000021485.1"/>
    <s v="Primary Assembly"/>
    <s v="chromosome"/>
    <m/>
    <s v="CP001219.1"/>
    <n v="1924414"/>
    <n v="1925781"/>
    <s v="+"/>
    <m/>
    <m/>
    <m/>
    <m/>
    <m/>
    <m/>
    <s v="AFE_2171"/>
    <n v="1368"/>
    <m/>
    <m/>
  </r>
  <r>
    <x v="1"/>
    <x v="1"/>
    <s v="GCA_000021485.1"/>
    <s v="Primary Assembly"/>
    <s v="chromosome"/>
    <m/>
    <s v="CP001219.1"/>
    <n v="1924414"/>
    <n v="1925781"/>
    <s v="+"/>
    <s v="ACK79951.1"/>
    <m/>
    <m/>
    <s v="GTP-binding protein"/>
    <m/>
    <m/>
    <s v="AFE_2171"/>
    <n v="1368"/>
    <n v="455"/>
    <m/>
  </r>
  <r>
    <x v="0"/>
    <x v="0"/>
    <s v="GCA_000021485.1"/>
    <s v="Primary Assembly"/>
    <s v="chromosome"/>
    <m/>
    <s v="CP001219.1"/>
    <n v="1925808"/>
    <n v="1927094"/>
    <s v="+"/>
    <m/>
    <m/>
    <m/>
    <m/>
    <m/>
    <m/>
    <s v="AFE_2172"/>
    <n v="1287"/>
    <m/>
    <m/>
  </r>
  <r>
    <x v="1"/>
    <x v="1"/>
    <s v="GCA_000021485.1"/>
    <s v="Primary Assembly"/>
    <s v="chromosome"/>
    <m/>
    <s v="CP001219.1"/>
    <n v="1925808"/>
    <n v="1927094"/>
    <s v="+"/>
    <s v="ACK80642.1"/>
    <m/>
    <m/>
    <s v="beta-lactamase"/>
    <m/>
    <m/>
    <s v="AFE_2172"/>
    <n v="1287"/>
    <n v="428"/>
    <m/>
  </r>
  <r>
    <x v="0"/>
    <x v="0"/>
    <s v="GCA_000021485.1"/>
    <s v="Primary Assembly"/>
    <s v="chromosome"/>
    <m/>
    <s v="CP001219.1"/>
    <n v="1927119"/>
    <n v="1927649"/>
    <s v="-"/>
    <m/>
    <m/>
    <m/>
    <m/>
    <m/>
    <m/>
    <s v="AFE_2173"/>
    <n v="531"/>
    <m/>
    <m/>
  </r>
  <r>
    <x v="1"/>
    <x v="1"/>
    <s v="GCA_000021485.1"/>
    <s v="Primary Assembly"/>
    <s v="chromosome"/>
    <m/>
    <s v="CP001219.1"/>
    <n v="1927119"/>
    <n v="1927649"/>
    <s v="-"/>
    <s v="ACK78189.1"/>
    <m/>
    <m/>
    <s v="NUDIX hydrolase"/>
    <m/>
    <m/>
    <s v="AFE_2173"/>
    <n v="531"/>
    <n v="176"/>
    <m/>
  </r>
  <r>
    <x v="0"/>
    <x v="0"/>
    <s v="GCA_000021485.1"/>
    <s v="Primary Assembly"/>
    <s v="chromosome"/>
    <m/>
    <s v="CP001219.1"/>
    <n v="1927731"/>
    <n v="1928174"/>
    <s v="-"/>
    <m/>
    <m/>
    <m/>
    <m/>
    <m/>
    <m/>
    <s v="AFE_2174"/>
    <n v="444"/>
    <m/>
    <m/>
  </r>
  <r>
    <x v="1"/>
    <x v="1"/>
    <s v="GCA_000021485.1"/>
    <s v="Primary Assembly"/>
    <s v="chromosome"/>
    <m/>
    <s v="CP001219.1"/>
    <n v="1927731"/>
    <n v="1928174"/>
    <s v="-"/>
    <s v="ACK78140.1"/>
    <m/>
    <m/>
    <s v="NUDIX hydrolase"/>
    <m/>
    <m/>
    <s v="AFE_2174"/>
    <n v="444"/>
    <n v="147"/>
    <m/>
  </r>
  <r>
    <x v="0"/>
    <x v="0"/>
    <s v="GCA_000021485.1"/>
    <s v="Primary Assembly"/>
    <s v="chromosome"/>
    <m/>
    <s v="CP001219.1"/>
    <n v="1928171"/>
    <n v="1928926"/>
    <s v="-"/>
    <m/>
    <m/>
    <m/>
    <m/>
    <s v="rsuA"/>
    <m/>
    <s v="AFE_2175"/>
    <n v="756"/>
    <m/>
    <m/>
  </r>
  <r>
    <x v="1"/>
    <x v="1"/>
    <s v="GCA_000021485.1"/>
    <s v="Primary Assembly"/>
    <s v="chromosome"/>
    <m/>
    <s v="CP001219.1"/>
    <n v="1928171"/>
    <n v="1928926"/>
    <s v="-"/>
    <s v="ACK78590.1"/>
    <m/>
    <m/>
    <s v="ribosomal small subunit pseudouridine synthase A"/>
    <s v="rsuA"/>
    <m/>
    <s v="AFE_2175"/>
    <n v="756"/>
    <n v="251"/>
    <m/>
  </r>
  <r>
    <x v="0"/>
    <x v="0"/>
    <s v="GCA_000021485.1"/>
    <s v="Primary Assembly"/>
    <s v="chromosome"/>
    <m/>
    <s v="CP001219.1"/>
    <n v="1928969"/>
    <n v="1930000"/>
    <s v="+"/>
    <m/>
    <m/>
    <m/>
    <m/>
    <m/>
    <m/>
    <s v="AFE_2176"/>
    <n v="1032"/>
    <m/>
    <m/>
  </r>
  <r>
    <x v="1"/>
    <x v="1"/>
    <s v="GCA_000021485.1"/>
    <s v="Primary Assembly"/>
    <s v="chromosome"/>
    <m/>
    <s v="CP001219.1"/>
    <n v="1928969"/>
    <n v="1930000"/>
    <s v="+"/>
    <s v="ACK80233.1"/>
    <m/>
    <m/>
    <s v="peptidyl-arginine deiminase, Porphyromonas-type"/>
    <m/>
    <m/>
    <s v="AFE_2176"/>
    <n v="1032"/>
    <n v="343"/>
    <m/>
  </r>
  <r>
    <x v="0"/>
    <x v="0"/>
    <s v="GCA_000021485.1"/>
    <s v="Primary Assembly"/>
    <s v="chromosome"/>
    <m/>
    <s v="CP001219.1"/>
    <n v="1930213"/>
    <n v="1932942"/>
    <s v="+"/>
    <m/>
    <m/>
    <m/>
    <m/>
    <s v="sreA"/>
    <m/>
    <s v="AFE_2177"/>
    <n v="2730"/>
    <m/>
    <m/>
  </r>
  <r>
    <x v="1"/>
    <x v="1"/>
    <s v="GCA_000021485.1"/>
    <s v="Primary Assembly"/>
    <s v="chromosome"/>
    <m/>
    <s v="CP001219.1"/>
    <n v="1930213"/>
    <n v="1932942"/>
    <s v="+"/>
    <s v="ACK78933.1"/>
    <m/>
    <m/>
    <s v="sulfur reductase, molybdopterin subunit"/>
    <s v="sreA"/>
    <m/>
    <s v="AFE_2177"/>
    <n v="2730"/>
    <n v="909"/>
    <m/>
  </r>
  <r>
    <x v="0"/>
    <x v="0"/>
    <s v="GCA_000021485.1"/>
    <s v="Primary Assembly"/>
    <s v="chromosome"/>
    <m/>
    <s v="CP001219.1"/>
    <n v="1932953"/>
    <n v="1933576"/>
    <s v="+"/>
    <m/>
    <m/>
    <m/>
    <m/>
    <s v="sreB"/>
    <m/>
    <s v="AFE_2178"/>
    <n v="624"/>
    <m/>
    <m/>
  </r>
  <r>
    <x v="1"/>
    <x v="1"/>
    <s v="GCA_000021485.1"/>
    <s v="Primary Assembly"/>
    <s v="chromosome"/>
    <m/>
    <s v="CP001219.1"/>
    <n v="1932953"/>
    <n v="1933576"/>
    <s v="+"/>
    <s v="ACK79893.1"/>
    <m/>
    <m/>
    <s v="sulfur reductase, iron-sulfur binding subunit"/>
    <s v="sreB"/>
    <m/>
    <s v="AFE_2178"/>
    <n v="624"/>
    <n v="207"/>
    <m/>
  </r>
  <r>
    <x v="0"/>
    <x v="0"/>
    <s v="GCA_000021485.1"/>
    <s v="Primary Assembly"/>
    <s v="chromosome"/>
    <m/>
    <s v="CP001219.1"/>
    <n v="1933573"/>
    <n v="1934607"/>
    <s v="+"/>
    <m/>
    <m/>
    <m/>
    <m/>
    <s v="sreC"/>
    <m/>
    <s v="AFE_2179"/>
    <n v="1035"/>
    <m/>
    <m/>
  </r>
  <r>
    <x v="1"/>
    <x v="1"/>
    <s v="GCA_000021485.1"/>
    <s v="Primary Assembly"/>
    <s v="chromosome"/>
    <m/>
    <s v="CP001219.1"/>
    <n v="1933573"/>
    <n v="1934607"/>
    <s v="+"/>
    <s v="ACK80592.1"/>
    <m/>
    <m/>
    <s v="sulfur reductase, membrane subunit, putative"/>
    <s v="sreC"/>
    <m/>
    <s v="AFE_2179"/>
    <n v="1035"/>
    <n v="344"/>
    <m/>
  </r>
  <r>
    <x v="0"/>
    <x v="0"/>
    <s v="GCA_000021485.1"/>
    <s v="Primary Assembly"/>
    <s v="chromosome"/>
    <m/>
    <s v="CP001219.1"/>
    <n v="1934549"/>
    <n v="1935115"/>
    <s v="+"/>
    <m/>
    <m/>
    <m/>
    <m/>
    <s v="sreD"/>
    <m/>
    <s v="AFE_2181"/>
    <n v="567"/>
    <m/>
    <m/>
  </r>
  <r>
    <x v="1"/>
    <x v="1"/>
    <s v="GCA_000021485.1"/>
    <s v="Primary Assembly"/>
    <s v="chromosome"/>
    <m/>
    <s v="CP001219.1"/>
    <n v="1934549"/>
    <n v="1935115"/>
    <s v="+"/>
    <s v="ACK79366.1"/>
    <m/>
    <m/>
    <s v="sulfur reductase"/>
    <s v="sreD"/>
    <m/>
    <s v="AFE_2181"/>
    <n v="567"/>
    <n v="188"/>
    <m/>
  </r>
  <r>
    <x v="0"/>
    <x v="0"/>
    <s v="GCA_000021485.1"/>
    <s v="Primary Assembly"/>
    <s v="chromosome"/>
    <m/>
    <s v="CP001219.1"/>
    <n v="1935091"/>
    <n v="1935768"/>
    <s v="-"/>
    <m/>
    <m/>
    <m/>
    <m/>
    <m/>
    <m/>
    <s v="AFE_2180"/>
    <n v="678"/>
    <m/>
    <m/>
  </r>
  <r>
    <x v="1"/>
    <x v="1"/>
    <s v="GCA_000021485.1"/>
    <s v="Primary Assembly"/>
    <s v="chromosome"/>
    <m/>
    <s v="CP001219.1"/>
    <n v="1935091"/>
    <n v="1935768"/>
    <s v="-"/>
    <s v="ACK78101.1"/>
    <m/>
    <m/>
    <s v="hypothetical protein"/>
    <m/>
    <m/>
    <s v="AFE_2180"/>
    <n v="678"/>
    <n v="225"/>
    <m/>
  </r>
  <r>
    <x v="0"/>
    <x v="0"/>
    <s v="GCA_000021485.1"/>
    <s v="Primary Assembly"/>
    <s v="chromosome"/>
    <m/>
    <s v="CP001219.1"/>
    <n v="1935894"/>
    <n v="1936169"/>
    <s v="-"/>
    <m/>
    <m/>
    <m/>
    <m/>
    <m/>
    <m/>
    <s v="AFE_2182"/>
    <n v="276"/>
    <m/>
    <m/>
  </r>
  <r>
    <x v="1"/>
    <x v="1"/>
    <s v="GCA_000021485.1"/>
    <s v="Primary Assembly"/>
    <s v="chromosome"/>
    <m/>
    <s v="CP001219.1"/>
    <n v="1935894"/>
    <n v="1936169"/>
    <s v="-"/>
    <s v="ACK78696.1"/>
    <m/>
    <m/>
    <s v="hypothetical protein"/>
    <m/>
    <m/>
    <s v="AFE_2182"/>
    <n v="276"/>
    <n v="91"/>
    <m/>
  </r>
  <r>
    <x v="0"/>
    <x v="0"/>
    <s v="GCA_000021485.1"/>
    <s v="Primary Assembly"/>
    <s v="chromosome"/>
    <m/>
    <s v="CP001219.1"/>
    <n v="1936227"/>
    <n v="1936658"/>
    <s v="-"/>
    <m/>
    <m/>
    <m/>
    <m/>
    <m/>
    <m/>
    <s v="AFE_2183"/>
    <n v="432"/>
    <m/>
    <m/>
  </r>
  <r>
    <x v="1"/>
    <x v="1"/>
    <s v="GCA_000021485.1"/>
    <s v="Primary Assembly"/>
    <s v="chromosome"/>
    <m/>
    <s v="CP001219.1"/>
    <n v="1936227"/>
    <n v="1936658"/>
    <s v="-"/>
    <s v="ACK80585.1"/>
    <m/>
    <m/>
    <s v="universal stress family protein"/>
    <m/>
    <m/>
    <s v="AFE_2183"/>
    <n v="432"/>
    <n v="143"/>
    <m/>
  </r>
  <r>
    <x v="0"/>
    <x v="0"/>
    <s v="GCA_000021485.1"/>
    <s v="Primary Assembly"/>
    <s v="chromosome"/>
    <m/>
    <s v="CP001219.1"/>
    <n v="1936711"/>
    <n v="1938255"/>
    <s v="-"/>
    <m/>
    <m/>
    <m/>
    <m/>
    <m/>
    <m/>
    <s v="AFE_2184"/>
    <n v="1545"/>
    <m/>
    <m/>
  </r>
  <r>
    <x v="1"/>
    <x v="1"/>
    <s v="GCA_000021485.1"/>
    <s v="Primary Assembly"/>
    <s v="chromosome"/>
    <m/>
    <s v="CP001219.1"/>
    <n v="1936711"/>
    <n v="1938255"/>
    <s v="-"/>
    <s v="ACK79275.1"/>
    <m/>
    <m/>
    <s v="drug resistance transporter, EmrB/QacA family"/>
    <m/>
    <m/>
    <s v="AFE_2184"/>
    <n v="1545"/>
    <n v="514"/>
    <m/>
  </r>
  <r>
    <x v="0"/>
    <x v="0"/>
    <s v="GCA_000021485.1"/>
    <s v="Primary Assembly"/>
    <s v="chromosome"/>
    <m/>
    <s v="CP001219.1"/>
    <n v="1938258"/>
    <n v="1938701"/>
    <s v="-"/>
    <m/>
    <m/>
    <m/>
    <m/>
    <m/>
    <m/>
    <s v="AFE_2185"/>
    <n v="444"/>
    <m/>
    <m/>
  </r>
  <r>
    <x v="1"/>
    <x v="1"/>
    <s v="GCA_000021485.1"/>
    <s v="Primary Assembly"/>
    <s v="chromosome"/>
    <m/>
    <s v="CP001219.1"/>
    <n v="1938258"/>
    <n v="1938701"/>
    <s v="-"/>
    <s v="ACK78227.1"/>
    <m/>
    <m/>
    <s v="transcriptional regulator, MarR family"/>
    <m/>
    <m/>
    <s v="AFE_2185"/>
    <n v="444"/>
    <n v="147"/>
    <m/>
  </r>
  <r>
    <x v="0"/>
    <x v="0"/>
    <s v="GCA_000021485.1"/>
    <s v="Primary Assembly"/>
    <s v="chromosome"/>
    <m/>
    <s v="CP001219.1"/>
    <n v="1938886"/>
    <n v="1939704"/>
    <s v="+"/>
    <m/>
    <m/>
    <m/>
    <m/>
    <s v="lgt"/>
    <m/>
    <s v="AFE_2186"/>
    <n v="819"/>
    <m/>
    <m/>
  </r>
  <r>
    <x v="1"/>
    <x v="1"/>
    <s v="GCA_000021485.1"/>
    <s v="Primary Assembly"/>
    <s v="chromosome"/>
    <m/>
    <s v="CP001219.1"/>
    <n v="1938886"/>
    <n v="1939704"/>
    <s v="+"/>
    <s v="ACK78735.1"/>
    <m/>
    <m/>
    <s v="prolipoprotein diacylglyceryl transferase"/>
    <s v="lgt"/>
    <m/>
    <s v="AFE_2186"/>
    <n v="819"/>
    <n v="272"/>
    <m/>
  </r>
  <r>
    <x v="0"/>
    <x v="0"/>
    <s v="GCA_000021485.1"/>
    <s v="Primary Assembly"/>
    <s v="chromosome"/>
    <m/>
    <s v="CP001219.1"/>
    <n v="1939726"/>
    <n v="1941714"/>
    <s v="+"/>
    <m/>
    <m/>
    <m/>
    <m/>
    <s v="rep"/>
    <m/>
    <s v="AFE_2187"/>
    <n v="1989"/>
    <m/>
    <m/>
  </r>
  <r>
    <x v="1"/>
    <x v="1"/>
    <s v="GCA_000021485.1"/>
    <s v="Primary Assembly"/>
    <s v="chromosome"/>
    <m/>
    <s v="CP001219.1"/>
    <n v="1939726"/>
    <n v="1941714"/>
    <s v="+"/>
    <s v="ACK78012.1"/>
    <m/>
    <m/>
    <s v="ATP-dependent DNA helicase Rep"/>
    <s v="rep"/>
    <m/>
    <s v="AFE_2187"/>
    <n v="1989"/>
    <n v="662"/>
    <m/>
  </r>
  <r>
    <x v="0"/>
    <x v="0"/>
    <s v="GCA_000021485.1"/>
    <s v="Primary Assembly"/>
    <s v="chromosome"/>
    <m/>
    <s v="CP001219.1"/>
    <n v="1941815"/>
    <n v="1942090"/>
    <s v="-"/>
    <m/>
    <m/>
    <m/>
    <m/>
    <s v="rpsT"/>
    <m/>
    <s v="AFE_2188"/>
    <n v="276"/>
    <m/>
    <m/>
  </r>
  <r>
    <x v="1"/>
    <x v="1"/>
    <s v="GCA_000021485.1"/>
    <s v="Primary Assembly"/>
    <s v="chromosome"/>
    <m/>
    <s v="CP001219.1"/>
    <n v="1941815"/>
    <n v="1942090"/>
    <s v="-"/>
    <s v="ACK80554.1"/>
    <m/>
    <m/>
    <s v="ribosomal protein S20"/>
    <s v="rpsT"/>
    <m/>
    <s v="AFE_2188"/>
    <n v="276"/>
    <n v="91"/>
    <m/>
  </r>
  <r>
    <x v="0"/>
    <x v="0"/>
    <s v="GCA_000021485.1"/>
    <s v="Primary Assembly"/>
    <s v="chromosome"/>
    <m/>
    <s v="CP001219.1"/>
    <n v="1942226"/>
    <n v="1943239"/>
    <s v="-"/>
    <m/>
    <m/>
    <m/>
    <m/>
    <m/>
    <m/>
    <s v="AFE_2189"/>
    <n v="1014"/>
    <m/>
    <m/>
  </r>
  <r>
    <x v="1"/>
    <x v="1"/>
    <s v="GCA_000021485.1"/>
    <s v="Primary Assembly"/>
    <s v="chromosome"/>
    <m/>
    <s v="CP001219.1"/>
    <n v="1942226"/>
    <n v="1943239"/>
    <s v="-"/>
    <s v="ACK78243.1"/>
    <m/>
    <m/>
    <s v="ABC transporter, ATP-binding protein"/>
    <m/>
    <m/>
    <s v="AFE_2189"/>
    <n v="1014"/>
    <n v="337"/>
    <m/>
  </r>
  <r>
    <x v="0"/>
    <x v="0"/>
    <s v="GCA_000021485.1"/>
    <s v="Primary Assembly"/>
    <s v="chromosome"/>
    <m/>
    <s v="CP001219.1"/>
    <n v="1943259"/>
    <n v="1944062"/>
    <s v="-"/>
    <m/>
    <m/>
    <m/>
    <m/>
    <m/>
    <m/>
    <s v="AFE_2190"/>
    <n v="804"/>
    <m/>
    <m/>
  </r>
  <r>
    <x v="1"/>
    <x v="1"/>
    <s v="GCA_000021485.1"/>
    <s v="Primary Assembly"/>
    <s v="chromosome"/>
    <m/>
    <s v="CP001219.1"/>
    <n v="1943259"/>
    <n v="1944062"/>
    <s v="-"/>
    <s v="ACK79112.1"/>
    <m/>
    <m/>
    <s v="ABC transporter, permease protein"/>
    <m/>
    <m/>
    <s v="AFE_2190"/>
    <n v="804"/>
    <n v="267"/>
    <m/>
  </r>
  <r>
    <x v="0"/>
    <x v="0"/>
    <s v="GCA_000021485.1"/>
    <s v="Primary Assembly"/>
    <s v="chromosome"/>
    <m/>
    <s v="CP001219.1"/>
    <n v="1944076"/>
    <n v="1944291"/>
    <s v="+"/>
    <m/>
    <m/>
    <m/>
    <m/>
    <m/>
    <m/>
    <s v="AFE_2191"/>
    <n v="216"/>
    <m/>
    <m/>
  </r>
  <r>
    <x v="1"/>
    <x v="1"/>
    <s v="GCA_000021485.1"/>
    <s v="Primary Assembly"/>
    <s v="chromosome"/>
    <m/>
    <s v="CP001219.1"/>
    <n v="1944076"/>
    <n v="1944291"/>
    <s v="+"/>
    <s v="ACK80046.1"/>
    <m/>
    <m/>
    <s v="hypothetical protein"/>
    <m/>
    <m/>
    <s v="AFE_2191"/>
    <n v="216"/>
    <n v="71"/>
    <m/>
  </r>
  <r>
    <x v="0"/>
    <x v="0"/>
    <s v="GCA_000021485.1"/>
    <s v="Primary Assembly"/>
    <s v="chromosome"/>
    <m/>
    <s v="CP001219.1"/>
    <n v="1944279"/>
    <n v="1944716"/>
    <s v="+"/>
    <m/>
    <m/>
    <m/>
    <m/>
    <m/>
    <m/>
    <s v="AFE_2192"/>
    <n v="438"/>
    <m/>
    <m/>
  </r>
  <r>
    <x v="1"/>
    <x v="1"/>
    <s v="GCA_000021485.1"/>
    <s v="Primary Assembly"/>
    <s v="chromosome"/>
    <m/>
    <s v="CP001219.1"/>
    <n v="1944279"/>
    <n v="1944716"/>
    <s v="+"/>
    <s v="ACK80679.1"/>
    <m/>
    <m/>
    <s v="hypothetical protein"/>
    <m/>
    <m/>
    <s v="AFE_2192"/>
    <n v="438"/>
    <n v="145"/>
    <m/>
  </r>
  <r>
    <x v="0"/>
    <x v="0"/>
    <s v="GCA_000021485.1"/>
    <s v="Primary Assembly"/>
    <s v="chromosome"/>
    <m/>
    <s v="CP001219.1"/>
    <n v="1944720"/>
    <n v="1945559"/>
    <s v="+"/>
    <m/>
    <m/>
    <m/>
    <m/>
    <s v="apaH"/>
    <m/>
    <s v="AFE_2193"/>
    <n v="840"/>
    <m/>
    <m/>
  </r>
  <r>
    <x v="1"/>
    <x v="1"/>
    <s v="GCA_000021485.1"/>
    <s v="Primary Assembly"/>
    <s v="chromosome"/>
    <m/>
    <s v="CP001219.1"/>
    <n v="1944720"/>
    <n v="1945559"/>
    <s v="+"/>
    <s v="ACK79248.1"/>
    <m/>
    <m/>
    <s v="bis(5-nucleosyl)-tetraphosphatase (symmetrical)"/>
    <s v="apaH"/>
    <m/>
    <s v="AFE_2193"/>
    <n v="840"/>
    <n v="279"/>
    <m/>
  </r>
  <r>
    <x v="0"/>
    <x v="0"/>
    <s v="GCA_000021485.1"/>
    <s v="Primary Assembly"/>
    <s v="chromosome"/>
    <m/>
    <s v="CP001219.1"/>
    <n v="1945615"/>
    <n v="1947426"/>
    <s v="+"/>
    <m/>
    <m/>
    <m/>
    <m/>
    <s v="recQ"/>
    <m/>
    <s v="AFE_2194"/>
    <n v="1812"/>
    <m/>
    <m/>
  </r>
  <r>
    <x v="1"/>
    <x v="1"/>
    <s v="GCA_000021485.1"/>
    <s v="Primary Assembly"/>
    <s v="chromosome"/>
    <m/>
    <s v="CP001219.1"/>
    <n v="1945615"/>
    <n v="1947426"/>
    <s v="+"/>
    <s v="ACK78653.1"/>
    <m/>
    <m/>
    <s v="ATP-dependent DNA helicase RecQ"/>
    <s v="recQ"/>
    <m/>
    <s v="AFE_2194"/>
    <n v="1812"/>
    <n v="603"/>
    <m/>
  </r>
  <r>
    <x v="0"/>
    <x v="0"/>
    <s v="GCA_000021485.1"/>
    <s v="Primary Assembly"/>
    <s v="chromosome"/>
    <m/>
    <s v="CP001219.1"/>
    <n v="1947514"/>
    <n v="1947828"/>
    <s v="+"/>
    <m/>
    <m/>
    <m/>
    <m/>
    <s v="cyaY"/>
    <m/>
    <s v="AFE_2195"/>
    <n v="315"/>
    <m/>
    <m/>
  </r>
  <r>
    <x v="1"/>
    <x v="1"/>
    <s v="GCA_000021485.1"/>
    <s v="Primary Assembly"/>
    <s v="chromosome"/>
    <m/>
    <s v="CP001219.1"/>
    <n v="1947514"/>
    <n v="1947828"/>
    <s v="+"/>
    <s v="ACK80914.1"/>
    <m/>
    <m/>
    <s v="cyaY protein"/>
    <s v="cyaY"/>
    <m/>
    <s v="AFE_2195"/>
    <n v="315"/>
    <n v="104"/>
    <m/>
  </r>
  <r>
    <x v="0"/>
    <x v="0"/>
    <s v="GCA_000021485.1"/>
    <s v="Primary Assembly"/>
    <s v="chromosome"/>
    <m/>
    <s v="CP001219.1"/>
    <n v="1947833"/>
    <n v="1948285"/>
    <s v="+"/>
    <m/>
    <m/>
    <m/>
    <m/>
    <m/>
    <m/>
    <s v="AFE_2196"/>
    <n v="453"/>
    <m/>
    <m/>
  </r>
  <r>
    <x v="1"/>
    <x v="1"/>
    <s v="GCA_000021485.1"/>
    <s v="Primary Assembly"/>
    <s v="chromosome"/>
    <m/>
    <s v="CP001219.1"/>
    <n v="1947833"/>
    <n v="1948285"/>
    <s v="+"/>
    <s v="ACK78603.1"/>
    <m/>
    <m/>
    <s v="conserved hypothetical protein"/>
    <m/>
    <m/>
    <s v="AFE_2196"/>
    <n v="453"/>
    <n v="150"/>
    <m/>
  </r>
  <r>
    <x v="0"/>
    <x v="0"/>
    <s v="GCA_000021485.1"/>
    <s v="Primary Assembly"/>
    <s v="chromosome"/>
    <m/>
    <s v="CP001219.1"/>
    <n v="1948275"/>
    <n v="1948373"/>
    <s v="+"/>
    <m/>
    <m/>
    <m/>
    <m/>
    <m/>
    <m/>
    <s v="AFE_2198"/>
    <n v="99"/>
    <m/>
    <m/>
  </r>
  <r>
    <x v="1"/>
    <x v="1"/>
    <s v="GCA_000021485.1"/>
    <s v="Primary Assembly"/>
    <s v="chromosome"/>
    <m/>
    <s v="CP001219.1"/>
    <n v="1948275"/>
    <n v="1948373"/>
    <s v="+"/>
    <s v="ACK77980.1"/>
    <m/>
    <m/>
    <s v="hypothetical protein"/>
    <m/>
    <m/>
    <s v="AFE_2198"/>
    <n v="99"/>
    <n v="32"/>
    <m/>
  </r>
  <r>
    <x v="0"/>
    <x v="0"/>
    <s v="GCA_000021485.1"/>
    <s v="Primary Assembly"/>
    <s v="chromosome"/>
    <m/>
    <s v="CP001219.1"/>
    <n v="1948351"/>
    <n v="1948776"/>
    <s v="-"/>
    <m/>
    <m/>
    <m/>
    <m/>
    <m/>
    <m/>
    <s v="AFE_2197"/>
    <n v="426"/>
    <m/>
    <m/>
  </r>
  <r>
    <x v="1"/>
    <x v="1"/>
    <s v="GCA_000021485.1"/>
    <s v="Primary Assembly"/>
    <s v="chromosome"/>
    <m/>
    <s v="CP001219.1"/>
    <n v="1948351"/>
    <n v="1948776"/>
    <s v="-"/>
    <s v="ACK79626.1"/>
    <m/>
    <m/>
    <s v="hypothetical protein"/>
    <m/>
    <m/>
    <s v="AFE_2197"/>
    <n v="426"/>
    <n v="141"/>
    <m/>
  </r>
  <r>
    <x v="0"/>
    <x v="0"/>
    <s v="GCA_000021485.1"/>
    <s v="Primary Assembly"/>
    <s v="chromosome"/>
    <m/>
    <s v="CP001219.1"/>
    <n v="1948739"/>
    <n v="1949812"/>
    <s v="-"/>
    <m/>
    <m/>
    <m/>
    <m/>
    <m/>
    <m/>
    <s v="AFE_2199"/>
    <n v="1074"/>
    <m/>
    <m/>
  </r>
  <r>
    <x v="1"/>
    <x v="1"/>
    <s v="GCA_000021485.1"/>
    <s v="Primary Assembly"/>
    <s v="chromosome"/>
    <m/>
    <s v="CP001219.1"/>
    <n v="1948739"/>
    <n v="1949812"/>
    <s v="-"/>
    <s v="ACK80134.1"/>
    <m/>
    <m/>
    <s v="YjgP/YjgQ family protein"/>
    <m/>
    <m/>
    <s v="AFE_2199"/>
    <n v="1074"/>
    <n v="357"/>
    <m/>
  </r>
  <r>
    <x v="0"/>
    <x v="0"/>
    <s v="GCA_000021485.1"/>
    <s v="Primary Assembly"/>
    <s v="chromosome"/>
    <m/>
    <s v="CP001219.1"/>
    <n v="1949809"/>
    <n v="1950930"/>
    <s v="-"/>
    <m/>
    <m/>
    <m/>
    <m/>
    <m/>
    <m/>
    <s v="AFE_2200"/>
    <n v="1122"/>
    <m/>
    <m/>
  </r>
  <r>
    <x v="1"/>
    <x v="1"/>
    <s v="GCA_000021485.1"/>
    <s v="Primary Assembly"/>
    <s v="chromosome"/>
    <m/>
    <s v="CP001219.1"/>
    <n v="1949809"/>
    <n v="1950930"/>
    <s v="-"/>
    <s v="ACK78630.1"/>
    <m/>
    <m/>
    <s v="YjgP/YjgQ family protein"/>
    <m/>
    <m/>
    <s v="AFE_2200"/>
    <n v="1122"/>
    <n v="373"/>
    <m/>
  </r>
  <r>
    <x v="0"/>
    <x v="0"/>
    <s v="GCA_000021485.1"/>
    <s v="Primary Assembly"/>
    <s v="chromosome"/>
    <m/>
    <s v="CP001219.1"/>
    <n v="1951047"/>
    <n v="1952549"/>
    <s v="+"/>
    <m/>
    <m/>
    <m/>
    <m/>
    <s v="pepA"/>
    <m/>
    <s v="AFE_2201"/>
    <n v="1503"/>
    <m/>
    <m/>
  </r>
  <r>
    <x v="1"/>
    <x v="1"/>
    <s v="GCA_000021485.1"/>
    <s v="Primary Assembly"/>
    <s v="chromosome"/>
    <m/>
    <s v="CP001219.1"/>
    <n v="1951047"/>
    <n v="1952549"/>
    <s v="+"/>
    <s v="ACK79866.1"/>
    <m/>
    <m/>
    <s v="cytosol aminopeptidase"/>
    <s v="pepA"/>
    <m/>
    <s v="AFE_2201"/>
    <n v="1503"/>
    <n v="500"/>
    <m/>
  </r>
  <r>
    <x v="0"/>
    <x v="0"/>
    <s v="GCA_000021485.1"/>
    <s v="Primary Assembly"/>
    <s v="chromosome"/>
    <m/>
    <s v="CP001219.1"/>
    <n v="1952562"/>
    <n v="1952987"/>
    <s v="+"/>
    <m/>
    <m/>
    <m/>
    <m/>
    <s v="holC"/>
    <m/>
    <s v="AFE_2203"/>
    <n v="426"/>
    <m/>
    <m/>
  </r>
  <r>
    <x v="1"/>
    <x v="1"/>
    <s v="GCA_000021485.1"/>
    <s v="Primary Assembly"/>
    <s v="chromosome"/>
    <m/>
    <s v="CP001219.1"/>
    <n v="1952562"/>
    <n v="1952987"/>
    <s v="+"/>
    <s v="ACK78081.1"/>
    <m/>
    <m/>
    <s v="DNA polymerase III, chi subunit"/>
    <s v="holC"/>
    <m/>
    <s v="AFE_2203"/>
    <n v="426"/>
    <n v="141"/>
    <m/>
  </r>
  <r>
    <x v="0"/>
    <x v="0"/>
    <s v="GCA_000021485.1"/>
    <s v="Primary Assembly"/>
    <s v="chromosome"/>
    <m/>
    <s v="CP001219.1"/>
    <n v="1952940"/>
    <n v="1953743"/>
    <s v="-"/>
    <m/>
    <m/>
    <m/>
    <m/>
    <m/>
    <m/>
    <s v="AFE_2202"/>
    <n v="804"/>
    <m/>
    <m/>
  </r>
  <r>
    <x v="1"/>
    <x v="1"/>
    <s v="GCA_000021485.1"/>
    <s v="Primary Assembly"/>
    <s v="chromosome"/>
    <m/>
    <s v="CP001219.1"/>
    <n v="1952940"/>
    <n v="1953743"/>
    <s v="-"/>
    <s v="ACK78670.1"/>
    <m/>
    <m/>
    <s v="hypothetical protein"/>
    <m/>
    <m/>
    <s v="AFE_2202"/>
    <n v="804"/>
    <n v="267"/>
    <m/>
  </r>
  <r>
    <x v="0"/>
    <x v="0"/>
    <s v="GCA_000021485.1"/>
    <s v="Primary Assembly"/>
    <s v="chromosome"/>
    <m/>
    <s v="CP001219.1"/>
    <n v="1953693"/>
    <n v="1956509"/>
    <s v="+"/>
    <m/>
    <m/>
    <m/>
    <m/>
    <s v="valS"/>
    <m/>
    <s v="AFE_2204"/>
    <n v="2817"/>
    <m/>
    <m/>
  </r>
  <r>
    <x v="1"/>
    <x v="1"/>
    <s v="GCA_000021485.1"/>
    <s v="Primary Assembly"/>
    <s v="chromosome"/>
    <m/>
    <s v="CP001219.1"/>
    <n v="1953693"/>
    <n v="1956509"/>
    <s v="+"/>
    <s v="ACK80800.1"/>
    <m/>
    <m/>
    <s v="valyl-tRNA synthetase"/>
    <s v="valS"/>
    <m/>
    <s v="AFE_2204"/>
    <n v="2817"/>
    <n v="938"/>
    <m/>
  </r>
  <r>
    <x v="0"/>
    <x v="0"/>
    <s v="GCA_000021485.1"/>
    <s v="Primary Assembly"/>
    <s v="chromosome"/>
    <m/>
    <s v="CP001219.1"/>
    <n v="1956585"/>
    <n v="1957895"/>
    <s v="+"/>
    <m/>
    <m/>
    <m/>
    <m/>
    <s v="nhaA"/>
    <m/>
    <s v="AFE_2205"/>
    <n v="1311"/>
    <m/>
    <m/>
  </r>
  <r>
    <x v="1"/>
    <x v="1"/>
    <s v="GCA_000021485.1"/>
    <s v="Primary Assembly"/>
    <s v="chromosome"/>
    <m/>
    <s v="CP001219.1"/>
    <n v="1956585"/>
    <n v="1957895"/>
    <s v="+"/>
    <s v="ACK79003.1"/>
    <m/>
    <m/>
    <s v="Na+/H+ antiporter NhaA"/>
    <s v="nhaA"/>
    <m/>
    <s v="AFE_2205"/>
    <n v="1311"/>
    <n v="436"/>
    <m/>
  </r>
  <r>
    <x v="0"/>
    <x v="0"/>
    <s v="GCA_000021485.1"/>
    <s v="Primary Assembly"/>
    <s v="chromosome"/>
    <m/>
    <s v="CP001219.1"/>
    <n v="1957892"/>
    <n v="1958719"/>
    <s v="+"/>
    <m/>
    <m/>
    <m/>
    <m/>
    <s v="nadC"/>
    <m/>
    <s v="AFE_2206"/>
    <n v="828"/>
    <m/>
    <m/>
  </r>
  <r>
    <x v="1"/>
    <x v="1"/>
    <s v="GCA_000021485.1"/>
    <s v="Primary Assembly"/>
    <s v="chromosome"/>
    <m/>
    <s v="CP001219.1"/>
    <n v="1957892"/>
    <n v="1958719"/>
    <s v="+"/>
    <s v="ACK80651.1"/>
    <m/>
    <m/>
    <s v="nicotinate-nucleotide pyrophosphorylase"/>
    <s v="nadC"/>
    <m/>
    <s v="AFE_2206"/>
    <n v="828"/>
    <n v="275"/>
    <m/>
  </r>
  <r>
    <x v="0"/>
    <x v="0"/>
    <s v="GCA_000021485.1"/>
    <s v="Primary Assembly"/>
    <s v="chromosome"/>
    <m/>
    <s v="CP001219.1"/>
    <n v="1958732"/>
    <n v="1959976"/>
    <s v="-"/>
    <m/>
    <m/>
    <m/>
    <m/>
    <m/>
    <m/>
    <s v="AFE_2207"/>
    <n v="1245"/>
    <m/>
    <m/>
  </r>
  <r>
    <x v="1"/>
    <x v="1"/>
    <s v="GCA_000021485.1"/>
    <s v="Primary Assembly"/>
    <s v="chromosome"/>
    <m/>
    <s v="CP001219.1"/>
    <n v="1958732"/>
    <n v="1959976"/>
    <s v="-"/>
    <s v="ACK79560.1"/>
    <m/>
    <m/>
    <s v="hypothetical protein"/>
    <m/>
    <m/>
    <s v="AFE_2207"/>
    <n v="1245"/>
    <n v="414"/>
    <m/>
  </r>
  <r>
    <x v="0"/>
    <x v="0"/>
    <s v="GCA_000021485.1"/>
    <s v="Primary Assembly"/>
    <s v="chromosome"/>
    <m/>
    <s v="CP001219.1"/>
    <n v="1960136"/>
    <n v="1960750"/>
    <s v="+"/>
    <m/>
    <m/>
    <m/>
    <m/>
    <m/>
    <m/>
    <s v="AFE_2209"/>
    <n v="615"/>
    <m/>
    <m/>
  </r>
  <r>
    <x v="1"/>
    <x v="1"/>
    <s v="GCA_000021485.1"/>
    <s v="Primary Assembly"/>
    <s v="chromosome"/>
    <m/>
    <s v="CP001219.1"/>
    <n v="1960136"/>
    <n v="1960750"/>
    <s v="+"/>
    <s v="ACK79490.1"/>
    <m/>
    <m/>
    <s v="transcriptional regulator, TetR family"/>
    <m/>
    <m/>
    <s v="AFE_2209"/>
    <n v="615"/>
    <n v="204"/>
    <m/>
  </r>
  <r>
    <x v="0"/>
    <x v="0"/>
    <s v="GCA_000021485.1"/>
    <s v="Primary Assembly"/>
    <s v="chromosome"/>
    <m/>
    <s v="CP001219.1"/>
    <n v="1960736"/>
    <n v="1960855"/>
    <s v="-"/>
    <m/>
    <m/>
    <m/>
    <m/>
    <m/>
    <m/>
    <s v="AFE_2208"/>
    <n v="120"/>
    <m/>
    <m/>
  </r>
  <r>
    <x v="1"/>
    <x v="1"/>
    <s v="GCA_000021485.1"/>
    <s v="Primary Assembly"/>
    <s v="chromosome"/>
    <m/>
    <s v="CP001219.1"/>
    <n v="1960736"/>
    <n v="1960855"/>
    <s v="-"/>
    <s v="ACK79349.1"/>
    <m/>
    <m/>
    <s v="hypothetical protein"/>
    <m/>
    <m/>
    <s v="AFE_2208"/>
    <n v="120"/>
    <n v="39"/>
    <m/>
  </r>
  <r>
    <x v="0"/>
    <x v="0"/>
    <s v="GCA_000021485.1"/>
    <s v="Primary Assembly"/>
    <s v="chromosome"/>
    <m/>
    <s v="CP001219.1"/>
    <n v="1960842"/>
    <n v="1961570"/>
    <s v="+"/>
    <m/>
    <m/>
    <m/>
    <m/>
    <m/>
    <m/>
    <s v="AFE_2210"/>
    <n v="729"/>
    <m/>
    <m/>
  </r>
  <r>
    <x v="1"/>
    <x v="1"/>
    <s v="GCA_000021485.1"/>
    <s v="Primary Assembly"/>
    <s v="chromosome"/>
    <m/>
    <s v="CP001219.1"/>
    <n v="1960842"/>
    <n v="1961570"/>
    <s v="+"/>
    <s v="ACK80043.1"/>
    <m/>
    <m/>
    <s v="carboxymethylenebutenolidase family protein"/>
    <m/>
    <m/>
    <s v="AFE_2210"/>
    <n v="729"/>
    <n v="242"/>
    <m/>
  </r>
  <r>
    <x v="0"/>
    <x v="0"/>
    <s v="GCA_000021485.1"/>
    <s v="Primary Assembly"/>
    <s v="chromosome"/>
    <m/>
    <s v="CP001219.1"/>
    <n v="1961567"/>
    <n v="1962643"/>
    <s v="+"/>
    <m/>
    <m/>
    <m/>
    <m/>
    <m/>
    <m/>
    <s v="AFE_2211"/>
    <n v="1077"/>
    <m/>
    <m/>
  </r>
  <r>
    <x v="1"/>
    <x v="1"/>
    <s v="GCA_000021485.1"/>
    <s v="Primary Assembly"/>
    <s v="chromosome"/>
    <m/>
    <s v="CP001219.1"/>
    <n v="1961567"/>
    <n v="1962643"/>
    <s v="+"/>
    <s v="ACK78811.1"/>
    <m/>
    <m/>
    <s v="oxidoreductase, FAD/FMN-binding"/>
    <m/>
    <m/>
    <s v="AFE_2211"/>
    <n v="1077"/>
    <n v="358"/>
    <m/>
  </r>
  <r>
    <x v="0"/>
    <x v="0"/>
    <s v="GCA_000021485.1"/>
    <s v="Primary Assembly"/>
    <s v="chromosome"/>
    <m/>
    <s v="CP001219.1"/>
    <n v="1962726"/>
    <n v="1963352"/>
    <s v="-"/>
    <m/>
    <m/>
    <m/>
    <m/>
    <m/>
    <m/>
    <s v="AFE_2212"/>
    <n v="627"/>
    <m/>
    <m/>
  </r>
  <r>
    <x v="1"/>
    <x v="1"/>
    <s v="GCA_000021485.1"/>
    <s v="Primary Assembly"/>
    <s v="chromosome"/>
    <m/>
    <s v="CP001219.1"/>
    <n v="1962726"/>
    <n v="1963352"/>
    <s v="-"/>
    <s v="ACK79738.1"/>
    <m/>
    <m/>
    <s v="conserved hypothetical protein"/>
    <m/>
    <m/>
    <s v="AFE_2212"/>
    <n v="627"/>
    <n v="208"/>
    <m/>
  </r>
  <r>
    <x v="0"/>
    <x v="3"/>
    <s v="GCA_000021485.1"/>
    <s v="Primary Assembly"/>
    <s v="chromosome"/>
    <m/>
    <s v="CP001219.1"/>
    <n v="1963406"/>
    <n v="1963492"/>
    <s v="+"/>
    <m/>
    <m/>
    <m/>
    <m/>
    <m/>
    <m/>
    <s v="AFE_2213"/>
    <n v="87"/>
    <m/>
    <m/>
  </r>
  <r>
    <x v="2"/>
    <x v="4"/>
    <s v="GCA_000021485.1"/>
    <s v="Primary Assembly"/>
    <s v="chromosome"/>
    <m/>
    <s v="CP001219.1"/>
    <n v="1963406"/>
    <n v="1963492"/>
    <s v="+"/>
    <m/>
    <m/>
    <m/>
    <s v="tRNA-Leu"/>
    <m/>
    <m/>
    <s v="AFE_2213"/>
    <n v="87"/>
    <m/>
    <m/>
  </r>
  <r>
    <x v="0"/>
    <x v="0"/>
    <s v="GCA_000021485.1"/>
    <s v="Primary Assembly"/>
    <s v="chromosome"/>
    <m/>
    <s v="CP001219.1"/>
    <n v="1963560"/>
    <n v="1964126"/>
    <s v="+"/>
    <m/>
    <m/>
    <m/>
    <m/>
    <m/>
    <m/>
    <s v="AFE_2214"/>
    <n v="567"/>
    <m/>
    <m/>
  </r>
  <r>
    <x v="1"/>
    <x v="1"/>
    <s v="GCA_000021485.1"/>
    <s v="Primary Assembly"/>
    <s v="chromosome"/>
    <m/>
    <s v="CP001219.1"/>
    <n v="1963560"/>
    <n v="1964126"/>
    <s v="+"/>
    <s v="ACK78000.1"/>
    <m/>
    <m/>
    <s v="conserved hypothetical protein"/>
    <m/>
    <m/>
    <s v="AFE_2214"/>
    <n v="567"/>
    <n v="188"/>
    <m/>
  </r>
  <r>
    <x v="0"/>
    <x v="0"/>
    <s v="GCA_000021485.1"/>
    <s v="Primary Assembly"/>
    <s v="chromosome"/>
    <m/>
    <s v="CP001219.1"/>
    <n v="1964159"/>
    <n v="1964953"/>
    <s v="+"/>
    <m/>
    <m/>
    <m/>
    <m/>
    <m/>
    <m/>
    <s v="AFE_2215"/>
    <n v="795"/>
    <m/>
    <m/>
  </r>
  <r>
    <x v="1"/>
    <x v="1"/>
    <s v="GCA_000021485.1"/>
    <s v="Primary Assembly"/>
    <s v="chromosome"/>
    <m/>
    <s v="CP001219.1"/>
    <n v="1964159"/>
    <n v="1964953"/>
    <s v="+"/>
    <s v="ACK80870.1"/>
    <m/>
    <m/>
    <s v="methyltransferase, FkbM family"/>
    <m/>
    <m/>
    <s v="AFE_2215"/>
    <n v="795"/>
    <n v="264"/>
    <m/>
  </r>
  <r>
    <x v="0"/>
    <x v="0"/>
    <s v="GCA_000021485.1"/>
    <s v="Primary Assembly"/>
    <s v="chromosome"/>
    <m/>
    <s v="CP001219.1"/>
    <n v="1965070"/>
    <n v="1965963"/>
    <s v="+"/>
    <m/>
    <m/>
    <m/>
    <m/>
    <m/>
    <m/>
    <s v="AFE_2217"/>
    <n v="894"/>
    <m/>
    <m/>
  </r>
  <r>
    <x v="1"/>
    <x v="1"/>
    <s v="GCA_000021485.1"/>
    <s v="Primary Assembly"/>
    <s v="chromosome"/>
    <m/>
    <s v="CP001219.1"/>
    <n v="1965070"/>
    <n v="1965963"/>
    <s v="+"/>
    <s v="ACK79078.1"/>
    <m/>
    <m/>
    <s v="hydrolase, alpha/beta hydrolase fold family"/>
    <m/>
    <m/>
    <s v="AFE_2217"/>
    <n v="894"/>
    <n v="297"/>
    <m/>
  </r>
  <r>
    <x v="0"/>
    <x v="0"/>
    <s v="GCA_000021485.1"/>
    <s v="Primary Assembly"/>
    <s v="chromosome"/>
    <m/>
    <s v="CP001219.1"/>
    <n v="1965956"/>
    <n v="1966525"/>
    <s v="-"/>
    <m/>
    <m/>
    <m/>
    <m/>
    <m/>
    <m/>
    <s v="AFE_2216"/>
    <n v="570"/>
    <m/>
    <m/>
  </r>
  <r>
    <x v="1"/>
    <x v="1"/>
    <s v="GCA_000021485.1"/>
    <s v="Primary Assembly"/>
    <s v="chromosome"/>
    <m/>
    <s v="CP001219.1"/>
    <n v="1965956"/>
    <n v="1966525"/>
    <s v="-"/>
    <s v="ACK79013.1"/>
    <m/>
    <m/>
    <s v="conserved hypothetical protein"/>
    <m/>
    <m/>
    <s v="AFE_2216"/>
    <n v="570"/>
    <n v="189"/>
    <m/>
  </r>
  <r>
    <x v="0"/>
    <x v="0"/>
    <s v="GCA_000021485.1"/>
    <s v="Primary Assembly"/>
    <s v="chromosome"/>
    <m/>
    <s v="CP001219.1"/>
    <n v="1966631"/>
    <n v="1967314"/>
    <s v="-"/>
    <m/>
    <m/>
    <m/>
    <m/>
    <m/>
    <m/>
    <s v="AFE_2218"/>
    <n v="684"/>
    <m/>
    <m/>
  </r>
  <r>
    <x v="1"/>
    <x v="1"/>
    <s v="GCA_000021485.1"/>
    <s v="Primary Assembly"/>
    <s v="chromosome"/>
    <m/>
    <s v="CP001219.1"/>
    <n v="1966631"/>
    <n v="1967314"/>
    <s v="-"/>
    <s v="ACK78236.1"/>
    <m/>
    <m/>
    <s v="HAD-superfamily hydrolase, subfamily IA"/>
    <m/>
    <m/>
    <s v="AFE_2218"/>
    <n v="684"/>
    <n v="227"/>
    <m/>
  </r>
  <r>
    <x v="0"/>
    <x v="0"/>
    <s v="GCA_000021485.1"/>
    <s v="Primary Assembly"/>
    <s v="chromosome"/>
    <m/>
    <s v="CP001219.1"/>
    <n v="1967311"/>
    <n v="1968264"/>
    <s v="-"/>
    <m/>
    <m/>
    <m/>
    <m/>
    <s v="rluC"/>
    <m/>
    <s v="AFE_2219"/>
    <n v="954"/>
    <m/>
    <m/>
  </r>
  <r>
    <x v="1"/>
    <x v="1"/>
    <s v="GCA_000021485.1"/>
    <s v="Primary Assembly"/>
    <s v="chromosome"/>
    <m/>
    <s v="CP001219.1"/>
    <n v="1967311"/>
    <n v="1968264"/>
    <s v="-"/>
    <s v="ACK80895.1"/>
    <m/>
    <m/>
    <s v="ribosomal large subunit pseudouridine synthase C"/>
    <s v="rluC"/>
    <m/>
    <s v="AFE_2219"/>
    <n v="954"/>
    <n v="317"/>
    <m/>
  </r>
  <r>
    <x v="0"/>
    <x v="0"/>
    <s v="GCA_000021485.1"/>
    <s v="Primary Assembly"/>
    <s v="chromosome"/>
    <m/>
    <s v="CP001219.1"/>
    <n v="1968461"/>
    <n v="1970809"/>
    <s v="+"/>
    <m/>
    <m/>
    <m/>
    <m/>
    <m/>
    <m/>
    <s v="AFE_2220"/>
    <n v="2349"/>
    <m/>
    <m/>
  </r>
  <r>
    <x v="1"/>
    <x v="1"/>
    <s v="GCA_000021485.1"/>
    <s v="Primary Assembly"/>
    <s v="chromosome"/>
    <m/>
    <s v="CP001219.1"/>
    <n v="1968461"/>
    <n v="1970809"/>
    <s v="+"/>
    <s v="ACK78762.1"/>
    <m/>
    <m/>
    <s v="ribonuclease, Rne/Rng family"/>
    <m/>
    <m/>
    <s v="AFE_2220"/>
    <n v="2349"/>
    <n v="782"/>
    <m/>
  </r>
  <r>
    <x v="0"/>
    <x v="0"/>
    <s v="GCA_000021485.1"/>
    <s v="Primary Assembly"/>
    <s v="chromosome"/>
    <m/>
    <s v="CP001219.1"/>
    <n v="1970852"/>
    <n v="1972240"/>
    <s v="-"/>
    <m/>
    <m/>
    <m/>
    <m/>
    <s v="cysS"/>
    <m/>
    <s v="AFE_2221"/>
    <n v="1389"/>
    <m/>
    <m/>
  </r>
  <r>
    <x v="1"/>
    <x v="1"/>
    <s v="GCA_000021485.1"/>
    <s v="Primary Assembly"/>
    <s v="chromosome"/>
    <m/>
    <s v="CP001219.1"/>
    <n v="1970852"/>
    <n v="1972240"/>
    <s v="-"/>
    <s v="ACK77871.1"/>
    <m/>
    <m/>
    <s v="cysteinyl-tRNA synthetase"/>
    <s v="cysS"/>
    <m/>
    <s v="AFE_2221"/>
    <n v="1389"/>
    <n v="462"/>
    <m/>
  </r>
  <r>
    <x v="0"/>
    <x v="0"/>
    <s v="GCA_000021485.1"/>
    <s v="Primary Assembly"/>
    <s v="chromosome"/>
    <m/>
    <s v="CP001219.1"/>
    <n v="1972237"/>
    <n v="1973763"/>
    <s v="-"/>
    <m/>
    <m/>
    <m/>
    <m/>
    <s v="gltX-1"/>
    <m/>
    <s v="AFE_2222"/>
    <n v="1527"/>
    <m/>
    <m/>
  </r>
  <r>
    <x v="1"/>
    <x v="1"/>
    <s v="GCA_000021485.1"/>
    <s v="Primary Assembly"/>
    <s v="chromosome"/>
    <m/>
    <s v="CP001219.1"/>
    <n v="1972237"/>
    <n v="1973763"/>
    <s v="-"/>
    <s v="ACK78729.1"/>
    <m/>
    <m/>
    <s v="glutamyl-tRNA synthetase"/>
    <s v="gltX-1"/>
    <m/>
    <s v="AFE_2222"/>
    <n v="1527"/>
    <n v="508"/>
    <m/>
  </r>
  <r>
    <x v="0"/>
    <x v="0"/>
    <s v="GCA_000021485.1"/>
    <s v="Primary Assembly"/>
    <s v="chromosome"/>
    <m/>
    <s v="CP001219.1"/>
    <n v="1973783"/>
    <n v="1976272"/>
    <s v="+"/>
    <m/>
    <m/>
    <m/>
    <m/>
    <m/>
    <m/>
    <s v="AFE_2223"/>
    <n v="2490"/>
    <m/>
    <m/>
  </r>
  <r>
    <x v="1"/>
    <x v="1"/>
    <s v="GCA_000021485.1"/>
    <s v="Primary Assembly"/>
    <s v="chromosome"/>
    <m/>
    <s v="CP001219.1"/>
    <n v="1973783"/>
    <n v="1976272"/>
    <s v="+"/>
    <s v="ACK79543.1"/>
    <m/>
    <m/>
    <s v="penicillin-binding protein 1A, putative"/>
    <m/>
    <m/>
    <s v="AFE_2223"/>
    <n v="2490"/>
    <n v="829"/>
    <m/>
  </r>
  <r>
    <x v="0"/>
    <x v="0"/>
    <s v="GCA_000021485.1"/>
    <s v="Primary Assembly"/>
    <s v="chromosome"/>
    <m/>
    <s v="CP001219.1"/>
    <n v="1976273"/>
    <n v="1978633"/>
    <s v="+"/>
    <m/>
    <m/>
    <m/>
    <m/>
    <m/>
    <m/>
    <s v="AFE_2224"/>
    <n v="2361"/>
    <m/>
    <m/>
  </r>
  <r>
    <x v="1"/>
    <x v="1"/>
    <s v="GCA_000021485.1"/>
    <s v="Primary Assembly"/>
    <s v="chromosome"/>
    <m/>
    <s v="CP001219.1"/>
    <n v="1976273"/>
    <n v="1978633"/>
    <s v="+"/>
    <s v="ACK79250.1"/>
    <m/>
    <m/>
    <s v="glycosyl hydrolase, family 15"/>
    <m/>
    <m/>
    <s v="AFE_2224"/>
    <n v="2361"/>
    <n v="786"/>
    <m/>
  </r>
  <r>
    <x v="0"/>
    <x v="0"/>
    <s v="GCA_000021485.1"/>
    <s v="Primary Assembly"/>
    <s v="chromosome"/>
    <m/>
    <s v="CP001219.1"/>
    <n v="1978630"/>
    <n v="1979415"/>
    <s v="+"/>
    <m/>
    <m/>
    <m/>
    <m/>
    <m/>
    <m/>
    <s v="AFE_2225"/>
    <n v="786"/>
    <m/>
    <m/>
  </r>
  <r>
    <x v="1"/>
    <x v="1"/>
    <s v="GCA_000021485.1"/>
    <s v="Primary Assembly"/>
    <s v="chromosome"/>
    <m/>
    <s v="CP001219.1"/>
    <n v="1978630"/>
    <n v="1979415"/>
    <s v="+"/>
    <s v="ACK78702.1"/>
    <m/>
    <m/>
    <s v="glucose 1-dehydrogenase, putative"/>
    <m/>
    <m/>
    <s v="AFE_2225"/>
    <n v="786"/>
    <n v="261"/>
    <m/>
  </r>
  <r>
    <x v="0"/>
    <x v="0"/>
    <s v="GCA_000021485.1"/>
    <s v="Primary Assembly"/>
    <s v="chromosome"/>
    <m/>
    <s v="CP001219.1"/>
    <n v="1979574"/>
    <n v="1981256"/>
    <s v="+"/>
    <m/>
    <m/>
    <m/>
    <m/>
    <m/>
    <m/>
    <s v="AFE_2226"/>
    <n v="1683"/>
    <m/>
    <m/>
  </r>
  <r>
    <x v="1"/>
    <x v="1"/>
    <s v="GCA_000021485.1"/>
    <s v="Primary Assembly"/>
    <s v="chromosome"/>
    <m/>
    <s v="CP001219.1"/>
    <n v="1979574"/>
    <n v="1981256"/>
    <s v="+"/>
    <s v="ACK80621.1"/>
    <m/>
    <m/>
    <s v="conserved domain protein"/>
    <m/>
    <m/>
    <s v="AFE_2226"/>
    <n v="1683"/>
    <n v="560"/>
    <m/>
  </r>
  <r>
    <x v="0"/>
    <x v="0"/>
    <s v="GCA_000021485.1"/>
    <s v="Primary Assembly"/>
    <s v="chromosome"/>
    <m/>
    <s v="CP001219.1"/>
    <n v="1981381"/>
    <n v="1982007"/>
    <s v="+"/>
    <m/>
    <m/>
    <m/>
    <m/>
    <m/>
    <m/>
    <s v="AFE_2227"/>
    <n v="627"/>
    <m/>
    <m/>
  </r>
  <r>
    <x v="1"/>
    <x v="1"/>
    <s v="GCA_000021485.1"/>
    <s v="Primary Assembly"/>
    <s v="chromosome"/>
    <m/>
    <s v="CP001219.1"/>
    <n v="1981381"/>
    <n v="1982007"/>
    <s v="+"/>
    <s v="ACK80926.1"/>
    <m/>
    <m/>
    <s v="HAD-superfamily hydrolase, subfamily IA"/>
    <m/>
    <m/>
    <s v="AFE_2227"/>
    <n v="627"/>
    <n v="208"/>
    <m/>
  </r>
  <r>
    <x v="0"/>
    <x v="0"/>
    <s v="GCA_000021485.1"/>
    <s v="Primary Assembly"/>
    <s v="chromosome"/>
    <m/>
    <s v="CP001219.1"/>
    <n v="1982060"/>
    <n v="1982803"/>
    <s v="-"/>
    <m/>
    <m/>
    <m/>
    <m/>
    <s v="kdpE"/>
    <m/>
    <s v="AFE_2228"/>
    <n v="744"/>
    <m/>
    <m/>
  </r>
  <r>
    <x v="1"/>
    <x v="1"/>
    <s v="GCA_000021485.1"/>
    <s v="Primary Assembly"/>
    <s v="chromosome"/>
    <m/>
    <s v="CP001219.1"/>
    <n v="1982060"/>
    <n v="1982803"/>
    <s v="-"/>
    <s v="ACK80187.1"/>
    <m/>
    <m/>
    <s v="DNA-binding response regulator KdpE"/>
    <s v="kdpE"/>
    <m/>
    <s v="AFE_2228"/>
    <n v="744"/>
    <n v="247"/>
    <m/>
  </r>
  <r>
    <x v="0"/>
    <x v="0"/>
    <s v="GCA_000021485.1"/>
    <s v="Primary Assembly"/>
    <s v="chromosome"/>
    <m/>
    <s v="CP001219.1"/>
    <n v="1982807"/>
    <n v="1985548"/>
    <s v="-"/>
    <m/>
    <m/>
    <m/>
    <m/>
    <s v="kdpD"/>
    <m/>
    <s v="AFE_2229"/>
    <n v="2742"/>
    <m/>
    <m/>
  </r>
  <r>
    <x v="1"/>
    <x v="1"/>
    <s v="GCA_000021485.1"/>
    <s v="Primary Assembly"/>
    <s v="chromosome"/>
    <m/>
    <s v="CP001219.1"/>
    <n v="1982807"/>
    <n v="1985548"/>
    <s v="-"/>
    <s v="ACK79528.1"/>
    <m/>
    <m/>
    <s v="sensor histidine kinase KdpD"/>
    <s v="kdpD"/>
    <m/>
    <s v="AFE_2229"/>
    <n v="2742"/>
    <n v="913"/>
    <m/>
  </r>
  <r>
    <x v="0"/>
    <x v="0"/>
    <s v="GCA_000021485.1"/>
    <s v="Primary Assembly"/>
    <s v="chromosome"/>
    <m/>
    <s v="CP001219.1"/>
    <n v="1985780"/>
    <n v="1985914"/>
    <s v="+"/>
    <m/>
    <m/>
    <m/>
    <m/>
    <m/>
    <m/>
    <s v="AFE_2230"/>
    <n v="135"/>
    <m/>
    <m/>
  </r>
  <r>
    <x v="1"/>
    <x v="1"/>
    <s v="GCA_000021485.1"/>
    <s v="Primary Assembly"/>
    <s v="chromosome"/>
    <m/>
    <s v="CP001219.1"/>
    <n v="1985780"/>
    <n v="1985914"/>
    <s v="+"/>
    <s v="ACK78238.1"/>
    <m/>
    <m/>
    <s v="hypothetical protein"/>
    <m/>
    <m/>
    <s v="AFE_2230"/>
    <n v="135"/>
    <n v="44"/>
    <m/>
  </r>
  <r>
    <x v="0"/>
    <x v="0"/>
    <s v="GCA_000021485.1"/>
    <s v="Primary Assembly"/>
    <s v="chromosome"/>
    <m/>
    <s v="CP001219.1"/>
    <n v="1985911"/>
    <n v="1986003"/>
    <s v="+"/>
    <m/>
    <m/>
    <m/>
    <m/>
    <s v="kdpF-2"/>
    <m/>
    <s v="AFE_2231"/>
    <n v="93"/>
    <m/>
    <m/>
  </r>
  <r>
    <x v="1"/>
    <x v="1"/>
    <s v="GCA_000021485.1"/>
    <s v="Primary Assembly"/>
    <s v="chromosome"/>
    <m/>
    <s v="CP001219.1"/>
    <n v="1985911"/>
    <n v="1986003"/>
    <s v="+"/>
    <s v="ACK80702.1"/>
    <m/>
    <m/>
    <s v="K+-transporting ATPase, F subunit"/>
    <s v="kdpF-2"/>
    <m/>
    <s v="AFE_2231"/>
    <n v="93"/>
    <n v="30"/>
    <m/>
  </r>
  <r>
    <x v="0"/>
    <x v="0"/>
    <s v="GCA_000021485.1"/>
    <s v="Primary Assembly"/>
    <s v="chromosome"/>
    <m/>
    <s v="CP001219.1"/>
    <n v="1986000"/>
    <n v="1987751"/>
    <s v="+"/>
    <m/>
    <m/>
    <m/>
    <m/>
    <s v="kdpA-3"/>
    <m/>
    <s v="AFE_2232"/>
    <n v="1752"/>
    <m/>
    <m/>
  </r>
  <r>
    <x v="1"/>
    <x v="1"/>
    <s v="GCA_000021485.1"/>
    <s v="Primary Assembly"/>
    <s v="chromosome"/>
    <m/>
    <s v="CP001219.1"/>
    <n v="1986000"/>
    <n v="1987751"/>
    <s v="+"/>
    <s v="ACK80401.1"/>
    <m/>
    <m/>
    <s v="K+-transporting ATPase, A subunit"/>
    <s v="kdpA-3"/>
    <m/>
    <s v="AFE_2232"/>
    <n v="1752"/>
    <n v="583"/>
    <m/>
  </r>
  <r>
    <x v="0"/>
    <x v="0"/>
    <s v="GCA_000021485.1"/>
    <s v="Primary Assembly"/>
    <s v="chromosome"/>
    <m/>
    <s v="CP001219.1"/>
    <n v="1987764"/>
    <n v="1989833"/>
    <s v="+"/>
    <m/>
    <m/>
    <m/>
    <m/>
    <s v="kdpB-2"/>
    <m/>
    <s v="AFE_2233"/>
    <n v="2070"/>
    <m/>
    <m/>
  </r>
  <r>
    <x v="1"/>
    <x v="1"/>
    <s v="GCA_000021485.1"/>
    <s v="Primary Assembly"/>
    <s v="chromosome"/>
    <m/>
    <s v="CP001219.1"/>
    <n v="1987764"/>
    <n v="1989833"/>
    <s v="+"/>
    <s v="ACK80950.1"/>
    <m/>
    <m/>
    <s v="K+-transporting ATPase, B subunit"/>
    <s v="kdpB-2"/>
    <m/>
    <s v="AFE_2233"/>
    <n v="2070"/>
    <n v="689"/>
    <m/>
  </r>
  <r>
    <x v="0"/>
    <x v="0"/>
    <s v="GCA_000021485.1"/>
    <s v="Primary Assembly"/>
    <s v="chromosome"/>
    <m/>
    <s v="CP001219.1"/>
    <n v="1989846"/>
    <n v="1990466"/>
    <s v="+"/>
    <m/>
    <m/>
    <m/>
    <m/>
    <s v="kdpC-2"/>
    <m/>
    <s v="AFE_2234"/>
    <n v="621"/>
    <m/>
    <m/>
  </r>
  <r>
    <x v="1"/>
    <x v="1"/>
    <s v="GCA_000021485.1"/>
    <s v="Primary Assembly"/>
    <s v="chromosome"/>
    <m/>
    <s v="CP001219.1"/>
    <n v="1989846"/>
    <n v="1990466"/>
    <s v="+"/>
    <s v="ACK80026.1"/>
    <m/>
    <m/>
    <s v="K+-transporting ATPase, C subunit"/>
    <s v="kdpC-2"/>
    <m/>
    <s v="AFE_2234"/>
    <n v="621"/>
    <n v="206"/>
    <m/>
  </r>
  <r>
    <x v="0"/>
    <x v="0"/>
    <s v="GCA_000021485.1"/>
    <s v="Primary Assembly"/>
    <s v="chromosome"/>
    <m/>
    <s v="CP001219.1"/>
    <n v="1990514"/>
    <n v="1990780"/>
    <s v="+"/>
    <m/>
    <m/>
    <m/>
    <m/>
    <m/>
    <m/>
    <s v="AFE_2235"/>
    <n v="267"/>
    <m/>
    <m/>
  </r>
  <r>
    <x v="1"/>
    <x v="1"/>
    <s v="GCA_000021485.1"/>
    <s v="Primary Assembly"/>
    <s v="chromosome"/>
    <m/>
    <s v="CP001219.1"/>
    <n v="1990514"/>
    <n v="1990780"/>
    <s v="+"/>
    <s v="ACK78628.1"/>
    <m/>
    <m/>
    <s v="hypothetical protein"/>
    <m/>
    <m/>
    <s v="AFE_2235"/>
    <n v="267"/>
    <n v="88"/>
    <m/>
  </r>
  <r>
    <x v="0"/>
    <x v="0"/>
    <s v="GCA_000021485.1"/>
    <s v="Primary Assembly"/>
    <s v="chromosome"/>
    <m/>
    <s v="CP001219.1"/>
    <n v="1990832"/>
    <n v="1990930"/>
    <s v="+"/>
    <m/>
    <m/>
    <m/>
    <m/>
    <m/>
    <m/>
    <s v="AFE_2236"/>
    <n v="99"/>
    <m/>
    <m/>
  </r>
  <r>
    <x v="1"/>
    <x v="1"/>
    <s v="GCA_000021485.1"/>
    <s v="Primary Assembly"/>
    <s v="chromosome"/>
    <m/>
    <s v="CP001219.1"/>
    <n v="1990832"/>
    <n v="1990930"/>
    <s v="+"/>
    <s v="ACK78095.1"/>
    <m/>
    <m/>
    <s v="hypothetical protein"/>
    <m/>
    <m/>
    <s v="AFE_2236"/>
    <n v="99"/>
    <n v="32"/>
    <m/>
  </r>
  <r>
    <x v="0"/>
    <x v="0"/>
    <s v="GCA_000021485.1"/>
    <s v="Primary Assembly"/>
    <s v="chromosome"/>
    <m/>
    <s v="CP001219.1"/>
    <n v="1990978"/>
    <n v="1991508"/>
    <s v="+"/>
    <m/>
    <m/>
    <m/>
    <m/>
    <m/>
    <m/>
    <s v="AFE_2238"/>
    <n v="531"/>
    <m/>
    <m/>
  </r>
  <r>
    <x v="1"/>
    <x v="1"/>
    <s v="GCA_000021485.1"/>
    <s v="Primary Assembly"/>
    <s v="chromosome"/>
    <m/>
    <s v="CP001219.1"/>
    <n v="1990978"/>
    <n v="1991508"/>
    <s v="+"/>
    <s v="ACK78972.1"/>
    <m/>
    <m/>
    <s v="amino acid kinase family protein"/>
    <m/>
    <m/>
    <s v="AFE_2238"/>
    <n v="531"/>
    <n v="176"/>
    <m/>
  </r>
  <r>
    <x v="0"/>
    <x v="0"/>
    <s v="GCA_000021485.1"/>
    <s v="Primary Assembly"/>
    <s v="chromosome"/>
    <m/>
    <s v="CP001219.1"/>
    <n v="1991495"/>
    <n v="1991758"/>
    <s v="-"/>
    <m/>
    <m/>
    <m/>
    <m/>
    <m/>
    <m/>
    <s v="AFE_2237"/>
    <n v="264"/>
    <m/>
    <m/>
  </r>
  <r>
    <x v="1"/>
    <x v="1"/>
    <s v="GCA_000021485.1"/>
    <s v="Primary Assembly"/>
    <s v="chromosome"/>
    <m/>
    <s v="CP001219.1"/>
    <n v="1991495"/>
    <n v="1991758"/>
    <s v="-"/>
    <s v="ACK78055.1"/>
    <m/>
    <m/>
    <s v="hypothetical protein"/>
    <m/>
    <m/>
    <s v="AFE_2237"/>
    <n v="264"/>
    <n v="87"/>
    <m/>
  </r>
  <r>
    <x v="0"/>
    <x v="0"/>
    <s v="GCA_000021485.1"/>
    <s v="Primary Assembly"/>
    <s v="chromosome"/>
    <m/>
    <s v="CP001219.1"/>
    <n v="1991751"/>
    <n v="1992794"/>
    <s v="+"/>
    <m/>
    <m/>
    <m/>
    <m/>
    <m/>
    <m/>
    <s v="AFE_2239"/>
    <n v="1044"/>
    <m/>
    <m/>
  </r>
  <r>
    <x v="1"/>
    <x v="1"/>
    <s v="GCA_000021485.1"/>
    <s v="Primary Assembly"/>
    <s v="chromosome"/>
    <m/>
    <s v="CP001219.1"/>
    <n v="1991751"/>
    <n v="1992794"/>
    <s v="+"/>
    <s v="ACK78977.1"/>
    <m/>
    <m/>
    <s v="hypothetical protein"/>
    <m/>
    <m/>
    <s v="AFE_2239"/>
    <n v="1044"/>
    <n v="347"/>
    <m/>
  </r>
  <r>
    <x v="0"/>
    <x v="0"/>
    <s v="GCA_000021485.1"/>
    <s v="Primary Assembly"/>
    <s v="chromosome"/>
    <m/>
    <s v="CP001219.1"/>
    <n v="1992850"/>
    <n v="1993248"/>
    <s v="+"/>
    <m/>
    <m/>
    <m/>
    <m/>
    <s v="glnK-2"/>
    <m/>
    <s v="AFE_2240"/>
    <n v="399"/>
    <m/>
    <m/>
  </r>
  <r>
    <x v="1"/>
    <x v="1"/>
    <s v="GCA_000021485.1"/>
    <s v="Primary Assembly"/>
    <s v="chromosome"/>
    <m/>
    <s v="CP001219.1"/>
    <n v="1992850"/>
    <n v="1993248"/>
    <s v="+"/>
    <s v="ACK80331.1"/>
    <m/>
    <m/>
    <s v="nitrogen regulatory protein P-II 2"/>
    <s v="glnK-2"/>
    <m/>
    <s v="AFE_2240"/>
    <n v="399"/>
    <n v="132"/>
    <m/>
  </r>
  <r>
    <x v="0"/>
    <x v="0"/>
    <s v="GCA_000021485.1"/>
    <s v="Primary Assembly"/>
    <s v="chromosome"/>
    <m/>
    <s v="CP001219.1"/>
    <n v="1993245"/>
    <n v="1993544"/>
    <s v="+"/>
    <m/>
    <m/>
    <m/>
    <m/>
    <m/>
    <m/>
    <s v="AFE_2241"/>
    <n v="300"/>
    <m/>
    <m/>
  </r>
  <r>
    <x v="1"/>
    <x v="1"/>
    <s v="GCA_000021485.1"/>
    <s v="Primary Assembly"/>
    <s v="chromosome"/>
    <m/>
    <s v="CP001219.1"/>
    <n v="1993245"/>
    <n v="1993544"/>
    <s v="+"/>
    <s v="ACK78718.1"/>
    <m/>
    <m/>
    <s v="hypothetical protein"/>
    <m/>
    <m/>
    <s v="AFE_2241"/>
    <n v="300"/>
    <n v="99"/>
    <m/>
  </r>
  <r>
    <x v="0"/>
    <x v="0"/>
    <s v="GCA_000021485.1"/>
    <s v="Primary Assembly"/>
    <s v="chromosome"/>
    <m/>
    <s v="CP001219.1"/>
    <n v="1993603"/>
    <n v="1993962"/>
    <s v="+"/>
    <m/>
    <m/>
    <m/>
    <m/>
    <m/>
    <m/>
    <s v="AFE_2242"/>
    <n v="360"/>
    <m/>
    <m/>
  </r>
  <r>
    <x v="1"/>
    <x v="1"/>
    <s v="GCA_000021485.1"/>
    <s v="Primary Assembly"/>
    <s v="chromosome"/>
    <m/>
    <s v="CP001219.1"/>
    <n v="1993603"/>
    <n v="1993962"/>
    <s v="+"/>
    <s v="ACK80635.1"/>
    <m/>
    <m/>
    <s v="hypothetical protein"/>
    <m/>
    <m/>
    <s v="AFE_2242"/>
    <n v="360"/>
    <n v="119"/>
    <m/>
  </r>
  <r>
    <x v="0"/>
    <x v="0"/>
    <s v="GCA_000021485.1"/>
    <s v="Primary Assembly"/>
    <s v="chromosome"/>
    <m/>
    <s v="CP001219.1"/>
    <n v="1993972"/>
    <n v="1994064"/>
    <s v="+"/>
    <m/>
    <m/>
    <m/>
    <m/>
    <m/>
    <m/>
    <s v="AFE_2243"/>
    <n v="93"/>
    <m/>
    <m/>
  </r>
  <r>
    <x v="1"/>
    <x v="1"/>
    <s v="GCA_000021485.1"/>
    <s v="Primary Assembly"/>
    <s v="chromosome"/>
    <m/>
    <s v="CP001219.1"/>
    <n v="1993972"/>
    <n v="1994064"/>
    <s v="+"/>
    <s v="ACK78361.1"/>
    <m/>
    <m/>
    <s v="hypothetical protein"/>
    <m/>
    <m/>
    <s v="AFE_2243"/>
    <n v="93"/>
    <n v="30"/>
    <m/>
  </r>
  <r>
    <x v="0"/>
    <x v="0"/>
    <s v="GCA_000021485.1"/>
    <s v="Primary Assembly"/>
    <s v="chromosome"/>
    <m/>
    <s v="CP001219.1"/>
    <n v="1994243"/>
    <n v="1994515"/>
    <s v="+"/>
    <m/>
    <m/>
    <m/>
    <m/>
    <m/>
    <m/>
    <s v="AFE_2244"/>
    <n v="273"/>
    <m/>
    <m/>
  </r>
  <r>
    <x v="1"/>
    <x v="1"/>
    <s v="GCA_000021485.1"/>
    <s v="Primary Assembly"/>
    <s v="chromosome"/>
    <m/>
    <s v="CP001219.1"/>
    <n v="1994243"/>
    <n v="1994515"/>
    <s v="+"/>
    <s v="ACK79067.1"/>
    <m/>
    <m/>
    <s v="hypothetical protein"/>
    <m/>
    <m/>
    <s v="AFE_2244"/>
    <n v="273"/>
    <n v="90"/>
    <m/>
  </r>
  <r>
    <x v="0"/>
    <x v="0"/>
    <s v="GCA_000021485.1"/>
    <s v="Primary Assembly"/>
    <s v="chromosome"/>
    <m/>
    <s v="CP001219.1"/>
    <n v="1994717"/>
    <n v="1995910"/>
    <s v="+"/>
    <m/>
    <m/>
    <m/>
    <m/>
    <m/>
    <m/>
    <s v="AFE_2245"/>
    <n v="1194"/>
    <m/>
    <m/>
  </r>
  <r>
    <x v="1"/>
    <x v="1"/>
    <s v="GCA_000021485.1"/>
    <s v="Primary Assembly"/>
    <s v="chromosome"/>
    <m/>
    <s v="CP001219.1"/>
    <n v="1994717"/>
    <n v="1995910"/>
    <s v="+"/>
    <s v="ACK80459.1"/>
    <m/>
    <m/>
    <s v="Na+/H+ antiporter, putative"/>
    <m/>
    <m/>
    <s v="AFE_2245"/>
    <n v="1194"/>
    <n v="397"/>
    <m/>
  </r>
  <r>
    <x v="0"/>
    <x v="0"/>
    <s v="GCA_000021485.1"/>
    <s v="Primary Assembly"/>
    <s v="chromosome"/>
    <m/>
    <s v="CP001219.1"/>
    <n v="1996010"/>
    <n v="1996174"/>
    <s v="+"/>
    <m/>
    <m/>
    <m/>
    <m/>
    <m/>
    <m/>
    <s v="AFE_2247"/>
    <n v="165"/>
    <m/>
    <m/>
  </r>
  <r>
    <x v="1"/>
    <x v="1"/>
    <s v="GCA_000021485.1"/>
    <s v="Primary Assembly"/>
    <s v="chromosome"/>
    <m/>
    <s v="CP001219.1"/>
    <n v="1996010"/>
    <n v="1996174"/>
    <s v="+"/>
    <s v="ACK78699.1"/>
    <m/>
    <m/>
    <s v="hypothetical protein"/>
    <m/>
    <m/>
    <s v="AFE_2247"/>
    <n v="165"/>
    <n v="54"/>
    <m/>
  </r>
  <r>
    <x v="0"/>
    <x v="0"/>
    <s v="GCA_000021485.1"/>
    <s v="Primary Assembly"/>
    <s v="chromosome"/>
    <m/>
    <s v="CP001219.1"/>
    <n v="1996167"/>
    <n v="1996772"/>
    <s v="-"/>
    <m/>
    <m/>
    <m/>
    <m/>
    <m/>
    <m/>
    <s v="AFE_2246"/>
    <n v="606"/>
    <m/>
    <m/>
  </r>
  <r>
    <x v="1"/>
    <x v="1"/>
    <s v="GCA_000021485.1"/>
    <s v="Primary Assembly"/>
    <s v="chromosome"/>
    <m/>
    <s v="CP001219.1"/>
    <n v="1996167"/>
    <n v="1996772"/>
    <s v="-"/>
    <s v="ACK80150.1"/>
    <m/>
    <m/>
    <s v="dsbG domain protein"/>
    <m/>
    <m/>
    <s v="AFE_2246"/>
    <n v="606"/>
    <n v="201"/>
    <m/>
  </r>
  <r>
    <x v="0"/>
    <x v="0"/>
    <s v="GCA_000021485.1"/>
    <s v="Primary Assembly"/>
    <s v="chromosome"/>
    <m/>
    <s v="CP001219.1"/>
    <n v="1996887"/>
    <n v="1997327"/>
    <s v="-"/>
    <m/>
    <m/>
    <m/>
    <m/>
    <m/>
    <m/>
    <s v="AFE_2248"/>
    <n v="441"/>
    <m/>
    <m/>
  </r>
  <r>
    <x v="1"/>
    <x v="1"/>
    <s v="GCA_000021485.1"/>
    <s v="Primary Assembly"/>
    <s v="chromosome"/>
    <m/>
    <s v="CP001219.1"/>
    <n v="1996887"/>
    <n v="1997327"/>
    <s v="-"/>
    <s v="ACK78453.1"/>
    <m/>
    <m/>
    <s v="lipoprotein, putative"/>
    <m/>
    <m/>
    <s v="AFE_2248"/>
    <n v="441"/>
    <n v="146"/>
    <m/>
  </r>
  <r>
    <x v="0"/>
    <x v="0"/>
    <s v="GCA_000021485.1"/>
    <s v="Primary Assembly"/>
    <s v="chromosome"/>
    <m/>
    <s v="CP001219.1"/>
    <n v="1997133"/>
    <n v="1997552"/>
    <s v="+"/>
    <m/>
    <m/>
    <m/>
    <m/>
    <m/>
    <m/>
    <s v="AFE_2249"/>
    <n v="420"/>
    <m/>
    <m/>
  </r>
  <r>
    <x v="1"/>
    <x v="1"/>
    <s v="GCA_000021485.1"/>
    <s v="Primary Assembly"/>
    <s v="chromosome"/>
    <m/>
    <s v="CP001219.1"/>
    <n v="1997133"/>
    <n v="1997552"/>
    <s v="+"/>
    <s v="ACK78192.1"/>
    <m/>
    <m/>
    <s v="hypothetical protein"/>
    <m/>
    <m/>
    <s v="AFE_2249"/>
    <n v="420"/>
    <n v="139"/>
    <m/>
  </r>
  <r>
    <x v="0"/>
    <x v="0"/>
    <s v="GCA_000021485.1"/>
    <s v="Primary Assembly"/>
    <s v="chromosome"/>
    <m/>
    <s v="CP001219.1"/>
    <n v="1997955"/>
    <n v="1999076"/>
    <s v="-"/>
    <m/>
    <m/>
    <m/>
    <m/>
    <m/>
    <m/>
    <s v="AFE_2250"/>
    <n v="1122"/>
    <m/>
    <m/>
  </r>
  <r>
    <x v="1"/>
    <x v="1"/>
    <s v="GCA_000021485.1"/>
    <s v="Primary Assembly"/>
    <s v="chromosome"/>
    <m/>
    <s v="CP001219.1"/>
    <n v="1997955"/>
    <n v="1999076"/>
    <s v="-"/>
    <s v="ACK80346.1"/>
    <m/>
    <m/>
    <s v="carbohydrate-selective porin, OprB family"/>
    <m/>
    <m/>
    <s v="AFE_2250"/>
    <n v="1122"/>
    <n v="373"/>
    <m/>
  </r>
  <r>
    <x v="0"/>
    <x v="0"/>
    <s v="GCA_000021485.1"/>
    <s v="Primary Assembly"/>
    <s v="chromosome"/>
    <m/>
    <s v="CP001219.1"/>
    <n v="1999089"/>
    <n v="2000276"/>
    <s v="-"/>
    <m/>
    <m/>
    <m/>
    <m/>
    <m/>
    <m/>
    <s v="AFE_2251"/>
    <n v="1188"/>
    <m/>
    <m/>
  </r>
  <r>
    <x v="1"/>
    <x v="1"/>
    <s v="GCA_000021485.1"/>
    <s v="Primary Assembly"/>
    <s v="chromosome"/>
    <m/>
    <s v="CP001219.1"/>
    <n v="1999089"/>
    <n v="2000276"/>
    <s v="-"/>
    <s v="ACK79454.1"/>
    <m/>
    <m/>
    <s v="PQQ enzyme repeat domain protein"/>
    <m/>
    <m/>
    <s v="AFE_2251"/>
    <n v="1188"/>
    <n v="395"/>
    <m/>
  </r>
  <r>
    <x v="0"/>
    <x v="0"/>
    <s v="GCA_000021485.1"/>
    <s v="Primary Assembly"/>
    <s v="chromosome"/>
    <m/>
    <s v="CP001219.1"/>
    <n v="2000631"/>
    <n v="2001302"/>
    <s v="+"/>
    <m/>
    <m/>
    <m/>
    <m/>
    <m/>
    <m/>
    <s v="AFE_2252"/>
    <n v="672"/>
    <m/>
    <m/>
  </r>
  <r>
    <x v="1"/>
    <x v="1"/>
    <s v="GCA_000021485.1"/>
    <s v="Primary Assembly"/>
    <s v="chromosome"/>
    <m/>
    <s v="CP001219.1"/>
    <n v="2000631"/>
    <n v="2001302"/>
    <s v="+"/>
    <s v="ACK79266.1"/>
    <m/>
    <m/>
    <s v="Tat (twin-arginine translocation) pathway signal sequence domain protein"/>
    <m/>
    <m/>
    <s v="AFE_2252"/>
    <n v="672"/>
    <n v="223"/>
    <m/>
  </r>
  <r>
    <x v="0"/>
    <x v="0"/>
    <s v="GCA_000021485.1"/>
    <s v="Primary Assembly"/>
    <s v="chromosome"/>
    <m/>
    <s v="CP001219.1"/>
    <n v="2001409"/>
    <n v="2006118"/>
    <s v="+"/>
    <m/>
    <m/>
    <m/>
    <m/>
    <m/>
    <m/>
    <s v="AFE_2253"/>
    <n v="4710"/>
    <m/>
    <m/>
  </r>
  <r>
    <x v="1"/>
    <x v="1"/>
    <s v="GCA_000021485.1"/>
    <s v="Primary Assembly"/>
    <s v="chromosome"/>
    <m/>
    <s v="CP001219.1"/>
    <n v="2001409"/>
    <n v="2006118"/>
    <s v="+"/>
    <s v="ACK79956.1"/>
    <m/>
    <m/>
    <s v="conserved hypothetical protein"/>
    <m/>
    <m/>
    <s v="AFE_2253"/>
    <n v="4710"/>
    <n v="1569"/>
    <m/>
  </r>
  <r>
    <x v="0"/>
    <x v="0"/>
    <s v="GCA_000021485.1"/>
    <s v="Primary Assembly"/>
    <s v="chromosome"/>
    <m/>
    <s v="CP001219.1"/>
    <n v="2006126"/>
    <n v="2008192"/>
    <s v="+"/>
    <m/>
    <m/>
    <m/>
    <m/>
    <m/>
    <m/>
    <s v="AFE_2254"/>
    <n v="2067"/>
    <m/>
    <m/>
  </r>
  <r>
    <x v="1"/>
    <x v="1"/>
    <s v="GCA_000021485.1"/>
    <s v="Primary Assembly"/>
    <s v="chromosome"/>
    <m/>
    <s v="CP001219.1"/>
    <n v="2006126"/>
    <n v="2008192"/>
    <s v="+"/>
    <s v="ACK80539.1"/>
    <m/>
    <m/>
    <s v="penicillin-binding protein 1C, putative"/>
    <m/>
    <m/>
    <s v="AFE_2254"/>
    <n v="2067"/>
    <n v="688"/>
    <m/>
  </r>
  <r>
    <x v="0"/>
    <x v="0"/>
    <s v="GCA_000021485.1"/>
    <s v="Primary Assembly"/>
    <s v="chromosome"/>
    <m/>
    <s v="CP001219.1"/>
    <n v="2008488"/>
    <n v="2008829"/>
    <s v="-"/>
    <m/>
    <m/>
    <m/>
    <m/>
    <m/>
    <m/>
    <s v="AFE_2255"/>
    <n v="342"/>
    <m/>
    <m/>
  </r>
  <r>
    <x v="1"/>
    <x v="1"/>
    <s v="GCA_000021485.1"/>
    <s v="Primary Assembly"/>
    <s v="chromosome"/>
    <m/>
    <s v="CP001219.1"/>
    <n v="2008488"/>
    <n v="2008829"/>
    <s v="-"/>
    <s v="ACK79092.1"/>
    <m/>
    <m/>
    <s v="hypothetical protein"/>
    <m/>
    <m/>
    <s v="AFE_2255"/>
    <n v="342"/>
    <n v="113"/>
    <m/>
  </r>
  <r>
    <x v="0"/>
    <x v="0"/>
    <s v="GCA_000021485.1"/>
    <s v="Primary Assembly"/>
    <s v="chromosome"/>
    <m/>
    <s v="CP001219.1"/>
    <n v="2008854"/>
    <n v="2009645"/>
    <s v="-"/>
    <m/>
    <m/>
    <m/>
    <m/>
    <m/>
    <m/>
    <s v="AFE_2256"/>
    <n v="792"/>
    <m/>
    <m/>
  </r>
  <r>
    <x v="1"/>
    <x v="1"/>
    <s v="GCA_000021485.1"/>
    <s v="Primary Assembly"/>
    <s v="chromosome"/>
    <m/>
    <s v="CP001219.1"/>
    <n v="2008854"/>
    <n v="2009645"/>
    <s v="-"/>
    <s v="ACK77841.1"/>
    <m/>
    <m/>
    <s v="metallo-beta-lactamase family protein"/>
    <m/>
    <m/>
    <s v="AFE_2256"/>
    <n v="792"/>
    <n v="263"/>
    <m/>
  </r>
  <r>
    <x v="0"/>
    <x v="0"/>
    <s v="GCA_000021485.1"/>
    <s v="Primary Assembly"/>
    <s v="chromosome"/>
    <m/>
    <s v="CP001219.1"/>
    <n v="2009789"/>
    <n v="2010544"/>
    <s v="-"/>
    <m/>
    <m/>
    <m/>
    <m/>
    <m/>
    <m/>
    <s v="AFE_2257"/>
    <n v="756"/>
    <m/>
    <m/>
  </r>
  <r>
    <x v="1"/>
    <x v="1"/>
    <s v="GCA_000021485.1"/>
    <s v="Primary Assembly"/>
    <s v="chromosome"/>
    <m/>
    <s v="CP001219.1"/>
    <n v="2009789"/>
    <n v="2010544"/>
    <s v="-"/>
    <s v="ACK80556.1"/>
    <m/>
    <m/>
    <s v="conserved hypothetical protein"/>
    <m/>
    <m/>
    <s v="AFE_2257"/>
    <n v="756"/>
    <n v="251"/>
    <m/>
  </r>
  <r>
    <x v="0"/>
    <x v="0"/>
    <s v="GCA_000021485.1"/>
    <s v="Primary Assembly"/>
    <s v="chromosome"/>
    <m/>
    <s v="CP001219.1"/>
    <n v="2010545"/>
    <n v="2011435"/>
    <s v="-"/>
    <m/>
    <m/>
    <m/>
    <m/>
    <m/>
    <m/>
    <s v="AFE_2258"/>
    <n v="891"/>
    <m/>
    <m/>
  </r>
  <r>
    <x v="1"/>
    <x v="1"/>
    <s v="GCA_000021485.1"/>
    <s v="Primary Assembly"/>
    <s v="chromosome"/>
    <m/>
    <s v="CP001219.1"/>
    <n v="2010545"/>
    <n v="2011435"/>
    <s v="-"/>
    <s v="ACK80246.1"/>
    <m/>
    <m/>
    <s v="membrane protein, putative"/>
    <m/>
    <m/>
    <s v="AFE_2258"/>
    <n v="891"/>
    <n v="296"/>
    <m/>
  </r>
  <r>
    <x v="0"/>
    <x v="0"/>
    <s v="GCA_000021485.1"/>
    <s v="Primary Assembly"/>
    <s v="chromosome"/>
    <m/>
    <s v="CP001219.1"/>
    <n v="2011464"/>
    <n v="2011997"/>
    <s v="-"/>
    <m/>
    <m/>
    <m/>
    <m/>
    <m/>
    <m/>
    <s v="AFE_2259"/>
    <n v="534"/>
    <m/>
    <m/>
  </r>
  <r>
    <x v="1"/>
    <x v="1"/>
    <s v="GCA_000021485.1"/>
    <s v="Primary Assembly"/>
    <s v="chromosome"/>
    <m/>
    <s v="CP001219.1"/>
    <n v="2011464"/>
    <n v="2011997"/>
    <s v="-"/>
    <s v="ACK80055.1"/>
    <m/>
    <m/>
    <s v="universal stress family protein"/>
    <m/>
    <m/>
    <s v="AFE_2259"/>
    <n v="534"/>
    <n v="177"/>
    <m/>
  </r>
  <r>
    <x v="0"/>
    <x v="0"/>
    <s v="GCA_000021485.1"/>
    <s v="Primary Assembly"/>
    <s v="chromosome"/>
    <m/>
    <s v="CP001219.1"/>
    <n v="2012238"/>
    <n v="2013812"/>
    <s v="+"/>
    <m/>
    <m/>
    <m/>
    <m/>
    <s v="purH"/>
    <m/>
    <s v="AFE_2260"/>
    <n v="1575"/>
    <m/>
    <m/>
  </r>
  <r>
    <x v="1"/>
    <x v="1"/>
    <s v="GCA_000021485.1"/>
    <s v="Primary Assembly"/>
    <s v="chromosome"/>
    <m/>
    <s v="CP001219.1"/>
    <n v="2012238"/>
    <n v="2013812"/>
    <s v="+"/>
    <s v="ACK79370.1"/>
    <m/>
    <m/>
    <s v="phosphoribosylaminoimidazolecarboxamide formyltransferase/IMP cyclohydrolase"/>
    <s v="purH"/>
    <m/>
    <s v="AFE_2260"/>
    <n v="1575"/>
    <n v="524"/>
    <m/>
  </r>
  <r>
    <x v="0"/>
    <x v="0"/>
    <s v="GCA_000021485.1"/>
    <s v="Primary Assembly"/>
    <s v="chromosome"/>
    <m/>
    <s v="CP001219.1"/>
    <n v="2013826"/>
    <n v="2015088"/>
    <s v="+"/>
    <m/>
    <m/>
    <m/>
    <m/>
    <s v="purD"/>
    <m/>
    <s v="AFE_2261"/>
    <n v="1263"/>
    <m/>
    <m/>
  </r>
  <r>
    <x v="1"/>
    <x v="1"/>
    <s v="GCA_000021485.1"/>
    <s v="Primary Assembly"/>
    <s v="chromosome"/>
    <m/>
    <s v="CP001219.1"/>
    <n v="2013826"/>
    <n v="2015088"/>
    <s v="+"/>
    <s v="ACK80383.1"/>
    <m/>
    <m/>
    <s v="phosphoribosylamine--glycine ligase"/>
    <s v="purD"/>
    <m/>
    <s v="AFE_2261"/>
    <n v="1263"/>
    <n v="420"/>
    <m/>
  </r>
  <r>
    <x v="0"/>
    <x v="0"/>
    <s v="GCA_000021485.1"/>
    <s v="Primary Assembly"/>
    <s v="chromosome"/>
    <m/>
    <s v="CP001219.1"/>
    <n v="2015104"/>
    <n v="2015664"/>
    <s v="+"/>
    <m/>
    <m/>
    <m/>
    <m/>
    <m/>
    <m/>
    <s v="AFE_2262"/>
    <n v="561"/>
    <m/>
    <m/>
  </r>
  <r>
    <x v="1"/>
    <x v="1"/>
    <s v="GCA_000021485.1"/>
    <s v="Primary Assembly"/>
    <s v="chromosome"/>
    <m/>
    <s v="CP001219.1"/>
    <n v="2015104"/>
    <n v="2015664"/>
    <s v="+"/>
    <s v="ACK79481.1"/>
    <m/>
    <m/>
    <s v="Sua5/YciO/YrdC family protein"/>
    <m/>
    <m/>
    <s v="AFE_2262"/>
    <n v="561"/>
    <n v="186"/>
    <m/>
  </r>
  <r>
    <x v="0"/>
    <x v="0"/>
    <s v="GCA_000021485.1"/>
    <s v="Primary Assembly"/>
    <s v="chromosome"/>
    <m/>
    <s v="CP001219.1"/>
    <n v="2015669"/>
    <n v="2016559"/>
    <s v="+"/>
    <m/>
    <m/>
    <m/>
    <m/>
    <s v="hemF"/>
    <m/>
    <s v="AFE_2263"/>
    <n v="891"/>
    <m/>
    <m/>
  </r>
  <r>
    <x v="1"/>
    <x v="1"/>
    <s v="GCA_000021485.1"/>
    <s v="Primary Assembly"/>
    <s v="chromosome"/>
    <m/>
    <s v="CP001219.1"/>
    <n v="2015669"/>
    <n v="2016559"/>
    <s v="+"/>
    <s v="ACK79193.1"/>
    <m/>
    <m/>
    <s v="coproporphyrinogen III oxidase, aerobic"/>
    <s v="hemF"/>
    <m/>
    <s v="AFE_2263"/>
    <n v="891"/>
    <n v="296"/>
    <m/>
  </r>
  <r>
    <x v="0"/>
    <x v="0"/>
    <s v="GCA_000021485.1"/>
    <s v="Primary Assembly"/>
    <s v="chromosome"/>
    <m/>
    <s v="CP001219.1"/>
    <n v="2016556"/>
    <n v="2017647"/>
    <s v="+"/>
    <m/>
    <m/>
    <m/>
    <m/>
    <s v="pyrD"/>
    <m/>
    <s v="AFE_2264"/>
    <n v="1092"/>
    <m/>
    <m/>
  </r>
  <r>
    <x v="1"/>
    <x v="1"/>
    <s v="GCA_000021485.1"/>
    <s v="Primary Assembly"/>
    <s v="chromosome"/>
    <m/>
    <s v="CP001219.1"/>
    <n v="2016556"/>
    <n v="2017647"/>
    <s v="+"/>
    <s v="ACK78794.1"/>
    <m/>
    <m/>
    <s v="dihydroorotate dehydrogenase"/>
    <s v="pyrD"/>
    <m/>
    <s v="AFE_2264"/>
    <n v="1092"/>
    <n v="363"/>
    <m/>
  </r>
  <r>
    <x v="0"/>
    <x v="0"/>
    <s v="GCA_000021485.1"/>
    <s v="Primary Assembly"/>
    <s v="chromosome"/>
    <m/>
    <s v="CP001219.1"/>
    <n v="2017807"/>
    <n v="2017956"/>
    <s v="+"/>
    <m/>
    <m/>
    <m/>
    <m/>
    <m/>
    <m/>
    <s v="AFE_2265"/>
    <n v="150"/>
    <m/>
    <m/>
  </r>
  <r>
    <x v="1"/>
    <x v="1"/>
    <s v="GCA_000021485.1"/>
    <s v="Primary Assembly"/>
    <s v="chromosome"/>
    <m/>
    <s v="CP001219.1"/>
    <n v="2017807"/>
    <n v="2017956"/>
    <s v="+"/>
    <s v="ACK78021.1"/>
    <m/>
    <m/>
    <s v="lipoprotein, putative"/>
    <m/>
    <m/>
    <s v="AFE_2265"/>
    <n v="150"/>
    <n v="49"/>
    <m/>
  </r>
  <r>
    <x v="0"/>
    <x v="0"/>
    <s v="GCA_000021485.1"/>
    <s v="Primary Assembly"/>
    <s v="chromosome"/>
    <m/>
    <s v="CP001219.1"/>
    <n v="2018240"/>
    <n v="2018821"/>
    <s v="+"/>
    <m/>
    <m/>
    <m/>
    <m/>
    <m/>
    <m/>
    <s v="AFE_2266"/>
    <n v="582"/>
    <m/>
    <m/>
  </r>
  <r>
    <x v="1"/>
    <x v="1"/>
    <s v="GCA_000021485.1"/>
    <s v="Primary Assembly"/>
    <s v="chromosome"/>
    <m/>
    <s v="CP001219.1"/>
    <n v="2018240"/>
    <n v="2018821"/>
    <s v="+"/>
    <s v="ACK79134.1"/>
    <m/>
    <m/>
    <s v="acetyltransferase, GNAT family"/>
    <m/>
    <m/>
    <s v="AFE_2266"/>
    <n v="582"/>
    <n v="193"/>
    <m/>
  </r>
  <r>
    <x v="0"/>
    <x v="0"/>
    <s v="GCA_000021485.1"/>
    <s v="Primary Assembly"/>
    <s v="chromosome"/>
    <m/>
    <s v="CP001219.1"/>
    <n v="2018825"/>
    <n v="2020396"/>
    <s v="-"/>
    <m/>
    <m/>
    <m/>
    <m/>
    <m/>
    <m/>
    <s v="AFE_2267"/>
    <n v="1572"/>
    <m/>
    <m/>
  </r>
  <r>
    <x v="1"/>
    <x v="1"/>
    <s v="GCA_000021485.1"/>
    <s v="Primary Assembly"/>
    <s v="chromosome"/>
    <m/>
    <s v="CP001219.1"/>
    <n v="2018825"/>
    <n v="2020396"/>
    <s v="-"/>
    <s v="ACK78117.1"/>
    <m/>
    <m/>
    <s v="phosphoesterase family protein"/>
    <m/>
    <m/>
    <s v="AFE_2267"/>
    <n v="1572"/>
    <n v="523"/>
    <m/>
  </r>
  <r>
    <x v="0"/>
    <x v="0"/>
    <s v="GCA_000021485.1"/>
    <s v="Primary Assembly"/>
    <s v="chromosome"/>
    <m/>
    <s v="CP001219.1"/>
    <n v="2020456"/>
    <n v="2021169"/>
    <s v="-"/>
    <m/>
    <m/>
    <m/>
    <m/>
    <m/>
    <m/>
    <s v="AFE_2268"/>
    <n v="714"/>
    <m/>
    <m/>
  </r>
  <r>
    <x v="1"/>
    <x v="1"/>
    <s v="GCA_000021485.1"/>
    <s v="Primary Assembly"/>
    <s v="chromosome"/>
    <m/>
    <s v="CP001219.1"/>
    <n v="2020456"/>
    <n v="2021169"/>
    <s v="-"/>
    <s v="ACK80534.1"/>
    <m/>
    <m/>
    <s v="TonB family protein"/>
    <m/>
    <m/>
    <s v="AFE_2268"/>
    <n v="714"/>
    <n v="237"/>
    <m/>
  </r>
  <r>
    <x v="0"/>
    <x v="0"/>
    <s v="GCA_000021485.1"/>
    <s v="Primary Assembly"/>
    <s v="chromosome"/>
    <m/>
    <s v="CP001219.1"/>
    <n v="2021191"/>
    <n v="2021592"/>
    <s v="-"/>
    <m/>
    <m/>
    <m/>
    <m/>
    <m/>
    <m/>
    <s v="AFE_2269"/>
    <n v="402"/>
    <m/>
    <m/>
  </r>
  <r>
    <x v="1"/>
    <x v="1"/>
    <s v="GCA_000021485.1"/>
    <s v="Primary Assembly"/>
    <s v="chromosome"/>
    <m/>
    <s v="CP001219.1"/>
    <n v="2021191"/>
    <n v="2021592"/>
    <s v="-"/>
    <s v="ACK79423.1"/>
    <m/>
    <m/>
    <s v="biopolymer transport protein, ExbD/TolR family"/>
    <m/>
    <m/>
    <s v="AFE_2269"/>
    <n v="402"/>
    <n v="133"/>
    <m/>
  </r>
  <r>
    <x v="0"/>
    <x v="0"/>
    <s v="GCA_000021485.1"/>
    <s v="Primary Assembly"/>
    <s v="chromosome"/>
    <m/>
    <s v="CP001219.1"/>
    <n v="2021592"/>
    <n v="2022275"/>
    <s v="-"/>
    <m/>
    <m/>
    <m/>
    <m/>
    <m/>
    <m/>
    <s v="AFE_2270"/>
    <n v="684"/>
    <m/>
    <m/>
  </r>
  <r>
    <x v="1"/>
    <x v="1"/>
    <s v="GCA_000021485.1"/>
    <s v="Primary Assembly"/>
    <s v="chromosome"/>
    <m/>
    <s v="CP001219.1"/>
    <n v="2021592"/>
    <n v="2022275"/>
    <s v="-"/>
    <s v="ACK79001.1"/>
    <m/>
    <m/>
    <s v="MotA/TolQ/ExbB proton channel family protein"/>
    <m/>
    <m/>
    <s v="AFE_2270"/>
    <n v="684"/>
    <n v="227"/>
    <m/>
  </r>
  <r>
    <x v="0"/>
    <x v="0"/>
    <s v="GCA_000021485.1"/>
    <s v="Primary Assembly"/>
    <s v="chromosome"/>
    <m/>
    <s v="CP001219.1"/>
    <n v="2022340"/>
    <n v="2023056"/>
    <s v="-"/>
    <m/>
    <m/>
    <m/>
    <m/>
    <m/>
    <m/>
    <s v="AFE_2271"/>
    <n v="717"/>
    <m/>
    <m/>
  </r>
  <r>
    <x v="1"/>
    <x v="1"/>
    <s v="GCA_000021485.1"/>
    <s v="Primary Assembly"/>
    <s v="chromosome"/>
    <m/>
    <s v="CP001219.1"/>
    <n v="2022340"/>
    <n v="2023056"/>
    <s v="-"/>
    <s v="ACK78521.1"/>
    <m/>
    <m/>
    <s v="transcriptional regulator, putative"/>
    <m/>
    <m/>
    <s v="AFE_2271"/>
    <n v="717"/>
    <n v="238"/>
    <m/>
  </r>
  <r>
    <x v="0"/>
    <x v="0"/>
    <s v="GCA_000021485.1"/>
    <s v="Primary Assembly"/>
    <s v="chromosome"/>
    <m/>
    <s v="CP001219.1"/>
    <n v="2023277"/>
    <n v="2023789"/>
    <s v="-"/>
    <m/>
    <m/>
    <m/>
    <m/>
    <m/>
    <m/>
    <s v="AFE_2272"/>
    <n v="513"/>
    <m/>
    <m/>
  </r>
  <r>
    <x v="1"/>
    <x v="1"/>
    <s v="GCA_000021485.1"/>
    <s v="Primary Assembly"/>
    <s v="chromosome"/>
    <m/>
    <s v="CP001219.1"/>
    <n v="2023277"/>
    <n v="2023789"/>
    <s v="-"/>
    <s v="ACK78056.1"/>
    <m/>
    <m/>
    <s v="hypothetical protein"/>
    <m/>
    <m/>
    <s v="AFE_2272"/>
    <n v="513"/>
    <n v="170"/>
    <m/>
  </r>
  <r>
    <x v="0"/>
    <x v="0"/>
    <s v="GCA_000021485.1"/>
    <s v="Primary Assembly"/>
    <s v="chromosome"/>
    <m/>
    <s v="CP001219.1"/>
    <n v="2024266"/>
    <n v="2024958"/>
    <s v="+"/>
    <m/>
    <m/>
    <m/>
    <m/>
    <m/>
    <m/>
    <s v="AFE_2273"/>
    <n v="693"/>
    <m/>
    <m/>
  </r>
  <r>
    <x v="1"/>
    <x v="1"/>
    <s v="GCA_000021485.1"/>
    <s v="Primary Assembly"/>
    <s v="chromosome"/>
    <m/>
    <s v="CP001219.1"/>
    <n v="2024266"/>
    <n v="2024958"/>
    <s v="+"/>
    <s v="ACK78959.1"/>
    <m/>
    <m/>
    <s v="MotA/TolQ/ExbB proton channel family protein"/>
    <m/>
    <m/>
    <s v="AFE_2273"/>
    <n v="693"/>
    <n v="230"/>
    <m/>
  </r>
  <r>
    <x v="0"/>
    <x v="0"/>
    <s v="GCA_000021485.1"/>
    <s v="Primary Assembly"/>
    <s v="chromosome"/>
    <m/>
    <s v="CP001219.1"/>
    <n v="2024992"/>
    <n v="2027880"/>
    <s v="+"/>
    <m/>
    <m/>
    <m/>
    <m/>
    <m/>
    <m/>
    <s v="AFE_2274"/>
    <n v="2889"/>
    <m/>
    <m/>
  </r>
  <r>
    <x v="1"/>
    <x v="1"/>
    <s v="GCA_000021485.1"/>
    <s v="Primary Assembly"/>
    <s v="chromosome"/>
    <m/>
    <s v="CP001219.1"/>
    <n v="2024992"/>
    <n v="2027880"/>
    <s v="+"/>
    <s v="ACK80333.1"/>
    <m/>
    <m/>
    <s v="conserved hypothetical protein"/>
    <m/>
    <m/>
    <s v="AFE_2274"/>
    <n v="2889"/>
    <n v="962"/>
    <m/>
  </r>
  <r>
    <x v="0"/>
    <x v="0"/>
    <s v="GCA_000021485.1"/>
    <s v="Primary Assembly"/>
    <s v="chromosome"/>
    <m/>
    <s v="CP001219.1"/>
    <n v="2027955"/>
    <n v="2028683"/>
    <s v="+"/>
    <m/>
    <m/>
    <m/>
    <m/>
    <m/>
    <m/>
    <s v="AFE_2275"/>
    <n v="729"/>
    <m/>
    <m/>
  </r>
  <r>
    <x v="1"/>
    <x v="1"/>
    <s v="GCA_000021485.1"/>
    <s v="Primary Assembly"/>
    <s v="chromosome"/>
    <m/>
    <s v="CP001219.1"/>
    <n v="2027955"/>
    <n v="2028683"/>
    <s v="+"/>
    <s v="ACK80875.1"/>
    <m/>
    <m/>
    <s v="TonB family protein"/>
    <m/>
    <m/>
    <s v="AFE_2275"/>
    <n v="729"/>
    <n v="242"/>
    <m/>
  </r>
  <r>
    <x v="0"/>
    <x v="0"/>
    <s v="GCA_000021485.1"/>
    <s v="Primary Assembly"/>
    <s v="chromosome"/>
    <m/>
    <s v="CP001219.1"/>
    <n v="2028722"/>
    <n v="2029321"/>
    <s v="+"/>
    <m/>
    <m/>
    <m/>
    <m/>
    <m/>
    <m/>
    <s v="AFE_2276"/>
    <n v="600"/>
    <m/>
    <m/>
  </r>
  <r>
    <x v="1"/>
    <x v="1"/>
    <s v="GCA_000021485.1"/>
    <s v="Primary Assembly"/>
    <s v="chromosome"/>
    <m/>
    <s v="CP001219.1"/>
    <n v="2028722"/>
    <n v="2029321"/>
    <s v="+"/>
    <s v="ACK78364.1"/>
    <m/>
    <m/>
    <s v="conserved hypothetical protein"/>
    <m/>
    <m/>
    <s v="AFE_2276"/>
    <n v="600"/>
    <n v="199"/>
    <m/>
  </r>
  <r>
    <x v="0"/>
    <x v="0"/>
    <s v="GCA_000021485.1"/>
    <s v="Primary Assembly"/>
    <s v="chromosome"/>
    <m/>
    <s v="CP001219.1"/>
    <n v="2029360"/>
    <n v="2030757"/>
    <s v="+"/>
    <m/>
    <m/>
    <m/>
    <m/>
    <m/>
    <m/>
    <s v="AFE_2277"/>
    <n v="1398"/>
    <m/>
    <m/>
  </r>
  <r>
    <x v="1"/>
    <x v="1"/>
    <s v="GCA_000021485.1"/>
    <s v="Primary Assembly"/>
    <s v="chromosome"/>
    <m/>
    <s v="CP001219.1"/>
    <n v="2029360"/>
    <n v="2030757"/>
    <s v="+"/>
    <s v="ACK80021.1"/>
    <m/>
    <m/>
    <s v="major facilitator family transporter"/>
    <m/>
    <m/>
    <s v="AFE_2277"/>
    <n v="1398"/>
    <n v="465"/>
    <m/>
  </r>
  <r>
    <x v="0"/>
    <x v="0"/>
    <s v="GCA_000021485.1"/>
    <s v="Primary Assembly"/>
    <s v="chromosome"/>
    <m/>
    <s v="CP001219.1"/>
    <n v="2030857"/>
    <n v="2031333"/>
    <s v="+"/>
    <m/>
    <m/>
    <m/>
    <m/>
    <s v="phnG"/>
    <m/>
    <s v="AFE_2278"/>
    <n v="477"/>
    <m/>
    <m/>
  </r>
  <r>
    <x v="1"/>
    <x v="1"/>
    <s v="GCA_000021485.1"/>
    <s v="Primary Assembly"/>
    <s v="chromosome"/>
    <m/>
    <s v="CP001219.1"/>
    <n v="2030857"/>
    <n v="2031333"/>
    <s v="+"/>
    <s v="ACK78555.1"/>
    <m/>
    <m/>
    <s v="phosphonate metabolism protein PhnG"/>
    <s v="phnG"/>
    <m/>
    <s v="AFE_2278"/>
    <n v="477"/>
    <n v="158"/>
    <m/>
  </r>
  <r>
    <x v="0"/>
    <x v="0"/>
    <s v="GCA_000021485.1"/>
    <s v="Primary Assembly"/>
    <s v="chromosome"/>
    <m/>
    <s v="CP001219.1"/>
    <n v="2031330"/>
    <n v="2031872"/>
    <s v="+"/>
    <m/>
    <m/>
    <m/>
    <m/>
    <s v="phnH"/>
    <m/>
    <s v="AFE_2279"/>
    <n v="543"/>
    <m/>
    <m/>
  </r>
  <r>
    <x v="1"/>
    <x v="1"/>
    <s v="GCA_000021485.1"/>
    <s v="Primary Assembly"/>
    <s v="chromosome"/>
    <m/>
    <s v="CP001219.1"/>
    <n v="2031330"/>
    <n v="2031872"/>
    <s v="+"/>
    <s v="ACK80885.1"/>
    <m/>
    <m/>
    <s v="phosphonate metabolism protein phnH"/>
    <s v="phnH"/>
    <m/>
    <s v="AFE_2279"/>
    <n v="543"/>
    <n v="180"/>
    <m/>
  </r>
  <r>
    <x v="0"/>
    <x v="0"/>
    <s v="GCA_000021485.1"/>
    <s v="Primary Assembly"/>
    <s v="chromosome"/>
    <m/>
    <s v="CP001219.1"/>
    <n v="2031876"/>
    <n v="2032973"/>
    <s v="+"/>
    <m/>
    <m/>
    <m/>
    <m/>
    <s v="phnI"/>
    <m/>
    <s v="AFE_2280"/>
    <n v="1098"/>
    <m/>
    <m/>
  </r>
  <r>
    <x v="1"/>
    <x v="1"/>
    <s v="GCA_000021485.1"/>
    <s v="Primary Assembly"/>
    <s v="chromosome"/>
    <m/>
    <s v="CP001219.1"/>
    <n v="2031876"/>
    <n v="2032973"/>
    <s v="+"/>
    <s v="ACK78693.1"/>
    <m/>
    <m/>
    <s v="phosphonate metabolism protein PhnI"/>
    <s v="phnI"/>
    <m/>
    <s v="AFE_2280"/>
    <n v="1098"/>
    <n v="365"/>
    <m/>
  </r>
  <r>
    <x v="0"/>
    <x v="0"/>
    <s v="GCA_000021485.1"/>
    <s v="Primary Assembly"/>
    <s v="chromosome"/>
    <m/>
    <s v="CP001219.1"/>
    <n v="2032970"/>
    <n v="2033794"/>
    <s v="+"/>
    <m/>
    <m/>
    <m/>
    <m/>
    <s v="phnJ"/>
    <m/>
    <s v="AFE_2281"/>
    <n v="825"/>
    <m/>
    <m/>
  </r>
  <r>
    <x v="1"/>
    <x v="1"/>
    <s v="GCA_000021485.1"/>
    <s v="Primary Assembly"/>
    <s v="chromosome"/>
    <m/>
    <s v="CP001219.1"/>
    <n v="2032970"/>
    <n v="2033794"/>
    <s v="+"/>
    <s v="ACK80482.1"/>
    <m/>
    <m/>
    <s v="phosphonate metabolism protein PhnJ"/>
    <s v="phnJ"/>
    <m/>
    <s v="AFE_2281"/>
    <n v="825"/>
    <n v="274"/>
    <m/>
  </r>
  <r>
    <x v="0"/>
    <x v="0"/>
    <s v="GCA_000021485.1"/>
    <s v="Primary Assembly"/>
    <s v="chromosome"/>
    <m/>
    <s v="CP001219.1"/>
    <n v="2033791"/>
    <n v="2034573"/>
    <s v="+"/>
    <m/>
    <m/>
    <m/>
    <m/>
    <s v="phnK"/>
    <m/>
    <s v="AFE_2282"/>
    <n v="783"/>
    <m/>
    <m/>
  </r>
  <r>
    <x v="1"/>
    <x v="1"/>
    <s v="GCA_000021485.1"/>
    <s v="Primary Assembly"/>
    <s v="chromosome"/>
    <m/>
    <s v="CP001219.1"/>
    <n v="2033791"/>
    <n v="2034573"/>
    <s v="+"/>
    <s v="ACK80690.1"/>
    <m/>
    <m/>
    <s v="phosphonate ABC transporter, ATP-binding protein PhnK"/>
    <s v="phnK"/>
    <m/>
    <s v="AFE_2282"/>
    <n v="783"/>
    <n v="260"/>
    <m/>
  </r>
  <r>
    <x v="0"/>
    <x v="0"/>
    <s v="GCA_000021485.1"/>
    <s v="Primary Assembly"/>
    <s v="chromosome"/>
    <m/>
    <s v="CP001219.1"/>
    <n v="2034570"/>
    <n v="2035268"/>
    <s v="+"/>
    <m/>
    <m/>
    <m/>
    <m/>
    <s v="phnL"/>
    <m/>
    <s v="AFE_2283"/>
    <n v="699"/>
    <m/>
    <m/>
  </r>
  <r>
    <x v="1"/>
    <x v="1"/>
    <s v="GCA_000021485.1"/>
    <s v="Primary Assembly"/>
    <s v="chromosome"/>
    <m/>
    <s v="CP001219.1"/>
    <n v="2034570"/>
    <n v="2035268"/>
    <s v="+"/>
    <s v="ACK79750.1"/>
    <m/>
    <m/>
    <s v="phosphonate ABC transporter, ATP-binding protein PhnL"/>
    <s v="phnL"/>
    <m/>
    <s v="AFE_2283"/>
    <n v="699"/>
    <n v="232"/>
    <m/>
  </r>
  <r>
    <x v="0"/>
    <x v="0"/>
    <s v="GCA_000021485.1"/>
    <s v="Primary Assembly"/>
    <s v="chromosome"/>
    <m/>
    <s v="CP001219.1"/>
    <n v="2035265"/>
    <n v="2036401"/>
    <s v="+"/>
    <m/>
    <m/>
    <m/>
    <m/>
    <m/>
    <m/>
    <s v="AFE_2284"/>
    <n v="1137"/>
    <m/>
    <m/>
  </r>
  <r>
    <x v="1"/>
    <x v="1"/>
    <s v="GCA_000021485.1"/>
    <s v="Primary Assembly"/>
    <s v="chromosome"/>
    <m/>
    <s v="CP001219.1"/>
    <n v="2035265"/>
    <n v="2036401"/>
    <s v="+"/>
    <s v="ACK77870.1"/>
    <m/>
    <m/>
    <s v="phnM protein, putative"/>
    <m/>
    <m/>
    <s v="AFE_2284"/>
    <n v="1137"/>
    <n v="378"/>
    <m/>
  </r>
  <r>
    <x v="0"/>
    <x v="0"/>
    <s v="GCA_000021485.1"/>
    <s v="Primary Assembly"/>
    <s v="chromosome"/>
    <m/>
    <s v="CP001219.1"/>
    <n v="2036409"/>
    <n v="2037086"/>
    <s v="+"/>
    <m/>
    <m/>
    <m/>
    <m/>
    <m/>
    <m/>
    <s v="AFE_2285"/>
    <n v="678"/>
    <m/>
    <m/>
  </r>
  <r>
    <x v="1"/>
    <x v="1"/>
    <s v="GCA_000021485.1"/>
    <s v="Primary Assembly"/>
    <s v="chromosome"/>
    <m/>
    <s v="CP001219.1"/>
    <n v="2036409"/>
    <n v="2037086"/>
    <s v="+"/>
    <s v="ACK80522.1"/>
    <m/>
    <m/>
    <s v="conserved hypothetical protein"/>
    <m/>
    <m/>
    <s v="AFE_2285"/>
    <n v="678"/>
    <n v="225"/>
    <m/>
  </r>
  <r>
    <x v="0"/>
    <x v="0"/>
    <s v="GCA_000021485.1"/>
    <s v="Primary Assembly"/>
    <s v="chromosome"/>
    <m/>
    <s v="CP001219.1"/>
    <n v="2037079"/>
    <n v="2037624"/>
    <s v="+"/>
    <m/>
    <m/>
    <m/>
    <m/>
    <m/>
    <m/>
    <s v="AFE_2286"/>
    <n v="546"/>
    <m/>
    <m/>
  </r>
  <r>
    <x v="1"/>
    <x v="1"/>
    <s v="GCA_000021485.1"/>
    <s v="Primary Assembly"/>
    <s v="chromosome"/>
    <m/>
    <s v="CP001219.1"/>
    <n v="2037079"/>
    <n v="2037624"/>
    <s v="+"/>
    <s v="ACK79901.1"/>
    <m/>
    <m/>
    <s v="PhnN protein, putative"/>
    <m/>
    <m/>
    <s v="AFE_2286"/>
    <n v="546"/>
    <n v="181"/>
    <m/>
  </r>
  <r>
    <x v="0"/>
    <x v="0"/>
    <s v="GCA_000021485.1"/>
    <s v="Primary Assembly"/>
    <s v="chromosome"/>
    <m/>
    <s v="CP001219.1"/>
    <n v="2037621"/>
    <n v="2038373"/>
    <s v="+"/>
    <m/>
    <m/>
    <m/>
    <m/>
    <m/>
    <m/>
    <s v="AFE_2287"/>
    <n v="753"/>
    <m/>
    <m/>
  </r>
  <r>
    <x v="1"/>
    <x v="1"/>
    <s v="GCA_000021485.1"/>
    <s v="Primary Assembly"/>
    <s v="chromosome"/>
    <m/>
    <s v="CP001219.1"/>
    <n v="2037621"/>
    <n v="2038373"/>
    <s v="+"/>
    <s v="ACK78947.1"/>
    <m/>
    <m/>
    <s v="transcriptional regulator, GntR family"/>
    <m/>
    <m/>
    <s v="AFE_2287"/>
    <n v="753"/>
    <n v="250"/>
    <m/>
  </r>
  <r>
    <x v="0"/>
    <x v="0"/>
    <s v="GCA_000021485.1"/>
    <s v="Primary Assembly"/>
    <s v="chromosome"/>
    <m/>
    <s v="CP001219.1"/>
    <n v="2038483"/>
    <n v="2040813"/>
    <s v="-"/>
    <m/>
    <m/>
    <m/>
    <m/>
    <m/>
    <m/>
    <s v="AFE_2288"/>
    <n v="2331"/>
    <m/>
    <m/>
  </r>
  <r>
    <x v="1"/>
    <x v="1"/>
    <s v="GCA_000021485.1"/>
    <s v="Primary Assembly"/>
    <s v="chromosome"/>
    <m/>
    <s v="CP001219.1"/>
    <n v="2038483"/>
    <n v="2040813"/>
    <s v="-"/>
    <s v="ACK78476.1"/>
    <m/>
    <m/>
    <s v="TonB-dependent receptor"/>
    <m/>
    <m/>
    <s v="AFE_2288"/>
    <n v="2331"/>
    <n v="776"/>
    <m/>
  </r>
  <r>
    <x v="0"/>
    <x v="2"/>
    <s v="GCA_000021485.1"/>
    <s v="Primary Assembly"/>
    <s v="chromosome"/>
    <m/>
    <s v="CP001219.1"/>
    <n v="2040891"/>
    <n v="2041408"/>
    <s v="-"/>
    <m/>
    <m/>
    <m/>
    <m/>
    <m/>
    <m/>
    <s v="AFE_2289"/>
    <n v="518"/>
    <m/>
    <s v="pseudo"/>
  </r>
  <r>
    <x v="0"/>
    <x v="0"/>
    <s v="GCA_000021485.1"/>
    <s v="Primary Assembly"/>
    <s v="chromosome"/>
    <m/>
    <s v="CP001219.1"/>
    <n v="2041035"/>
    <n v="2041256"/>
    <s v="+"/>
    <m/>
    <m/>
    <m/>
    <m/>
    <m/>
    <m/>
    <s v="AFE_2290"/>
    <n v="222"/>
    <m/>
    <m/>
  </r>
  <r>
    <x v="1"/>
    <x v="1"/>
    <s v="GCA_000021485.1"/>
    <s v="Primary Assembly"/>
    <s v="chromosome"/>
    <m/>
    <s v="CP001219.1"/>
    <n v="2041035"/>
    <n v="2041256"/>
    <s v="+"/>
    <s v="ACK80032.1"/>
    <m/>
    <m/>
    <s v="hypothetical protein"/>
    <m/>
    <m/>
    <s v="AFE_2290"/>
    <n v="222"/>
    <n v="73"/>
    <m/>
  </r>
  <r>
    <x v="0"/>
    <x v="0"/>
    <s v="GCA_000021485.1"/>
    <s v="Primary Assembly"/>
    <s v="chromosome"/>
    <m/>
    <s v="CP001219.1"/>
    <n v="2041394"/>
    <n v="2041534"/>
    <s v="+"/>
    <m/>
    <m/>
    <m/>
    <m/>
    <m/>
    <m/>
    <s v="AFE_2291"/>
    <n v="141"/>
    <m/>
    <m/>
  </r>
  <r>
    <x v="1"/>
    <x v="1"/>
    <s v="GCA_000021485.1"/>
    <s v="Primary Assembly"/>
    <s v="chromosome"/>
    <m/>
    <s v="CP001219.1"/>
    <n v="2041394"/>
    <n v="2041534"/>
    <s v="+"/>
    <s v="ACK78658.1"/>
    <m/>
    <m/>
    <s v="hypothetical protein"/>
    <m/>
    <m/>
    <s v="AFE_2291"/>
    <n v="141"/>
    <n v="46"/>
    <m/>
  </r>
  <r>
    <x v="0"/>
    <x v="0"/>
    <s v="GCA_000021485.1"/>
    <s v="Primary Assembly"/>
    <s v="chromosome"/>
    <m/>
    <s v="CP001219.1"/>
    <n v="2041664"/>
    <n v="2043985"/>
    <s v="-"/>
    <m/>
    <m/>
    <m/>
    <m/>
    <m/>
    <m/>
    <s v="AFE_2292"/>
    <n v="2322"/>
    <m/>
    <m/>
  </r>
  <r>
    <x v="1"/>
    <x v="1"/>
    <s v="GCA_000021485.1"/>
    <s v="Primary Assembly"/>
    <s v="chromosome"/>
    <m/>
    <s v="CP001219.1"/>
    <n v="2041664"/>
    <n v="2043985"/>
    <s v="-"/>
    <s v="ACK79873.1"/>
    <m/>
    <m/>
    <s v="TonB-dependent receptor"/>
    <m/>
    <m/>
    <s v="AFE_2292"/>
    <n v="2322"/>
    <n v="773"/>
    <m/>
  </r>
  <r>
    <x v="0"/>
    <x v="0"/>
    <s v="GCA_000021485.1"/>
    <s v="Primary Assembly"/>
    <s v="chromosome"/>
    <m/>
    <s v="CP001219.1"/>
    <n v="2044258"/>
    <n v="2044377"/>
    <s v="-"/>
    <m/>
    <m/>
    <m/>
    <m/>
    <m/>
    <m/>
    <s v="AFE_2293"/>
    <n v="120"/>
    <m/>
    <m/>
  </r>
  <r>
    <x v="1"/>
    <x v="1"/>
    <s v="GCA_000021485.1"/>
    <s v="Primary Assembly"/>
    <s v="chromosome"/>
    <m/>
    <s v="CP001219.1"/>
    <n v="2044258"/>
    <n v="2044377"/>
    <s v="-"/>
    <s v="ACK79395.1"/>
    <m/>
    <m/>
    <s v="hypothetical protein"/>
    <m/>
    <m/>
    <s v="AFE_2293"/>
    <n v="120"/>
    <n v="39"/>
    <m/>
  </r>
  <r>
    <x v="0"/>
    <x v="2"/>
    <s v="GCA_000021485.1"/>
    <s v="Primary Assembly"/>
    <s v="chromosome"/>
    <m/>
    <s v="CP001219.1"/>
    <n v="2044381"/>
    <n v="2044873"/>
    <s v="+"/>
    <m/>
    <m/>
    <m/>
    <m/>
    <m/>
    <m/>
    <s v="AFE_2294"/>
    <n v="493"/>
    <m/>
    <s v="pseudo"/>
  </r>
  <r>
    <x v="0"/>
    <x v="0"/>
    <s v="GCA_000021485.1"/>
    <s v="Primary Assembly"/>
    <s v="chromosome"/>
    <m/>
    <s v="CP001219.1"/>
    <n v="2044926"/>
    <n v="2045183"/>
    <s v="+"/>
    <m/>
    <m/>
    <m/>
    <m/>
    <m/>
    <m/>
    <s v="AFE_2295"/>
    <n v="258"/>
    <m/>
    <m/>
  </r>
  <r>
    <x v="1"/>
    <x v="1"/>
    <s v="GCA_000021485.1"/>
    <s v="Primary Assembly"/>
    <s v="chromosome"/>
    <m/>
    <s v="CP001219.1"/>
    <n v="2044926"/>
    <n v="2045183"/>
    <s v="+"/>
    <s v="ACK80218.1"/>
    <m/>
    <m/>
    <s v="conserved hypothetical protein"/>
    <m/>
    <m/>
    <s v="AFE_2295"/>
    <n v="258"/>
    <n v="85"/>
    <m/>
  </r>
  <r>
    <x v="0"/>
    <x v="0"/>
    <s v="GCA_000021485.1"/>
    <s v="Primary Assembly"/>
    <s v="chromosome"/>
    <m/>
    <s v="CP001219.1"/>
    <n v="2045521"/>
    <n v="2045832"/>
    <s v="+"/>
    <m/>
    <m/>
    <m/>
    <m/>
    <m/>
    <m/>
    <s v="AFE_2296"/>
    <n v="312"/>
    <m/>
    <m/>
  </r>
  <r>
    <x v="1"/>
    <x v="1"/>
    <s v="GCA_000021485.1"/>
    <s v="Primary Assembly"/>
    <s v="chromosome"/>
    <m/>
    <s v="CP001219.1"/>
    <n v="2045521"/>
    <n v="2045832"/>
    <s v="+"/>
    <s v="ACK79325.1"/>
    <m/>
    <m/>
    <s v="conserved domain protein"/>
    <m/>
    <m/>
    <s v="AFE_2296"/>
    <n v="312"/>
    <n v="103"/>
    <m/>
  </r>
  <r>
    <x v="0"/>
    <x v="0"/>
    <s v="GCA_000021485.1"/>
    <s v="Primary Assembly"/>
    <s v="chromosome"/>
    <m/>
    <s v="CP001219.1"/>
    <n v="2046144"/>
    <n v="2046842"/>
    <s v="+"/>
    <m/>
    <m/>
    <m/>
    <m/>
    <m/>
    <m/>
    <s v="AFE_2297"/>
    <n v="699"/>
    <m/>
    <m/>
  </r>
  <r>
    <x v="1"/>
    <x v="1"/>
    <s v="GCA_000021485.1"/>
    <s v="Primary Assembly"/>
    <s v="chromosome"/>
    <m/>
    <s v="CP001219.1"/>
    <n v="2046144"/>
    <n v="2046842"/>
    <s v="+"/>
    <s v="ACK80726.1"/>
    <m/>
    <m/>
    <s v="phosphoesterase family protein"/>
    <m/>
    <m/>
    <s v="AFE_2297"/>
    <n v="699"/>
    <n v="232"/>
    <m/>
  </r>
  <r>
    <x v="0"/>
    <x v="0"/>
    <s v="GCA_000021485.1"/>
    <s v="Primary Assembly"/>
    <s v="chromosome"/>
    <m/>
    <s v="CP001219.1"/>
    <n v="2046937"/>
    <n v="2049144"/>
    <s v="+"/>
    <m/>
    <m/>
    <m/>
    <m/>
    <m/>
    <m/>
    <s v="AFE_2298"/>
    <n v="2208"/>
    <m/>
    <m/>
  </r>
  <r>
    <x v="1"/>
    <x v="1"/>
    <s v="GCA_000021485.1"/>
    <s v="Primary Assembly"/>
    <s v="chromosome"/>
    <m/>
    <s v="CP001219.1"/>
    <n v="2046937"/>
    <n v="2049144"/>
    <s v="+"/>
    <s v="ACK78126.1"/>
    <m/>
    <m/>
    <s v="TonB-dependent receptor"/>
    <m/>
    <m/>
    <s v="AFE_2298"/>
    <n v="2208"/>
    <n v="735"/>
    <m/>
  </r>
  <r>
    <x v="0"/>
    <x v="0"/>
    <s v="GCA_000021485.1"/>
    <s v="Primary Assembly"/>
    <s v="chromosome"/>
    <m/>
    <s v="CP001219.1"/>
    <n v="2049200"/>
    <n v="2049877"/>
    <s v="+"/>
    <m/>
    <m/>
    <m/>
    <m/>
    <m/>
    <m/>
    <s v="AFE_2299"/>
    <n v="678"/>
    <m/>
    <m/>
  </r>
  <r>
    <x v="1"/>
    <x v="1"/>
    <s v="GCA_000021485.1"/>
    <s v="Primary Assembly"/>
    <s v="chromosome"/>
    <m/>
    <s v="CP001219.1"/>
    <n v="2049200"/>
    <n v="2049877"/>
    <s v="+"/>
    <s v="ACK80839.1"/>
    <m/>
    <m/>
    <s v="MotA/TolQ/ExbB proton channel family protein"/>
    <m/>
    <m/>
    <s v="AFE_2299"/>
    <n v="678"/>
    <n v="225"/>
    <m/>
  </r>
  <r>
    <x v="0"/>
    <x v="0"/>
    <s v="GCA_000021485.1"/>
    <s v="Primary Assembly"/>
    <s v="chromosome"/>
    <m/>
    <s v="CP001219.1"/>
    <n v="2049895"/>
    <n v="2050269"/>
    <s v="+"/>
    <m/>
    <m/>
    <m/>
    <m/>
    <m/>
    <m/>
    <s v="AFE_2300"/>
    <n v="375"/>
    <m/>
    <m/>
  </r>
  <r>
    <x v="1"/>
    <x v="1"/>
    <s v="GCA_000021485.1"/>
    <s v="Primary Assembly"/>
    <s v="chromosome"/>
    <m/>
    <s v="CP001219.1"/>
    <n v="2049895"/>
    <n v="2050269"/>
    <s v="+"/>
    <s v="ACK79930.1"/>
    <m/>
    <m/>
    <s v="biopolymer transport protein, ExbD/TolR family"/>
    <m/>
    <m/>
    <s v="AFE_2300"/>
    <n v="375"/>
    <n v="124"/>
    <m/>
  </r>
  <r>
    <x v="0"/>
    <x v="0"/>
    <s v="GCA_000021485.1"/>
    <s v="Primary Assembly"/>
    <s v="chromosome"/>
    <m/>
    <s v="CP001219.1"/>
    <n v="2050275"/>
    <n v="2051003"/>
    <s v="+"/>
    <m/>
    <m/>
    <m/>
    <m/>
    <m/>
    <m/>
    <s v="AFE_2301"/>
    <n v="729"/>
    <m/>
    <m/>
  </r>
  <r>
    <x v="1"/>
    <x v="1"/>
    <s v="GCA_000021485.1"/>
    <s v="Primary Assembly"/>
    <s v="chromosome"/>
    <m/>
    <s v="CP001219.1"/>
    <n v="2050275"/>
    <n v="2051003"/>
    <s v="+"/>
    <s v="ACK78688.1"/>
    <m/>
    <m/>
    <s v="TonB family protein"/>
    <m/>
    <m/>
    <s v="AFE_2301"/>
    <n v="729"/>
    <n v="242"/>
    <m/>
  </r>
  <r>
    <x v="0"/>
    <x v="0"/>
    <s v="GCA_000021485.1"/>
    <s v="Primary Assembly"/>
    <s v="chromosome"/>
    <m/>
    <s v="CP001219.1"/>
    <n v="2051024"/>
    <n v="2053240"/>
    <s v="+"/>
    <m/>
    <m/>
    <m/>
    <m/>
    <m/>
    <m/>
    <s v="AFE_2302"/>
    <n v="2217"/>
    <m/>
    <m/>
  </r>
  <r>
    <x v="1"/>
    <x v="1"/>
    <s v="GCA_000021485.1"/>
    <s v="Primary Assembly"/>
    <s v="chromosome"/>
    <m/>
    <s v="CP001219.1"/>
    <n v="2051024"/>
    <n v="2053240"/>
    <s v="+"/>
    <s v="ACK79160.1"/>
    <m/>
    <m/>
    <s v="TonB-dependent receptor"/>
    <m/>
    <m/>
    <s v="AFE_2302"/>
    <n v="2217"/>
    <n v="738"/>
    <m/>
  </r>
  <r>
    <x v="0"/>
    <x v="0"/>
    <s v="GCA_000021485.1"/>
    <s v="Primary Assembly"/>
    <s v="chromosome"/>
    <m/>
    <s v="CP001219.1"/>
    <n v="2053341"/>
    <n v="2056178"/>
    <s v="+"/>
    <m/>
    <m/>
    <m/>
    <m/>
    <m/>
    <m/>
    <s v="AFE_2303"/>
    <n v="2838"/>
    <m/>
    <m/>
  </r>
  <r>
    <x v="1"/>
    <x v="1"/>
    <s v="GCA_000021485.1"/>
    <s v="Primary Assembly"/>
    <s v="chromosome"/>
    <m/>
    <s v="CP001219.1"/>
    <n v="2053341"/>
    <n v="2056178"/>
    <s v="+"/>
    <s v="ACK78260.1"/>
    <m/>
    <m/>
    <s v="conserved hypothetical protein"/>
    <m/>
    <m/>
    <s v="AFE_2303"/>
    <n v="2838"/>
    <n v="945"/>
    <m/>
  </r>
  <r>
    <x v="0"/>
    <x v="0"/>
    <s v="GCA_000021485.1"/>
    <s v="Primary Assembly"/>
    <s v="chromosome"/>
    <m/>
    <s v="CP001219.1"/>
    <n v="2056188"/>
    <n v="2056967"/>
    <s v="+"/>
    <m/>
    <m/>
    <m/>
    <m/>
    <m/>
    <m/>
    <s v="AFE_2304"/>
    <n v="780"/>
    <m/>
    <m/>
  </r>
  <r>
    <x v="1"/>
    <x v="1"/>
    <s v="GCA_000021485.1"/>
    <s v="Primary Assembly"/>
    <s v="chromosome"/>
    <m/>
    <s v="CP001219.1"/>
    <n v="2056188"/>
    <n v="2056967"/>
    <s v="+"/>
    <s v="ACK79493.1"/>
    <m/>
    <m/>
    <s v="TonB family protein"/>
    <m/>
    <m/>
    <s v="AFE_2304"/>
    <n v="780"/>
    <n v="259"/>
    <m/>
  </r>
  <r>
    <x v="0"/>
    <x v="0"/>
    <s v="GCA_000021485.1"/>
    <s v="Primary Assembly"/>
    <s v="chromosome"/>
    <m/>
    <s v="CP001219.1"/>
    <n v="2057004"/>
    <n v="2057399"/>
    <s v="+"/>
    <m/>
    <m/>
    <m/>
    <m/>
    <m/>
    <m/>
    <s v="AFE_2305"/>
    <n v="396"/>
    <m/>
    <m/>
  </r>
  <r>
    <x v="1"/>
    <x v="1"/>
    <s v="GCA_000021485.1"/>
    <s v="Primary Assembly"/>
    <s v="chromosome"/>
    <m/>
    <s v="CP001219.1"/>
    <n v="2057004"/>
    <n v="2057399"/>
    <s v="+"/>
    <s v="ACK78608.1"/>
    <m/>
    <m/>
    <s v="hypothetical protein"/>
    <m/>
    <m/>
    <s v="AFE_2305"/>
    <n v="396"/>
    <n v="131"/>
    <m/>
  </r>
  <r>
    <x v="0"/>
    <x v="0"/>
    <s v="GCA_000021485.1"/>
    <s v="Primary Assembly"/>
    <s v="chromosome"/>
    <m/>
    <s v="CP001219.1"/>
    <n v="2057410"/>
    <n v="2058177"/>
    <s v="-"/>
    <m/>
    <m/>
    <m/>
    <m/>
    <m/>
    <m/>
    <s v="AFE_2306"/>
    <n v="768"/>
    <m/>
    <m/>
  </r>
  <r>
    <x v="1"/>
    <x v="1"/>
    <s v="GCA_000021485.1"/>
    <s v="Primary Assembly"/>
    <s v="chromosome"/>
    <m/>
    <s v="CP001219.1"/>
    <n v="2057410"/>
    <n v="2058177"/>
    <s v="-"/>
    <s v="ACK78294.1"/>
    <m/>
    <m/>
    <s v="DNA-binding response regulator"/>
    <m/>
    <m/>
    <s v="AFE_2306"/>
    <n v="768"/>
    <n v="255"/>
    <m/>
  </r>
  <r>
    <x v="0"/>
    <x v="0"/>
    <s v="GCA_000021485.1"/>
    <s v="Primary Assembly"/>
    <s v="chromosome"/>
    <m/>
    <s v="CP001219.1"/>
    <n v="2058288"/>
    <n v="2058494"/>
    <s v="-"/>
    <m/>
    <m/>
    <m/>
    <m/>
    <m/>
    <m/>
    <s v="AFE_2307"/>
    <n v="207"/>
    <m/>
    <m/>
  </r>
  <r>
    <x v="1"/>
    <x v="1"/>
    <s v="GCA_000021485.1"/>
    <s v="Primary Assembly"/>
    <s v="chromosome"/>
    <m/>
    <s v="CP001219.1"/>
    <n v="2058288"/>
    <n v="2058494"/>
    <s v="-"/>
    <s v="ACK80811.1"/>
    <m/>
    <m/>
    <s v="conserved domain protein"/>
    <m/>
    <m/>
    <s v="AFE_2307"/>
    <n v="207"/>
    <n v="68"/>
    <m/>
  </r>
  <r>
    <x v="0"/>
    <x v="0"/>
    <s v="GCA_000021485.1"/>
    <s v="Primary Assembly"/>
    <s v="chromosome"/>
    <m/>
    <s v="CP001219.1"/>
    <n v="2058779"/>
    <n v="2058883"/>
    <s v="+"/>
    <m/>
    <m/>
    <m/>
    <m/>
    <m/>
    <m/>
    <s v="AFE_2308"/>
    <n v="105"/>
    <m/>
    <m/>
  </r>
  <r>
    <x v="1"/>
    <x v="1"/>
    <s v="GCA_000021485.1"/>
    <s v="Primary Assembly"/>
    <s v="chromosome"/>
    <m/>
    <s v="CP001219.1"/>
    <n v="2058779"/>
    <n v="2058883"/>
    <s v="+"/>
    <s v="ACK80639.1"/>
    <m/>
    <m/>
    <s v="hypothetical protein"/>
    <m/>
    <m/>
    <s v="AFE_2308"/>
    <n v="105"/>
    <n v="34"/>
    <m/>
  </r>
  <r>
    <x v="0"/>
    <x v="0"/>
    <s v="GCA_000021485.1"/>
    <s v="Primary Assembly"/>
    <s v="chromosome"/>
    <m/>
    <s v="CP001219.1"/>
    <n v="2058953"/>
    <n v="2060227"/>
    <s v="-"/>
    <m/>
    <m/>
    <m/>
    <m/>
    <m/>
    <m/>
    <s v="AFE_2309"/>
    <n v="1275"/>
    <m/>
    <m/>
  </r>
  <r>
    <x v="1"/>
    <x v="1"/>
    <s v="GCA_000021485.1"/>
    <s v="Primary Assembly"/>
    <s v="chromosome"/>
    <m/>
    <s v="CP001219.1"/>
    <n v="2058953"/>
    <n v="2060227"/>
    <s v="-"/>
    <s v="ACK79851.1"/>
    <m/>
    <m/>
    <s v="hypothetical protein"/>
    <m/>
    <m/>
    <s v="AFE_2309"/>
    <n v="1275"/>
    <n v="424"/>
    <m/>
  </r>
  <r>
    <x v="0"/>
    <x v="0"/>
    <s v="GCA_000021485.1"/>
    <s v="Primary Assembly"/>
    <s v="chromosome"/>
    <m/>
    <s v="CP001219.1"/>
    <n v="2060307"/>
    <n v="2060588"/>
    <s v="+"/>
    <m/>
    <m/>
    <m/>
    <m/>
    <m/>
    <m/>
    <s v="AFE_2311"/>
    <n v="282"/>
    <m/>
    <m/>
  </r>
  <r>
    <x v="1"/>
    <x v="1"/>
    <s v="GCA_000021485.1"/>
    <s v="Primary Assembly"/>
    <s v="chromosome"/>
    <m/>
    <s v="CP001219.1"/>
    <n v="2060307"/>
    <n v="2060588"/>
    <s v="+"/>
    <s v="ACK78220.1"/>
    <m/>
    <m/>
    <s v="hypothetical protein"/>
    <m/>
    <m/>
    <s v="AFE_2311"/>
    <n v="282"/>
    <n v="93"/>
    <m/>
  </r>
  <r>
    <x v="0"/>
    <x v="2"/>
    <s v="GCA_000021485.1"/>
    <s v="Primary Assembly"/>
    <s v="chromosome"/>
    <m/>
    <s v="CP001219.1"/>
    <n v="2060499"/>
    <n v="2060735"/>
    <s v="-"/>
    <m/>
    <m/>
    <m/>
    <m/>
    <m/>
    <m/>
    <s v="AFE_2310"/>
    <n v="237"/>
    <m/>
    <s v="pseudo"/>
  </r>
  <r>
    <x v="0"/>
    <x v="0"/>
    <s v="GCA_000021485.1"/>
    <s v="Primary Assembly"/>
    <s v="chromosome"/>
    <m/>
    <s v="CP001219.1"/>
    <n v="2060969"/>
    <n v="2062327"/>
    <s v="-"/>
    <m/>
    <m/>
    <m/>
    <m/>
    <m/>
    <m/>
    <s v="AFE_2312"/>
    <n v="1359"/>
    <m/>
    <m/>
  </r>
  <r>
    <x v="1"/>
    <x v="1"/>
    <s v="GCA_000021485.1"/>
    <s v="Primary Assembly"/>
    <s v="chromosome"/>
    <m/>
    <s v="CP001219.1"/>
    <n v="2060969"/>
    <n v="2062327"/>
    <s v="-"/>
    <s v="ACK78132.1"/>
    <m/>
    <m/>
    <s v="sugar transporter family protein"/>
    <m/>
    <m/>
    <s v="AFE_2312"/>
    <n v="1359"/>
    <n v="452"/>
    <m/>
  </r>
  <r>
    <x v="0"/>
    <x v="0"/>
    <s v="GCA_000021485.1"/>
    <s v="Primary Assembly"/>
    <s v="chromosome"/>
    <m/>
    <s v="CP001219.1"/>
    <n v="2062633"/>
    <n v="2062989"/>
    <s v="-"/>
    <m/>
    <m/>
    <m/>
    <m/>
    <m/>
    <m/>
    <s v="AFE_2313"/>
    <n v="357"/>
    <m/>
    <m/>
  </r>
  <r>
    <x v="1"/>
    <x v="1"/>
    <s v="GCA_000021485.1"/>
    <s v="Primary Assembly"/>
    <s v="chromosome"/>
    <m/>
    <s v="CP001219.1"/>
    <n v="2062633"/>
    <n v="2062989"/>
    <s v="-"/>
    <s v="ACK79268.1"/>
    <m/>
    <m/>
    <s v="hypothetical protein"/>
    <m/>
    <m/>
    <s v="AFE_2313"/>
    <n v="357"/>
    <n v="118"/>
    <m/>
  </r>
  <r>
    <x v="0"/>
    <x v="0"/>
    <s v="GCA_000021485.1"/>
    <s v="Primary Assembly"/>
    <s v="chromosome"/>
    <m/>
    <s v="CP001219.1"/>
    <n v="2063000"/>
    <n v="2063482"/>
    <s v="-"/>
    <m/>
    <m/>
    <m/>
    <m/>
    <s v="sixA"/>
    <m/>
    <s v="AFE_2314"/>
    <n v="483"/>
    <m/>
    <m/>
  </r>
  <r>
    <x v="1"/>
    <x v="1"/>
    <s v="GCA_000021485.1"/>
    <s v="Primary Assembly"/>
    <s v="chromosome"/>
    <m/>
    <s v="CP001219.1"/>
    <n v="2063000"/>
    <n v="2063482"/>
    <s v="-"/>
    <s v="ACK78320.1"/>
    <m/>
    <m/>
    <s v="phosphohistidine phosphatase SixA"/>
    <s v="sixA"/>
    <m/>
    <s v="AFE_2314"/>
    <n v="483"/>
    <n v="160"/>
    <m/>
  </r>
  <r>
    <x v="0"/>
    <x v="3"/>
    <s v="GCA_000021485.1"/>
    <s v="Primary Assembly"/>
    <s v="chromosome"/>
    <m/>
    <s v="CP001219.1"/>
    <n v="2063586"/>
    <n v="2063674"/>
    <s v="-"/>
    <m/>
    <m/>
    <m/>
    <m/>
    <m/>
    <m/>
    <s v="AFE_2315"/>
    <n v="89"/>
    <m/>
    <m/>
  </r>
  <r>
    <x v="2"/>
    <x v="4"/>
    <s v="GCA_000021485.1"/>
    <s v="Primary Assembly"/>
    <s v="chromosome"/>
    <m/>
    <s v="CP001219.1"/>
    <n v="2063586"/>
    <n v="2063674"/>
    <s v="-"/>
    <m/>
    <m/>
    <m/>
    <s v="tRNA-Leu"/>
    <m/>
    <m/>
    <s v="AFE_2315"/>
    <n v="89"/>
    <m/>
    <m/>
  </r>
  <r>
    <x v="0"/>
    <x v="0"/>
    <s v="GCA_000021485.1"/>
    <s v="Primary Assembly"/>
    <s v="chromosome"/>
    <m/>
    <s v="CP001219.1"/>
    <n v="2063766"/>
    <n v="2064302"/>
    <s v="-"/>
    <m/>
    <m/>
    <m/>
    <m/>
    <m/>
    <m/>
    <s v="AFE_2316"/>
    <n v="537"/>
    <m/>
    <m/>
  </r>
  <r>
    <x v="1"/>
    <x v="1"/>
    <s v="GCA_000021485.1"/>
    <s v="Primary Assembly"/>
    <s v="chromosome"/>
    <m/>
    <s v="CP001219.1"/>
    <n v="2063766"/>
    <n v="2064302"/>
    <s v="-"/>
    <s v="ACK79233.1"/>
    <m/>
    <m/>
    <s v="outer membrane lipoprotein Slp, putative"/>
    <m/>
    <m/>
    <s v="AFE_2316"/>
    <n v="537"/>
    <n v="178"/>
    <m/>
  </r>
  <r>
    <x v="0"/>
    <x v="0"/>
    <s v="GCA_000021485.1"/>
    <s v="Primary Assembly"/>
    <s v="chromosome"/>
    <m/>
    <s v="CP001219.1"/>
    <n v="2064299"/>
    <n v="2064409"/>
    <s v="-"/>
    <m/>
    <m/>
    <m/>
    <m/>
    <m/>
    <m/>
    <s v="AFE_2317"/>
    <n v="111"/>
    <m/>
    <m/>
  </r>
  <r>
    <x v="1"/>
    <x v="1"/>
    <s v="GCA_000021485.1"/>
    <s v="Primary Assembly"/>
    <s v="chromosome"/>
    <m/>
    <s v="CP001219.1"/>
    <n v="2064299"/>
    <n v="2064409"/>
    <s v="-"/>
    <s v="ACK78573.1"/>
    <m/>
    <m/>
    <s v="hypothetical protein"/>
    <m/>
    <m/>
    <s v="AFE_2317"/>
    <n v="111"/>
    <n v="36"/>
    <m/>
  </r>
  <r>
    <x v="0"/>
    <x v="0"/>
    <s v="GCA_000021485.1"/>
    <s v="Primary Assembly"/>
    <s v="chromosome"/>
    <m/>
    <s v="CP001219.1"/>
    <n v="2064419"/>
    <n v="2065690"/>
    <s v="-"/>
    <m/>
    <m/>
    <m/>
    <m/>
    <m/>
    <m/>
    <s v="AFE_2318"/>
    <n v="1272"/>
    <m/>
    <m/>
  </r>
  <r>
    <x v="1"/>
    <x v="1"/>
    <s v="GCA_000021485.1"/>
    <s v="Primary Assembly"/>
    <s v="chromosome"/>
    <m/>
    <s v="CP001219.1"/>
    <n v="2064419"/>
    <n v="2065690"/>
    <s v="-"/>
    <s v="ACK80515.1"/>
    <m/>
    <m/>
    <s v="sensor histidine kinase"/>
    <m/>
    <m/>
    <s v="AFE_2318"/>
    <n v="1272"/>
    <n v="423"/>
    <m/>
  </r>
  <r>
    <x v="0"/>
    <x v="0"/>
    <s v="GCA_000021485.1"/>
    <s v="Primary Assembly"/>
    <s v="chromosome"/>
    <m/>
    <s v="CP001219.1"/>
    <n v="2065711"/>
    <n v="2066391"/>
    <s v="-"/>
    <m/>
    <m/>
    <m/>
    <m/>
    <m/>
    <m/>
    <s v="AFE_2319"/>
    <n v="681"/>
    <m/>
    <m/>
  </r>
  <r>
    <x v="1"/>
    <x v="1"/>
    <s v="GCA_000021485.1"/>
    <s v="Primary Assembly"/>
    <s v="chromosome"/>
    <m/>
    <s v="CP001219.1"/>
    <n v="2065711"/>
    <n v="2066391"/>
    <s v="-"/>
    <s v="ACK78026.1"/>
    <m/>
    <m/>
    <s v="DNA-binding response regulator"/>
    <m/>
    <m/>
    <s v="AFE_2319"/>
    <n v="681"/>
    <n v="226"/>
    <m/>
  </r>
  <r>
    <x v="0"/>
    <x v="0"/>
    <s v="GCA_000021485.1"/>
    <s v="Primary Assembly"/>
    <s v="chromosome"/>
    <m/>
    <s v="CP001219.1"/>
    <n v="2066964"/>
    <n v="2067548"/>
    <s v="+"/>
    <m/>
    <m/>
    <m/>
    <m/>
    <s v="orn"/>
    <m/>
    <s v="AFE_2320"/>
    <n v="585"/>
    <m/>
    <m/>
  </r>
  <r>
    <x v="1"/>
    <x v="1"/>
    <s v="GCA_000021485.1"/>
    <s v="Primary Assembly"/>
    <s v="chromosome"/>
    <m/>
    <s v="CP001219.1"/>
    <n v="2066964"/>
    <n v="2067548"/>
    <s v="+"/>
    <s v="ACK78112.1"/>
    <m/>
    <m/>
    <s v="oligoribonuclease Orn"/>
    <s v="orn"/>
    <m/>
    <s v="AFE_2320"/>
    <n v="585"/>
    <n v="194"/>
    <m/>
  </r>
  <r>
    <x v="0"/>
    <x v="0"/>
    <s v="GCA_000021485.1"/>
    <s v="Primary Assembly"/>
    <s v="chromosome"/>
    <m/>
    <s v="CP001219.1"/>
    <n v="2067695"/>
    <n v="2068783"/>
    <s v="+"/>
    <m/>
    <m/>
    <m/>
    <m/>
    <m/>
    <m/>
    <s v="AFE_2321"/>
    <n v="1089"/>
    <m/>
    <m/>
  </r>
  <r>
    <x v="1"/>
    <x v="1"/>
    <s v="GCA_000021485.1"/>
    <s v="Primary Assembly"/>
    <s v="chromosome"/>
    <m/>
    <s v="CP001219.1"/>
    <n v="2067695"/>
    <n v="2068783"/>
    <s v="+"/>
    <s v="ACK79442.1"/>
    <m/>
    <m/>
    <s v="monooxygenase, luciferase-like protein"/>
    <m/>
    <m/>
    <s v="AFE_2321"/>
    <n v="1089"/>
    <n v="362"/>
    <m/>
  </r>
  <r>
    <x v="0"/>
    <x v="0"/>
    <s v="GCA_000021485.1"/>
    <s v="Primary Assembly"/>
    <s v="chromosome"/>
    <m/>
    <s v="CP001219.1"/>
    <n v="2068789"/>
    <n v="2069745"/>
    <s v="+"/>
    <m/>
    <m/>
    <m/>
    <m/>
    <m/>
    <m/>
    <s v="AFE_2322"/>
    <n v="957"/>
    <m/>
    <m/>
  </r>
  <r>
    <x v="1"/>
    <x v="1"/>
    <s v="GCA_000021485.1"/>
    <s v="Primary Assembly"/>
    <s v="chromosome"/>
    <m/>
    <s v="CP001219.1"/>
    <n v="2068789"/>
    <n v="2069745"/>
    <s v="+"/>
    <s v="ACK80862.1"/>
    <m/>
    <m/>
    <s v="conserved hypothetical protein"/>
    <m/>
    <m/>
    <s v="AFE_2322"/>
    <n v="957"/>
    <n v="318"/>
    <m/>
  </r>
  <r>
    <x v="0"/>
    <x v="0"/>
    <s v="GCA_000021485.1"/>
    <s v="Primary Assembly"/>
    <s v="chromosome"/>
    <m/>
    <s v="CP001219.1"/>
    <n v="2069767"/>
    <n v="2070657"/>
    <s v="+"/>
    <m/>
    <m/>
    <m/>
    <m/>
    <m/>
    <m/>
    <s v="AFE_2323"/>
    <n v="891"/>
    <m/>
    <m/>
  </r>
  <r>
    <x v="1"/>
    <x v="1"/>
    <s v="GCA_000021485.1"/>
    <s v="Primary Assembly"/>
    <s v="chromosome"/>
    <m/>
    <s v="CP001219.1"/>
    <n v="2069767"/>
    <n v="2070657"/>
    <s v="+"/>
    <s v="ACK79031.1"/>
    <m/>
    <m/>
    <s v="conserved hypothetical protein"/>
    <m/>
    <m/>
    <s v="AFE_2323"/>
    <n v="891"/>
    <n v="296"/>
    <m/>
  </r>
  <r>
    <x v="0"/>
    <x v="0"/>
    <s v="GCA_000021485.1"/>
    <s v="Primary Assembly"/>
    <s v="chromosome"/>
    <m/>
    <s v="CP001219.1"/>
    <n v="2070717"/>
    <n v="2072348"/>
    <s v="+"/>
    <m/>
    <m/>
    <m/>
    <m/>
    <m/>
    <m/>
    <s v="AFE_2324"/>
    <n v="1632"/>
    <m/>
    <m/>
  </r>
  <r>
    <x v="1"/>
    <x v="1"/>
    <s v="GCA_000021485.1"/>
    <s v="Primary Assembly"/>
    <s v="chromosome"/>
    <m/>
    <s v="CP001219.1"/>
    <n v="2070717"/>
    <n v="2072348"/>
    <s v="+"/>
    <s v="ACK78233.1"/>
    <m/>
    <m/>
    <s v="phosphoglucomutase, putative"/>
    <m/>
    <m/>
    <s v="AFE_2324"/>
    <n v="1632"/>
    <n v="543"/>
    <m/>
  </r>
  <r>
    <x v="0"/>
    <x v="0"/>
    <s v="GCA_000021485.1"/>
    <s v="Primary Assembly"/>
    <s v="chromosome"/>
    <m/>
    <s v="CP001219.1"/>
    <n v="2072364"/>
    <n v="2072726"/>
    <s v="+"/>
    <m/>
    <m/>
    <m/>
    <m/>
    <m/>
    <m/>
    <s v="AFE_2325"/>
    <n v="363"/>
    <m/>
    <m/>
  </r>
  <r>
    <x v="1"/>
    <x v="1"/>
    <s v="GCA_000021485.1"/>
    <s v="Primary Assembly"/>
    <s v="chromosome"/>
    <m/>
    <s v="CP001219.1"/>
    <n v="2072364"/>
    <n v="2072726"/>
    <s v="+"/>
    <s v="ACK79535.1"/>
    <m/>
    <m/>
    <s v="hypothetical protein"/>
    <m/>
    <m/>
    <s v="AFE_2325"/>
    <n v="363"/>
    <n v="120"/>
    <m/>
  </r>
  <r>
    <x v="0"/>
    <x v="3"/>
    <s v="GCA_000021485.1"/>
    <s v="Primary Assembly"/>
    <s v="chromosome"/>
    <m/>
    <s v="CP001219.1"/>
    <n v="2072761"/>
    <n v="2072837"/>
    <s v="+"/>
    <m/>
    <m/>
    <m/>
    <m/>
    <m/>
    <m/>
    <s v="AFE_2326"/>
    <n v="77"/>
    <m/>
    <m/>
  </r>
  <r>
    <x v="2"/>
    <x v="4"/>
    <s v="GCA_000021485.1"/>
    <s v="Primary Assembly"/>
    <s v="chromosome"/>
    <m/>
    <s v="CP001219.1"/>
    <n v="2072761"/>
    <n v="2072837"/>
    <s v="+"/>
    <m/>
    <m/>
    <m/>
    <s v="tRNA-Pro"/>
    <m/>
    <m/>
    <s v="AFE_2326"/>
    <n v="77"/>
    <m/>
    <m/>
  </r>
  <r>
    <x v="0"/>
    <x v="0"/>
    <s v="GCA_000021485.1"/>
    <s v="Primary Assembly"/>
    <s v="chromosome"/>
    <m/>
    <s v="CP001219.1"/>
    <n v="2072856"/>
    <n v="2075399"/>
    <s v="+"/>
    <m/>
    <m/>
    <m/>
    <m/>
    <m/>
    <m/>
    <s v="AFE_2327"/>
    <n v="2544"/>
    <m/>
    <m/>
  </r>
  <r>
    <x v="1"/>
    <x v="1"/>
    <s v="GCA_000021485.1"/>
    <s v="Primary Assembly"/>
    <s v="chromosome"/>
    <m/>
    <s v="CP001219.1"/>
    <n v="2072856"/>
    <n v="2075399"/>
    <s v="+"/>
    <s v="ACK79040.1"/>
    <m/>
    <m/>
    <s v="magnesium-translocating P-type ATPase"/>
    <m/>
    <m/>
    <s v="AFE_2327"/>
    <n v="2544"/>
    <n v="847"/>
    <m/>
  </r>
  <r>
    <x v="0"/>
    <x v="0"/>
    <s v="GCA_000021485.1"/>
    <s v="Primary Assembly"/>
    <s v="chromosome"/>
    <m/>
    <s v="CP001219.1"/>
    <n v="2075657"/>
    <n v="2076247"/>
    <s v="+"/>
    <m/>
    <m/>
    <m/>
    <m/>
    <m/>
    <m/>
    <s v="AFE_2328"/>
    <n v="591"/>
    <m/>
    <m/>
  </r>
  <r>
    <x v="1"/>
    <x v="1"/>
    <s v="GCA_000021485.1"/>
    <s v="Primary Assembly"/>
    <s v="chromosome"/>
    <m/>
    <s v="CP001219.1"/>
    <n v="2075657"/>
    <n v="2076247"/>
    <s v="+"/>
    <s v="ACK80088.1"/>
    <m/>
    <m/>
    <s v="cytochrome b561 family protein"/>
    <m/>
    <m/>
    <s v="AFE_2328"/>
    <n v="591"/>
    <n v="196"/>
    <m/>
  </r>
  <r>
    <x v="0"/>
    <x v="0"/>
    <s v="GCA_000021485.1"/>
    <s v="Primary Assembly"/>
    <s v="chromosome"/>
    <m/>
    <s v="CP001219.1"/>
    <n v="2076516"/>
    <n v="2076887"/>
    <s v="+"/>
    <m/>
    <m/>
    <m/>
    <m/>
    <m/>
    <m/>
    <s v="AFE_2329"/>
    <n v="372"/>
    <m/>
    <m/>
  </r>
  <r>
    <x v="1"/>
    <x v="1"/>
    <s v="GCA_000021485.1"/>
    <s v="Primary Assembly"/>
    <s v="chromosome"/>
    <m/>
    <s v="CP001219.1"/>
    <n v="2076516"/>
    <n v="2076887"/>
    <s v="+"/>
    <s v="ACK79555.1"/>
    <m/>
    <m/>
    <s v="hypothetical protein"/>
    <m/>
    <m/>
    <s v="AFE_2329"/>
    <n v="372"/>
    <n v="123"/>
    <m/>
  </r>
  <r>
    <x v="0"/>
    <x v="0"/>
    <s v="GCA_000021485.1"/>
    <s v="Primary Assembly"/>
    <s v="chromosome"/>
    <m/>
    <s v="CP001219.1"/>
    <n v="2076987"/>
    <n v="2077781"/>
    <s v="+"/>
    <m/>
    <m/>
    <m/>
    <m/>
    <m/>
    <m/>
    <s v="AFE_2330"/>
    <n v="795"/>
    <m/>
    <m/>
  </r>
  <r>
    <x v="1"/>
    <x v="1"/>
    <s v="GCA_000021485.1"/>
    <s v="Primary Assembly"/>
    <s v="chromosome"/>
    <m/>
    <s v="CP001219.1"/>
    <n v="2076987"/>
    <n v="2077781"/>
    <s v="+"/>
    <s v="ACK80871.1"/>
    <m/>
    <m/>
    <s v="membrane protein, putative"/>
    <m/>
    <m/>
    <s v="AFE_2330"/>
    <n v="795"/>
    <n v="264"/>
    <m/>
  </r>
  <r>
    <x v="0"/>
    <x v="0"/>
    <s v="GCA_000021485.1"/>
    <s v="Primary Assembly"/>
    <s v="chromosome"/>
    <m/>
    <s v="CP001219.1"/>
    <n v="2077902"/>
    <n v="2078003"/>
    <s v="+"/>
    <m/>
    <m/>
    <m/>
    <m/>
    <m/>
    <m/>
    <s v="AFE_2331"/>
    <n v="102"/>
    <m/>
    <m/>
  </r>
  <r>
    <x v="1"/>
    <x v="1"/>
    <s v="GCA_000021485.1"/>
    <s v="Primary Assembly"/>
    <s v="chromosome"/>
    <m/>
    <s v="CP001219.1"/>
    <n v="2077902"/>
    <n v="2078003"/>
    <s v="+"/>
    <s v="ACK77921.1"/>
    <m/>
    <m/>
    <s v="hypothetical protein"/>
    <m/>
    <m/>
    <s v="AFE_2331"/>
    <n v="102"/>
    <n v="33"/>
    <m/>
  </r>
  <r>
    <x v="0"/>
    <x v="0"/>
    <s v="GCA_000021485.1"/>
    <s v="Primary Assembly"/>
    <s v="chromosome"/>
    <m/>
    <s v="CP001219.1"/>
    <n v="2078182"/>
    <n v="2079498"/>
    <s v="+"/>
    <m/>
    <m/>
    <m/>
    <m/>
    <m/>
    <m/>
    <s v="AFE_2333"/>
    <n v="1317"/>
    <m/>
    <m/>
  </r>
  <r>
    <x v="1"/>
    <x v="1"/>
    <s v="GCA_000021485.1"/>
    <s v="Primary Assembly"/>
    <s v="chromosome"/>
    <m/>
    <s v="CP001219.1"/>
    <n v="2078182"/>
    <n v="2079498"/>
    <s v="+"/>
    <s v="ACK79624.1"/>
    <m/>
    <m/>
    <s v="major facilitator family transporter"/>
    <m/>
    <m/>
    <s v="AFE_2333"/>
    <n v="1317"/>
    <n v="438"/>
    <m/>
  </r>
  <r>
    <x v="0"/>
    <x v="0"/>
    <s v="GCA_000021485.1"/>
    <s v="Primary Assembly"/>
    <s v="chromosome"/>
    <m/>
    <s v="CP001219.1"/>
    <n v="2079380"/>
    <n v="2080306"/>
    <s v="-"/>
    <m/>
    <m/>
    <m/>
    <m/>
    <m/>
    <m/>
    <s v="AFE_2332"/>
    <n v="927"/>
    <m/>
    <m/>
  </r>
  <r>
    <x v="1"/>
    <x v="1"/>
    <s v="GCA_000021485.1"/>
    <s v="Primary Assembly"/>
    <s v="chromosome"/>
    <m/>
    <s v="CP001219.1"/>
    <n v="2079380"/>
    <n v="2080306"/>
    <s v="-"/>
    <s v="ACK80430.1"/>
    <m/>
    <m/>
    <s v="transcriptional regulator, LysR family"/>
    <m/>
    <m/>
    <s v="AFE_2332"/>
    <n v="927"/>
    <n v="308"/>
    <m/>
  </r>
  <r>
    <x v="0"/>
    <x v="0"/>
    <s v="GCA_000021485.1"/>
    <s v="Primary Assembly"/>
    <s v="chromosome"/>
    <m/>
    <s v="CP001219.1"/>
    <n v="2080435"/>
    <n v="2080641"/>
    <s v="-"/>
    <m/>
    <m/>
    <m/>
    <m/>
    <m/>
    <m/>
    <s v="AFE_2334"/>
    <n v="207"/>
    <m/>
    <m/>
  </r>
  <r>
    <x v="1"/>
    <x v="1"/>
    <s v="GCA_000021485.1"/>
    <s v="Primary Assembly"/>
    <s v="chromosome"/>
    <m/>
    <s v="CP001219.1"/>
    <n v="2080435"/>
    <n v="2080641"/>
    <s v="-"/>
    <s v="ACK77938.1"/>
    <m/>
    <m/>
    <s v="hypothetical protein"/>
    <m/>
    <m/>
    <s v="AFE_2334"/>
    <n v="207"/>
    <n v="68"/>
    <m/>
  </r>
  <r>
    <x v="0"/>
    <x v="3"/>
    <s v="GCA_000021485.1"/>
    <s v="Primary Assembly"/>
    <s v="chromosome"/>
    <m/>
    <s v="CP001219.1"/>
    <n v="2080728"/>
    <n v="2080804"/>
    <s v="-"/>
    <m/>
    <m/>
    <m/>
    <m/>
    <m/>
    <m/>
    <s v="AFE_2335"/>
    <n v="77"/>
    <m/>
    <m/>
  </r>
  <r>
    <x v="2"/>
    <x v="4"/>
    <s v="GCA_000021485.1"/>
    <s v="Primary Assembly"/>
    <s v="chromosome"/>
    <m/>
    <s v="CP001219.1"/>
    <n v="2080728"/>
    <n v="2080804"/>
    <s v="-"/>
    <m/>
    <m/>
    <m/>
    <s v="tRNA-Met"/>
    <m/>
    <m/>
    <s v="AFE_2335"/>
    <n v="77"/>
    <m/>
    <m/>
  </r>
  <r>
    <x v="0"/>
    <x v="0"/>
    <s v="GCA_000021485.1"/>
    <s v="Primary Assembly"/>
    <s v="chromosome"/>
    <m/>
    <s v="CP001219.1"/>
    <n v="2080861"/>
    <n v="2082735"/>
    <s v="-"/>
    <m/>
    <m/>
    <m/>
    <m/>
    <s v="rpoD"/>
    <m/>
    <s v="AFE_2336"/>
    <n v="1875"/>
    <m/>
    <m/>
  </r>
  <r>
    <x v="1"/>
    <x v="1"/>
    <s v="GCA_000021485.1"/>
    <s v="Primary Assembly"/>
    <s v="chromosome"/>
    <m/>
    <s v="CP001219.1"/>
    <n v="2080861"/>
    <n v="2082735"/>
    <s v="-"/>
    <s v="ACK78773.1"/>
    <m/>
    <m/>
    <s v="RNA polymerase sigma factor RpoD"/>
    <s v="rpoD"/>
    <m/>
    <s v="AFE_2336"/>
    <n v="1875"/>
    <n v="624"/>
    <m/>
  </r>
  <r>
    <x v="0"/>
    <x v="0"/>
    <s v="GCA_000021485.1"/>
    <s v="Primary Assembly"/>
    <s v="chromosome"/>
    <m/>
    <s v="CP001219.1"/>
    <n v="2082858"/>
    <n v="2084609"/>
    <s v="-"/>
    <m/>
    <m/>
    <m/>
    <m/>
    <s v="dnaG"/>
    <m/>
    <s v="AFE_2337"/>
    <n v="1752"/>
    <m/>
    <m/>
  </r>
  <r>
    <x v="1"/>
    <x v="1"/>
    <s v="GCA_000021485.1"/>
    <s v="Primary Assembly"/>
    <s v="chromosome"/>
    <m/>
    <s v="CP001219.1"/>
    <n v="2082858"/>
    <n v="2084609"/>
    <s v="-"/>
    <s v="ACK80843.1"/>
    <m/>
    <m/>
    <s v="DNA primase"/>
    <s v="dnaG"/>
    <m/>
    <s v="AFE_2337"/>
    <n v="1752"/>
    <n v="583"/>
    <m/>
  </r>
  <r>
    <x v="0"/>
    <x v="0"/>
    <s v="GCA_000021485.1"/>
    <s v="Primary Assembly"/>
    <s v="chromosome"/>
    <m/>
    <s v="CP001219.1"/>
    <n v="2084613"/>
    <n v="2086937"/>
    <s v="-"/>
    <m/>
    <m/>
    <m/>
    <m/>
    <m/>
    <m/>
    <s v="AFE_2338"/>
    <n v="2325"/>
    <m/>
    <m/>
  </r>
  <r>
    <x v="1"/>
    <x v="1"/>
    <s v="GCA_000021485.1"/>
    <s v="Primary Assembly"/>
    <s v="chromosome"/>
    <m/>
    <s v="CP001219.1"/>
    <n v="2084613"/>
    <n v="2086937"/>
    <s v="-"/>
    <s v="ACK78545.1"/>
    <m/>
    <m/>
    <s v="MutS2 family protein"/>
    <m/>
    <m/>
    <s v="AFE_2338"/>
    <n v="2325"/>
    <n v="774"/>
    <m/>
  </r>
  <r>
    <x v="0"/>
    <x v="0"/>
    <s v="GCA_000021485.1"/>
    <s v="Primary Assembly"/>
    <s v="chromosome"/>
    <m/>
    <s v="CP001219.1"/>
    <n v="2086949"/>
    <n v="2087395"/>
    <s v="-"/>
    <m/>
    <m/>
    <m/>
    <m/>
    <m/>
    <m/>
    <s v="AFE_2339"/>
    <n v="447"/>
    <m/>
    <m/>
  </r>
  <r>
    <x v="1"/>
    <x v="1"/>
    <s v="GCA_000021485.1"/>
    <s v="Primary Assembly"/>
    <s v="chromosome"/>
    <m/>
    <s v="CP001219.1"/>
    <n v="2086949"/>
    <n v="2087395"/>
    <s v="-"/>
    <s v="ACK79855.1"/>
    <m/>
    <m/>
    <s v="GatB/Yqey domain protein"/>
    <m/>
    <m/>
    <s v="AFE_2339"/>
    <n v="447"/>
    <n v="148"/>
    <m/>
  </r>
  <r>
    <x v="0"/>
    <x v="0"/>
    <s v="GCA_000021485.1"/>
    <s v="Primary Assembly"/>
    <s v="chromosome"/>
    <m/>
    <s v="CP001219.1"/>
    <n v="2087395"/>
    <n v="2087610"/>
    <s v="-"/>
    <m/>
    <m/>
    <m/>
    <m/>
    <s v="rpsU"/>
    <m/>
    <s v="AFE_2340"/>
    <n v="216"/>
    <m/>
    <m/>
  </r>
  <r>
    <x v="1"/>
    <x v="1"/>
    <s v="GCA_000021485.1"/>
    <s v="Primary Assembly"/>
    <s v="chromosome"/>
    <m/>
    <s v="CP001219.1"/>
    <n v="2087395"/>
    <n v="2087610"/>
    <s v="-"/>
    <s v="ACK80850.1"/>
    <m/>
    <m/>
    <s v="ribosomal protein S21"/>
    <s v="rpsU"/>
    <m/>
    <s v="AFE_2340"/>
    <n v="216"/>
    <n v="71"/>
    <m/>
  </r>
  <r>
    <x v="0"/>
    <x v="0"/>
    <s v="GCA_000021485.1"/>
    <s v="Primary Assembly"/>
    <s v="chromosome"/>
    <m/>
    <s v="CP001219.1"/>
    <n v="2087899"/>
    <n v="2088756"/>
    <s v="+"/>
    <m/>
    <m/>
    <m/>
    <m/>
    <m/>
    <m/>
    <s v="AFE_2342"/>
    <n v="858"/>
    <m/>
    <m/>
  </r>
  <r>
    <x v="1"/>
    <x v="1"/>
    <s v="GCA_000021485.1"/>
    <s v="Primary Assembly"/>
    <s v="chromosome"/>
    <m/>
    <s v="CP001219.1"/>
    <n v="2087899"/>
    <n v="2088756"/>
    <s v="+"/>
    <s v="ACK77975.1"/>
    <m/>
    <m/>
    <s v="RNA polymerase sigm-70 factor family"/>
    <m/>
    <m/>
    <s v="AFE_2342"/>
    <n v="858"/>
    <n v="285"/>
    <m/>
  </r>
  <r>
    <x v="0"/>
    <x v="0"/>
    <s v="GCA_000021485.1"/>
    <s v="Primary Assembly"/>
    <s v="chromosome"/>
    <m/>
    <s v="CP001219.1"/>
    <n v="2088723"/>
    <n v="2089346"/>
    <s v="-"/>
    <m/>
    <m/>
    <m/>
    <m/>
    <s v="rdgB"/>
    <m/>
    <s v="AFE_2341"/>
    <n v="624"/>
    <m/>
    <m/>
  </r>
  <r>
    <x v="1"/>
    <x v="1"/>
    <s v="GCA_000021485.1"/>
    <s v="Primary Assembly"/>
    <s v="chromosome"/>
    <m/>
    <s v="CP001219.1"/>
    <n v="2088723"/>
    <n v="2089346"/>
    <s v="-"/>
    <s v="ACK79740.1"/>
    <m/>
    <m/>
    <s v="non-canonical purine NTP pyrophosphatase, rdgB/HAM1 family"/>
    <s v="rdgB"/>
    <m/>
    <s v="AFE_2341"/>
    <n v="624"/>
    <n v="207"/>
    <m/>
  </r>
  <r>
    <x v="0"/>
    <x v="0"/>
    <s v="GCA_000021485.1"/>
    <s v="Primary Assembly"/>
    <s v="chromosome"/>
    <m/>
    <s v="CP001219.1"/>
    <n v="2089343"/>
    <n v="2090071"/>
    <s v="-"/>
    <m/>
    <m/>
    <m/>
    <m/>
    <s v="rph"/>
    <m/>
    <s v="AFE_2343"/>
    <n v="729"/>
    <m/>
    <m/>
  </r>
  <r>
    <x v="1"/>
    <x v="1"/>
    <s v="GCA_000021485.1"/>
    <s v="Primary Assembly"/>
    <s v="chromosome"/>
    <m/>
    <s v="CP001219.1"/>
    <n v="2089343"/>
    <n v="2090071"/>
    <s v="-"/>
    <s v="ACK80405.1"/>
    <m/>
    <m/>
    <s v="ribonuclease PH"/>
    <s v="rph"/>
    <m/>
    <s v="AFE_2343"/>
    <n v="729"/>
    <n v="242"/>
    <m/>
  </r>
  <r>
    <x v="0"/>
    <x v="0"/>
    <s v="GCA_000021485.1"/>
    <s v="Primary Assembly"/>
    <s v="chromosome"/>
    <m/>
    <s v="CP001219.1"/>
    <n v="2090211"/>
    <n v="2090705"/>
    <s v="+"/>
    <m/>
    <m/>
    <m/>
    <m/>
    <m/>
    <m/>
    <s v="AFE_2344"/>
    <n v="495"/>
    <m/>
    <m/>
  </r>
  <r>
    <x v="1"/>
    <x v="1"/>
    <s v="GCA_000021485.1"/>
    <s v="Primary Assembly"/>
    <s v="chromosome"/>
    <m/>
    <s v="CP001219.1"/>
    <n v="2090211"/>
    <n v="2090705"/>
    <s v="+"/>
    <s v="ACK78984.1"/>
    <m/>
    <m/>
    <s v="cyclic nucleotide-binding domain protein"/>
    <m/>
    <m/>
    <s v="AFE_2344"/>
    <n v="495"/>
    <n v="164"/>
    <m/>
  </r>
  <r>
    <x v="0"/>
    <x v="0"/>
    <s v="GCA_000021485.1"/>
    <s v="Primary Assembly"/>
    <s v="chromosome"/>
    <m/>
    <s v="CP001219.1"/>
    <n v="2090732"/>
    <n v="2091289"/>
    <s v="-"/>
    <m/>
    <m/>
    <m/>
    <m/>
    <m/>
    <m/>
    <s v="AFE_2345"/>
    <n v="558"/>
    <m/>
    <m/>
  </r>
  <r>
    <x v="1"/>
    <x v="1"/>
    <s v="GCA_000021485.1"/>
    <s v="Primary Assembly"/>
    <s v="chromosome"/>
    <m/>
    <s v="CP001219.1"/>
    <n v="2090732"/>
    <n v="2091289"/>
    <s v="-"/>
    <s v="ACK79713.1"/>
    <m/>
    <m/>
    <s v="ATP-dependent protease La domain protein"/>
    <m/>
    <m/>
    <s v="AFE_2345"/>
    <n v="558"/>
    <n v="185"/>
    <m/>
  </r>
  <r>
    <x v="0"/>
    <x v="0"/>
    <s v="GCA_000021485.1"/>
    <s v="Primary Assembly"/>
    <s v="chromosome"/>
    <m/>
    <s v="CP001219.1"/>
    <n v="2091314"/>
    <n v="2092471"/>
    <s v="+"/>
    <m/>
    <m/>
    <m/>
    <m/>
    <m/>
    <m/>
    <s v="AFE_2346"/>
    <n v="1158"/>
    <m/>
    <m/>
  </r>
  <r>
    <x v="1"/>
    <x v="1"/>
    <s v="GCA_000021485.1"/>
    <s v="Primary Assembly"/>
    <s v="chromosome"/>
    <m/>
    <s v="CP001219.1"/>
    <n v="2091314"/>
    <n v="2092471"/>
    <s v="+"/>
    <s v="ACK79959.1"/>
    <m/>
    <m/>
    <s v="oxygen-independent coproporphyrinogen III oxidase, putative"/>
    <m/>
    <m/>
    <s v="AFE_2346"/>
    <n v="1158"/>
    <n v="385"/>
    <m/>
  </r>
  <r>
    <x v="0"/>
    <x v="0"/>
    <s v="GCA_000021485.1"/>
    <s v="Primary Assembly"/>
    <s v="chromosome"/>
    <m/>
    <s v="CP001219.1"/>
    <n v="2092486"/>
    <n v="2092797"/>
    <s v="-"/>
    <m/>
    <m/>
    <m/>
    <m/>
    <m/>
    <m/>
    <s v="AFE_2347"/>
    <n v="312"/>
    <m/>
    <m/>
  </r>
  <r>
    <x v="1"/>
    <x v="1"/>
    <s v="GCA_000021485.1"/>
    <s v="Primary Assembly"/>
    <s v="chromosome"/>
    <m/>
    <s v="CP001219.1"/>
    <n v="2092486"/>
    <n v="2092797"/>
    <s v="-"/>
    <s v="ACK79274.1"/>
    <m/>
    <m/>
    <s v="conserved hypothetical protein"/>
    <m/>
    <m/>
    <s v="AFE_2347"/>
    <n v="312"/>
    <n v="103"/>
    <m/>
  </r>
  <r>
    <x v="0"/>
    <x v="0"/>
    <s v="GCA_000021485.1"/>
    <s v="Primary Assembly"/>
    <s v="chromosome"/>
    <m/>
    <s v="CP001219.1"/>
    <n v="2092821"/>
    <n v="2093615"/>
    <s v="+"/>
    <m/>
    <m/>
    <m/>
    <m/>
    <m/>
    <m/>
    <s v="AFE_2348"/>
    <n v="795"/>
    <m/>
    <m/>
  </r>
  <r>
    <x v="1"/>
    <x v="1"/>
    <s v="GCA_000021485.1"/>
    <s v="Primary Assembly"/>
    <s v="chromosome"/>
    <m/>
    <s v="CP001219.1"/>
    <n v="2092821"/>
    <n v="2093615"/>
    <s v="+"/>
    <s v="ACK80226.1"/>
    <m/>
    <m/>
    <s v="RNA pseudouridine synthase family protein"/>
    <m/>
    <m/>
    <s v="AFE_2348"/>
    <n v="795"/>
    <n v="264"/>
    <m/>
  </r>
  <r>
    <x v="0"/>
    <x v="0"/>
    <s v="GCA_000021485.1"/>
    <s v="Primary Assembly"/>
    <s v="chromosome"/>
    <m/>
    <s v="CP001219.1"/>
    <n v="2093965"/>
    <n v="2095650"/>
    <s v="+"/>
    <m/>
    <m/>
    <m/>
    <m/>
    <m/>
    <m/>
    <s v="AFE_2349"/>
    <n v="1686"/>
    <m/>
    <m/>
  </r>
  <r>
    <x v="1"/>
    <x v="1"/>
    <s v="GCA_000021485.1"/>
    <s v="Primary Assembly"/>
    <s v="chromosome"/>
    <m/>
    <s v="CP001219.1"/>
    <n v="2093965"/>
    <n v="2095650"/>
    <s v="+"/>
    <s v="ACK78551.1"/>
    <m/>
    <m/>
    <s v="multidrug resistance protein"/>
    <m/>
    <m/>
    <s v="AFE_2349"/>
    <n v="1686"/>
    <n v="561"/>
    <m/>
  </r>
  <r>
    <x v="0"/>
    <x v="0"/>
    <s v="GCA_000021485.1"/>
    <s v="Primary Assembly"/>
    <s v="chromosome"/>
    <m/>
    <s v="CP001219.1"/>
    <n v="2095660"/>
    <n v="2096631"/>
    <s v="-"/>
    <m/>
    <m/>
    <m/>
    <m/>
    <m/>
    <m/>
    <s v="AFE_2350"/>
    <n v="972"/>
    <m/>
    <m/>
  </r>
  <r>
    <x v="1"/>
    <x v="1"/>
    <s v="GCA_000021485.1"/>
    <s v="Primary Assembly"/>
    <s v="chromosome"/>
    <m/>
    <s v="CP001219.1"/>
    <n v="2095660"/>
    <n v="2096631"/>
    <s v="-"/>
    <s v="ACK78815.1"/>
    <m/>
    <m/>
    <s v="D-alanyl-D-alanine carboxypeptidase, putative"/>
    <m/>
    <m/>
    <s v="AFE_2350"/>
    <n v="972"/>
    <n v="323"/>
    <m/>
  </r>
  <r>
    <x v="0"/>
    <x v="0"/>
    <s v="GCA_000021485.1"/>
    <s v="Primary Assembly"/>
    <s v="chromosome"/>
    <m/>
    <s v="CP001219.1"/>
    <n v="2096781"/>
    <n v="2097542"/>
    <s v="+"/>
    <m/>
    <m/>
    <m/>
    <m/>
    <m/>
    <m/>
    <s v="AFE_2351"/>
    <n v="762"/>
    <m/>
    <m/>
  </r>
  <r>
    <x v="1"/>
    <x v="1"/>
    <s v="GCA_000021485.1"/>
    <s v="Primary Assembly"/>
    <s v="chromosome"/>
    <m/>
    <s v="CP001219.1"/>
    <n v="2096781"/>
    <n v="2097542"/>
    <s v="+"/>
    <s v="ACK80588.1"/>
    <m/>
    <m/>
    <s v="membrane protein, putative"/>
    <m/>
    <m/>
    <s v="AFE_2351"/>
    <n v="762"/>
    <n v="253"/>
    <m/>
  </r>
  <r>
    <x v="0"/>
    <x v="0"/>
    <s v="GCA_000021485.1"/>
    <s v="Primary Assembly"/>
    <s v="chromosome"/>
    <m/>
    <s v="CP001219.1"/>
    <n v="2097558"/>
    <n v="2098565"/>
    <s v="+"/>
    <m/>
    <m/>
    <m/>
    <m/>
    <m/>
    <m/>
    <s v="AFE_2352"/>
    <n v="1008"/>
    <m/>
    <m/>
  </r>
  <r>
    <x v="1"/>
    <x v="1"/>
    <s v="GCA_000021485.1"/>
    <s v="Primary Assembly"/>
    <s v="chromosome"/>
    <m/>
    <s v="CP001219.1"/>
    <n v="2097558"/>
    <n v="2098565"/>
    <s v="+"/>
    <s v="ACK78894.1"/>
    <m/>
    <m/>
    <s v="conserved hypothetical protein"/>
    <m/>
    <m/>
    <s v="AFE_2352"/>
    <n v="1008"/>
    <n v="335"/>
    <m/>
  </r>
  <r>
    <x v="0"/>
    <x v="3"/>
    <s v="GCA_000021485.1"/>
    <s v="Primary Assembly"/>
    <s v="chromosome"/>
    <m/>
    <s v="CP001219.1"/>
    <n v="2098636"/>
    <n v="2098713"/>
    <s v="+"/>
    <m/>
    <m/>
    <m/>
    <m/>
    <m/>
    <m/>
    <s v="AFE_2353"/>
    <n v="78"/>
    <m/>
    <m/>
  </r>
  <r>
    <x v="2"/>
    <x v="4"/>
    <s v="GCA_000021485.1"/>
    <s v="Primary Assembly"/>
    <s v="chromosome"/>
    <m/>
    <s v="CP001219.1"/>
    <n v="2098636"/>
    <n v="2098713"/>
    <s v="+"/>
    <m/>
    <m/>
    <m/>
    <s v="tRNA-Ala"/>
    <m/>
    <m/>
    <s v="AFE_2353"/>
    <n v="78"/>
    <m/>
    <m/>
  </r>
  <r>
    <x v="0"/>
    <x v="0"/>
    <s v="GCA_000021485.1"/>
    <s v="Primary Assembly"/>
    <s v="chromosome"/>
    <m/>
    <s v="CP001219.1"/>
    <n v="2098914"/>
    <n v="2102765"/>
    <s v="-"/>
    <m/>
    <m/>
    <m/>
    <m/>
    <s v="purL"/>
    <m/>
    <s v="AFE_2354"/>
    <n v="3852"/>
    <m/>
    <m/>
  </r>
  <r>
    <x v="1"/>
    <x v="1"/>
    <s v="GCA_000021485.1"/>
    <s v="Primary Assembly"/>
    <s v="chromosome"/>
    <m/>
    <s v="CP001219.1"/>
    <n v="2098914"/>
    <n v="2102765"/>
    <s v="-"/>
    <s v="ACK79628.1"/>
    <m/>
    <m/>
    <s v="phosphoribosylformylglycinamidine synthase"/>
    <s v="purL"/>
    <m/>
    <s v="AFE_2354"/>
    <n v="3852"/>
    <n v="1283"/>
    <m/>
  </r>
  <r>
    <x v="0"/>
    <x v="0"/>
    <s v="GCA_000021485.1"/>
    <s v="Primary Assembly"/>
    <s v="chromosome"/>
    <m/>
    <s v="CP001219.1"/>
    <n v="2102836"/>
    <n v="2103558"/>
    <s v="-"/>
    <m/>
    <m/>
    <m/>
    <m/>
    <s v="purC"/>
    <m/>
    <s v="AFE_2355"/>
    <n v="723"/>
    <m/>
    <m/>
  </r>
  <r>
    <x v="1"/>
    <x v="1"/>
    <s v="GCA_000021485.1"/>
    <s v="Primary Assembly"/>
    <s v="chromosome"/>
    <m/>
    <s v="CP001219.1"/>
    <n v="2102836"/>
    <n v="2103558"/>
    <s v="-"/>
    <s v="ACK78311.1"/>
    <m/>
    <m/>
    <s v="phosphoribosylaminoimidazole-succinocarboxamide synthase"/>
    <s v="purC"/>
    <m/>
    <s v="AFE_2355"/>
    <n v="723"/>
    <n v="240"/>
    <m/>
  </r>
  <r>
    <x v="0"/>
    <x v="0"/>
    <s v="GCA_000021485.1"/>
    <s v="Primary Assembly"/>
    <s v="chromosome"/>
    <m/>
    <s v="CP001219.1"/>
    <n v="2103555"/>
    <n v="2104862"/>
    <s v="-"/>
    <m/>
    <m/>
    <m/>
    <m/>
    <s v="purB"/>
    <m/>
    <s v="AFE_2356"/>
    <n v="1308"/>
    <m/>
    <m/>
  </r>
  <r>
    <x v="1"/>
    <x v="1"/>
    <s v="GCA_000021485.1"/>
    <s v="Primary Assembly"/>
    <s v="chromosome"/>
    <m/>
    <s v="CP001219.1"/>
    <n v="2103555"/>
    <n v="2104862"/>
    <s v="-"/>
    <s v="ACK80159.1"/>
    <m/>
    <m/>
    <s v="adenylosuccinate lyase"/>
    <s v="purB"/>
    <m/>
    <s v="AFE_2356"/>
    <n v="1308"/>
    <n v="435"/>
    <m/>
  </r>
  <r>
    <x v="0"/>
    <x v="0"/>
    <s v="GCA_000021485.1"/>
    <s v="Primary Assembly"/>
    <s v="chromosome"/>
    <m/>
    <s v="CP001219.1"/>
    <n v="2104859"/>
    <n v="2105992"/>
    <s v="-"/>
    <m/>
    <m/>
    <m/>
    <m/>
    <m/>
    <m/>
    <s v="AFE_2357"/>
    <n v="1134"/>
    <m/>
    <m/>
  </r>
  <r>
    <x v="1"/>
    <x v="1"/>
    <s v="GCA_000021485.1"/>
    <s v="Primary Assembly"/>
    <s v="chromosome"/>
    <m/>
    <s v="CP001219.1"/>
    <n v="2104859"/>
    <n v="2105992"/>
    <s v="-"/>
    <s v="ACK78382.1"/>
    <m/>
    <m/>
    <s v="lipoprotein, putative"/>
    <m/>
    <m/>
    <s v="AFE_2357"/>
    <n v="1134"/>
    <n v="377"/>
    <m/>
  </r>
  <r>
    <x v="0"/>
    <x v="0"/>
    <s v="GCA_000021485.1"/>
    <s v="Primary Assembly"/>
    <s v="chromosome"/>
    <m/>
    <s v="CP001219.1"/>
    <n v="2106030"/>
    <n v="2106905"/>
    <s v="-"/>
    <m/>
    <m/>
    <m/>
    <m/>
    <s v="dapA"/>
    <m/>
    <s v="AFE_2358"/>
    <n v="876"/>
    <m/>
    <m/>
  </r>
  <r>
    <x v="1"/>
    <x v="1"/>
    <s v="GCA_000021485.1"/>
    <s v="Primary Assembly"/>
    <s v="chromosome"/>
    <m/>
    <s v="CP001219.1"/>
    <n v="2106030"/>
    <n v="2106905"/>
    <s v="-"/>
    <s v="ACK78144.1"/>
    <m/>
    <m/>
    <s v="dihydrodipicolinate synthase"/>
    <s v="dapA"/>
    <m/>
    <s v="AFE_2358"/>
    <n v="876"/>
    <n v="291"/>
    <m/>
  </r>
  <r>
    <x v="0"/>
    <x v="3"/>
    <s v="GCA_000021485.1"/>
    <s v="Primary Assembly"/>
    <s v="chromosome"/>
    <m/>
    <s v="CP001219.1"/>
    <n v="2107046"/>
    <n v="2107123"/>
    <s v="-"/>
    <m/>
    <m/>
    <m/>
    <m/>
    <m/>
    <m/>
    <s v="AFE_2359"/>
    <n v="78"/>
    <m/>
    <m/>
  </r>
  <r>
    <x v="2"/>
    <x v="4"/>
    <s v="GCA_000021485.1"/>
    <s v="Primary Assembly"/>
    <s v="chromosome"/>
    <m/>
    <s v="CP001219.1"/>
    <n v="2107046"/>
    <n v="2107123"/>
    <s v="-"/>
    <m/>
    <m/>
    <m/>
    <s v="tRNA-Glu"/>
    <m/>
    <m/>
    <s v="AFE_2359"/>
    <n v="78"/>
    <m/>
    <m/>
  </r>
  <r>
    <x v="0"/>
    <x v="0"/>
    <s v="GCA_000021485.1"/>
    <s v="Primary Assembly"/>
    <s v="chromosome"/>
    <m/>
    <s v="CP001219.1"/>
    <n v="2107178"/>
    <n v="2107831"/>
    <s v="-"/>
    <m/>
    <m/>
    <m/>
    <m/>
    <m/>
    <m/>
    <s v="AFE_2360"/>
    <n v="654"/>
    <m/>
    <m/>
  </r>
  <r>
    <x v="1"/>
    <x v="1"/>
    <s v="GCA_000021485.1"/>
    <s v="Primary Assembly"/>
    <s v="chromosome"/>
    <m/>
    <s v="CP001219.1"/>
    <n v="2107178"/>
    <n v="2107831"/>
    <s v="-"/>
    <s v="ACK79289.1"/>
    <m/>
    <m/>
    <s v="channel protein, hemolysin III family"/>
    <m/>
    <m/>
    <s v="AFE_2360"/>
    <n v="654"/>
    <n v="217"/>
    <m/>
  </r>
  <r>
    <x v="0"/>
    <x v="0"/>
    <s v="GCA_000021485.1"/>
    <s v="Primary Assembly"/>
    <s v="chromosome"/>
    <m/>
    <s v="CP001219.1"/>
    <n v="2107906"/>
    <n v="2109234"/>
    <s v="-"/>
    <m/>
    <m/>
    <m/>
    <m/>
    <m/>
    <m/>
    <s v="AFE_2361"/>
    <n v="1329"/>
    <m/>
    <m/>
  </r>
  <r>
    <x v="1"/>
    <x v="1"/>
    <s v="GCA_000021485.1"/>
    <s v="Primary Assembly"/>
    <s v="chromosome"/>
    <m/>
    <s v="CP001219.1"/>
    <n v="2107906"/>
    <n v="2109234"/>
    <s v="-"/>
    <s v="ACK78408.1"/>
    <m/>
    <m/>
    <s v="N-acetylmuramoyl-L-alanine amidase, putative"/>
    <m/>
    <m/>
    <s v="AFE_2361"/>
    <n v="1329"/>
    <n v="442"/>
    <m/>
  </r>
  <r>
    <x v="0"/>
    <x v="0"/>
    <s v="GCA_000021485.1"/>
    <s v="Primary Assembly"/>
    <s v="chromosome"/>
    <m/>
    <s v="CP001219.1"/>
    <n v="2109320"/>
    <n v="2109754"/>
    <s v="-"/>
    <m/>
    <m/>
    <m/>
    <m/>
    <m/>
    <m/>
    <s v="AFE_2362"/>
    <n v="435"/>
    <m/>
    <m/>
  </r>
  <r>
    <x v="1"/>
    <x v="1"/>
    <s v="GCA_000021485.1"/>
    <s v="Primary Assembly"/>
    <s v="chromosome"/>
    <m/>
    <s v="CP001219.1"/>
    <n v="2109320"/>
    <n v="2109754"/>
    <s v="-"/>
    <s v="ACK80967.1"/>
    <m/>
    <m/>
    <s v="thioredoxin"/>
    <m/>
    <m/>
    <s v="AFE_2362"/>
    <n v="435"/>
    <n v="144"/>
    <m/>
  </r>
  <r>
    <x v="0"/>
    <x v="0"/>
    <s v="GCA_000021485.1"/>
    <s v="Primary Assembly"/>
    <s v="chromosome"/>
    <m/>
    <s v="CP001219.1"/>
    <n v="2109785"/>
    <n v="2110069"/>
    <s v="-"/>
    <m/>
    <m/>
    <m/>
    <m/>
    <s v="grxC"/>
    <m/>
    <s v="AFE_2363"/>
    <n v="285"/>
    <m/>
    <m/>
  </r>
  <r>
    <x v="1"/>
    <x v="1"/>
    <s v="GCA_000021485.1"/>
    <s v="Primary Assembly"/>
    <s v="chromosome"/>
    <m/>
    <s v="CP001219.1"/>
    <n v="2109785"/>
    <n v="2110069"/>
    <s v="-"/>
    <s v="ACK79657.1"/>
    <m/>
    <m/>
    <s v="glutaredoxin 3"/>
    <s v="grxC"/>
    <m/>
    <s v="AFE_2363"/>
    <n v="285"/>
    <n v="94"/>
    <m/>
  </r>
  <r>
    <x v="0"/>
    <x v="0"/>
    <s v="GCA_000021485.1"/>
    <s v="Primary Assembly"/>
    <s v="chromosome"/>
    <m/>
    <s v="CP001219.1"/>
    <n v="2110069"/>
    <n v="2110494"/>
    <s v="-"/>
    <m/>
    <m/>
    <m/>
    <m/>
    <m/>
    <m/>
    <s v="AFE_2364"/>
    <n v="426"/>
    <m/>
    <m/>
  </r>
  <r>
    <x v="1"/>
    <x v="1"/>
    <s v="GCA_000021485.1"/>
    <s v="Primary Assembly"/>
    <s v="chromosome"/>
    <m/>
    <s v="CP001219.1"/>
    <n v="2110069"/>
    <n v="2110494"/>
    <s v="-"/>
    <s v="ACK80456.1"/>
    <m/>
    <m/>
    <s v="rhodanese-like domain protein"/>
    <m/>
    <m/>
    <s v="AFE_2364"/>
    <n v="426"/>
    <n v="141"/>
    <m/>
  </r>
  <r>
    <x v="0"/>
    <x v="0"/>
    <s v="GCA_000021485.1"/>
    <s v="Primary Assembly"/>
    <s v="chromosome"/>
    <m/>
    <s v="CP001219.1"/>
    <n v="2110498"/>
    <n v="2110719"/>
    <s v="-"/>
    <m/>
    <m/>
    <m/>
    <m/>
    <m/>
    <m/>
    <s v="AFE_2365"/>
    <n v="222"/>
    <m/>
    <m/>
  </r>
  <r>
    <x v="1"/>
    <x v="1"/>
    <s v="GCA_000021485.1"/>
    <s v="Primary Assembly"/>
    <s v="chromosome"/>
    <m/>
    <s v="CP001219.1"/>
    <n v="2110498"/>
    <n v="2110719"/>
    <s v="-"/>
    <s v="ACK79412.1"/>
    <m/>
    <m/>
    <s v="conserved hypothetical protein"/>
    <m/>
    <m/>
    <s v="AFE_2365"/>
    <n v="222"/>
    <n v="73"/>
    <m/>
  </r>
  <r>
    <x v="0"/>
    <x v="0"/>
    <s v="GCA_000021485.1"/>
    <s v="Primary Assembly"/>
    <s v="chromosome"/>
    <m/>
    <s v="CP001219.1"/>
    <n v="2110726"/>
    <n v="2114004"/>
    <s v="-"/>
    <m/>
    <m/>
    <m/>
    <m/>
    <m/>
    <m/>
    <s v="AFE_2366"/>
    <n v="3279"/>
    <m/>
    <m/>
  </r>
  <r>
    <x v="1"/>
    <x v="1"/>
    <s v="GCA_000021485.1"/>
    <s v="Primary Assembly"/>
    <s v="chromosome"/>
    <m/>
    <s v="CP001219.1"/>
    <n v="2110726"/>
    <n v="2114004"/>
    <s v="-"/>
    <s v="ACK78900.1"/>
    <m/>
    <m/>
    <s v="transporter, AcrB/AcrD/AcrF family"/>
    <m/>
    <m/>
    <s v="AFE_2366"/>
    <n v="3279"/>
    <n v="1092"/>
    <m/>
  </r>
  <r>
    <x v="0"/>
    <x v="0"/>
    <s v="GCA_000021485.1"/>
    <s v="Primary Assembly"/>
    <s v="chromosome"/>
    <m/>
    <s v="CP001219.1"/>
    <n v="2113997"/>
    <n v="2115079"/>
    <s v="-"/>
    <m/>
    <m/>
    <m/>
    <m/>
    <m/>
    <m/>
    <s v="AFE_2367"/>
    <n v="1083"/>
    <m/>
    <m/>
  </r>
  <r>
    <x v="1"/>
    <x v="1"/>
    <s v="GCA_000021485.1"/>
    <s v="Primary Assembly"/>
    <s v="chromosome"/>
    <m/>
    <s v="CP001219.1"/>
    <n v="2113997"/>
    <n v="2115079"/>
    <s v="-"/>
    <s v="ACK78206.1"/>
    <m/>
    <m/>
    <s v="efflux transporter, RND family, MFP subunit"/>
    <m/>
    <m/>
    <s v="AFE_2367"/>
    <n v="1083"/>
    <n v="360"/>
    <m/>
  </r>
  <r>
    <x v="0"/>
    <x v="0"/>
    <s v="GCA_000021485.1"/>
    <s v="Primary Assembly"/>
    <s v="chromosome"/>
    <m/>
    <s v="CP001219.1"/>
    <n v="2115076"/>
    <n v="2116497"/>
    <s v="-"/>
    <m/>
    <m/>
    <m/>
    <m/>
    <m/>
    <m/>
    <s v="AFE_2368"/>
    <n v="1422"/>
    <m/>
    <m/>
  </r>
  <r>
    <x v="1"/>
    <x v="1"/>
    <s v="GCA_000021485.1"/>
    <s v="Primary Assembly"/>
    <s v="chromosome"/>
    <m/>
    <s v="CP001219.1"/>
    <n v="2115076"/>
    <n v="2116497"/>
    <s v="-"/>
    <s v="ACK79521.1"/>
    <m/>
    <m/>
    <s v="outer membrane efflux protein"/>
    <m/>
    <m/>
    <s v="AFE_2368"/>
    <n v="1422"/>
    <n v="473"/>
    <m/>
  </r>
  <r>
    <x v="0"/>
    <x v="0"/>
    <s v="GCA_000021485.1"/>
    <s v="Primary Assembly"/>
    <s v="chromosome"/>
    <m/>
    <s v="CP001219.1"/>
    <n v="2116745"/>
    <n v="2117047"/>
    <s v="-"/>
    <m/>
    <m/>
    <m/>
    <m/>
    <m/>
    <m/>
    <s v="AFE_2369"/>
    <n v="303"/>
    <m/>
    <m/>
  </r>
  <r>
    <x v="1"/>
    <x v="1"/>
    <s v="GCA_000021485.1"/>
    <s v="Primary Assembly"/>
    <s v="chromosome"/>
    <m/>
    <s v="CP001219.1"/>
    <n v="2116745"/>
    <n v="2117047"/>
    <s v="-"/>
    <s v="ACK79466.1"/>
    <m/>
    <m/>
    <s v="transcriptional regulator, ArsR family"/>
    <m/>
    <m/>
    <s v="AFE_2369"/>
    <n v="303"/>
    <n v="100"/>
    <m/>
  </r>
  <r>
    <x v="0"/>
    <x v="3"/>
    <s v="GCA_000021485.1"/>
    <s v="Primary Assembly"/>
    <s v="chromosome"/>
    <m/>
    <s v="CP001219.1"/>
    <n v="2117160"/>
    <n v="2117235"/>
    <s v="+"/>
    <m/>
    <m/>
    <m/>
    <m/>
    <m/>
    <m/>
    <s v="AFE_2370"/>
    <n v="76"/>
    <m/>
    <m/>
  </r>
  <r>
    <x v="2"/>
    <x v="4"/>
    <s v="GCA_000021485.1"/>
    <s v="Primary Assembly"/>
    <s v="chromosome"/>
    <m/>
    <s v="CP001219.1"/>
    <n v="2117160"/>
    <n v="2117235"/>
    <s v="+"/>
    <m/>
    <m/>
    <m/>
    <s v="tRNA-Gly"/>
    <m/>
    <m/>
    <s v="AFE_2370"/>
    <n v="76"/>
    <m/>
    <m/>
  </r>
  <r>
    <x v="0"/>
    <x v="0"/>
    <s v="GCA_000021485.1"/>
    <s v="Primary Assembly"/>
    <s v="chromosome"/>
    <m/>
    <s v="CP001219.1"/>
    <n v="2117462"/>
    <n v="2117701"/>
    <s v="-"/>
    <m/>
    <m/>
    <m/>
    <m/>
    <m/>
    <m/>
    <s v="AFE_2371"/>
    <n v="240"/>
    <m/>
    <m/>
  </r>
  <r>
    <x v="1"/>
    <x v="1"/>
    <s v="GCA_000021485.1"/>
    <s v="Primary Assembly"/>
    <s v="chromosome"/>
    <m/>
    <s v="CP001219.1"/>
    <n v="2117462"/>
    <n v="2117701"/>
    <s v="-"/>
    <s v="ACK78969.1"/>
    <m/>
    <m/>
    <s v="hypothetical protein"/>
    <m/>
    <m/>
    <s v="AFE_2371"/>
    <n v="240"/>
    <n v="79"/>
    <m/>
  </r>
  <r>
    <x v="0"/>
    <x v="0"/>
    <s v="GCA_000021485.1"/>
    <s v="Primary Assembly"/>
    <s v="chromosome"/>
    <m/>
    <s v="CP001219.1"/>
    <n v="2117769"/>
    <n v="2119382"/>
    <s v="-"/>
    <m/>
    <m/>
    <m/>
    <m/>
    <m/>
    <m/>
    <s v="AFE_2372"/>
    <n v="1614"/>
    <m/>
    <m/>
  </r>
  <r>
    <x v="1"/>
    <x v="1"/>
    <s v="GCA_000021485.1"/>
    <s v="Primary Assembly"/>
    <s v="chromosome"/>
    <m/>
    <s v="CP001219.1"/>
    <n v="2117769"/>
    <n v="2119382"/>
    <s v="-"/>
    <s v="ACK78505.1"/>
    <m/>
    <m/>
    <s v="type I restriction-modification system, M subunit"/>
    <m/>
    <m/>
    <s v="AFE_2372"/>
    <n v="1614"/>
    <n v="537"/>
    <m/>
  </r>
  <r>
    <x v="0"/>
    <x v="0"/>
    <s v="GCA_000021485.1"/>
    <s v="Primary Assembly"/>
    <s v="chromosome"/>
    <m/>
    <s v="CP001219.1"/>
    <n v="2119379"/>
    <n v="2119582"/>
    <s v="-"/>
    <m/>
    <m/>
    <m/>
    <m/>
    <m/>
    <m/>
    <s v="AFE_2373"/>
    <n v="204"/>
    <m/>
    <m/>
  </r>
  <r>
    <x v="1"/>
    <x v="1"/>
    <s v="GCA_000021485.1"/>
    <s v="Primary Assembly"/>
    <s v="chromosome"/>
    <m/>
    <s v="CP001219.1"/>
    <n v="2119379"/>
    <n v="2119582"/>
    <s v="-"/>
    <s v="ACK79865.1"/>
    <m/>
    <m/>
    <s v="hypothetical protein"/>
    <m/>
    <m/>
    <s v="AFE_2373"/>
    <n v="204"/>
    <n v="67"/>
    <m/>
  </r>
  <r>
    <x v="0"/>
    <x v="0"/>
    <s v="GCA_000021485.1"/>
    <s v="Primary Assembly"/>
    <s v="chromosome"/>
    <m/>
    <s v="CP001219.1"/>
    <n v="2119579"/>
    <n v="2120757"/>
    <s v="-"/>
    <m/>
    <m/>
    <m/>
    <m/>
    <m/>
    <m/>
    <s v="AFE_2374"/>
    <n v="1179"/>
    <m/>
    <m/>
  </r>
  <r>
    <x v="1"/>
    <x v="1"/>
    <s v="GCA_000021485.1"/>
    <s v="Primary Assembly"/>
    <s v="chromosome"/>
    <m/>
    <s v="CP001219.1"/>
    <n v="2119579"/>
    <n v="2120757"/>
    <s v="-"/>
    <s v="ACK79146.1"/>
    <m/>
    <m/>
    <s v="anticodon nuclease, putative"/>
    <m/>
    <m/>
    <s v="AFE_2374"/>
    <n v="1179"/>
    <n v="392"/>
    <m/>
  </r>
  <r>
    <x v="0"/>
    <x v="0"/>
    <s v="GCA_000021485.1"/>
    <s v="Primary Assembly"/>
    <s v="chromosome"/>
    <m/>
    <s v="CP001219.1"/>
    <n v="2120710"/>
    <n v="2120871"/>
    <s v="+"/>
    <m/>
    <m/>
    <m/>
    <m/>
    <m/>
    <m/>
    <s v="AFE_2376"/>
    <n v="162"/>
    <m/>
    <m/>
  </r>
  <r>
    <x v="1"/>
    <x v="1"/>
    <s v="GCA_000021485.1"/>
    <s v="Primary Assembly"/>
    <s v="chromosome"/>
    <m/>
    <s v="CP001219.1"/>
    <n v="2120710"/>
    <n v="2120871"/>
    <s v="+"/>
    <s v="ACK80657.1"/>
    <m/>
    <m/>
    <s v="hypothetical protein"/>
    <m/>
    <m/>
    <s v="AFE_2376"/>
    <n v="162"/>
    <n v="53"/>
    <m/>
  </r>
  <r>
    <x v="0"/>
    <x v="0"/>
    <s v="GCA_000021485.1"/>
    <s v="Primary Assembly"/>
    <s v="chromosome"/>
    <m/>
    <s v="CP001219.1"/>
    <n v="2120849"/>
    <n v="2124013"/>
    <s v="-"/>
    <m/>
    <m/>
    <m/>
    <m/>
    <m/>
    <m/>
    <s v="AFE_2375"/>
    <n v="3165"/>
    <m/>
    <m/>
  </r>
  <r>
    <x v="1"/>
    <x v="1"/>
    <s v="GCA_000021485.1"/>
    <s v="Primary Assembly"/>
    <s v="chromosome"/>
    <m/>
    <s v="CP001219.1"/>
    <n v="2120849"/>
    <n v="2124013"/>
    <s v="-"/>
    <s v="ACK78916.1"/>
    <m/>
    <m/>
    <s v="ATP-dependent helicase, DEAD/DEAH box family"/>
    <m/>
    <m/>
    <s v="AFE_2375"/>
    <n v="3165"/>
    <n v="1054"/>
    <m/>
  </r>
  <r>
    <x v="0"/>
    <x v="0"/>
    <s v="GCA_000021485.1"/>
    <s v="Primary Assembly"/>
    <s v="chromosome"/>
    <m/>
    <s v="CP001219.1"/>
    <n v="2124010"/>
    <n v="2124798"/>
    <s v="-"/>
    <m/>
    <m/>
    <m/>
    <m/>
    <m/>
    <m/>
    <s v="AFE_2377"/>
    <n v="789"/>
    <m/>
    <m/>
  </r>
  <r>
    <x v="1"/>
    <x v="1"/>
    <s v="GCA_000021485.1"/>
    <s v="Primary Assembly"/>
    <s v="chromosome"/>
    <m/>
    <s v="CP001219.1"/>
    <n v="2124010"/>
    <n v="2124798"/>
    <s v="-"/>
    <s v="ACK78202.1"/>
    <m/>
    <m/>
    <s v="hypothetical protein"/>
    <m/>
    <m/>
    <s v="AFE_2377"/>
    <n v="789"/>
    <n v="262"/>
    <m/>
  </r>
  <r>
    <x v="0"/>
    <x v="0"/>
    <s v="GCA_000021485.1"/>
    <s v="Primary Assembly"/>
    <s v="chromosome"/>
    <m/>
    <s v="CP001219.1"/>
    <n v="2124795"/>
    <n v="2125946"/>
    <s v="-"/>
    <m/>
    <m/>
    <m/>
    <m/>
    <m/>
    <m/>
    <s v="AFE_2378"/>
    <n v="1152"/>
    <m/>
    <m/>
  </r>
  <r>
    <x v="1"/>
    <x v="1"/>
    <s v="GCA_000021485.1"/>
    <s v="Primary Assembly"/>
    <s v="chromosome"/>
    <m/>
    <s v="CP001219.1"/>
    <n v="2124795"/>
    <n v="2125946"/>
    <s v="-"/>
    <s v="ACK80788.1"/>
    <m/>
    <m/>
    <s v="type I restriction-modification system, S subunit"/>
    <m/>
    <m/>
    <s v="AFE_2378"/>
    <n v="1152"/>
    <n v="383"/>
    <m/>
  </r>
  <r>
    <x v="0"/>
    <x v="0"/>
    <s v="GCA_000021485.1"/>
    <s v="Primary Assembly"/>
    <s v="chromosome"/>
    <m/>
    <s v="CP001219.1"/>
    <n v="2126024"/>
    <n v="2126221"/>
    <s v="+"/>
    <m/>
    <m/>
    <m/>
    <m/>
    <m/>
    <m/>
    <s v="AFE_2379"/>
    <n v="198"/>
    <m/>
    <m/>
  </r>
  <r>
    <x v="1"/>
    <x v="1"/>
    <s v="GCA_000021485.1"/>
    <s v="Primary Assembly"/>
    <s v="chromosome"/>
    <m/>
    <s v="CP001219.1"/>
    <n v="2126024"/>
    <n v="2126221"/>
    <s v="+"/>
    <s v="ACK80474.1"/>
    <m/>
    <m/>
    <s v="hypothetical protein"/>
    <m/>
    <m/>
    <s v="AFE_2379"/>
    <n v="198"/>
    <n v="65"/>
    <m/>
  </r>
  <r>
    <x v="0"/>
    <x v="0"/>
    <s v="GCA_000021485.1"/>
    <s v="Primary Assembly"/>
    <s v="chromosome"/>
    <m/>
    <s v="CP001219.1"/>
    <n v="2126416"/>
    <n v="2127030"/>
    <s v="-"/>
    <m/>
    <m/>
    <m/>
    <m/>
    <m/>
    <m/>
    <s v="AFE_2380"/>
    <n v="615"/>
    <m/>
    <m/>
  </r>
  <r>
    <x v="1"/>
    <x v="1"/>
    <s v="GCA_000021485.1"/>
    <s v="Primary Assembly"/>
    <s v="chromosome"/>
    <m/>
    <s v="CP001219.1"/>
    <n v="2126416"/>
    <n v="2127030"/>
    <s v="-"/>
    <s v="ACK79889.1"/>
    <m/>
    <m/>
    <s v="conserved domain protein"/>
    <m/>
    <m/>
    <s v="AFE_2380"/>
    <n v="615"/>
    <n v="204"/>
    <m/>
  </r>
  <r>
    <x v="0"/>
    <x v="0"/>
    <s v="GCA_000021485.1"/>
    <s v="Primary Assembly"/>
    <s v="chromosome"/>
    <m/>
    <s v="CP001219.1"/>
    <n v="2127023"/>
    <n v="2130121"/>
    <s v="-"/>
    <m/>
    <m/>
    <m/>
    <m/>
    <m/>
    <m/>
    <s v="AFE_2381"/>
    <n v="3099"/>
    <m/>
    <m/>
  </r>
  <r>
    <x v="1"/>
    <x v="1"/>
    <s v="GCA_000021485.1"/>
    <s v="Primary Assembly"/>
    <s v="chromosome"/>
    <m/>
    <s v="CP001219.1"/>
    <n v="2127023"/>
    <n v="2130121"/>
    <s v="-"/>
    <s v="ACK80081.1"/>
    <m/>
    <m/>
    <s v="type I restriction-modification system, R subunit"/>
    <m/>
    <m/>
    <s v="AFE_2381"/>
    <n v="3099"/>
    <n v="1032"/>
    <m/>
  </r>
  <r>
    <x v="0"/>
    <x v="0"/>
    <s v="GCA_000021485.1"/>
    <s v="Primary Assembly"/>
    <s v="chromosome"/>
    <m/>
    <s v="CP001219.1"/>
    <n v="2130200"/>
    <n v="2130337"/>
    <s v="+"/>
    <m/>
    <m/>
    <m/>
    <m/>
    <m/>
    <m/>
    <s v="AFE_2382"/>
    <n v="138"/>
    <m/>
    <m/>
  </r>
  <r>
    <x v="1"/>
    <x v="1"/>
    <s v="GCA_000021485.1"/>
    <s v="Primary Assembly"/>
    <s v="chromosome"/>
    <m/>
    <s v="CP001219.1"/>
    <n v="2130200"/>
    <n v="2130337"/>
    <s v="+"/>
    <s v="ACK79108.1"/>
    <m/>
    <m/>
    <s v="hypothetical protein"/>
    <m/>
    <m/>
    <s v="AFE_2382"/>
    <n v="138"/>
    <n v="45"/>
    <m/>
  </r>
  <r>
    <x v="0"/>
    <x v="0"/>
    <s v="GCA_000021485.1"/>
    <s v="Primary Assembly"/>
    <s v="chromosome"/>
    <m/>
    <s v="CP001219.1"/>
    <n v="2130414"/>
    <n v="2131886"/>
    <s v="-"/>
    <m/>
    <m/>
    <m/>
    <m/>
    <s v="ubiD"/>
    <m/>
    <s v="AFE_2383"/>
    <n v="1473"/>
    <m/>
    <m/>
  </r>
  <r>
    <x v="1"/>
    <x v="1"/>
    <s v="GCA_000021485.1"/>
    <s v="Primary Assembly"/>
    <s v="chromosome"/>
    <m/>
    <s v="CP001219.1"/>
    <n v="2130414"/>
    <n v="2131886"/>
    <s v="-"/>
    <s v="ACK80024.1"/>
    <m/>
    <m/>
    <s v="3-octaprenyl-4-hydroxybenzoate carboxy-lyase"/>
    <s v="ubiD"/>
    <m/>
    <s v="AFE_2383"/>
    <n v="1473"/>
    <n v="490"/>
    <m/>
  </r>
  <r>
    <x v="0"/>
    <x v="0"/>
    <s v="GCA_000021485.1"/>
    <s v="Primary Assembly"/>
    <s v="chromosome"/>
    <m/>
    <s v="CP001219.1"/>
    <n v="2131911"/>
    <n v="2132783"/>
    <s v="-"/>
    <m/>
    <m/>
    <m/>
    <m/>
    <m/>
    <m/>
    <s v="AFE_2384"/>
    <n v="873"/>
    <m/>
    <m/>
  </r>
  <r>
    <x v="1"/>
    <x v="1"/>
    <s v="GCA_000021485.1"/>
    <s v="Primary Assembly"/>
    <s v="chromosome"/>
    <m/>
    <s v="CP001219.1"/>
    <n v="2131911"/>
    <n v="2132783"/>
    <s v="-"/>
    <s v="ACK80222.1"/>
    <m/>
    <m/>
    <s v="conserved hypothetical protein"/>
    <m/>
    <m/>
    <s v="AFE_2384"/>
    <n v="873"/>
    <n v="290"/>
    <m/>
  </r>
  <r>
    <x v="0"/>
    <x v="0"/>
    <s v="GCA_000021485.1"/>
    <s v="Primary Assembly"/>
    <s v="chromosome"/>
    <m/>
    <s v="CP001219.1"/>
    <n v="2132796"/>
    <n v="2133239"/>
    <s v="-"/>
    <m/>
    <m/>
    <m/>
    <m/>
    <m/>
    <m/>
    <s v="AFE_2385"/>
    <n v="444"/>
    <m/>
    <m/>
  </r>
  <r>
    <x v="1"/>
    <x v="1"/>
    <s v="GCA_000021485.1"/>
    <s v="Primary Assembly"/>
    <s v="chromosome"/>
    <m/>
    <s v="CP001219.1"/>
    <n v="2132796"/>
    <n v="2133239"/>
    <s v="-"/>
    <s v="ACK78395.1"/>
    <m/>
    <m/>
    <s v="SCP-2 sterol transfer family protein"/>
    <m/>
    <m/>
    <s v="AFE_2385"/>
    <n v="444"/>
    <n v="147"/>
    <m/>
  </r>
  <r>
    <x v="0"/>
    <x v="0"/>
    <s v="GCA_000021485.1"/>
    <s v="Primary Assembly"/>
    <s v="chromosome"/>
    <m/>
    <s v="CP001219.1"/>
    <n v="2133299"/>
    <n v="2134045"/>
    <s v="-"/>
    <m/>
    <m/>
    <m/>
    <m/>
    <m/>
    <m/>
    <s v="AFE_2386"/>
    <n v="747"/>
    <m/>
    <m/>
  </r>
  <r>
    <x v="1"/>
    <x v="1"/>
    <s v="GCA_000021485.1"/>
    <s v="Primary Assembly"/>
    <s v="chromosome"/>
    <m/>
    <s v="CP001219.1"/>
    <n v="2133299"/>
    <n v="2134045"/>
    <s v="-"/>
    <s v="ACK79950.1"/>
    <m/>
    <m/>
    <s v="HesA/MoeB/ThiF family protein"/>
    <m/>
    <m/>
    <s v="AFE_2386"/>
    <n v="747"/>
    <n v="248"/>
    <m/>
  </r>
  <r>
    <x v="0"/>
    <x v="0"/>
    <s v="GCA_000021485.1"/>
    <s v="Primary Assembly"/>
    <s v="chromosome"/>
    <m/>
    <s v="CP001219.1"/>
    <n v="2134045"/>
    <n v="2134815"/>
    <s v="-"/>
    <m/>
    <m/>
    <m/>
    <m/>
    <m/>
    <m/>
    <s v="AFE_2387"/>
    <n v="771"/>
    <m/>
    <m/>
  </r>
  <r>
    <x v="1"/>
    <x v="1"/>
    <s v="GCA_000021485.1"/>
    <s v="Primary Assembly"/>
    <s v="chromosome"/>
    <m/>
    <s v="CP001219.1"/>
    <n v="2134045"/>
    <n v="2134815"/>
    <s v="-"/>
    <s v="ACK79999.1"/>
    <m/>
    <m/>
    <s v="hydrolase, TatD family"/>
    <m/>
    <m/>
    <s v="AFE_2387"/>
    <n v="771"/>
    <n v="256"/>
    <m/>
  </r>
  <r>
    <x v="0"/>
    <x v="0"/>
    <s v="GCA_000021485.1"/>
    <s v="Primary Assembly"/>
    <s v="chromosome"/>
    <m/>
    <s v="CP001219.1"/>
    <n v="2134993"/>
    <n v="2136222"/>
    <s v="+"/>
    <m/>
    <m/>
    <m/>
    <m/>
    <s v="ubiH-2"/>
    <m/>
    <s v="AFE_2388"/>
    <n v="1230"/>
    <m/>
    <m/>
  </r>
  <r>
    <x v="1"/>
    <x v="1"/>
    <s v="GCA_000021485.1"/>
    <s v="Primary Assembly"/>
    <s v="chromosome"/>
    <m/>
    <s v="CP001219.1"/>
    <n v="2134993"/>
    <n v="2136222"/>
    <s v="+"/>
    <s v="ACK78396.1"/>
    <m/>
    <m/>
    <s v="2-octaprenyl-6-methoxyphenol hydroxylase"/>
    <s v="ubiH-2"/>
    <m/>
    <s v="AFE_2388"/>
    <n v="1230"/>
    <n v="409"/>
    <m/>
  </r>
  <r>
    <x v="0"/>
    <x v="0"/>
    <s v="GCA_000021485.1"/>
    <s v="Primary Assembly"/>
    <s v="chromosome"/>
    <m/>
    <s v="CP001219.1"/>
    <n v="2136212"/>
    <n v="2137399"/>
    <s v="+"/>
    <m/>
    <m/>
    <m/>
    <m/>
    <s v="ubiH-1"/>
    <m/>
    <s v="AFE_2389"/>
    <n v="1188"/>
    <m/>
    <m/>
  </r>
  <r>
    <x v="1"/>
    <x v="1"/>
    <s v="GCA_000021485.1"/>
    <s v="Primary Assembly"/>
    <s v="chromosome"/>
    <m/>
    <s v="CP001219.1"/>
    <n v="2136212"/>
    <n v="2137399"/>
    <s v="+"/>
    <s v="ACK78157.1"/>
    <m/>
    <m/>
    <s v="2-octaprenyl-6-methoxyphenol hydroxylase"/>
    <s v="ubiH-1"/>
    <m/>
    <s v="AFE_2389"/>
    <n v="1188"/>
    <n v="395"/>
    <m/>
  </r>
  <r>
    <x v="0"/>
    <x v="0"/>
    <s v="GCA_000021485.1"/>
    <s v="Primary Assembly"/>
    <s v="chromosome"/>
    <m/>
    <s v="CP001219.1"/>
    <n v="2137411"/>
    <n v="2137674"/>
    <s v="+"/>
    <m/>
    <m/>
    <m/>
    <m/>
    <m/>
    <m/>
    <s v="AFE_2390"/>
    <n v="264"/>
    <m/>
    <m/>
  </r>
  <r>
    <x v="1"/>
    <x v="1"/>
    <s v="GCA_000021485.1"/>
    <s v="Primary Assembly"/>
    <s v="chromosome"/>
    <m/>
    <s v="CP001219.1"/>
    <n v="2137411"/>
    <n v="2137674"/>
    <s v="+"/>
    <s v="ACK80625.1"/>
    <m/>
    <m/>
    <s v="conserved hypothetical protein"/>
    <m/>
    <m/>
    <s v="AFE_2390"/>
    <n v="264"/>
    <n v="87"/>
    <m/>
  </r>
  <r>
    <x v="0"/>
    <x v="2"/>
    <s v="GCA_000021485.1"/>
    <s v="Primary Assembly"/>
    <s v="chromosome"/>
    <m/>
    <s v="CP001219.1"/>
    <n v="2137678"/>
    <n v="2138569"/>
    <s v="+"/>
    <m/>
    <m/>
    <m/>
    <m/>
    <m/>
    <m/>
    <s v="AFE_2391"/>
    <n v="892"/>
    <m/>
    <s v="pseudo"/>
  </r>
  <r>
    <x v="0"/>
    <x v="0"/>
    <s v="GCA_000021485.1"/>
    <s v="Primary Assembly"/>
    <s v="chromosome"/>
    <m/>
    <s v="CP001219.1"/>
    <n v="2138641"/>
    <n v="2140485"/>
    <s v="+"/>
    <m/>
    <m/>
    <m/>
    <m/>
    <m/>
    <m/>
    <s v="AFE_2392"/>
    <n v="1845"/>
    <m/>
    <m/>
  </r>
  <r>
    <x v="1"/>
    <x v="1"/>
    <s v="GCA_000021485.1"/>
    <s v="Primary Assembly"/>
    <s v="chromosome"/>
    <m/>
    <s v="CP001219.1"/>
    <n v="2138641"/>
    <n v="2140485"/>
    <s v="+"/>
    <s v="ACK78567.1"/>
    <m/>
    <m/>
    <s v="hypothetical protein"/>
    <m/>
    <m/>
    <s v="AFE_2392"/>
    <n v="1845"/>
    <n v="614"/>
    <m/>
  </r>
  <r>
    <x v="0"/>
    <x v="0"/>
    <s v="GCA_000021485.1"/>
    <s v="Primary Assembly"/>
    <s v="chromosome"/>
    <m/>
    <s v="CP001219.1"/>
    <n v="2140693"/>
    <n v="2141148"/>
    <s v="+"/>
    <m/>
    <m/>
    <m/>
    <m/>
    <m/>
    <m/>
    <s v="AFE_2393"/>
    <n v="456"/>
    <m/>
    <m/>
  </r>
  <r>
    <x v="1"/>
    <x v="1"/>
    <s v="GCA_000021485.1"/>
    <s v="Primary Assembly"/>
    <s v="chromosome"/>
    <m/>
    <s v="CP001219.1"/>
    <n v="2140693"/>
    <n v="2141148"/>
    <s v="+"/>
    <s v="ACK79562.1"/>
    <m/>
    <m/>
    <s v="ISAfe5, transposase orfA"/>
    <m/>
    <m/>
    <s v="AFE_2393"/>
    <n v="456"/>
    <n v="151"/>
    <m/>
  </r>
  <r>
    <x v="0"/>
    <x v="0"/>
    <s v="GCA_000021485.1"/>
    <s v="Primary Assembly"/>
    <s v="chromosome"/>
    <m/>
    <s v="CP001219.1"/>
    <n v="2141283"/>
    <n v="2141633"/>
    <s v="+"/>
    <m/>
    <m/>
    <m/>
    <m/>
    <m/>
    <m/>
    <s v="AFE_2394"/>
    <n v="351"/>
    <m/>
    <m/>
  </r>
  <r>
    <x v="1"/>
    <x v="1"/>
    <s v="GCA_000021485.1"/>
    <s v="Primary Assembly"/>
    <s v="chromosome"/>
    <m/>
    <s v="CP001219.1"/>
    <n v="2141283"/>
    <n v="2141633"/>
    <s v="+"/>
    <s v="ACK78807.1"/>
    <m/>
    <m/>
    <s v="ISAfe5, transposase orfB"/>
    <m/>
    <m/>
    <s v="AFE_2394"/>
    <n v="351"/>
    <n v="116"/>
    <m/>
  </r>
  <r>
    <x v="0"/>
    <x v="2"/>
    <s v="GCA_000021485.1"/>
    <s v="Primary Assembly"/>
    <s v="chromosome"/>
    <m/>
    <s v="CP001219.1"/>
    <n v="2142272"/>
    <n v="2143731"/>
    <s v="+"/>
    <m/>
    <m/>
    <m/>
    <m/>
    <m/>
    <m/>
    <s v="AFE_2395"/>
    <n v="1460"/>
    <m/>
    <s v="pseudo"/>
  </r>
  <r>
    <x v="0"/>
    <x v="0"/>
    <s v="GCA_000021485.1"/>
    <s v="Primary Assembly"/>
    <s v="chromosome"/>
    <m/>
    <s v="CP001219.1"/>
    <n v="2143755"/>
    <n v="2143934"/>
    <s v="-"/>
    <m/>
    <m/>
    <m/>
    <m/>
    <m/>
    <m/>
    <s v="AFE_2396"/>
    <n v="180"/>
    <m/>
    <m/>
  </r>
  <r>
    <x v="1"/>
    <x v="1"/>
    <s v="GCA_000021485.1"/>
    <s v="Primary Assembly"/>
    <s v="chromosome"/>
    <m/>
    <s v="CP001219.1"/>
    <n v="2143755"/>
    <n v="2143934"/>
    <s v="-"/>
    <s v="ACK79568.1"/>
    <m/>
    <m/>
    <s v="hypothetical protein"/>
    <m/>
    <m/>
    <s v="AFE_2396"/>
    <n v="180"/>
    <n v="59"/>
    <m/>
  </r>
  <r>
    <x v="0"/>
    <x v="0"/>
    <s v="GCA_000021485.1"/>
    <s v="Primary Assembly"/>
    <s v="chromosome"/>
    <m/>
    <s v="CP001219.1"/>
    <n v="2144157"/>
    <n v="2145401"/>
    <s v="+"/>
    <m/>
    <m/>
    <m/>
    <m/>
    <m/>
    <m/>
    <s v="AFE_2397"/>
    <n v="1245"/>
    <m/>
    <m/>
  </r>
  <r>
    <x v="1"/>
    <x v="1"/>
    <s v="GCA_000021485.1"/>
    <s v="Primary Assembly"/>
    <s v="chromosome"/>
    <m/>
    <s v="CP001219.1"/>
    <n v="2144157"/>
    <n v="2145401"/>
    <s v="+"/>
    <s v="ACK78875.1"/>
    <m/>
    <m/>
    <s v="site-specific recombinase, phage integrase family"/>
    <m/>
    <m/>
    <s v="AFE_2397"/>
    <n v="1245"/>
    <n v="414"/>
    <m/>
  </r>
  <r>
    <x v="0"/>
    <x v="0"/>
    <s v="GCA_000021485.1"/>
    <s v="Primary Assembly"/>
    <s v="chromosome"/>
    <m/>
    <s v="CP001219.1"/>
    <n v="2145398"/>
    <n v="2146339"/>
    <s v="+"/>
    <m/>
    <m/>
    <m/>
    <m/>
    <m/>
    <m/>
    <s v="AFE_2398"/>
    <n v="942"/>
    <m/>
    <m/>
  </r>
  <r>
    <x v="1"/>
    <x v="1"/>
    <s v="GCA_000021485.1"/>
    <s v="Primary Assembly"/>
    <s v="chromosome"/>
    <m/>
    <s v="CP001219.1"/>
    <n v="2145398"/>
    <n v="2146339"/>
    <s v="+"/>
    <s v="ACK78124.1"/>
    <m/>
    <m/>
    <s v="site-specific recombinase, phage integrase family"/>
    <m/>
    <m/>
    <s v="AFE_2398"/>
    <n v="942"/>
    <n v="313"/>
    <m/>
  </r>
  <r>
    <x v="0"/>
    <x v="0"/>
    <s v="GCA_000021485.1"/>
    <s v="Primary Assembly"/>
    <s v="chromosome"/>
    <m/>
    <s v="CP001219.1"/>
    <n v="2146332"/>
    <n v="2147330"/>
    <s v="+"/>
    <m/>
    <m/>
    <m/>
    <m/>
    <m/>
    <m/>
    <s v="AFE_2399"/>
    <n v="999"/>
    <m/>
    <m/>
  </r>
  <r>
    <x v="1"/>
    <x v="1"/>
    <s v="GCA_000021485.1"/>
    <s v="Primary Assembly"/>
    <s v="chromosome"/>
    <m/>
    <s v="CP001219.1"/>
    <n v="2146332"/>
    <n v="2147330"/>
    <s v="+"/>
    <s v="ACK80674.1"/>
    <m/>
    <m/>
    <s v="site-specific recombinase, phage integrase family"/>
    <m/>
    <m/>
    <s v="AFE_2399"/>
    <n v="999"/>
    <n v="332"/>
    <m/>
  </r>
  <r>
    <x v="0"/>
    <x v="0"/>
    <s v="GCA_000021485.1"/>
    <s v="Primary Assembly"/>
    <s v="chromosome"/>
    <m/>
    <s v="CP001219.1"/>
    <n v="2147405"/>
    <n v="2148265"/>
    <s v="-"/>
    <m/>
    <m/>
    <m/>
    <m/>
    <m/>
    <m/>
    <s v="AFE_2400"/>
    <n v="861"/>
    <m/>
    <m/>
  </r>
  <r>
    <x v="1"/>
    <x v="1"/>
    <s v="GCA_000021485.1"/>
    <s v="Primary Assembly"/>
    <s v="chromosome"/>
    <m/>
    <s v="CP001219.1"/>
    <n v="2147405"/>
    <n v="2148265"/>
    <s v="-"/>
    <s v="ACK79933.1"/>
    <m/>
    <m/>
    <s v="hypothetical protein"/>
    <m/>
    <m/>
    <s v="AFE_2400"/>
    <n v="861"/>
    <n v="286"/>
    <m/>
  </r>
  <r>
    <x v="0"/>
    <x v="0"/>
    <s v="GCA_000021485.1"/>
    <s v="Primary Assembly"/>
    <s v="chromosome"/>
    <m/>
    <s v="CP001219.1"/>
    <n v="2148399"/>
    <n v="2148947"/>
    <s v="-"/>
    <m/>
    <m/>
    <m/>
    <m/>
    <m/>
    <m/>
    <s v="AFE_2401"/>
    <n v="549"/>
    <m/>
    <m/>
  </r>
  <r>
    <x v="1"/>
    <x v="1"/>
    <s v="GCA_000021485.1"/>
    <s v="Primary Assembly"/>
    <s v="chromosome"/>
    <m/>
    <s v="CP001219.1"/>
    <n v="2148399"/>
    <n v="2148947"/>
    <s v="-"/>
    <s v="ACK80663.1"/>
    <m/>
    <m/>
    <s v="hypothetical protein"/>
    <m/>
    <m/>
    <s v="AFE_2401"/>
    <n v="549"/>
    <n v="182"/>
    <m/>
  </r>
  <r>
    <x v="0"/>
    <x v="0"/>
    <s v="GCA_000021485.1"/>
    <s v="Primary Assembly"/>
    <s v="chromosome"/>
    <m/>
    <s v="CP001219.1"/>
    <n v="2148975"/>
    <n v="2149082"/>
    <s v="+"/>
    <m/>
    <m/>
    <m/>
    <m/>
    <m/>
    <m/>
    <s v="AFE_2402"/>
    <n v="108"/>
    <m/>
    <m/>
  </r>
  <r>
    <x v="1"/>
    <x v="1"/>
    <s v="GCA_000021485.1"/>
    <s v="Primary Assembly"/>
    <s v="chromosome"/>
    <m/>
    <s v="CP001219.1"/>
    <n v="2148975"/>
    <n v="2149082"/>
    <s v="+"/>
    <s v="ACK79597.1"/>
    <m/>
    <m/>
    <s v="hypothetical protein"/>
    <m/>
    <m/>
    <s v="AFE_2402"/>
    <n v="108"/>
    <n v="35"/>
    <m/>
  </r>
  <r>
    <x v="0"/>
    <x v="2"/>
    <s v="GCA_000021485.1"/>
    <s v="Primary Assembly"/>
    <s v="chromosome"/>
    <m/>
    <s v="CP001219.1"/>
    <n v="2149089"/>
    <n v="2150077"/>
    <s v="-"/>
    <m/>
    <m/>
    <m/>
    <m/>
    <m/>
    <m/>
    <s v="AFE_2403"/>
    <n v="989"/>
    <m/>
    <s v="pseudo"/>
  </r>
  <r>
    <x v="0"/>
    <x v="0"/>
    <s v="GCA_000021485.1"/>
    <s v="Primary Assembly"/>
    <s v="chromosome"/>
    <m/>
    <s v="CP001219.1"/>
    <n v="2150798"/>
    <n v="2151298"/>
    <s v="+"/>
    <m/>
    <m/>
    <m/>
    <m/>
    <m/>
    <m/>
    <s v="AFE_2405"/>
    <n v="501"/>
    <m/>
    <m/>
  </r>
  <r>
    <x v="1"/>
    <x v="1"/>
    <s v="GCA_000021485.1"/>
    <s v="Primary Assembly"/>
    <s v="chromosome"/>
    <m/>
    <s v="CP001219.1"/>
    <n v="2150798"/>
    <n v="2151298"/>
    <s v="+"/>
    <s v="ACK78937.1"/>
    <m/>
    <m/>
    <s v="hypothetical protein"/>
    <m/>
    <m/>
    <s v="AFE_2405"/>
    <n v="501"/>
    <n v="166"/>
    <m/>
  </r>
  <r>
    <x v="0"/>
    <x v="0"/>
    <s v="GCA_000021485.1"/>
    <s v="Primary Assembly"/>
    <s v="chromosome"/>
    <m/>
    <s v="CP001219.1"/>
    <n v="2151591"/>
    <n v="2151965"/>
    <s v="-"/>
    <m/>
    <m/>
    <m/>
    <m/>
    <m/>
    <m/>
    <s v="AFE_2404"/>
    <n v="375"/>
    <m/>
    <m/>
  </r>
  <r>
    <x v="1"/>
    <x v="1"/>
    <s v="GCA_000021485.1"/>
    <s v="Primary Assembly"/>
    <s v="chromosome"/>
    <m/>
    <s v="CP001219.1"/>
    <n v="2151591"/>
    <n v="2151965"/>
    <s v="-"/>
    <s v="ACK80142.1"/>
    <m/>
    <m/>
    <s v="transposase, degenerate"/>
    <m/>
    <m/>
    <s v="AFE_2404"/>
    <n v="375"/>
    <n v="124"/>
    <m/>
  </r>
  <r>
    <x v="0"/>
    <x v="0"/>
    <s v="GCA_000021485.1"/>
    <s v="Primary Assembly"/>
    <s v="chromosome"/>
    <m/>
    <s v="CP001219.1"/>
    <n v="2152275"/>
    <n v="2152379"/>
    <s v="-"/>
    <m/>
    <m/>
    <m/>
    <m/>
    <m/>
    <m/>
    <s v="AFE_2406"/>
    <n v="105"/>
    <m/>
    <m/>
  </r>
  <r>
    <x v="1"/>
    <x v="1"/>
    <s v="GCA_000021485.1"/>
    <s v="Primary Assembly"/>
    <s v="chromosome"/>
    <m/>
    <s v="CP001219.1"/>
    <n v="2152275"/>
    <n v="2152379"/>
    <s v="-"/>
    <s v="ACK80853.1"/>
    <m/>
    <m/>
    <s v="hypothetical protein"/>
    <m/>
    <m/>
    <s v="AFE_2406"/>
    <n v="105"/>
    <n v="34"/>
    <m/>
  </r>
  <r>
    <x v="0"/>
    <x v="0"/>
    <s v="GCA_000021485.1"/>
    <s v="Primary Assembly"/>
    <s v="chromosome"/>
    <m/>
    <s v="CP001219.1"/>
    <n v="2152967"/>
    <n v="2154262"/>
    <s v="+"/>
    <m/>
    <m/>
    <m/>
    <m/>
    <m/>
    <m/>
    <s v="AFE_2407"/>
    <n v="1296"/>
    <m/>
    <m/>
  </r>
  <r>
    <x v="1"/>
    <x v="1"/>
    <s v="GCA_000021485.1"/>
    <s v="Primary Assembly"/>
    <s v="chromosome"/>
    <m/>
    <s v="CP001219.1"/>
    <n v="2152967"/>
    <n v="2154262"/>
    <s v="+"/>
    <s v="ACK78310.1"/>
    <m/>
    <m/>
    <s v="conserved hypothetical protein"/>
    <m/>
    <m/>
    <s v="AFE_2407"/>
    <n v="1296"/>
    <n v="431"/>
    <m/>
  </r>
  <r>
    <x v="0"/>
    <x v="0"/>
    <s v="GCA_000021485.1"/>
    <s v="Primary Assembly"/>
    <s v="chromosome"/>
    <m/>
    <s v="CP001219.1"/>
    <n v="2154272"/>
    <n v="2156701"/>
    <s v="+"/>
    <m/>
    <m/>
    <m/>
    <m/>
    <m/>
    <m/>
    <s v="AFE_2408"/>
    <n v="2430"/>
    <m/>
    <m/>
  </r>
  <r>
    <x v="1"/>
    <x v="1"/>
    <s v="GCA_000021485.1"/>
    <s v="Primary Assembly"/>
    <s v="chromosome"/>
    <m/>
    <s v="CP001219.1"/>
    <n v="2154272"/>
    <n v="2156701"/>
    <s v="+"/>
    <s v="ACK79152.1"/>
    <m/>
    <m/>
    <s v="DEAD/DEAH box helicase, putative"/>
    <m/>
    <m/>
    <s v="AFE_2408"/>
    <n v="2430"/>
    <n v="809"/>
    <m/>
  </r>
  <r>
    <x v="0"/>
    <x v="0"/>
    <s v="GCA_000021485.1"/>
    <s v="Primary Assembly"/>
    <s v="chromosome"/>
    <m/>
    <s v="CP001219.1"/>
    <n v="2156858"/>
    <n v="2157097"/>
    <s v="-"/>
    <m/>
    <m/>
    <m/>
    <m/>
    <m/>
    <m/>
    <s v="AFE_2409"/>
    <n v="240"/>
    <m/>
    <m/>
  </r>
  <r>
    <x v="1"/>
    <x v="1"/>
    <s v="GCA_000021485.1"/>
    <s v="Primary Assembly"/>
    <s v="chromosome"/>
    <m/>
    <s v="CP001219.1"/>
    <n v="2156858"/>
    <n v="2157097"/>
    <s v="-"/>
    <s v="ACK79779.1"/>
    <m/>
    <m/>
    <s v="hypothetical protein"/>
    <m/>
    <m/>
    <s v="AFE_2409"/>
    <n v="240"/>
    <n v="79"/>
    <m/>
  </r>
  <r>
    <x v="0"/>
    <x v="0"/>
    <s v="GCA_000021485.1"/>
    <s v="Primary Assembly"/>
    <s v="chromosome"/>
    <m/>
    <s v="CP001219.1"/>
    <n v="2157238"/>
    <n v="2157735"/>
    <s v="-"/>
    <m/>
    <m/>
    <m/>
    <m/>
    <m/>
    <m/>
    <s v="AFE_2410"/>
    <n v="498"/>
    <m/>
    <m/>
  </r>
  <r>
    <x v="1"/>
    <x v="1"/>
    <s v="GCA_000021485.1"/>
    <s v="Primary Assembly"/>
    <s v="chromosome"/>
    <m/>
    <s v="CP001219.1"/>
    <n v="2157238"/>
    <n v="2157735"/>
    <s v="-"/>
    <s v="ACK79931.1"/>
    <m/>
    <m/>
    <s v="acetyltransferase, GNAT family"/>
    <m/>
    <m/>
    <s v="AFE_2410"/>
    <n v="498"/>
    <n v="165"/>
    <m/>
  </r>
  <r>
    <x v="0"/>
    <x v="0"/>
    <s v="GCA_000021485.1"/>
    <s v="Primary Assembly"/>
    <s v="chromosome"/>
    <m/>
    <s v="CP001219.1"/>
    <n v="2157957"/>
    <n v="2158433"/>
    <s v="-"/>
    <m/>
    <m/>
    <m/>
    <m/>
    <m/>
    <m/>
    <s v="AFE_2411"/>
    <n v="477"/>
    <m/>
    <m/>
  </r>
  <r>
    <x v="1"/>
    <x v="1"/>
    <s v="GCA_000021485.1"/>
    <s v="Primary Assembly"/>
    <s v="chromosome"/>
    <m/>
    <s v="CP001219.1"/>
    <n v="2157957"/>
    <n v="2158433"/>
    <s v="-"/>
    <s v="ACK80258.1"/>
    <m/>
    <m/>
    <s v="NADH-quinone oxidoreductase, B subunit"/>
    <m/>
    <m/>
    <s v="AFE_2411"/>
    <n v="477"/>
    <n v="158"/>
    <m/>
  </r>
  <r>
    <x v="0"/>
    <x v="0"/>
    <s v="GCA_000021485.1"/>
    <s v="Primary Assembly"/>
    <s v="chromosome"/>
    <m/>
    <s v="CP001219.1"/>
    <n v="2158510"/>
    <n v="2160636"/>
    <s v="-"/>
    <m/>
    <m/>
    <m/>
    <m/>
    <m/>
    <m/>
    <s v="AFE_2412"/>
    <n v="2127"/>
    <m/>
    <m/>
  </r>
  <r>
    <x v="1"/>
    <x v="1"/>
    <s v="GCA_000021485.1"/>
    <s v="Primary Assembly"/>
    <s v="chromosome"/>
    <m/>
    <s v="CP001219.1"/>
    <n v="2158510"/>
    <n v="2160636"/>
    <s v="-"/>
    <s v="ACK78211.1"/>
    <m/>
    <m/>
    <s v="phosphoenolpyruvate-utilizing enzyme mobile domain protein"/>
    <m/>
    <m/>
    <s v="AFE_2412"/>
    <n v="2127"/>
    <n v="708"/>
    <m/>
  </r>
  <r>
    <x v="0"/>
    <x v="0"/>
    <s v="GCA_000021485.1"/>
    <s v="Primary Assembly"/>
    <s v="chromosome"/>
    <m/>
    <s v="CP001219.1"/>
    <n v="2160776"/>
    <n v="2161438"/>
    <s v="-"/>
    <m/>
    <m/>
    <m/>
    <m/>
    <m/>
    <m/>
    <s v="AFE_2413"/>
    <n v="663"/>
    <m/>
    <m/>
  </r>
  <r>
    <x v="1"/>
    <x v="1"/>
    <s v="GCA_000021485.1"/>
    <s v="Primary Assembly"/>
    <s v="chromosome"/>
    <m/>
    <s v="CP001219.1"/>
    <n v="2160776"/>
    <n v="2161438"/>
    <s v="-"/>
    <s v="ACK78796.1"/>
    <m/>
    <m/>
    <s v="transposase, degenerate"/>
    <m/>
    <m/>
    <s v="AFE_2413"/>
    <n v="663"/>
    <n v="220"/>
    <m/>
  </r>
  <r>
    <x v="0"/>
    <x v="0"/>
    <s v="GCA_000021485.1"/>
    <s v="Primary Assembly"/>
    <s v="chromosome"/>
    <m/>
    <s v="CP001219.1"/>
    <n v="2161717"/>
    <n v="2161998"/>
    <s v="+"/>
    <m/>
    <m/>
    <m/>
    <m/>
    <m/>
    <m/>
    <s v="AFE_2414"/>
    <n v="282"/>
    <m/>
    <m/>
  </r>
  <r>
    <x v="1"/>
    <x v="1"/>
    <s v="GCA_000021485.1"/>
    <s v="Primary Assembly"/>
    <s v="chromosome"/>
    <m/>
    <s v="CP001219.1"/>
    <n v="2161717"/>
    <n v="2161998"/>
    <s v="+"/>
    <s v="ACK79777.1"/>
    <m/>
    <m/>
    <s v="conserved hypothetical protein"/>
    <m/>
    <m/>
    <s v="AFE_2414"/>
    <n v="282"/>
    <n v="93"/>
    <m/>
  </r>
  <r>
    <x v="0"/>
    <x v="0"/>
    <s v="GCA_000021485.1"/>
    <s v="Primary Assembly"/>
    <s v="chromosome"/>
    <m/>
    <s v="CP001219.1"/>
    <n v="2161995"/>
    <n v="2162237"/>
    <s v="+"/>
    <m/>
    <m/>
    <m/>
    <m/>
    <m/>
    <m/>
    <s v="AFE_2415"/>
    <n v="243"/>
    <m/>
    <m/>
  </r>
  <r>
    <x v="1"/>
    <x v="1"/>
    <s v="GCA_000021485.1"/>
    <s v="Primary Assembly"/>
    <s v="chromosome"/>
    <m/>
    <s v="CP001219.1"/>
    <n v="2161995"/>
    <n v="2162237"/>
    <s v="+"/>
    <s v="ACK79299.1"/>
    <m/>
    <m/>
    <s v="conserved hypothetical protein"/>
    <m/>
    <m/>
    <s v="AFE_2415"/>
    <n v="243"/>
    <n v="80"/>
    <m/>
  </r>
  <r>
    <x v="0"/>
    <x v="0"/>
    <s v="GCA_000021485.1"/>
    <s v="Primary Assembly"/>
    <s v="chromosome"/>
    <m/>
    <s v="CP001219.1"/>
    <n v="2163160"/>
    <n v="2163294"/>
    <s v="+"/>
    <m/>
    <m/>
    <m/>
    <m/>
    <m/>
    <m/>
    <s v="AFE_2416"/>
    <n v="135"/>
    <m/>
    <m/>
  </r>
  <r>
    <x v="1"/>
    <x v="1"/>
    <s v="GCA_000021485.1"/>
    <s v="Primary Assembly"/>
    <s v="chromosome"/>
    <m/>
    <s v="CP001219.1"/>
    <n v="2163160"/>
    <n v="2163294"/>
    <s v="+"/>
    <s v="ACK80279.1"/>
    <m/>
    <m/>
    <s v="hypothetical protein"/>
    <m/>
    <m/>
    <s v="AFE_2416"/>
    <n v="135"/>
    <n v="44"/>
    <m/>
  </r>
  <r>
    <x v="0"/>
    <x v="0"/>
    <s v="GCA_000021485.1"/>
    <s v="Primary Assembly"/>
    <s v="chromosome"/>
    <m/>
    <s v="CP001219.1"/>
    <n v="2163294"/>
    <n v="2164091"/>
    <s v="+"/>
    <m/>
    <m/>
    <m/>
    <m/>
    <m/>
    <m/>
    <s v="AFE_2417"/>
    <n v="798"/>
    <m/>
    <m/>
  </r>
  <r>
    <x v="1"/>
    <x v="1"/>
    <s v="GCA_000021485.1"/>
    <s v="Primary Assembly"/>
    <s v="chromosome"/>
    <m/>
    <s v="CP001219.1"/>
    <n v="2163294"/>
    <n v="2164091"/>
    <s v="+"/>
    <s v="ACK79760.1"/>
    <m/>
    <m/>
    <s v="hypothetical protein"/>
    <m/>
    <m/>
    <s v="AFE_2417"/>
    <n v="798"/>
    <n v="265"/>
    <m/>
  </r>
  <r>
    <x v="0"/>
    <x v="0"/>
    <s v="GCA_000021485.1"/>
    <s v="Primary Assembly"/>
    <s v="chromosome"/>
    <m/>
    <s v="CP001219.1"/>
    <n v="2164442"/>
    <n v="2164576"/>
    <s v="+"/>
    <m/>
    <m/>
    <m/>
    <m/>
    <m/>
    <m/>
    <s v="AFE_2418"/>
    <n v="135"/>
    <m/>
    <m/>
  </r>
  <r>
    <x v="1"/>
    <x v="1"/>
    <s v="GCA_000021485.1"/>
    <s v="Primary Assembly"/>
    <s v="chromosome"/>
    <m/>
    <s v="CP001219.1"/>
    <n v="2164442"/>
    <n v="2164576"/>
    <s v="+"/>
    <s v="ACK79537.1"/>
    <m/>
    <m/>
    <s v="hypothetical protein"/>
    <m/>
    <m/>
    <s v="AFE_2418"/>
    <n v="135"/>
    <n v="44"/>
    <m/>
  </r>
  <r>
    <x v="0"/>
    <x v="0"/>
    <s v="GCA_000021485.1"/>
    <s v="Primary Assembly"/>
    <s v="chromosome"/>
    <m/>
    <s v="CP001219.1"/>
    <n v="2164763"/>
    <n v="2166238"/>
    <s v="-"/>
    <m/>
    <m/>
    <m/>
    <m/>
    <m/>
    <m/>
    <s v="AFE_2419"/>
    <n v="1476"/>
    <m/>
    <m/>
  </r>
  <r>
    <x v="1"/>
    <x v="1"/>
    <s v="GCA_000021485.1"/>
    <s v="Primary Assembly"/>
    <s v="chromosome"/>
    <m/>
    <s v="CP001219.1"/>
    <n v="2164763"/>
    <n v="2166238"/>
    <s v="-"/>
    <s v="ACK78517.1"/>
    <m/>
    <m/>
    <s v="plasmid recombination enzyme, putative"/>
    <m/>
    <m/>
    <s v="AFE_2419"/>
    <n v="1476"/>
    <n v="491"/>
    <m/>
  </r>
  <r>
    <x v="0"/>
    <x v="0"/>
    <s v="GCA_000021485.1"/>
    <s v="Primary Assembly"/>
    <s v="chromosome"/>
    <m/>
    <s v="CP001219.1"/>
    <n v="2166470"/>
    <n v="2167471"/>
    <s v="-"/>
    <m/>
    <m/>
    <m/>
    <m/>
    <m/>
    <m/>
    <s v="AFE_2420"/>
    <n v="1002"/>
    <m/>
    <m/>
  </r>
  <r>
    <x v="1"/>
    <x v="1"/>
    <s v="GCA_000021485.1"/>
    <s v="Primary Assembly"/>
    <s v="chromosome"/>
    <m/>
    <s v="CP001219.1"/>
    <n v="2166470"/>
    <n v="2167471"/>
    <s v="-"/>
    <s v="ACK79886.1"/>
    <m/>
    <m/>
    <s v="cation diffusion facilitator family transporter"/>
    <m/>
    <m/>
    <s v="AFE_2420"/>
    <n v="1002"/>
    <n v="333"/>
    <m/>
  </r>
  <r>
    <x v="0"/>
    <x v="0"/>
    <s v="GCA_000021485.1"/>
    <s v="Primary Assembly"/>
    <s v="chromosome"/>
    <m/>
    <s v="CP001219.1"/>
    <n v="2167571"/>
    <n v="2168047"/>
    <s v="+"/>
    <m/>
    <m/>
    <m/>
    <m/>
    <m/>
    <m/>
    <s v="AFE_2421"/>
    <n v="477"/>
    <m/>
    <m/>
  </r>
  <r>
    <x v="1"/>
    <x v="1"/>
    <s v="GCA_000021485.1"/>
    <s v="Primary Assembly"/>
    <s v="chromosome"/>
    <m/>
    <s v="CP001219.1"/>
    <n v="2167571"/>
    <n v="2168047"/>
    <s v="+"/>
    <s v="ACK80606.1"/>
    <m/>
    <m/>
    <s v="Cd(II)/Pb(II)-responsive transcriptional regulator"/>
    <m/>
    <m/>
    <s v="AFE_2421"/>
    <n v="477"/>
    <n v="158"/>
    <m/>
  </r>
  <r>
    <x v="0"/>
    <x v="0"/>
    <s v="GCA_000021485.1"/>
    <s v="Primary Assembly"/>
    <s v="chromosome"/>
    <m/>
    <s v="CP001219.1"/>
    <n v="2168060"/>
    <n v="2168644"/>
    <s v="-"/>
    <m/>
    <m/>
    <m/>
    <m/>
    <m/>
    <m/>
    <s v="AFE_2422"/>
    <n v="585"/>
    <m/>
    <m/>
  </r>
  <r>
    <x v="1"/>
    <x v="1"/>
    <s v="GCA_000021485.1"/>
    <s v="Primary Assembly"/>
    <s v="chromosome"/>
    <m/>
    <s v="CP001219.1"/>
    <n v="2168060"/>
    <n v="2168644"/>
    <s v="-"/>
    <s v="ACK79761.1"/>
    <m/>
    <m/>
    <s v="conserved domain protein"/>
    <m/>
    <m/>
    <s v="AFE_2422"/>
    <n v="585"/>
    <n v="194"/>
    <m/>
  </r>
  <r>
    <x v="0"/>
    <x v="0"/>
    <s v="GCA_000021485.1"/>
    <s v="Primary Assembly"/>
    <s v="chromosome"/>
    <m/>
    <s v="CP001219.1"/>
    <n v="2168727"/>
    <n v="2169218"/>
    <s v="-"/>
    <m/>
    <m/>
    <m/>
    <m/>
    <m/>
    <m/>
    <s v="AFE_2423"/>
    <n v="492"/>
    <m/>
    <m/>
  </r>
  <r>
    <x v="1"/>
    <x v="1"/>
    <s v="GCA_000021485.1"/>
    <s v="Primary Assembly"/>
    <s v="chromosome"/>
    <m/>
    <s v="CP001219.1"/>
    <n v="2168727"/>
    <n v="2169218"/>
    <s v="-"/>
    <s v="ACK78665.1"/>
    <m/>
    <m/>
    <s v="ATP synthase F1, epsilon subunit, putative"/>
    <m/>
    <m/>
    <s v="AFE_2423"/>
    <n v="492"/>
    <n v="163"/>
    <m/>
  </r>
  <r>
    <x v="0"/>
    <x v="0"/>
    <s v="GCA_000021485.1"/>
    <s v="Primary Assembly"/>
    <s v="chromosome"/>
    <m/>
    <s v="CP001219.1"/>
    <n v="2169343"/>
    <n v="2169969"/>
    <s v="-"/>
    <m/>
    <m/>
    <m/>
    <m/>
    <m/>
    <m/>
    <s v="AFE_2424"/>
    <n v="627"/>
    <m/>
    <m/>
  </r>
  <r>
    <x v="1"/>
    <x v="1"/>
    <s v="GCA_000021485.1"/>
    <s v="Primary Assembly"/>
    <s v="chromosome"/>
    <m/>
    <s v="CP001219.1"/>
    <n v="2169343"/>
    <n v="2169969"/>
    <s v="-"/>
    <s v="ACK78074.1"/>
    <m/>
    <m/>
    <s v="cation efflux permease, putative"/>
    <m/>
    <m/>
    <s v="AFE_2424"/>
    <n v="627"/>
    <n v="208"/>
    <m/>
  </r>
  <r>
    <x v="0"/>
    <x v="0"/>
    <s v="GCA_000021485.1"/>
    <s v="Primary Assembly"/>
    <s v="chromosome"/>
    <m/>
    <s v="CP001219.1"/>
    <n v="2170031"/>
    <n v="2170357"/>
    <s v="+"/>
    <m/>
    <m/>
    <m/>
    <m/>
    <m/>
    <m/>
    <s v="AFE_2425"/>
    <n v="327"/>
    <m/>
    <m/>
  </r>
  <r>
    <x v="1"/>
    <x v="1"/>
    <s v="GCA_000021485.1"/>
    <s v="Primary Assembly"/>
    <s v="chromosome"/>
    <m/>
    <s v="CP001219.1"/>
    <n v="2170031"/>
    <n v="2170357"/>
    <s v="+"/>
    <s v="ACK80491.1"/>
    <m/>
    <m/>
    <s v="hypothetical protein"/>
    <m/>
    <m/>
    <s v="AFE_2425"/>
    <n v="327"/>
    <n v="108"/>
    <m/>
  </r>
  <r>
    <x v="0"/>
    <x v="0"/>
    <s v="GCA_000021485.1"/>
    <s v="Primary Assembly"/>
    <s v="chromosome"/>
    <m/>
    <s v="CP001219.1"/>
    <n v="2170506"/>
    <n v="2170607"/>
    <s v="-"/>
    <m/>
    <m/>
    <m/>
    <m/>
    <m/>
    <m/>
    <s v="AFE_2426"/>
    <n v="102"/>
    <m/>
    <m/>
  </r>
  <r>
    <x v="1"/>
    <x v="1"/>
    <s v="GCA_000021485.1"/>
    <s v="Primary Assembly"/>
    <s v="chromosome"/>
    <m/>
    <s v="CP001219.1"/>
    <n v="2170506"/>
    <n v="2170607"/>
    <s v="-"/>
    <s v="ACK79545.1"/>
    <m/>
    <m/>
    <s v="hypothetical protein"/>
    <m/>
    <m/>
    <s v="AFE_2426"/>
    <n v="102"/>
    <n v="33"/>
    <m/>
  </r>
  <r>
    <x v="0"/>
    <x v="0"/>
    <s v="GCA_000021485.1"/>
    <s v="Primary Assembly"/>
    <s v="chromosome"/>
    <m/>
    <s v="CP001219.1"/>
    <n v="2170663"/>
    <n v="2170827"/>
    <s v="-"/>
    <m/>
    <m/>
    <m/>
    <m/>
    <m/>
    <m/>
    <s v="AFE_2427"/>
    <n v="165"/>
    <m/>
    <m/>
  </r>
  <r>
    <x v="1"/>
    <x v="1"/>
    <s v="GCA_000021485.1"/>
    <s v="Primary Assembly"/>
    <s v="chromosome"/>
    <m/>
    <s v="CP001219.1"/>
    <n v="2170663"/>
    <n v="2170827"/>
    <s v="-"/>
    <s v="ACK80063.1"/>
    <m/>
    <m/>
    <s v="hypothetical protein"/>
    <m/>
    <m/>
    <s v="AFE_2427"/>
    <n v="165"/>
    <n v="54"/>
    <m/>
  </r>
  <r>
    <x v="0"/>
    <x v="0"/>
    <s v="GCA_000021485.1"/>
    <s v="Primary Assembly"/>
    <s v="chromosome"/>
    <m/>
    <s v="CP001219.1"/>
    <n v="2170930"/>
    <n v="2171292"/>
    <s v="-"/>
    <m/>
    <m/>
    <m/>
    <m/>
    <m/>
    <m/>
    <s v="AFE_2428"/>
    <n v="363"/>
    <m/>
    <m/>
  </r>
  <r>
    <x v="1"/>
    <x v="1"/>
    <s v="GCA_000021485.1"/>
    <s v="Primary Assembly"/>
    <s v="chromosome"/>
    <m/>
    <s v="CP001219.1"/>
    <n v="2170930"/>
    <n v="2171292"/>
    <s v="-"/>
    <s v="ACK79900.1"/>
    <m/>
    <m/>
    <s v="heavy metal efflux system protein, putative"/>
    <m/>
    <m/>
    <s v="AFE_2428"/>
    <n v="363"/>
    <n v="120"/>
    <m/>
  </r>
  <r>
    <x v="0"/>
    <x v="0"/>
    <s v="GCA_000021485.1"/>
    <s v="Primary Assembly"/>
    <s v="chromosome"/>
    <m/>
    <s v="CP001219.1"/>
    <n v="2171421"/>
    <n v="2172176"/>
    <s v="-"/>
    <m/>
    <m/>
    <m/>
    <m/>
    <m/>
    <m/>
    <s v="AFE_2429"/>
    <n v="756"/>
    <m/>
    <m/>
  </r>
  <r>
    <x v="1"/>
    <x v="1"/>
    <s v="GCA_000021485.1"/>
    <s v="Primary Assembly"/>
    <s v="chromosome"/>
    <m/>
    <s v="CP001219.1"/>
    <n v="2171421"/>
    <n v="2172176"/>
    <s v="-"/>
    <s v="ACK78830.1"/>
    <m/>
    <m/>
    <s v="[Ni/Fe] hydrogenase, b-type cytochrome subunit, putative"/>
    <m/>
    <m/>
    <s v="AFE_2429"/>
    <n v="756"/>
    <n v="251"/>
    <m/>
  </r>
  <r>
    <x v="0"/>
    <x v="0"/>
    <s v="GCA_000021485.1"/>
    <s v="Primary Assembly"/>
    <s v="chromosome"/>
    <m/>
    <s v="CP001219.1"/>
    <n v="2172235"/>
    <n v="2172921"/>
    <s v="-"/>
    <m/>
    <m/>
    <m/>
    <m/>
    <m/>
    <m/>
    <s v="AFE_2430"/>
    <n v="687"/>
    <m/>
    <m/>
  </r>
  <r>
    <x v="1"/>
    <x v="1"/>
    <s v="GCA_000021485.1"/>
    <s v="Primary Assembly"/>
    <s v="chromosome"/>
    <m/>
    <s v="CP001219.1"/>
    <n v="2172235"/>
    <n v="2172921"/>
    <s v="-"/>
    <s v="ACK79672.1"/>
    <m/>
    <m/>
    <s v="conserved hypothetical protein"/>
    <m/>
    <m/>
    <s v="AFE_2430"/>
    <n v="687"/>
    <n v="228"/>
    <m/>
  </r>
  <r>
    <x v="0"/>
    <x v="0"/>
    <s v="GCA_000021485.1"/>
    <s v="Primary Assembly"/>
    <s v="chromosome"/>
    <m/>
    <s v="CP001219.1"/>
    <n v="2172992"/>
    <n v="2176105"/>
    <s v="-"/>
    <m/>
    <m/>
    <m/>
    <m/>
    <m/>
    <m/>
    <s v="AFE_2431"/>
    <n v="3114"/>
    <m/>
    <m/>
  </r>
  <r>
    <x v="1"/>
    <x v="1"/>
    <s v="GCA_000021485.1"/>
    <s v="Primary Assembly"/>
    <s v="chromosome"/>
    <m/>
    <s v="CP001219.1"/>
    <n v="2172992"/>
    <n v="2176105"/>
    <s v="-"/>
    <s v="ACK78631.1"/>
    <m/>
    <m/>
    <s v="heavy metal efflux pump, CzcA family"/>
    <m/>
    <m/>
    <s v="AFE_2431"/>
    <n v="3114"/>
    <n v="1037"/>
    <m/>
  </r>
  <r>
    <x v="0"/>
    <x v="0"/>
    <s v="GCA_000021485.1"/>
    <s v="Primary Assembly"/>
    <s v="chromosome"/>
    <m/>
    <s v="CP001219.1"/>
    <n v="2176350"/>
    <n v="2177576"/>
    <s v="+"/>
    <m/>
    <m/>
    <m/>
    <m/>
    <m/>
    <m/>
    <s v="AFE_2432"/>
    <n v="1227"/>
    <m/>
    <m/>
  </r>
  <r>
    <x v="1"/>
    <x v="1"/>
    <s v="GCA_000021485.1"/>
    <s v="Primary Assembly"/>
    <s v="chromosome"/>
    <m/>
    <s v="CP001219.1"/>
    <n v="2176350"/>
    <n v="2177576"/>
    <s v="+"/>
    <s v="ACK77962.1"/>
    <m/>
    <m/>
    <s v="ISAfe3, transposase"/>
    <m/>
    <m/>
    <s v="AFE_2432"/>
    <n v="1227"/>
    <n v="408"/>
    <m/>
  </r>
  <r>
    <x v="0"/>
    <x v="0"/>
    <s v="GCA_000021485.1"/>
    <s v="Primary Assembly"/>
    <s v="chromosome"/>
    <m/>
    <s v="CP001219.1"/>
    <n v="2177651"/>
    <n v="2179099"/>
    <s v="-"/>
    <m/>
    <m/>
    <m/>
    <m/>
    <m/>
    <m/>
    <s v="AFE_2433"/>
    <n v="1449"/>
    <m/>
    <m/>
  </r>
  <r>
    <x v="1"/>
    <x v="1"/>
    <s v="GCA_000021485.1"/>
    <s v="Primary Assembly"/>
    <s v="chromosome"/>
    <m/>
    <s v="CP001219.1"/>
    <n v="2177651"/>
    <n v="2179099"/>
    <s v="-"/>
    <s v="ACK78373.1"/>
    <m/>
    <m/>
    <s v="efflux transporter, RND family, MFP subunit"/>
    <m/>
    <m/>
    <s v="AFE_2433"/>
    <n v="1449"/>
    <n v="482"/>
    <m/>
  </r>
  <r>
    <x v="0"/>
    <x v="0"/>
    <s v="GCA_000021485.1"/>
    <s v="Primary Assembly"/>
    <s v="chromosome"/>
    <m/>
    <s v="CP001219.1"/>
    <n v="2179096"/>
    <n v="2180397"/>
    <s v="-"/>
    <m/>
    <m/>
    <m/>
    <m/>
    <m/>
    <m/>
    <s v="AFE_2434"/>
    <n v="1302"/>
    <m/>
    <m/>
  </r>
  <r>
    <x v="1"/>
    <x v="1"/>
    <s v="GCA_000021485.1"/>
    <s v="Primary Assembly"/>
    <s v="chromosome"/>
    <m/>
    <s v="CP001219.1"/>
    <n v="2179096"/>
    <n v="2180397"/>
    <s v="-"/>
    <s v="ACK79731.1"/>
    <m/>
    <m/>
    <s v="outer membrane efflux protein"/>
    <m/>
    <m/>
    <s v="AFE_2434"/>
    <n v="1302"/>
    <n v="433"/>
    <m/>
  </r>
  <r>
    <x v="0"/>
    <x v="0"/>
    <s v="GCA_000021485.1"/>
    <s v="Primary Assembly"/>
    <s v="chromosome"/>
    <m/>
    <s v="CP001219.1"/>
    <n v="2180499"/>
    <n v="2180849"/>
    <s v="-"/>
    <m/>
    <m/>
    <m/>
    <m/>
    <m/>
    <m/>
    <s v="AFE_2435"/>
    <n v="351"/>
    <m/>
    <m/>
  </r>
  <r>
    <x v="1"/>
    <x v="1"/>
    <s v="GCA_000021485.1"/>
    <s v="Primary Assembly"/>
    <s v="chromosome"/>
    <m/>
    <s v="CP001219.1"/>
    <n v="2180499"/>
    <n v="2180849"/>
    <s v="-"/>
    <s v="ACK80645.1"/>
    <m/>
    <m/>
    <s v="hypothetical protein"/>
    <m/>
    <m/>
    <s v="AFE_2435"/>
    <n v="351"/>
    <n v="116"/>
    <m/>
  </r>
  <r>
    <x v="0"/>
    <x v="0"/>
    <s v="GCA_000021485.1"/>
    <s v="Primary Assembly"/>
    <s v="chromosome"/>
    <m/>
    <s v="CP001219.1"/>
    <n v="2180921"/>
    <n v="2181112"/>
    <s v="-"/>
    <m/>
    <m/>
    <m/>
    <m/>
    <m/>
    <m/>
    <s v="AFE_2436"/>
    <n v="192"/>
    <m/>
    <m/>
  </r>
  <r>
    <x v="1"/>
    <x v="1"/>
    <s v="GCA_000021485.1"/>
    <s v="Primary Assembly"/>
    <s v="chromosome"/>
    <m/>
    <s v="CP001219.1"/>
    <n v="2180921"/>
    <n v="2181112"/>
    <s v="-"/>
    <s v="ACK80316.1"/>
    <m/>
    <m/>
    <s v="hypothetical protein"/>
    <m/>
    <m/>
    <s v="AFE_2436"/>
    <n v="192"/>
    <n v="63"/>
    <m/>
  </r>
  <r>
    <x v="0"/>
    <x v="0"/>
    <s v="GCA_000021485.1"/>
    <s v="Primary Assembly"/>
    <s v="chromosome"/>
    <m/>
    <s v="CP001219.1"/>
    <n v="2181098"/>
    <n v="2181352"/>
    <s v="+"/>
    <m/>
    <m/>
    <m/>
    <m/>
    <m/>
    <m/>
    <s v="AFE_2437"/>
    <n v="255"/>
    <m/>
    <m/>
  </r>
  <r>
    <x v="1"/>
    <x v="1"/>
    <s v="GCA_000021485.1"/>
    <s v="Primary Assembly"/>
    <s v="chromosome"/>
    <m/>
    <s v="CP001219.1"/>
    <n v="2181098"/>
    <n v="2181352"/>
    <s v="+"/>
    <s v="ACK80112.1"/>
    <m/>
    <m/>
    <s v="cyclopropane-fatty-acyl-phospholipid synthase domain protein"/>
    <m/>
    <m/>
    <s v="AFE_2437"/>
    <n v="255"/>
    <n v="84"/>
    <m/>
  </r>
  <r>
    <x v="0"/>
    <x v="0"/>
    <s v="GCA_000021485.1"/>
    <s v="Primary Assembly"/>
    <s v="chromosome"/>
    <m/>
    <s v="CP001219.1"/>
    <n v="2181531"/>
    <n v="2181815"/>
    <s v="+"/>
    <m/>
    <m/>
    <m/>
    <m/>
    <m/>
    <m/>
    <s v="AFE_2438"/>
    <n v="285"/>
    <m/>
    <m/>
  </r>
  <r>
    <x v="1"/>
    <x v="1"/>
    <s v="GCA_000021485.1"/>
    <s v="Primary Assembly"/>
    <s v="chromosome"/>
    <m/>
    <s v="CP001219.1"/>
    <n v="2181531"/>
    <n v="2181815"/>
    <s v="+"/>
    <s v="ACK78340.1"/>
    <m/>
    <m/>
    <s v="conserved hypothetical protein"/>
    <m/>
    <m/>
    <s v="AFE_2438"/>
    <n v="285"/>
    <n v="94"/>
    <m/>
  </r>
  <r>
    <x v="0"/>
    <x v="0"/>
    <s v="GCA_000021485.1"/>
    <s v="Primary Assembly"/>
    <s v="chromosome"/>
    <m/>
    <s v="CP001219.1"/>
    <n v="2181955"/>
    <n v="2183979"/>
    <s v="+"/>
    <m/>
    <m/>
    <m/>
    <m/>
    <m/>
    <m/>
    <s v="AFE_2439"/>
    <n v="2025"/>
    <m/>
    <m/>
  </r>
  <r>
    <x v="1"/>
    <x v="1"/>
    <s v="GCA_000021485.1"/>
    <s v="Primary Assembly"/>
    <s v="chromosome"/>
    <m/>
    <s v="CP001219.1"/>
    <n v="2181955"/>
    <n v="2183979"/>
    <s v="+"/>
    <s v="ACK78813.1"/>
    <m/>
    <m/>
    <s v="copper-translocating P-type ATPase"/>
    <m/>
    <m/>
    <s v="AFE_2439"/>
    <n v="2025"/>
    <n v="674"/>
    <m/>
  </r>
  <r>
    <x v="0"/>
    <x v="2"/>
    <s v="GCA_000021485.1"/>
    <s v="Primary Assembly"/>
    <s v="chromosome"/>
    <m/>
    <s v="CP001219.1"/>
    <n v="2184103"/>
    <n v="2184221"/>
    <s v="-"/>
    <m/>
    <m/>
    <m/>
    <m/>
    <m/>
    <m/>
    <s v="AFE_2440"/>
    <n v="119"/>
    <m/>
    <s v="pseudo"/>
  </r>
  <r>
    <x v="0"/>
    <x v="0"/>
    <s v="GCA_000021485.1"/>
    <s v="Primary Assembly"/>
    <s v="chromosome"/>
    <m/>
    <s v="CP001219.1"/>
    <n v="2184471"/>
    <n v="2184572"/>
    <s v="-"/>
    <m/>
    <m/>
    <m/>
    <m/>
    <m/>
    <m/>
    <s v="AFE_2441"/>
    <n v="102"/>
    <m/>
    <m/>
  </r>
  <r>
    <x v="1"/>
    <x v="1"/>
    <s v="GCA_000021485.1"/>
    <s v="Primary Assembly"/>
    <s v="chromosome"/>
    <m/>
    <s v="CP001219.1"/>
    <n v="2184471"/>
    <n v="2184572"/>
    <s v="-"/>
    <s v="ACK80700.1"/>
    <m/>
    <m/>
    <s v="hypothetical protein"/>
    <m/>
    <m/>
    <s v="AFE_2441"/>
    <n v="102"/>
    <n v="33"/>
    <m/>
  </r>
  <r>
    <x v="0"/>
    <x v="0"/>
    <s v="GCA_000021485.1"/>
    <s v="Primary Assembly"/>
    <s v="chromosome"/>
    <m/>
    <s v="CP001219.1"/>
    <n v="2184586"/>
    <n v="2184894"/>
    <s v="-"/>
    <m/>
    <m/>
    <m/>
    <m/>
    <m/>
    <m/>
    <s v="AFE_2442"/>
    <n v="309"/>
    <m/>
    <m/>
  </r>
  <r>
    <x v="1"/>
    <x v="1"/>
    <s v="GCA_000021485.1"/>
    <s v="Primary Assembly"/>
    <s v="chromosome"/>
    <m/>
    <s v="CP001219.1"/>
    <n v="2184586"/>
    <n v="2184894"/>
    <s v="-"/>
    <s v="ACK79295.1"/>
    <m/>
    <m/>
    <s v="hypothetical protein"/>
    <m/>
    <m/>
    <s v="AFE_2442"/>
    <n v="309"/>
    <n v="102"/>
    <m/>
  </r>
  <r>
    <x v="0"/>
    <x v="0"/>
    <s v="GCA_000021485.1"/>
    <s v="Primary Assembly"/>
    <s v="chromosome"/>
    <m/>
    <s v="CP001219.1"/>
    <n v="2185209"/>
    <n v="2185523"/>
    <s v="-"/>
    <m/>
    <m/>
    <m/>
    <m/>
    <m/>
    <m/>
    <s v="AFE_2443"/>
    <n v="315"/>
    <m/>
    <m/>
  </r>
  <r>
    <x v="1"/>
    <x v="1"/>
    <s v="GCA_000021485.1"/>
    <s v="Primary Assembly"/>
    <s v="chromosome"/>
    <m/>
    <s v="CP001219.1"/>
    <n v="2185209"/>
    <n v="2185523"/>
    <s v="-"/>
    <s v="ACK80234.1"/>
    <m/>
    <m/>
    <s v="transposase, degenerate"/>
    <m/>
    <m/>
    <s v="AFE_2443"/>
    <n v="315"/>
    <n v="104"/>
    <m/>
  </r>
  <r>
    <x v="0"/>
    <x v="0"/>
    <s v="GCA_000021485.1"/>
    <s v="Primary Assembly"/>
    <s v="chromosome"/>
    <m/>
    <s v="CP001219.1"/>
    <n v="2185425"/>
    <n v="2185814"/>
    <s v="+"/>
    <m/>
    <m/>
    <m/>
    <m/>
    <m/>
    <m/>
    <s v="AFE_2444"/>
    <n v="390"/>
    <m/>
    <m/>
  </r>
  <r>
    <x v="1"/>
    <x v="1"/>
    <s v="GCA_000021485.1"/>
    <s v="Primary Assembly"/>
    <s v="chromosome"/>
    <m/>
    <s v="CP001219.1"/>
    <n v="2185425"/>
    <n v="2185814"/>
    <s v="+"/>
    <s v="ACK79374.1"/>
    <m/>
    <m/>
    <s v="hypothetical protein"/>
    <m/>
    <m/>
    <s v="AFE_2444"/>
    <n v="390"/>
    <n v="129"/>
    <m/>
  </r>
  <r>
    <x v="0"/>
    <x v="0"/>
    <s v="GCA_000021485.1"/>
    <s v="Primary Assembly"/>
    <s v="chromosome"/>
    <m/>
    <s v="CP001219.1"/>
    <n v="2185790"/>
    <n v="2186071"/>
    <s v="+"/>
    <m/>
    <m/>
    <m/>
    <m/>
    <m/>
    <m/>
    <s v="AFE_2445"/>
    <n v="282"/>
    <m/>
    <m/>
  </r>
  <r>
    <x v="1"/>
    <x v="1"/>
    <s v="GCA_000021485.1"/>
    <s v="Primary Assembly"/>
    <s v="chromosome"/>
    <m/>
    <s v="CP001219.1"/>
    <n v="2185790"/>
    <n v="2186071"/>
    <s v="+"/>
    <s v="ACK78856.1"/>
    <m/>
    <m/>
    <s v="hypothetical protein"/>
    <m/>
    <m/>
    <s v="AFE_2445"/>
    <n v="282"/>
    <n v="93"/>
    <m/>
  </r>
  <r>
    <x v="0"/>
    <x v="2"/>
    <s v="GCA_000021485.1"/>
    <s v="Primary Assembly"/>
    <s v="chromosome"/>
    <m/>
    <s v="CP001219.1"/>
    <n v="2186709"/>
    <n v="2187680"/>
    <s v="+"/>
    <m/>
    <m/>
    <m/>
    <m/>
    <m/>
    <m/>
    <s v="AFE_2446"/>
    <n v="972"/>
    <m/>
    <s v="pseudo"/>
  </r>
  <r>
    <x v="0"/>
    <x v="0"/>
    <s v="GCA_000021485.1"/>
    <s v="Primary Assembly"/>
    <s v="chromosome"/>
    <m/>
    <s v="CP001219.1"/>
    <n v="2187708"/>
    <n v="2188103"/>
    <s v="+"/>
    <m/>
    <m/>
    <m/>
    <m/>
    <m/>
    <m/>
    <s v="AFE_2447"/>
    <n v="396"/>
    <m/>
    <m/>
  </r>
  <r>
    <x v="1"/>
    <x v="1"/>
    <s v="GCA_000021485.1"/>
    <s v="Primary Assembly"/>
    <s v="chromosome"/>
    <m/>
    <s v="CP001219.1"/>
    <n v="2187708"/>
    <n v="2188103"/>
    <s v="+"/>
    <s v="ACK80314.1"/>
    <m/>
    <m/>
    <s v="conserved hypothetical protein"/>
    <m/>
    <m/>
    <s v="AFE_2447"/>
    <n v="396"/>
    <n v="131"/>
    <m/>
  </r>
  <r>
    <x v="0"/>
    <x v="0"/>
    <s v="GCA_000021485.1"/>
    <s v="Primary Assembly"/>
    <s v="chromosome"/>
    <m/>
    <s v="CP001219.1"/>
    <n v="2188165"/>
    <n v="2188371"/>
    <s v="+"/>
    <m/>
    <m/>
    <m/>
    <m/>
    <m/>
    <m/>
    <s v="AFE_2448"/>
    <n v="207"/>
    <m/>
    <m/>
  </r>
  <r>
    <x v="1"/>
    <x v="1"/>
    <s v="GCA_000021485.1"/>
    <s v="Primary Assembly"/>
    <s v="chromosome"/>
    <m/>
    <s v="CP001219.1"/>
    <n v="2188165"/>
    <n v="2188371"/>
    <s v="+"/>
    <s v="ACK79322.1"/>
    <m/>
    <m/>
    <s v="heavy metal-binding protein, putative"/>
    <m/>
    <m/>
    <s v="AFE_2448"/>
    <n v="207"/>
    <n v="68"/>
    <m/>
  </r>
  <r>
    <x v="0"/>
    <x v="0"/>
    <s v="GCA_000021485.1"/>
    <s v="Primary Assembly"/>
    <s v="chromosome"/>
    <m/>
    <s v="CP001219.1"/>
    <n v="2188376"/>
    <n v="2188615"/>
    <s v="+"/>
    <m/>
    <m/>
    <m/>
    <m/>
    <m/>
    <m/>
    <s v="AFE_2449"/>
    <n v="240"/>
    <m/>
    <m/>
  </r>
  <r>
    <x v="1"/>
    <x v="1"/>
    <s v="GCA_000021485.1"/>
    <s v="Primary Assembly"/>
    <s v="chromosome"/>
    <m/>
    <s v="CP001219.1"/>
    <n v="2188376"/>
    <n v="2188615"/>
    <s v="+"/>
    <s v="ACK80741.1"/>
    <m/>
    <m/>
    <s v="conserved hypothetical protein"/>
    <m/>
    <m/>
    <s v="AFE_2449"/>
    <n v="240"/>
    <n v="79"/>
    <m/>
  </r>
  <r>
    <x v="0"/>
    <x v="0"/>
    <s v="GCA_000021485.1"/>
    <s v="Primary Assembly"/>
    <s v="chromosome"/>
    <m/>
    <s v="CP001219.1"/>
    <n v="2188760"/>
    <n v="2189062"/>
    <s v="+"/>
    <m/>
    <m/>
    <m/>
    <m/>
    <m/>
    <m/>
    <s v="AFE_2450"/>
    <n v="303"/>
    <m/>
    <m/>
  </r>
  <r>
    <x v="1"/>
    <x v="1"/>
    <s v="GCA_000021485.1"/>
    <s v="Primary Assembly"/>
    <s v="chromosome"/>
    <m/>
    <s v="CP001219.1"/>
    <n v="2188760"/>
    <n v="2189062"/>
    <s v="+"/>
    <s v="ACK79852.1"/>
    <m/>
    <m/>
    <s v="cytochrome c family protein"/>
    <m/>
    <m/>
    <s v="AFE_2450"/>
    <n v="303"/>
    <n v="100"/>
    <m/>
  </r>
  <r>
    <x v="0"/>
    <x v="0"/>
    <s v="GCA_000021485.1"/>
    <s v="Primary Assembly"/>
    <s v="chromosome"/>
    <m/>
    <s v="CP001219.1"/>
    <n v="2189108"/>
    <n v="2189254"/>
    <s v="+"/>
    <m/>
    <m/>
    <m/>
    <m/>
    <m/>
    <m/>
    <s v="AFE_2452"/>
    <n v="147"/>
    <m/>
    <m/>
  </r>
  <r>
    <x v="1"/>
    <x v="1"/>
    <s v="GCA_000021485.1"/>
    <s v="Primary Assembly"/>
    <s v="chromosome"/>
    <m/>
    <s v="CP001219.1"/>
    <n v="2189108"/>
    <n v="2189254"/>
    <s v="+"/>
    <s v="ACK78258.1"/>
    <m/>
    <m/>
    <s v="hypothetical protein"/>
    <m/>
    <m/>
    <s v="AFE_2452"/>
    <n v="147"/>
    <n v="48"/>
    <m/>
  </r>
  <r>
    <x v="0"/>
    <x v="0"/>
    <s v="GCA_000021485.1"/>
    <s v="Primary Assembly"/>
    <s v="chromosome"/>
    <m/>
    <s v="CP001219.1"/>
    <n v="2189251"/>
    <n v="2189424"/>
    <s v="-"/>
    <m/>
    <m/>
    <m/>
    <m/>
    <m/>
    <m/>
    <s v="AFE_2451"/>
    <n v="174"/>
    <m/>
    <m/>
  </r>
  <r>
    <x v="1"/>
    <x v="1"/>
    <s v="GCA_000021485.1"/>
    <s v="Primary Assembly"/>
    <s v="chromosome"/>
    <m/>
    <s v="CP001219.1"/>
    <n v="2189251"/>
    <n v="2189424"/>
    <s v="-"/>
    <s v="ACK80712.1"/>
    <m/>
    <m/>
    <s v="hypothetical protein"/>
    <m/>
    <m/>
    <s v="AFE_2451"/>
    <n v="174"/>
    <n v="57"/>
    <m/>
  </r>
  <r>
    <x v="0"/>
    <x v="2"/>
    <s v="GCA_000021485.1"/>
    <s v="Primary Assembly"/>
    <s v="chromosome"/>
    <m/>
    <s v="CP001219.1"/>
    <n v="2189464"/>
    <n v="2190373"/>
    <s v="-"/>
    <m/>
    <m/>
    <m/>
    <m/>
    <m/>
    <m/>
    <s v="AFE_2453"/>
    <n v="910"/>
    <m/>
    <s v="pseudo"/>
  </r>
  <r>
    <x v="0"/>
    <x v="0"/>
    <s v="GCA_000021485.1"/>
    <s v="Primary Assembly"/>
    <s v="chromosome"/>
    <m/>
    <s v="CP001219.1"/>
    <n v="2190384"/>
    <n v="2191985"/>
    <s v="-"/>
    <m/>
    <m/>
    <m/>
    <m/>
    <m/>
    <m/>
    <s v="AFE_2454"/>
    <n v="1602"/>
    <m/>
    <m/>
  </r>
  <r>
    <x v="1"/>
    <x v="1"/>
    <s v="GCA_000021485.1"/>
    <s v="Primary Assembly"/>
    <s v="chromosome"/>
    <m/>
    <s v="CP001219.1"/>
    <n v="2190384"/>
    <n v="2191985"/>
    <s v="-"/>
    <s v="ACK77890.1"/>
    <m/>
    <m/>
    <s v="Na+/H+ antiporter"/>
    <m/>
    <m/>
    <s v="AFE_2454"/>
    <n v="1602"/>
    <n v="533"/>
    <m/>
  </r>
  <r>
    <x v="0"/>
    <x v="0"/>
    <s v="GCA_000021485.1"/>
    <s v="Primary Assembly"/>
    <s v="chromosome"/>
    <m/>
    <s v="CP001219.1"/>
    <n v="2192106"/>
    <n v="2192372"/>
    <s v="-"/>
    <m/>
    <m/>
    <m/>
    <m/>
    <m/>
    <m/>
    <s v="AFE_2455"/>
    <n v="267"/>
    <m/>
    <m/>
  </r>
  <r>
    <x v="1"/>
    <x v="1"/>
    <s v="GCA_000021485.1"/>
    <s v="Primary Assembly"/>
    <s v="chromosome"/>
    <m/>
    <s v="CP001219.1"/>
    <n v="2192106"/>
    <n v="2192372"/>
    <s v="-"/>
    <s v="ACK80532.1"/>
    <m/>
    <m/>
    <s v="hypothetical protein"/>
    <m/>
    <m/>
    <s v="AFE_2455"/>
    <n v="267"/>
    <n v="88"/>
    <m/>
  </r>
  <r>
    <x v="0"/>
    <x v="0"/>
    <s v="GCA_000021485.1"/>
    <s v="Primary Assembly"/>
    <s v="chromosome"/>
    <m/>
    <s v="CP001219.1"/>
    <n v="2192726"/>
    <n v="2192824"/>
    <s v="-"/>
    <m/>
    <m/>
    <m/>
    <m/>
    <m/>
    <m/>
    <s v="AFE_2456"/>
    <n v="99"/>
    <m/>
    <m/>
  </r>
  <r>
    <x v="1"/>
    <x v="1"/>
    <s v="GCA_000021485.1"/>
    <s v="Primary Assembly"/>
    <s v="chromosome"/>
    <m/>
    <s v="CP001219.1"/>
    <n v="2192726"/>
    <n v="2192824"/>
    <s v="-"/>
    <s v="ACK79670.1"/>
    <m/>
    <m/>
    <s v="hypothetical protein"/>
    <m/>
    <m/>
    <s v="AFE_2456"/>
    <n v="99"/>
    <n v="32"/>
    <m/>
  </r>
  <r>
    <x v="0"/>
    <x v="0"/>
    <s v="GCA_000021485.1"/>
    <s v="Primary Assembly"/>
    <s v="chromosome"/>
    <m/>
    <s v="CP001219.1"/>
    <n v="2193131"/>
    <n v="2194750"/>
    <s v="-"/>
    <m/>
    <m/>
    <m/>
    <m/>
    <m/>
    <m/>
    <s v="AFE_2457"/>
    <n v="1620"/>
    <m/>
    <m/>
  </r>
  <r>
    <x v="1"/>
    <x v="1"/>
    <s v="GCA_000021485.1"/>
    <s v="Primary Assembly"/>
    <s v="chromosome"/>
    <m/>
    <s v="CP001219.1"/>
    <n v="2193131"/>
    <n v="2194750"/>
    <s v="-"/>
    <s v="ACK79788.1"/>
    <m/>
    <m/>
    <s v="amino acid permease family protein"/>
    <m/>
    <m/>
    <s v="AFE_2457"/>
    <n v="1620"/>
    <n v="539"/>
    <m/>
  </r>
  <r>
    <x v="0"/>
    <x v="0"/>
    <s v="GCA_000021485.1"/>
    <s v="Primary Assembly"/>
    <s v="chromosome"/>
    <m/>
    <s v="CP001219.1"/>
    <n v="2194775"/>
    <n v="2195188"/>
    <s v="-"/>
    <m/>
    <m/>
    <m/>
    <m/>
    <m/>
    <m/>
    <s v="AFE_2458"/>
    <n v="414"/>
    <m/>
    <m/>
  </r>
  <r>
    <x v="1"/>
    <x v="1"/>
    <s v="GCA_000021485.1"/>
    <s v="Primary Assembly"/>
    <s v="chromosome"/>
    <m/>
    <s v="CP001219.1"/>
    <n v="2194775"/>
    <n v="2195188"/>
    <s v="-"/>
    <s v="ACK79238.1"/>
    <m/>
    <m/>
    <s v="hypothetical protein"/>
    <m/>
    <m/>
    <s v="AFE_2458"/>
    <n v="414"/>
    <n v="137"/>
    <m/>
  </r>
  <r>
    <x v="0"/>
    <x v="0"/>
    <s v="GCA_000021485.1"/>
    <s v="Primary Assembly"/>
    <s v="chromosome"/>
    <m/>
    <s v="CP001219.1"/>
    <n v="2195178"/>
    <n v="2195324"/>
    <s v="+"/>
    <m/>
    <m/>
    <m/>
    <m/>
    <m/>
    <m/>
    <s v="AFE_2460"/>
    <n v="147"/>
    <m/>
    <m/>
  </r>
  <r>
    <x v="1"/>
    <x v="1"/>
    <s v="GCA_000021485.1"/>
    <s v="Primary Assembly"/>
    <s v="chromosome"/>
    <m/>
    <s v="CP001219.1"/>
    <n v="2195178"/>
    <n v="2195324"/>
    <s v="+"/>
    <s v="ACK78535.1"/>
    <m/>
    <m/>
    <s v="hypothetical protein"/>
    <m/>
    <m/>
    <s v="AFE_2460"/>
    <n v="147"/>
    <n v="48"/>
    <m/>
  </r>
  <r>
    <x v="0"/>
    <x v="0"/>
    <s v="GCA_000021485.1"/>
    <s v="Primary Assembly"/>
    <s v="chromosome"/>
    <m/>
    <s v="CP001219.1"/>
    <n v="2195260"/>
    <n v="2195619"/>
    <s v="-"/>
    <m/>
    <m/>
    <m/>
    <m/>
    <m/>
    <m/>
    <s v="AFE_2459"/>
    <n v="360"/>
    <m/>
    <m/>
  </r>
  <r>
    <x v="1"/>
    <x v="1"/>
    <s v="GCA_000021485.1"/>
    <s v="Primary Assembly"/>
    <s v="chromosome"/>
    <m/>
    <s v="CP001219.1"/>
    <n v="2195260"/>
    <n v="2195619"/>
    <s v="-"/>
    <s v="ACK78974.1"/>
    <m/>
    <m/>
    <s v="hypothetical protein"/>
    <m/>
    <m/>
    <s v="AFE_2459"/>
    <n v="360"/>
    <n v="119"/>
    <m/>
  </r>
  <r>
    <x v="0"/>
    <x v="0"/>
    <s v="GCA_000021485.1"/>
    <s v="Primary Assembly"/>
    <s v="chromosome"/>
    <m/>
    <s v="CP001219.1"/>
    <n v="2195678"/>
    <n v="2195977"/>
    <s v="-"/>
    <m/>
    <m/>
    <m/>
    <m/>
    <m/>
    <m/>
    <s v="AFE_2461"/>
    <n v="300"/>
    <m/>
    <m/>
  </r>
  <r>
    <x v="1"/>
    <x v="1"/>
    <s v="GCA_000021485.1"/>
    <s v="Primary Assembly"/>
    <s v="chromosome"/>
    <m/>
    <s v="CP001219.1"/>
    <n v="2195678"/>
    <n v="2195977"/>
    <s v="-"/>
    <s v="ACK79659.1"/>
    <m/>
    <m/>
    <s v="hypothetical protein"/>
    <m/>
    <m/>
    <s v="AFE_2461"/>
    <n v="300"/>
    <n v="99"/>
    <m/>
  </r>
  <r>
    <x v="0"/>
    <x v="0"/>
    <s v="GCA_000021485.1"/>
    <s v="Primary Assembly"/>
    <s v="chromosome"/>
    <m/>
    <s v="CP001219.1"/>
    <n v="2195974"/>
    <n v="2196345"/>
    <s v="-"/>
    <m/>
    <m/>
    <m/>
    <m/>
    <s v="glnB-1"/>
    <m/>
    <s v="AFE_2462"/>
    <n v="372"/>
    <m/>
    <m/>
  </r>
  <r>
    <x v="1"/>
    <x v="1"/>
    <s v="GCA_000021485.1"/>
    <s v="Primary Assembly"/>
    <s v="chromosome"/>
    <m/>
    <s v="CP001219.1"/>
    <n v="2195974"/>
    <n v="2196345"/>
    <s v="-"/>
    <s v="ACK80561.1"/>
    <m/>
    <m/>
    <s v="nitrogen regulatory protein P-II 1"/>
    <s v="glnB-1"/>
    <m/>
    <s v="AFE_2462"/>
    <n v="372"/>
    <n v="123"/>
    <m/>
  </r>
  <r>
    <x v="0"/>
    <x v="0"/>
    <s v="GCA_000021485.1"/>
    <s v="Primary Assembly"/>
    <s v="chromosome"/>
    <m/>
    <s v="CP001219.1"/>
    <n v="2196403"/>
    <n v="2197593"/>
    <s v="-"/>
    <m/>
    <m/>
    <m/>
    <m/>
    <m/>
    <m/>
    <s v="AFE_2463"/>
    <n v="1191"/>
    <m/>
    <m/>
  </r>
  <r>
    <x v="1"/>
    <x v="1"/>
    <s v="GCA_000021485.1"/>
    <s v="Primary Assembly"/>
    <s v="chromosome"/>
    <m/>
    <s v="CP001219.1"/>
    <n v="2196403"/>
    <n v="2197593"/>
    <s v="-"/>
    <s v="ACK78510.1"/>
    <m/>
    <m/>
    <s v="hypothetical protein"/>
    <m/>
    <m/>
    <s v="AFE_2463"/>
    <n v="1191"/>
    <n v="396"/>
    <m/>
  </r>
  <r>
    <x v="0"/>
    <x v="0"/>
    <s v="GCA_000021485.1"/>
    <s v="Primary Assembly"/>
    <s v="chromosome"/>
    <m/>
    <s v="CP001219.1"/>
    <n v="2197673"/>
    <n v="2198641"/>
    <s v="-"/>
    <m/>
    <m/>
    <m/>
    <m/>
    <s v="proB-1"/>
    <m/>
    <s v="AFE_2464"/>
    <n v="969"/>
    <m/>
    <m/>
  </r>
  <r>
    <x v="1"/>
    <x v="1"/>
    <s v="GCA_000021485.1"/>
    <s v="Primary Assembly"/>
    <s v="chromosome"/>
    <m/>
    <s v="CP001219.1"/>
    <n v="2197673"/>
    <n v="2198641"/>
    <s v="-"/>
    <s v="ACK79311.1"/>
    <m/>
    <m/>
    <s v="glutamate 5-kinase"/>
    <s v="proB-1"/>
    <m/>
    <s v="AFE_2464"/>
    <n v="969"/>
    <n v="322"/>
    <m/>
  </r>
  <r>
    <x v="0"/>
    <x v="0"/>
    <s v="GCA_000021485.1"/>
    <s v="Primary Assembly"/>
    <s v="chromosome"/>
    <m/>
    <s v="CP001219.1"/>
    <n v="2198706"/>
    <n v="2198888"/>
    <s v="-"/>
    <m/>
    <m/>
    <m/>
    <m/>
    <m/>
    <m/>
    <s v="AFE_2465"/>
    <n v="183"/>
    <m/>
    <m/>
  </r>
  <r>
    <x v="1"/>
    <x v="1"/>
    <s v="GCA_000021485.1"/>
    <s v="Primary Assembly"/>
    <s v="chromosome"/>
    <m/>
    <s v="CP001219.1"/>
    <n v="2198706"/>
    <n v="2198888"/>
    <s v="-"/>
    <s v="ACK79926.1"/>
    <m/>
    <m/>
    <s v="hypothetical protein"/>
    <m/>
    <m/>
    <s v="AFE_2465"/>
    <n v="183"/>
    <n v="60"/>
    <m/>
  </r>
  <r>
    <x v="0"/>
    <x v="0"/>
    <s v="GCA_000021485.1"/>
    <s v="Primary Assembly"/>
    <s v="chromosome"/>
    <m/>
    <s v="CP001219.1"/>
    <n v="2198825"/>
    <n v="2200381"/>
    <s v="-"/>
    <m/>
    <m/>
    <m/>
    <m/>
    <m/>
    <m/>
    <s v="AFE_2466"/>
    <n v="1557"/>
    <m/>
    <m/>
  </r>
  <r>
    <x v="1"/>
    <x v="1"/>
    <s v="GCA_000021485.1"/>
    <s v="Primary Assembly"/>
    <s v="chromosome"/>
    <m/>
    <s v="CP001219.1"/>
    <n v="2198825"/>
    <n v="2200381"/>
    <s v="-"/>
    <s v="ACK77950.1"/>
    <m/>
    <m/>
    <s v="conserved hypothetical protein"/>
    <m/>
    <m/>
    <s v="AFE_2466"/>
    <n v="1557"/>
    <n v="518"/>
    <m/>
  </r>
  <r>
    <x v="0"/>
    <x v="0"/>
    <s v="GCA_000021485.1"/>
    <s v="Primary Assembly"/>
    <s v="chromosome"/>
    <m/>
    <s v="CP001219.1"/>
    <n v="2200415"/>
    <n v="2200744"/>
    <s v="-"/>
    <m/>
    <m/>
    <m/>
    <m/>
    <m/>
    <m/>
    <s v="AFE_2467"/>
    <n v="330"/>
    <m/>
    <m/>
  </r>
  <r>
    <x v="1"/>
    <x v="1"/>
    <s v="GCA_000021485.1"/>
    <s v="Primary Assembly"/>
    <s v="chromosome"/>
    <m/>
    <s v="CP001219.1"/>
    <n v="2200415"/>
    <n v="2200744"/>
    <s v="-"/>
    <s v="ACK80804.1"/>
    <m/>
    <m/>
    <s v="acetyltransferase, GNAT family"/>
    <m/>
    <m/>
    <s v="AFE_2467"/>
    <n v="330"/>
    <n v="109"/>
    <m/>
  </r>
  <r>
    <x v="0"/>
    <x v="0"/>
    <s v="GCA_000021485.1"/>
    <s v="Primary Assembly"/>
    <s v="chromosome"/>
    <m/>
    <s v="CP001219.1"/>
    <n v="2200795"/>
    <n v="2201127"/>
    <s v="+"/>
    <m/>
    <m/>
    <m/>
    <m/>
    <m/>
    <m/>
    <s v="AFE_2468"/>
    <n v="333"/>
    <m/>
    <m/>
  </r>
  <r>
    <x v="1"/>
    <x v="1"/>
    <s v="GCA_000021485.1"/>
    <s v="Primary Assembly"/>
    <s v="chromosome"/>
    <m/>
    <s v="CP001219.1"/>
    <n v="2200795"/>
    <n v="2201127"/>
    <s v="+"/>
    <s v="ACK79139.1"/>
    <m/>
    <m/>
    <s v="ISAfe4, tranposase orf1"/>
    <m/>
    <m/>
    <s v="AFE_2468"/>
    <n v="333"/>
    <n v="110"/>
    <m/>
  </r>
  <r>
    <x v="0"/>
    <x v="0"/>
    <s v="GCA_000021485.1"/>
    <s v="Primary Assembly"/>
    <s v="chromosome"/>
    <m/>
    <s v="CP001219.1"/>
    <n v="2201118"/>
    <n v="2201465"/>
    <s v="+"/>
    <m/>
    <m/>
    <m/>
    <m/>
    <m/>
    <m/>
    <s v="AFE_2469"/>
    <n v="348"/>
    <m/>
    <m/>
  </r>
  <r>
    <x v="1"/>
    <x v="1"/>
    <s v="GCA_000021485.1"/>
    <s v="Primary Assembly"/>
    <s v="chromosome"/>
    <m/>
    <s v="CP001219.1"/>
    <n v="2201118"/>
    <n v="2201465"/>
    <s v="+"/>
    <s v="ACK78269.1"/>
    <m/>
    <m/>
    <s v="ISAfe4, transposase orf2"/>
    <m/>
    <m/>
    <s v="AFE_2469"/>
    <n v="348"/>
    <n v="115"/>
    <m/>
  </r>
  <r>
    <x v="0"/>
    <x v="0"/>
    <s v="GCA_000021485.1"/>
    <s v="Primary Assembly"/>
    <s v="chromosome"/>
    <m/>
    <s v="CP001219.1"/>
    <n v="2201515"/>
    <n v="2203152"/>
    <s v="+"/>
    <m/>
    <m/>
    <m/>
    <m/>
    <m/>
    <m/>
    <s v="AFE_2470"/>
    <n v="1638"/>
    <m/>
    <m/>
  </r>
  <r>
    <x v="1"/>
    <x v="1"/>
    <s v="GCA_000021485.1"/>
    <s v="Primary Assembly"/>
    <s v="chromosome"/>
    <m/>
    <s v="CP001219.1"/>
    <n v="2201515"/>
    <n v="2203152"/>
    <s v="+"/>
    <s v="ACK79906.1"/>
    <m/>
    <m/>
    <s v="ISAfe4, transposase orf3"/>
    <m/>
    <m/>
    <s v="AFE_2470"/>
    <n v="1638"/>
    <n v="545"/>
    <m/>
  </r>
  <r>
    <x v="0"/>
    <x v="0"/>
    <s v="GCA_000021485.1"/>
    <s v="Primary Assembly"/>
    <s v="chromosome"/>
    <m/>
    <s v="CP001219.1"/>
    <n v="2203665"/>
    <n v="2204243"/>
    <s v="-"/>
    <m/>
    <m/>
    <m/>
    <m/>
    <m/>
    <m/>
    <s v="AFE_2471"/>
    <n v="579"/>
    <m/>
    <m/>
  </r>
  <r>
    <x v="1"/>
    <x v="1"/>
    <s v="GCA_000021485.1"/>
    <s v="Primary Assembly"/>
    <s v="chromosome"/>
    <m/>
    <s v="CP001219.1"/>
    <n v="2203665"/>
    <n v="2204243"/>
    <s v="-"/>
    <s v="ACK79350.1"/>
    <m/>
    <m/>
    <s v="DNA-binding protein HU family protein"/>
    <m/>
    <m/>
    <s v="AFE_2471"/>
    <n v="579"/>
    <n v="192"/>
    <m/>
  </r>
  <r>
    <x v="0"/>
    <x v="0"/>
    <s v="GCA_000021485.1"/>
    <s v="Primary Assembly"/>
    <s v="chromosome"/>
    <m/>
    <s v="CP001219.1"/>
    <n v="2204258"/>
    <n v="2204776"/>
    <s v="-"/>
    <m/>
    <m/>
    <m/>
    <m/>
    <m/>
    <m/>
    <s v="AFE_2472"/>
    <n v="519"/>
    <m/>
    <m/>
  </r>
  <r>
    <x v="1"/>
    <x v="1"/>
    <s v="GCA_000021485.1"/>
    <s v="Primary Assembly"/>
    <s v="chromosome"/>
    <m/>
    <s v="CP001219.1"/>
    <n v="2204258"/>
    <n v="2204776"/>
    <s v="-"/>
    <s v="ACK80140.1"/>
    <m/>
    <m/>
    <s v="hypothetical protein"/>
    <m/>
    <m/>
    <s v="AFE_2472"/>
    <n v="519"/>
    <n v="172"/>
    <m/>
  </r>
  <r>
    <x v="0"/>
    <x v="0"/>
    <s v="GCA_000021485.1"/>
    <s v="Primary Assembly"/>
    <s v="chromosome"/>
    <m/>
    <s v="CP001219.1"/>
    <n v="2204733"/>
    <n v="2205356"/>
    <s v="-"/>
    <m/>
    <m/>
    <m/>
    <m/>
    <s v="kdpC-1"/>
    <m/>
    <s v="AFE_2473"/>
    <n v="624"/>
    <m/>
    <m/>
  </r>
  <r>
    <x v="1"/>
    <x v="1"/>
    <s v="GCA_000021485.1"/>
    <s v="Primary Assembly"/>
    <s v="chromosome"/>
    <m/>
    <s v="CP001219.1"/>
    <n v="2204733"/>
    <n v="2205356"/>
    <s v="-"/>
    <s v="ACK80904.1"/>
    <m/>
    <m/>
    <s v="K+-transporting ATPase, C subunit"/>
    <s v="kdpC-1"/>
    <m/>
    <s v="AFE_2473"/>
    <n v="624"/>
    <n v="207"/>
    <m/>
  </r>
  <r>
    <x v="0"/>
    <x v="0"/>
    <s v="GCA_000021485.1"/>
    <s v="Primary Assembly"/>
    <s v="chromosome"/>
    <m/>
    <s v="CP001219.1"/>
    <n v="2205369"/>
    <n v="2207438"/>
    <s v="-"/>
    <m/>
    <m/>
    <m/>
    <m/>
    <s v="kdpB-1"/>
    <m/>
    <s v="AFE_2474"/>
    <n v="2070"/>
    <m/>
    <m/>
  </r>
  <r>
    <x v="1"/>
    <x v="1"/>
    <s v="GCA_000021485.1"/>
    <s v="Primary Assembly"/>
    <s v="chromosome"/>
    <m/>
    <s v="CP001219.1"/>
    <n v="2205369"/>
    <n v="2207438"/>
    <s v="-"/>
    <s v="ACK79682.1"/>
    <m/>
    <m/>
    <s v="K+-transporting ATPase, B subunit"/>
    <s v="kdpB-1"/>
    <m/>
    <s v="AFE_2474"/>
    <n v="2070"/>
    <n v="689"/>
    <m/>
  </r>
  <r>
    <x v="0"/>
    <x v="0"/>
    <s v="GCA_000021485.1"/>
    <s v="Primary Assembly"/>
    <s v="chromosome"/>
    <m/>
    <s v="CP001219.1"/>
    <n v="2207452"/>
    <n v="2209203"/>
    <s v="-"/>
    <m/>
    <m/>
    <m/>
    <m/>
    <s v="kdpA-2"/>
    <m/>
    <s v="AFE_2475"/>
    <n v="1752"/>
    <m/>
    <m/>
  </r>
  <r>
    <x v="1"/>
    <x v="1"/>
    <s v="GCA_000021485.1"/>
    <s v="Primary Assembly"/>
    <s v="chromosome"/>
    <m/>
    <s v="CP001219.1"/>
    <n v="2207452"/>
    <n v="2209203"/>
    <s v="-"/>
    <s v="ACK78744.1"/>
    <m/>
    <m/>
    <s v="K+-transporting ATPase, A subunit"/>
    <s v="kdpA-2"/>
    <m/>
    <s v="AFE_2475"/>
    <n v="1752"/>
    <n v="583"/>
    <m/>
  </r>
  <r>
    <x v="0"/>
    <x v="0"/>
    <s v="GCA_000021485.1"/>
    <s v="Primary Assembly"/>
    <s v="chromosome"/>
    <m/>
    <s v="CP001219.1"/>
    <n v="2209200"/>
    <n v="2209292"/>
    <s v="-"/>
    <m/>
    <m/>
    <m/>
    <m/>
    <s v="kdpF-1"/>
    <m/>
    <s v="AFE_2476"/>
    <n v="93"/>
    <m/>
    <m/>
  </r>
  <r>
    <x v="1"/>
    <x v="1"/>
    <s v="GCA_000021485.1"/>
    <s v="Primary Assembly"/>
    <s v="chromosome"/>
    <m/>
    <s v="CP001219.1"/>
    <n v="2209200"/>
    <n v="2209292"/>
    <s v="-"/>
    <s v="ACK80596.1"/>
    <m/>
    <m/>
    <s v="K+-transporting ATPase, F subunit"/>
    <s v="kdpF-1"/>
    <m/>
    <s v="AFE_2476"/>
    <n v="93"/>
    <n v="30"/>
    <m/>
  </r>
  <r>
    <x v="0"/>
    <x v="0"/>
    <s v="GCA_000021485.1"/>
    <s v="Primary Assembly"/>
    <s v="chromosome"/>
    <m/>
    <s v="CP001219.1"/>
    <n v="2209589"/>
    <n v="2211340"/>
    <s v="-"/>
    <m/>
    <m/>
    <m/>
    <m/>
    <s v="kdpA-1"/>
    <m/>
    <s v="AFE_2477"/>
    <n v="1752"/>
    <m/>
    <m/>
  </r>
  <r>
    <x v="1"/>
    <x v="1"/>
    <s v="GCA_000021485.1"/>
    <s v="Primary Assembly"/>
    <s v="chromosome"/>
    <m/>
    <s v="CP001219.1"/>
    <n v="2209589"/>
    <n v="2211340"/>
    <s v="-"/>
    <s v="ACK80097.1"/>
    <m/>
    <m/>
    <s v="K+-transporting ATPase, A subunit"/>
    <s v="kdpA-1"/>
    <m/>
    <s v="AFE_2477"/>
    <n v="1752"/>
    <n v="583"/>
    <m/>
  </r>
  <r>
    <x v="0"/>
    <x v="0"/>
    <s v="GCA_000021485.1"/>
    <s v="Primary Assembly"/>
    <s v="chromosome"/>
    <m/>
    <s v="CP001219.1"/>
    <n v="2211614"/>
    <n v="2211784"/>
    <s v="-"/>
    <m/>
    <m/>
    <m/>
    <m/>
    <m/>
    <m/>
    <s v="AFE_2478"/>
    <n v="171"/>
    <m/>
    <m/>
  </r>
  <r>
    <x v="1"/>
    <x v="1"/>
    <s v="GCA_000021485.1"/>
    <s v="Primary Assembly"/>
    <s v="chromosome"/>
    <m/>
    <s v="CP001219.1"/>
    <n v="2211614"/>
    <n v="2211784"/>
    <s v="-"/>
    <s v="ACK79331.1"/>
    <m/>
    <m/>
    <s v="hypothetical protein"/>
    <m/>
    <m/>
    <s v="AFE_2478"/>
    <n v="171"/>
    <n v="56"/>
    <m/>
  </r>
  <r>
    <x v="0"/>
    <x v="2"/>
    <s v="GCA_000021485.1"/>
    <s v="Primary Assembly"/>
    <s v="chromosome"/>
    <m/>
    <s v="CP001219.1"/>
    <n v="2211745"/>
    <n v="2211968"/>
    <s v="+"/>
    <m/>
    <m/>
    <m/>
    <m/>
    <m/>
    <m/>
    <s v="AFE_2479"/>
    <n v="224"/>
    <m/>
    <s v="pseudo"/>
  </r>
  <r>
    <x v="0"/>
    <x v="0"/>
    <s v="GCA_000021485.1"/>
    <s v="Primary Assembly"/>
    <s v="chromosome"/>
    <m/>
    <s v="CP001219.1"/>
    <n v="2212065"/>
    <n v="2212499"/>
    <s v="+"/>
    <m/>
    <m/>
    <m/>
    <m/>
    <s v="merC"/>
    <m/>
    <s v="AFE_2480"/>
    <n v="435"/>
    <m/>
    <m/>
  </r>
  <r>
    <x v="1"/>
    <x v="1"/>
    <s v="GCA_000021485.1"/>
    <s v="Primary Assembly"/>
    <s v="chromosome"/>
    <m/>
    <s v="CP001219.1"/>
    <n v="2212065"/>
    <n v="2212499"/>
    <s v="+"/>
    <s v="ACK80106.1"/>
    <m/>
    <m/>
    <s v="mercuric resistance protein MerC"/>
    <s v="merC"/>
    <m/>
    <s v="AFE_2480"/>
    <n v="435"/>
    <n v="144"/>
    <m/>
  </r>
  <r>
    <x v="0"/>
    <x v="0"/>
    <s v="GCA_000021485.1"/>
    <s v="Primary Assembly"/>
    <s v="chromosome"/>
    <m/>
    <s v="CP001219.1"/>
    <n v="2212525"/>
    <n v="2214168"/>
    <s v="+"/>
    <m/>
    <m/>
    <m/>
    <m/>
    <s v="merA"/>
    <m/>
    <s v="AFE_2481"/>
    <n v="1644"/>
    <m/>
    <m/>
  </r>
  <r>
    <x v="1"/>
    <x v="1"/>
    <s v="GCA_000021485.1"/>
    <s v="Primary Assembly"/>
    <s v="chromosome"/>
    <m/>
    <s v="CP001219.1"/>
    <n v="2212525"/>
    <n v="2214168"/>
    <s v="+"/>
    <s v="ACK78683.1"/>
    <m/>
    <m/>
    <s v="mercuric reductase"/>
    <s v="merA"/>
    <m/>
    <s v="AFE_2481"/>
    <n v="1644"/>
    <n v="547"/>
    <m/>
  </r>
  <r>
    <x v="0"/>
    <x v="0"/>
    <s v="GCA_000021485.1"/>
    <s v="Primary Assembly"/>
    <s v="chromosome"/>
    <m/>
    <s v="CP001219.1"/>
    <n v="2214225"/>
    <n v="2216270"/>
    <s v="+"/>
    <m/>
    <m/>
    <m/>
    <m/>
    <s v="cga"/>
    <m/>
    <s v="AFE_2482"/>
    <n v="2046"/>
    <m/>
    <m/>
  </r>
  <r>
    <x v="1"/>
    <x v="1"/>
    <s v="GCA_000021485.1"/>
    <s v="Primary Assembly"/>
    <s v="chromosome"/>
    <m/>
    <s v="CP001219.1"/>
    <n v="2214225"/>
    <n v="2216270"/>
    <s v="+"/>
    <s v="ACK77969.1"/>
    <m/>
    <m/>
    <s v="glucan 1,4-alpha-glucosidase"/>
    <s v="cga"/>
    <m/>
    <s v="AFE_2482"/>
    <n v="2046"/>
    <n v="681"/>
    <m/>
  </r>
  <r>
    <x v="0"/>
    <x v="2"/>
    <s v="GCA_000021485.1"/>
    <s v="Primary Assembly"/>
    <s v="chromosome"/>
    <m/>
    <s v="CP001219.1"/>
    <n v="2216273"/>
    <n v="2216634"/>
    <s v="+"/>
    <m/>
    <m/>
    <m/>
    <m/>
    <m/>
    <m/>
    <s v="AFE_2483"/>
    <n v="362"/>
    <m/>
    <s v="pseudo"/>
  </r>
  <r>
    <x v="0"/>
    <x v="0"/>
    <s v="GCA_000021485.1"/>
    <s v="Primary Assembly"/>
    <s v="chromosome"/>
    <m/>
    <s v="CP001219.1"/>
    <n v="2216995"/>
    <n v="2217240"/>
    <s v="+"/>
    <m/>
    <m/>
    <m/>
    <m/>
    <m/>
    <m/>
    <s v="AFE_2484"/>
    <n v="246"/>
    <m/>
    <m/>
  </r>
  <r>
    <x v="1"/>
    <x v="1"/>
    <s v="GCA_000021485.1"/>
    <s v="Primary Assembly"/>
    <s v="chromosome"/>
    <m/>
    <s v="CP001219.1"/>
    <n v="2216995"/>
    <n v="2217240"/>
    <s v="+"/>
    <s v="ACK78870.1"/>
    <m/>
    <m/>
    <s v="hypothetical protein"/>
    <m/>
    <m/>
    <s v="AFE_2484"/>
    <n v="246"/>
    <n v="81"/>
    <m/>
  </r>
  <r>
    <x v="0"/>
    <x v="0"/>
    <s v="GCA_000021485.1"/>
    <s v="Primary Assembly"/>
    <s v="chromosome"/>
    <m/>
    <s v="CP001219.1"/>
    <n v="2217265"/>
    <n v="2217444"/>
    <s v="+"/>
    <m/>
    <m/>
    <m/>
    <m/>
    <m/>
    <m/>
    <s v="AFE_2485"/>
    <n v="180"/>
    <m/>
    <m/>
  </r>
  <r>
    <x v="1"/>
    <x v="1"/>
    <s v="GCA_000021485.1"/>
    <s v="Primary Assembly"/>
    <s v="chromosome"/>
    <m/>
    <s v="CP001219.1"/>
    <n v="2217265"/>
    <n v="2217444"/>
    <s v="+"/>
    <s v="ACK79836.1"/>
    <m/>
    <m/>
    <s v="transposase, degenerate"/>
    <m/>
    <m/>
    <s v="AFE_2485"/>
    <n v="180"/>
    <n v="59"/>
    <m/>
  </r>
  <r>
    <x v="0"/>
    <x v="0"/>
    <s v="GCA_000021485.1"/>
    <s v="Primary Assembly"/>
    <s v="chromosome"/>
    <m/>
    <s v="CP001219.1"/>
    <n v="2217632"/>
    <n v="2218063"/>
    <s v="-"/>
    <m/>
    <m/>
    <m/>
    <m/>
    <m/>
    <m/>
    <s v="AFE_2486"/>
    <n v="432"/>
    <m/>
    <m/>
  </r>
  <r>
    <x v="1"/>
    <x v="1"/>
    <s v="GCA_000021485.1"/>
    <s v="Primary Assembly"/>
    <s v="chromosome"/>
    <m/>
    <s v="CP001219.1"/>
    <n v="2217632"/>
    <n v="2218063"/>
    <s v="-"/>
    <s v="ACK78509.1"/>
    <m/>
    <m/>
    <s v="hypothetical protein"/>
    <m/>
    <m/>
    <s v="AFE_2486"/>
    <n v="432"/>
    <n v="143"/>
    <m/>
  </r>
  <r>
    <x v="0"/>
    <x v="0"/>
    <s v="GCA_000021485.1"/>
    <s v="Primary Assembly"/>
    <s v="chromosome"/>
    <m/>
    <s v="CP001219.1"/>
    <n v="2218065"/>
    <n v="2218391"/>
    <s v="-"/>
    <m/>
    <m/>
    <m/>
    <m/>
    <m/>
    <m/>
    <s v="AFE_2487"/>
    <n v="327"/>
    <m/>
    <m/>
  </r>
  <r>
    <x v="1"/>
    <x v="1"/>
    <s v="GCA_000021485.1"/>
    <s v="Primary Assembly"/>
    <s v="chromosome"/>
    <m/>
    <s v="CP001219.1"/>
    <n v="2218065"/>
    <n v="2218391"/>
    <s v="-"/>
    <s v="ACK79839.1"/>
    <m/>
    <m/>
    <s v="hypothetical protein"/>
    <m/>
    <m/>
    <s v="AFE_2487"/>
    <n v="327"/>
    <n v="108"/>
    <m/>
  </r>
  <r>
    <x v="0"/>
    <x v="0"/>
    <s v="GCA_000021485.1"/>
    <s v="Primary Assembly"/>
    <s v="chromosome"/>
    <m/>
    <s v="CP001219.1"/>
    <n v="2218391"/>
    <n v="2218672"/>
    <s v="-"/>
    <m/>
    <m/>
    <m/>
    <m/>
    <m/>
    <m/>
    <s v="AFE_2488"/>
    <n v="282"/>
    <m/>
    <m/>
  </r>
  <r>
    <x v="1"/>
    <x v="1"/>
    <s v="GCA_000021485.1"/>
    <s v="Primary Assembly"/>
    <s v="chromosome"/>
    <m/>
    <s v="CP001219.1"/>
    <n v="2218391"/>
    <n v="2218672"/>
    <s v="-"/>
    <s v="ACK78540.1"/>
    <m/>
    <m/>
    <s v="hypothetical protein"/>
    <m/>
    <m/>
    <s v="AFE_2488"/>
    <n v="282"/>
    <n v="93"/>
    <m/>
  </r>
  <r>
    <x v="0"/>
    <x v="0"/>
    <s v="GCA_000021485.1"/>
    <s v="Primary Assembly"/>
    <s v="chromosome"/>
    <m/>
    <s v="CP001219.1"/>
    <n v="2218923"/>
    <n v="2219186"/>
    <s v="+"/>
    <m/>
    <m/>
    <m/>
    <m/>
    <m/>
    <m/>
    <s v="AFE_2489"/>
    <n v="264"/>
    <m/>
    <m/>
  </r>
  <r>
    <x v="1"/>
    <x v="1"/>
    <s v="GCA_000021485.1"/>
    <s v="Primary Assembly"/>
    <s v="chromosome"/>
    <m/>
    <s v="CP001219.1"/>
    <n v="2218923"/>
    <n v="2219186"/>
    <s v="+"/>
    <s v="ACK79500.1"/>
    <m/>
    <m/>
    <s v="hypothetical protein"/>
    <m/>
    <m/>
    <s v="AFE_2489"/>
    <n v="264"/>
    <n v="87"/>
    <m/>
  </r>
  <r>
    <x v="0"/>
    <x v="0"/>
    <s v="GCA_000021485.1"/>
    <s v="Primary Assembly"/>
    <s v="chromosome"/>
    <m/>
    <s v="CP001219.1"/>
    <n v="2219238"/>
    <n v="2219465"/>
    <s v="+"/>
    <m/>
    <m/>
    <m/>
    <m/>
    <m/>
    <m/>
    <s v="AFE_2490"/>
    <n v="228"/>
    <m/>
    <m/>
  </r>
  <r>
    <x v="1"/>
    <x v="1"/>
    <s v="GCA_000021485.1"/>
    <s v="Primary Assembly"/>
    <s v="chromosome"/>
    <m/>
    <s v="CP001219.1"/>
    <n v="2219238"/>
    <n v="2219465"/>
    <s v="+"/>
    <s v="ACK80155.1"/>
    <m/>
    <m/>
    <s v="hypothetical protein"/>
    <m/>
    <m/>
    <s v="AFE_2490"/>
    <n v="228"/>
    <n v="75"/>
    <m/>
  </r>
  <r>
    <x v="0"/>
    <x v="0"/>
    <s v="GCA_000021485.1"/>
    <s v="Primary Assembly"/>
    <s v="chromosome"/>
    <m/>
    <s v="CP001219.1"/>
    <n v="2220122"/>
    <n v="2220814"/>
    <s v="+"/>
    <m/>
    <m/>
    <m/>
    <m/>
    <m/>
    <m/>
    <s v="AFE_2491"/>
    <n v="693"/>
    <m/>
    <m/>
  </r>
  <r>
    <x v="1"/>
    <x v="1"/>
    <s v="GCA_000021485.1"/>
    <s v="Primary Assembly"/>
    <s v="chromosome"/>
    <m/>
    <s v="CP001219.1"/>
    <n v="2220122"/>
    <n v="2220814"/>
    <s v="+"/>
    <s v="ACK77917.1"/>
    <m/>
    <m/>
    <s v="lipoprotein, putative"/>
    <m/>
    <m/>
    <s v="AFE_2491"/>
    <n v="693"/>
    <n v="230"/>
    <m/>
  </r>
  <r>
    <x v="0"/>
    <x v="0"/>
    <s v="GCA_000021485.1"/>
    <s v="Primary Assembly"/>
    <s v="chromosome"/>
    <m/>
    <s v="CP001219.1"/>
    <n v="2221235"/>
    <n v="2221537"/>
    <s v="-"/>
    <m/>
    <m/>
    <m/>
    <m/>
    <m/>
    <m/>
    <s v="AFE_2492"/>
    <n v="303"/>
    <m/>
    <m/>
  </r>
  <r>
    <x v="1"/>
    <x v="1"/>
    <s v="GCA_000021485.1"/>
    <s v="Primary Assembly"/>
    <s v="chromosome"/>
    <m/>
    <s v="CP001219.1"/>
    <n v="2221235"/>
    <n v="2221537"/>
    <s v="-"/>
    <s v="ACK80808.1"/>
    <m/>
    <m/>
    <s v="hypothetical protein"/>
    <m/>
    <m/>
    <s v="AFE_2492"/>
    <n v="303"/>
    <n v="100"/>
    <m/>
  </r>
  <r>
    <x v="0"/>
    <x v="0"/>
    <s v="GCA_000021485.1"/>
    <s v="Primary Assembly"/>
    <s v="chromosome"/>
    <m/>
    <s v="CP001219.1"/>
    <n v="2221530"/>
    <n v="2221739"/>
    <s v="-"/>
    <m/>
    <m/>
    <m/>
    <m/>
    <m/>
    <m/>
    <s v="AFE_2493"/>
    <n v="210"/>
    <m/>
    <m/>
  </r>
  <r>
    <x v="1"/>
    <x v="1"/>
    <s v="GCA_000021485.1"/>
    <s v="Primary Assembly"/>
    <s v="chromosome"/>
    <m/>
    <s v="CP001219.1"/>
    <n v="2221530"/>
    <n v="2221739"/>
    <s v="-"/>
    <s v="ACK79709.1"/>
    <m/>
    <m/>
    <s v="hypothetical protein"/>
    <m/>
    <m/>
    <s v="AFE_2493"/>
    <n v="210"/>
    <n v="69"/>
    <m/>
  </r>
  <r>
    <x v="0"/>
    <x v="0"/>
    <s v="GCA_000021485.1"/>
    <s v="Primary Assembly"/>
    <s v="chromosome"/>
    <m/>
    <s v="CP001219.1"/>
    <n v="2221801"/>
    <n v="2222160"/>
    <s v="-"/>
    <m/>
    <m/>
    <m/>
    <m/>
    <m/>
    <m/>
    <s v="AFE_2494"/>
    <n v="360"/>
    <m/>
    <m/>
  </r>
  <r>
    <x v="1"/>
    <x v="1"/>
    <s v="GCA_000021485.1"/>
    <s v="Primary Assembly"/>
    <s v="chromosome"/>
    <m/>
    <s v="CP001219.1"/>
    <n v="2221801"/>
    <n v="2222160"/>
    <s v="-"/>
    <s v="ACK77920.1"/>
    <m/>
    <m/>
    <s v="conserved hypothetical protein"/>
    <m/>
    <m/>
    <s v="AFE_2494"/>
    <n v="360"/>
    <n v="119"/>
    <m/>
  </r>
  <r>
    <x v="0"/>
    <x v="0"/>
    <s v="GCA_000021485.1"/>
    <s v="Primary Assembly"/>
    <s v="chromosome"/>
    <m/>
    <s v="CP001219.1"/>
    <n v="2222232"/>
    <n v="2222498"/>
    <s v="-"/>
    <m/>
    <m/>
    <m/>
    <m/>
    <m/>
    <m/>
    <s v="AFE_2495"/>
    <n v="267"/>
    <m/>
    <m/>
  </r>
  <r>
    <x v="1"/>
    <x v="1"/>
    <s v="GCA_000021485.1"/>
    <s v="Primary Assembly"/>
    <s v="chromosome"/>
    <m/>
    <s v="CP001219.1"/>
    <n v="2222232"/>
    <n v="2222498"/>
    <s v="-"/>
    <s v="ACK80905.1"/>
    <m/>
    <m/>
    <s v="hypothetical protein"/>
    <m/>
    <m/>
    <s v="AFE_2495"/>
    <n v="267"/>
    <n v="88"/>
    <m/>
  </r>
  <r>
    <x v="0"/>
    <x v="0"/>
    <s v="GCA_000021485.1"/>
    <s v="Primary Assembly"/>
    <s v="chromosome"/>
    <m/>
    <s v="CP001219.1"/>
    <n v="2222583"/>
    <n v="2222993"/>
    <s v="+"/>
    <m/>
    <m/>
    <m/>
    <m/>
    <m/>
    <m/>
    <s v="AFE_2496"/>
    <n v="411"/>
    <m/>
    <m/>
  </r>
  <r>
    <x v="1"/>
    <x v="1"/>
    <s v="GCA_000021485.1"/>
    <s v="Primary Assembly"/>
    <s v="chromosome"/>
    <m/>
    <s v="CP001219.1"/>
    <n v="2222583"/>
    <n v="2222993"/>
    <s v="+"/>
    <s v="ACK78749.1"/>
    <m/>
    <m/>
    <s v="hypothetical protein"/>
    <m/>
    <m/>
    <s v="AFE_2496"/>
    <n v="411"/>
    <n v="136"/>
    <m/>
  </r>
  <r>
    <x v="0"/>
    <x v="0"/>
    <s v="GCA_000021485.1"/>
    <s v="Primary Assembly"/>
    <s v="chromosome"/>
    <m/>
    <s v="CP001219.1"/>
    <n v="2222990"/>
    <n v="2223304"/>
    <s v="+"/>
    <m/>
    <m/>
    <m/>
    <m/>
    <m/>
    <m/>
    <s v="AFE_2497"/>
    <n v="315"/>
    <m/>
    <m/>
  </r>
  <r>
    <x v="1"/>
    <x v="1"/>
    <s v="GCA_000021485.1"/>
    <s v="Primary Assembly"/>
    <s v="chromosome"/>
    <m/>
    <s v="CP001219.1"/>
    <n v="2222990"/>
    <n v="2223304"/>
    <s v="+"/>
    <s v="ACK80537.1"/>
    <m/>
    <m/>
    <s v="hypothetical protein"/>
    <m/>
    <m/>
    <s v="AFE_2497"/>
    <n v="315"/>
    <n v="104"/>
    <m/>
  </r>
  <r>
    <x v="0"/>
    <x v="0"/>
    <s v="GCA_000021485.1"/>
    <s v="Primary Assembly"/>
    <s v="chromosome"/>
    <m/>
    <s v="CP001219.1"/>
    <n v="2223385"/>
    <n v="2224002"/>
    <s v="-"/>
    <m/>
    <m/>
    <m/>
    <m/>
    <m/>
    <m/>
    <s v="AFE_2498"/>
    <n v="618"/>
    <m/>
    <m/>
  </r>
  <r>
    <x v="1"/>
    <x v="1"/>
    <s v="GCA_000021485.1"/>
    <s v="Primary Assembly"/>
    <s v="chromosome"/>
    <m/>
    <s v="CP001219.1"/>
    <n v="2223385"/>
    <n v="2224002"/>
    <s v="-"/>
    <s v="ACK78386.1"/>
    <m/>
    <m/>
    <s v="hypothetical protein"/>
    <m/>
    <m/>
    <s v="AFE_2498"/>
    <n v="618"/>
    <n v="205"/>
    <m/>
  </r>
  <r>
    <x v="0"/>
    <x v="0"/>
    <s v="GCA_000021485.1"/>
    <s v="Primary Assembly"/>
    <s v="chromosome"/>
    <m/>
    <s v="CP001219.1"/>
    <n v="2224050"/>
    <n v="2224205"/>
    <s v="-"/>
    <m/>
    <m/>
    <m/>
    <m/>
    <m/>
    <m/>
    <s v="AFE_2499"/>
    <n v="156"/>
    <m/>
    <m/>
  </r>
  <r>
    <x v="1"/>
    <x v="1"/>
    <s v="GCA_000021485.1"/>
    <s v="Primary Assembly"/>
    <s v="chromosome"/>
    <m/>
    <s v="CP001219.1"/>
    <n v="2224050"/>
    <n v="2224205"/>
    <s v="-"/>
    <s v="ACK77840.1"/>
    <m/>
    <m/>
    <s v="lipoprotein, putative"/>
    <m/>
    <m/>
    <s v="AFE_2499"/>
    <n v="156"/>
    <n v="51"/>
    <m/>
  </r>
  <r>
    <x v="0"/>
    <x v="0"/>
    <s v="GCA_000021485.1"/>
    <s v="Primary Assembly"/>
    <s v="chromosome"/>
    <m/>
    <s v="CP001219.1"/>
    <n v="2224256"/>
    <n v="2224408"/>
    <s v="-"/>
    <m/>
    <m/>
    <m/>
    <m/>
    <m/>
    <m/>
    <s v="AFE_2500"/>
    <n v="153"/>
    <m/>
    <m/>
  </r>
  <r>
    <x v="1"/>
    <x v="1"/>
    <s v="GCA_000021485.1"/>
    <s v="Primary Assembly"/>
    <s v="chromosome"/>
    <m/>
    <s v="CP001219.1"/>
    <n v="2224256"/>
    <n v="2224408"/>
    <s v="-"/>
    <s v="ACK80072.1"/>
    <m/>
    <m/>
    <s v="hypothetical protein"/>
    <m/>
    <m/>
    <s v="AFE_2500"/>
    <n v="153"/>
    <n v="50"/>
    <m/>
  </r>
  <r>
    <x v="0"/>
    <x v="0"/>
    <s v="GCA_000021485.1"/>
    <s v="Primary Assembly"/>
    <s v="chromosome"/>
    <m/>
    <s v="CP001219.1"/>
    <n v="2224447"/>
    <n v="2224860"/>
    <s v="+"/>
    <m/>
    <m/>
    <m/>
    <m/>
    <m/>
    <m/>
    <s v="AFE_2501"/>
    <n v="414"/>
    <m/>
    <m/>
  </r>
  <r>
    <x v="1"/>
    <x v="1"/>
    <s v="GCA_000021485.1"/>
    <s v="Primary Assembly"/>
    <s v="chromosome"/>
    <m/>
    <s v="CP001219.1"/>
    <n v="2224447"/>
    <n v="2224860"/>
    <s v="+"/>
    <s v="ACK78752.1"/>
    <m/>
    <m/>
    <s v="hypothetical protein"/>
    <m/>
    <m/>
    <s v="AFE_2501"/>
    <n v="414"/>
    <n v="137"/>
    <m/>
  </r>
  <r>
    <x v="0"/>
    <x v="0"/>
    <s v="GCA_000021485.1"/>
    <s v="Primary Assembly"/>
    <s v="chromosome"/>
    <m/>
    <s v="CP001219.1"/>
    <n v="2225821"/>
    <n v="2227266"/>
    <s v="-"/>
    <m/>
    <m/>
    <m/>
    <m/>
    <m/>
    <m/>
    <s v="AFE_2502"/>
    <n v="1446"/>
    <m/>
    <m/>
  </r>
  <r>
    <x v="1"/>
    <x v="1"/>
    <s v="GCA_000021485.1"/>
    <s v="Primary Assembly"/>
    <s v="chromosome"/>
    <m/>
    <s v="CP001219.1"/>
    <n v="2225821"/>
    <n v="2227266"/>
    <s v="-"/>
    <s v="ACK80581.1"/>
    <m/>
    <m/>
    <s v="conserved hypothetical protein"/>
    <m/>
    <m/>
    <s v="AFE_2502"/>
    <n v="1446"/>
    <n v="481"/>
    <m/>
  </r>
  <r>
    <x v="0"/>
    <x v="0"/>
    <s v="GCA_000021485.1"/>
    <s v="Primary Assembly"/>
    <s v="chromosome"/>
    <m/>
    <s v="CP001219.1"/>
    <n v="2227266"/>
    <n v="2228294"/>
    <s v="-"/>
    <m/>
    <m/>
    <m/>
    <m/>
    <m/>
    <m/>
    <s v="AFE_2503"/>
    <n v="1029"/>
    <m/>
    <m/>
  </r>
  <r>
    <x v="1"/>
    <x v="1"/>
    <s v="GCA_000021485.1"/>
    <s v="Primary Assembly"/>
    <s v="chromosome"/>
    <m/>
    <s v="CP001219.1"/>
    <n v="2227266"/>
    <n v="2228294"/>
    <s v="-"/>
    <s v="ACK80602.1"/>
    <m/>
    <m/>
    <s v="conserved domain protein"/>
    <m/>
    <m/>
    <s v="AFE_2503"/>
    <n v="1029"/>
    <n v="342"/>
    <m/>
  </r>
  <r>
    <x v="0"/>
    <x v="0"/>
    <s v="GCA_000021485.1"/>
    <s v="Primary Assembly"/>
    <s v="chromosome"/>
    <m/>
    <s v="CP001219.1"/>
    <n v="2228357"/>
    <n v="2229241"/>
    <s v="-"/>
    <m/>
    <m/>
    <m/>
    <m/>
    <m/>
    <m/>
    <s v="AFE_2504"/>
    <n v="885"/>
    <m/>
    <m/>
  </r>
  <r>
    <x v="1"/>
    <x v="1"/>
    <s v="GCA_000021485.1"/>
    <s v="Primary Assembly"/>
    <s v="chromosome"/>
    <m/>
    <s v="CP001219.1"/>
    <n v="2228357"/>
    <n v="2229241"/>
    <s v="-"/>
    <s v="ACK78888.1"/>
    <m/>
    <m/>
    <s v="transposon, transposition helper protein C, putative"/>
    <m/>
    <m/>
    <s v="AFE_2504"/>
    <n v="885"/>
    <n v="294"/>
    <m/>
  </r>
  <r>
    <x v="0"/>
    <x v="0"/>
    <s v="GCA_000021485.1"/>
    <s v="Primary Assembly"/>
    <s v="chromosome"/>
    <m/>
    <s v="CP001219.1"/>
    <n v="2229241"/>
    <n v="2231121"/>
    <s v="-"/>
    <m/>
    <m/>
    <m/>
    <m/>
    <m/>
    <m/>
    <s v="AFE_2505"/>
    <n v="1881"/>
    <m/>
    <m/>
  </r>
  <r>
    <x v="1"/>
    <x v="1"/>
    <s v="GCA_000021485.1"/>
    <s v="Primary Assembly"/>
    <s v="chromosome"/>
    <m/>
    <s v="CP001219.1"/>
    <n v="2229241"/>
    <n v="2231121"/>
    <s v="-"/>
    <s v="ACK80275.1"/>
    <m/>
    <m/>
    <s v="transposon, transposition protein B, putative"/>
    <m/>
    <m/>
    <s v="AFE_2505"/>
    <n v="1881"/>
    <n v="626"/>
    <m/>
  </r>
  <r>
    <x v="0"/>
    <x v="0"/>
    <s v="GCA_000021485.1"/>
    <s v="Primary Assembly"/>
    <s v="chromosome"/>
    <m/>
    <s v="CP001219.1"/>
    <n v="2231114"/>
    <n v="2231803"/>
    <s v="-"/>
    <m/>
    <m/>
    <m/>
    <m/>
    <m/>
    <m/>
    <s v="AFE_2506"/>
    <n v="690"/>
    <m/>
    <m/>
  </r>
  <r>
    <x v="1"/>
    <x v="1"/>
    <s v="GCA_000021485.1"/>
    <s v="Primary Assembly"/>
    <s v="chromosome"/>
    <m/>
    <s v="CP001219.1"/>
    <n v="2231114"/>
    <n v="2231803"/>
    <s v="-"/>
    <s v="ACK77849.1"/>
    <m/>
    <m/>
    <s v="transposon, transposase protein A, putative"/>
    <m/>
    <m/>
    <s v="AFE_2506"/>
    <n v="690"/>
    <n v="229"/>
    <m/>
  </r>
  <r>
    <x v="0"/>
    <x v="2"/>
    <s v="GCA_000021485.1"/>
    <s v="Primary Assembly"/>
    <s v="chromosome"/>
    <m/>
    <s v="CP001219.1"/>
    <n v="2231881"/>
    <n v="2232582"/>
    <s v="+"/>
    <m/>
    <m/>
    <m/>
    <m/>
    <m/>
    <m/>
    <s v="AFE_2507"/>
    <n v="702"/>
    <m/>
    <s v="pseudo"/>
  </r>
  <r>
    <x v="0"/>
    <x v="0"/>
    <s v="GCA_000021485.1"/>
    <s v="Primary Assembly"/>
    <s v="chromosome"/>
    <m/>
    <s v="CP001219.1"/>
    <n v="2232729"/>
    <n v="2233106"/>
    <s v="-"/>
    <m/>
    <m/>
    <m/>
    <m/>
    <m/>
    <m/>
    <s v="AFE_2508"/>
    <n v="378"/>
    <m/>
    <m/>
  </r>
  <r>
    <x v="1"/>
    <x v="1"/>
    <s v="GCA_000021485.1"/>
    <s v="Primary Assembly"/>
    <s v="chromosome"/>
    <m/>
    <s v="CP001219.1"/>
    <n v="2232729"/>
    <n v="2233106"/>
    <s v="-"/>
    <s v="ACK79898.1"/>
    <m/>
    <m/>
    <s v="conserved hypothetical protein"/>
    <m/>
    <m/>
    <s v="AFE_2508"/>
    <n v="378"/>
    <n v="125"/>
    <m/>
  </r>
  <r>
    <x v="0"/>
    <x v="0"/>
    <s v="GCA_000021485.1"/>
    <s v="Primary Assembly"/>
    <s v="chromosome"/>
    <m/>
    <s v="CP001219.1"/>
    <n v="2233348"/>
    <n v="2233830"/>
    <s v="-"/>
    <m/>
    <m/>
    <m/>
    <m/>
    <m/>
    <m/>
    <s v="AFE_2509"/>
    <n v="483"/>
    <m/>
    <m/>
  </r>
  <r>
    <x v="1"/>
    <x v="1"/>
    <s v="GCA_000021485.1"/>
    <s v="Primary Assembly"/>
    <s v="chromosome"/>
    <m/>
    <s v="CP001219.1"/>
    <n v="2233348"/>
    <n v="2233830"/>
    <s v="-"/>
    <s v="ACK78020.1"/>
    <m/>
    <m/>
    <s v="transcriptional regulator, MerR family"/>
    <m/>
    <m/>
    <s v="AFE_2509"/>
    <n v="483"/>
    <n v="160"/>
    <m/>
  </r>
  <r>
    <x v="0"/>
    <x v="0"/>
    <s v="GCA_000021485.1"/>
    <s v="Primary Assembly"/>
    <s v="chromosome"/>
    <m/>
    <s v="CP001219.1"/>
    <n v="2233876"/>
    <n v="2234001"/>
    <s v="-"/>
    <m/>
    <m/>
    <m/>
    <m/>
    <m/>
    <m/>
    <s v="AFE_2510"/>
    <n v="126"/>
    <m/>
    <m/>
  </r>
  <r>
    <x v="1"/>
    <x v="1"/>
    <s v="GCA_000021485.1"/>
    <s v="Primary Assembly"/>
    <s v="chromosome"/>
    <m/>
    <s v="CP001219.1"/>
    <n v="2233876"/>
    <n v="2234001"/>
    <s v="-"/>
    <s v="ACK78409.1"/>
    <m/>
    <m/>
    <s v="hypothetical protein"/>
    <m/>
    <m/>
    <s v="AFE_2510"/>
    <n v="126"/>
    <n v="41"/>
    <m/>
  </r>
  <r>
    <x v="0"/>
    <x v="0"/>
    <s v="GCA_000021485.1"/>
    <s v="Primary Assembly"/>
    <s v="chromosome"/>
    <m/>
    <s v="CP001219.1"/>
    <n v="2234077"/>
    <n v="2234232"/>
    <s v="+"/>
    <m/>
    <m/>
    <m/>
    <m/>
    <m/>
    <m/>
    <s v="AFE_2511"/>
    <n v="156"/>
    <m/>
    <m/>
  </r>
  <r>
    <x v="1"/>
    <x v="1"/>
    <s v="GCA_000021485.1"/>
    <s v="Primary Assembly"/>
    <s v="chromosome"/>
    <m/>
    <s v="CP001219.1"/>
    <n v="2234077"/>
    <n v="2234232"/>
    <s v="+"/>
    <s v="ACK80776.1"/>
    <m/>
    <m/>
    <s v="hypothetical protein"/>
    <m/>
    <m/>
    <s v="AFE_2511"/>
    <n v="156"/>
    <n v="51"/>
    <m/>
  </r>
  <r>
    <x v="0"/>
    <x v="0"/>
    <s v="GCA_000021485.1"/>
    <s v="Primary Assembly"/>
    <s v="chromosome"/>
    <m/>
    <s v="CP001219.1"/>
    <n v="2234434"/>
    <n v="2234553"/>
    <s v="-"/>
    <m/>
    <m/>
    <m/>
    <m/>
    <m/>
    <m/>
    <s v="AFE_2512"/>
    <n v="120"/>
    <m/>
    <m/>
  </r>
  <r>
    <x v="1"/>
    <x v="1"/>
    <s v="GCA_000021485.1"/>
    <s v="Primary Assembly"/>
    <s v="chromosome"/>
    <m/>
    <s v="CP001219.1"/>
    <n v="2234434"/>
    <n v="2234553"/>
    <s v="-"/>
    <s v="ACK78158.1"/>
    <m/>
    <m/>
    <s v="hypothetical protein"/>
    <m/>
    <m/>
    <s v="AFE_2512"/>
    <n v="120"/>
    <n v="39"/>
    <m/>
  </r>
  <r>
    <x v="0"/>
    <x v="0"/>
    <s v="GCA_000021485.1"/>
    <s v="Primary Assembly"/>
    <s v="chromosome"/>
    <m/>
    <s v="CP001219.1"/>
    <n v="2234644"/>
    <n v="2235168"/>
    <s v="-"/>
    <m/>
    <m/>
    <m/>
    <m/>
    <m/>
    <m/>
    <s v="AFE_2513"/>
    <n v="525"/>
    <m/>
    <m/>
  </r>
  <r>
    <x v="1"/>
    <x v="1"/>
    <s v="GCA_000021485.1"/>
    <s v="Primary Assembly"/>
    <s v="chromosome"/>
    <m/>
    <s v="CP001219.1"/>
    <n v="2234644"/>
    <n v="2235168"/>
    <s v="-"/>
    <s v="ACK80371.1"/>
    <m/>
    <m/>
    <s v="conserved hypothetical protein"/>
    <m/>
    <m/>
    <s v="AFE_2513"/>
    <n v="525"/>
    <n v="174"/>
    <m/>
  </r>
  <r>
    <x v="0"/>
    <x v="0"/>
    <s v="GCA_000021485.1"/>
    <s v="Primary Assembly"/>
    <s v="chromosome"/>
    <m/>
    <s v="CP001219.1"/>
    <n v="2235196"/>
    <n v="2236815"/>
    <s v="-"/>
    <m/>
    <m/>
    <m/>
    <m/>
    <s v="prfC"/>
    <m/>
    <s v="AFE_2514"/>
    <n v="1620"/>
    <m/>
    <m/>
  </r>
  <r>
    <x v="1"/>
    <x v="1"/>
    <s v="GCA_000021485.1"/>
    <s v="Primary Assembly"/>
    <s v="chromosome"/>
    <m/>
    <s v="CP001219.1"/>
    <n v="2235196"/>
    <n v="2236815"/>
    <s v="-"/>
    <s v="ACK79520.1"/>
    <m/>
    <m/>
    <s v="peptide chain release factor 3"/>
    <s v="prfC"/>
    <m/>
    <s v="AFE_2514"/>
    <n v="1620"/>
    <n v="539"/>
    <m/>
  </r>
  <r>
    <x v="0"/>
    <x v="0"/>
    <s v="GCA_000021485.1"/>
    <s v="Primary Assembly"/>
    <s v="chromosome"/>
    <m/>
    <s v="CP001219.1"/>
    <n v="2236822"/>
    <n v="2237298"/>
    <s v="-"/>
    <m/>
    <m/>
    <m/>
    <m/>
    <s v="rimI"/>
    <m/>
    <s v="AFE_2515"/>
    <n v="477"/>
    <m/>
    <m/>
  </r>
  <r>
    <x v="1"/>
    <x v="1"/>
    <s v="GCA_000021485.1"/>
    <s v="Primary Assembly"/>
    <s v="chromosome"/>
    <m/>
    <s v="CP001219.1"/>
    <n v="2236822"/>
    <n v="2237298"/>
    <s v="-"/>
    <s v="ACK78821.1"/>
    <m/>
    <m/>
    <s v="ribosomal-protein-alanine acetyltransferase"/>
    <s v="rimI"/>
    <m/>
    <s v="AFE_2515"/>
    <n v="477"/>
    <n v="158"/>
    <m/>
  </r>
  <r>
    <x v="0"/>
    <x v="0"/>
    <s v="GCA_000021485.1"/>
    <s v="Primary Assembly"/>
    <s v="chromosome"/>
    <m/>
    <s v="CP001219.1"/>
    <n v="2237300"/>
    <n v="2237968"/>
    <s v="-"/>
    <m/>
    <m/>
    <m/>
    <m/>
    <m/>
    <m/>
    <s v="AFE_2516"/>
    <n v="669"/>
    <m/>
    <m/>
  </r>
  <r>
    <x v="1"/>
    <x v="1"/>
    <s v="GCA_000021485.1"/>
    <s v="Primary Assembly"/>
    <s v="chromosome"/>
    <m/>
    <s v="CP001219.1"/>
    <n v="2237300"/>
    <n v="2237968"/>
    <s v="-"/>
    <s v="ACK78128.1"/>
    <m/>
    <m/>
    <s v="conserved hypothetical protein"/>
    <m/>
    <m/>
    <s v="AFE_2516"/>
    <n v="669"/>
    <n v="222"/>
    <m/>
  </r>
  <r>
    <x v="0"/>
    <x v="0"/>
    <s v="GCA_000021485.1"/>
    <s v="Primary Assembly"/>
    <s v="chromosome"/>
    <m/>
    <s v="CP001219.1"/>
    <n v="2237968"/>
    <n v="2239893"/>
    <s v="-"/>
    <m/>
    <m/>
    <m/>
    <m/>
    <m/>
    <m/>
    <s v="AFE_2517"/>
    <n v="1926"/>
    <m/>
    <m/>
  </r>
  <r>
    <x v="1"/>
    <x v="1"/>
    <s v="GCA_000021485.1"/>
    <s v="Primary Assembly"/>
    <s v="chromosome"/>
    <m/>
    <s v="CP001219.1"/>
    <n v="2237968"/>
    <n v="2239893"/>
    <s v="-"/>
    <s v="ACK78672.1"/>
    <m/>
    <m/>
    <s v="ATP-dependent helicase, DEXD family"/>
    <m/>
    <m/>
    <s v="AFE_2517"/>
    <n v="1926"/>
    <n v="641"/>
    <m/>
  </r>
  <r>
    <x v="0"/>
    <x v="0"/>
    <s v="GCA_000021485.1"/>
    <s v="Primary Assembly"/>
    <s v="chromosome"/>
    <m/>
    <s v="CP001219.1"/>
    <n v="2239963"/>
    <n v="2240325"/>
    <s v="+"/>
    <m/>
    <m/>
    <m/>
    <m/>
    <m/>
    <m/>
    <s v="AFE_2519"/>
    <n v="363"/>
    <m/>
    <m/>
  </r>
  <r>
    <x v="1"/>
    <x v="1"/>
    <s v="GCA_000021485.1"/>
    <s v="Primary Assembly"/>
    <s v="chromosome"/>
    <m/>
    <s v="CP001219.1"/>
    <n v="2239963"/>
    <n v="2240325"/>
    <s v="+"/>
    <s v="ACK79745.1"/>
    <m/>
    <m/>
    <s v="hypothetical protein"/>
    <m/>
    <m/>
    <s v="AFE_2519"/>
    <n v="363"/>
    <n v="120"/>
    <m/>
  </r>
  <r>
    <x v="0"/>
    <x v="0"/>
    <s v="GCA_000021485.1"/>
    <s v="Primary Assembly"/>
    <s v="chromosome"/>
    <m/>
    <s v="CP001219.1"/>
    <n v="2240322"/>
    <n v="2240429"/>
    <s v="-"/>
    <m/>
    <m/>
    <m/>
    <m/>
    <m/>
    <m/>
    <s v="AFE_2518"/>
    <n v="108"/>
    <m/>
    <m/>
  </r>
  <r>
    <x v="1"/>
    <x v="1"/>
    <s v="GCA_000021485.1"/>
    <s v="Primary Assembly"/>
    <s v="chromosome"/>
    <m/>
    <s v="CP001219.1"/>
    <n v="2240322"/>
    <n v="2240429"/>
    <s v="-"/>
    <s v="ACK80416.1"/>
    <m/>
    <m/>
    <s v="hypothetical protein"/>
    <m/>
    <m/>
    <s v="AFE_2518"/>
    <n v="108"/>
    <n v="35"/>
    <m/>
  </r>
  <r>
    <x v="0"/>
    <x v="0"/>
    <s v="GCA_000021485.1"/>
    <s v="Primary Assembly"/>
    <s v="chromosome"/>
    <m/>
    <s v="CP001219.1"/>
    <n v="2240538"/>
    <n v="2241635"/>
    <s v="-"/>
    <m/>
    <m/>
    <m/>
    <m/>
    <m/>
    <m/>
    <s v="AFE_2520"/>
    <n v="1098"/>
    <m/>
    <m/>
  </r>
  <r>
    <x v="1"/>
    <x v="1"/>
    <s v="GCA_000021485.1"/>
    <s v="Primary Assembly"/>
    <s v="chromosome"/>
    <m/>
    <s v="CP001219.1"/>
    <n v="2240538"/>
    <n v="2241635"/>
    <s v="-"/>
    <s v="ACK80098.1"/>
    <m/>
    <m/>
    <s v="NLP/P60 family protein"/>
    <m/>
    <m/>
    <s v="AFE_2520"/>
    <n v="1098"/>
    <n v="365"/>
    <m/>
  </r>
  <r>
    <x v="0"/>
    <x v="0"/>
    <s v="GCA_000021485.1"/>
    <s v="Primary Assembly"/>
    <s v="chromosome"/>
    <m/>
    <s v="CP001219.1"/>
    <n v="2241618"/>
    <n v="2241725"/>
    <s v="+"/>
    <m/>
    <m/>
    <m/>
    <m/>
    <m/>
    <m/>
    <s v="AFE_2521"/>
    <n v="108"/>
    <m/>
    <m/>
  </r>
  <r>
    <x v="1"/>
    <x v="1"/>
    <s v="GCA_000021485.1"/>
    <s v="Primary Assembly"/>
    <s v="chromosome"/>
    <m/>
    <s v="CP001219.1"/>
    <n v="2241618"/>
    <n v="2241725"/>
    <s v="+"/>
    <s v="ACK80820.1"/>
    <m/>
    <m/>
    <s v="hypothetical protein"/>
    <m/>
    <m/>
    <s v="AFE_2521"/>
    <n v="108"/>
    <n v="35"/>
    <m/>
  </r>
  <r>
    <x v="0"/>
    <x v="0"/>
    <s v="GCA_000021485.1"/>
    <s v="Primary Assembly"/>
    <s v="chromosome"/>
    <m/>
    <s v="CP001219.1"/>
    <n v="2242136"/>
    <n v="2243392"/>
    <s v="+"/>
    <m/>
    <m/>
    <m/>
    <m/>
    <m/>
    <m/>
    <s v="AFE_2522"/>
    <n v="1257"/>
    <m/>
    <m/>
  </r>
  <r>
    <x v="1"/>
    <x v="1"/>
    <s v="GCA_000021485.1"/>
    <s v="Primary Assembly"/>
    <s v="chromosome"/>
    <m/>
    <s v="CP001219.1"/>
    <n v="2242136"/>
    <n v="2243392"/>
    <s v="+"/>
    <s v="ACK77998.1"/>
    <m/>
    <m/>
    <s v="carbohydrate-selective porin, OprB family"/>
    <m/>
    <m/>
    <s v="AFE_2522"/>
    <n v="1257"/>
    <n v="418"/>
    <m/>
  </r>
  <r>
    <x v="0"/>
    <x v="0"/>
    <s v="GCA_000021485.1"/>
    <s v="Primary Assembly"/>
    <s v="chromosome"/>
    <m/>
    <s v="CP001219.1"/>
    <n v="2243425"/>
    <n v="2243712"/>
    <s v="+"/>
    <m/>
    <m/>
    <m/>
    <m/>
    <m/>
    <m/>
    <s v="AFE_2523"/>
    <n v="288"/>
    <m/>
    <m/>
  </r>
  <r>
    <x v="1"/>
    <x v="1"/>
    <s v="GCA_000021485.1"/>
    <s v="Primary Assembly"/>
    <s v="chromosome"/>
    <m/>
    <s v="CP001219.1"/>
    <n v="2243425"/>
    <n v="2243712"/>
    <s v="+"/>
    <s v="ACK78890.1"/>
    <m/>
    <m/>
    <s v="feoA family protein"/>
    <m/>
    <m/>
    <s v="AFE_2523"/>
    <n v="288"/>
    <n v="95"/>
    <m/>
  </r>
  <r>
    <x v="0"/>
    <x v="0"/>
    <s v="GCA_000021485.1"/>
    <s v="Primary Assembly"/>
    <s v="chromosome"/>
    <m/>
    <s v="CP001219.1"/>
    <n v="2243757"/>
    <n v="2246057"/>
    <s v="+"/>
    <m/>
    <m/>
    <m/>
    <m/>
    <s v="feoB"/>
    <m/>
    <s v="AFE_2524"/>
    <n v="2301"/>
    <m/>
    <m/>
  </r>
  <r>
    <x v="1"/>
    <x v="1"/>
    <s v="GCA_000021485.1"/>
    <s v="Primary Assembly"/>
    <s v="chromosome"/>
    <m/>
    <s v="CP001219.1"/>
    <n v="2243757"/>
    <n v="2246057"/>
    <s v="+"/>
    <s v="ACK79582.1"/>
    <m/>
    <m/>
    <s v="ferrous iron transport protein B"/>
    <s v="feoB"/>
    <m/>
    <s v="AFE_2524"/>
    <n v="2301"/>
    <n v="766"/>
    <m/>
  </r>
  <r>
    <x v="0"/>
    <x v="0"/>
    <s v="GCA_000021485.1"/>
    <s v="Primary Assembly"/>
    <s v="chromosome"/>
    <m/>
    <s v="CP001219.1"/>
    <n v="2246054"/>
    <n v="2246353"/>
    <s v="+"/>
    <m/>
    <m/>
    <m/>
    <m/>
    <m/>
    <m/>
    <s v="AFE_2525"/>
    <n v="300"/>
    <m/>
    <m/>
  </r>
  <r>
    <x v="1"/>
    <x v="1"/>
    <s v="GCA_000021485.1"/>
    <s v="Primary Assembly"/>
    <s v="chromosome"/>
    <m/>
    <s v="CP001219.1"/>
    <n v="2246054"/>
    <n v="2246353"/>
    <s v="+"/>
    <s v="ACK78300.1"/>
    <m/>
    <m/>
    <s v="hypothetical protein"/>
    <m/>
    <m/>
    <s v="AFE_2525"/>
    <n v="300"/>
    <n v="99"/>
    <m/>
  </r>
  <r>
    <x v="0"/>
    <x v="0"/>
    <s v="GCA_000021485.1"/>
    <s v="Primary Assembly"/>
    <s v="chromosome"/>
    <m/>
    <s v="CP001219.1"/>
    <n v="2246451"/>
    <n v="2247323"/>
    <s v="+"/>
    <m/>
    <m/>
    <m/>
    <m/>
    <m/>
    <m/>
    <s v="AFE_2526"/>
    <n v="873"/>
    <m/>
    <m/>
  </r>
  <r>
    <x v="1"/>
    <x v="1"/>
    <s v="GCA_000021485.1"/>
    <s v="Primary Assembly"/>
    <s v="chromosome"/>
    <m/>
    <s v="CP001219.1"/>
    <n v="2246451"/>
    <n v="2247323"/>
    <s v="+"/>
    <s v="ACK79721.1"/>
    <m/>
    <m/>
    <s v="hydrolase, carbon-nitrogen family"/>
    <m/>
    <m/>
    <s v="AFE_2526"/>
    <n v="873"/>
    <n v="290"/>
    <m/>
  </r>
  <r>
    <x v="0"/>
    <x v="0"/>
    <s v="GCA_000021485.1"/>
    <s v="Primary Assembly"/>
    <s v="chromosome"/>
    <m/>
    <s v="CP001219.1"/>
    <n v="2247316"/>
    <n v="2248068"/>
    <s v="+"/>
    <m/>
    <m/>
    <m/>
    <m/>
    <m/>
    <m/>
    <s v="AFE_2528"/>
    <n v="753"/>
    <m/>
    <m/>
  </r>
  <r>
    <x v="1"/>
    <x v="1"/>
    <s v="GCA_000021485.1"/>
    <s v="Primary Assembly"/>
    <s v="chromosome"/>
    <m/>
    <s v="CP001219.1"/>
    <n v="2247316"/>
    <n v="2248068"/>
    <s v="+"/>
    <s v="ACK80894.1"/>
    <m/>
    <m/>
    <s v="glutamine amidotransferase, class I"/>
    <m/>
    <m/>
    <s v="AFE_2528"/>
    <n v="753"/>
    <n v="250"/>
    <m/>
  </r>
  <r>
    <x v="0"/>
    <x v="0"/>
    <s v="GCA_000021485.1"/>
    <s v="Primary Assembly"/>
    <s v="chromosome"/>
    <m/>
    <s v="CP001219.1"/>
    <n v="2248065"/>
    <n v="2248712"/>
    <s v="-"/>
    <m/>
    <m/>
    <m/>
    <m/>
    <m/>
    <m/>
    <s v="AFE_2527"/>
    <n v="648"/>
    <m/>
    <m/>
  </r>
  <r>
    <x v="1"/>
    <x v="1"/>
    <s v="GCA_000021485.1"/>
    <s v="Primary Assembly"/>
    <s v="chromosome"/>
    <m/>
    <s v="CP001219.1"/>
    <n v="2248065"/>
    <n v="2248712"/>
    <s v="-"/>
    <s v="ACK79162.1"/>
    <m/>
    <m/>
    <s v="membrane protein, DedA family"/>
    <m/>
    <m/>
    <s v="AFE_2527"/>
    <n v="648"/>
    <n v="215"/>
    <m/>
  </r>
  <r>
    <x v="0"/>
    <x v="0"/>
    <s v="GCA_000021485.1"/>
    <s v="Primary Assembly"/>
    <s v="chromosome"/>
    <m/>
    <s v="CP001219.1"/>
    <n v="2248744"/>
    <n v="2249100"/>
    <s v="-"/>
    <m/>
    <m/>
    <m/>
    <m/>
    <m/>
    <m/>
    <s v="AFE_2529"/>
    <n v="357"/>
    <m/>
    <m/>
  </r>
  <r>
    <x v="1"/>
    <x v="1"/>
    <s v="GCA_000021485.1"/>
    <s v="Primary Assembly"/>
    <s v="chromosome"/>
    <m/>
    <s v="CP001219.1"/>
    <n v="2248744"/>
    <n v="2249100"/>
    <s v="-"/>
    <s v="ACK80480.1"/>
    <m/>
    <m/>
    <s v="hypothetical protein"/>
    <m/>
    <m/>
    <s v="AFE_2529"/>
    <n v="357"/>
    <n v="118"/>
    <m/>
  </r>
  <r>
    <x v="0"/>
    <x v="0"/>
    <s v="GCA_000021485.1"/>
    <s v="Primary Assembly"/>
    <s v="chromosome"/>
    <m/>
    <s v="CP001219.1"/>
    <n v="2249097"/>
    <n v="2249849"/>
    <s v="-"/>
    <m/>
    <m/>
    <m/>
    <m/>
    <m/>
    <m/>
    <s v="AFE_2530"/>
    <n v="753"/>
    <m/>
    <m/>
  </r>
  <r>
    <x v="1"/>
    <x v="1"/>
    <s v="GCA_000021485.1"/>
    <s v="Primary Assembly"/>
    <s v="chromosome"/>
    <m/>
    <s v="CP001219.1"/>
    <n v="2249097"/>
    <n v="2249849"/>
    <s v="-"/>
    <s v="ACK79895.1"/>
    <m/>
    <m/>
    <s v="conserved hypothetical protein"/>
    <m/>
    <m/>
    <s v="AFE_2530"/>
    <n v="753"/>
    <n v="250"/>
    <m/>
  </r>
  <r>
    <x v="0"/>
    <x v="0"/>
    <s v="GCA_000021485.1"/>
    <s v="Primary Assembly"/>
    <s v="chromosome"/>
    <m/>
    <s v="CP001219.1"/>
    <n v="2249851"/>
    <n v="2250777"/>
    <s v="-"/>
    <m/>
    <m/>
    <m/>
    <m/>
    <m/>
    <m/>
    <s v="AFE_2531"/>
    <n v="927"/>
    <m/>
    <m/>
  </r>
  <r>
    <x v="1"/>
    <x v="1"/>
    <s v="GCA_000021485.1"/>
    <s v="Primary Assembly"/>
    <s v="chromosome"/>
    <m/>
    <s v="CP001219.1"/>
    <n v="2249851"/>
    <n v="2250777"/>
    <s v="-"/>
    <s v="ACK77990.1"/>
    <m/>
    <m/>
    <s v="transcriptional regulator, LysR family"/>
    <m/>
    <m/>
    <s v="AFE_2531"/>
    <n v="927"/>
    <n v="308"/>
    <m/>
  </r>
  <r>
    <x v="0"/>
    <x v="0"/>
    <s v="GCA_000021485.1"/>
    <s v="Primary Assembly"/>
    <s v="chromosome"/>
    <m/>
    <s v="CP001219.1"/>
    <n v="2250862"/>
    <n v="2251464"/>
    <s v="+"/>
    <m/>
    <m/>
    <m/>
    <m/>
    <m/>
    <m/>
    <s v="AFE_2532"/>
    <n v="603"/>
    <m/>
    <m/>
  </r>
  <r>
    <x v="1"/>
    <x v="1"/>
    <s v="GCA_000021485.1"/>
    <s v="Primary Assembly"/>
    <s v="chromosome"/>
    <m/>
    <s v="CP001219.1"/>
    <n v="2250862"/>
    <n v="2251464"/>
    <s v="+"/>
    <s v="ACK78954.1"/>
    <m/>
    <m/>
    <s v="hypothetical protein"/>
    <m/>
    <m/>
    <s v="AFE_2532"/>
    <n v="603"/>
    <n v="200"/>
    <m/>
  </r>
  <r>
    <x v="0"/>
    <x v="0"/>
    <s v="GCA_000021485.1"/>
    <s v="Primary Assembly"/>
    <s v="chromosome"/>
    <m/>
    <s v="CP001219.1"/>
    <n v="2251486"/>
    <n v="2252631"/>
    <s v="-"/>
    <m/>
    <m/>
    <m/>
    <m/>
    <m/>
    <m/>
    <s v="AFE_2533"/>
    <n v="1146"/>
    <m/>
    <m/>
  </r>
  <r>
    <x v="1"/>
    <x v="1"/>
    <s v="GCA_000021485.1"/>
    <s v="Primary Assembly"/>
    <s v="chromosome"/>
    <m/>
    <s v="CP001219.1"/>
    <n v="2251486"/>
    <n v="2252631"/>
    <s v="-"/>
    <s v="ACK80927.1"/>
    <m/>
    <m/>
    <s v="oxidoreductase, aldo/keto reductase family"/>
    <m/>
    <m/>
    <s v="AFE_2533"/>
    <n v="1146"/>
    <n v="381"/>
    <m/>
  </r>
  <r>
    <x v="0"/>
    <x v="0"/>
    <s v="GCA_000021485.1"/>
    <s v="Primary Assembly"/>
    <s v="chromosome"/>
    <m/>
    <s v="CP001219.1"/>
    <n v="2252628"/>
    <n v="2253794"/>
    <s v="-"/>
    <m/>
    <m/>
    <m/>
    <m/>
    <m/>
    <m/>
    <s v="AFE_2534"/>
    <n v="1167"/>
    <m/>
    <m/>
  </r>
  <r>
    <x v="1"/>
    <x v="1"/>
    <s v="GCA_000021485.1"/>
    <s v="Primary Assembly"/>
    <s v="chromosome"/>
    <m/>
    <s v="CP001219.1"/>
    <n v="2252628"/>
    <n v="2253794"/>
    <s v="-"/>
    <s v="ACK79085.1"/>
    <m/>
    <m/>
    <s v="histone deacetylase family protein"/>
    <m/>
    <m/>
    <s v="AFE_2534"/>
    <n v="1167"/>
    <n v="388"/>
    <m/>
  </r>
  <r>
    <x v="0"/>
    <x v="0"/>
    <s v="GCA_000021485.1"/>
    <s v="Primary Assembly"/>
    <s v="chromosome"/>
    <m/>
    <s v="CP001219.1"/>
    <n v="2253839"/>
    <n v="2256256"/>
    <s v="-"/>
    <m/>
    <m/>
    <m/>
    <m/>
    <m/>
    <m/>
    <s v="AFE_2535"/>
    <n v="2418"/>
    <m/>
    <m/>
  </r>
  <r>
    <x v="1"/>
    <x v="1"/>
    <s v="GCA_000021485.1"/>
    <s v="Primary Assembly"/>
    <s v="chromosome"/>
    <m/>
    <s v="CP001219.1"/>
    <n v="2253839"/>
    <n v="2256256"/>
    <s v="-"/>
    <s v="ACK79017.1"/>
    <m/>
    <m/>
    <s v="von Willebrand factor type A domain protein"/>
    <m/>
    <m/>
    <s v="AFE_2535"/>
    <n v="2418"/>
    <n v="805"/>
    <m/>
  </r>
  <r>
    <x v="0"/>
    <x v="0"/>
    <s v="GCA_000021485.1"/>
    <s v="Primary Assembly"/>
    <s v="chromosome"/>
    <m/>
    <s v="CP001219.1"/>
    <n v="2256344"/>
    <n v="2257174"/>
    <s v="-"/>
    <m/>
    <m/>
    <m/>
    <m/>
    <m/>
    <m/>
    <s v="AFE_2536"/>
    <n v="831"/>
    <m/>
    <m/>
  </r>
  <r>
    <x v="1"/>
    <x v="1"/>
    <s v="GCA_000021485.1"/>
    <s v="Primary Assembly"/>
    <s v="chromosome"/>
    <m/>
    <s v="CP001219.1"/>
    <n v="2256344"/>
    <n v="2257174"/>
    <s v="-"/>
    <s v="ACK80795.1"/>
    <m/>
    <m/>
    <s v="CbbQ/NirQ/NorQ/GpvN family protein"/>
    <m/>
    <m/>
    <s v="AFE_2536"/>
    <n v="831"/>
    <n v="276"/>
    <m/>
  </r>
  <r>
    <x v="0"/>
    <x v="0"/>
    <s v="GCA_000021485.1"/>
    <s v="Primary Assembly"/>
    <s v="chromosome"/>
    <m/>
    <s v="CP001219.1"/>
    <n v="2257171"/>
    <n v="2257572"/>
    <s v="-"/>
    <m/>
    <m/>
    <m/>
    <m/>
    <m/>
    <m/>
    <s v="AFE_2537"/>
    <n v="402"/>
    <m/>
    <m/>
  </r>
  <r>
    <x v="1"/>
    <x v="1"/>
    <s v="GCA_000021485.1"/>
    <s v="Primary Assembly"/>
    <s v="chromosome"/>
    <m/>
    <s v="CP001219.1"/>
    <n v="2257171"/>
    <n v="2257572"/>
    <s v="-"/>
    <s v="ACK79450.1"/>
    <m/>
    <m/>
    <s v="hypothetical protein"/>
    <m/>
    <m/>
    <s v="AFE_2537"/>
    <n v="402"/>
    <n v="133"/>
    <m/>
  </r>
  <r>
    <x v="0"/>
    <x v="0"/>
    <s v="GCA_000021485.1"/>
    <s v="Primary Assembly"/>
    <s v="chromosome"/>
    <m/>
    <s v="CP001219.1"/>
    <n v="2257672"/>
    <n v="2258040"/>
    <s v="-"/>
    <m/>
    <m/>
    <m/>
    <m/>
    <m/>
    <m/>
    <s v="AFE_2538"/>
    <n v="369"/>
    <m/>
    <m/>
  </r>
  <r>
    <x v="1"/>
    <x v="1"/>
    <s v="GCA_000021485.1"/>
    <s v="Primary Assembly"/>
    <s v="chromosome"/>
    <m/>
    <s v="CP001219.1"/>
    <n v="2257672"/>
    <n v="2258040"/>
    <s v="-"/>
    <s v="ACK78738.1"/>
    <m/>
    <m/>
    <s v="hypothetical protein"/>
    <m/>
    <m/>
    <s v="AFE_2538"/>
    <n v="369"/>
    <n v="122"/>
    <m/>
  </r>
  <r>
    <x v="0"/>
    <x v="0"/>
    <s v="GCA_000021485.1"/>
    <s v="Primary Assembly"/>
    <s v="chromosome"/>
    <m/>
    <s v="CP001219.1"/>
    <n v="2258077"/>
    <n v="2258436"/>
    <s v="-"/>
    <m/>
    <m/>
    <m/>
    <m/>
    <m/>
    <m/>
    <s v="AFE_2539"/>
    <n v="360"/>
    <m/>
    <m/>
  </r>
  <r>
    <x v="1"/>
    <x v="1"/>
    <s v="GCA_000021485.1"/>
    <s v="Primary Assembly"/>
    <s v="chromosome"/>
    <m/>
    <s v="CP001219.1"/>
    <n v="2258077"/>
    <n v="2258436"/>
    <s v="-"/>
    <s v="ACK80915.1"/>
    <m/>
    <m/>
    <s v="hypothetical protein"/>
    <m/>
    <m/>
    <s v="AFE_2539"/>
    <n v="360"/>
    <n v="119"/>
    <m/>
  </r>
  <r>
    <x v="0"/>
    <x v="0"/>
    <s v="GCA_000021485.1"/>
    <s v="Primary Assembly"/>
    <s v="chromosome"/>
    <m/>
    <s v="CP001219.1"/>
    <n v="2258510"/>
    <n v="2259421"/>
    <s v="-"/>
    <m/>
    <m/>
    <m/>
    <m/>
    <m/>
    <m/>
    <s v="AFE_2540"/>
    <n v="912"/>
    <m/>
    <m/>
  </r>
  <r>
    <x v="1"/>
    <x v="1"/>
    <s v="GCA_000021485.1"/>
    <s v="Primary Assembly"/>
    <s v="chromosome"/>
    <m/>
    <s v="CP001219.1"/>
    <n v="2258510"/>
    <n v="2259421"/>
    <s v="-"/>
    <s v="ACK80006.1"/>
    <m/>
    <m/>
    <s v="biotin/lipoate A/B protein ligase family protein"/>
    <m/>
    <m/>
    <s v="AFE_2540"/>
    <n v="912"/>
    <n v="303"/>
    <m/>
  </r>
  <r>
    <x v="0"/>
    <x v="0"/>
    <s v="GCA_000021485.1"/>
    <s v="Primary Assembly"/>
    <s v="chromosome"/>
    <m/>
    <s v="CP001219.1"/>
    <n v="2259522"/>
    <n v="2259935"/>
    <s v="-"/>
    <m/>
    <m/>
    <m/>
    <m/>
    <m/>
    <m/>
    <s v="AFE_2541"/>
    <n v="414"/>
    <m/>
    <m/>
  </r>
  <r>
    <x v="1"/>
    <x v="1"/>
    <s v="GCA_000021485.1"/>
    <s v="Primary Assembly"/>
    <s v="chromosome"/>
    <m/>
    <s v="CP001219.1"/>
    <n v="2259522"/>
    <n v="2259935"/>
    <s v="-"/>
    <s v="ACK77899.1"/>
    <m/>
    <m/>
    <s v="hypothetical protein"/>
    <m/>
    <m/>
    <s v="AFE_2541"/>
    <n v="414"/>
    <n v="137"/>
    <m/>
  </r>
  <r>
    <x v="0"/>
    <x v="0"/>
    <s v="GCA_000021485.1"/>
    <s v="Primary Assembly"/>
    <s v="chromosome"/>
    <m/>
    <s v="CP001219.1"/>
    <n v="2260062"/>
    <n v="2261405"/>
    <s v="-"/>
    <m/>
    <m/>
    <m/>
    <m/>
    <m/>
    <m/>
    <s v="AFE_2542"/>
    <n v="1344"/>
    <m/>
    <m/>
  </r>
  <r>
    <x v="1"/>
    <x v="1"/>
    <s v="GCA_000021485.1"/>
    <s v="Primary Assembly"/>
    <s v="chromosome"/>
    <m/>
    <s v="CP001219.1"/>
    <n v="2260062"/>
    <n v="2261405"/>
    <s v="-"/>
    <s v="ACK80658.1"/>
    <m/>
    <m/>
    <s v="outer membrane protein, OMPP1/FadL/TodX family"/>
    <m/>
    <m/>
    <s v="AFE_2542"/>
    <n v="1344"/>
    <n v="447"/>
    <m/>
  </r>
  <r>
    <x v="0"/>
    <x v="0"/>
    <s v="GCA_000021485.1"/>
    <s v="Primary Assembly"/>
    <s v="chromosome"/>
    <m/>
    <s v="CP001219.1"/>
    <n v="2261618"/>
    <n v="2262754"/>
    <s v="-"/>
    <m/>
    <m/>
    <m/>
    <m/>
    <m/>
    <m/>
    <s v="AFE_2543"/>
    <n v="1137"/>
    <m/>
    <m/>
  </r>
  <r>
    <x v="1"/>
    <x v="1"/>
    <s v="GCA_000021485.1"/>
    <s v="Primary Assembly"/>
    <s v="chromosome"/>
    <m/>
    <s v="CP001219.1"/>
    <n v="2261618"/>
    <n v="2262754"/>
    <s v="-"/>
    <s v="ACK79526.1"/>
    <m/>
    <m/>
    <s v="radical SAM domain protein"/>
    <m/>
    <m/>
    <s v="AFE_2543"/>
    <n v="1137"/>
    <n v="378"/>
    <m/>
  </r>
  <r>
    <x v="0"/>
    <x v="0"/>
    <s v="GCA_000021485.1"/>
    <s v="Primary Assembly"/>
    <s v="chromosome"/>
    <m/>
    <s v="CP001219.1"/>
    <n v="2262779"/>
    <n v="2263840"/>
    <s v="-"/>
    <m/>
    <m/>
    <m/>
    <m/>
    <m/>
    <m/>
    <s v="AFE_2544"/>
    <n v="1062"/>
    <m/>
    <m/>
  </r>
  <r>
    <x v="1"/>
    <x v="1"/>
    <s v="GCA_000021485.1"/>
    <s v="Primary Assembly"/>
    <s v="chromosome"/>
    <m/>
    <s v="CP001219.1"/>
    <n v="2262779"/>
    <n v="2263840"/>
    <s v="-"/>
    <s v="ACK78511.1"/>
    <m/>
    <m/>
    <s v="geranylgeranyl reductase family protein"/>
    <m/>
    <m/>
    <s v="AFE_2544"/>
    <n v="1062"/>
    <n v="353"/>
    <m/>
  </r>
  <r>
    <x v="0"/>
    <x v="0"/>
    <s v="GCA_000021485.1"/>
    <s v="Primary Assembly"/>
    <s v="chromosome"/>
    <m/>
    <s v="CP001219.1"/>
    <n v="2263837"/>
    <n v="2264907"/>
    <s v="-"/>
    <m/>
    <m/>
    <m/>
    <m/>
    <m/>
    <m/>
    <s v="AFE_2545"/>
    <n v="1071"/>
    <m/>
    <m/>
  </r>
  <r>
    <x v="1"/>
    <x v="1"/>
    <s v="GCA_000021485.1"/>
    <s v="Primary Assembly"/>
    <s v="chromosome"/>
    <m/>
    <s v="CP001219.1"/>
    <n v="2263837"/>
    <n v="2264907"/>
    <s v="-"/>
    <s v="ACK79212.1"/>
    <m/>
    <m/>
    <s v="lipoate-protein ligase A, putative"/>
    <m/>
    <m/>
    <s v="AFE_2545"/>
    <n v="1071"/>
    <n v="356"/>
    <m/>
  </r>
  <r>
    <x v="0"/>
    <x v="0"/>
    <s v="GCA_000021485.1"/>
    <s v="Primary Assembly"/>
    <s v="chromosome"/>
    <m/>
    <s v="CP001219.1"/>
    <n v="2264956"/>
    <n v="2266089"/>
    <s v="-"/>
    <m/>
    <m/>
    <m/>
    <m/>
    <m/>
    <m/>
    <s v="AFE_2546"/>
    <n v="1134"/>
    <m/>
    <m/>
  </r>
  <r>
    <x v="1"/>
    <x v="1"/>
    <s v="GCA_000021485.1"/>
    <s v="Primary Assembly"/>
    <s v="chromosome"/>
    <m/>
    <s v="CP001219.1"/>
    <n v="2264956"/>
    <n v="2266089"/>
    <s v="-"/>
    <s v="ACK80709.1"/>
    <m/>
    <m/>
    <s v="radical SAM domain protein"/>
    <m/>
    <m/>
    <s v="AFE_2546"/>
    <n v="1134"/>
    <n v="377"/>
    <m/>
  </r>
  <r>
    <x v="0"/>
    <x v="0"/>
    <s v="GCA_000021485.1"/>
    <s v="Primary Assembly"/>
    <s v="chromosome"/>
    <m/>
    <s v="CP001219.1"/>
    <n v="2266162"/>
    <n v="2266599"/>
    <s v="-"/>
    <m/>
    <m/>
    <m/>
    <m/>
    <m/>
    <m/>
    <s v="AFE_2547"/>
    <n v="438"/>
    <m/>
    <m/>
  </r>
  <r>
    <x v="1"/>
    <x v="1"/>
    <s v="GCA_000021485.1"/>
    <s v="Primary Assembly"/>
    <s v="chromosome"/>
    <m/>
    <s v="CP001219.1"/>
    <n v="2266162"/>
    <n v="2266599"/>
    <s v="-"/>
    <s v="ACK79688.1"/>
    <m/>
    <m/>
    <s v="glycine cleavage system H protein, putative"/>
    <m/>
    <m/>
    <s v="AFE_2547"/>
    <n v="438"/>
    <n v="145"/>
    <m/>
  </r>
  <r>
    <x v="0"/>
    <x v="0"/>
    <s v="GCA_000021485.1"/>
    <s v="Primary Assembly"/>
    <s v="chromosome"/>
    <m/>
    <s v="CP001219.1"/>
    <n v="2266655"/>
    <n v="2267053"/>
    <s v="-"/>
    <m/>
    <m/>
    <m/>
    <m/>
    <m/>
    <m/>
    <s v="AFE_2548"/>
    <n v="399"/>
    <m/>
    <m/>
  </r>
  <r>
    <x v="1"/>
    <x v="1"/>
    <s v="GCA_000021485.1"/>
    <s v="Primary Assembly"/>
    <s v="chromosome"/>
    <m/>
    <s v="CP001219.1"/>
    <n v="2266655"/>
    <n v="2267053"/>
    <s v="-"/>
    <s v="ACK78786.1"/>
    <m/>
    <m/>
    <s v="conserved hypothetical protein"/>
    <m/>
    <m/>
    <s v="AFE_2548"/>
    <n v="399"/>
    <n v="132"/>
    <m/>
  </r>
  <r>
    <x v="0"/>
    <x v="0"/>
    <s v="GCA_000021485.1"/>
    <s v="Primary Assembly"/>
    <s v="chromosome"/>
    <m/>
    <s v="CP001219.1"/>
    <n v="2267050"/>
    <n v="2267496"/>
    <s v="-"/>
    <m/>
    <m/>
    <m/>
    <m/>
    <m/>
    <m/>
    <s v="AFE_2549"/>
    <n v="447"/>
    <m/>
    <m/>
  </r>
  <r>
    <x v="1"/>
    <x v="1"/>
    <s v="GCA_000021485.1"/>
    <s v="Primary Assembly"/>
    <s v="chromosome"/>
    <m/>
    <s v="CP001219.1"/>
    <n v="2267050"/>
    <n v="2267496"/>
    <s v="-"/>
    <s v="ACK78498.1"/>
    <m/>
    <m/>
    <s v="glycine cleavage system protein H, putative"/>
    <m/>
    <m/>
    <s v="AFE_2549"/>
    <n v="447"/>
    <n v="148"/>
    <m/>
  </r>
  <r>
    <x v="0"/>
    <x v="0"/>
    <s v="GCA_000021485.1"/>
    <s v="Primary Assembly"/>
    <s v="chromosome"/>
    <m/>
    <s v="CP001219.1"/>
    <n v="2267565"/>
    <n v="2268476"/>
    <s v="-"/>
    <m/>
    <m/>
    <m/>
    <m/>
    <s v="sdhC"/>
    <m/>
    <s v="AFE_2550"/>
    <n v="912"/>
    <m/>
    <m/>
  </r>
  <r>
    <x v="1"/>
    <x v="1"/>
    <s v="GCA_000021485.1"/>
    <s v="Primary Assembly"/>
    <s v="chromosome"/>
    <m/>
    <s v="CP001219.1"/>
    <n v="2267565"/>
    <n v="2268476"/>
    <s v="-"/>
    <s v="ACK78586.1"/>
    <m/>
    <m/>
    <s v="succinate dehydrogenase/fumarate reductase, C subunit"/>
    <s v="sdhC"/>
    <m/>
    <s v="AFE_2550"/>
    <n v="912"/>
    <n v="303"/>
    <m/>
  </r>
  <r>
    <x v="0"/>
    <x v="0"/>
    <s v="GCA_000021485.1"/>
    <s v="Primary Assembly"/>
    <s v="chromosome"/>
    <m/>
    <s v="CP001219.1"/>
    <n v="2268469"/>
    <n v="2269188"/>
    <s v="-"/>
    <m/>
    <m/>
    <m/>
    <m/>
    <m/>
    <m/>
    <s v="AFE_2551"/>
    <n v="720"/>
    <m/>
    <m/>
  </r>
  <r>
    <x v="1"/>
    <x v="1"/>
    <s v="GCA_000021485.1"/>
    <s v="Primary Assembly"/>
    <s v="chromosome"/>
    <m/>
    <s v="CP001219.1"/>
    <n v="2268469"/>
    <n v="2269188"/>
    <s v="-"/>
    <s v="ACK79235.1"/>
    <m/>
    <m/>
    <s v="iron-sulfur cluster-binding protein"/>
    <m/>
    <m/>
    <s v="AFE_2551"/>
    <n v="720"/>
    <n v="239"/>
    <m/>
  </r>
  <r>
    <x v="0"/>
    <x v="0"/>
    <s v="GCA_000021485.1"/>
    <s v="Primary Assembly"/>
    <s v="chromosome"/>
    <m/>
    <s v="CP001219.1"/>
    <n v="2269212"/>
    <n v="2270063"/>
    <s v="-"/>
    <m/>
    <m/>
    <m/>
    <m/>
    <m/>
    <m/>
    <s v="AFE_2552"/>
    <n v="852"/>
    <m/>
    <m/>
  </r>
  <r>
    <x v="1"/>
    <x v="1"/>
    <s v="GCA_000021485.1"/>
    <s v="Primary Assembly"/>
    <s v="chromosome"/>
    <m/>
    <s v="CP001219.1"/>
    <n v="2269212"/>
    <n v="2270063"/>
    <s v="-"/>
    <s v="ACK80146.1"/>
    <m/>
    <m/>
    <s v="conserved hypothetical protein"/>
    <m/>
    <m/>
    <s v="AFE_2552"/>
    <n v="852"/>
    <n v="283"/>
    <m/>
  </r>
  <r>
    <x v="0"/>
    <x v="0"/>
    <s v="GCA_000021485.1"/>
    <s v="Primary Assembly"/>
    <s v="chromosome"/>
    <m/>
    <s v="CP001219.1"/>
    <n v="2270020"/>
    <n v="2271075"/>
    <s v="-"/>
    <m/>
    <m/>
    <m/>
    <m/>
    <m/>
    <m/>
    <s v="AFE_2553"/>
    <n v="1056"/>
    <m/>
    <m/>
  </r>
  <r>
    <x v="1"/>
    <x v="1"/>
    <s v="GCA_000021485.1"/>
    <s v="Primary Assembly"/>
    <s v="chromosome"/>
    <m/>
    <s v="CP001219.1"/>
    <n v="2270020"/>
    <n v="2271075"/>
    <s v="-"/>
    <s v="ACK79469.1"/>
    <m/>
    <m/>
    <s v="pyridine nucleotide-disulfide oxidoreductase"/>
    <m/>
    <m/>
    <s v="AFE_2553"/>
    <n v="1056"/>
    <n v="351"/>
    <m/>
  </r>
  <r>
    <x v="0"/>
    <x v="0"/>
    <s v="GCA_000021485.1"/>
    <s v="Primary Assembly"/>
    <s v="chromosome"/>
    <m/>
    <s v="CP001219.1"/>
    <n v="2271088"/>
    <n v="2272431"/>
    <s v="-"/>
    <m/>
    <m/>
    <m/>
    <m/>
    <m/>
    <m/>
    <s v="AFE_2554"/>
    <n v="1344"/>
    <m/>
    <m/>
  </r>
  <r>
    <x v="1"/>
    <x v="1"/>
    <s v="GCA_000021485.1"/>
    <s v="Primary Assembly"/>
    <s v="chromosome"/>
    <m/>
    <s v="CP001219.1"/>
    <n v="2271088"/>
    <n v="2272431"/>
    <s v="-"/>
    <s v="ACK79711.1"/>
    <m/>
    <m/>
    <s v="heterodisulfide reductase subunit B, homolog"/>
    <m/>
    <m/>
    <s v="AFE_2554"/>
    <n v="1344"/>
    <n v="447"/>
    <m/>
  </r>
  <r>
    <x v="0"/>
    <x v="0"/>
    <s v="GCA_000021485.1"/>
    <s v="Primary Assembly"/>
    <s v="chromosome"/>
    <m/>
    <s v="CP001219.1"/>
    <n v="2272442"/>
    <n v="2273128"/>
    <s v="-"/>
    <m/>
    <m/>
    <m/>
    <m/>
    <m/>
    <m/>
    <s v="AFE_2555"/>
    <n v="687"/>
    <m/>
    <m/>
  </r>
  <r>
    <x v="1"/>
    <x v="1"/>
    <s v="GCA_000021485.1"/>
    <s v="Primary Assembly"/>
    <s v="chromosome"/>
    <m/>
    <s v="CP001219.1"/>
    <n v="2272442"/>
    <n v="2273128"/>
    <s v="-"/>
    <s v="ACK78768.1"/>
    <m/>
    <m/>
    <s v="iron-sulfur cluster-binding protein"/>
    <m/>
    <m/>
    <s v="AFE_2555"/>
    <n v="687"/>
    <n v="228"/>
    <m/>
  </r>
  <r>
    <x v="0"/>
    <x v="0"/>
    <s v="GCA_000021485.1"/>
    <s v="Primary Assembly"/>
    <s v="chromosome"/>
    <m/>
    <s v="CP001219.1"/>
    <n v="2273192"/>
    <n v="2273662"/>
    <s v="-"/>
    <m/>
    <m/>
    <m/>
    <m/>
    <m/>
    <m/>
    <s v="AFE_2556"/>
    <n v="471"/>
    <m/>
    <m/>
  </r>
  <r>
    <x v="1"/>
    <x v="1"/>
    <s v="GCA_000021485.1"/>
    <s v="Primary Assembly"/>
    <s v="chromosome"/>
    <m/>
    <s v="CP001219.1"/>
    <n v="2273192"/>
    <n v="2273662"/>
    <s v="-"/>
    <s v="ACK79404.1"/>
    <m/>
    <m/>
    <s v="conserved hypothetical protein"/>
    <m/>
    <m/>
    <s v="AFE_2556"/>
    <n v="471"/>
    <n v="156"/>
    <m/>
  </r>
  <r>
    <x v="0"/>
    <x v="0"/>
    <s v="GCA_000021485.1"/>
    <s v="Primary Assembly"/>
    <s v="chromosome"/>
    <m/>
    <s v="CP001219.1"/>
    <n v="2273706"/>
    <n v="2273936"/>
    <s v="-"/>
    <m/>
    <m/>
    <m/>
    <m/>
    <m/>
    <m/>
    <s v="AFE_2557"/>
    <n v="231"/>
    <m/>
    <m/>
  </r>
  <r>
    <x v="1"/>
    <x v="1"/>
    <s v="GCA_000021485.1"/>
    <s v="Primary Assembly"/>
    <s v="chromosome"/>
    <m/>
    <s v="CP001219.1"/>
    <n v="2273706"/>
    <n v="2273936"/>
    <s v="-"/>
    <s v="ACK78712.1"/>
    <m/>
    <m/>
    <s v="conserved hypothetical protein"/>
    <m/>
    <m/>
    <s v="AFE_2557"/>
    <n v="231"/>
    <n v="76"/>
    <m/>
  </r>
  <r>
    <x v="0"/>
    <x v="0"/>
    <s v="GCA_000021485.1"/>
    <s v="Primary Assembly"/>
    <s v="chromosome"/>
    <m/>
    <s v="CP001219.1"/>
    <n v="2274060"/>
    <n v="2274389"/>
    <s v="-"/>
    <m/>
    <m/>
    <m/>
    <m/>
    <m/>
    <m/>
    <s v="AFE_2558"/>
    <n v="330"/>
    <m/>
    <m/>
  </r>
  <r>
    <x v="1"/>
    <x v="1"/>
    <s v="GCA_000021485.1"/>
    <s v="Primary Assembly"/>
    <s v="chromosome"/>
    <m/>
    <s v="CP001219.1"/>
    <n v="2274060"/>
    <n v="2274389"/>
    <s v="-"/>
    <s v="ACK77889.1"/>
    <m/>
    <m/>
    <s v="rhodanese-like domain protein"/>
    <m/>
    <m/>
    <s v="AFE_2558"/>
    <n v="330"/>
    <n v="109"/>
    <m/>
  </r>
  <r>
    <x v="0"/>
    <x v="0"/>
    <s v="GCA_000021485.1"/>
    <s v="Primary Assembly"/>
    <s v="chromosome"/>
    <m/>
    <s v="CP001219.1"/>
    <n v="2274450"/>
    <n v="2275478"/>
    <s v="-"/>
    <m/>
    <m/>
    <m/>
    <m/>
    <s v="moaA"/>
    <m/>
    <s v="AFE_2559"/>
    <n v="1029"/>
    <m/>
    <m/>
  </r>
  <r>
    <x v="1"/>
    <x v="1"/>
    <s v="GCA_000021485.1"/>
    <s v="Primary Assembly"/>
    <s v="chromosome"/>
    <m/>
    <s v="CP001219.1"/>
    <n v="2274450"/>
    <n v="2275478"/>
    <s v="-"/>
    <s v="ACK80074.1"/>
    <m/>
    <m/>
    <s v="molybdenum cofactor biosynthesis protein A"/>
    <s v="moaA"/>
    <m/>
    <s v="AFE_2559"/>
    <n v="1029"/>
    <n v="342"/>
    <m/>
  </r>
  <r>
    <x v="0"/>
    <x v="0"/>
    <s v="GCA_000021485.1"/>
    <s v="Primary Assembly"/>
    <s v="chromosome"/>
    <m/>
    <s v="CP001219.1"/>
    <n v="2275749"/>
    <n v="2276054"/>
    <s v="+"/>
    <m/>
    <m/>
    <m/>
    <m/>
    <m/>
    <m/>
    <s v="AFE_2560"/>
    <n v="306"/>
    <m/>
    <m/>
  </r>
  <r>
    <x v="1"/>
    <x v="1"/>
    <s v="GCA_000021485.1"/>
    <s v="Primary Assembly"/>
    <s v="chromosome"/>
    <m/>
    <s v="CP001219.1"/>
    <n v="2275749"/>
    <n v="2276054"/>
    <s v="+"/>
    <s v="ACK79200.1"/>
    <m/>
    <m/>
    <s v="hypothetical protein"/>
    <m/>
    <m/>
    <s v="AFE_2560"/>
    <n v="306"/>
    <n v="101"/>
    <m/>
  </r>
  <r>
    <x v="0"/>
    <x v="0"/>
    <s v="GCA_000021485.1"/>
    <s v="Primary Assembly"/>
    <s v="chromosome"/>
    <m/>
    <s v="CP001219.1"/>
    <n v="2276058"/>
    <n v="2276567"/>
    <s v="-"/>
    <m/>
    <m/>
    <m/>
    <m/>
    <s v="moaC"/>
    <m/>
    <s v="AFE_2561"/>
    <n v="510"/>
    <m/>
    <m/>
  </r>
  <r>
    <x v="1"/>
    <x v="1"/>
    <s v="GCA_000021485.1"/>
    <s v="Primary Assembly"/>
    <s v="chromosome"/>
    <m/>
    <s v="CP001219.1"/>
    <n v="2276058"/>
    <n v="2276567"/>
    <s v="-"/>
    <s v="ACK79165.1"/>
    <m/>
    <m/>
    <s v="molybdenum cofactor biosynthesis protein C"/>
    <s v="moaC"/>
    <m/>
    <s v="AFE_2561"/>
    <n v="510"/>
    <n v="169"/>
    <m/>
  </r>
  <r>
    <x v="0"/>
    <x v="0"/>
    <s v="GCA_000021485.1"/>
    <s v="Primary Assembly"/>
    <s v="chromosome"/>
    <m/>
    <s v="CP001219.1"/>
    <n v="2276822"/>
    <n v="2277868"/>
    <s v="+"/>
    <m/>
    <m/>
    <m/>
    <m/>
    <s v="mreB"/>
    <m/>
    <s v="AFE_2562"/>
    <n v="1047"/>
    <m/>
    <m/>
  </r>
  <r>
    <x v="1"/>
    <x v="1"/>
    <s v="GCA_000021485.1"/>
    <s v="Primary Assembly"/>
    <s v="chromosome"/>
    <m/>
    <s v="CP001219.1"/>
    <n v="2276822"/>
    <n v="2277868"/>
    <s v="+"/>
    <s v="ACK80562.1"/>
    <m/>
    <m/>
    <s v="rod shape-determining protein MreB"/>
    <s v="mreB"/>
    <m/>
    <s v="AFE_2562"/>
    <n v="1047"/>
    <n v="348"/>
    <m/>
  </r>
  <r>
    <x v="0"/>
    <x v="0"/>
    <s v="GCA_000021485.1"/>
    <s v="Primary Assembly"/>
    <s v="chromosome"/>
    <m/>
    <s v="CP001219.1"/>
    <n v="2277892"/>
    <n v="2278731"/>
    <s v="+"/>
    <m/>
    <m/>
    <m/>
    <m/>
    <s v="mreC"/>
    <m/>
    <s v="AFE_2563"/>
    <n v="840"/>
    <m/>
    <m/>
  </r>
  <r>
    <x v="1"/>
    <x v="1"/>
    <s v="GCA_000021485.1"/>
    <s v="Primary Assembly"/>
    <s v="chromosome"/>
    <m/>
    <s v="CP001219.1"/>
    <n v="2277892"/>
    <n v="2278731"/>
    <s v="+"/>
    <s v="ACK80861.1"/>
    <m/>
    <m/>
    <s v="rod shape-determining protein MreC"/>
    <s v="mreC"/>
    <m/>
    <s v="AFE_2563"/>
    <n v="840"/>
    <n v="279"/>
    <m/>
  </r>
  <r>
    <x v="0"/>
    <x v="0"/>
    <s v="GCA_000021485.1"/>
    <s v="Primary Assembly"/>
    <s v="chromosome"/>
    <m/>
    <s v="CP001219.1"/>
    <n v="2278728"/>
    <n v="2279204"/>
    <s v="+"/>
    <m/>
    <m/>
    <m/>
    <m/>
    <m/>
    <m/>
    <s v="AFE_2564"/>
    <n v="477"/>
    <m/>
    <m/>
  </r>
  <r>
    <x v="1"/>
    <x v="1"/>
    <s v="GCA_000021485.1"/>
    <s v="Primary Assembly"/>
    <s v="chromosome"/>
    <m/>
    <s v="CP001219.1"/>
    <n v="2278728"/>
    <n v="2279204"/>
    <s v="+"/>
    <s v="ACK79461.1"/>
    <m/>
    <m/>
    <s v="rod shape-determining protein MreD, putative"/>
    <m/>
    <m/>
    <s v="AFE_2564"/>
    <n v="477"/>
    <n v="158"/>
    <m/>
  </r>
  <r>
    <x v="0"/>
    <x v="0"/>
    <s v="GCA_000021485.1"/>
    <s v="Primary Assembly"/>
    <s v="chromosome"/>
    <m/>
    <s v="CP001219.1"/>
    <n v="2279201"/>
    <n v="2281009"/>
    <s v="+"/>
    <m/>
    <m/>
    <m/>
    <m/>
    <s v="mrdA"/>
    <m/>
    <s v="AFE_2565"/>
    <n v="1809"/>
    <m/>
    <m/>
  </r>
  <r>
    <x v="1"/>
    <x v="1"/>
    <s v="GCA_000021485.1"/>
    <s v="Primary Assembly"/>
    <s v="chromosome"/>
    <m/>
    <s v="CP001219.1"/>
    <n v="2279201"/>
    <n v="2281009"/>
    <s v="+"/>
    <s v="ACK80139.1"/>
    <m/>
    <m/>
    <s v="penicillin-binding protein 2"/>
    <s v="mrdA"/>
    <m/>
    <s v="AFE_2565"/>
    <n v="1809"/>
    <n v="602"/>
    <m/>
  </r>
  <r>
    <x v="0"/>
    <x v="0"/>
    <s v="GCA_000021485.1"/>
    <s v="Primary Assembly"/>
    <s v="chromosome"/>
    <m/>
    <s v="CP001219.1"/>
    <n v="2281006"/>
    <n v="2282217"/>
    <s v="+"/>
    <m/>
    <m/>
    <m/>
    <m/>
    <s v="rodA"/>
    <m/>
    <s v="AFE_2566"/>
    <n v="1212"/>
    <m/>
    <m/>
  </r>
  <r>
    <x v="1"/>
    <x v="1"/>
    <s v="GCA_000021485.1"/>
    <s v="Primary Assembly"/>
    <s v="chromosome"/>
    <m/>
    <s v="CP001219.1"/>
    <n v="2281006"/>
    <n v="2282217"/>
    <s v="+"/>
    <s v="ACK78723.1"/>
    <m/>
    <m/>
    <s v="rod shape-determining protein RodA"/>
    <s v="rodA"/>
    <m/>
    <s v="AFE_2566"/>
    <n v="1212"/>
    <n v="403"/>
    <m/>
  </r>
  <r>
    <x v="0"/>
    <x v="0"/>
    <s v="GCA_000021485.1"/>
    <s v="Primary Assembly"/>
    <s v="chromosome"/>
    <m/>
    <s v="CP001219.1"/>
    <n v="2282251"/>
    <n v="2283417"/>
    <s v="+"/>
    <m/>
    <m/>
    <m/>
    <m/>
    <m/>
    <m/>
    <s v="AFE_2567"/>
    <n v="1167"/>
    <m/>
    <m/>
  </r>
  <r>
    <x v="1"/>
    <x v="1"/>
    <s v="GCA_000021485.1"/>
    <s v="Primary Assembly"/>
    <s v="chromosome"/>
    <m/>
    <s v="CP001219.1"/>
    <n v="2282251"/>
    <n v="2283417"/>
    <s v="+"/>
    <s v="ACK78519.1"/>
    <m/>
    <m/>
    <s v="D-alanyl-D-alanine carboxypeptidase"/>
    <m/>
    <m/>
    <s v="AFE_2567"/>
    <n v="1167"/>
    <n v="388"/>
    <m/>
  </r>
  <r>
    <x v="0"/>
    <x v="0"/>
    <s v="GCA_000021485.1"/>
    <s v="Primary Assembly"/>
    <s v="chromosome"/>
    <m/>
    <s v="CP001219.1"/>
    <n v="2283480"/>
    <n v="2283962"/>
    <s v="+"/>
    <m/>
    <m/>
    <m/>
    <m/>
    <m/>
    <m/>
    <s v="AFE_2568"/>
    <n v="483"/>
    <m/>
    <m/>
  </r>
  <r>
    <x v="1"/>
    <x v="1"/>
    <s v="GCA_000021485.1"/>
    <s v="Primary Assembly"/>
    <s v="chromosome"/>
    <m/>
    <s v="CP001219.1"/>
    <n v="2283480"/>
    <n v="2283962"/>
    <s v="+"/>
    <s v="ACK78987.1"/>
    <m/>
    <m/>
    <s v="hypothetical protein"/>
    <m/>
    <m/>
    <s v="AFE_2568"/>
    <n v="483"/>
    <n v="160"/>
    <m/>
  </r>
  <r>
    <x v="0"/>
    <x v="0"/>
    <s v="GCA_000021485.1"/>
    <s v="Primary Assembly"/>
    <s v="chromosome"/>
    <m/>
    <s v="CP001219.1"/>
    <n v="2283973"/>
    <n v="2284611"/>
    <s v="+"/>
    <m/>
    <m/>
    <m/>
    <m/>
    <s v="lipB"/>
    <m/>
    <s v="AFE_2569"/>
    <n v="639"/>
    <m/>
    <m/>
  </r>
  <r>
    <x v="1"/>
    <x v="1"/>
    <s v="GCA_000021485.1"/>
    <s v="Primary Assembly"/>
    <s v="chromosome"/>
    <m/>
    <s v="CP001219.1"/>
    <n v="2283973"/>
    <n v="2284611"/>
    <s v="+"/>
    <s v="ACK80153.1"/>
    <m/>
    <m/>
    <s v="lipoate-protein ligase B"/>
    <s v="lipB"/>
    <m/>
    <s v="AFE_2569"/>
    <n v="639"/>
    <n v="212"/>
    <m/>
  </r>
  <r>
    <x v="0"/>
    <x v="0"/>
    <s v="GCA_000021485.1"/>
    <s v="Primary Assembly"/>
    <s v="chromosome"/>
    <m/>
    <s v="CP001219.1"/>
    <n v="2284614"/>
    <n v="2285567"/>
    <s v="+"/>
    <m/>
    <m/>
    <m/>
    <m/>
    <s v="lipA"/>
    <m/>
    <s v="AFE_2570"/>
    <n v="954"/>
    <m/>
    <m/>
  </r>
  <r>
    <x v="1"/>
    <x v="1"/>
    <s v="GCA_000021485.1"/>
    <s v="Primary Assembly"/>
    <s v="chromosome"/>
    <m/>
    <s v="CP001219.1"/>
    <n v="2284614"/>
    <n v="2285567"/>
    <s v="+"/>
    <s v="ACK80883.1"/>
    <m/>
    <m/>
    <s v="lipoic acid synthetase"/>
    <s v="lipA"/>
    <m/>
    <s v="AFE_2570"/>
    <n v="954"/>
    <n v="317"/>
    <m/>
  </r>
  <r>
    <x v="0"/>
    <x v="0"/>
    <s v="GCA_000021485.1"/>
    <s v="Primary Assembly"/>
    <s v="chromosome"/>
    <m/>
    <s v="CP001219.1"/>
    <n v="2285582"/>
    <n v="2286382"/>
    <s v="+"/>
    <m/>
    <m/>
    <m/>
    <m/>
    <m/>
    <m/>
    <s v="AFE_2571"/>
    <n v="801"/>
    <m/>
    <m/>
  </r>
  <r>
    <x v="1"/>
    <x v="1"/>
    <s v="GCA_000021485.1"/>
    <s v="Primary Assembly"/>
    <s v="chromosome"/>
    <m/>
    <s v="CP001219.1"/>
    <n v="2285582"/>
    <n v="2286382"/>
    <s v="+"/>
    <s v="ACK79927.1"/>
    <m/>
    <m/>
    <s v="conserved hypothetical protein"/>
    <m/>
    <m/>
    <s v="AFE_2571"/>
    <n v="801"/>
    <n v="266"/>
    <m/>
  </r>
  <r>
    <x v="0"/>
    <x v="0"/>
    <s v="GCA_000021485.1"/>
    <s v="Primary Assembly"/>
    <s v="chromosome"/>
    <m/>
    <s v="CP001219.1"/>
    <n v="2286413"/>
    <n v="2287459"/>
    <s v="-"/>
    <m/>
    <m/>
    <m/>
    <m/>
    <m/>
    <m/>
    <s v="AFE_2572"/>
    <n v="1047"/>
    <m/>
    <m/>
  </r>
  <r>
    <x v="1"/>
    <x v="1"/>
    <s v="GCA_000021485.1"/>
    <s v="Primary Assembly"/>
    <s v="chromosome"/>
    <m/>
    <s v="CP001219.1"/>
    <n v="2286413"/>
    <n v="2287459"/>
    <s v="-"/>
    <s v="ACK79706.1"/>
    <m/>
    <m/>
    <s v="ErfK/YbiS/YcfS/YnhG family protein"/>
    <m/>
    <m/>
    <s v="AFE_2572"/>
    <n v="1047"/>
    <n v="348"/>
    <m/>
  </r>
  <r>
    <x v="0"/>
    <x v="0"/>
    <s v="GCA_000021485.1"/>
    <s v="Primary Assembly"/>
    <s v="chromosome"/>
    <m/>
    <s v="CP001219.1"/>
    <n v="2287612"/>
    <n v="2288043"/>
    <s v="+"/>
    <m/>
    <m/>
    <m/>
    <m/>
    <m/>
    <m/>
    <s v="AFE_2573"/>
    <n v="432"/>
    <m/>
    <m/>
  </r>
  <r>
    <x v="1"/>
    <x v="1"/>
    <s v="GCA_000021485.1"/>
    <s v="Primary Assembly"/>
    <s v="chromosome"/>
    <m/>
    <s v="CP001219.1"/>
    <n v="2287612"/>
    <n v="2288043"/>
    <s v="+"/>
    <s v="ACK80384.1"/>
    <m/>
    <m/>
    <s v="hypothetical protein"/>
    <m/>
    <m/>
    <s v="AFE_2573"/>
    <n v="432"/>
    <n v="143"/>
    <m/>
  </r>
  <r>
    <x v="0"/>
    <x v="0"/>
    <s v="GCA_000021485.1"/>
    <s v="Primary Assembly"/>
    <s v="chromosome"/>
    <m/>
    <s v="CP001219.1"/>
    <n v="2288126"/>
    <n v="2289598"/>
    <s v="+"/>
    <m/>
    <m/>
    <m/>
    <m/>
    <m/>
    <m/>
    <s v="AFE_2574"/>
    <n v="1473"/>
    <m/>
    <m/>
  </r>
  <r>
    <x v="1"/>
    <x v="1"/>
    <s v="GCA_000021485.1"/>
    <s v="Primary Assembly"/>
    <s v="chromosome"/>
    <m/>
    <s v="CP001219.1"/>
    <n v="2288126"/>
    <n v="2289598"/>
    <s v="+"/>
    <s v="ACK80303.1"/>
    <m/>
    <m/>
    <s v="conserved hypothetical protein"/>
    <m/>
    <m/>
    <s v="AFE_2574"/>
    <n v="1473"/>
    <n v="490"/>
    <m/>
  </r>
  <r>
    <x v="0"/>
    <x v="0"/>
    <s v="GCA_000021485.1"/>
    <s v="Primary Assembly"/>
    <s v="chromosome"/>
    <m/>
    <s v="CP001219.1"/>
    <n v="2289608"/>
    <n v="2290777"/>
    <s v="+"/>
    <m/>
    <m/>
    <m/>
    <m/>
    <m/>
    <m/>
    <s v="AFE_2575"/>
    <n v="1170"/>
    <m/>
    <m/>
  </r>
  <r>
    <x v="1"/>
    <x v="1"/>
    <s v="GCA_000021485.1"/>
    <s v="Primary Assembly"/>
    <s v="chromosome"/>
    <m/>
    <s v="CP001219.1"/>
    <n v="2289608"/>
    <n v="2290777"/>
    <s v="+"/>
    <s v="ACK79326.1"/>
    <m/>
    <m/>
    <s v="conserved domain protein"/>
    <m/>
    <m/>
    <s v="AFE_2575"/>
    <n v="1170"/>
    <n v="389"/>
    <m/>
  </r>
  <r>
    <x v="0"/>
    <x v="0"/>
    <s v="GCA_000021485.1"/>
    <s v="Primary Assembly"/>
    <s v="chromosome"/>
    <m/>
    <s v="CP001219.1"/>
    <n v="2290837"/>
    <n v="2291403"/>
    <s v="+"/>
    <m/>
    <m/>
    <m/>
    <m/>
    <m/>
    <m/>
    <s v="AFE_2576"/>
    <n v="567"/>
    <m/>
    <m/>
  </r>
  <r>
    <x v="1"/>
    <x v="1"/>
    <s v="GCA_000021485.1"/>
    <s v="Primary Assembly"/>
    <s v="chromosome"/>
    <m/>
    <s v="CP001219.1"/>
    <n v="2290837"/>
    <n v="2291403"/>
    <s v="+"/>
    <s v="ACK79530.1"/>
    <m/>
    <m/>
    <s v="small GTP-binding protein"/>
    <m/>
    <m/>
    <s v="AFE_2576"/>
    <n v="567"/>
    <n v="188"/>
    <m/>
  </r>
  <r>
    <x v="0"/>
    <x v="0"/>
    <s v="GCA_000021485.1"/>
    <s v="Primary Assembly"/>
    <s v="chromosome"/>
    <m/>
    <s v="CP001219.1"/>
    <n v="2291400"/>
    <n v="2292038"/>
    <s v="+"/>
    <m/>
    <m/>
    <m/>
    <m/>
    <m/>
    <m/>
    <s v="AFE_2577"/>
    <n v="639"/>
    <m/>
    <m/>
  </r>
  <r>
    <x v="1"/>
    <x v="1"/>
    <s v="GCA_000021485.1"/>
    <s v="Primary Assembly"/>
    <s v="chromosome"/>
    <m/>
    <s v="CP001219.1"/>
    <n v="2291400"/>
    <n v="2292038"/>
    <s v="+"/>
    <s v="ACK78632.1"/>
    <m/>
    <m/>
    <s v="conserved hypothetical protein"/>
    <m/>
    <m/>
    <s v="AFE_2577"/>
    <n v="639"/>
    <n v="212"/>
    <m/>
  </r>
  <r>
    <x v="0"/>
    <x v="0"/>
    <s v="GCA_000021485.1"/>
    <s v="Primary Assembly"/>
    <s v="chromosome"/>
    <m/>
    <s v="CP001219.1"/>
    <n v="2292084"/>
    <n v="2292446"/>
    <s v="+"/>
    <m/>
    <m/>
    <m/>
    <m/>
    <m/>
    <m/>
    <s v="AFE_2578"/>
    <n v="363"/>
    <m/>
    <m/>
  </r>
  <r>
    <x v="1"/>
    <x v="1"/>
    <s v="GCA_000021485.1"/>
    <s v="Primary Assembly"/>
    <s v="chromosome"/>
    <m/>
    <s v="CP001219.1"/>
    <n v="2292084"/>
    <n v="2292446"/>
    <s v="+"/>
    <s v="ACK78369.1"/>
    <m/>
    <m/>
    <s v="roadblock/LC7 domain protein"/>
    <m/>
    <m/>
    <s v="AFE_2578"/>
    <n v="363"/>
    <n v="120"/>
    <m/>
  </r>
  <r>
    <x v="0"/>
    <x v="0"/>
    <s v="GCA_000021485.1"/>
    <s v="Primary Assembly"/>
    <s v="chromosome"/>
    <m/>
    <s v="CP001219.1"/>
    <n v="2292458"/>
    <n v="2292586"/>
    <s v="-"/>
    <m/>
    <m/>
    <m/>
    <m/>
    <m/>
    <m/>
    <s v="AFE_2579"/>
    <n v="129"/>
    <m/>
    <m/>
  </r>
  <r>
    <x v="1"/>
    <x v="1"/>
    <s v="GCA_000021485.1"/>
    <s v="Primary Assembly"/>
    <s v="chromosome"/>
    <m/>
    <s v="CP001219.1"/>
    <n v="2292458"/>
    <n v="2292586"/>
    <s v="-"/>
    <s v="ACK79752.1"/>
    <m/>
    <m/>
    <s v="hypothetical protein"/>
    <m/>
    <m/>
    <s v="AFE_2579"/>
    <n v="129"/>
    <n v="42"/>
    <m/>
  </r>
  <r>
    <x v="0"/>
    <x v="0"/>
    <s v="GCA_000021485.1"/>
    <s v="Primary Assembly"/>
    <s v="chromosome"/>
    <m/>
    <s v="CP001219.1"/>
    <n v="2292536"/>
    <n v="2293420"/>
    <s v="+"/>
    <m/>
    <m/>
    <m/>
    <m/>
    <s v="glyQ"/>
    <m/>
    <s v="AFE_2580"/>
    <n v="885"/>
    <m/>
    <m/>
  </r>
  <r>
    <x v="1"/>
    <x v="1"/>
    <s v="GCA_000021485.1"/>
    <s v="Primary Assembly"/>
    <s v="chromosome"/>
    <m/>
    <s v="CP001219.1"/>
    <n v="2292536"/>
    <n v="2293420"/>
    <s v="+"/>
    <s v="ACK80442.1"/>
    <m/>
    <m/>
    <s v="glycyl-tRNA synthetase, alpha subunit"/>
    <s v="glyQ"/>
    <m/>
    <s v="AFE_2580"/>
    <n v="885"/>
    <n v="294"/>
    <m/>
  </r>
  <r>
    <x v="0"/>
    <x v="0"/>
    <s v="GCA_000021485.1"/>
    <s v="Primary Assembly"/>
    <s v="chromosome"/>
    <m/>
    <s v="CP001219.1"/>
    <n v="2293407"/>
    <n v="2295491"/>
    <s v="+"/>
    <m/>
    <m/>
    <m/>
    <m/>
    <s v="glyS"/>
    <m/>
    <s v="AFE_2581"/>
    <n v="2085"/>
    <m/>
    <m/>
  </r>
  <r>
    <x v="1"/>
    <x v="1"/>
    <s v="GCA_000021485.1"/>
    <s v="Primary Assembly"/>
    <s v="chromosome"/>
    <m/>
    <s v="CP001219.1"/>
    <n v="2293407"/>
    <n v="2295491"/>
    <s v="+"/>
    <s v="ACK79291.1"/>
    <m/>
    <m/>
    <s v="glycyl-tRNA synthetase, beta subunit"/>
    <s v="glyS"/>
    <m/>
    <s v="AFE_2581"/>
    <n v="2085"/>
    <n v="694"/>
    <m/>
  </r>
  <r>
    <x v="0"/>
    <x v="0"/>
    <s v="GCA_000021485.1"/>
    <s v="Primary Assembly"/>
    <s v="chromosome"/>
    <m/>
    <s v="CP001219.1"/>
    <n v="2295491"/>
    <n v="2296030"/>
    <s v="+"/>
    <m/>
    <m/>
    <m/>
    <m/>
    <m/>
    <m/>
    <s v="AFE_2582"/>
    <n v="540"/>
    <m/>
    <m/>
  </r>
  <r>
    <x v="1"/>
    <x v="1"/>
    <s v="GCA_000021485.1"/>
    <s v="Primary Assembly"/>
    <s v="chromosome"/>
    <m/>
    <s v="CP001219.1"/>
    <n v="2295491"/>
    <n v="2296030"/>
    <s v="+"/>
    <s v="ACK78574.1"/>
    <m/>
    <m/>
    <s v="histidinol-phosphate phosphatase domain protein"/>
    <m/>
    <m/>
    <s v="AFE_2582"/>
    <n v="540"/>
    <n v="179"/>
    <m/>
  </r>
  <r>
    <x v="0"/>
    <x v="0"/>
    <s v="GCA_000021485.1"/>
    <s v="Primary Assembly"/>
    <s v="chromosome"/>
    <m/>
    <s v="CP001219.1"/>
    <n v="2296027"/>
    <n v="2296755"/>
    <s v="+"/>
    <m/>
    <m/>
    <m/>
    <m/>
    <m/>
    <m/>
    <s v="AFE_2584"/>
    <n v="729"/>
    <m/>
    <m/>
  </r>
  <r>
    <x v="1"/>
    <x v="1"/>
    <s v="GCA_000021485.1"/>
    <s v="Primary Assembly"/>
    <s v="chromosome"/>
    <m/>
    <s v="CP001219.1"/>
    <n v="2296027"/>
    <n v="2296755"/>
    <s v="+"/>
    <s v="ACK80846.1"/>
    <m/>
    <m/>
    <s v="acyltransferase family protein"/>
    <m/>
    <m/>
    <s v="AFE_2584"/>
    <n v="729"/>
    <n v="242"/>
    <m/>
  </r>
  <r>
    <x v="0"/>
    <x v="0"/>
    <s v="GCA_000021485.1"/>
    <s v="Primary Assembly"/>
    <s v="chromosome"/>
    <m/>
    <s v="CP001219.1"/>
    <n v="2296703"/>
    <n v="2297611"/>
    <s v="-"/>
    <m/>
    <m/>
    <m/>
    <m/>
    <m/>
    <m/>
    <s v="AFE_2583"/>
    <n v="909"/>
    <m/>
    <m/>
  </r>
  <r>
    <x v="1"/>
    <x v="1"/>
    <s v="GCA_000021485.1"/>
    <s v="Primary Assembly"/>
    <s v="chromosome"/>
    <m/>
    <s v="CP001219.1"/>
    <n v="2296703"/>
    <n v="2297611"/>
    <s v="-"/>
    <s v="ACK79600.1"/>
    <m/>
    <m/>
    <s v="alpha-L-glutamate ligase, RimK family"/>
    <m/>
    <m/>
    <s v="AFE_2583"/>
    <n v="909"/>
    <n v="302"/>
    <m/>
  </r>
  <r>
    <x v="0"/>
    <x v="0"/>
    <s v="GCA_000021485.1"/>
    <s v="Primary Assembly"/>
    <s v="chromosome"/>
    <m/>
    <s v="CP001219.1"/>
    <n v="2297614"/>
    <n v="2297934"/>
    <s v="-"/>
    <m/>
    <m/>
    <m/>
    <m/>
    <m/>
    <m/>
    <s v="AFE_2585"/>
    <n v="321"/>
    <m/>
    <m/>
  </r>
  <r>
    <x v="1"/>
    <x v="1"/>
    <s v="GCA_000021485.1"/>
    <s v="Primary Assembly"/>
    <s v="chromosome"/>
    <m/>
    <s v="CP001219.1"/>
    <n v="2297614"/>
    <n v="2297934"/>
    <s v="-"/>
    <s v="ACK79064.1"/>
    <m/>
    <m/>
    <s v="hypothetical protein"/>
    <m/>
    <m/>
    <s v="AFE_2585"/>
    <n v="321"/>
    <n v="106"/>
    <m/>
  </r>
  <r>
    <x v="0"/>
    <x v="0"/>
    <s v="GCA_000021485.1"/>
    <s v="Primary Assembly"/>
    <s v="chromosome"/>
    <m/>
    <s v="CP001219.1"/>
    <n v="2298112"/>
    <n v="2299464"/>
    <s v="+"/>
    <m/>
    <m/>
    <m/>
    <m/>
    <m/>
    <m/>
    <s v="AFE_2586"/>
    <n v="1353"/>
    <m/>
    <m/>
  </r>
  <r>
    <x v="1"/>
    <x v="1"/>
    <s v="GCA_000021485.1"/>
    <s v="Primary Assembly"/>
    <s v="chromosome"/>
    <m/>
    <s v="CP001219.1"/>
    <n v="2298112"/>
    <n v="2299464"/>
    <s v="+"/>
    <s v="ACK78889.1"/>
    <m/>
    <m/>
    <s v="heterodisulfide reductase subunit B, homolog"/>
    <m/>
    <m/>
    <s v="AFE_2586"/>
    <n v="1353"/>
    <n v="450"/>
    <m/>
  </r>
  <r>
    <x v="0"/>
    <x v="0"/>
    <s v="GCA_000021485.1"/>
    <s v="Primary Assembly"/>
    <s v="chromosome"/>
    <m/>
    <s v="CP001219.1"/>
    <n v="2299471"/>
    <n v="2299944"/>
    <s v="+"/>
    <m/>
    <m/>
    <m/>
    <m/>
    <m/>
    <m/>
    <s v="AFE_2587"/>
    <n v="474"/>
    <m/>
    <m/>
  </r>
  <r>
    <x v="1"/>
    <x v="1"/>
    <s v="GCA_000021485.1"/>
    <s v="Primary Assembly"/>
    <s v="chromosome"/>
    <m/>
    <s v="CP001219.1"/>
    <n v="2299471"/>
    <n v="2299944"/>
    <s v="+"/>
    <s v="ACK78593.1"/>
    <m/>
    <m/>
    <s v="hypothetical protein"/>
    <m/>
    <m/>
    <s v="AFE_2587"/>
    <n v="474"/>
    <n v="157"/>
    <m/>
  </r>
  <r>
    <x v="0"/>
    <x v="0"/>
    <s v="GCA_000021485.1"/>
    <s v="Primary Assembly"/>
    <s v="chromosome"/>
    <m/>
    <s v="CP001219.1"/>
    <n v="2300182"/>
    <n v="2300883"/>
    <s v="+"/>
    <m/>
    <m/>
    <m/>
    <m/>
    <m/>
    <m/>
    <s v="AFE_2588"/>
    <n v="702"/>
    <m/>
    <m/>
  </r>
  <r>
    <x v="1"/>
    <x v="1"/>
    <s v="GCA_000021485.1"/>
    <s v="Primary Assembly"/>
    <s v="chromosome"/>
    <m/>
    <s v="CP001219.1"/>
    <n v="2300182"/>
    <n v="2300883"/>
    <s v="+"/>
    <s v="ACK79965.1"/>
    <m/>
    <m/>
    <s v="conserved hypothetical protein"/>
    <m/>
    <m/>
    <s v="AFE_2588"/>
    <n v="702"/>
    <n v="233"/>
    <m/>
  </r>
  <r>
    <x v="0"/>
    <x v="0"/>
    <s v="GCA_000021485.1"/>
    <s v="Primary Assembly"/>
    <s v="chromosome"/>
    <m/>
    <s v="CP001219.1"/>
    <n v="2301397"/>
    <n v="2301951"/>
    <s v="-"/>
    <m/>
    <m/>
    <m/>
    <m/>
    <s v="ampD"/>
    <m/>
    <s v="AFE_2589"/>
    <n v="555"/>
    <m/>
    <m/>
  </r>
  <r>
    <x v="1"/>
    <x v="1"/>
    <s v="GCA_000021485.1"/>
    <s v="Primary Assembly"/>
    <s v="chromosome"/>
    <m/>
    <s v="CP001219.1"/>
    <n v="2301397"/>
    <n v="2301951"/>
    <s v="-"/>
    <s v="ACK80200.1"/>
    <m/>
    <m/>
    <s v="ampD protein"/>
    <s v="ampD"/>
    <m/>
    <s v="AFE_2589"/>
    <n v="555"/>
    <n v="184"/>
    <m/>
  </r>
  <r>
    <x v="0"/>
    <x v="0"/>
    <s v="GCA_000021485.1"/>
    <s v="Primary Assembly"/>
    <s v="chromosome"/>
    <m/>
    <s v="CP001219.1"/>
    <n v="2301948"/>
    <n v="2302283"/>
    <s v="-"/>
    <m/>
    <m/>
    <m/>
    <m/>
    <m/>
    <m/>
    <s v="AFE_2590"/>
    <n v="336"/>
    <m/>
    <m/>
  </r>
  <r>
    <x v="1"/>
    <x v="1"/>
    <s v="GCA_000021485.1"/>
    <s v="Primary Assembly"/>
    <s v="chromosome"/>
    <m/>
    <s v="CP001219.1"/>
    <n v="2301948"/>
    <n v="2302283"/>
    <s v="-"/>
    <s v="ACK78823.1"/>
    <m/>
    <m/>
    <s v="thioredoxin, putative"/>
    <m/>
    <m/>
    <s v="AFE_2590"/>
    <n v="336"/>
    <n v="111"/>
    <m/>
  </r>
  <r>
    <x v="0"/>
    <x v="0"/>
    <s v="GCA_000021485.1"/>
    <s v="Primary Assembly"/>
    <s v="chromosome"/>
    <m/>
    <s v="CP001219.1"/>
    <n v="2302544"/>
    <n v="2302768"/>
    <s v="-"/>
    <m/>
    <m/>
    <m/>
    <m/>
    <m/>
    <m/>
    <s v="AFE_2591"/>
    <n v="225"/>
    <m/>
    <m/>
  </r>
  <r>
    <x v="1"/>
    <x v="1"/>
    <s v="GCA_000021485.1"/>
    <s v="Primary Assembly"/>
    <s v="chromosome"/>
    <m/>
    <s v="CP001219.1"/>
    <n v="2302544"/>
    <n v="2302768"/>
    <s v="-"/>
    <s v="ACK80579.1"/>
    <m/>
    <m/>
    <s v="hypothetical protein"/>
    <m/>
    <m/>
    <s v="AFE_2591"/>
    <n v="225"/>
    <n v="74"/>
    <m/>
  </r>
  <r>
    <x v="0"/>
    <x v="0"/>
    <s v="GCA_000021485.1"/>
    <s v="Primary Assembly"/>
    <s v="chromosome"/>
    <m/>
    <s v="CP001219.1"/>
    <n v="2302761"/>
    <n v="2302922"/>
    <s v="-"/>
    <m/>
    <m/>
    <m/>
    <m/>
    <m/>
    <m/>
    <s v="AFE_2592"/>
    <n v="162"/>
    <m/>
    <m/>
  </r>
  <r>
    <x v="1"/>
    <x v="1"/>
    <s v="GCA_000021485.1"/>
    <s v="Primary Assembly"/>
    <s v="chromosome"/>
    <m/>
    <s v="CP001219.1"/>
    <n v="2302761"/>
    <n v="2302922"/>
    <s v="-"/>
    <s v="ACK78553.1"/>
    <m/>
    <m/>
    <s v="hypothetical protein"/>
    <m/>
    <m/>
    <s v="AFE_2592"/>
    <n v="162"/>
    <n v="53"/>
    <m/>
  </r>
  <r>
    <x v="0"/>
    <x v="0"/>
    <s v="GCA_000021485.1"/>
    <s v="Primary Assembly"/>
    <s v="chromosome"/>
    <m/>
    <s v="CP001219.1"/>
    <n v="2302879"/>
    <n v="2303298"/>
    <s v="-"/>
    <m/>
    <m/>
    <m/>
    <m/>
    <m/>
    <m/>
    <s v="AFE_2593"/>
    <n v="420"/>
    <m/>
    <m/>
  </r>
  <r>
    <x v="1"/>
    <x v="1"/>
    <s v="GCA_000021485.1"/>
    <s v="Primary Assembly"/>
    <s v="chromosome"/>
    <m/>
    <s v="CP001219.1"/>
    <n v="2302879"/>
    <n v="2303298"/>
    <s v="-"/>
    <s v="ACK78803.1"/>
    <m/>
    <m/>
    <s v="hypothetical protein"/>
    <m/>
    <m/>
    <s v="AFE_2593"/>
    <n v="420"/>
    <n v="139"/>
    <m/>
  </r>
  <r>
    <x v="0"/>
    <x v="0"/>
    <s v="GCA_000021485.1"/>
    <s v="Primary Assembly"/>
    <s v="chromosome"/>
    <m/>
    <s v="CP001219.1"/>
    <n v="2303356"/>
    <n v="2303970"/>
    <s v="-"/>
    <m/>
    <m/>
    <m/>
    <m/>
    <s v="gst"/>
    <m/>
    <s v="AFE_2594"/>
    <n v="615"/>
    <m/>
    <m/>
  </r>
  <r>
    <x v="1"/>
    <x v="1"/>
    <s v="GCA_000021485.1"/>
    <s v="Primary Assembly"/>
    <s v="chromosome"/>
    <m/>
    <s v="CP001219.1"/>
    <n v="2303356"/>
    <n v="2303970"/>
    <s v="-"/>
    <s v="ACK78121.1"/>
    <m/>
    <m/>
    <s v="glutathione S-transferase"/>
    <s v="gst"/>
    <m/>
    <s v="AFE_2594"/>
    <n v="615"/>
    <n v="204"/>
    <m/>
  </r>
  <r>
    <x v="0"/>
    <x v="0"/>
    <s v="GCA_000021485.1"/>
    <s v="Primary Assembly"/>
    <s v="chromosome"/>
    <m/>
    <s v="CP001219.1"/>
    <n v="2304199"/>
    <n v="2304573"/>
    <s v="+"/>
    <m/>
    <m/>
    <m/>
    <m/>
    <m/>
    <m/>
    <s v="AFE_2595"/>
    <n v="375"/>
    <m/>
    <m/>
  </r>
  <r>
    <x v="1"/>
    <x v="1"/>
    <s v="GCA_000021485.1"/>
    <s v="Primary Assembly"/>
    <s v="chromosome"/>
    <m/>
    <s v="CP001219.1"/>
    <n v="2304199"/>
    <n v="2304573"/>
    <s v="+"/>
    <s v="ACK80696.1"/>
    <m/>
    <m/>
    <s v="transcriptional regulator"/>
    <m/>
    <m/>
    <s v="AFE_2595"/>
    <n v="375"/>
    <n v="124"/>
    <m/>
  </r>
  <r>
    <x v="0"/>
    <x v="0"/>
    <s v="GCA_000021485.1"/>
    <s v="Primary Assembly"/>
    <s v="chromosome"/>
    <m/>
    <s v="CP001219.1"/>
    <n v="2304658"/>
    <n v="2306199"/>
    <s v="-"/>
    <m/>
    <m/>
    <m/>
    <m/>
    <s v="leuA-1"/>
    <m/>
    <s v="AFE_2596"/>
    <n v="1542"/>
    <m/>
    <m/>
  </r>
  <r>
    <x v="1"/>
    <x v="1"/>
    <s v="GCA_000021485.1"/>
    <s v="Primary Assembly"/>
    <s v="chromosome"/>
    <m/>
    <s v="CP001219.1"/>
    <n v="2304658"/>
    <n v="2306199"/>
    <s v="-"/>
    <s v="ACK78411.1"/>
    <m/>
    <m/>
    <s v="2-isopropylmalate synthase"/>
    <s v="leuA-1"/>
    <m/>
    <s v="AFE_2596"/>
    <n v="1542"/>
    <n v="513"/>
    <m/>
  </r>
  <r>
    <x v="0"/>
    <x v="0"/>
    <s v="GCA_000021485.1"/>
    <s v="Primary Assembly"/>
    <s v="chromosome"/>
    <m/>
    <s v="CP001219.1"/>
    <n v="2306274"/>
    <n v="2307593"/>
    <s v="-"/>
    <m/>
    <m/>
    <m/>
    <m/>
    <m/>
    <m/>
    <s v="AFE_2597"/>
    <n v="1320"/>
    <m/>
    <m/>
  </r>
  <r>
    <x v="1"/>
    <x v="1"/>
    <s v="GCA_000021485.1"/>
    <s v="Primary Assembly"/>
    <s v="chromosome"/>
    <m/>
    <s v="CP001219.1"/>
    <n v="2306274"/>
    <n v="2307593"/>
    <s v="-"/>
    <s v="ACK79844.1"/>
    <m/>
    <m/>
    <s v="sigma-54 dependent transcriptional regulator, putative"/>
    <m/>
    <m/>
    <s v="AFE_2597"/>
    <n v="1320"/>
    <n v="439"/>
    <m/>
  </r>
  <r>
    <x v="0"/>
    <x v="0"/>
    <s v="GCA_000021485.1"/>
    <s v="Primary Assembly"/>
    <s v="chromosome"/>
    <m/>
    <s v="CP001219.1"/>
    <n v="2307809"/>
    <n v="2307919"/>
    <s v="+"/>
    <m/>
    <m/>
    <m/>
    <m/>
    <m/>
    <m/>
    <s v="AFE_2598"/>
    <n v="111"/>
    <m/>
    <m/>
  </r>
  <r>
    <x v="1"/>
    <x v="1"/>
    <s v="GCA_000021485.1"/>
    <s v="Primary Assembly"/>
    <s v="chromosome"/>
    <m/>
    <s v="CP001219.1"/>
    <n v="2307809"/>
    <n v="2307919"/>
    <s v="+"/>
    <s v="ACK80761.1"/>
    <m/>
    <m/>
    <s v="hypothetical protein"/>
    <m/>
    <m/>
    <s v="AFE_2598"/>
    <n v="111"/>
    <n v="36"/>
    <m/>
  </r>
  <r>
    <x v="0"/>
    <x v="0"/>
    <s v="GCA_000021485.1"/>
    <s v="Primary Assembly"/>
    <s v="chromosome"/>
    <m/>
    <s v="CP001219.1"/>
    <n v="2307992"/>
    <n v="2308378"/>
    <s v="+"/>
    <m/>
    <m/>
    <m/>
    <m/>
    <m/>
    <m/>
    <s v="AFE_2599"/>
    <n v="387"/>
    <m/>
    <m/>
  </r>
  <r>
    <x v="1"/>
    <x v="1"/>
    <s v="GCA_000021485.1"/>
    <s v="Primary Assembly"/>
    <s v="chromosome"/>
    <m/>
    <s v="CP001219.1"/>
    <n v="2307992"/>
    <n v="2308378"/>
    <s v="+"/>
    <s v="ACK77945.1"/>
    <m/>
    <m/>
    <s v="conserved hypothetical protein"/>
    <m/>
    <m/>
    <s v="AFE_2599"/>
    <n v="387"/>
    <n v="128"/>
    <m/>
  </r>
  <r>
    <x v="0"/>
    <x v="0"/>
    <s v="GCA_000021485.1"/>
    <s v="Primary Assembly"/>
    <s v="chromosome"/>
    <m/>
    <s v="CP001219.1"/>
    <n v="2308422"/>
    <n v="2308652"/>
    <s v="+"/>
    <m/>
    <m/>
    <m/>
    <m/>
    <m/>
    <m/>
    <s v="AFE_2600"/>
    <n v="231"/>
    <m/>
    <m/>
  </r>
  <r>
    <x v="1"/>
    <x v="1"/>
    <s v="GCA_000021485.1"/>
    <s v="Primary Assembly"/>
    <s v="chromosome"/>
    <m/>
    <s v="CP001219.1"/>
    <n v="2308422"/>
    <n v="2308652"/>
    <s v="+"/>
    <s v="ACK80127.1"/>
    <m/>
    <m/>
    <s v="conserved hypothetical protein"/>
    <m/>
    <m/>
    <s v="AFE_2600"/>
    <n v="231"/>
    <n v="76"/>
    <m/>
  </r>
  <r>
    <x v="0"/>
    <x v="0"/>
    <s v="GCA_000021485.1"/>
    <s v="Primary Assembly"/>
    <s v="chromosome"/>
    <m/>
    <s v="CP001219.1"/>
    <n v="2308695"/>
    <n v="2309834"/>
    <s v="+"/>
    <m/>
    <m/>
    <m/>
    <m/>
    <m/>
    <m/>
    <s v="AFE_2601"/>
    <n v="1140"/>
    <m/>
    <m/>
  </r>
  <r>
    <x v="1"/>
    <x v="1"/>
    <s v="GCA_000021485.1"/>
    <s v="Primary Assembly"/>
    <s v="chromosome"/>
    <m/>
    <s v="CP001219.1"/>
    <n v="2308695"/>
    <n v="2309834"/>
    <s v="+"/>
    <s v="ACK79733.1"/>
    <m/>
    <m/>
    <s v="pyridine nucleotide-disulfide oxidoreductase"/>
    <m/>
    <m/>
    <s v="AFE_2601"/>
    <n v="1140"/>
    <n v="379"/>
    <m/>
  </r>
  <r>
    <x v="0"/>
    <x v="0"/>
    <s v="GCA_000021485.1"/>
    <s v="Primary Assembly"/>
    <s v="chromosome"/>
    <m/>
    <s v="CP001219.1"/>
    <n v="2310568"/>
    <n v="2310849"/>
    <s v="-"/>
    <m/>
    <m/>
    <m/>
    <m/>
    <m/>
    <m/>
    <s v="AFE_2602"/>
    <n v="282"/>
    <m/>
    <m/>
  </r>
  <r>
    <x v="1"/>
    <x v="1"/>
    <s v="GCA_000021485.1"/>
    <s v="Primary Assembly"/>
    <s v="chromosome"/>
    <m/>
    <s v="CP001219.1"/>
    <n v="2310568"/>
    <n v="2310849"/>
    <s v="-"/>
    <s v="ACK80931.1"/>
    <m/>
    <m/>
    <s v="hypothetical protein"/>
    <m/>
    <m/>
    <s v="AFE_2602"/>
    <n v="282"/>
    <n v="93"/>
    <m/>
  </r>
  <r>
    <x v="0"/>
    <x v="0"/>
    <s v="GCA_000021485.1"/>
    <s v="Primary Assembly"/>
    <s v="chromosome"/>
    <m/>
    <s v="CP001219.1"/>
    <n v="2310953"/>
    <n v="2311564"/>
    <s v="+"/>
    <m/>
    <m/>
    <m/>
    <m/>
    <m/>
    <m/>
    <s v="AFE_2603"/>
    <n v="612"/>
    <m/>
    <m/>
  </r>
  <r>
    <x v="1"/>
    <x v="1"/>
    <s v="GCA_000021485.1"/>
    <s v="Primary Assembly"/>
    <s v="chromosome"/>
    <m/>
    <s v="CP001219.1"/>
    <n v="2310953"/>
    <n v="2311564"/>
    <s v="+"/>
    <s v="ACK80211.1"/>
    <m/>
    <m/>
    <s v="conserved hypothetical protein"/>
    <m/>
    <m/>
    <s v="AFE_2603"/>
    <n v="612"/>
    <n v="203"/>
    <m/>
  </r>
  <r>
    <x v="0"/>
    <x v="0"/>
    <s v="GCA_000021485.1"/>
    <s v="Primary Assembly"/>
    <s v="chromosome"/>
    <m/>
    <s v="CP001219.1"/>
    <n v="2311933"/>
    <n v="2312856"/>
    <s v="+"/>
    <m/>
    <m/>
    <m/>
    <m/>
    <m/>
    <m/>
    <s v="AFE_2604"/>
    <n v="924"/>
    <m/>
    <m/>
  </r>
  <r>
    <x v="1"/>
    <x v="1"/>
    <s v="GCA_000021485.1"/>
    <s v="Primary Assembly"/>
    <s v="chromosome"/>
    <m/>
    <s v="CP001219.1"/>
    <n v="2311933"/>
    <n v="2312856"/>
    <s v="+"/>
    <s v="ACK79534.1"/>
    <m/>
    <m/>
    <s v="ABC transporter, ATP-binding protein"/>
    <m/>
    <m/>
    <s v="AFE_2604"/>
    <n v="924"/>
    <n v="307"/>
    <m/>
  </r>
  <r>
    <x v="0"/>
    <x v="0"/>
    <s v="GCA_000021485.1"/>
    <s v="Primary Assembly"/>
    <s v="chromosome"/>
    <m/>
    <s v="CP001219.1"/>
    <n v="2312853"/>
    <n v="2314289"/>
    <s v="+"/>
    <m/>
    <m/>
    <m/>
    <m/>
    <m/>
    <m/>
    <s v="AFE_2605"/>
    <n v="1437"/>
    <m/>
    <m/>
  </r>
  <r>
    <x v="1"/>
    <x v="1"/>
    <s v="GCA_000021485.1"/>
    <s v="Primary Assembly"/>
    <s v="chromosome"/>
    <m/>
    <s v="CP001219.1"/>
    <n v="2312853"/>
    <n v="2314289"/>
    <s v="+"/>
    <s v="ACK79046.1"/>
    <m/>
    <m/>
    <s v="ABC transporter, permease protein, putative"/>
    <m/>
    <m/>
    <s v="AFE_2605"/>
    <n v="1437"/>
    <n v="478"/>
    <m/>
  </r>
  <r>
    <x v="0"/>
    <x v="3"/>
    <s v="GCA_000021485.1"/>
    <s v="Primary Assembly"/>
    <s v="chromosome"/>
    <m/>
    <s v="CP001219.1"/>
    <n v="2315014"/>
    <n v="2315090"/>
    <s v="-"/>
    <m/>
    <m/>
    <m/>
    <m/>
    <m/>
    <m/>
    <s v="AFE_2606"/>
    <n v="77"/>
    <m/>
    <m/>
  </r>
  <r>
    <x v="2"/>
    <x v="4"/>
    <s v="GCA_000021485.1"/>
    <s v="Primary Assembly"/>
    <s v="chromosome"/>
    <m/>
    <s v="CP001219.1"/>
    <n v="2315014"/>
    <n v="2315090"/>
    <s v="-"/>
    <m/>
    <m/>
    <m/>
    <s v="tRNA-Pro"/>
    <m/>
    <m/>
    <s v="AFE_2606"/>
    <n v="77"/>
    <m/>
    <m/>
  </r>
  <r>
    <x v="0"/>
    <x v="0"/>
    <s v="GCA_000021485.1"/>
    <s v="Primary Assembly"/>
    <s v="chromosome"/>
    <m/>
    <s v="CP001219.1"/>
    <n v="2315128"/>
    <n v="2315580"/>
    <s v="-"/>
    <m/>
    <m/>
    <m/>
    <m/>
    <m/>
    <m/>
    <s v="AFE_2607"/>
    <n v="453"/>
    <m/>
    <m/>
  </r>
  <r>
    <x v="1"/>
    <x v="1"/>
    <s v="GCA_000021485.1"/>
    <s v="Primary Assembly"/>
    <s v="chromosome"/>
    <m/>
    <s v="CP001219.1"/>
    <n v="2315128"/>
    <n v="2315580"/>
    <s v="-"/>
    <s v="ACK78976.1"/>
    <m/>
    <m/>
    <s v="transcriptional regulator, MerR family"/>
    <m/>
    <m/>
    <s v="AFE_2607"/>
    <n v="453"/>
    <n v="150"/>
    <m/>
  </r>
  <r>
    <x v="0"/>
    <x v="0"/>
    <s v="GCA_000021485.1"/>
    <s v="Primary Assembly"/>
    <s v="chromosome"/>
    <m/>
    <s v="CP001219.1"/>
    <n v="2315555"/>
    <n v="2315854"/>
    <s v="-"/>
    <m/>
    <m/>
    <m/>
    <m/>
    <s v="ihfA"/>
    <m/>
    <s v="AFE_2608"/>
    <n v="300"/>
    <m/>
    <m/>
  </r>
  <r>
    <x v="1"/>
    <x v="1"/>
    <s v="GCA_000021485.1"/>
    <s v="Primary Assembly"/>
    <s v="chromosome"/>
    <m/>
    <s v="CP001219.1"/>
    <n v="2315555"/>
    <n v="2315854"/>
    <s v="-"/>
    <s v="ACK80928.1"/>
    <m/>
    <m/>
    <s v="integration host factor, alpha subunit"/>
    <s v="ihfA"/>
    <m/>
    <s v="AFE_2608"/>
    <n v="300"/>
    <n v="99"/>
    <m/>
  </r>
  <r>
    <x v="0"/>
    <x v="0"/>
    <s v="GCA_000021485.1"/>
    <s v="Primary Assembly"/>
    <s v="chromosome"/>
    <m/>
    <s v="CP001219.1"/>
    <n v="2315864"/>
    <n v="2318263"/>
    <s v="-"/>
    <m/>
    <m/>
    <m/>
    <m/>
    <s v="pheT"/>
    <m/>
    <s v="AFE_2609"/>
    <n v="2400"/>
    <m/>
    <m/>
  </r>
  <r>
    <x v="1"/>
    <x v="1"/>
    <s v="GCA_000021485.1"/>
    <s v="Primary Assembly"/>
    <s v="chromosome"/>
    <m/>
    <s v="CP001219.1"/>
    <n v="2315864"/>
    <n v="2318263"/>
    <s v="-"/>
    <s v="ACK80017.1"/>
    <m/>
    <m/>
    <s v="phenylalanyl-tRNA synthetase, beta subunit"/>
    <s v="pheT"/>
    <m/>
    <s v="AFE_2609"/>
    <n v="2400"/>
    <n v="799"/>
    <m/>
  </r>
  <r>
    <x v="0"/>
    <x v="0"/>
    <s v="GCA_000021485.1"/>
    <s v="Primary Assembly"/>
    <s v="chromosome"/>
    <m/>
    <s v="CP001219.1"/>
    <n v="2318273"/>
    <n v="2319295"/>
    <s v="-"/>
    <m/>
    <m/>
    <m/>
    <m/>
    <s v="pheS"/>
    <m/>
    <s v="AFE_2610"/>
    <n v="1023"/>
    <m/>
    <m/>
  </r>
  <r>
    <x v="1"/>
    <x v="1"/>
    <s v="GCA_000021485.1"/>
    <s v="Primary Assembly"/>
    <s v="chromosome"/>
    <m/>
    <s v="CP001219.1"/>
    <n v="2318273"/>
    <n v="2319295"/>
    <s v="-"/>
    <s v="ACK78127.1"/>
    <m/>
    <m/>
    <s v="phenylalanyl-tRNA synthetase, alpha subunit"/>
    <s v="pheS"/>
    <m/>
    <s v="AFE_2610"/>
    <n v="1023"/>
    <n v="340"/>
    <m/>
  </r>
  <r>
    <x v="0"/>
    <x v="0"/>
    <s v="GCA_000021485.1"/>
    <s v="Primary Assembly"/>
    <s v="chromosome"/>
    <m/>
    <s v="CP001219.1"/>
    <n v="2319316"/>
    <n v="2319675"/>
    <s v="-"/>
    <m/>
    <m/>
    <m/>
    <m/>
    <s v="rplT"/>
    <m/>
    <s v="AFE_2611"/>
    <n v="360"/>
    <m/>
    <m/>
  </r>
  <r>
    <x v="1"/>
    <x v="1"/>
    <s v="GCA_000021485.1"/>
    <s v="Primary Assembly"/>
    <s v="chromosome"/>
    <m/>
    <s v="CP001219.1"/>
    <n v="2319316"/>
    <n v="2319675"/>
    <s v="-"/>
    <s v="ACK80680.1"/>
    <m/>
    <m/>
    <s v="ribosomal protein L20"/>
    <s v="rplT"/>
    <m/>
    <s v="AFE_2611"/>
    <n v="360"/>
    <n v="119"/>
    <m/>
  </r>
  <r>
    <x v="0"/>
    <x v="0"/>
    <s v="GCA_000021485.1"/>
    <s v="Primary Assembly"/>
    <s v="chromosome"/>
    <m/>
    <s v="CP001219.1"/>
    <n v="2319694"/>
    <n v="2319891"/>
    <s v="-"/>
    <m/>
    <m/>
    <m/>
    <m/>
    <s v="rpmI"/>
    <m/>
    <s v="AFE_2612"/>
    <n v="198"/>
    <m/>
    <m/>
  </r>
  <r>
    <x v="1"/>
    <x v="1"/>
    <s v="GCA_000021485.1"/>
    <s v="Primary Assembly"/>
    <s v="chromosome"/>
    <m/>
    <s v="CP001219.1"/>
    <n v="2319694"/>
    <n v="2319891"/>
    <s v="-"/>
    <s v="ACK79945.1"/>
    <m/>
    <m/>
    <s v="ribosomal protein L35"/>
    <s v="rpmI"/>
    <m/>
    <s v="AFE_2612"/>
    <n v="198"/>
    <n v="65"/>
    <m/>
  </r>
  <r>
    <x v="0"/>
    <x v="0"/>
    <s v="GCA_000021485.1"/>
    <s v="Primary Assembly"/>
    <s v="chromosome"/>
    <m/>
    <s v="CP001219.1"/>
    <n v="2319901"/>
    <n v="2320419"/>
    <s v="-"/>
    <m/>
    <m/>
    <m/>
    <m/>
    <s v="infC"/>
    <m/>
    <s v="AFE_2613"/>
    <n v="519"/>
    <m/>
    <m/>
  </r>
  <r>
    <x v="1"/>
    <x v="1"/>
    <s v="GCA_000021485.1"/>
    <s v="Primary Assembly"/>
    <s v="chromosome"/>
    <m/>
    <s v="CP001219.1"/>
    <n v="2319901"/>
    <n v="2320419"/>
    <s v="-"/>
    <s v="ACK80655.1"/>
    <m/>
    <m/>
    <s v="translation initiation factor IF-3"/>
    <s v="infC"/>
    <m/>
    <s v="AFE_2613"/>
    <n v="519"/>
    <n v="172"/>
    <m/>
  </r>
  <r>
    <x v="0"/>
    <x v="0"/>
    <s v="GCA_000021485.1"/>
    <s v="Primary Assembly"/>
    <s v="chromosome"/>
    <m/>
    <s v="CP001219.1"/>
    <n v="2320436"/>
    <n v="2322370"/>
    <s v="-"/>
    <m/>
    <m/>
    <m/>
    <m/>
    <s v="thrS"/>
    <m/>
    <s v="AFE_2614"/>
    <n v="1935"/>
    <m/>
    <m/>
  </r>
  <r>
    <x v="1"/>
    <x v="1"/>
    <s v="GCA_000021485.1"/>
    <s v="Primary Assembly"/>
    <s v="chromosome"/>
    <m/>
    <s v="CP001219.1"/>
    <n v="2320436"/>
    <n v="2322370"/>
    <s v="-"/>
    <s v="ACK78833.1"/>
    <m/>
    <m/>
    <s v="threonyl-tRNA synthetase"/>
    <s v="thrS"/>
    <m/>
    <s v="AFE_2614"/>
    <n v="1935"/>
    <n v="644"/>
    <m/>
  </r>
  <r>
    <x v="0"/>
    <x v="3"/>
    <s v="GCA_000021485.1"/>
    <s v="Primary Assembly"/>
    <s v="chromosome"/>
    <m/>
    <s v="CP001219.1"/>
    <n v="2322423"/>
    <n v="2322497"/>
    <s v="-"/>
    <m/>
    <m/>
    <m/>
    <m/>
    <m/>
    <m/>
    <s v="AFE_2615"/>
    <n v="75"/>
    <m/>
    <m/>
  </r>
  <r>
    <x v="2"/>
    <x v="4"/>
    <s v="GCA_000021485.1"/>
    <s v="Primary Assembly"/>
    <s v="chromosome"/>
    <m/>
    <s v="CP001219.1"/>
    <n v="2322423"/>
    <n v="2322497"/>
    <s v="-"/>
    <m/>
    <m/>
    <m/>
    <s v="tRNA-Val"/>
    <m/>
    <m/>
    <s v="AFE_2615"/>
    <n v="75"/>
    <m/>
    <m/>
  </r>
  <r>
    <x v="0"/>
    <x v="0"/>
    <s v="GCA_000021485.1"/>
    <s v="Primary Assembly"/>
    <s v="chromosome"/>
    <m/>
    <s v="CP001219.1"/>
    <n v="2322532"/>
    <n v="2322684"/>
    <s v="-"/>
    <m/>
    <m/>
    <m/>
    <m/>
    <m/>
    <m/>
    <s v="AFE_2616"/>
    <n v="153"/>
    <m/>
    <m/>
  </r>
  <r>
    <x v="1"/>
    <x v="1"/>
    <s v="GCA_000021485.1"/>
    <s v="Primary Assembly"/>
    <s v="chromosome"/>
    <m/>
    <s v="CP001219.1"/>
    <n v="2322532"/>
    <n v="2322684"/>
    <s v="-"/>
    <s v="ACK78456.1"/>
    <m/>
    <m/>
    <s v="hypothetical protein"/>
    <m/>
    <m/>
    <s v="AFE_2616"/>
    <n v="153"/>
    <n v="50"/>
    <m/>
  </r>
  <r>
    <x v="0"/>
    <x v="0"/>
    <s v="GCA_000021485.1"/>
    <s v="Primary Assembly"/>
    <s v="chromosome"/>
    <m/>
    <s v="CP001219.1"/>
    <n v="2322654"/>
    <n v="2324099"/>
    <s v="-"/>
    <m/>
    <m/>
    <m/>
    <m/>
    <s v="nuoN"/>
    <m/>
    <s v="AFE_2617"/>
    <n v="1446"/>
    <m/>
    <m/>
  </r>
  <r>
    <x v="1"/>
    <x v="1"/>
    <s v="GCA_000021485.1"/>
    <s v="Primary Assembly"/>
    <s v="chromosome"/>
    <m/>
    <s v="CP001219.1"/>
    <n v="2322654"/>
    <n v="2324099"/>
    <s v="-"/>
    <s v="ACK79417.1"/>
    <m/>
    <m/>
    <s v="NADH-quinone oxidoreductase, N subunit"/>
    <s v="nuoN"/>
    <m/>
    <s v="AFE_2617"/>
    <n v="1446"/>
    <n v="481"/>
    <m/>
  </r>
  <r>
    <x v="0"/>
    <x v="0"/>
    <s v="GCA_000021485.1"/>
    <s v="Primary Assembly"/>
    <s v="chromosome"/>
    <m/>
    <s v="CP001219.1"/>
    <n v="2324112"/>
    <n v="2325596"/>
    <s v="-"/>
    <m/>
    <m/>
    <m/>
    <m/>
    <s v="nuoM"/>
    <m/>
    <s v="AFE_2618"/>
    <n v="1485"/>
    <m/>
    <m/>
  </r>
  <r>
    <x v="1"/>
    <x v="1"/>
    <s v="GCA_000021485.1"/>
    <s v="Primary Assembly"/>
    <s v="chromosome"/>
    <m/>
    <s v="CP001219.1"/>
    <n v="2324112"/>
    <n v="2325596"/>
    <s v="-"/>
    <s v="ACK79846.1"/>
    <m/>
    <m/>
    <s v="NADH-quinone oxidoreductase, M subunit"/>
    <s v="nuoM"/>
    <m/>
    <s v="AFE_2618"/>
    <n v="1485"/>
    <n v="494"/>
    <m/>
  </r>
  <r>
    <x v="0"/>
    <x v="0"/>
    <s v="GCA_000021485.1"/>
    <s v="Primary Assembly"/>
    <s v="chromosome"/>
    <m/>
    <s v="CP001219.1"/>
    <n v="2325600"/>
    <n v="2327564"/>
    <s v="-"/>
    <m/>
    <m/>
    <m/>
    <m/>
    <s v="nuoL"/>
    <m/>
    <s v="AFE_2619"/>
    <n v="1965"/>
    <m/>
    <m/>
  </r>
  <r>
    <x v="1"/>
    <x v="1"/>
    <s v="GCA_000021485.1"/>
    <s v="Primary Assembly"/>
    <s v="chromosome"/>
    <m/>
    <s v="CP001219.1"/>
    <n v="2325600"/>
    <n v="2327564"/>
    <s v="-"/>
    <s v="ACK80128.1"/>
    <m/>
    <m/>
    <s v="NADH-quinone oxidoreductase, L subunit"/>
    <s v="nuoL"/>
    <m/>
    <s v="AFE_2619"/>
    <n v="1965"/>
    <n v="654"/>
    <m/>
  </r>
  <r>
    <x v="0"/>
    <x v="0"/>
    <s v="GCA_000021485.1"/>
    <s v="Primary Assembly"/>
    <s v="chromosome"/>
    <m/>
    <s v="CP001219.1"/>
    <n v="2327584"/>
    <n v="2327901"/>
    <s v="-"/>
    <m/>
    <m/>
    <m/>
    <m/>
    <s v="nuoK"/>
    <m/>
    <s v="AFE_2620"/>
    <n v="318"/>
    <m/>
    <m/>
  </r>
  <r>
    <x v="1"/>
    <x v="1"/>
    <s v="GCA_000021485.1"/>
    <s v="Primary Assembly"/>
    <s v="chromosome"/>
    <m/>
    <s v="CP001219.1"/>
    <n v="2327584"/>
    <n v="2327901"/>
    <s v="-"/>
    <s v="ACK78904.1"/>
    <m/>
    <m/>
    <s v="NADH-quinone oxidoreductase, K subunit"/>
    <s v="nuoK"/>
    <m/>
    <s v="AFE_2620"/>
    <n v="318"/>
    <n v="105"/>
    <m/>
  </r>
  <r>
    <x v="0"/>
    <x v="0"/>
    <s v="GCA_000021485.1"/>
    <s v="Primary Assembly"/>
    <s v="chromosome"/>
    <m/>
    <s v="CP001219.1"/>
    <n v="2327901"/>
    <n v="2328497"/>
    <s v="-"/>
    <m/>
    <m/>
    <m/>
    <m/>
    <s v="nuoJ"/>
    <m/>
    <s v="AFE_2621"/>
    <n v="597"/>
    <m/>
    <m/>
  </r>
  <r>
    <x v="1"/>
    <x v="1"/>
    <s v="GCA_000021485.1"/>
    <s v="Primary Assembly"/>
    <s v="chromosome"/>
    <m/>
    <s v="CP001219.1"/>
    <n v="2327901"/>
    <n v="2328497"/>
    <s v="-"/>
    <s v="ACK79458.1"/>
    <m/>
    <m/>
    <s v="NADH-quinone oxidoreductase, J subunit"/>
    <s v="nuoJ"/>
    <m/>
    <s v="AFE_2621"/>
    <n v="597"/>
    <n v="198"/>
    <m/>
  </r>
  <r>
    <x v="0"/>
    <x v="0"/>
    <s v="GCA_000021485.1"/>
    <s v="Primary Assembly"/>
    <s v="chromosome"/>
    <m/>
    <s v="CP001219.1"/>
    <n v="2328513"/>
    <n v="2329004"/>
    <s v="-"/>
    <m/>
    <m/>
    <m/>
    <m/>
    <s v="nuoI"/>
    <m/>
    <s v="AFE_2622"/>
    <n v="492"/>
    <m/>
    <m/>
  </r>
  <r>
    <x v="1"/>
    <x v="1"/>
    <s v="GCA_000021485.1"/>
    <s v="Primary Assembly"/>
    <s v="chromosome"/>
    <m/>
    <s v="CP001219.1"/>
    <n v="2328513"/>
    <n v="2329004"/>
    <s v="-"/>
    <s v="ACK80809.1"/>
    <m/>
    <m/>
    <s v="NADH-quinone oxidoreductase, I subunit"/>
    <s v="nuoI"/>
    <m/>
    <s v="AFE_2622"/>
    <n v="492"/>
    <n v="163"/>
    <m/>
  </r>
  <r>
    <x v="0"/>
    <x v="0"/>
    <s v="GCA_000021485.1"/>
    <s v="Primary Assembly"/>
    <s v="chromosome"/>
    <m/>
    <s v="CP001219.1"/>
    <n v="2329015"/>
    <n v="2330040"/>
    <s v="-"/>
    <m/>
    <m/>
    <m/>
    <m/>
    <s v="nuoH"/>
    <m/>
    <s v="AFE_2623"/>
    <n v="1026"/>
    <m/>
    <m/>
  </r>
  <r>
    <x v="1"/>
    <x v="1"/>
    <s v="GCA_000021485.1"/>
    <s v="Primary Assembly"/>
    <s v="chromosome"/>
    <m/>
    <s v="CP001219.1"/>
    <n v="2329015"/>
    <n v="2330040"/>
    <s v="-"/>
    <s v="ACK79075.1"/>
    <m/>
    <m/>
    <s v="NADH-quinone oxidoreductase, H subunit"/>
    <s v="nuoH"/>
    <m/>
    <s v="AFE_2623"/>
    <n v="1026"/>
    <n v="341"/>
    <m/>
  </r>
  <r>
    <x v="0"/>
    <x v="0"/>
    <s v="GCA_000021485.1"/>
    <s v="Primary Assembly"/>
    <s v="chromosome"/>
    <m/>
    <s v="CP001219.1"/>
    <n v="2330052"/>
    <n v="2332400"/>
    <s v="-"/>
    <m/>
    <m/>
    <m/>
    <m/>
    <s v="nuoG"/>
    <m/>
    <s v="AFE_2624"/>
    <n v="2349"/>
    <m/>
    <m/>
  </r>
  <r>
    <x v="1"/>
    <x v="1"/>
    <s v="GCA_000021485.1"/>
    <s v="Primary Assembly"/>
    <s v="chromosome"/>
    <m/>
    <s v="CP001219.1"/>
    <n v="2330052"/>
    <n v="2332400"/>
    <s v="-"/>
    <s v="ACK79578.1"/>
    <m/>
    <m/>
    <s v="NADH-quinone oxidoreductase, G subunit"/>
    <s v="nuoG"/>
    <m/>
    <s v="AFE_2624"/>
    <n v="2349"/>
    <n v="782"/>
    <m/>
  </r>
  <r>
    <x v="0"/>
    <x v="0"/>
    <s v="GCA_000021485.1"/>
    <s v="Primary Assembly"/>
    <s v="chromosome"/>
    <m/>
    <s v="CP001219.1"/>
    <n v="2332400"/>
    <n v="2333683"/>
    <s v="-"/>
    <m/>
    <m/>
    <m/>
    <m/>
    <s v="nuoF"/>
    <m/>
    <s v="AFE_2625"/>
    <n v="1284"/>
    <m/>
    <m/>
  </r>
  <r>
    <x v="1"/>
    <x v="1"/>
    <s v="GCA_000021485.1"/>
    <s v="Primary Assembly"/>
    <s v="chromosome"/>
    <m/>
    <s v="CP001219.1"/>
    <n v="2332400"/>
    <n v="2333683"/>
    <s v="-"/>
    <s v="ACK80348.1"/>
    <m/>
    <m/>
    <s v="NADH-quinone oxidoreductase, F subunit"/>
    <s v="nuoF"/>
    <m/>
    <s v="AFE_2625"/>
    <n v="1284"/>
    <n v="427"/>
    <m/>
  </r>
  <r>
    <x v="0"/>
    <x v="0"/>
    <s v="GCA_000021485.1"/>
    <s v="Primary Assembly"/>
    <s v="chromosome"/>
    <m/>
    <s v="CP001219.1"/>
    <n v="2333673"/>
    <n v="2334164"/>
    <s v="-"/>
    <m/>
    <m/>
    <m/>
    <m/>
    <s v="nuoE"/>
    <m/>
    <s v="AFE_2626"/>
    <n v="492"/>
    <m/>
    <m/>
  </r>
  <r>
    <x v="1"/>
    <x v="1"/>
    <s v="GCA_000021485.1"/>
    <s v="Primary Assembly"/>
    <s v="chromosome"/>
    <m/>
    <s v="CP001219.1"/>
    <n v="2333673"/>
    <n v="2334164"/>
    <s v="-"/>
    <s v="ACK78925.1"/>
    <m/>
    <m/>
    <s v="NADH-quinone oxidoreductase, E subunit"/>
    <s v="nuoE"/>
    <m/>
    <s v="AFE_2626"/>
    <n v="492"/>
    <n v="163"/>
    <m/>
  </r>
  <r>
    <x v="0"/>
    <x v="0"/>
    <s v="GCA_000021485.1"/>
    <s v="Primary Assembly"/>
    <s v="chromosome"/>
    <m/>
    <s v="CP001219.1"/>
    <n v="2334168"/>
    <n v="2335421"/>
    <s v="-"/>
    <m/>
    <m/>
    <m/>
    <m/>
    <s v="nuoD"/>
    <m/>
    <s v="AFE_2627"/>
    <n v="1254"/>
    <m/>
    <m/>
  </r>
  <r>
    <x v="1"/>
    <x v="1"/>
    <s v="GCA_000021485.1"/>
    <s v="Primary Assembly"/>
    <s v="chromosome"/>
    <m/>
    <s v="CP001219.1"/>
    <n v="2334168"/>
    <n v="2335421"/>
    <s v="-"/>
    <s v="ACK80751.1"/>
    <m/>
    <m/>
    <s v="NADH-quinone oxidoreductase, D subunit"/>
    <s v="nuoD"/>
    <m/>
    <s v="AFE_2627"/>
    <n v="1254"/>
    <n v="417"/>
    <m/>
  </r>
  <r>
    <x v="0"/>
    <x v="0"/>
    <s v="GCA_000021485.1"/>
    <s v="Primary Assembly"/>
    <s v="chromosome"/>
    <m/>
    <s v="CP001219.1"/>
    <n v="2335405"/>
    <n v="2336013"/>
    <s v="-"/>
    <m/>
    <m/>
    <m/>
    <m/>
    <s v="nuoC"/>
    <m/>
    <s v="AFE_2628"/>
    <n v="609"/>
    <m/>
    <m/>
  </r>
  <r>
    <x v="1"/>
    <x v="1"/>
    <s v="GCA_000021485.1"/>
    <s v="Primary Assembly"/>
    <s v="chromosome"/>
    <m/>
    <s v="CP001219.1"/>
    <n v="2335405"/>
    <n v="2336013"/>
    <s v="-"/>
    <s v="ACK79369.1"/>
    <m/>
    <m/>
    <s v="NADH-quinone oxidoreductase, C subunit"/>
    <s v="nuoC"/>
    <m/>
    <s v="AFE_2628"/>
    <n v="609"/>
    <n v="202"/>
    <m/>
  </r>
  <r>
    <x v="0"/>
    <x v="0"/>
    <s v="GCA_000021485.1"/>
    <s v="Primary Assembly"/>
    <s v="chromosome"/>
    <m/>
    <s v="CP001219.1"/>
    <n v="2336017"/>
    <n v="2336493"/>
    <s v="-"/>
    <m/>
    <m/>
    <m/>
    <m/>
    <s v="nuoB"/>
    <m/>
    <s v="AFE_2629"/>
    <n v="477"/>
    <m/>
    <m/>
  </r>
  <r>
    <x v="1"/>
    <x v="1"/>
    <s v="GCA_000021485.1"/>
    <s v="Primary Assembly"/>
    <s v="chromosome"/>
    <m/>
    <s v="CP001219.1"/>
    <n v="2336017"/>
    <n v="2336493"/>
    <s v="-"/>
    <s v="ACK79443.1"/>
    <m/>
    <m/>
    <s v="NADH-quinone oxidoreductase, B subunit"/>
    <s v="nuoB"/>
    <m/>
    <s v="AFE_2629"/>
    <n v="477"/>
    <n v="158"/>
    <m/>
  </r>
  <r>
    <x v="0"/>
    <x v="0"/>
    <s v="GCA_000021485.1"/>
    <s v="Primary Assembly"/>
    <s v="chromosome"/>
    <m/>
    <s v="CP001219.1"/>
    <n v="2336484"/>
    <n v="2336840"/>
    <s v="-"/>
    <m/>
    <m/>
    <m/>
    <m/>
    <s v="nuoA"/>
    <m/>
    <s v="AFE_2630"/>
    <n v="357"/>
    <m/>
    <m/>
  </r>
  <r>
    <x v="1"/>
    <x v="1"/>
    <s v="GCA_000021485.1"/>
    <s v="Primary Assembly"/>
    <s v="chromosome"/>
    <m/>
    <s v="CP001219.1"/>
    <n v="2336484"/>
    <n v="2336840"/>
    <s v="-"/>
    <s v="ACK80308.1"/>
    <m/>
    <m/>
    <s v="NADH-quinone oxidoreductase, A subunit"/>
    <s v="nuoA"/>
    <m/>
    <s v="AFE_2630"/>
    <n v="357"/>
    <n v="118"/>
    <m/>
  </r>
  <r>
    <x v="0"/>
    <x v="3"/>
    <s v="GCA_000021485.1"/>
    <s v="Primary Assembly"/>
    <s v="chromosome"/>
    <m/>
    <s v="CP001219.1"/>
    <n v="2336971"/>
    <n v="2337055"/>
    <s v="-"/>
    <m/>
    <m/>
    <m/>
    <m/>
    <m/>
    <m/>
    <s v="AFE_2631"/>
    <n v="85"/>
    <m/>
    <m/>
  </r>
  <r>
    <x v="2"/>
    <x v="4"/>
    <s v="GCA_000021485.1"/>
    <s v="Primary Assembly"/>
    <s v="chromosome"/>
    <m/>
    <s v="CP001219.1"/>
    <n v="2336971"/>
    <n v="2337055"/>
    <s v="-"/>
    <m/>
    <m/>
    <m/>
    <s v="tRNA-Leu"/>
    <m/>
    <m/>
    <s v="AFE_2631"/>
    <n v="85"/>
    <m/>
    <m/>
  </r>
  <r>
    <x v="0"/>
    <x v="0"/>
    <s v="GCA_000021485.1"/>
    <s v="Primary Assembly"/>
    <s v="chromosome"/>
    <m/>
    <s v="CP001219.1"/>
    <n v="2337096"/>
    <n v="2337497"/>
    <s v="-"/>
    <m/>
    <m/>
    <m/>
    <m/>
    <s v="secG"/>
    <m/>
    <s v="AFE_2632"/>
    <n v="402"/>
    <m/>
    <m/>
  </r>
  <r>
    <x v="1"/>
    <x v="1"/>
    <s v="GCA_000021485.1"/>
    <s v="Primary Assembly"/>
    <s v="chromosome"/>
    <m/>
    <s v="CP001219.1"/>
    <n v="2337096"/>
    <n v="2337497"/>
    <s v="-"/>
    <s v="ACK78840.1"/>
    <m/>
    <m/>
    <s v="preprotein translocase, SecG subunit"/>
    <s v="secG"/>
    <m/>
    <s v="AFE_2632"/>
    <n v="402"/>
    <n v="133"/>
    <m/>
  </r>
  <r>
    <x v="0"/>
    <x v="0"/>
    <s v="GCA_000021485.1"/>
    <s v="Primary Assembly"/>
    <s v="chromosome"/>
    <m/>
    <s v="CP001219.1"/>
    <n v="2337502"/>
    <n v="2338275"/>
    <s v="-"/>
    <m/>
    <m/>
    <m/>
    <m/>
    <s v="tpiA"/>
    <m/>
    <s v="AFE_2633"/>
    <n v="774"/>
    <m/>
    <m/>
  </r>
  <r>
    <x v="1"/>
    <x v="1"/>
    <s v="GCA_000021485.1"/>
    <s v="Primary Assembly"/>
    <s v="chromosome"/>
    <m/>
    <s v="CP001219.1"/>
    <n v="2337502"/>
    <n v="2338275"/>
    <s v="-"/>
    <s v="ACK80228.1"/>
    <m/>
    <m/>
    <s v="triosephosphate isomerase"/>
    <s v="tpiA"/>
    <m/>
    <s v="AFE_2633"/>
    <n v="774"/>
    <n v="257"/>
    <m/>
  </r>
  <r>
    <x v="0"/>
    <x v="0"/>
    <s v="GCA_000021485.1"/>
    <s v="Primary Assembly"/>
    <s v="chromosome"/>
    <m/>
    <s v="CP001219.1"/>
    <n v="2338382"/>
    <n v="2339746"/>
    <s v="-"/>
    <m/>
    <m/>
    <m/>
    <m/>
    <s v="glmM"/>
    <m/>
    <s v="AFE_2634"/>
    <n v="1365"/>
    <m/>
    <m/>
  </r>
  <r>
    <x v="1"/>
    <x v="1"/>
    <s v="GCA_000021485.1"/>
    <s v="Primary Assembly"/>
    <s v="chromosome"/>
    <m/>
    <s v="CP001219.1"/>
    <n v="2338382"/>
    <n v="2339746"/>
    <s v="-"/>
    <s v="ACK79549.1"/>
    <m/>
    <m/>
    <s v="phosphoglucosamine mutase"/>
    <s v="glmM"/>
    <m/>
    <s v="AFE_2634"/>
    <n v="1365"/>
    <n v="454"/>
    <m/>
  </r>
  <r>
    <x v="0"/>
    <x v="0"/>
    <s v="GCA_000021485.1"/>
    <s v="Primary Assembly"/>
    <s v="chromosome"/>
    <m/>
    <s v="CP001219.1"/>
    <n v="2339785"/>
    <n v="2340618"/>
    <s v="-"/>
    <m/>
    <m/>
    <m/>
    <m/>
    <s v="folP"/>
    <m/>
    <s v="AFE_2635"/>
    <n v="834"/>
    <m/>
    <m/>
  </r>
  <r>
    <x v="1"/>
    <x v="1"/>
    <s v="GCA_000021485.1"/>
    <s v="Primary Assembly"/>
    <s v="chromosome"/>
    <m/>
    <s v="CP001219.1"/>
    <n v="2339785"/>
    <n v="2340618"/>
    <s v="-"/>
    <s v="ACK80188.1"/>
    <m/>
    <m/>
    <s v="dihydropteroate synthase"/>
    <s v="folP"/>
    <m/>
    <s v="AFE_2635"/>
    <n v="834"/>
    <n v="277"/>
    <m/>
  </r>
  <r>
    <x v="0"/>
    <x v="0"/>
    <s v="GCA_000021485.1"/>
    <s v="Primary Assembly"/>
    <s v="chromosome"/>
    <m/>
    <s v="CP001219.1"/>
    <n v="2340615"/>
    <n v="2342540"/>
    <s v="-"/>
    <m/>
    <m/>
    <m/>
    <m/>
    <s v="ftsH"/>
    <m/>
    <s v="AFE_2636"/>
    <n v="1926"/>
    <m/>
    <m/>
  </r>
  <r>
    <x v="1"/>
    <x v="1"/>
    <s v="GCA_000021485.1"/>
    <s v="Primary Assembly"/>
    <s v="chromosome"/>
    <m/>
    <s v="CP001219.1"/>
    <n v="2340615"/>
    <n v="2342540"/>
    <s v="-"/>
    <s v="ACK79505.1"/>
    <m/>
    <m/>
    <s v="cell division protein FtsH"/>
    <s v="ftsH"/>
    <m/>
    <s v="AFE_2636"/>
    <n v="1926"/>
    <n v="641"/>
    <m/>
  </r>
  <r>
    <x v="0"/>
    <x v="0"/>
    <s v="GCA_000021485.1"/>
    <s v="Primary Assembly"/>
    <s v="chromosome"/>
    <m/>
    <s v="CP001219.1"/>
    <n v="2342638"/>
    <n v="2344083"/>
    <s v="-"/>
    <m/>
    <m/>
    <m/>
    <m/>
    <s v="tldD"/>
    <m/>
    <s v="AFE_2637"/>
    <n v="1446"/>
    <m/>
    <m/>
  </r>
  <r>
    <x v="1"/>
    <x v="1"/>
    <s v="GCA_000021485.1"/>
    <s v="Primary Assembly"/>
    <s v="chromosome"/>
    <m/>
    <s v="CP001219.1"/>
    <n v="2342638"/>
    <n v="2344083"/>
    <s v="-"/>
    <s v="ACK79272.1"/>
    <m/>
    <m/>
    <s v="tldD protein"/>
    <s v="tldD"/>
    <m/>
    <s v="AFE_2637"/>
    <n v="1446"/>
    <n v="481"/>
    <m/>
  </r>
  <r>
    <x v="0"/>
    <x v="0"/>
    <s v="GCA_000021485.1"/>
    <s v="Primary Assembly"/>
    <s v="chromosome"/>
    <m/>
    <s v="CP001219.1"/>
    <n v="2344408"/>
    <n v="2347254"/>
    <s v="+"/>
    <m/>
    <m/>
    <m/>
    <m/>
    <s v="nrdA"/>
    <m/>
    <s v="AFE_2638"/>
    <n v="2847"/>
    <m/>
    <m/>
  </r>
  <r>
    <x v="1"/>
    <x v="1"/>
    <s v="GCA_000021485.1"/>
    <s v="Primary Assembly"/>
    <s v="chromosome"/>
    <m/>
    <s v="CP001219.1"/>
    <n v="2344408"/>
    <n v="2347254"/>
    <s v="+"/>
    <s v="ACK78581.1"/>
    <m/>
    <m/>
    <s v="ribonucleotide-diphosphate reductase, alpha subunit"/>
    <s v="nrdA"/>
    <m/>
    <s v="AFE_2638"/>
    <n v="2847"/>
    <n v="948"/>
    <m/>
  </r>
  <r>
    <x v="0"/>
    <x v="0"/>
    <s v="GCA_000021485.1"/>
    <s v="Primary Assembly"/>
    <s v="chromosome"/>
    <m/>
    <s v="CP001219.1"/>
    <n v="2347267"/>
    <n v="2348409"/>
    <s v="+"/>
    <m/>
    <m/>
    <m/>
    <m/>
    <s v="nrdB"/>
    <m/>
    <s v="AFE_2639"/>
    <n v="1143"/>
    <m/>
    <m/>
  </r>
  <r>
    <x v="1"/>
    <x v="1"/>
    <s v="GCA_000021485.1"/>
    <s v="Primary Assembly"/>
    <s v="chromosome"/>
    <m/>
    <s v="CP001219.1"/>
    <n v="2347267"/>
    <n v="2348409"/>
    <s v="+"/>
    <s v="ACK78160.1"/>
    <m/>
    <m/>
    <s v="ribonucleoside-diphosphate reductase, beta subunit"/>
    <s v="nrdB"/>
    <m/>
    <s v="AFE_2639"/>
    <n v="1143"/>
    <n v="380"/>
    <m/>
  </r>
  <r>
    <x v="0"/>
    <x v="0"/>
    <s v="GCA_000021485.1"/>
    <s v="Primary Assembly"/>
    <s v="chromosome"/>
    <m/>
    <s v="CP001219.1"/>
    <n v="2348901"/>
    <n v="2349170"/>
    <s v="+"/>
    <m/>
    <m/>
    <m/>
    <m/>
    <m/>
    <m/>
    <s v="AFE_2640"/>
    <n v="270"/>
    <m/>
    <m/>
  </r>
  <r>
    <x v="1"/>
    <x v="1"/>
    <s v="GCA_000021485.1"/>
    <s v="Primary Assembly"/>
    <s v="chromosome"/>
    <m/>
    <s v="CP001219.1"/>
    <n v="2348901"/>
    <n v="2349170"/>
    <s v="+"/>
    <s v="ACK78800.1"/>
    <m/>
    <m/>
    <s v="hypothetical protein"/>
    <m/>
    <m/>
    <s v="AFE_2640"/>
    <n v="270"/>
    <n v="89"/>
    <m/>
  </r>
  <r>
    <x v="0"/>
    <x v="0"/>
    <s v="GCA_000021485.1"/>
    <s v="Primary Assembly"/>
    <s v="chromosome"/>
    <m/>
    <s v="CP001219.1"/>
    <n v="2349182"/>
    <n v="2349523"/>
    <s v="+"/>
    <m/>
    <m/>
    <m/>
    <m/>
    <m/>
    <m/>
    <s v="AFE_2641"/>
    <n v="342"/>
    <m/>
    <m/>
  </r>
  <r>
    <x v="1"/>
    <x v="1"/>
    <s v="GCA_000021485.1"/>
    <s v="Primary Assembly"/>
    <s v="chromosome"/>
    <m/>
    <s v="CP001219.1"/>
    <n v="2349182"/>
    <n v="2349523"/>
    <s v="+"/>
    <s v="ACK80169.1"/>
    <m/>
    <m/>
    <s v="transcriptional regulator, ArsR family"/>
    <m/>
    <m/>
    <s v="AFE_2641"/>
    <n v="342"/>
    <n v="113"/>
    <m/>
  </r>
  <r>
    <x v="0"/>
    <x v="0"/>
    <s v="GCA_000021485.1"/>
    <s v="Primary Assembly"/>
    <s v="chromosome"/>
    <m/>
    <s v="CP001219.1"/>
    <n v="2349520"/>
    <n v="2350797"/>
    <s v="+"/>
    <m/>
    <m/>
    <m/>
    <m/>
    <m/>
    <m/>
    <s v="AFE_2642"/>
    <n v="1278"/>
    <m/>
    <m/>
  </r>
  <r>
    <x v="1"/>
    <x v="1"/>
    <s v="GCA_000021485.1"/>
    <s v="Primary Assembly"/>
    <s v="chromosome"/>
    <m/>
    <s v="CP001219.1"/>
    <n v="2349520"/>
    <n v="2350797"/>
    <s v="+"/>
    <s v="ACK78096.1"/>
    <m/>
    <m/>
    <s v="membrane protein, putative"/>
    <m/>
    <m/>
    <s v="AFE_2642"/>
    <n v="1278"/>
    <n v="425"/>
    <m/>
  </r>
  <r>
    <x v="0"/>
    <x v="0"/>
    <s v="GCA_000021485.1"/>
    <s v="Primary Assembly"/>
    <s v="chromosome"/>
    <m/>
    <s v="CP001219.1"/>
    <n v="2350794"/>
    <n v="2351135"/>
    <s v="+"/>
    <m/>
    <m/>
    <m/>
    <m/>
    <m/>
    <m/>
    <s v="AFE_2643"/>
    <n v="342"/>
    <m/>
    <m/>
  </r>
  <r>
    <x v="1"/>
    <x v="1"/>
    <s v="GCA_000021485.1"/>
    <s v="Primary Assembly"/>
    <s v="chromosome"/>
    <m/>
    <s v="CP001219.1"/>
    <n v="2350794"/>
    <n v="2351135"/>
    <s v="+"/>
    <s v="ACK79794.1"/>
    <m/>
    <m/>
    <s v="conserved hypothetical protein"/>
    <m/>
    <m/>
    <s v="AFE_2643"/>
    <n v="342"/>
    <n v="113"/>
    <m/>
  </r>
  <r>
    <x v="0"/>
    <x v="0"/>
    <s v="GCA_000021485.1"/>
    <s v="Primary Assembly"/>
    <s v="chromosome"/>
    <m/>
    <s v="CP001219.1"/>
    <n v="2351189"/>
    <n v="2351941"/>
    <s v="+"/>
    <m/>
    <m/>
    <m/>
    <m/>
    <m/>
    <m/>
    <s v="AFE_2644"/>
    <n v="753"/>
    <m/>
    <m/>
  </r>
  <r>
    <x v="1"/>
    <x v="1"/>
    <s v="GCA_000021485.1"/>
    <s v="Primary Assembly"/>
    <s v="chromosome"/>
    <m/>
    <s v="CP001219.1"/>
    <n v="2351189"/>
    <n v="2351941"/>
    <s v="+"/>
    <s v="ACK80268.1"/>
    <m/>
    <m/>
    <s v="metallo-beta-lactamase family protein"/>
    <m/>
    <m/>
    <s v="AFE_2644"/>
    <n v="753"/>
    <n v="250"/>
    <m/>
  </r>
  <r>
    <x v="0"/>
    <x v="0"/>
    <s v="GCA_000021485.1"/>
    <s v="Primary Assembly"/>
    <s v="chromosome"/>
    <m/>
    <s v="CP001219.1"/>
    <n v="2352321"/>
    <n v="2352722"/>
    <s v="-"/>
    <m/>
    <m/>
    <m/>
    <m/>
    <m/>
    <m/>
    <s v="AFE_2645"/>
    <n v="402"/>
    <m/>
    <m/>
  </r>
  <r>
    <x v="1"/>
    <x v="1"/>
    <s v="GCA_000021485.1"/>
    <s v="Primary Assembly"/>
    <s v="chromosome"/>
    <m/>
    <s v="CP001219.1"/>
    <n v="2352321"/>
    <n v="2352722"/>
    <s v="-"/>
    <s v="ACK78920.1"/>
    <m/>
    <m/>
    <s v="hypothetical protein"/>
    <m/>
    <m/>
    <s v="AFE_2645"/>
    <n v="402"/>
    <n v="133"/>
    <m/>
  </r>
  <r>
    <x v="0"/>
    <x v="0"/>
    <s v="GCA_000021485.1"/>
    <s v="Primary Assembly"/>
    <s v="chromosome"/>
    <m/>
    <s v="CP001219.1"/>
    <n v="2352957"/>
    <n v="2353202"/>
    <s v="-"/>
    <m/>
    <m/>
    <m/>
    <m/>
    <m/>
    <m/>
    <s v="AFE_2646"/>
    <n v="246"/>
    <m/>
    <m/>
  </r>
  <r>
    <x v="1"/>
    <x v="1"/>
    <s v="GCA_000021485.1"/>
    <s v="Primary Assembly"/>
    <s v="chromosome"/>
    <m/>
    <s v="CP001219.1"/>
    <n v="2352957"/>
    <n v="2353202"/>
    <s v="-"/>
    <s v="ACK78108.1"/>
    <m/>
    <m/>
    <s v="hypothetical protein"/>
    <m/>
    <m/>
    <s v="AFE_2646"/>
    <n v="246"/>
    <n v="81"/>
    <m/>
  </r>
  <r>
    <x v="0"/>
    <x v="0"/>
    <s v="GCA_000021485.1"/>
    <s v="Primary Assembly"/>
    <s v="chromosome"/>
    <m/>
    <s v="CP001219.1"/>
    <n v="2353318"/>
    <n v="2353449"/>
    <s v="-"/>
    <m/>
    <m/>
    <m/>
    <m/>
    <m/>
    <m/>
    <s v="AFE_2647"/>
    <n v="132"/>
    <m/>
    <m/>
  </r>
  <r>
    <x v="1"/>
    <x v="1"/>
    <s v="GCA_000021485.1"/>
    <s v="Primary Assembly"/>
    <s v="chromosome"/>
    <m/>
    <s v="CP001219.1"/>
    <n v="2353318"/>
    <n v="2353449"/>
    <s v="-"/>
    <s v="ACK79830.1"/>
    <m/>
    <m/>
    <s v="hypothetical protein"/>
    <m/>
    <m/>
    <s v="AFE_2647"/>
    <n v="132"/>
    <n v="43"/>
    <m/>
  </r>
  <r>
    <x v="0"/>
    <x v="0"/>
    <s v="GCA_000021485.1"/>
    <s v="Primary Assembly"/>
    <s v="chromosome"/>
    <m/>
    <s v="CP001219.1"/>
    <n v="2354638"/>
    <n v="2355072"/>
    <s v="+"/>
    <m/>
    <m/>
    <m/>
    <m/>
    <m/>
    <m/>
    <s v="AFE_2648"/>
    <n v="435"/>
    <m/>
    <m/>
  </r>
  <r>
    <x v="1"/>
    <x v="1"/>
    <s v="GCA_000021485.1"/>
    <s v="Primary Assembly"/>
    <s v="chromosome"/>
    <m/>
    <s v="CP001219.1"/>
    <n v="2354638"/>
    <n v="2355072"/>
    <s v="+"/>
    <s v="ACK80749.1"/>
    <m/>
    <m/>
    <s v="hypothetical protein"/>
    <m/>
    <m/>
    <s v="AFE_2648"/>
    <n v="435"/>
    <n v="144"/>
    <m/>
  </r>
  <r>
    <x v="0"/>
    <x v="0"/>
    <s v="GCA_000021485.1"/>
    <s v="Primary Assembly"/>
    <s v="chromosome"/>
    <m/>
    <s v="CP001219.1"/>
    <n v="2355199"/>
    <n v="2355318"/>
    <s v="-"/>
    <m/>
    <m/>
    <m/>
    <m/>
    <m/>
    <m/>
    <s v="AFE_2649"/>
    <n v="120"/>
    <m/>
    <m/>
  </r>
  <r>
    <x v="1"/>
    <x v="1"/>
    <s v="GCA_000021485.1"/>
    <s v="Primary Assembly"/>
    <s v="chromosome"/>
    <m/>
    <s v="CP001219.1"/>
    <n v="2355199"/>
    <n v="2355318"/>
    <s v="-"/>
    <s v="ACK78466.1"/>
    <m/>
    <m/>
    <s v="hypothetical protein"/>
    <m/>
    <m/>
    <s v="AFE_2649"/>
    <n v="120"/>
    <n v="39"/>
    <m/>
  </r>
  <r>
    <x v="0"/>
    <x v="0"/>
    <s v="GCA_000021485.1"/>
    <s v="Primary Assembly"/>
    <s v="chromosome"/>
    <m/>
    <s v="CP001219.1"/>
    <n v="2355693"/>
    <n v="2355857"/>
    <s v="-"/>
    <m/>
    <m/>
    <m/>
    <m/>
    <m/>
    <m/>
    <s v="AFE_2650"/>
    <n v="165"/>
    <m/>
    <m/>
  </r>
  <r>
    <x v="1"/>
    <x v="1"/>
    <s v="GCA_000021485.1"/>
    <s v="Primary Assembly"/>
    <s v="chromosome"/>
    <m/>
    <s v="CP001219.1"/>
    <n v="2355693"/>
    <n v="2355857"/>
    <s v="-"/>
    <s v="ACK79316.1"/>
    <m/>
    <m/>
    <s v="hypothetical protein"/>
    <m/>
    <m/>
    <s v="AFE_2650"/>
    <n v="165"/>
    <n v="54"/>
    <m/>
  </r>
  <r>
    <x v="0"/>
    <x v="0"/>
    <s v="GCA_000021485.1"/>
    <s v="Primary Assembly"/>
    <s v="chromosome"/>
    <m/>
    <s v="CP001219.1"/>
    <n v="2355887"/>
    <n v="2356981"/>
    <s v="+"/>
    <m/>
    <m/>
    <m/>
    <m/>
    <m/>
    <m/>
    <s v="AFE_2651"/>
    <n v="1095"/>
    <m/>
    <m/>
  </r>
  <r>
    <x v="1"/>
    <x v="1"/>
    <s v="GCA_000021485.1"/>
    <s v="Primary Assembly"/>
    <s v="chromosome"/>
    <m/>
    <s v="CP001219.1"/>
    <n v="2355887"/>
    <n v="2356981"/>
    <s v="+"/>
    <s v="ACK80319.1"/>
    <m/>
    <m/>
    <s v="copper resistance protein, putative"/>
    <m/>
    <m/>
    <s v="AFE_2651"/>
    <n v="1095"/>
    <n v="364"/>
    <m/>
  </r>
  <r>
    <x v="0"/>
    <x v="0"/>
    <s v="GCA_000021485.1"/>
    <s v="Primary Assembly"/>
    <s v="chromosome"/>
    <m/>
    <s v="CP001219.1"/>
    <n v="2357000"/>
    <n v="2357146"/>
    <s v="+"/>
    <m/>
    <m/>
    <m/>
    <m/>
    <m/>
    <m/>
    <s v="AFE_2652"/>
    <n v="147"/>
    <m/>
    <m/>
  </r>
  <r>
    <x v="1"/>
    <x v="1"/>
    <s v="GCA_000021485.1"/>
    <s v="Primary Assembly"/>
    <s v="chromosome"/>
    <m/>
    <s v="CP001219.1"/>
    <n v="2357000"/>
    <n v="2357146"/>
    <s v="+"/>
    <s v="ACK78454.1"/>
    <m/>
    <m/>
    <s v="hypothetical protein"/>
    <m/>
    <m/>
    <s v="AFE_2652"/>
    <n v="147"/>
    <n v="48"/>
    <m/>
  </r>
  <r>
    <x v="0"/>
    <x v="0"/>
    <s v="GCA_000021485.1"/>
    <s v="Primary Assembly"/>
    <s v="chromosome"/>
    <m/>
    <s v="CP001219.1"/>
    <n v="2357600"/>
    <n v="2357887"/>
    <s v="-"/>
    <m/>
    <m/>
    <m/>
    <m/>
    <m/>
    <m/>
    <s v="AFE_2653"/>
    <n v="288"/>
    <m/>
    <m/>
  </r>
  <r>
    <x v="1"/>
    <x v="1"/>
    <s v="GCA_000021485.1"/>
    <s v="Primary Assembly"/>
    <s v="chromosome"/>
    <m/>
    <s v="CP001219.1"/>
    <n v="2357600"/>
    <n v="2357887"/>
    <s v="-"/>
    <s v="ACK78667.1"/>
    <m/>
    <m/>
    <s v="hypothetical protein"/>
    <m/>
    <m/>
    <s v="AFE_2653"/>
    <n v="288"/>
    <n v="95"/>
    <m/>
  </r>
  <r>
    <x v="0"/>
    <x v="0"/>
    <s v="GCA_000021485.1"/>
    <s v="Primary Assembly"/>
    <s v="chromosome"/>
    <m/>
    <s v="CP001219.1"/>
    <n v="2358296"/>
    <n v="2359432"/>
    <s v="+"/>
    <m/>
    <m/>
    <m/>
    <m/>
    <s v="dinB"/>
    <m/>
    <s v="AFE_2654"/>
    <n v="1137"/>
    <m/>
    <m/>
  </r>
  <r>
    <x v="1"/>
    <x v="1"/>
    <s v="GCA_000021485.1"/>
    <s v="Primary Assembly"/>
    <s v="chromosome"/>
    <m/>
    <s v="CP001219.1"/>
    <n v="2358296"/>
    <n v="2359432"/>
    <s v="+"/>
    <s v="ACK79677.1"/>
    <m/>
    <m/>
    <s v="DNA polymerase IV"/>
    <s v="dinB"/>
    <m/>
    <s v="AFE_2654"/>
    <n v="1137"/>
    <n v="378"/>
    <m/>
  </r>
  <r>
    <x v="0"/>
    <x v="0"/>
    <s v="GCA_000021485.1"/>
    <s v="Primary Assembly"/>
    <s v="chromosome"/>
    <m/>
    <s v="CP001219.1"/>
    <n v="2359433"/>
    <n v="2359819"/>
    <s v="+"/>
    <m/>
    <m/>
    <m/>
    <m/>
    <m/>
    <m/>
    <s v="AFE_2655"/>
    <n v="387"/>
    <m/>
    <m/>
  </r>
  <r>
    <x v="1"/>
    <x v="1"/>
    <s v="GCA_000021485.1"/>
    <s v="Primary Assembly"/>
    <s v="chromosome"/>
    <m/>
    <s v="CP001219.1"/>
    <n v="2359433"/>
    <n v="2359819"/>
    <s v="+"/>
    <s v="ACK79157.1"/>
    <m/>
    <m/>
    <s v="PIN domain protein"/>
    <m/>
    <m/>
    <s v="AFE_2655"/>
    <n v="387"/>
    <n v="128"/>
    <m/>
  </r>
  <r>
    <x v="0"/>
    <x v="0"/>
    <s v="GCA_000021485.1"/>
    <s v="Primary Assembly"/>
    <s v="chromosome"/>
    <m/>
    <s v="CP001219.1"/>
    <n v="2359889"/>
    <n v="2360626"/>
    <s v="-"/>
    <m/>
    <m/>
    <m/>
    <m/>
    <m/>
    <m/>
    <s v="AFE_2656"/>
    <n v="738"/>
    <m/>
    <m/>
  </r>
  <r>
    <x v="1"/>
    <x v="1"/>
    <s v="GCA_000021485.1"/>
    <s v="Primary Assembly"/>
    <s v="chromosome"/>
    <m/>
    <s v="CP001219.1"/>
    <n v="2359889"/>
    <n v="2360626"/>
    <s v="-"/>
    <s v="ACK79352.1"/>
    <m/>
    <m/>
    <s v="conserved hypothetical protein"/>
    <m/>
    <m/>
    <s v="AFE_2656"/>
    <n v="738"/>
    <n v="245"/>
    <m/>
  </r>
  <r>
    <x v="0"/>
    <x v="0"/>
    <s v="GCA_000021485.1"/>
    <s v="Primary Assembly"/>
    <s v="chromosome"/>
    <m/>
    <s v="CP001219.1"/>
    <n v="2360635"/>
    <n v="2360760"/>
    <s v="-"/>
    <m/>
    <m/>
    <m/>
    <m/>
    <m/>
    <m/>
    <s v="AFE_2657"/>
    <n v="126"/>
    <m/>
    <m/>
  </r>
  <r>
    <x v="1"/>
    <x v="1"/>
    <s v="GCA_000021485.1"/>
    <s v="Primary Assembly"/>
    <s v="chromosome"/>
    <m/>
    <s v="CP001219.1"/>
    <n v="2360635"/>
    <n v="2360760"/>
    <s v="-"/>
    <s v="ACK80019.1"/>
    <m/>
    <m/>
    <s v="hypothetical protein"/>
    <m/>
    <m/>
    <s v="AFE_2657"/>
    <n v="126"/>
    <n v="41"/>
    <m/>
  </r>
  <r>
    <x v="0"/>
    <x v="0"/>
    <s v="GCA_000021485.1"/>
    <s v="Primary Assembly"/>
    <s v="chromosome"/>
    <m/>
    <s v="CP001219.1"/>
    <n v="2361174"/>
    <n v="2361476"/>
    <s v="+"/>
    <m/>
    <m/>
    <m/>
    <m/>
    <m/>
    <m/>
    <s v="AFE_2658"/>
    <n v="303"/>
    <m/>
    <m/>
  </r>
  <r>
    <x v="1"/>
    <x v="1"/>
    <s v="GCA_000021485.1"/>
    <s v="Primary Assembly"/>
    <s v="chromosome"/>
    <m/>
    <s v="CP001219.1"/>
    <n v="2361174"/>
    <n v="2361476"/>
    <s v="+"/>
    <s v="ACK79506.1"/>
    <m/>
    <m/>
    <s v="conserved hypothetical protein"/>
    <m/>
    <m/>
    <s v="AFE_2658"/>
    <n v="303"/>
    <n v="100"/>
    <m/>
  </r>
  <r>
    <x v="0"/>
    <x v="0"/>
    <s v="GCA_000021485.1"/>
    <s v="Primary Assembly"/>
    <s v="chromosome"/>
    <m/>
    <s v="CP001219.1"/>
    <n v="2361538"/>
    <n v="2362944"/>
    <s v="+"/>
    <m/>
    <m/>
    <m/>
    <m/>
    <m/>
    <m/>
    <s v="AFE_2659"/>
    <n v="1407"/>
    <m/>
    <m/>
  </r>
  <r>
    <x v="1"/>
    <x v="1"/>
    <s v="GCA_000021485.1"/>
    <s v="Primary Assembly"/>
    <s v="chromosome"/>
    <m/>
    <s v="CP001219.1"/>
    <n v="2361538"/>
    <n v="2362944"/>
    <s v="+"/>
    <s v="ACK78717.1"/>
    <m/>
    <m/>
    <s v="amino acid permease family protein"/>
    <m/>
    <m/>
    <s v="AFE_2659"/>
    <n v="1407"/>
    <n v="468"/>
    <m/>
  </r>
  <r>
    <x v="0"/>
    <x v="0"/>
    <s v="GCA_000021485.1"/>
    <s v="Primary Assembly"/>
    <s v="chromosome"/>
    <m/>
    <s v="CP001219.1"/>
    <n v="2363056"/>
    <n v="2363622"/>
    <s v="-"/>
    <m/>
    <m/>
    <m/>
    <m/>
    <s v="dcd"/>
    <m/>
    <s v="AFE_2660"/>
    <n v="567"/>
    <m/>
    <m/>
  </r>
  <r>
    <x v="1"/>
    <x v="1"/>
    <s v="GCA_000021485.1"/>
    <s v="Primary Assembly"/>
    <s v="chromosome"/>
    <m/>
    <s v="CP001219.1"/>
    <n v="2363056"/>
    <n v="2363622"/>
    <s v="-"/>
    <s v="ACK80821.1"/>
    <m/>
    <m/>
    <s v="deoxycytidine triphosphate deaminase"/>
    <s v="dcd"/>
    <m/>
    <s v="AFE_2660"/>
    <n v="567"/>
    <n v="188"/>
    <m/>
  </r>
  <r>
    <x v="0"/>
    <x v="0"/>
    <s v="GCA_000021485.1"/>
    <s v="Primary Assembly"/>
    <s v="chromosome"/>
    <m/>
    <s v="CP001219.1"/>
    <n v="2363652"/>
    <n v="2364728"/>
    <s v="-"/>
    <m/>
    <m/>
    <m/>
    <m/>
    <s v="mrp"/>
    <m/>
    <s v="AFE_2661"/>
    <n v="1077"/>
    <m/>
    <m/>
  </r>
  <r>
    <x v="1"/>
    <x v="1"/>
    <s v="GCA_000021485.1"/>
    <s v="Primary Assembly"/>
    <s v="chromosome"/>
    <m/>
    <s v="CP001219.1"/>
    <n v="2363652"/>
    <n v="2364728"/>
    <s v="-"/>
    <s v="ACK78282.1"/>
    <m/>
    <m/>
    <s v="Mrp protein"/>
    <s v="mrp"/>
    <m/>
    <s v="AFE_2661"/>
    <n v="1077"/>
    <n v="358"/>
    <m/>
  </r>
  <r>
    <x v="0"/>
    <x v="0"/>
    <s v="GCA_000021485.1"/>
    <s v="Primary Assembly"/>
    <s v="chromosome"/>
    <m/>
    <s v="CP001219.1"/>
    <n v="2364743"/>
    <n v="2365057"/>
    <s v="-"/>
    <m/>
    <m/>
    <m/>
    <m/>
    <m/>
    <m/>
    <s v="AFE_2662"/>
    <n v="315"/>
    <m/>
    <m/>
  </r>
  <r>
    <x v="1"/>
    <x v="1"/>
    <s v="GCA_000021485.1"/>
    <s v="Primary Assembly"/>
    <s v="chromosome"/>
    <m/>
    <s v="CP001219.1"/>
    <n v="2364743"/>
    <n v="2365057"/>
    <s v="-"/>
    <s v="ACK80431.1"/>
    <m/>
    <m/>
    <s v="antibiotic biosynthesis monooxygenase family protein"/>
    <m/>
    <m/>
    <s v="AFE_2662"/>
    <n v="315"/>
    <n v="104"/>
    <m/>
  </r>
  <r>
    <x v="0"/>
    <x v="0"/>
    <s v="GCA_000021485.1"/>
    <s v="Primary Assembly"/>
    <s v="chromosome"/>
    <m/>
    <s v="CP001219.1"/>
    <n v="2365087"/>
    <n v="2365917"/>
    <s v="-"/>
    <m/>
    <m/>
    <m/>
    <m/>
    <s v="dapB"/>
    <m/>
    <s v="AFE_2663"/>
    <n v="831"/>
    <m/>
    <m/>
  </r>
  <r>
    <x v="1"/>
    <x v="1"/>
    <s v="GCA_000021485.1"/>
    <s v="Primary Assembly"/>
    <s v="chromosome"/>
    <m/>
    <s v="CP001219.1"/>
    <n v="2365087"/>
    <n v="2365917"/>
    <s v="-"/>
    <s v="ACK78023.1"/>
    <m/>
    <m/>
    <s v="dihydrodipicolinate reductase"/>
    <s v="dapB"/>
    <m/>
    <s v="AFE_2663"/>
    <n v="831"/>
    <n v="276"/>
    <m/>
  </r>
  <r>
    <x v="0"/>
    <x v="0"/>
    <s v="GCA_000021485.1"/>
    <s v="Primary Assembly"/>
    <s v="chromosome"/>
    <m/>
    <s v="CP001219.1"/>
    <n v="2365917"/>
    <n v="2367044"/>
    <s v="-"/>
    <m/>
    <m/>
    <m/>
    <m/>
    <s v="dnaJ"/>
    <m/>
    <s v="AFE_2664"/>
    <n v="1128"/>
    <m/>
    <m/>
  </r>
  <r>
    <x v="1"/>
    <x v="1"/>
    <s v="GCA_000021485.1"/>
    <s v="Primary Assembly"/>
    <s v="chromosome"/>
    <m/>
    <s v="CP001219.1"/>
    <n v="2365917"/>
    <n v="2367044"/>
    <s v="-"/>
    <s v="ACK80803.1"/>
    <m/>
    <m/>
    <s v="chaperone protein DnaJ"/>
    <s v="dnaJ"/>
    <m/>
    <s v="AFE_2664"/>
    <n v="1128"/>
    <n v="375"/>
    <m/>
  </r>
  <r>
    <x v="0"/>
    <x v="0"/>
    <s v="GCA_000021485.1"/>
    <s v="Primary Assembly"/>
    <s v="chromosome"/>
    <m/>
    <s v="CP001219.1"/>
    <n v="2367111"/>
    <n v="2369015"/>
    <s v="-"/>
    <m/>
    <m/>
    <m/>
    <m/>
    <s v="dnaK"/>
    <m/>
    <s v="AFE_2665"/>
    <n v="1905"/>
    <m/>
    <m/>
  </r>
  <r>
    <x v="1"/>
    <x v="1"/>
    <s v="GCA_000021485.1"/>
    <s v="Primary Assembly"/>
    <s v="chromosome"/>
    <m/>
    <s v="CP001219.1"/>
    <n v="2367111"/>
    <n v="2369015"/>
    <s v="-"/>
    <s v="ACK80714.1"/>
    <m/>
    <m/>
    <s v="chaperone protein Dnak"/>
    <s v="dnaK"/>
    <m/>
    <s v="AFE_2665"/>
    <n v="1905"/>
    <n v="634"/>
    <m/>
  </r>
  <r>
    <x v="0"/>
    <x v="0"/>
    <s v="GCA_000021485.1"/>
    <s v="Primary Assembly"/>
    <s v="chromosome"/>
    <m/>
    <s v="CP001219.1"/>
    <n v="2369061"/>
    <n v="2369576"/>
    <s v="-"/>
    <m/>
    <m/>
    <m/>
    <m/>
    <s v="grpE"/>
    <m/>
    <s v="AFE_2666"/>
    <n v="516"/>
    <m/>
    <m/>
  </r>
  <r>
    <x v="1"/>
    <x v="1"/>
    <s v="GCA_000021485.1"/>
    <s v="Primary Assembly"/>
    <s v="chromosome"/>
    <m/>
    <s v="CP001219.1"/>
    <n v="2369061"/>
    <n v="2369576"/>
    <s v="-"/>
    <s v="ACK80271.1"/>
    <m/>
    <m/>
    <s v="co-chaperone GrpE"/>
    <s v="grpE"/>
    <m/>
    <s v="AFE_2666"/>
    <n v="516"/>
    <n v="171"/>
    <m/>
  </r>
  <r>
    <x v="0"/>
    <x v="0"/>
    <s v="GCA_000021485.1"/>
    <s v="Primary Assembly"/>
    <s v="chromosome"/>
    <m/>
    <s v="CP001219.1"/>
    <n v="2369649"/>
    <n v="2370671"/>
    <s v="-"/>
    <m/>
    <m/>
    <m/>
    <m/>
    <s v="hrcA"/>
    <m/>
    <s v="AFE_2667"/>
    <n v="1023"/>
    <m/>
    <m/>
  </r>
  <r>
    <x v="1"/>
    <x v="1"/>
    <s v="GCA_000021485.1"/>
    <s v="Primary Assembly"/>
    <s v="chromosome"/>
    <m/>
    <s v="CP001219.1"/>
    <n v="2369649"/>
    <n v="2370671"/>
    <s v="-"/>
    <s v="ACK80694.1"/>
    <m/>
    <m/>
    <s v="heat-inducible transcription repressor HrcA"/>
    <s v="hrcA"/>
    <m/>
    <s v="AFE_2667"/>
    <n v="1023"/>
    <n v="340"/>
    <m/>
  </r>
  <r>
    <x v="0"/>
    <x v="0"/>
    <s v="GCA_000021485.1"/>
    <s v="Primary Assembly"/>
    <s v="chromosome"/>
    <m/>
    <s v="CP001219.1"/>
    <n v="2370670"/>
    <n v="2370762"/>
    <s v="+"/>
    <m/>
    <m/>
    <m/>
    <m/>
    <m/>
    <m/>
    <s v="AFE_2668"/>
    <n v="93"/>
    <m/>
    <m/>
  </r>
  <r>
    <x v="1"/>
    <x v="1"/>
    <s v="GCA_000021485.1"/>
    <s v="Primary Assembly"/>
    <s v="chromosome"/>
    <m/>
    <s v="CP001219.1"/>
    <n v="2370670"/>
    <n v="2370762"/>
    <s v="+"/>
    <s v="ACK78286.1"/>
    <m/>
    <m/>
    <s v="hypothetical protein"/>
    <m/>
    <m/>
    <s v="AFE_2668"/>
    <n v="93"/>
    <n v="30"/>
    <m/>
  </r>
  <r>
    <x v="0"/>
    <x v="0"/>
    <s v="GCA_000021485.1"/>
    <s v="Primary Assembly"/>
    <s v="chromosome"/>
    <m/>
    <s v="CP001219.1"/>
    <n v="2370906"/>
    <n v="2371061"/>
    <s v="-"/>
    <m/>
    <m/>
    <m/>
    <m/>
    <s v="rpmG"/>
    <m/>
    <s v="AFE_2669"/>
    <n v="156"/>
    <m/>
    <m/>
  </r>
  <r>
    <x v="1"/>
    <x v="1"/>
    <s v="GCA_000021485.1"/>
    <s v="Primary Assembly"/>
    <s v="chromosome"/>
    <m/>
    <s v="CP001219.1"/>
    <n v="2370906"/>
    <n v="2371061"/>
    <s v="-"/>
    <s v="ACK79590.1"/>
    <m/>
    <m/>
    <s v="ribosomal protein L33"/>
    <s v="rpmG"/>
    <m/>
    <s v="AFE_2669"/>
    <n v="156"/>
    <n v="51"/>
    <m/>
  </r>
  <r>
    <x v="0"/>
    <x v="0"/>
    <s v="GCA_000021485.1"/>
    <s v="Primary Assembly"/>
    <s v="chromosome"/>
    <m/>
    <s v="CP001219.1"/>
    <n v="2371072"/>
    <n v="2371308"/>
    <s v="-"/>
    <m/>
    <m/>
    <m/>
    <m/>
    <s v="rpmB"/>
    <m/>
    <s v="AFE_2670"/>
    <n v="237"/>
    <m/>
    <m/>
  </r>
  <r>
    <x v="1"/>
    <x v="1"/>
    <s v="GCA_000021485.1"/>
    <s v="Primary Assembly"/>
    <s v="chromosome"/>
    <m/>
    <s v="CP001219.1"/>
    <n v="2371072"/>
    <n v="2371308"/>
    <s v="-"/>
    <s v="ACK80255.1"/>
    <m/>
    <m/>
    <s v="ribosomal protein L28"/>
    <s v="rpmB"/>
    <m/>
    <s v="AFE_2670"/>
    <n v="237"/>
    <n v="78"/>
    <m/>
  </r>
  <r>
    <x v="0"/>
    <x v="0"/>
    <s v="GCA_000021485.1"/>
    <s v="Primary Assembly"/>
    <s v="chromosome"/>
    <m/>
    <s v="CP001219.1"/>
    <n v="2371419"/>
    <n v="2373455"/>
    <s v="+"/>
    <m/>
    <m/>
    <m/>
    <m/>
    <s v="metG"/>
    <m/>
    <s v="AFE_2672"/>
    <n v="2037"/>
    <m/>
    <m/>
  </r>
  <r>
    <x v="1"/>
    <x v="1"/>
    <s v="GCA_000021485.1"/>
    <s v="Primary Assembly"/>
    <s v="chromosome"/>
    <m/>
    <s v="CP001219.1"/>
    <n v="2371419"/>
    <n v="2373455"/>
    <s v="+"/>
    <s v="ACK78932.1"/>
    <m/>
    <m/>
    <s v="methionyl-tRNA synthetase"/>
    <s v="metG"/>
    <m/>
    <s v="AFE_2672"/>
    <n v="2037"/>
    <n v="678"/>
    <m/>
  </r>
  <r>
    <x v="0"/>
    <x v="0"/>
    <s v="GCA_000021485.1"/>
    <s v="Primary Assembly"/>
    <s v="chromosome"/>
    <m/>
    <s v="CP001219.1"/>
    <n v="2373448"/>
    <n v="2374566"/>
    <s v="-"/>
    <m/>
    <m/>
    <m/>
    <m/>
    <m/>
    <m/>
    <s v="AFE_2671"/>
    <n v="1119"/>
    <m/>
    <m/>
  </r>
  <r>
    <x v="1"/>
    <x v="1"/>
    <s v="GCA_000021485.1"/>
    <s v="Primary Assembly"/>
    <s v="chromosome"/>
    <m/>
    <s v="CP001219.1"/>
    <n v="2373448"/>
    <n v="2374566"/>
    <s v="-"/>
    <s v="ACK79622.1"/>
    <m/>
    <m/>
    <s v="phospho-2-dehydro-3-deoxyheptonate aldolase, putative"/>
    <m/>
    <m/>
    <s v="AFE_2671"/>
    <n v="1119"/>
    <n v="372"/>
    <m/>
  </r>
  <r>
    <x v="0"/>
    <x v="0"/>
    <s v="GCA_000021485.1"/>
    <s v="Primary Assembly"/>
    <s v="chromosome"/>
    <m/>
    <s v="CP001219.1"/>
    <n v="2374645"/>
    <n v="2376018"/>
    <s v="-"/>
    <m/>
    <m/>
    <m/>
    <m/>
    <s v="fumC"/>
    <m/>
    <s v="AFE_2673"/>
    <n v="1374"/>
    <m/>
    <m/>
  </r>
  <r>
    <x v="1"/>
    <x v="1"/>
    <s v="GCA_000021485.1"/>
    <s v="Primary Assembly"/>
    <s v="chromosome"/>
    <m/>
    <s v="CP001219.1"/>
    <n v="2374645"/>
    <n v="2376018"/>
    <s v="-"/>
    <s v="ACK80471.1"/>
    <m/>
    <m/>
    <s v="fumarate hydratase, class II"/>
    <s v="fumC"/>
    <m/>
    <s v="AFE_2673"/>
    <n v="1374"/>
    <n v="457"/>
    <m/>
  </r>
  <r>
    <x v="0"/>
    <x v="0"/>
    <s v="GCA_000021485.1"/>
    <s v="Primary Assembly"/>
    <s v="chromosome"/>
    <m/>
    <s v="CP001219.1"/>
    <n v="2376020"/>
    <n v="2377816"/>
    <s v="-"/>
    <m/>
    <m/>
    <m/>
    <m/>
    <m/>
    <m/>
    <s v="AFE_2674"/>
    <n v="1797"/>
    <m/>
    <m/>
  </r>
  <r>
    <x v="1"/>
    <x v="1"/>
    <s v="GCA_000021485.1"/>
    <s v="Primary Assembly"/>
    <s v="chromosome"/>
    <m/>
    <s v="CP001219.1"/>
    <n v="2376020"/>
    <n v="2377816"/>
    <s v="-"/>
    <s v="ACK79005.1"/>
    <m/>
    <m/>
    <s v="oligoendopeptidase F, putative"/>
    <m/>
    <m/>
    <s v="AFE_2674"/>
    <n v="1797"/>
    <n v="598"/>
    <m/>
  </r>
  <r>
    <x v="0"/>
    <x v="0"/>
    <s v="GCA_000021485.1"/>
    <s v="Primary Assembly"/>
    <s v="chromosome"/>
    <m/>
    <s v="CP001219.1"/>
    <n v="2377860"/>
    <n v="2378348"/>
    <s v="-"/>
    <m/>
    <m/>
    <m/>
    <m/>
    <m/>
    <m/>
    <s v="AFE_2675"/>
    <n v="489"/>
    <m/>
    <m/>
  </r>
  <r>
    <x v="1"/>
    <x v="1"/>
    <s v="GCA_000021485.1"/>
    <s v="Primary Assembly"/>
    <s v="chromosome"/>
    <m/>
    <s v="CP001219.1"/>
    <n v="2377860"/>
    <n v="2378348"/>
    <s v="-"/>
    <s v="ACK78037.1"/>
    <m/>
    <m/>
    <s v="conserved hypothetical protein"/>
    <m/>
    <m/>
    <s v="AFE_2675"/>
    <n v="489"/>
    <n v="162"/>
    <m/>
  </r>
  <r>
    <x v="0"/>
    <x v="0"/>
    <s v="GCA_000021485.1"/>
    <s v="Primary Assembly"/>
    <s v="chromosome"/>
    <m/>
    <s v="CP001219.1"/>
    <n v="2378470"/>
    <n v="2380173"/>
    <s v="+"/>
    <m/>
    <m/>
    <m/>
    <m/>
    <m/>
    <m/>
    <s v="AFE_2676"/>
    <n v="1704"/>
    <m/>
    <m/>
  </r>
  <r>
    <x v="1"/>
    <x v="1"/>
    <s v="GCA_000021485.1"/>
    <s v="Primary Assembly"/>
    <s v="chromosome"/>
    <m/>
    <s v="CP001219.1"/>
    <n v="2378470"/>
    <n v="2380173"/>
    <s v="+"/>
    <s v="ACK78705.1"/>
    <m/>
    <m/>
    <s v="hypothetical protein"/>
    <m/>
    <m/>
    <s v="AFE_2676"/>
    <n v="1704"/>
    <n v="567"/>
    <m/>
  </r>
  <r>
    <x v="0"/>
    <x v="0"/>
    <s v="GCA_000021485.1"/>
    <s v="Primary Assembly"/>
    <s v="chromosome"/>
    <m/>
    <s v="CP001219.1"/>
    <n v="2380239"/>
    <n v="2380808"/>
    <s v="-"/>
    <m/>
    <m/>
    <m/>
    <m/>
    <m/>
    <m/>
    <s v="AFE_2677"/>
    <n v="570"/>
    <m/>
    <m/>
  </r>
  <r>
    <x v="1"/>
    <x v="1"/>
    <s v="GCA_000021485.1"/>
    <s v="Primary Assembly"/>
    <s v="chromosome"/>
    <m/>
    <s v="CP001219.1"/>
    <n v="2380239"/>
    <n v="2380808"/>
    <s v="-"/>
    <s v="ACK78949.1"/>
    <m/>
    <m/>
    <s v="3-deoxy-D-manno-octulosonic-acid transferase domain protein"/>
    <m/>
    <m/>
    <s v="AFE_2677"/>
    <n v="570"/>
    <n v="189"/>
    <m/>
  </r>
  <r>
    <x v="0"/>
    <x v="0"/>
    <s v="GCA_000021485.1"/>
    <s v="Primary Assembly"/>
    <s v="chromosome"/>
    <m/>
    <s v="CP001219.1"/>
    <n v="2380966"/>
    <n v="2382435"/>
    <s v="+"/>
    <m/>
    <m/>
    <m/>
    <m/>
    <s v="glgA"/>
    <m/>
    <s v="AFE_2678"/>
    <n v="1470"/>
    <m/>
    <m/>
  </r>
  <r>
    <x v="1"/>
    <x v="1"/>
    <s v="GCA_000021485.1"/>
    <s v="Primary Assembly"/>
    <s v="chromosome"/>
    <m/>
    <s v="CP001219.1"/>
    <n v="2380966"/>
    <n v="2382435"/>
    <s v="+"/>
    <s v="ACK79456.1"/>
    <m/>
    <m/>
    <s v="glycogen synthase"/>
    <s v="glgA"/>
    <m/>
    <s v="AFE_2678"/>
    <n v="1470"/>
    <n v="489"/>
    <m/>
  </r>
  <r>
    <x v="0"/>
    <x v="0"/>
    <s v="GCA_000021485.1"/>
    <s v="Primary Assembly"/>
    <s v="chromosome"/>
    <m/>
    <s v="CP001219.1"/>
    <n v="2382476"/>
    <n v="2383864"/>
    <s v="+"/>
    <m/>
    <m/>
    <m/>
    <m/>
    <m/>
    <m/>
    <s v="AFE_2679"/>
    <n v="1389"/>
    <m/>
    <m/>
  </r>
  <r>
    <x v="1"/>
    <x v="1"/>
    <s v="GCA_000021485.1"/>
    <s v="Primary Assembly"/>
    <s v="chromosome"/>
    <m/>
    <s v="CP001219.1"/>
    <n v="2382476"/>
    <n v="2383864"/>
    <s v="+"/>
    <s v="ACK80841.1"/>
    <m/>
    <m/>
    <s v="metallo-beta-lactamase family protein"/>
    <m/>
    <m/>
    <s v="AFE_2679"/>
    <n v="1389"/>
    <n v="462"/>
    <m/>
  </r>
  <r>
    <x v="0"/>
    <x v="0"/>
    <s v="GCA_000021485.1"/>
    <s v="Primary Assembly"/>
    <s v="chromosome"/>
    <m/>
    <s v="CP001219.1"/>
    <n v="2383948"/>
    <n v="2384364"/>
    <s v="+"/>
    <m/>
    <m/>
    <m/>
    <m/>
    <m/>
    <m/>
    <s v="AFE_2680"/>
    <n v="417"/>
    <m/>
    <m/>
  </r>
  <r>
    <x v="1"/>
    <x v="1"/>
    <s v="GCA_000021485.1"/>
    <s v="Primary Assembly"/>
    <s v="chromosome"/>
    <m/>
    <s v="CP001219.1"/>
    <n v="2383948"/>
    <n v="2384364"/>
    <s v="+"/>
    <s v="ACK80111.1"/>
    <m/>
    <m/>
    <s v="hypothetical protein"/>
    <m/>
    <m/>
    <s v="AFE_2680"/>
    <n v="417"/>
    <n v="138"/>
    <m/>
  </r>
  <r>
    <x v="0"/>
    <x v="0"/>
    <s v="GCA_000021485.1"/>
    <s v="Primary Assembly"/>
    <s v="chromosome"/>
    <m/>
    <s v="CP001219.1"/>
    <n v="2384462"/>
    <n v="2385124"/>
    <s v="+"/>
    <m/>
    <m/>
    <m/>
    <m/>
    <s v="nth"/>
    <m/>
    <s v="AFE_2682"/>
    <n v="663"/>
    <m/>
    <m/>
  </r>
  <r>
    <x v="1"/>
    <x v="1"/>
    <s v="GCA_000021485.1"/>
    <s v="Primary Assembly"/>
    <s v="chromosome"/>
    <m/>
    <s v="CP001219.1"/>
    <n v="2384462"/>
    <n v="2385124"/>
    <s v="+"/>
    <s v="ACK78161.1"/>
    <m/>
    <m/>
    <s v="endonuclease III"/>
    <s v="nth"/>
    <m/>
    <s v="AFE_2682"/>
    <n v="663"/>
    <n v="220"/>
    <m/>
  </r>
  <r>
    <x v="0"/>
    <x v="0"/>
    <s v="GCA_000021485.1"/>
    <s v="Primary Assembly"/>
    <s v="chromosome"/>
    <m/>
    <s v="CP001219.1"/>
    <n v="2385104"/>
    <n v="2387065"/>
    <s v="-"/>
    <m/>
    <m/>
    <m/>
    <m/>
    <m/>
    <m/>
    <s v="AFE_2681"/>
    <n v="1962"/>
    <m/>
    <m/>
  </r>
  <r>
    <x v="1"/>
    <x v="1"/>
    <s v="GCA_000021485.1"/>
    <s v="Primary Assembly"/>
    <s v="chromosome"/>
    <m/>
    <s v="CP001219.1"/>
    <n v="2385104"/>
    <n v="2387065"/>
    <s v="-"/>
    <s v="ACK80527.1"/>
    <m/>
    <m/>
    <s v="TPR domain protein"/>
    <m/>
    <m/>
    <s v="AFE_2681"/>
    <n v="1962"/>
    <n v="653"/>
    <m/>
  </r>
  <r>
    <x v="0"/>
    <x v="0"/>
    <s v="GCA_000021485.1"/>
    <s v="Primary Assembly"/>
    <s v="chromosome"/>
    <m/>
    <s v="CP001219.1"/>
    <n v="2387448"/>
    <n v="2387639"/>
    <s v="-"/>
    <m/>
    <m/>
    <m/>
    <m/>
    <m/>
    <m/>
    <s v="AFE_2683"/>
    <n v="192"/>
    <m/>
    <m/>
  </r>
  <r>
    <x v="1"/>
    <x v="1"/>
    <s v="GCA_000021485.1"/>
    <s v="Primary Assembly"/>
    <s v="chromosome"/>
    <m/>
    <s v="CP001219.1"/>
    <n v="2387448"/>
    <n v="2387639"/>
    <s v="-"/>
    <s v="ACK79475.1"/>
    <m/>
    <m/>
    <s v="hypothetical protein"/>
    <m/>
    <m/>
    <s v="AFE_2683"/>
    <n v="192"/>
    <n v="63"/>
    <m/>
  </r>
  <r>
    <x v="0"/>
    <x v="0"/>
    <s v="GCA_000021485.1"/>
    <s v="Primary Assembly"/>
    <s v="chromosome"/>
    <m/>
    <s v="CP001219.1"/>
    <n v="2387677"/>
    <n v="2389797"/>
    <s v="+"/>
    <m/>
    <m/>
    <m/>
    <m/>
    <m/>
    <m/>
    <s v="AFE_2684"/>
    <n v="2121"/>
    <m/>
    <m/>
  </r>
  <r>
    <x v="1"/>
    <x v="1"/>
    <s v="GCA_000021485.1"/>
    <s v="Primary Assembly"/>
    <s v="chromosome"/>
    <m/>
    <s v="CP001219.1"/>
    <n v="2387677"/>
    <n v="2389797"/>
    <s v="+"/>
    <s v="ACK79222.1"/>
    <m/>
    <m/>
    <s v="hemagluttinin family protein"/>
    <m/>
    <m/>
    <s v="AFE_2684"/>
    <n v="2121"/>
    <n v="706"/>
    <m/>
  </r>
  <r>
    <x v="0"/>
    <x v="0"/>
    <s v="GCA_000021485.1"/>
    <s v="Primary Assembly"/>
    <s v="chromosome"/>
    <m/>
    <s v="CP001219.1"/>
    <n v="2389908"/>
    <n v="2390459"/>
    <s v="+"/>
    <m/>
    <m/>
    <m/>
    <m/>
    <m/>
    <m/>
    <s v="AFE_2685"/>
    <n v="552"/>
    <m/>
    <m/>
  </r>
  <r>
    <x v="1"/>
    <x v="1"/>
    <s v="GCA_000021485.1"/>
    <s v="Primary Assembly"/>
    <s v="chromosome"/>
    <m/>
    <s v="CP001219.1"/>
    <n v="2389908"/>
    <n v="2390459"/>
    <s v="+"/>
    <s v="ACK79776.1"/>
    <m/>
    <m/>
    <s v="OmpA family protein"/>
    <m/>
    <m/>
    <s v="AFE_2685"/>
    <n v="552"/>
    <n v="183"/>
    <m/>
  </r>
  <r>
    <x v="0"/>
    <x v="0"/>
    <s v="GCA_000021485.1"/>
    <s v="Primary Assembly"/>
    <s v="chromosome"/>
    <m/>
    <s v="CP001219.1"/>
    <n v="2390524"/>
    <n v="2391621"/>
    <s v="-"/>
    <m/>
    <m/>
    <m/>
    <m/>
    <m/>
    <m/>
    <s v="AFE_2686"/>
    <n v="1098"/>
    <m/>
    <m/>
  </r>
  <r>
    <x v="1"/>
    <x v="1"/>
    <s v="GCA_000021485.1"/>
    <s v="Primary Assembly"/>
    <s v="chromosome"/>
    <m/>
    <s v="CP001219.1"/>
    <n v="2390524"/>
    <n v="2391621"/>
    <s v="-"/>
    <s v="ACK80698.1"/>
    <m/>
    <m/>
    <s v="conserved domain protein"/>
    <m/>
    <m/>
    <s v="AFE_2686"/>
    <n v="1098"/>
    <n v="365"/>
    <m/>
  </r>
  <r>
    <x v="0"/>
    <x v="0"/>
    <s v="GCA_000021485.1"/>
    <s v="Primary Assembly"/>
    <s v="chromosome"/>
    <m/>
    <s v="CP001219.1"/>
    <n v="2391839"/>
    <n v="2392426"/>
    <s v="+"/>
    <m/>
    <m/>
    <m/>
    <m/>
    <m/>
    <m/>
    <s v="AFE_2687"/>
    <n v="588"/>
    <m/>
    <m/>
  </r>
  <r>
    <x v="1"/>
    <x v="1"/>
    <s v="GCA_000021485.1"/>
    <s v="Primary Assembly"/>
    <s v="chromosome"/>
    <m/>
    <s v="CP001219.1"/>
    <n v="2391839"/>
    <n v="2392426"/>
    <s v="+"/>
    <s v="ACK78570.1"/>
    <m/>
    <m/>
    <s v="hypothetical protein"/>
    <m/>
    <m/>
    <s v="AFE_2687"/>
    <n v="588"/>
    <n v="195"/>
    <m/>
  </r>
  <r>
    <x v="0"/>
    <x v="0"/>
    <s v="GCA_000021485.1"/>
    <s v="Primary Assembly"/>
    <s v="chromosome"/>
    <m/>
    <s v="CP001219.1"/>
    <n v="2392505"/>
    <n v="2392993"/>
    <s v="+"/>
    <m/>
    <m/>
    <m/>
    <m/>
    <m/>
    <m/>
    <s v="AFE_2688"/>
    <n v="489"/>
    <m/>
    <m/>
  </r>
  <r>
    <x v="1"/>
    <x v="1"/>
    <s v="GCA_000021485.1"/>
    <s v="Primary Assembly"/>
    <s v="chromosome"/>
    <m/>
    <s v="CP001219.1"/>
    <n v="2392505"/>
    <n v="2392993"/>
    <s v="+"/>
    <s v="ACK78028.1"/>
    <m/>
    <m/>
    <s v="hypothetical protein"/>
    <m/>
    <m/>
    <s v="AFE_2688"/>
    <n v="489"/>
    <n v="162"/>
    <m/>
  </r>
  <r>
    <x v="0"/>
    <x v="0"/>
    <s v="GCA_000021485.1"/>
    <s v="Primary Assembly"/>
    <s v="chromosome"/>
    <m/>
    <s v="CP001219.1"/>
    <n v="2392997"/>
    <n v="2393791"/>
    <s v="-"/>
    <m/>
    <m/>
    <m/>
    <m/>
    <m/>
    <m/>
    <s v="AFE_2689"/>
    <n v="795"/>
    <m/>
    <m/>
  </r>
  <r>
    <x v="1"/>
    <x v="1"/>
    <s v="GCA_000021485.1"/>
    <s v="Primary Assembly"/>
    <s v="chromosome"/>
    <m/>
    <s v="CP001219.1"/>
    <n v="2392997"/>
    <n v="2393791"/>
    <s v="-"/>
    <s v="ACK79975.1"/>
    <m/>
    <m/>
    <s v="TonB family protein"/>
    <m/>
    <m/>
    <s v="AFE_2689"/>
    <n v="795"/>
    <n v="264"/>
    <m/>
  </r>
  <r>
    <x v="0"/>
    <x v="0"/>
    <s v="GCA_000021485.1"/>
    <s v="Primary Assembly"/>
    <s v="chromosome"/>
    <m/>
    <s v="CP001219.1"/>
    <n v="2393784"/>
    <n v="2395580"/>
    <s v="-"/>
    <m/>
    <m/>
    <m/>
    <m/>
    <m/>
    <m/>
    <s v="AFE_2690"/>
    <n v="1797"/>
    <m/>
    <m/>
  </r>
  <r>
    <x v="1"/>
    <x v="1"/>
    <s v="GCA_000021485.1"/>
    <s v="Primary Assembly"/>
    <s v="chromosome"/>
    <m/>
    <s v="CP001219.1"/>
    <n v="2393784"/>
    <n v="2395580"/>
    <s v="-"/>
    <s v="ACK78482.1"/>
    <m/>
    <m/>
    <s v="type I secretion outer membrane protein, putative"/>
    <m/>
    <m/>
    <s v="AFE_2690"/>
    <n v="1797"/>
    <n v="598"/>
    <m/>
  </r>
  <r>
    <x v="0"/>
    <x v="0"/>
    <s v="GCA_000021485.1"/>
    <s v="Primary Assembly"/>
    <s v="chromosome"/>
    <m/>
    <s v="CP001219.1"/>
    <n v="2395612"/>
    <n v="2395758"/>
    <s v="-"/>
    <m/>
    <m/>
    <m/>
    <m/>
    <m/>
    <m/>
    <s v="AFE_2691"/>
    <n v="147"/>
    <m/>
    <m/>
  </r>
  <r>
    <x v="1"/>
    <x v="1"/>
    <s v="GCA_000021485.1"/>
    <s v="Primary Assembly"/>
    <s v="chromosome"/>
    <m/>
    <s v="CP001219.1"/>
    <n v="2395612"/>
    <n v="2395758"/>
    <s v="-"/>
    <s v="ACK78363.1"/>
    <m/>
    <m/>
    <s v="hypothetical protein"/>
    <m/>
    <m/>
    <s v="AFE_2691"/>
    <n v="147"/>
    <n v="48"/>
    <m/>
  </r>
  <r>
    <x v="0"/>
    <x v="0"/>
    <s v="GCA_000021485.1"/>
    <s v="Primary Assembly"/>
    <s v="chromosome"/>
    <m/>
    <s v="CP001219.1"/>
    <n v="2395736"/>
    <n v="2397133"/>
    <s v="-"/>
    <m/>
    <m/>
    <m/>
    <m/>
    <m/>
    <m/>
    <s v="AFE_2692"/>
    <n v="1398"/>
    <m/>
    <m/>
  </r>
  <r>
    <x v="1"/>
    <x v="1"/>
    <s v="GCA_000021485.1"/>
    <s v="Primary Assembly"/>
    <s v="chromosome"/>
    <m/>
    <s v="CP001219.1"/>
    <n v="2395736"/>
    <n v="2397133"/>
    <s v="-"/>
    <s v="ACK79070.1"/>
    <m/>
    <m/>
    <s v="type I secretion membrane fusion protein, HlyD family"/>
    <m/>
    <m/>
    <s v="AFE_2692"/>
    <n v="1398"/>
    <n v="465"/>
    <m/>
  </r>
  <r>
    <x v="0"/>
    <x v="0"/>
    <s v="GCA_000021485.1"/>
    <s v="Primary Assembly"/>
    <s v="chromosome"/>
    <m/>
    <s v="CP001219.1"/>
    <n v="2397135"/>
    <n v="2399309"/>
    <s v="-"/>
    <m/>
    <m/>
    <m/>
    <m/>
    <m/>
    <m/>
    <s v="AFE_2693"/>
    <n v="2175"/>
    <m/>
    <m/>
  </r>
  <r>
    <x v="1"/>
    <x v="1"/>
    <s v="GCA_000021485.1"/>
    <s v="Primary Assembly"/>
    <s v="chromosome"/>
    <m/>
    <s v="CP001219.1"/>
    <n v="2397135"/>
    <n v="2399309"/>
    <s v="-"/>
    <s v="ACK77856.1"/>
    <m/>
    <m/>
    <s v="type I secretion system ATPase"/>
    <m/>
    <m/>
    <s v="AFE_2693"/>
    <n v="2175"/>
    <n v="724"/>
    <m/>
  </r>
  <r>
    <x v="0"/>
    <x v="0"/>
    <s v="GCA_000021485.1"/>
    <s v="Primary Assembly"/>
    <s v="chromosome"/>
    <m/>
    <s v="CP001219.1"/>
    <n v="2399306"/>
    <n v="2399944"/>
    <s v="-"/>
    <m/>
    <m/>
    <m/>
    <m/>
    <m/>
    <m/>
    <s v="AFE_2694"/>
    <n v="639"/>
    <m/>
    <m/>
  </r>
  <r>
    <x v="1"/>
    <x v="1"/>
    <s v="GCA_000021485.1"/>
    <s v="Primary Assembly"/>
    <s v="chromosome"/>
    <m/>
    <s v="CP001219.1"/>
    <n v="2399306"/>
    <n v="2399944"/>
    <s v="-"/>
    <s v="ACK78930.1"/>
    <m/>
    <m/>
    <s v="conserved hypothetical protein"/>
    <m/>
    <m/>
    <s v="AFE_2694"/>
    <n v="639"/>
    <n v="212"/>
    <m/>
  </r>
  <r>
    <x v="0"/>
    <x v="0"/>
    <s v="GCA_000021485.1"/>
    <s v="Primary Assembly"/>
    <s v="chromosome"/>
    <m/>
    <s v="CP001219.1"/>
    <n v="2399916"/>
    <n v="2400143"/>
    <s v="+"/>
    <m/>
    <m/>
    <m/>
    <m/>
    <m/>
    <m/>
    <s v="AFE_2695"/>
    <n v="228"/>
    <m/>
    <m/>
  </r>
  <r>
    <x v="1"/>
    <x v="1"/>
    <s v="GCA_000021485.1"/>
    <s v="Primary Assembly"/>
    <s v="chromosome"/>
    <m/>
    <s v="CP001219.1"/>
    <n v="2399916"/>
    <n v="2400143"/>
    <s v="+"/>
    <s v="ACK79583.1"/>
    <m/>
    <m/>
    <s v="hypothetical protein"/>
    <m/>
    <m/>
    <s v="AFE_2695"/>
    <n v="228"/>
    <n v="75"/>
    <m/>
  </r>
  <r>
    <x v="0"/>
    <x v="0"/>
    <s v="GCA_000021485.1"/>
    <s v="Primary Assembly"/>
    <s v="chromosome"/>
    <m/>
    <s v="CP001219.1"/>
    <n v="2400189"/>
    <n v="2401577"/>
    <s v="-"/>
    <m/>
    <m/>
    <m/>
    <m/>
    <m/>
    <m/>
    <s v="AFE_2696"/>
    <n v="1389"/>
    <m/>
    <m/>
  </r>
  <r>
    <x v="1"/>
    <x v="1"/>
    <s v="GCA_000021485.1"/>
    <s v="Primary Assembly"/>
    <s v="chromosome"/>
    <m/>
    <s v="CP001219.1"/>
    <n v="2400189"/>
    <n v="2401577"/>
    <s v="-"/>
    <s v="ACK78433.1"/>
    <m/>
    <m/>
    <s v="sigma-54 dependent transcriptional regulator"/>
    <m/>
    <m/>
    <s v="AFE_2696"/>
    <n v="1389"/>
    <n v="462"/>
    <m/>
  </r>
  <r>
    <x v="0"/>
    <x v="0"/>
    <s v="GCA_000021485.1"/>
    <s v="Primary Assembly"/>
    <s v="chromosome"/>
    <m/>
    <s v="CP001219.1"/>
    <n v="2401577"/>
    <n v="2403349"/>
    <s v="-"/>
    <m/>
    <m/>
    <m/>
    <m/>
    <m/>
    <m/>
    <s v="AFE_2697"/>
    <n v="1773"/>
    <m/>
    <m/>
  </r>
  <r>
    <x v="1"/>
    <x v="1"/>
    <s v="GCA_000021485.1"/>
    <s v="Primary Assembly"/>
    <s v="chromosome"/>
    <m/>
    <s v="CP001219.1"/>
    <n v="2401577"/>
    <n v="2403349"/>
    <s v="-"/>
    <s v="ACK79314.1"/>
    <m/>
    <m/>
    <s v="conserved hypothetical protein"/>
    <m/>
    <m/>
    <s v="AFE_2697"/>
    <n v="1773"/>
    <n v="590"/>
    <m/>
  </r>
  <r>
    <x v="0"/>
    <x v="0"/>
    <s v="GCA_000021485.1"/>
    <s v="Primary Assembly"/>
    <s v="chromosome"/>
    <m/>
    <s v="CP001219.1"/>
    <n v="2403333"/>
    <n v="2403944"/>
    <s v="-"/>
    <m/>
    <m/>
    <m/>
    <m/>
    <m/>
    <m/>
    <s v="AFE_2698"/>
    <n v="612"/>
    <m/>
    <m/>
  </r>
  <r>
    <x v="1"/>
    <x v="1"/>
    <s v="GCA_000021485.1"/>
    <s v="Primary Assembly"/>
    <s v="chromosome"/>
    <m/>
    <s v="CP001219.1"/>
    <n v="2403333"/>
    <n v="2403944"/>
    <s v="-"/>
    <s v="ACK79741.1"/>
    <m/>
    <m/>
    <s v="hypothetical protein"/>
    <m/>
    <m/>
    <s v="AFE_2698"/>
    <n v="612"/>
    <n v="203"/>
    <m/>
  </r>
  <r>
    <x v="0"/>
    <x v="0"/>
    <s v="GCA_000021485.1"/>
    <s v="Primary Assembly"/>
    <s v="chromosome"/>
    <m/>
    <s v="CP001219.1"/>
    <n v="2403941"/>
    <n v="2404780"/>
    <s v="-"/>
    <m/>
    <m/>
    <m/>
    <m/>
    <m/>
    <m/>
    <s v="AFE_2699"/>
    <n v="840"/>
    <m/>
    <m/>
  </r>
  <r>
    <x v="1"/>
    <x v="1"/>
    <s v="GCA_000021485.1"/>
    <s v="Primary Assembly"/>
    <s v="chromosome"/>
    <m/>
    <s v="CP001219.1"/>
    <n v="2403941"/>
    <n v="2404780"/>
    <s v="-"/>
    <s v="ACK80119.1"/>
    <m/>
    <m/>
    <s v="lipoprotein, putative"/>
    <m/>
    <m/>
    <s v="AFE_2699"/>
    <n v="840"/>
    <n v="279"/>
    <m/>
  </r>
  <r>
    <x v="0"/>
    <x v="0"/>
    <s v="GCA_000021485.1"/>
    <s v="Primary Assembly"/>
    <s v="chromosome"/>
    <m/>
    <s v="CP001219.1"/>
    <n v="2404783"/>
    <n v="2405721"/>
    <s v="-"/>
    <m/>
    <m/>
    <m/>
    <m/>
    <s v="tadC"/>
    <m/>
    <s v="AFE_2700"/>
    <n v="939"/>
    <m/>
    <m/>
  </r>
  <r>
    <x v="1"/>
    <x v="1"/>
    <s v="GCA_000021485.1"/>
    <s v="Primary Assembly"/>
    <s v="chromosome"/>
    <m/>
    <s v="CP001219.1"/>
    <n v="2404783"/>
    <n v="2405721"/>
    <s v="-"/>
    <s v="ACK77846.1"/>
    <m/>
    <m/>
    <s v="tight adherence protein TadC"/>
    <s v="tadC"/>
    <m/>
    <s v="AFE_2700"/>
    <n v="939"/>
    <n v="312"/>
    <m/>
  </r>
  <r>
    <x v="0"/>
    <x v="0"/>
    <s v="GCA_000021485.1"/>
    <s v="Primary Assembly"/>
    <s v="chromosome"/>
    <m/>
    <s v="CP001219.1"/>
    <n v="2405729"/>
    <n v="2406670"/>
    <s v="-"/>
    <m/>
    <m/>
    <m/>
    <m/>
    <s v="tadB"/>
    <m/>
    <s v="AFE_2701"/>
    <n v="942"/>
    <m/>
    <m/>
  </r>
  <r>
    <x v="1"/>
    <x v="1"/>
    <s v="GCA_000021485.1"/>
    <s v="Primary Assembly"/>
    <s v="chromosome"/>
    <m/>
    <s v="CP001219.1"/>
    <n v="2405729"/>
    <n v="2406670"/>
    <s v="-"/>
    <s v="ACK78884.1"/>
    <m/>
    <m/>
    <s v="tight adherence protein TadB, putative"/>
    <s v="tadB"/>
    <m/>
    <s v="AFE_2701"/>
    <n v="942"/>
    <n v="313"/>
    <m/>
  </r>
  <r>
    <x v="0"/>
    <x v="0"/>
    <s v="GCA_000021485.1"/>
    <s v="Primary Assembly"/>
    <s v="chromosome"/>
    <m/>
    <s v="CP001219.1"/>
    <n v="2406667"/>
    <n v="2408001"/>
    <s v="-"/>
    <m/>
    <m/>
    <m/>
    <m/>
    <s v="tadA"/>
    <m/>
    <s v="AFE_2702"/>
    <n v="1335"/>
    <m/>
    <m/>
  </r>
  <r>
    <x v="1"/>
    <x v="1"/>
    <s v="GCA_000021485.1"/>
    <s v="Primary Assembly"/>
    <s v="chromosome"/>
    <m/>
    <s v="CP001219.1"/>
    <n v="2406667"/>
    <n v="2408001"/>
    <s v="-"/>
    <s v="ACK78546.1"/>
    <m/>
    <m/>
    <s v="tight adherence protein TadA"/>
    <s v="tadA"/>
    <m/>
    <s v="AFE_2702"/>
    <n v="1335"/>
    <n v="444"/>
    <m/>
  </r>
  <r>
    <x v="0"/>
    <x v="0"/>
    <s v="GCA_000021485.1"/>
    <s v="Primary Assembly"/>
    <s v="chromosome"/>
    <m/>
    <s v="CP001219.1"/>
    <n v="2407998"/>
    <n v="2409227"/>
    <s v="-"/>
    <m/>
    <m/>
    <m/>
    <m/>
    <m/>
    <m/>
    <s v="AFE_2703"/>
    <n v="1230"/>
    <m/>
    <m/>
  </r>
  <r>
    <x v="1"/>
    <x v="1"/>
    <s v="GCA_000021485.1"/>
    <s v="Primary Assembly"/>
    <s v="chromosome"/>
    <m/>
    <s v="CP001219.1"/>
    <n v="2407998"/>
    <n v="2409227"/>
    <s v="-"/>
    <s v="ACK79427.1"/>
    <m/>
    <m/>
    <s v="pilus assembly protein CpaE, putative"/>
    <m/>
    <m/>
    <s v="AFE_2703"/>
    <n v="1230"/>
    <n v="409"/>
    <m/>
  </r>
  <r>
    <x v="0"/>
    <x v="0"/>
    <s v="GCA_000021485.1"/>
    <s v="Primary Assembly"/>
    <s v="chromosome"/>
    <m/>
    <s v="CP001219.1"/>
    <n v="2409224"/>
    <n v="2410660"/>
    <s v="-"/>
    <m/>
    <m/>
    <m/>
    <m/>
    <m/>
    <m/>
    <s v="AFE_2704"/>
    <n v="1437"/>
    <m/>
    <m/>
  </r>
  <r>
    <x v="1"/>
    <x v="1"/>
    <s v="GCA_000021485.1"/>
    <s v="Primary Assembly"/>
    <s v="chromosome"/>
    <m/>
    <s v="CP001219.1"/>
    <n v="2409224"/>
    <n v="2410660"/>
    <s v="-"/>
    <s v="ACK79218.1"/>
    <m/>
    <m/>
    <s v="bacterial type II/III secretion system protein"/>
    <m/>
    <m/>
    <s v="AFE_2704"/>
    <n v="1437"/>
    <n v="478"/>
    <m/>
  </r>
  <r>
    <x v="0"/>
    <x v="0"/>
    <s v="GCA_000021485.1"/>
    <s v="Primary Assembly"/>
    <s v="chromosome"/>
    <m/>
    <s v="CP001219.1"/>
    <n v="2410674"/>
    <n v="2411645"/>
    <s v="-"/>
    <m/>
    <m/>
    <m/>
    <m/>
    <m/>
    <m/>
    <s v="AFE_2705"/>
    <n v="972"/>
    <m/>
    <m/>
  </r>
  <r>
    <x v="1"/>
    <x v="1"/>
    <s v="GCA_000021485.1"/>
    <s v="Primary Assembly"/>
    <s v="chromosome"/>
    <m/>
    <s v="CP001219.1"/>
    <n v="2410674"/>
    <n v="2411645"/>
    <s v="-"/>
    <s v="ACK80685.1"/>
    <m/>
    <m/>
    <s v="conserved hypothetical protein"/>
    <m/>
    <m/>
    <s v="AFE_2705"/>
    <n v="972"/>
    <n v="323"/>
    <m/>
  </r>
  <r>
    <x v="0"/>
    <x v="0"/>
    <s v="GCA_000021485.1"/>
    <s v="Primary Assembly"/>
    <s v="chromosome"/>
    <m/>
    <s v="CP001219.1"/>
    <n v="2411644"/>
    <n v="2411748"/>
    <s v="+"/>
    <m/>
    <m/>
    <m/>
    <m/>
    <m/>
    <m/>
    <s v="AFE_2706"/>
    <n v="105"/>
    <m/>
    <m/>
  </r>
  <r>
    <x v="1"/>
    <x v="1"/>
    <s v="GCA_000021485.1"/>
    <s v="Primary Assembly"/>
    <s v="chromosome"/>
    <m/>
    <s v="CP001219.1"/>
    <n v="2411644"/>
    <n v="2411748"/>
    <s v="+"/>
    <s v="ACK79523.1"/>
    <m/>
    <m/>
    <s v="hypothetical protein"/>
    <m/>
    <m/>
    <s v="AFE_2706"/>
    <n v="105"/>
    <n v="34"/>
    <m/>
  </r>
  <r>
    <x v="0"/>
    <x v="0"/>
    <s v="GCA_000021485.1"/>
    <s v="Primary Assembly"/>
    <s v="chromosome"/>
    <m/>
    <s v="CP001219.1"/>
    <n v="2411754"/>
    <n v="2412239"/>
    <s v="-"/>
    <m/>
    <m/>
    <m/>
    <m/>
    <m/>
    <m/>
    <s v="AFE_2707"/>
    <n v="486"/>
    <m/>
    <m/>
  </r>
  <r>
    <x v="1"/>
    <x v="1"/>
    <s v="GCA_000021485.1"/>
    <s v="Primary Assembly"/>
    <s v="chromosome"/>
    <m/>
    <s v="CP001219.1"/>
    <n v="2411754"/>
    <n v="2412239"/>
    <s v="-"/>
    <s v="ACK78839.1"/>
    <m/>
    <m/>
    <s v="conserved hypothetical protein"/>
    <m/>
    <m/>
    <s v="AFE_2707"/>
    <n v="486"/>
    <n v="161"/>
    <m/>
  </r>
  <r>
    <x v="0"/>
    <x v="0"/>
    <s v="GCA_000021485.1"/>
    <s v="Primary Assembly"/>
    <s v="chromosome"/>
    <m/>
    <s v="CP001219.1"/>
    <n v="2412248"/>
    <n v="2412691"/>
    <s v="-"/>
    <m/>
    <m/>
    <m/>
    <m/>
    <m/>
    <m/>
    <s v="AFE_2708"/>
    <n v="444"/>
    <m/>
    <m/>
  </r>
  <r>
    <x v="1"/>
    <x v="1"/>
    <s v="GCA_000021485.1"/>
    <s v="Primary Assembly"/>
    <s v="chromosome"/>
    <m/>
    <s v="CP001219.1"/>
    <n v="2412248"/>
    <n v="2412691"/>
    <s v="-"/>
    <s v="ACK77929.1"/>
    <m/>
    <m/>
    <s v="membrane protein, putative"/>
    <m/>
    <m/>
    <s v="AFE_2708"/>
    <n v="444"/>
    <n v="147"/>
    <m/>
  </r>
  <r>
    <x v="0"/>
    <x v="0"/>
    <s v="GCA_000021485.1"/>
    <s v="Primary Assembly"/>
    <s v="chromosome"/>
    <m/>
    <s v="CP001219.1"/>
    <n v="2413117"/>
    <n v="2414343"/>
    <s v="+"/>
    <m/>
    <m/>
    <m/>
    <m/>
    <m/>
    <m/>
    <s v="AFE_2709"/>
    <n v="1227"/>
    <m/>
    <m/>
  </r>
  <r>
    <x v="1"/>
    <x v="1"/>
    <s v="GCA_000021485.1"/>
    <s v="Primary Assembly"/>
    <s v="chromosome"/>
    <m/>
    <s v="CP001219.1"/>
    <n v="2413117"/>
    <n v="2414343"/>
    <s v="+"/>
    <s v="ACK79916.1"/>
    <m/>
    <m/>
    <s v="ISAfe3, transposase"/>
    <m/>
    <m/>
    <s v="AFE_2709"/>
    <n v="1227"/>
    <n v="408"/>
    <m/>
  </r>
  <r>
    <x v="0"/>
    <x v="0"/>
    <s v="GCA_000021485.1"/>
    <s v="Primary Assembly"/>
    <s v="chromosome"/>
    <m/>
    <s v="CP001219.1"/>
    <n v="2414427"/>
    <n v="2414666"/>
    <s v="-"/>
    <m/>
    <m/>
    <m/>
    <m/>
    <m/>
    <m/>
    <s v="AFE_2710"/>
    <n v="240"/>
    <m/>
    <m/>
  </r>
  <r>
    <x v="1"/>
    <x v="1"/>
    <s v="GCA_000021485.1"/>
    <s v="Primary Assembly"/>
    <s v="chromosome"/>
    <m/>
    <s v="CP001219.1"/>
    <n v="2414427"/>
    <n v="2414666"/>
    <s v="-"/>
    <s v="ACK78534.1"/>
    <m/>
    <m/>
    <s v="pilin, putative"/>
    <m/>
    <m/>
    <s v="AFE_2710"/>
    <n v="240"/>
    <n v="79"/>
    <m/>
  </r>
  <r>
    <x v="0"/>
    <x v="0"/>
    <s v="GCA_000021485.1"/>
    <s v="Primary Assembly"/>
    <s v="chromosome"/>
    <m/>
    <s v="CP001219.1"/>
    <n v="2414893"/>
    <n v="2416050"/>
    <s v="-"/>
    <m/>
    <m/>
    <m/>
    <m/>
    <m/>
    <m/>
    <s v="AFE_2711"/>
    <n v="1158"/>
    <m/>
    <m/>
  </r>
  <r>
    <x v="1"/>
    <x v="1"/>
    <s v="GCA_000021485.1"/>
    <s v="Primary Assembly"/>
    <s v="chromosome"/>
    <m/>
    <s v="CP001219.1"/>
    <n v="2414893"/>
    <n v="2416050"/>
    <s v="-"/>
    <s v="ACK78469.1"/>
    <m/>
    <m/>
    <s v="hypothetical protein"/>
    <m/>
    <m/>
    <s v="AFE_2711"/>
    <n v="1158"/>
    <n v="385"/>
    <m/>
  </r>
  <r>
    <x v="0"/>
    <x v="0"/>
    <s v="GCA_000021485.1"/>
    <s v="Primary Assembly"/>
    <s v="chromosome"/>
    <m/>
    <s v="CP001219.1"/>
    <n v="2416116"/>
    <n v="2416568"/>
    <s v="+"/>
    <m/>
    <m/>
    <m/>
    <m/>
    <m/>
    <m/>
    <s v="AFE_2712"/>
    <n v="453"/>
    <m/>
    <m/>
  </r>
  <r>
    <x v="1"/>
    <x v="1"/>
    <s v="GCA_000021485.1"/>
    <s v="Primary Assembly"/>
    <s v="chromosome"/>
    <m/>
    <s v="CP001219.1"/>
    <n v="2416116"/>
    <n v="2416568"/>
    <s v="+"/>
    <s v="ACK80196.1"/>
    <m/>
    <m/>
    <s v="hypothetical protein"/>
    <m/>
    <m/>
    <s v="AFE_2712"/>
    <n v="453"/>
    <n v="150"/>
    <m/>
  </r>
  <r>
    <x v="0"/>
    <x v="0"/>
    <s v="GCA_000021485.1"/>
    <s v="Primary Assembly"/>
    <s v="chromosome"/>
    <m/>
    <s v="CP001219.1"/>
    <n v="2416675"/>
    <n v="2417049"/>
    <s v="-"/>
    <m/>
    <m/>
    <m/>
    <m/>
    <m/>
    <m/>
    <s v="AFE_2713"/>
    <n v="375"/>
    <m/>
    <m/>
  </r>
  <r>
    <x v="1"/>
    <x v="1"/>
    <s v="GCA_000021485.1"/>
    <s v="Primary Assembly"/>
    <s v="chromosome"/>
    <m/>
    <s v="CP001219.1"/>
    <n v="2416675"/>
    <n v="2417049"/>
    <s v="-"/>
    <s v="ACK79655.1"/>
    <m/>
    <m/>
    <s v="hypothetical protein"/>
    <m/>
    <m/>
    <s v="AFE_2713"/>
    <n v="375"/>
    <n v="124"/>
    <m/>
  </r>
  <r>
    <x v="0"/>
    <x v="0"/>
    <s v="GCA_000021485.1"/>
    <s v="Primary Assembly"/>
    <s v="chromosome"/>
    <m/>
    <s v="CP001219.1"/>
    <n v="2417016"/>
    <n v="2417330"/>
    <s v="-"/>
    <m/>
    <m/>
    <m/>
    <m/>
    <m/>
    <m/>
    <s v="AFE_2714"/>
    <n v="315"/>
    <m/>
    <m/>
  </r>
  <r>
    <x v="1"/>
    <x v="1"/>
    <s v="GCA_000021485.1"/>
    <s v="Primary Assembly"/>
    <s v="chromosome"/>
    <m/>
    <s v="CP001219.1"/>
    <n v="2417016"/>
    <n v="2417330"/>
    <s v="-"/>
    <s v="ACK78109.1"/>
    <m/>
    <m/>
    <s v="hypothetical protein"/>
    <m/>
    <m/>
    <s v="AFE_2714"/>
    <n v="315"/>
    <n v="104"/>
    <m/>
  </r>
  <r>
    <x v="0"/>
    <x v="0"/>
    <s v="GCA_000021485.1"/>
    <s v="Primary Assembly"/>
    <s v="chromosome"/>
    <m/>
    <s v="CP001219.1"/>
    <n v="2417685"/>
    <n v="2418122"/>
    <s v="+"/>
    <m/>
    <m/>
    <m/>
    <m/>
    <m/>
    <m/>
    <s v="AFE_2715"/>
    <n v="438"/>
    <m/>
    <m/>
  </r>
  <r>
    <x v="1"/>
    <x v="1"/>
    <s v="GCA_000021485.1"/>
    <s v="Primary Assembly"/>
    <s v="chromosome"/>
    <m/>
    <s v="CP001219.1"/>
    <n v="2417685"/>
    <n v="2418122"/>
    <s v="+"/>
    <s v="ACK80886.1"/>
    <m/>
    <m/>
    <s v="acetyltransferase, GNAT family"/>
    <m/>
    <m/>
    <s v="AFE_2715"/>
    <n v="438"/>
    <n v="145"/>
    <m/>
  </r>
  <r>
    <x v="0"/>
    <x v="0"/>
    <s v="GCA_000021485.1"/>
    <s v="Primary Assembly"/>
    <s v="chromosome"/>
    <m/>
    <s v="CP001219.1"/>
    <n v="2418150"/>
    <n v="2420438"/>
    <s v="-"/>
    <m/>
    <m/>
    <m/>
    <m/>
    <m/>
    <m/>
    <s v="AFE_2716"/>
    <n v="2289"/>
    <m/>
    <m/>
  </r>
  <r>
    <x v="1"/>
    <x v="1"/>
    <s v="GCA_000021485.1"/>
    <s v="Primary Assembly"/>
    <s v="chromosome"/>
    <m/>
    <s v="CP001219.1"/>
    <n v="2418150"/>
    <n v="2420438"/>
    <s v="-"/>
    <s v="ACK79004.1"/>
    <m/>
    <m/>
    <s v="TPR domain/sulfotransferase domain protein"/>
    <m/>
    <m/>
    <s v="AFE_2716"/>
    <n v="2289"/>
    <n v="762"/>
    <m/>
  </r>
  <r>
    <x v="0"/>
    <x v="0"/>
    <s v="GCA_000021485.1"/>
    <s v="Primary Assembly"/>
    <s v="chromosome"/>
    <m/>
    <s v="CP001219.1"/>
    <n v="2420539"/>
    <n v="2420940"/>
    <s v="-"/>
    <m/>
    <m/>
    <m/>
    <m/>
    <m/>
    <m/>
    <s v="AFE_2717"/>
    <n v="402"/>
    <m/>
    <m/>
  </r>
  <r>
    <x v="1"/>
    <x v="1"/>
    <s v="GCA_000021485.1"/>
    <s v="Primary Assembly"/>
    <s v="chromosome"/>
    <m/>
    <s v="CP001219.1"/>
    <n v="2420539"/>
    <n v="2420940"/>
    <s v="-"/>
    <s v="ACK79310.1"/>
    <m/>
    <m/>
    <s v="membrane protein, putative"/>
    <m/>
    <m/>
    <s v="AFE_2717"/>
    <n v="402"/>
    <n v="133"/>
    <m/>
  </r>
  <r>
    <x v="0"/>
    <x v="0"/>
    <s v="GCA_000021485.1"/>
    <s v="Primary Assembly"/>
    <s v="chromosome"/>
    <m/>
    <s v="CP001219.1"/>
    <n v="2421121"/>
    <n v="2422896"/>
    <s v="+"/>
    <m/>
    <m/>
    <m/>
    <m/>
    <s v="nrdD"/>
    <m/>
    <s v="AFE_2718"/>
    <n v="1776"/>
    <m/>
    <m/>
  </r>
  <r>
    <x v="1"/>
    <x v="1"/>
    <s v="GCA_000021485.1"/>
    <s v="Primary Assembly"/>
    <s v="chromosome"/>
    <m/>
    <s v="CP001219.1"/>
    <n v="2421121"/>
    <n v="2422896"/>
    <s v="+"/>
    <s v="ACK80181.1"/>
    <m/>
    <m/>
    <s v="anaerobic ribonucleoside-triphosphate reductase, alpha subunit"/>
    <s v="nrdD"/>
    <m/>
    <s v="AFE_2718"/>
    <n v="1776"/>
    <n v="591"/>
    <m/>
  </r>
  <r>
    <x v="0"/>
    <x v="0"/>
    <s v="GCA_000021485.1"/>
    <s v="Primary Assembly"/>
    <s v="chromosome"/>
    <m/>
    <s v="CP001219.1"/>
    <n v="2422916"/>
    <n v="2423122"/>
    <s v="+"/>
    <m/>
    <m/>
    <m/>
    <m/>
    <m/>
    <m/>
    <s v="AFE_2719"/>
    <n v="207"/>
    <m/>
    <m/>
  </r>
  <r>
    <x v="1"/>
    <x v="1"/>
    <s v="GCA_000021485.1"/>
    <s v="Primary Assembly"/>
    <s v="chromosome"/>
    <m/>
    <s v="CP001219.1"/>
    <n v="2422916"/>
    <n v="2423122"/>
    <s v="+"/>
    <s v="ACK80872.1"/>
    <m/>
    <m/>
    <s v="conserved hypothetical protein"/>
    <m/>
    <m/>
    <s v="AFE_2719"/>
    <n v="207"/>
    <n v="68"/>
    <m/>
  </r>
  <r>
    <x v="0"/>
    <x v="0"/>
    <s v="GCA_000021485.1"/>
    <s v="Primary Assembly"/>
    <s v="chromosome"/>
    <m/>
    <s v="CP001219.1"/>
    <n v="2423151"/>
    <n v="2423852"/>
    <s v="+"/>
    <m/>
    <m/>
    <m/>
    <m/>
    <s v="nrdG"/>
    <m/>
    <s v="AFE_2720"/>
    <n v="702"/>
    <m/>
    <m/>
  </r>
  <r>
    <x v="1"/>
    <x v="1"/>
    <s v="GCA_000021485.1"/>
    <s v="Primary Assembly"/>
    <s v="chromosome"/>
    <m/>
    <s v="CP001219.1"/>
    <n v="2423151"/>
    <n v="2423852"/>
    <s v="+"/>
    <s v="ACK79783.1"/>
    <m/>
    <m/>
    <s v="anaerobic ribonucleoside-triphosphate reductase, beta subunit"/>
    <s v="nrdG"/>
    <m/>
    <s v="AFE_2720"/>
    <n v="702"/>
    <n v="233"/>
    <m/>
  </r>
  <r>
    <x v="0"/>
    <x v="0"/>
    <s v="GCA_000021485.1"/>
    <s v="Primary Assembly"/>
    <s v="chromosome"/>
    <m/>
    <s v="CP001219.1"/>
    <n v="2423861"/>
    <n v="2425393"/>
    <s v="-"/>
    <m/>
    <m/>
    <m/>
    <m/>
    <m/>
    <m/>
    <s v="AFE_2721"/>
    <n v="1533"/>
    <m/>
    <m/>
  </r>
  <r>
    <x v="1"/>
    <x v="1"/>
    <s v="GCA_000021485.1"/>
    <s v="Primary Assembly"/>
    <s v="chromosome"/>
    <m/>
    <s v="CP001219.1"/>
    <n v="2423861"/>
    <n v="2425393"/>
    <s v="-"/>
    <s v="ACK78874.1"/>
    <m/>
    <m/>
    <s v="lipoate-protein ligase A, putative"/>
    <m/>
    <m/>
    <s v="AFE_2721"/>
    <n v="1533"/>
    <n v="510"/>
    <m/>
  </r>
  <r>
    <x v="0"/>
    <x v="0"/>
    <s v="GCA_000021485.1"/>
    <s v="Primary Assembly"/>
    <s v="chromosome"/>
    <m/>
    <s v="CP001219.1"/>
    <n v="2425407"/>
    <n v="2426285"/>
    <s v="-"/>
    <m/>
    <m/>
    <m/>
    <m/>
    <s v="yhbV"/>
    <m/>
    <s v="AFE_2722"/>
    <n v="879"/>
    <m/>
    <m/>
  </r>
  <r>
    <x v="1"/>
    <x v="1"/>
    <s v="GCA_000021485.1"/>
    <s v="Primary Assembly"/>
    <s v="chromosome"/>
    <m/>
    <s v="CP001219.1"/>
    <n v="2425407"/>
    <n v="2426285"/>
    <s v="-"/>
    <s v="ACK79422.1"/>
    <m/>
    <m/>
    <s v="peptidase, U32 family"/>
    <s v="yhbV"/>
    <m/>
    <s v="AFE_2722"/>
    <n v="879"/>
    <n v="292"/>
    <m/>
  </r>
  <r>
    <x v="0"/>
    <x v="0"/>
    <s v="GCA_000021485.1"/>
    <s v="Primary Assembly"/>
    <s v="chromosome"/>
    <m/>
    <s v="CP001219.1"/>
    <n v="2426363"/>
    <n v="2427373"/>
    <s v="-"/>
    <m/>
    <m/>
    <m/>
    <m/>
    <m/>
    <m/>
    <s v="AFE_2723"/>
    <n v="1011"/>
    <m/>
    <m/>
  </r>
  <r>
    <x v="1"/>
    <x v="1"/>
    <s v="GCA_000021485.1"/>
    <s v="Primary Assembly"/>
    <s v="chromosome"/>
    <m/>
    <s v="CP001219.1"/>
    <n v="2426363"/>
    <n v="2427373"/>
    <s v="-"/>
    <s v="ACK78915.1"/>
    <m/>
    <m/>
    <s v="peptidase, U32 family"/>
    <m/>
    <m/>
    <s v="AFE_2723"/>
    <n v="1011"/>
    <n v="336"/>
    <m/>
  </r>
  <r>
    <x v="0"/>
    <x v="0"/>
    <s v="GCA_000021485.1"/>
    <s v="Primary Assembly"/>
    <s v="chromosome"/>
    <m/>
    <s v="CP001219.1"/>
    <n v="2427404"/>
    <n v="2428018"/>
    <s v="-"/>
    <m/>
    <m/>
    <m/>
    <m/>
    <m/>
    <m/>
    <s v="AFE_2724"/>
    <n v="615"/>
    <m/>
    <m/>
  </r>
  <r>
    <x v="1"/>
    <x v="1"/>
    <s v="GCA_000021485.1"/>
    <s v="Primary Assembly"/>
    <s v="chromosome"/>
    <m/>
    <s v="CP001219.1"/>
    <n v="2427404"/>
    <n v="2428018"/>
    <s v="-"/>
    <s v="ACK78207.1"/>
    <m/>
    <m/>
    <s v="conserved hypothetical protein"/>
    <m/>
    <m/>
    <s v="AFE_2724"/>
    <n v="615"/>
    <n v="204"/>
    <m/>
  </r>
  <r>
    <x v="0"/>
    <x v="2"/>
    <s v="GCA_000021485.1"/>
    <s v="Primary Assembly"/>
    <s v="chromosome"/>
    <m/>
    <s v="CP001219.1"/>
    <n v="2428165"/>
    <n v="2429356"/>
    <s v="+"/>
    <m/>
    <m/>
    <m/>
    <m/>
    <m/>
    <m/>
    <s v="AFE_2725"/>
    <n v="1192"/>
    <m/>
    <s v="pseudo"/>
  </r>
  <r>
    <x v="0"/>
    <x v="0"/>
    <s v="GCA_000021485.1"/>
    <s v="Primary Assembly"/>
    <s v="chromosome"/>
    <m/>
    <s v="CP001219.1"/>
    <n v="2429353"/>
    <n v="2429700"/>
    <s v="+"/>
    <m/>
    <m/>
    <m/>
    <m/>
    <m/>
    <m/>
    <s v="AFE_2726"/>
    <n v="348"/>
    <m/>
    <m/>
  </r>
  <r>
    <x v="1"/>
    <x v="1"/>
    <s v="GCA_000021485.1"/>
    <s v="Primary Assembly"/>
    <s v="chromosome"/>
    <m/>
    <s v="CP001219.1"/>
    <n v="2429353"/>
    <n v="2429700"/>
    <s v="+"/>
    <s v="ACK80816.1"/>
    <m/>
    <m/>
    <s v="hypothetical protein"/>
    <m/>
    <m/>
    <s v="AFE_2726"/>
    <n v="348"/>
    <n v="115"/>
    <m/>
  </r>
  <r>
    <x v="0"/>
    <x v="0"/>
    <s v="GCA_000021485.1"/>
    <s v="Primary Assembly"/>
    <s v="chromosome"/>
    <m/>
    <s v="CP001219.1"/>
    <n v="2429913"/>
    <n v="2430566"/>
    <s v="+"/>
    <m/>
    <m/>
    <m/>
    <m/>
    <s v="cycA-2"/>
    <m/>
    <s v="AFE_2727"/>
    <n v="654"/>
    <m/>
    <m/>
  </r>
  <r>
    <x v="1"/>
    <x v="1"/>
    <s v="GCA_000021485.1"/>
    <s v="Primary Assembly"/>
    <s v="chromosome"/>
    <m/>
    <s v="CP001219.1"/>
    <n v="2429913"/>
    <n v="2430566"/>
    <s v="+"/>
    <s v="ACK78424.1"/>
    <m/>
    <m/>
    <s v="cytochrome c4"/>
    <s v="cycA-2"/>
    <m/>
    <s v="AFE_2727"/>
    <n v="654"/>
    <n v="217"/>
    <m/>
  </r>
  <r>
    <x v="0"/>
    <x v="0"/>
    <s v="GCA_000021485.1"/>
    <s v="Primary Assembly"/>
    <s v="chromosome"/>
    <m/>
    <s v="CP001219.1"/>
    <n v="2430572"/>
    <n v="2431381"/>
    <s v="+"/>
    <m/>
    <m/>
    <m/>
    <m/>
    <s v="sdr_2"/>
    <m/>
    <s v="AFE_2728"/>
    <n v="810"/>
    <m/>
    <m/>
  </r>
  <r>
    <x v="1"/>
    <x v="1"/>
    <s v="GCA_000021485.1"/>
    <s v="Primary Assembly"/>
    <s v="chromosome"/>
    <m/>
    <s v="CP001219.1"/>
    <n v="2430572"/>
    <n v="2431381"/>
    <s v="+"/>
    <s v="ACK80217.1"/>
    <m/>
    <m/>
    <s v="oxidoreductase, short-chain dehydrogenase/reductase family"/>
    <s v="sdr_2"/>
    <m/>
    <s v="AFE_2728"/>
    <n v="810"/>
    <n v="269"/>
    <m/>
  </r>
  <r>
    <x v="0"/>
    <x v="0"/>
    <s v="GCA_000021485.1"/>
    <s v="Primary Assembly"/>
    <s v="chromosome"/>
    <m/>
    <s v="CP001219.1"/>
    <n v="2431412"/>
    <n v="2432032"/>
    <s v="+"/>
    <m/>
    <m/>
    <m/>
    <m/>
    <s v="petA-2"/>
    <m/>
    <s v="AFE_2729"/>
    <n v="621"/>
    <m/>
    <m/>
  </r>
  <r>
    <x v="1"/>
    <x v="1"/>
    <s v="GCA_000021485.1"/>
    <s v="Primary Assembly"/>
    <s v="chromosome"/>
    <m/>
    <s v="CP001219.1"/>
    <n v="2431412"/>
    <n v="2432032"/>
    <s v="+"/>
    <s v="ACK79816.1"/>
    <m/>
    <m/>
    <s v="ubiquinol--cytochrome c reductase, iron-sulfur subunit"/>
    <s v="petA-2"/>
    <m/>
    <s v="AFE_2729"/>
    <n v="621"/>
    <n v="206"/>
    <m/>
  </r>
  <r>
    <x v="0"/>
    <x v="0"/>
    <s v="GCA_000021485.1"/>
    <s v="Primary Assembly"/>
    <s v="chromosome"/>
    <m/>
    <s v="CP001219.1"/>
    <n v="2432060"/>
    <n v="2433274"/>
    <s v="+"/>
    <m/>
    <m/>
    <m/>
    <m/>
    <s v="petB-2"/>
    <m/>
    <s v="AFE_2730"/>
    <n v="1215"/>
    <m/>
    <m/>
  </r>
  <r>
    <x v="1"/>
    <x v="1"/>
    <s v="GCA_000021485.1"/>
    <s v="Primary Assembly"/>
    <s v="chromosome"/>
    <m/>
    <s v="CP001219.1"/>
    <n v="2432060"/>
    <n v="2433274"/>
    <s v="+"/>
    <s v="ACK78596.1"/>
    <m/>
    <m/>
    <s v="ubiquinol--cytochrome c reductase, cytochrome b subunit"/>
    <s v="petB-2"/>
    <m/>
    <s v="AFE_2730"/>
    <n v="1215"/>
    <n v="404"/>
    <m/>
  </r>
  <r>
    <x v="0"/>
    <x v="0"/>
    <s v="GCA_000021485.1"/>
    <s v="Primary Assembly"/>
    <s v="chromosome"/>
    <m/>
    <s v="CP001219.1"/>
    <n v="2433297"/>
    <n v="2433998"/>
    <s v="+"/>
    <m/>
    <m/>
    <m/>
    <m/>
    <s v="petC-2"/>
    <m/>
    <s v="AFE_2731"/>
    <n v="702"/>
    <m/>
    <m/>
  </r>
  <r>
    <x v="1"/>
    <x v="1"/>
    <s v="GCA_000021485.1"/>
    <s v="Primary Assembly"/>
    <s v="chromosome"/>
    <m/>
    <s v="CP001219.1"/>
    <n v="2433297"/>
    <n v="2433998"/>
    <s v="+"/>
    <s v="ACK79992.1"/>
    <m/>
    <m/>
    <s v="ubiquinol--cytochrome c reductase, cytochrome c1 subunit"/>
    <s v="petC-2"/>
    <m/>
    <s v="AFE_2731"/>
    <n v="702"/>
    <n v="233"/>
    <m/>
  </r>
  <r>
    <x v="0"/>
    <x v="0"/>
    <s v="GCA_000021485.1"/>
    <s v="Primary Assembly"/>
    <s v="chromosome"/>
    <m/>
    <s v="CP001219.1"/>
    <n v="2434085"/>
    <n v="2434405"/>
    <s v="+"/>
    <m/>
    <m/>
    <m/>
    <m/>
    <s v="iro"/>
    <m/>
    <s v="AFE_2732"/>
    <n v="321"/>
    <m/>
    <m/>
  </r>
  <r>
    <x v="1"/>
    <x v="1"/>
    <s v="GCA_000021485.1"/>
    <s v="Primary Assembly"/>
    <s v="chromosome"/>
    <m/>
    <s v="CP001219.1"/>
    <n v="2434085"/>
    <n v="2434405"/>
    <s v="+"/>
    <s v="ACK79288.1"/>
    <m/>
    <m/>
    <s v="iron oxidase"/>
    <s v="iro"/>
    <m/>
    <s v="AFE_2732"/>
    <n v="321"/>
    <n v="106"/>
    <m/>
  </r>
  <r>
    <x v="0"/>
    <x v="0"/>
    <s v="GCA_000021485.1"/>
    <s v="Primary Assembly"/>
    <s v="chromosome"/>
    <m/>
    <s v="CP001219.1"/>
    <n v="2434579"/>
    <n v="2435031"/>
    <s v="+"/>
    <m/>
    <m/>
    <m/>
    <m/>
    <m/>
    <m/>
    <s v="AFE_2733"/>
    <n v="453"/>
    <m/>
    <m/>
  </r>
  <r>
    <x v="1"/>
    <x v="1"/>
    <s v="GCA_000021485.1"/>
    <s v="Primary Assembly"/>
    <s v="chromosome"/>
    <m/>
    <s v="CP001219.1"/>
    <n v="2434579"/>
    <n v="2435031"/>
    <s v="+"/>
    <s v="ACK80215.1"/>
    <m/>
    <m/>
    <s v="hypothetical protein"/>
    <m/>
    <m/>
    <s v="AFE_2733"/>
    <n v="453"/>
    <n v="150"/>
    <m/>
  </r>
  <r>
    <x v="0"/>
    <x v="0"/>
    <s v="GCA_000021485.1"/>
    <s v="Primary Assembly"/>
    <s v="chromosome"/>
    <m/>
    <s v="CP001219.1"/>
    <n v="2435132"/>
    <n v="2435740"/>
    <s v="+"/>
    <m/>
    <m/>
    <m/>
    <m/>
    <m/>
    <m/>
    <s v="AFE_2734"/>
    <n v="609"/>
    <m/>
    <m/>
  </r>
  <r>
    <x v="1"/>
    <x v="1"/>
    <s v="GCA_000021485.1"/>
    <s v="Primary Assembly"/>
    <s v="chromosome"/>
    <m/>
    <s v="CP001219.1"/>
    <n v="2435132"/>
    <n v="2435740"/>
    <s v="+"/>
    <s v="ACK80826.1"/>
    <m/>
    <m/>
    <s v="hypothetical protein"/>
    <m/>
    <m/>
    <s v="AFE_2734"/>
    <n v="609"/>
    <n v="202"/>
    <m/>
  </r>
  <r>
    <x v="0"/>
    <x v="3"/>
    <s v="GCA_000021485.1"/>
    <s v="Primary Assembly"/>
    <s v="chromosome"/>
    <m/>
    <s v="CP001219.1"/>
    <n v="2435808"/>
    <n v="2435884"/>
    <s v="-"/>
    <m/>
    <m/>
    <m/>
    <m/>
    <m/>
    <m/>
    <s v="AFE_2735"/>
    <n v="77"/>
    <m/>
    <m/>
  </r>
  <r>
    <x v="2"/>
    <x v="4"/>
    <s v="GCA_000021485.1"/>
    <s v="Primary Assembly"/>
    <s v="chromosome"/>
    <m/>
    <s v="CP001219.1"/>
    <n v="2435808"/>
    <n v="2435884"/>
    <s v="-"/>
    <m/>
    <m/>
    <m/>
    <s v="tRNA-Arg"/>
    <m/>
    <m/>
    <s v="AFE_2735"/>
    <n v="77"/>
    <m/>
    <m/>
  </r>
  <r>
    <x v="0"/>
    <x v="0"/>
    <s v="GCA_000021485.1"/>
    <s v="Primary Assembly"/>
    <s v="chromosome"/>
    <m/>
    <s v="CP001219.1"/>
    <n v="2435895"/>
    <n v="2436554"/>
    <s v="-"/>
    <m/>
    <m/>
    <m/>
    <m/>
    <s v="rrmJ"/>
    <m/>
    <s v="AFE_2736"/>
    <n v="660"/>
    <m/>
    <m/>
  </r>
  <r>
    <x v="1"/>
    <x v="1"/>
    <s v="GCA_000021485.1"/>
    <s v="Primary Assembly"/>
    <s v="chromosome"/>
    <m/>
    <s v="CP001219.1"/>
    <n v="2435895"/>
    <n v="2436554"/>
    <s v="-"/>
    <s v="ACK78196.1"/>
    <m/>
    <m/>
    <s v="ribosomal RNA large subunit methyltransferase J"/>
    <s v="rrmJ"/>
    <m/>
    <s v="AFE_2736"/>
    <n v="660"/>
    <n v="219"/>
    <m/>
  </r>
  <r>
    <x v="0"/>
    <x v="0"/>
    <s v="GCA_000021485.1"/>
    <s v="Primary Assembly"/>
    <s v="chromosome"/>
    <m/>
    <s v="CP001219.1"/>
    <n v="2436644"/>
    <n v="2436928"/>
    <s v="+"/>
    <m/>
    <m/>
    <m/>
    <m/>
    <m/>
    <m/>
    <s v="AFE_2737"/>
    <n v="285"/>
    <m/>
    <m/>
  </r>
  <r>
    <x v="1"/>
    <x v="1"/>
    <s v="GCA_000021485.1"/>
    <s v="Primary Assembly"/>
    <s v="chromosome"/>
    <m/>
    <s v="CP001219.1"/>
    <n v="2436644"/>
    <n v="2436928"/>
    <s v="+"/>
    <s v="ACK79480.1"/>
    <m/>
    <m/>
    <s v="conserved hypothetical protein"/>
    <m/>
    <m/>
    <s v="AFE_2737"/>
    <n v="285"/>
    <n v="94"/>
    <m/>
  </r>
  <r>
    <x v="0"/>
    <x v="0"/>
    <s v="GCA_000021485.1"/>
    <s v="Primary Assembly"/>
    <s v="chromosome"/>
    <m/>
    <s v="CP001219.1"/>
    <n v="2437018"/>
    <n v="2437401"/>
    <s v="+"/>
    <m/>
    <m/>
    <m/>
    <m/>
    <m/>
    <m/>
    <s v="AFE_2738"/>
    <n v="384"/>
    <m/>
    <m/>
  </r>
  <r>
    <x v="1"/>
    <x v="1"/>
    <s v="GCA_000021485.1"/>
    <s v="Primary Assembly"/>
    <s v="chromosome"/>
    <m/>
    <s v="CP001219.1"/>
    <n v="2437018"/>
    <n v="2437401"/>
    <s v="+"/>
    <s v="ACK78825.1"/>
    <m/>
    <m/>
    <s v="apaG protein"/>
    <m/>
    <m/>
    <s v="AFE_2738"/>
    <n v="384"/>
    <n v="127"/>
    <m/>
  </r>
  <r>
    <x v="0"/>
    <x v="0"/>
    <s v="GCA_000021485.1"/>
    <s v="Primary Assembly"/>
    <s v="chromosome"/>
    <m/>
    <s v="CP001219.1"/>
    <n v="2437398"/>
    <n v="2438003"/>
    <s v="+"/>
    <m/>
    <m/>
    <m/>
    <m/>
    <m/>
    <m/>
    <s v="AFE_2739"/>
    <n v="606"/>
    <m/>
    <m/>
  </r>
  <r>
    <x v="1"/>
    <x v="1"/>
    <s v="GCA_000021485.1"/>
    <s v="Primary Assembly"/>
    <s v="chromosome"/>
    <m/>
    <s v="CP001219.1"/>
    <n v="2437398"/>
    <n v="2438003"/>
    <s v="+"/>
    <s v="ACK80109.1"/>
    <m/>
    <m/>
    <s v="phosphatidylethanolamine N-methyltransferase, putative"/>
    <m/>
    <m/>
    <s v="AFE_2739"/>
    <n v="606"/>
    <n v="201"/>
    <m/>
  </r>
  <r>
    <x v="0"/>
    <x v="0"/>
    <s v="GCA_000021485.1"/>
    <s v="Primary Assembly"/>
    <s v="chromosome"/>
    <m/>
    <s v="CP001219.1"/>
    <n v="2438071"/>
    <n v="2439888"/>
    <s v="-"/>
    <m/>
    <m/>
    <m/>
    <m/>
    <s v="typA"/>
    <m/>
    <s v="AFE_2740"/>
    <n v="1818"/>
    <m/>
    <m/>
  </r>
  <r>
    <x v="1"/>
    <x v="1"/>
    <s v="GCA_000021485.1"/>
    <s v="Primary Assembly"/>
    <s v="chromosome"/>
    <m/>
    <s v="CP001219.1"/>
    <n v="2438071"/>
    <n v="2439888"/>
    <s v="-"/>
    <s v="ACK78703.1"/>
    <m/>
    <m/>
    <s v="GTP-binding protein TypA"/>
    <s v="typA"/>
    <m/>
    <s v="AFE_2740"/>
    <n v="1818"/>
    <n v="605"/>
    <m/>
  </r>
  <r>
    <x v="0"/>
    <x v="0"/>
    <s v="GCA_000021485.1"/>
    <s v="Primary Assembly"/>
    <s v="chromosome"/>
    <m/>
    <s v="CP001219.1"/>
    <n v="2440045"/>
    <n v="2441259"/>
    <s v="-"/>
    <m/>
    <m/>
    <m/>
    <m/>
    <s v="omp40"/>
    <m/>
    <s v="AFE_2741"/>
    <n v="1215"/>
    <m/>
    <m/>
  </r>
  <r>
    <x v="1"/>
    <x v="1"/>
    <s v="GCA_000021485.1"/>
    <s v="Primary Assembly"/>
    <s v="chromosome"/>
    <m/>
    <s v="CP001219.1"/>
    <n v="2440045"/>
    <n v="2441259"/>
    <s v="-"/>
    <s v="ACK78354.1"/>
    <m/>
    <m/>
    <s v="major outer membrane protein 40"/>
    <s v="omp40"/>
    <m/>
    <s v="AFE_2741"/>
    <n v="1215"/>
    <n v="404"/>
    <m/>
  </r>
  <r>
    <x v="0"/>
    <x v="3"/>
    <s v="GCA_000021485.1"/>
    <s v="Primary Assembly"/>
    <s v="chromosome"/>
    <m/>
    <s v="CP001219.1"/>
    <n v="2441446"/>
    <n v="2441521"/>
    <s v="+"/>
    <m/>
    <m/>
    <m/>
    <m/>
    <m/>
    <m/>
    <s v="AFE_2742"/>
    <n v="76"/>
    <m/>
    <m/>
  </r>
  <r>
    <x v="2"/>
    <x v="4"/>
    <s v="GCA_000021485.1"/>
    <s v="Primary Assembly"/>
    <s v="chromosome"/>
    <m/>
    <s v="CP001219.1"/>
    <n v="2441446"/>
    <n v="2441521"/>
    <s v="+"/>
    <m/>
    <m/>
    <m/>
    <s v="tRNA-Gln"/>
    <m/>
    <m/>
    <s v="AFE_2742"/>
    <n v="76"/>
    <m/>
    <m/>
  </r>
  <r>
    <x v="0"/>
    <x v="0"/>
    <s v="GCA_000021485.1"/>
    <s v="Primary Assembly"/>
    <s v="chromosome"/>
    <m/>
    <s v="CP001219.1"/>
    <n v="2441606"/>
    <n v="2442472"/>
    <s v="+"/>
    <m/>
    <m/>
    <m/>
    <m/>
    <s v="dapF"/>
    <m/>
    <s v="AFE_2743"/>
    <n v="867"/>
    <m/>
    <m/>
  </r>
  <r>
    <x v="1"/>
    <x v="1"/>
    <s v="GCA_000021485.1"/>
    <s v="Primary Assembly"/>
    <s v="chromosome"/>
    <m/>
    <s v="CP001219.1"/>
    <n v="2441606"/>
    <n v="2442472"/>
    <s v="+"/>
    <s v="ACK79059.1"/>
    <m/>
    <m/>
    <s v="diaminopimelate epimerase"/>
    <s v="dapF"/>
    <m/>
    <s v="AFE_2743"/>
    <n v="867"/>
    <n v="288"/>
    <m/>
  </r>
  <r>
    <x v="0"/>
    <x v="0"/>
    <s v="GCA_000021485.1"/>
    <s v="Primary Assembly"/>
    <s v="chromosome"/>
    <m/>
    <s v="CP001219.1"/>
    <n v="2442456"/>
    <n v="2442650"/>
    <s v="+"/>
    <m/>
    <m/>
    <m/>
    <m/>
    <m/>
    <m/>
    <s v="AFE_2744"/>
    <n v="195"/>
    <m/>
    <m/>
  </r>
  <r>
    <x v="1"/>
    <x v="1"/>
    <s v="GCA_000021485.1"/>
    <s v="Primary Assembly"/>
    <s v="chromosome"/>
    <m/>
    <s v="CP001219.1"/>
    <n v="2442456"/>
    <n v="2442650"/>
    <s v="+"/>
    <s v="ACK79253.1"/>
    <m/>
    <m/>
    <s v="hypothetical protein"/>
    <m/>
    <m/>
    <s v="AFE_2744"/>
    <n v="195"/>
    <n v="64"/>
    <m/>
  </r>
  <r>
    <x v="0"/>
    <x v="0"/>
    <s v="GCA_000021485.1"/>
    <s v="Primary Assembly"/>
    <s v="chromosome"/>
    <m/>
    <s v="CP001219.1"/>
    <n v="2442651"/>
    <n v="2443334"/>
    <s v="+"/>
    <m/>
    <m/>
    <m/>
    <m/>
    <m/>
    <m/>
    <s v="AFE_2745"/>
    <n v="684"/>
    <m/>
    <m/>
  </r>
  <r>
    <x v="1"/>
    <x v="1"/>
    <s v="GCA_000021485.1"/>
    <s v="Primary Assembly"/>
    <s v="chromosome"/>
    <m/>
    <s v="CP001219.1"/>
    <n v="2442651"/>
    <n v="2443334"/>
    <s v="+"/>
    <s v="ACK80000.1"/>
    <m/>
    <m/>
    <s v="conserved hypothetical protein"/>
    <m/>
    <m/>
    <s v="AFE_2745"/>
    <n v="684"/>
    <n v="227"/>
    <m/>
  </r>
  <r>
    <x v="0"/>
    <x v="0"/>
    <s v="GCA_000021485.1"/>
    <s v="Primary Assembly"/>
    <s v="chromosome"/>
    <m/>
    <s v="CP001219.1"/>
    <n v="2443328"/>
    <n v="2444272"/>
    <s v="+"/>
    <m/>
    <m/>
    <m/>
    <m/>
    <s v="xerC"/>
    <m/>
    <s v="AFE_2746"/>
    <n v="945"/>
    <m/>
    <m/>
  </r>
  <r>
    <x v="1"/>
    <x v="1"/>
    <s v="GCA_000021485.1"/>
    <s v="Primary Assembly"/>
    <s v="chromosome"/>
    <m/>
    <s v="CP001219.1"/>
    <n v="2443328"/>
    <n v="2444272"/>
    <s v="+"/>
    <s v="ACK80085.1"/>
    <m/>
    <m/>
    <s v="tyrosine recombinase XerC"/>
    <s v="xerC"/>
    <m/>
    <s v="AFE_2746"/>
    <n v="945"/>
    <n v="314"/>
    <m/>
  </r>
  <r>
    <x v="0"/>
    <x v="0"/>
    <s v="GCA_000021485.1"/>
    <s v="Primary Assembly"/>
    <s v="chromosome"/>
    <m/>
    <s v="CP001219.1"/>
    <n v="2444287"/>
    <n v="2444808"/>
    <s v="+"/>
    <m/>
    <m/>
    <m/>
    <m/>
    <s v="hslV"/>
    <m/>
    <s v="AFE_2747"/>
    <n v="522"/>
    <m/>
    <m/>
  </r>
  <r>
    <x v="1"/>
    <x v="1"/>
    <s v="GCA_000021485.1"/>
    <s v="Primary Assembly"/>
    <s v="chromosome"/>
    <m/>
    <s v="CP001219.1"/>
    <n v="2444287"/>
    <n v="2444808"/>
    <s v="+"/>
    <s v="ACK80450.1"/>
    <m/>
    <m/>
    <s v="heat shock protein HslV"/>
    <s v="hslV"/>
    <m/>
    <s v="AFE_2747"/>
    <n v="522"/>
    <n v="173"/>
    <m/>
  </r>
  <r>
    <x v="0"/>
    <x v="0"/>
    <s v="GCA_000021485.1"/>
    <s v="Primary Assembly"/>
    <s v="chromosome"/>
    <m/>
    <s v="CP001219.1"/>
    <n v="2444811"/>
    <n v="2446133"/>
    <s v="+"/>
    <m/>
    <m/>
    <m/>
    <m/>
    <s v="hslU"/>
    <m/>
    <s v="AFE_2748"/>
    <n v="1323"/>
    <m/>
    <m/>
  </r>
  <r>
    <x v="1"/>
    <x v="1"/>
    <s v="GCA_000021485.1"/>
    <s v="Primary Assembly"/>
    <s v="chromosome"/>
    <m/>
    <s v="CP001219.1"/>
    <n v="2444811"/>
    <n v="2446133"/>
    <s v="+"/>
    <s v="ACK79019.1"/>
    <m/>
    <m/>
    <s v="heat shock protein HslVU, ATPase subunit HslU"/>
    <s v="hslU"/>
    <m/>
    <s v="AFE_2748"/>
    <n v="1323"/>
    <n v="440"/>
    <m/>
  </r>
  <r>
    <x v="0"/>
    <x v="0"/>
    <s v="GCA_000021485.1"/>
    <s v="Primary Assembly"/>
    <s v="chromosome"/>
    <m/>
    <s v="CP001219.1"/>
    <n v="2446156"/>
    <n v="2446488"/>
    <s v="-"/>
    <m/>
    <m/>
    <m/>
    <m/>
    <m/>
    <m/>
    <s v="AFE_2749"/>
    <n v="333"/>
    <m/>
    <m/>
  </r>
  <r>
    <x v="1"/>
    <x v="1"/>
    <s v="GCA_000021485.1"/>
    <s v="Primary Assembly"/>
    <s v="chromosome"/>
    <m/>
    <s v="CP001219.1"/>
    <n v="2446156"/>
    <n v="2446488"/>
    <s v="-"/>
    <s v="ACK79764.1"/>
    <m/>
    <m/>
    <s v="conserved hypothetical protein"/>
    <m/>
    <m/>
    <s v="AFE_2749"/>
    <n v="333"/>
    <n v="110"/>
    <m/>
  </r>
  <r>
    <x v="0"/>
    <x v="0"/>
    <s v="GCA_000021485.1"/>
    <s v="Primary Assembly"/>
    <s v="chromosome"/>
    <m/>
    <s v="CP001219.1"/>
    <n v="2446485"/>
    <n v="2447345"/>
    <s v="-"/>
    <m/>
    <m/>
    <m/>
    <m/>
    <s v="rpoH"/>
    <m/>
    <s v="AFE_2750"/>
    <n v="861"/>
    <m/>
    <m/>
  </r>
  <r>
    <x v="1"/>
    <x v="1"/>
    <s v="GCA_000021485.1"/>
    <s v="Primary Assembly"/>
    <s v="chromosome"/>
    <m/>
    <s v="CP001219.1"/>
    <n v="2446485"/>
    <n v="2447345"/>
    <s v="-"/>
    <s v="ACK80451.1"/>
    <m/>
    <m/>
    <s v="RNA polymerase sigma-32 factor"/>
    <s v="rpoH"/>
    <m/>
    <s v="AFE_2750"/>
    <n v="861"/>
    <n v="286"/>
    <m/>
  </r>
  <r>
    <x v="0"/>
    <x v="0"/>
    <s v="GCA_000021485.1"/>
    <s v="Primary Assembly"/>
    <s v="chromosome"/>
    <m/>
    <s v="CP001219.1"/>
    <n v="2447489"/>
    <n v="2448394"/>
    <s v="-"/>
    <m/>
    <m/>
    <m/>
    <m/>
    <m/>
    <m/>
    <s v="AFE_2751"/>
    <n v="906"/>
    <m/>
    <m/>
  </r>
  <r>
    <x v="1"/>
    <x v="1"/>
    <s v="GCA_000021485.1"/>
    <s v="Primary Assembly"/>
    <s v="chromosome"/>
    <m/>
    <s v="CP001219.1"/>
    <n v="2447489"/>
    <n v="2448394"/>
    <s v="-"/>
    <s v="ACK77971.1"/>
    <m/>
    <m/>
    <s v="cell division protein FtsX, putative"/>
    <m/>
    <m/>
    <s v="AFE_2751"/>
    <n v="906"/>
    <n v="301"/>
    <m/>
  </r>
  <r>
    <x v="0"/>
    <x v="0"/>
    <s v="GCA_000021485.1"/>
    <s v="Primary Assembly"/>
    <s v="chromosome"/>
    <m/>
    <s v="CP001219.1"/>
    <n v="2448391"/>
    <n v="2449062"/>
    <s v="-"/>
    <m/>
    <m/>
    <m/>
    <m/>
    <s v="ftsE"/>
    <m/>
    <s v="AFE_2752"/>
    <n v="672"/>
    <m/>
    <m/>
  </r>
  <r>
    <x v="1"/>
    <x v="1"/>
    <s v="GCA_000021485.1"/>
    <s v="Primary Assembly"/>
    <s v="chromosome"/>
    <m/>
    <s v="CP001219.1"/>
    <n v="2448391"/>
    <n v="2449062"/>
    <s v="-"/>
    <s v="ACK78072.1"/>
    <m/>
    <m/>
    <s v="cell division ATP-binding protein FtsE"/>
    <s v="ftsE"/>
    <m/>
    <s v="AFE_2752"/>
    <n v="672"/>
    <n v="223"/>
    <m/>
  </r>
  <r>
    <x v="0"/>
    <x v="0"/>
    <s v="GCA_000021485.1"/>
    <s v="Primary Assembly"/>
    <s v="chromosome"/>
    <m/>
    <s v="CP001219.1"/>
    <n v="2449059"/>
    <n v="2450009"/>
    <s v="-"/>
    <m/>
    <m/>
    <m/>
    <m/>
    <s v="ftsY"/>
    <m/>
    <s v="AFE_2753"/>
    <n v="951"/>
    <m/>
    <m/>
  </r>
  <r>
    <x v="1"/>
    <x v="1"/>
    <s v="GCA_000021485.1"/>
    <s v="Primary Assembly"/>
    <s v="chromosome"/>
    <m/>
    <s v="CP001219.1"/>
    <n v="2449059"/>
    <n v="2450009"/>
    <s v="-"/>
    <s v="ACK79237.1"/>
    <m/>
    <m/>
    <s v="signal recognition particle-docking protein FtsY"/>
    <s v="ftsY"/>
    <m/>
    <s v="AFE_2753"/>
    <n v="951"/>
    <n v="316"/>
    <m/>
  </r>
  <r>
    <x v="0"/>
    <x v="0"/>
    <s v="GCA_000021485.1"/>
    <s v="Primary Assembly"/>
    <s v="chromosome"/>
    <m/>
    <s v="CP001219.1"/>
    <n v="2450213"/>
    <n v="2450782"/>
    <s v="+"/>
    <m/>
    <m/>
    <m/>
    <m/>
    <m/>
    <m/>
    <s v="AFE_2754"/>
    <n v="570"/>
    <m/>
    <m/>
  </r>
  <r>
    <x v="1"/>
    <x v="1"/>
    <s v="GCA_000021485.1"/>
    <s v="Primary Assembly"/>
    <s v="chromosome"/>
    <m/>
    <s v="CP001219.1"/>
    <n v="2450213"/>
    <n v="2450782"/>
    <s v="+"/>
    <s v="ACK80392.1"/>
    <m/>
    <m/>
    <s v="methyltransferase, putative"/>
    <m/>
    <m/>
    <s v="AFE_2754"/>
    <n v="570"/>
    <n v="189"/>
    <m/>
  </r>
  <r>
    <x v="0"/>
    <x v="0"/>
    <s v="GCA_000021485.1"/>
    <s v="Primary Assembly"/>
    <s v="chromosome"/>
    <m/>
    <s v="CP001219.1"/>
    <n v="2450775"/>
    <n v="2451299"/>
    <s v="+"/>
    <m/>
    <m/>
    <m/>
    <m/>
    <s v="coaD"/>
    <m/>
    <s v="AFE_2755"/>
    <n v="525"/>
    <m/>
    <m/>
  </r>
  <r>
    <x v="1"/>
    <x v="1"/>
    <s v="GCA_000021485.1"/>
    <s v="Primary Assembly"/>
    <s v="chromosome"/>
    <m/>
    <s v="CP001219.1"/>
    <n v="2450775"/>
    <n v="2451299"/>
    <s v="+"/>
    <s v="ACK80644.1"/>
    <m/>
    <m/>
    <s v="pantetheine-phosphate adenylyltransferase"/>
    <s v="coaD"/>
    <m/>
    <s v="AFE_2755"/>
    <n v="525"/>
    <n v="174"/>
    <m/>
  </r>
  <r>
    <x v="0"/>
    <x v="0"/>
    <s v="GCA_000021485.1"/>
    <s v="Primary Assembly"/>
    <s v="chromosome"/>
    <m/>
    <s v="CP001219.1"/>
    <n v="2451328"/>
    <n v="2451579"/>
    <s v="+"/>
    <m/>
    <m/>
    <m/>
    <m/>
    <m/>
    <m/>
    <s v="AFE_2757"/>
    <n v="252"/>
    <m/>
    <m/>
  </r>
  <r>
    <x v="1"/>
    <x v="1"/>
    <s v="GCA_000021485.1"/>
    <s v="Primary Assembly"/>
    <s v="chromosome"/>
    <m/>
    <s v="CP001219.1"/>
    <n v="2451328"/>
    <n v="2451579"/>
    <s v="+"/>
    <s v="ACK80133.1"/>
    <m/>
    <m/>
    <s v="iron-sulfur cluster-binding protein"/>
    <m/>
    <m/>
    <s v="AFE_2757"/>
    <n v="252"/>
    <n v="83"/>
    <m/>
  </r>
  <r>
    <x v="0"/>
    <x v="0"/>
    <s v="GCA_000021485.1"/>
    <s v="Primary Assembly"/>
    <s v="chromosome"/>
    <m/>
    <s v="CP001219.1"/>
    <n v="2451563"/>
    <n v="2453542"/>
    <s v="-"/>
    <m/>
    <m/>
    <m/>
    <m/>
    <m/>
    <m/>
    <s v="AFE_2756"/>
    <n v="1980"/>
    <m/>
    <m/>
  </r>
  <r>
    <x v="1"/>
    <x v="1"/>
    <s v="GCA_000021485.1"/>
    <s v="Primary Assembly"/>
    <s v="chromosome"/>
    <m/>
    <s v="CP001219.1"/>
    <n v="2451563"/>
    <n v="2453542"/>
    <s v="-"/>
    <s v="ACK80832.1"/>
    <m/>
    <m/>
    <s v="conserved hypothetical protein"/>
    <m/>
    <m/>
    <s v="AFE_2756"/>
    <n v="1980"/>
    <n v="659"/>
    <m/>
  </r>
  <r>
    <x v="0"/>
    <x v="0"/>
    <s v="GCA_000021485.1"/>
    <s v="Primary Assembly"/>
    <s v="chromosome"/>
    <m/>
    <s v="CP001219.1"/>
    <n v="2453559"/>
    <n v="2454371"/>
    <s v="-"/>
    <m/>
    <m/>
    <m/>
    <m/>
    <s v="mutM"/>
    <m/>
    <s v="AFE_2758"/>
    <n v="813"/>
    <m/>
    <m/>
  </r>
  <r>
    <x v="1"/>
    <x v="1"/>
    <s v="GCA_000021485.1"/>
    <s v="Primary Assembly"/>
    <s v="chromosome"/>
    <m/>
    <s v="CP001219.1"/>
    <n v="2453559"/>
    <n v="2454371"/>
    <s v="-"/>
    <s v="ACK78008.1"/>
    <m/>
    <m/>
    <s v="formamidopyrimidine-DNA glycosylase"/>
    <s v="mutM"/>
    <m/>
    <s v="AFE_2758"/>
    <n v="813"/>
    <n v="270"/>
    <m/>
  </r>
  <r>
    <x v="0"/>
    <x v="0"/>
    <s v="GCA_000021485.1"/>
    <s v="Primary Assembly"/>
    <s v="chromosome"/>
    <m/>
    <s v="CP001219.1"/>
    <n v="2454374"/>
    <n v="2455240"/>
    <s v="-"/>
    <m/>
    <m/>
    <m/>
    <m/>
    <m/>
    <m/>
    <s v="AFE_2759"/>
    <n v="867"/>
    <m/>
    <m/>
  </r>
  <r>
    <x v="1"/>
    <x v="1"/>
    <s v="GCA_000021485.1"/>
    <s v="Primary Assembly"/>
    <s v="chromosome"/>
    <m/>
    <s v="CP001219.1"/>
    <n v="2454374"/>
    <n v="2455240"/>
    <s v="-"/>
    <s v="ACK78619.1"/>
    <m/>
    <m/>
    <s v="modification methylase, HemK family"/>
    <m/>
    <m/>
    <s v="AFE_2759"/>
    <n v="867"/>
    <n v="288"/>
    <m/>
  </r>
  <r>
    <x v="0"/>
    <x v="0"/>
    <s v="GCA_000021485.1"/>
    <s v="Primary Assembly"/>
    <s v="chromosome"/>
    <m/>
    <s v="CP001219.1"/>
    <n v="2455230"/>
    <n v="2456327"/>
    <s v="-"/>
    <m/>
    <m/>
    <m/>
    <m/>
    <s v="prfA"/>
    <m/>
    <s v="AFE_2760"/>
    <n v="1098"/>
    <m/>
    <m/>
  </r>
  <r>
    <x v="1"/>
    <x v="1"/>
    <s v="GCA_000021485.1"/>
    <s v="Primary Assembly"/>
    <s v="chromosome"/>
    <m/>
    <s v="CP001219.1"/>
    <n v="2455230"/>
    <n v="2456327"/>
    <s v="-"/>
    <s v="ACK78252.1"/>
    <m/>
    <m/>
    <s v="peptide chain release factor 1"/>
    <s v="prfA"/>
    <m/>
    <s v="AFE_2760"/>
    <n v="1098"/>
    <n v="365"/>
    <m/>
  </r>
  <r>
    <x v="0"/>
    <x v="0"/>
    <s v="GCA_000021485.1"/>
    <s v="Primary Assembly"/>
    <s v="chromosome"/>
    <m/>
    <s v="CP001219.1"/>
    <n v="2456324"/>
    <n v="2457655"/>
    <s v="-"/>
    <m/>
    <m/>
    <m/>
    <m/>
    <s v="hemA"/>
    <m/>
    <s v="AFE_2761"/>
    <n v="1332"/>
    <m/>
    <m/>
  </r>
  <r>
    <x v="1"/>
    <x v="1"/>
    <s v="GCA_000021485.1"/>
    <s v="Primary Assembly"/>
    <s v="chromosome"/>
    <m/>
    <s v="CP001219.1"/>
    <n v="2456324"/>
    <n v="2457655"/>
    <s v="-"/>
    <s v="ACK78820.1"/>
    <m/>
    <m/>
    <s v="glutamyl-tRNA reductase"/>
    <s v="hemA"/>
    <m/>
    <s v="AFE_2761"/>
    <n v="1332"/>
    <n v="443"/>
    <m/>
  </r>
  <r>
    <x v="0"/>
    <x v="0"/>
    <s v="GCA_000021485.1"/>
    <s v="Primary Assembly"/>
    <s v="chromosome"/>
    <m/>
    <s v="CP001219.1"/>
    <n v="2457560"/>
    <n v="2459371"/>
    <s v="+"/>
    <m/>
    <m/>
    <m/>
    <m/>
    <m/>
    <m/>
    <s v="AFE_2762"/>
    <n v="1812"/>
    <m/>
    <m/>
  </r>
  <r>
    <x v="1"/>
    <x v="1"/>
    <s v="GCA_000021485.1"/>
    <s v="Primary Assembly"/>
    <s v="chromosome"/>
    <m/>
    <s v="CP001219.1"/>
    <n v="2457560"/>
    <n v="2459371"/>
    <s v="+"/>
    <s v="ACK77976.1"/>
    <m/>
    <m/>
    <s v="TPR domain protein"/>
    <m/>
    <m/>
    <s v="AFE_2762"/>
    <n v="1812"/>
    <n v="603"/>
    <m/>
  </r>
  <r>
    <x v="0"/>
    <x v="0"/>
    <s v="GCA_000021485.1"/>
    <s v="Primary Assembly"/>
    <s v="chromosome"/>
    <m/>
    <s v="CP001219.1"/>
    <n v="2459368"/>
    <n v="2460024"/>
    <s v="+"/>
    <m/>
    <m/>
    <m/>
    <m/>
    <m/>
    <m/>
    <s v="AFE_2763"/>
    <n v="657"/>
    <m/>
    <m/>
  </r>
  <r>
    <x v="1"/>
    <x v="1"/>
    <s v="GCA_000021485.1"/>
    <s v="Primary Assembly"/>
    <s v="chromosome"/>
    <m/>
    <s v="CP001219.1"/>
    <n v="2459368"/>
    <n v="2460024"/>
    <s v="+"/>
    <s v="ACK78495.1"/>
    <m/>
    <m/>
    <s v="outer membrane lipoprotein LolB, putative"/>
    <m/>
    <m/>
    <s v="AFE_2763"/>
    <n v="657"/>
    <n v="218"/>
    <m/>
  </r>
  <r>
    <x v="0"/>
    <x v="0"/>
    <s v="GCA_000021485.1"/>
    <s v="Primary Assembly"/>
    <s v="chromosome"/>
    <m/>
    <s v="CP001219.1"/>
    <n v="2460021"/>
    <n v="2460866"/>
    <s v="+"/>
    <m/>
    <m/>
    <m/>
    <m/>
    <s v="ispE"/>
    <m/>
    <s v="AFE_2764"/>
    <n v="846"/>
    <m/>
    <m/>
  </r>
  <r>
    <x v="1"/>
    <x v="1"/>
    <s v="GCA_000021485.1"/>
    <s v="Primary Assembly"/>
    <s v="chromosome"/>
    <m/>
    <s v="CP001219.1"/>
    <n v="2460021"/>
    <n v="2460866"/>
    <s v="+"/>
    <s v="ACK79571.1"/>
    <m/>
    <m/>
    <s v="4-diphosphocytidyl-2C-methyl-D-erythritol kinase"/>
    <s v="ispE"/>
    <m/>
    <s v="AFE_2764"/>
    <n v="846"/>
    <n v="281"/>
    <m/>
  </r>
  <r>
    <x v="0"/>
    <x v="3"/>
    <s v="GCA_000021485.1"/>
    <s v="Primary Assembly"/>
    <s v="chromosome"/>
    <m/>
    <s v="CP001219.1"/>
    <n v="2460870"/>
    <n v="2460946"/>
    <s v="+"/>
    <m/>
    <m/>
    <m/>
    <m/>
    <m/>
    <m/>
    <s v="AFE_2765"/>
    <n v="77"/>
    <m/>
    <m/>
  </r>
  <r>
    <x v="2"/>
    <x v="4"/>
    <s v="GCA_000021485.1"/>
    <s v="Primary Assembly"/>
    <s v="chromosome"/>
    <m/>
    <s v="CP001219.1"/>
    <n v="2460870"/>
    <n v="2460946"/>
    <s v="+"/>
    <m/>
    <m/>
    <m/>
    <s v="tRNA-Gln"/>
    <m/>
    <m/>
    <s v="AFE_2765"/>
    <n v="77"/>
    <m/>
    <m/>
  </r>
  <r>
    <x v="0"/>
    <x v="0"/>
    <s v="GCA_000021485.1"/>
    <s v="Primary Assembly"/>
    <s v="chromosome"/>
    <m/>
    <s v="CP001219.1"/>
    <n v="2460994"/>
    <n v="2461941"/>
    <s v="+"/>
    <m/>
    <m/>
    <m/>
    <m/>
    <s v="prsA"/>
    <m/>
    <s v="AFE_2766"/>
    <n v="948"/>
    <m/>
    <m/>
  </r>
  <r>
    <x v="1"/>
    <x v="1"/>
    <s v="GCA_000021485.1"/>
    <s v="Primary Assembly"/>
    <s v="chromosome"/>
    <m/>
    <s v="CP001219.1"/>
    <n v="2460994"/>
    <n v="2461941"/>
    <s v="+"/>
    <s v="ACK79090.1"/>
    <m/>
    <m/>
    <s v="ribose-phosphate pyrophosphokinase"/>
    <s v="prsA"/>
    <m/>
    <s v="AFE_2766"/>
    <n v="948"/>
    <n v="315"/>
    <m/>
  </r>
  <r>
    <x v="0"/>
    <x v="3"/>
    <s v="GCA_000021485.1"/>
    <s v="Primary Assembly"/>
    <s v="chromosome"/>
    <m/>
    <s v="CP001219.1"/>
    <n v="2462003"/>
    <n v="2462080"/>
    <s v="+"/>
    <m/>
    <m/>
    <m/>
    <m/>
    <m/>
    <m/>
    <s v="AFE_2767"/>
    <n v="78"/>
    <m/>
    <m/>
  </r>
  <r>
    <x v="2"/>
    <x v="4"/>
    <s v="GCA_000021485.1"/>
    <s v="Primary Assembly"/>
    <s v="chromosome"/>
    <m/>
    <s v="CP001219.1"/>
    <n v="2462003"/>
    <n v="2462080"/>
    <s v="+"/>
    <m/>
    <m/>
    <m/>
    <s v="tRNA-His"/>
    <m/>
    <m/>
    <s v="AFE_2767"/>
    <n v="78"/>
    <m/>
    <m/>
  </r>
  <r>
    <x v="0"/>
    <x v="0"/>
    <s v="GCA_000021485.1"/>
    <s v="Primary Assembly"/>
    <s v="chromosome"/>
    <m/>
    <s v="CP001219.1"/>
    <n v="2462294"/>
    <n v="2462674"/>
    <s v="-"/>
    <m/>
    <m/>
    <m/>
    <m/>
    <m/>
    <m/>
    <s v="AFE_2768"/>
    <n v="381"/>
    <m/>
    <m/>
  </r>
  <r>
    <x v="1"/>
    <x v="1"/>
    <s v="GCA_000021485.1"/>
    <s v="Primary Assembly"/>
    <s v="chromosome"/>
    <m/>
    <s v="CP001219.1"/>
    <n v="2462294"/>
    <n v="2462674"/>
    <s v="-"/>
    <s v="ACK78400.1"/>
    <m/>
    <m/>
    <s v="transposase, degenerate"/>
    <m/>
    <m/>
    <s v="AFE_2768"/>
    <n v="381"/>
    <n v="126"/>
    <m/>
  </r>
  <r>
    <x v="0"/>
    <x v="0"/>
    <s v="GCA_000021485.1"/>
    <s v="Primary Assembly"/>
    <s v="chromosome"/>
    <m/>
    <s v="CP001219.1"/>
    <n v="2462775"/>
    <n v="2464097"/>
    <s v="-"/>
    <m/>
    <m/>
    <m/>
    <m/>
    <m/>
    <m/>
    <s v="AFE_2769"/>
    <n v="1323"/>
    <m/>
    <m/>
  </r>
  <r>
    <x v="1"/>
    <x v="1"/>
    <s v="GCA_000021485.1"/>
    <s v="Primary Assembly"/>
    <s v="chromosome"/>
    <m/>
    <s v="CP001219.1"/>
    <n v="2462775"/>
    <n v="2464097"/>
    <s v="-"/>
    <s v="ACK79173.1"/>
    <m/>
    <m/>
    <s v="restriction endonuclease, putative"/>
    <m/>
    <m/>
    <s v="AFE_2769"/>
    <n v="1323"/>
    <n v="440"/>
    <m/>
  </r>
  <r>
    <x v="0"/>
    <x v="2"/>
    <s v="GCA_000021485.1"/>
    <s v="Primary Assembly"/>
    <s v="chromosome"/>
    <m/>
    <s v="CP001219.1"/>
    <n v="2464251"/>
    <n v="2464662"/>
    <s v="-"/>
    <m/>
    <m/>
    <m/>
    <m/>
    <m/>
    <m/>
    <s v="AFE_2770"/>
    <n v="412"/>
    <m/>
    <s v="pseudo"/>
  </r>
  <r>
    <x v="0"/>
    <x v="0"/>
    <s v="GCA_000021485.1"/>
    <s v="Primary Assembly"/>
    <s v="chromosome"/>
    <m/>
    <s v="CP001219.1"/>
    <n v="2464656"/>
    <n v="2464895"/>
    <s v="-"/>
    <m/>
    <m/>
    <m/>
    <m/>
    <m/>
    <m/>
    <s v="AFE_2771"/>
    <n v="240"/>
    <m/>
    <m/>
  </r>
  <r>
    <x v="1"/>
    <x v="1"/>
    <s v="GCA_000021485.1"/>
    <s v="Primary Assembly"/>
    <s v="chromosome"/>
    <m/>
    <s v="CP001219.1"/>
    <n v="2464656"/>
    <n v="2464895"/>
    <s v="-"/>
    <s v="ACK78165.1"/>
    <m/>
    <m/>
    <s v="SpoVT/AbrB like domain protein"/>
    <m/>
    <m/>
    <s v="AFE_2771"/>
    <n v="240"/>
    <n v="79"/>
    <m/>
  </r>
  <r>
    <x v="0"/>
    <x v="0"/>
    <s v="GCA_000021485.1"/>
    <s v="Primary Assembly"/>
    <s v="chromosome"/>
    <m/>
    <s v="CP001219.1"/>
    <n v="2465025"/>
    <n v="2465279"/>
    <s v="+"/>
    <m/>
    <m/>
    <m/>
    <m/>
    <m/>
    <m/>
    <s v="AFE_2772"/>
    <n v="255"/>
    <m/>
    <m/>
  </r>
  <r>
    <x v="1"/>
    <x v="1"/>
    <s v="GCA_000021485.1"/>
    <s v="Primary Assembly"/>
    <s v="chromosome"/>
    <m/>
    <s v="CP001219.1"/>
    <n v="2465025"/>
    <n v="2465279"/>
    <s v="+"/>
    <s v="ACK78829.1"/>
    <m/>
    <m/>
    <s v="hypothetical protein"/>
    <m/>
    <m/>
    <s v="AFE_2772"/>
    <n v="255"/>
    <n v="84"/>
    <m/>
  </r>
  <r>
    <x v="0"/>
    <x v="0"/>
    <s v="GCA_000021485.1"/>
    <s v="Primary Assembly"/>
    <s v="chromosome"/>
    <m/>
    <s v="CP001219.1"/>
    <n v="2465564"/>
    <n v="2466445"/>
    <s v="-"/>
    <m/>
    <m/>
    <m/>
    <m/>
    <s v="yghU"/>
    <m/>
    <s v="AFE_2773"/>
    <n v="882"/>
    <m/>
    <m/>
  </r>
  <r>
    <x v="1"/>
    <x v="1"/>
    <s v="GCA_000021485.1"/>
    <s v="Primary Assembly"/>
    <s v="chromosome"/>
    <m/>
    <s v="CP001219.1"/>
    <n v="2465564"/>
    <n v="2466445"/>
    <s v="-"/>
    <s v="ACK80670.1"/>
    <m/>
    <m/>
    <s v="glutathione S-transferase family protein YghU"/>
    <s v="yghU"/>
    <m/>
    <s v="AFE_2773"/>
    <n v="882"/>
    <n v="293"/>
    <m/>
  </r>
  <r>
    <x v="0"/>
    <x v="0"/>
    <s v="GCA_000021485.1"/>
    <s v="Primary Assembly"/>
    <s v="chromosome"/>
    <m/>
    <s v="CP001219.1"/>
    <n v="2466545"/>
    <n v="2466787"/>
    <s v="-"/>
    <m/>
    <m/>
    <m/>
    <m/>
    <m/>
    <m/>
    <s v="AFE_2774"/>
    <n v="243"/>
    <m/>
    <m/>
  </r>
  <r>
    <x v="1"/>
    <x v="1"/>
    <s v="GCA_000021485.1"/>
    <s v="Primary Assembly"/>
    <s v="chromosome"/>
    <m/>
    <s v="CP001219.1"/>
    <n v="2466545"/>
    <n v="2466787"/>
    <s v="-"/>
    <s v="ACK79536.1"/>
    <m/>
    <m/>
    <s v="transposase, degenerate"/>
    <m/>
    <m/>
    <s v="AFE_2774"/>
    <n v="243"/>
    <n v="80"/>
    <m/>
  </r>
  <r>
    <x v="0"/>
    <x v="0"/>
    <s v="GCA_000021485.1"/>
    <s v="Primary Assembly"/>
    <s v="chromosome"/>
    <m/>
    <s v="CP001219.1"/>
    <n v="2467094"/>
    <n v="2467879"/>
    <s v="-"/>
    <m/>
    <m/>
    <m/>
    <m/>
    <m/>
    <m/>
    <s v="AFE_2775"/>
    <n v="786"/>
    <m/>
    <m/>
  </r>
  <r>
    <x v="1"/>
    <x v="1"/>
    <s v="GCA_000021485.1"/>
    <s v="Primary Assembly"/>
    <s v="chromosome"/>
    <m/>
    <s v="CP001219.1"/>
    <n v="2467094"/>
    <n v="2467879"/>
    <s v="-"/>
    <s v="ACK80815.1"/>
    <m/>
    <m/>
    <s v="membrane protein"/>
    <m/>
    <m/>
    <s v="AFE_2775"/>
    <n v="786"/>
    <n v="261"/>
    <m/>
  </r>
  <r>
    <x v="0"/>
    <x v="0"/>
    <s v="GCA_000021485.1"/>
    <s v="Primary Assembly"/>
    <s v="chromosome"/>
    <m/>
    <s v="CP001219.1"/>
    <n v="2467945"/>
    <n v="2469552"/>
    <s v="-"/>
    <m/>
    <m/>
    <m/>
    <m/>
    <m/>
    <m/>
    <s v="AFE_2776"/>
    <n v="1608"/>
    <m/>
    <m/>
  </r>
  <r>
    <x v="1"/>
    <x v="1"/>
    <s v="GCA_000021485.1"/>
    <s v="Primary Assembly"/>
    <s v="chromosome"/>
    <m/>
    <s v="CP001219.1"/>
    <n v="2467945"/>
    <n v="2469552"/>
    <s v="-"/>
    <s v="ACK79119.1"/>
    <m/>
    <m/>
    <s v="benzoylformate decarboxylase"/>
    <m/>
    <m/>
    <s v="AFE_2776"/>
    <n v="1608"/>
    <n v="535"/>
    <m/>
  </r>
  <r>
    <x v="0"/>
    <x v="0"/>
    <s v="GCA_000021485.1"/>
    <s v="Primary Assembly"/>
    <s v="chromosome"/>
    <m/>
    <s v="CP001219.1"/>
    <n v="2469780"/>
    <n v="2470400"/>
    <s v="-"/>
    <m/>
    <m/>
    <m/>
    <m/>
    <m/>
    <m/>
    <s v="AFE_2777"/>
    <n v="621"/>
    <m/>
    <m/>
  </r>
  <r>
    <x v="1"/>
    <x v="1"/>
    <s v="GCA_000021485.1"/>
    <s v="Primary Assembly"/>
    <s v="chromosome"/>
    <m/>
    <s v="CP001219.1"/>
    <n v="2469780"/>
    <n v="2470400"/>
    <s v="-"/>
    <s v="ACK79434.1"/>
    <m/>
    <m/>
    <s v="conserved domain protein"/>
    <m/>
    <m/>
    <s v="AFE_2777"/>
    <n v="621"/>
    <n v="206"/>
    <m/>
  </r>
  <r>
    <x v="0"/>
    <x v="0"/>
    <s v="GCA_000021485.1"/>
    <s v="Primary Assembly"/>
    <s v="chromosome"/>
    <m/>
    <s v="CP001219.1"/>
    <n v="2470432"/>
    <n v="2470734"/>
    <s v="-"/>
    <m/>
    <m/>
    <m/>
    <m/>
    <m/>
    <m/>
    <s v="AFE_2778"/>
    <n v="303"/>
    <m/>
    <m/>
  </r>
  <r>
    <x v="1"/>
    <x v="1"/>
    <s v="GCA_000021485.1"/>
    <s v="Primary Assembly"/>
    <s v="chromosome"/>
    <m/>
    <s v="CP001219.1"/>
    <n v="2470432"/>
    <n v="2470734"/>
    <s v="-"/>
    <s v="ACK80900.1"/>
    <m/>
    <m/>
    <s v="hypothetical protein"/>
    <m/>
    <m/>
    <s v="AFE_2778"/>
    <n v="303"/>
    <n v="100"/>
    <m/>
  </r>
  <r>
    <x v="0"/>
    <x v="0"/>
    <s v="GCA_000021485.1"/>
    <s v="Primary Assembly"/>
    <s v="chromosome"/>
    <m/>
    <s v="CP001219.1"/>
    <n v="2470925"/>
    <n v="2472949"/>
    <s v="-"/>
    <m/>
    <m/>
    <m/>
    <m/>
    <m/>
    <m/>
    <s v="AFE_2779"/>
    <n v="2025"/>
    <m/>
    <m/>
  </r>
  <r>
    <x v="1"/>
    <x v="1"/>
    <s v="GCA_000021485.1"/>
    <s v="Primary Assembly"/>
    <s v="chromosome"/>
    <m/>
    <s v="CP001219.1"/>
    <n v="2470925"/>
    <n v="2472949"/>
    <s v="-"/>
    <s v="ACK79479.1"/>
    <m/>
    <m/>
    <s v="copper-translocating P-type ATPase"/>
    <m/>
    <m/>
    <s v="AFE_2779"/>
    <n v="2025"/>
    <n v="674"/>
    <m/>
  </r>
  <r>
    <x v="0"/>
    <x v="0"/>
    <s v="GCA_000021485.1"/>
    <s v="Primary Assembly"/>
    <s v="chromosome"/>
    <m/>
    <s v="CP001219.1"/>
    <n v="2473228"/>
    <n v="2473620"/>
    <s v="+"/>
    <m/>
    <m/>
    <m/>
    <m/>
    <m/>
    <m/>
    <s v="AFE_2780"/>
    <n v="393"/>
    <m/>
    <m/>
  </r>
  <r>
    <x v="1"/>
    <x v="1"/>
    <s v="GCA_000021485.1"/>
    <s v="Primary Assembly"/>
    <s v="chromosome"/>
    <m/>
    <s v="CP001219.1"/>
    <n v="2473228"/>
    <n v="2473620"/>
    <s v="+"/>
    <s v="ACK79391.1"/>
    <m/>
    <m/>
    <s v="hypothetical protein"/>
    <m/>
    <m/>
    <s v="AFE_2780"/>
    <n v="393"/>
    <n v="130"/>
    <m/>
  </r>
  <r>
    <x v="0"/>
    <x v="2"/>
    <s v="GCA_000021485.1"/>
    <s v="Primary Assembly"/>
    <s v="chromosome"/>
    <m/>
    <s v="CP001219.1"/>
    <n v="2473714"/>
    <n v="2474103"/>
    <s v="+"/>
    <m/>
    <m/>
    <m/>
    <m/>
    <m/>
    <m/>
    <s v="AFE_2781"/>
    <n v="390"/>
    <m/>
    <s v="pseudo"/>
  </r>
  <r>
    <x v="0"/>
    <x v="0"/>
    <s v="GCA_000021485.1"/>
    <s v="Primary Assembly"/>
    <s v="chromosome"/>
    <m/>
    <s v="CP001219.1"/>
    <n v="2474158"/>
    <n v="2474520"/>
    <s v="+"/>
    <m/>
    <m/>
    <m/>
    <m/>
    <m/>
    <m/>
    <s v="AFE_2782"/>
    <n v="363"/>
    <m/>
    <m/>
  </r>
  <r>
    <x v="1"/>
    <x v="1"/>
    <s v="GCA_000021485.1"/>
    <s v="Primary Assembly"/>
    <s v="chromosome"/>
    <m/>
    <s v="CP001219.1"/>
    <n v="2474158"/>
    <n v="2474520"/>
    <s v="+"/>
    <s v="ACK78270.1"/>
    <m/>
    <m/>
    <s v="cation efflux system protein, putative"/>
    <m/>
    <m/>
    <s v="AFE_2782"/>
    <n v="363"/>
    <n v="120"/>
    <m/>
  </r>
  <r>
    <x v="0"/>
    <x v="0"/>
    <s v="GCA_000021485.1"/>
    <s v="Primary Assembly"/>
    <s v="chromosome"/>
    <m/>
    <s v="CP001219.1"/>
    <n v="2474645"/>
    <n v="2474953"/>
    <s v="+"/>
    <m/>
    <m/>
    <m/>
    <m/>
    <m/>
    <m/>
    <s v="AFE_2783"/>
    <n v="309"/>
    <m/>
    <m/>
  </r>
  <r>
    <x v="1"/>
    <x v="1"/>
    <s v="GCA_000021485.1"/>
    <s v="Primary Assembly"/>
    <s v="chromosome"/>
    <m/>
    <s v="CP001219.1"/>
    <n v="2474645"/>
    <n v="2474953"/>
    <s v="+"/>
    <s v="ACK79864.1"/>
    <m/>
    <m/>
    <s v="hypothetical protein"/>
    <m/>
    <m/>
    <s v="AFE_2783"/>
    <n v="309"/>
    <n v="102"/>
    <m/>
  </r>
  <r>
    <x v="0"/>
    <x v="0"/>
    <s v="GCA_000021485.1"/>
    <s v="Primary Assembly"/>
    <s v="chromosome"/>
    <m/>
    <s v="CP001219.1"/>
    <n v="2475367"/>
    <n v="2476227"/>
    <s v="+"/>
    <m/>
    <m/>
    <m/>
    <m/>
    <m/>
    <m/>
    <s v="AFE_2784"/>
    <n v="861"/>
    <m/>
    <m/>
  </r>
  <r>
    <x v="1"/>
    <x v="1"/>
    <s v="GCA_000021485.1"/>
    <s v="Primary Assembly"/>
    <s v="chromosome"/>
    <m/>
    <s v="CP001219.1"/>
    <n v="2475367"/>
    <n v="2476227"/>
    <s v="+"/>
    <s v="ACK78125.1"/>
    <m/>
    <m/>
    <s v="hypothetical protein"/>
    <m/>
    <m/>
    <s v="AFE_2784"/>
    <n v="861"/>
    <n v="286"/>
    <m/>
  </r>
  <r>
    <x v="0"/>
    <x v="0"/>
    <s v="GCA_000021485.1"/>
    <s v="Primary Assembly"/>
    <s v="chromosome"/>
    <m/>
    <s v="CP001219.1"/>
    <n v="2476508"/>
    <n v="2477662"/>
    <s v="-"/>
    <m/>
    <m/>
    <m/>
    <m/>
    <m/>
    <m/>
    <s v="AFE_2785"/>
    <n v="1155"/>
    <m/>
    <m/>
  </r>
  <r>
    <x v="1"/>
    <x v="1"/>
    <s v="GCA_000021485.1"/>
    <s v="Primary Assembly"/>
    <s v="chromosome"/>
    <m/>
    <s v="CP001219.1"/>
    <n v="2476508"/>
    <n v="2477662"/>
    <s v="-"/>
    <s v="ACK79508.1"/>
    <m/>
    <m/>
    <s v="hypothetical protein"/>
    <m/>
    <m/>
    <s v="AFE_2785"/>
    <n v="1155"/>
    <n v="384"/>
    <m/>
  </r>
  <r>
    <x v="0"/>
    <x v="0"/>
    <s v="GCA_000021485.1"/>
    <s v="Primary Assembly"/>
    <s v="chromosome"/>
    <m/>
    <s v="CP001219.1"/>
    <n v="2477769"/>
    <n v="2477861"/>
    <s v="+"/>
    <m/>
    <m/>
    <m/>
    <m/>
    <m/>
    <m/>
    <s v="AFE_2787"/>
    <n v="93"/>
    <m/>
    <m/>
  </r>
  <r>
    <x v="1"/>
    <x v="1"/>
    <s v="GCA_000021485.1"/>
    <s v="Primary Assembly"/>
    <s v="chromosome"/>
    <m/>
    <s v="CP001219.1"/>
    <n v="2477769"/>
    <n v="2477861"/>
    <s v="+"/>
    <s v="ACK80193.1"/>
    <m/>
    <m/>
    <s v="hypothetical protein"/>
    <m/>
    <m/>
    <s v="AFE_2787"/>
    <n v="93"/>
    <n v="30"/>
    <m/>
  </r>
  <r>
    <x v="0"/>
    <x v="0"/>
    <s v="GCA_000021485.1"/>
    <s v="Primary Assembly"/>
    <s v="chromosome"/>
    <m/>
    <s v="CP001219.1"/>
    <n v="2477856"/>
    <n v="2478149"/>
    <s v="-"/>
    <m/>
    <m/>
    <m/>
    <m/>
    <m/>
    <m/>
    <s v="AFE_2786"/>
    <n v="294"/>
    <m/>
    <m/>
  </r>
  <r>
    <x v="1"/>
    <x v="1"/>
    <s v="GCA_000021485.1"/>
    <s v="Primary Assembly"/>
    <s v="chromosome"/>
    <m/>
    <s v="CP001219.1"/>
    <n v="2477856"/>
    <n v="2478149"/>
    <s v="-"/>
    <s v="ACK78137.1"/>
    <m/>
    <m/>
    <s v="transposase, degenerate"/>
    <m/>
    <m/>
    <s v="AFE_2786"/>
    <n v="294"/>
    <n v="97"/>
    <m/>
  </r>
  <r>
    <x v="0"/>
    <x v="0"/>
    <s v="GCA_000021485.1"/>
    <s v="Primary Assembly"/>
    <s v="chromosome"/>
    <m/>
    <s v="CP001219.1"/>
    <n v="2478570"/>
    <n v="2478923"/>
    <s v="+"/>
    <m/>
    <m/>
    <m/>
    <m/>
    <m/>
    <m/>
    <s v="AFE_2788"/>
    <n v="354"/>
    <m/>
    <m/>
  </r>
  <r>
    <x v="1"/>
    <x v="1"/>
    <s v="GCA_000021485.1"/>
    <s v="Primary Assembly"/>
    <s v="chromosome"/>
    <m/>
    <s v="CP001219.1"/>
    <n v="2478570"/>
    <n v="2478923"/>
    <s v="+"/>
    <s v="ACK79833.1"/>
    <m/>
    <m/>
    <s v="conserved hypothetical protein"/>
    <m/>
    <m/>
    <s v="AFE_2788"/>
    <n v="354"/>
    <n v="117"/>
    <m/>
  </r>
  <r>
    <x v="0"/>
    <x v="0"/>
    <s v="GCA_000021485.1"/>
    <s v="Primary Assembly"/>
    <s v="chromosome"/>
    <m/>
    <s v="CP001219.1"/>
    <n v="2479043"/>
    <n v="2479825"/>
    <s v="-"/>
    <m/>
    <m/>
    <m/>
    <m/>
    <m/>
    <m/>
    <s v="AFE_2789"/>
    <n v="783"/>
    <m/>
    <m/>
  </r>
  <r>
    <x v="1"/>
    <x v="1"/>
    <s v="GCA_000021485.1"/>
    <s v="Primary Assembly"/>
    <s v="chromosome"/>
    <m/>
    <s v="CP001219.1"/>
    <n v="2479043"/>
    <n v="2479825"/>
    <s v="-"/>
    <s v="ACK77864.1"/>
    <m/>
    <m/>
    <s v="hypothetical protein"/>
    <m/>
    <m/>
    <s v="AFE_2789"/>
    <n v="783"/>
    <n v="260"/>
    <m/>
  </r>
  <r>
    <x v="0"/>
    <x v="0"/>
    <s v="GCA_000021485.1"/>
    <s v="Primary Assembly"/>
    <s v="chromosome"/>
    <m/>
    <s v="CP001219.1"/>
    <n v="2480037"/>
    <n v="2483105"/>
    <s v="-"/>
    <m/>
    <m/>
    <m/>
    <m/>
    <m/>
    <m/>
    <s v="AFE_2790"/>
    <n v="3069"/>
    <m/>
    <m/>
  </r>
  <r>
    <x v="1"/>
    <x v="1"/>
    <s v="GCA_000021485.1"/>
    <s v="Primary Assembly"/>
    <s v="chromosome"/>
    <m/>
    <s v="CP001219.1"/>
    <n v="2480037"/>
    <n v="2483105"/>
    <s v="-"/>
    <s v="ACK78777.1"/>
    <m/>
    <m/>
    <s v="type I restriction-modification enzyme, R subunit"/>
    <m/>
    <m/>
    <s v="AFE_2790"/>
    <n v="3069"/>
    <n v="1022"/>
    <m/>
  </r>
  <r>
    <x v="0"/>
    <x v="0"/>
    <s v="GCA_000021485.1"/>
    <s v="Primary Assembly"/>
    <s v="chromosome"/>
    <m/>
    <s v="CP001219.1"/>
    <n v="2483875"/>
    <n v="2485131"/>
    <s v="-"/>
    <m/>
    <m/>
    <m/>
    <m/>
    <m/>
    <m/>
    <s v="AFE_2791"/>
    <n v="1257"/>
    <m/>
    <m/>
  </r>
  <r>
    <x v="1"/>
    <x v="1"/>
    <s v="GCA_000021485.1"/>
    <s v="Primary Assembly"/>
    <s v="chromosome"/>
    <m/>
    <s v="CP001219.1"/>
    <n v="2483875"/>
    <n v="2485131"/>
    <s v="-"/>
    <s v="ACK80477.1"/>
    <m/>
    <m/>
    <s v="type I restriction-modification system, S subunit"/>
    <m/>
    <m/>
    <s v="AFE_2791"/>
    <n v="1257"/>
    <n v="418"/>
    <m/>
  </r>
  <r>
    <x v="0"/>
    <x v="0"/>
    <s v="GCA_000021485.1"/>
    <s v="Primary Assembly"/>
    <s v="chromosome"/>
    <m/>
    <s v="CP001219.1"/>
    <n v="2485271"/>
    <n v="2485492"/>
    <s v="-"/>
    <m/>
    <m/>
    <m/>
    <m/>
    <m/>
    <m/>
    <s v="AFE_2792"/>
    <n v="222"/>
    <m/>
    <m/>
  </r>
  <r>
    <x v="1"/>
    <x v="1"/>
    <s v="GCA_000021485.1"/>
    <s v="Primary Assembly"/>
    <s v="chromosome"/>
    <m/>
    <s v="CP001219.1"/>
    <n v="2485271"/>
    <n v="2485492"/>
    <s v="-"/>
    <s v="ACK80076.1"/>
    <m/>
    <m/>
    <s v="conserved hypothetical protein"/>
    <m/>
    <m/>
    <s v="AFE_2792"/>
    <n v="222"/>
    <n v="73"/>
    <m/>
  </r>
  <r>
    <x v="0"/>
    <x v="0"/>
    <s v="GCA_000021485.1"/>
    <s v="Primary Assembly"/>
    <s v="chromosome"/>
    <m/>
    <s v="CP001219.1"/>
    <n v="2485818"/>
    <n v="2487395"/>
    <s v="-"/>
    <m/>
    <m/>
    <m/>
    <m/>
    <m/>
    <m/>
    <s v="AFE_2793"/>
    <n v="1578"/>
    <m/>
    <m/>
  </r>
  <r>
    <x v="1"/>
    <x v="1"/>
    <s v="GCA_000021485.1"/>
    <s v="Primary Assembly"/>
    <s v="chromosome"/>
    <m/>
    <s v="CP001219.1"/>
    <n v="2485818"/>
    <n v="2487395"/>
    <s v="-"/>
    <s v="ACK80413.1"/>
    <m/>
    <m/>
    <s v="type I restriction-modification system, M subunit"/>
    <m/>
    <m/>
    <s v="AFE_2793"/>
    <n v="1578"/>
    <n v="525"/>
    <m/>
  </r>
  <r>
    <x v="0"/>
    <x v="0"/>
    <s v="GCA_000021485.1"/>
    <s v="Primary Assembly"/>
    <s v="chromosome"/>
    <m/>
    <s v="CP001219.1"/>
    <n v="2487482"/>
    <n v="2487904"/>
    <s v="+"/>
    <m/>
    <m/>
    <m/>
    <m/>
    <m/>
    <m/>
    <s v="AFE_2794"/>
    <n v="423"/>
    <m/>
    <m/>
  </r>
  <r>
    <x v="1"/>
    <x v="1"/>
    <s v="GCA_000021485.1"/>
    <s v="Primary Assembly"/>
    <s v="chromosome"/>
    <m/>
    <s v="CP001219.1"/>
    <n v="2487482"/>
    <n v="2487904"/>
    <s v="+"/>
    <s v="ACK79346.1"/>
    <m/>
    <m/>
    <s v="hypothetical protein"/>
    <m/>
    <m/>
    <s v="AFE_2794"/>
    <n v="423"/>
    <n v="140"/>
    <m/>
  </r>
  <r>
    <x v="0"/>
    <x v="0"/>
    <s v="GCA_000021485.1"/>
    <s v="Primary Assembly"/>
    <s v="chromosome"/>
    <m/>
    <s v="CP001219.1"/>
    <n v="2488255"/>
    <n v="2488359"/>
    <s v="+"/>
    <m/>
    <m/>
    <m/>
    <m/>
    <m/>
    <m/>
    <s v="AFE_2795"/>
    <n v="105"/>
    <m/>
    <m/>
  </r>
  <r>
    <x v="1"/>
    <x v="1"/>
    <s v="GCA_000021485.1"/>
    <s v="Primary Assembly"/>
    <s v="chromosome"/>
    <m/>
    <s v="CP001219.1"/>
    <n v="2488255"/>
    <n v="2488359"/>
    <s v="+"/>
    <s v="ACK77959.1"/>
    <m/>
    <m/>
    <s v="hypothetical protein"/>
    <m/>
    <m/>
    <s v="AFE_2795"/>
    <n v="105"/>
    <n v="34"/>
    <m/>
  </r>
  <r>
    <x v="0"/>
    <x v="0"/>
    <s v="GCA_000021485.1"/>
    <s v="Primary Assembly"/>
    <s v="chromosome"/>
    <m/>
    <s v="CP001219.1"/>
    <n v="2488606"/>
    <n v="2489286"/>
    <s v="-"/>
    <m/>
    <m/>
    <m/>
    <m/>
    <m/>
    <m/>
    <s v="AFE_2796"/>
    <n v="681"/>
    <m/>
    <m/>
  </r>
  <r>
    <x v="1"/>
    <x v="1"/>
    <s v="GCA_000021485.1"/>
    <s v="Primary Assembly"/>
    <s v="chromosome"/>
    <m/>
    <s v="CP001219.1"/>
    <n v="2488606"/>
    <n v="2489286"/>
    <s v="-"/>
    <s v="ACK79726.1"/>
    <m/>
    <m/>
    <s v="transcriptional regulator, ArsR family"/>
    <m/>
    <m/>
    <s v="AFE_2796"/>
    <n v="681"/>
    <n v="226"/>
    <m/>
  </r>
  <r>
    <x v="0"/>
    <x v="0"/>
    <s v="GCA_000021485.1"/>
    <s v="Primary Assembly"/>
    <s v="chromosome"/>
    <m/>
    <s v="CP001219.1"/>
    <n v="2489396"/>
    <n v="2489806"/>
    <s v="+"/>
    <m/>
    <m/>
    <m/>
    <m/>
    <m/>
    <m/>
    <s v="AFE_2797"/>
    <n v="411"/>
    <m/>
    <m/>
  </r>
  <r>
    <x v="1"/>
    <x v="1"/>
    <s v="GCA_000021485.1"/>
    <s v="Primary Assembly"/>
    <s v="chromosome"/>
    <m/>
    <s v="CP001219.1"/>
    <n v="2489396"/>
    <n v="2489806"/>
    <s v="+"/>
    <s v="ACK80777.1"/>
    <m/>
    <m/>
    <s v="hypothetical protein"/>
    <m/>
    <m/>
    <s v="AFE_2797"/>
    <n v="411"/>
    <n v="136"/>
    <m/>
  </r>
  <r>
    <x v="0"/>
    <x v="0"/>
    <s v="GCA_000021485.1"/>
    <s v="Primary Assembly"/>
    <s v="chromosome"/>
    <m/>
    <s v="CP001219.1"/>
    <n v="2489916"/>
    <n v="2490440"/>
    <s v="+"/>
    <m/>
    <m/>
    <m/>
    <m/>
    <s v="ogt-1"/>
    <m/>
    <s v="AFE_2798"/>
    <n v="525"/>
    <m/>
    <m/>
  </r>
  <r>
    <x v="1"/>
    <x v="1"/>
    <s v="GCA_000021485.1"/>
    <s v="Primary Assembly"/>
    <s v="chromosome"/>
    <m/>
    <s v="CP001219.1"/>
    <n v="2489916"/>
    <n v="2490440"/>
    <s v="+"/>
    <s v="ACK79828.1"/>
    <m/>
    <m/>
    <s v="methylated-DNA--protein-cysteine methyltransferase"/>
    <s v="ogt-1"/>
    <m/>
    <s v="AFE_2798"/>
    <n v="525"/>
    <n v="174"/>
    <m/>
  </r>
  <r>
    <x v="0"/>
    <x v="0"/>
    <s v="GCA_000021485.1"/>
    <s v="Primary Assembly"/>
    <s v="chromosome"/>
    <m/>
    <s v="CP001219.1"/>
    <n v="2490478"/>
    <n v="2491968"/>
    <s v="-"/>
    <m/>
    <m/>
    <m/>
    <m/>
    <m/>
    <m/>
    <s v="AFE_2799"/>
    <n v="1491"/>
    <m/>
    <m/>
  </r>
  <r>
    <x v="1"/>
    <x v="1"/>
    <s v="GCA_000021485.1"/>
    <s v="Primary Assembly"/>
    <s v="chromosome"/>
    <m/>
    <s v="CP001219.1"/>
    <n v="2490478"/>
    <n v="2491968"/>
    <s v="-"/>
    <s v="ACK78479.1"/>
    <m/>
    <m/>
    <s v="transcriptional regulator, Ada family/DNA-3-methyladenine glycosylase II"/>
    <m/>
    <m/>
    <s v="AFE_2799"/>
    <n v="1491"/>
    <n v="496"/>
    <m/>
  </r>
  <r>
    <x v="0"/>
    <x v="0"/>
    <s v="GCA_000021485.1"/>
    <s v="Primary Assembly"/>
    <s v="chromosome"/>
    <m/>
    <s v="CP001219.1"/>
    <n v="2492200"/>
    <n v="2492598"/>
    <s v="+"/>
    <m/>
    <m/>
    <m/>
    <m/>
    <m/>
    <m/>
    <s v="AFE_2800"/>
    <n v="399"/>
    <m/>
    <m/>
  </r>
  <r>
    <x v="1"/>
    <x v="1"/>
    <s v="GCA_000021485.1"/>
    <s v="Primary Assembly"/>
    <s v="chromosome"/>
    <m/>
    <s v="CP001219.1"/>
    <n v="2492200"/>
    <n v="2492598"/>
    <s v="+"/>
    <s v="ACK79942.1"/>
    <m/>
    <m/>
    <s v="glyoxalase family protein"/>
    <m/>
    <m/>
    <s v="AFE_2800"/>
    <n v="399"/>
    <n v="132"/>
    <m/>
  </r>
  <r>
    <x v="0"/>
    <x v="0"/>
    <s v="GCA_000021485.1"/>
    <s v="Primary Assembly"/>
    <s v="chromosome"/>
    <m/>
    <s v="CP001219.1"/>
    <n v="2492595"/>
    <n v="2493338"/>
    <s v="+"/>
    <m/>
    <m/>
    <m/>
    <m/>
    <m/>
    <m/>
    <s v="AFE_2801"/>
    <n v="744"/>
    <m/>
    <m/>
  </r>
  <r>
    <x v="1"/>
    <x v="1"/>
    <s v="GCA_000021485.1"/>
    <s v="Primary Assembly"/>
    <s v="chromosome"/>
    <m/>
    <s v="CP001219.1"/>
    <n v="2492595"/>
    <n v="2493338"/>
    <s v="+"/>
    <s v="ACK79277.1"/>
    <m/>
    <m/>
    <s v="oxidoreductase, short-chain dehydrogenase/reductase family"/>
    <m/>
    <m/>
    <s v="AFE_2801"/>
    <n v="744"/>
    <n v="247"/>
    <m/>
  </r>
  <r>
    <x v="0"/>
    <x v="0"/>
    <s v="GCA_000021485.1"/>
    <s v="Primary Assembly"/>
    <s v="chromosome"/>
    <m/>
    <s v="CP001219.1"/>
    <n v="2493412"/>
    <n v="2493741"/>
    <s v="+"/>
    <m/>
    <m/>
    <m/>
    <m/>
    <m/>
    <m/>
    <s v="AFE_2802"/>
    <n v="330"/>
    <m/>
    <m/>
  </r>
  <r>
    <x v="1"/>
    <x v="1"/>
    <s v="GCA_000021485.1"/>
    <s v="Primary Assembly"/>
    <s v="chromosome"/>
    <m/>
    <s v="CP001219.1"/>
    <n v="2493412"/>
    <n v="2493741"/>
    <s v="+"/>
    <s v="ACK80675.1"/>
    <m/>
    <m/>
    <s v="multidrug resistance protein, SMR family"/>
    <m/>
    <m/>
    <s v="AFE_2802"/>
    <n v="330"/>
    <n v="109"/>
    <m/>
  </r>
  <r>
    <x v="0"/>
    <x v="0"/>
    <s v="GCA_000021485.1"/>
    <s v="Primary Assembly"/>
    <s v="chromosome"/>
    <m/>
    <s v="CP001219.1"/>
    <n v="2493794"/>
    <n v="2494336"/>
    <s v="+"/>
    <m/>
    <m/>
    <m/>
    <m/>
    <m/>
    <m/>
    <s v="AFE_2803"/>
    <n v="543"/>
    <m/>
    <m/>
  </r>
  <r>
    <x v="1"/>
    <x v="1"/>
    <s v="GCA_000021485.1"/>
    <s v="Primary Assembly"/>
    <s v="chromosome"/>
    <m/>
    <s v="CP001219.1"/>
    <n v="2493794"/>
    <n v="2494336"/>
    <s v="+"/>
    <s v="ACK79915.1"/>
    <m/>
    <m/>
    <s v="FMN reductase, NADPH-dependent"/>
    <m/>
    <m/>
    <s v="AFE_2803"/>
    <n v="543"/>
    <n v="180"/>
    <m/>
  </r>
  <r>
    <x v="0"/>
    <x v="0"/>
    <s v="GCA_000021485.1"/>
    <s v="Primary Assembly"/>
    <s v="chromosome"/>
    <m/>
    <s v="CP001219.1"/>
    <n v="2494340"/>
    <n v="2494819"/>
    <s v="+"/>
    <m/>
    <m/>
    <m/>
    <m/>
    <m/>
    <m/>
    <s v="AFE_2804"/>
    <n v="480"/>
    <m/>
    <m/>
  </r>
  <r>
    <x v="1"/>
    <x v="1"/>
    <s v="GCA_000021485.1"/>
    <s v="Primary Assembly"/>
    <s v="chromosome"/>
    <m/>
    <s v="CP001219.1"/>
    <n v="2494340"/>
    <n v="2494819"/>
    <s v="+"/>
    <s v="ACK80610.1"/>
    <m/>
    <m/>
    <s v="conserved hypothetical protein"/>
    <m/>
    <m/>
    <s v="AFE_2804"/>
    <n v="480"/>
    <n v="159"/>
    <m/>
  </r>
  <r>
    <x v="0"/>
    <x v="0"/>
    <s v="GCA_000021485.1"/>
    <s v="Primary Assembly"/>
    <s v="chromosome"/>
    <m/>
    <s v="CP001219.1"/>
    <n v="2494821"/>
    <n v="2495306"/>
    <s v="+"/>
    <m/>
    <m/>
    <m/>
    <m/>
    <m/>
    <m/>
    <s v="AFE_2805"/>
    <n v="486"/>
    <m/>
    <m/>
  </r>
  <r>
    <x v="1"/>
    <x v="1"/>
    <s v="GCA_000021485.1"/>
    <s v="Primary Assembly"/>
    <s v="chromosome"/>
    <m/>
    <s v="CP001219.1"/>
    <n v="2494821"/>
    <n v="2495306"/>
    <s v="+"/>
    <s v="ACK78779.1"/>
    <m/>
    <m/>
    <s v="conserved hypothetical protein"/>
    <m/>
    <m/>
    <s v="AFE_2805"/>
    <n v="486"/>
    <n v="161"/>
    <m/>
  </r>
  <r>
    <x v="0"/>
    <x v="0"/>
    <s v="GCA_000021485.1"/>
    <s v="Primary Assembly"/>
    <s v="chromosome"/>
    <m/>
    <s v="CP001219.1"/>
    <n v="2495317"/>
    <n v="2495964"/>
    <s v="+"/>
    <m/>
    <m/>
    <m/>
    <m/>
    <m/>
    <m/>
    <s v="AFE_2806"/>
    <n v="648"/>
    <m/>
    <m/>
  </r>
  <r>
    <x v="1"/>
    <x v="1"/>
    <s v="GCA_000021485.1"/>
    <s v="Primary Assembly"/>
    <s v="chromosome"/>
    <m/>
    <s v="CP001219.1"/>
    <n v="2495317"/>
    <n v="2495964"/>
    <s v="+"/>
    <s v="ACK79190.1"/>
    <m/>
    <m/>
    <s v="conserved hypothetical protein"/>
    <m/>
    <m/>
    <s v="AFE_2806"/>
    <n v="648"/>
    <n v="215"/>
    <m/>
  </r>
  <r>
    <x v="0"/>
    <x v="0"/>
    <s v="GCA_000021485.1"/>
    <s v="Primary Assembly"/>
    <s v="chromosome"/>
    <m/>
    <s v="CP001219.1"/>
    <n v="2495978"/>
    <n v="2496634"/>
    <s v="+"/>
    <m/>
    <m/>
    <m/>
    <m/>
    <m/>
    <m/>
    <s v="AFE_2807"/>
    <n v="657"/>
    <m/>
    <m/>
  </r>
  <r>
    <x v="1"/>
    <x v="1"/>
    <s v="GCA_000021485.1"/>
    <s v="Primary Assembly"/>
    <s v="chromosome"/>
    <m/>
    <s v="CP001219.1"/>
    <n v="2495978"/>
    <n v="2496634"/>
    <s v="+"/>
    <s v="ACK78030.1"/>
    <m/>
    <m/>
    <s v="transcriptional regulator, putative"/>
    <m/>
    <m/>
    <s v="AFE_2807"/>
    <n v="657"/>
    <n v="218"/>
    <m/>
  </r>
  <r>
    <x v="0"/>
    <x v="0"/>
    <s v="GCA_000021485.1"/>
    <s v="Primary Assembly"/>
    <s v="chromosome"/>
    <m/>
    <s v="CP001219.1"/>
    <n v="2496676"/>
    <n v="2496870"/>
    <s v="-"/>
    <m/>
    <m/>
    <m/>
    <m/>
    <m/>
    <m/>
    <s v="AFE_2808"/>
    <n v="195"/>
    <m/>
    <m/>
  </r>
  <r>
    <x v="1"/>
    <x v="1"/>
    <s v="GCA_000021485.1"/>
    <s v="Primary Assembly"/>
    <s v="chromosome"/>
    <m/>
    <s v="CP001219.1"/>
    <n v="2496676"/>
    <n v="2496870"/>
    <s v="-"/>
    <s v="ACK78682.1"/>
    <m/>
    <m/>
    <s v="hypothetical protein"/>
    <m/>
    <m/>
    <s v="AFE_2808"/>
    <n v="195"/>
    <n v="64"/>
    <m/>
  </r>
  <r>
    <x v="0"/>
    <x v="0"/>
    <s v="GCA_000021485.1"/>
    <s v="Primary Assembly"/>
    <s v="chromosome"/>
    <m/>
    <s v="CP001219.1"/>
    <n v="2496917"/>
    <n v="2497018"/>
    <s v="-"/>
    <m/>
    <m/>
    <m/>
    <m/>
    <m/>
    <m/>
    <s v="AFE_2809"/>
    <n v="102"/>
    <m/>
    <m/>
  </r>
  <r>
    <x v="1"/>
    <x v="1"/>
    <s v="GCA_000021485.1"/>
    <s v="Primary Assembly"/>
    <s v="chromosome"/>
    <m/>
    <s v="CP001219.1"/>
    <n v="2496917"/>
    <n v="2497018"/>
    <s v="-"/>
    <s v="ACK80095.1"/>
    <m/>
    <m/>
    <s v="hypothetical protein"/>
    <m/>
    <m/>
    <s v="AFE_2809"/>
    <n v="102"/>
    <n v="33"/>
    <m/>
  </r>
  <r>
    <x v="0"/>
    <x v="0"/>
    <s v="GCA_000021485.1"/>
    <s v="Primary Assembly"/>
    <s v="chromosome"/>
    <m/>
    <s v="CP001219.1"/>
    <n v="2497006"/>
    <n v="2497188"/>
    <s v="-"/>
    <m/>
    <m/>
    <m/>
    <m/>
    <m/>
    <m/>
    <s v="AFE_2810"/>
    <n v="183"/>
    <m/>
    <m/>
  </r>
  <r>
    <x v="1"/>
    <x v="1"/>
    <s v="GCA_000021485.1"/>
    <s v="Primary Assembly"/>
    <s v="chromosome"/>
    <m/>
    <s v="CP001219.1"/>
    <n v="2497006"/>
    <n v="2497188"/>
    <s v="-"/>
    <s v="ACK80849.1"/>
    <m/>
    <m/>
    <s v="hypothetical protein"/>
    <m/>
    <m/>
    <s v="AFE_2810"/>
    <n v="183"/>
    <n v="60"/>
    <m/>
  </r>
  <r>
    <x v="0"/>
    <x v="0"/>
    <s v="GCA_000021485.1"/>
    <s v="Primary Assembly"/>
    <s v="chromosome"/>
    <m/>
    <s v="CP001219.1"/>
    <n v="2497202"/>
    <n v="2497507"/>
    <s v="-"/>
    <m/>
    <m/>
    <m/>
    <m/>
    <m/>
    <m/>
    <s v="AFE_2811"/>
    <n v="306"/>
    <m/>
    <m/>
  </r>
  <r>
    <x v="1"/>
    <x v="1"/>
    <s v="GCA_000021485.1"/>
    <s v="Primary Assembly"/>
    <s v="chromosome"/>
    <m/>
    <s v="CP001219.1"/>
    <n v="2497202"/>
    <n v="2497507"/>
    <s v="-"/>
    <s v="ACK78379.1"/>
    <m/>
    <m/>
    <s v="lipoprotein, putative"/>
    <m/>
    <m/>
    <s v="AFE_2811"/>
    <n v="306"/>
    <n v="101"/>
    <m/>
  </r>
  <r>
    <x v="0"/>
    <x v="0"/>
    <s v="GCA_000021485.1"/>
    <s v="Primary Assembly"/>
    <s v="chromosome"/>
    <m/>
    <s v="CP001219.1"/>
    <n v="2497661"/>
    <n v="2497762"/>
    <s v="-"/>
    <m/>
    <m/>
    <m/>
    <m/>
    <m/>
    <m/>
    <s v="AFE_2812"/>
    <n v="102"/>
    <m/>
    <m/>
  </r>
  <r>
    <x v="1"/>
    <x v="1"/>
    <s v="GCA_000021485.1"/>
    <s v="Primary Assembly"/>
    <s v="chromosome"/>
    <m/>
    <s v="CP001219.1"/>
    <n v="2497661"/>
    <n v="2497762"/>
    <s v="-"/>
    <s v="ACK79063.1"/>
    <m/>
    <m/>
    <s v="hypothetical protein"/>
    <m/>
    <m/>
    <s v="AFE_2812"/>
    <n v="102"/>
    <n v="33"/>
    <m/>
  </r>
  <r>
    <x v="0"/>
    <x v="0"/>
    <s v="GCA_000021485.1"/>
    <s v="Primary Assembly"/>
    <s v="chromosome"/>
    <m/>
    <s v="CP001219.1"/>
    <n v="2497764"/>
    <n v="2497862"/>
    <s v="-"/>
    <m/>
    <m/>
    <m/>
    <m/>
    <m/>
    <m/>
    <s v="AFE_2813"/>
    <n v="99"/>
    <m/>
    <m/>
  </r>
  <r>
    <x v="1"/>
    <x v="1"/>
    <s v="GCA_000021485.1"/>
    <s v="Primary Assembly"/>
    <s v="chromosome"/>
    <m/>
    <s v="CP001219.1"/>
    <n v="2497764"/>
    <n v="2497862"/>
    <s v="-"/>
    <s v="ACK78633.1"/>
    <m/>
    <m/>
    <s v="hypothetical protein"/>
    <m/>
    <m/>
    <s v="AFE_2813"/>
    <n v="99"/>
    <n v="32"/>
    <m/>
  </r>
  <r>
    <x v="0"/>
    <x v="0"/>
    <s v="GCA_000021485.1"/>
    <s v="Primary Assembly"/>
    <s v="chromosome"/>
    <m/>
    <s v="CP001219.1"/>
    <n v="2497935"/>
    <n v="2498489"/>
    <s v="+"/>
    <m/>
    <m/>
    <m/>
    <m/>
    <m/>
    <m/>
    <s v="AFE_2814"/>
    <n v="555"/>
    <m/>
    <m/>
  </r>
  <r>
    <x v="1"/>
    <x v="1"/>
    <s v="GCA_000021485.1"/>
    <s v="Primary Assembly"/>
    <s v="chromosome"/>
    <m/>
    <s v="CP001219.1"/>
    <n v="2497935"/>
    <n v="2498489"/>
    <s v="+"/>
    <s v="ACK79708.1"/>
    <m/>
    <m/>
    <s v="hypothetical protein"/>
    <m/>
    <m/>
    <s v="AFE_2814"/>
    <n v="555"/>
    <n v="184"/>
    <m/>
  </r>
  <r>
    <x v="0"/>
    <x v="0"/>
    <s v="GCA_000021485.1"/>
    <s v="Primary Assembly"/>
    <s v="chromosome"/>
    <m/>
    <s v="CP001219.1"/>
    <n v="2498521"/>
    <n v="2499861"/>
    <s v="-"/>
    <m/>
    <m/>
    <m/>
    <m/>
    <s v="pepP"/>
    <m/>
    <s v="AFE_2815"/>
    <n v="1341"/>
    <m/>
    <m/>
  </r>
  <r>
    <x v="1"/>
    <x v="1"/>
    <s v="GCA_000021485.1"/>
    <s v="Primary Assembly"/>
    <s v="chromosome"/>
    <m/>
    <s v="CP001219.1"/>
    <n v="2498521"/>
    <n v="2499861"/>
    <s v="-"/>
    <s v="ACK80684.1"/>
    <m/>
    <m/>
    <s v="Xaa-Pro aminopeptidase"/>
    <s v="pepP"/>
    <m/>
    <s v="AFE_2815"/>
    <n v="1341"/>
    <n v="446"/>
    <m/>
  </r>
  <r>
    <x v="0"/>
    <x v="0"/>
    <s v="GCA_000021485.1"/>
    <s v="Primary Assembly"/>
    <s v="chromosome"/>
    <m/>
    <s v="CP001219.1"/>
    <n v="2499984"/>
    <n v="2500424"/>
    <s v="-"/>
    <m/>
    <m/>
    <m/>
    <m/>
    <m/>
    <m/>
    <s v="AFE_2816"/>
    <n v="441"/>
    <m/>
    <m/>
  </r>
  <r>
    <x v="1"/>
    <x v="1"/>
    <s v="GCA_000021485.1"/>
    <s v="Primary Assembly"/>
    <s v="chromosome"/>
    <m/>
    <s v="CP001219.1"/>
    <n v="2499984"/>
    <n v="2500424"/>
    <s v="-"/>
    <s v="ACK78177.1"/>
    <m/>
    <m/>
    <s v="hypothetical protein"/>
    <m/>
    <m/>
    <s v="AFE_2816"/>
    <n v="441"/>
    <n v="146"/>
    <m/>
  </r>
  <r>
    <x v="0"/>
    <x v="0"/>
    <s v="GCA_000021485.1"/>
    <s v="Primary Assembly"/>
    <s v="chromosome"/>
    <m/>
    <s v="CP001219.1"/>
    <n v="2500594"/>
    <n v="2501952"/>
    <s v="-"/>
    <m/>
    <m/>
    <m/>
    <m/>
    <s v="radA"/>
    <m/>
    <s v="AFE_2817"/>
    <n v="1359"/>
    <m/>
    <m/>
  </r>
  <r>
    <x v="1"/>
    <x v="1"/>
    <s v="GCA_000021485.1"/>
    <s v="Primary Assembly"/>
    <s v="chromosome"/>
    <m/>
    <s v="CP001219.1"/>
    <n v="2500594"/>
    <n v="2501952"/>
    <s v="-"/>
    <s v="ACK79372.1"/>
    <m/>
    <m/>
    <s v="DNA repair protein RadA"/>
    <s v="radA"/>
    <m/>
    <s v="AFE_2817"/>
    <n v="1359"/>
    <n v="452"/>
    <m/>
  </r>
  <r>
    <x v="0"/>
    <x v="0"/>
    <s v="GCA_000021485.1"/>
    <s v="Primary Assembly"/>
    <s v="chromosome"/>
    <m/>
    <s v="CP001219.1"/>
    <n v="2501949"/>
    <n v="2503043"/>
    <s v="-"/>
    <m/>
    <m/>
    <m/>
    <m/>
    <s v="alr"/>
    <m/>
    <s v="AFE_2818"/>
    <n v="1095"/>
    <m/>
    <m/>
  </r>
  <r>
    <x v="1"/>
    <x v="1"/>
    <s v="GCA_000021485.1"/>
    <s v="Primary Assembly"/>
    <s v="chromosome"/>
    <m/>
    <s v="CP001219.1"/>
    <n v="2501949"/>
    <n v="2503043"/>
    <s v="-"/>
    <s v="ACK79533.1"/>
    <m/>
    <m/>
    <s v="alanine racemase"/>
    <s v="alr"/>
    <m/>
    <s v="AFE_2818"/>
    <n v="1095"/>
    <n v="364"/>
    <m/>
  </r>
  <r>
    <x v="0"/>
    <x v="0"/>
    <s v="GCA_000021485.1"/>
    <s v="Primary Assembly"/>
    <s v="chromosome"/>
    <m/>
    <s v="CP001219.1"/>
    <n v="2503130"/>
    <n v="2504503"/>
    <s v="-"/>
    <m/>
    <m/>
    <m/>
    <m/>
    <s v="dnaB"/>
    <m/>
    <s v="AFE_2819"/>
    <n v="1374"/>
    <m/>
    <m/>
  </r>
  <r>
    <x v="1"/>
    <x v="1"/>
    <s v="GCA_000021485.1"/>
    <s v="Primary Assembly"/>
    <s v="chromosome"/>
    <m/>
    <s v="CP001219.1"/>
    <n v="2503130"/>
    <n v="2504503"/>
    <s v="-"/>
    <s v="ACK78188.1"/>
    <m/>
    <m/>
    <s v="replicative DNA helicase"/>
    <s v="dnaB"/>
    <m/>
    <s v="AFE_2819"/>
    <n v="1374"/>
    <n v="457"/>
    <m/>
  </r>
  <r>
    <x v="0"/>
    <x v="0"/>
    <s v="GCA_000021485.1"/>
    <s v="Primary Assembly"/>
    <s v="chromosome"/>
    <m/>
    <s v="CP001219.1"/>
    <n v="2504518"/>
    <n v="2504964"/>
    <s v="-"/>
    <m/>
    <m/>
    <m/>
    <m/>
    <s v="rplI"/>
    <m/>
    <s v="AFE_2820"/>
    <n v="447"/>
    <m/>
    <m/>
  </r>
  <r>
    <x v="1"/>
    <x v="1"/>
    <s v="GCA_000021485.1"/>
    <s v="Primary Assembly"/>
    <s v="chromosome"/>
    <m/>
    <s v="CP001219.1"/>
    <n v="2504518"/>
    <n v="2504964"/>
    <s v="-"/>
    <s v="ACK78849.1"/>
    <m/>
    <m/>
    <s v="ribosomal protein L9"/>
    <s v="rplI"/>
    <m/>
    <s v="AFE_2820"/>
    <n v="447"/>
    <n v="148"/>
    <m/>
  </r>
  <r>
    <x v="0"/>
    <x v="0"/>
    <s v="GCA_000021485.1"/>
    <s v="Primary Assembly"/>
    <s v="chromosome"/>
    <m/>
    <s v="CP001219.1"/>
    <n v="2505002"/>
    <n v="2505583"/>
    <s v="-"/>
    <m/>
    <m/>
    <m/>
    <m/>
    <m/>
    <m/>
    <s v="AFE_2821"/>
    <n v="582"/>
    <m/>
    <m/>
  </r>
  <r>
    <x v="1"/>
    <x v="1"/>
    <s v="GCA_000021485.1"/>
    <s v="Primary Assembly"/>
    <s v="chromosome"/>
    <m/>
    <s v="CP001219.1"/>
    <n v="2505002"/>
    <n v="2505583"/>
    <s v="-"/>
    <s v="ACK79720.1"/>
    <m/>
    <m/>
    <s v="hypothetical protein"/>
    <m/>
    <m/>
    <s v="AFE_2821"/>
    <n v="582"/>
    <n v="193"/>
    <m/>
  </r>
  <r>
    <x v="0"/>
    <x v="0"/>
    <s v="GCA_000021485.1"/>
    <s v="Primary Assembly"/>
    <s v="chromosome"/>
    <m/>
    <s v="CP001219.1"/>
    <n v="2505559"/>
    <n v="2505915"/>
    <s v="-"/>
    <m/>
    <m/>
    <m/>
    <m/>
    <m/>
    <m/>
    <s v="AFE_2822"/>
    <n v="357"/>
    <m/>
    <m/>
  </r>
  <r>
    <x v="1"/>
    <x v="1"/>
    <s v="GCA_000021485.1"/>
    <s v="Primary Assembly"/>
    <s v="chromosome"/>
    <m/>
    <s v="CP001219.1"/>
    <n v="2505559"/>
    <n v="2505915"/>
    <s v="-"/>
    <s v="ACK78612.1"/>
    <m/>
    <m/>
    <s v="hypothetical protein"/>
    <m/>
    <m/>
    <s v="AFE_2822"/>
    <n v="357"/>
    <n v="118"/>
    <m/>
  </r>
  <r>
    <x v="0"/>
    <x v="0"/>
    <s v="GCA_000021485.1"/>
    <s v="Primary Assembly"/>
    <s v="chromosome"/>
    <m/>
    <s v="CP001219.1"/>
    <n v="2505931"/>
    <n v="2506209"/>
    <s v="-"/>
    <m/>
    <m/>
    <m/>
    <m/>
    <s v="rpS18"/>
    <m/>
    <s v="AFE_2823"/>
    <n v="279"/>
    <m/>
    <m/>
  </r>
  <r>
    <x v="1"/>
    <x v="1"/>
    <s v="GCA_000021485.1"/>
    <s v="Primary Assembly"/>
    <s v="chromosome"/>
    <m/>
    <s v="CP001219.1"/>
    <n v="2505931"/>
    <n v="2506209"/>
    <s v="-"/>
    <s v="ACK79433.1"/>
    <m/>
    <m/>
    <s v="ribosomal protein S18"/>
    <s v="rpS18"/>
    <m/>
    <s v="AFE_2823"/>
    <n v="279"/>
    <n v="92"/>
    <m/>
  </r>
  <r>
    <x v="0"/>
    <x v="0"/>
    <s v="GCA_000021485.1"/>
    <s v="Primary Assembly"/>
    <s v="chromosome"/>
    <m/>
    <s v="CP001219.1"/>
    <n v="2506226"/>
    <n v="2506630"/>
    <s v="-"/>
    <m/>
    <m/>
    <m/>
    <m/>
    <s v="rpsF"/>
    <m/>
    <s v="AFE_2824"/>
    <n v="405"/>
    <m/>
    <m/>
  </r>
  <r>
    <x v="1"/>
    <x v="1"/>
    <s v="GCA_000021485.1"/>
    <s v="Primary Assembly"/>
    <s v="chromosome"/>
    <m/>
    <s v="CP001219.1"/>
    <n v="2506226"/>
    <n v="2506630"/>
    <s v="-"/>
    <s v="ACK78919.1"/>
    <m/>
    <m/>
    <s v="ribosomal protein S6"/>
    <s v="rpsF"/>
    <m/>
    <s v="AFE_2824"/>
    <n v="405"/>
    <n v="134"/>
    <m/>
  </r>
  <r>
    <x v="0"/>
    <x v="0"/>
    <s v="GCA_000021485.1"/>
    <s v="Primary Assembly"/>
    <s v="chromosome"/>
    <m/>
    <s v="CP001219.1"/>
    <n v="2506755"/>
    <n v="2507819"/>
    <s v="-"/>
    <m/>
    <m/>
    <m/>
    <m/>
    <s v="nagZ"/>
    <m/>
    <s v="AFE_2825"/>
    <n v="1065"/>
    <m/>
    <m/>
  </r>
  <r>
    <x v="1"/>
    <x v="1"/>
    <s v="GCA_000021485.1"/>
    <s v="Primary Assembly"/>
    <s v="chromosome"/>
    <m/>
    <s v="CP001219.1"/>
    <n v="2506755"/>
    <n v="2507819"/>
    <s v="-"/>
    <s v="ACK78082.1"/>
    <m/>
    <m/>
    <s v="beta-hexosaminidase"/>
    <s v="nagZ"/>
    <m/>
    <s v="AFE_2825"/>
    <n v="1065"/>
    <n v="354"/>
    <m/>
  </r>
  <r>
    <x v="0"/>
    <x v="0"/>
    <s v="GCA_000021485.1"/>
    <s v="Primary Assembly"/>
    <s v="chromosome"/>
    <m/>
    <s v="CP001219.1"/>
    <n v="2507803"/>
    <n v="2509944"/>
    <s v="-"/>
    <m/>
    <m/>
    <m/>
    <m/>
    <m/>
    <m/>
    <s v="AFE_2826"/>
    <n v="2142"/>
    <m/>
    <m/>
  </r>
  <r>
    <x v="1"/>
    <x v="1"/>
    <s v="GCA_000021485.1"/>
    <s v="Primary Assembly"/>
    <s v="chromosome"/>
    <m/>
    <s v="CP001219.1"/>
    <n v="2507803"/>
    <n v="2509944"/>
    <s v="-"/>
    <s v="ACK79297.1"/>
    <m/>
    <m/>
    <s v="membrane protein, putative"/>
    <m/>
    <m/>
    <s v="AFE_2826"/>
    <n v="2142"/>
    <n v="713"/>
    <m/>
  </r>
  <r>
    <x v="0"/>
    <x v="0"/>
    <s v="GCA_000021485.1"/>
    <s v="Primary Assembly"/>
    <s v="chromosome"/>
    <m/>
    <s v="CP001219.1"/>
    <n v="2509945"/>
    <n v="2510499"/>
    <s v="-"/>
    <m/>
    <m/>
    <m/>
    <m/>
    <m/>
    <m/>
    <s v="AFE_2827"/>
    <n v="555"/>
    <m/>
    <m/>
  </r>
  <r>
    <x v="1"/>
    <x v="1"/>
    <s v="GCA_000021485.1"/>
    <s v="Primary Assembly"/>
    <s v="chromosome"/>
    <m/>
    <s v="CP001219.1"/>
    <n v="2509945"/>
    <n v="2510499"/>
    <s v="-"/>
    <s v="ACK79483.1"/>
    <m/>
    <m/>
    <s v="ErfK/YbiS/YcfS/YnhG family protein"/>
    <m/>
    <m/>
    <s v="AFE_2827"/>
    <n v="555"/>
    <n v="184"/>
    <m/>
  </r>
  <r>
    <x v="0"/>
    <x v="0"/>
    <s v="GCA_000021485.1"/>
    <s v="Primary Assembly"/>
    <s v="chromosome"/>
    <m/>
    <s v="CP001219.1"/>
    <n v="2510468"/>
    <n v="2511790"/>
    <s v="-"/>
    <m/>
    <m/>
    <m/>
    <m/>
    <s v="rumA"/>
    <m/>
    <s v="AFE_2828"/>
    <n v="1323"/>
    <m/>
    <m/>
  </r>
  <r>
    <x v="1"/>
    <x v="1"/>
    <s v="GCA_000021485.1"/>
    <s v="Primary Assembly"/>
    <s v="chromosome"/>
    <m/>
    <s v="CP001219.1"/>
    <n v="2510468"/>
    <n v="2511790"/>
    <s v="-"/>
    <s v="ACK80065.1"/>
    <m/>
    <m/>
    <s v="23S rRNA (uracil-5-)-methyltransferase"/>
    <s v="rumA"/>
    <m/>
    <s v="AFE_2828"/>
    <n v="1323"/>
    <n v="440"/>
    <m/>
  </r>
  <r>
    <x v="0"/>
    <x v="0"/>
    <s v="GCA_000021485.1"/>
    <s v="Primary Assembly"/>
    <s v="chromosome"/>
    <m/>
    <s v="CP001219.1"/>
    <n v="2511765"/>
    <n v="2512574"/>
    <s v="-"/>
    <m/>
    <m/>
    <m/>
    <m/>
    <m/>
    <m/>
    <s v="AFE_2829"/>
    <n v="810"/>
    <m/>
    <m/>
  </r>
  <r>
    <x v="1"/>
    <x v="1"/>
    <s v="GCA_000021485.1"/>
    <s v="Primary Assembly"/>
    <s v="chromosome"/>
    <m/>
    <s v="CP001219.1"/>
    <n v="2511765"/>
    <n v="2512574"/>
    <s v="-"/>
    <s v="ACK79781.1"/>
    <m/>
    <m/>
    <s v="conserved hypothetical protein"/>
    <m/>
    <m/>
    <s v="AFE_2829"/>
    <n v="810"/>
    <n v="269"/>
    <m/>
  </r>
  <r>
    <x v="0"/>
    <x v="0"/>
    <s v="GCA_000021485.1"/>
    <s v="Primary Assembly"/>
    <s v="chromosome"/>
    <m/>
    <s v="CP001219.1"/>
    <n v="2512583"/>
    <n v="2513011"/>
    <s v="-"/>
    <m/>
    <m/>
    <m/>
    <m/>
    <m/>
    <m/>
    <s v="AFE_2830"/>
    <n v="429"/>
    <m/>
    <m/>
  </r>
  <r>
    <x v="1"/>
    <x v="1"/>
    <s v="GCA_000021485.1"/>
    <s v="Primary Assembly"/>
    <s v="chromosome"/>
    <m/>
    <s v="CP001219.1"/>
    <n v="2512583"/>
    <n v="2513011"/>
    <s v="-"/>
    <s v="ACK78544.1"/>
    <m/>
    <m/>
    <s v="conserved hypothetical protein"/>
    <m/>
    <m/>
    <s v="AFE_2830"/>
    <n v="429"/>
    <n v="142"/>
    <m/>
  </r>
  <r>
    <x v="0"/>
    <x v="0"/>
    <s v="GCA_000021485.1"/>
    <s v="Primary Assembly"/>
    <s v="chromosome"/>
    <m/>
    <s v="CP001219.1"/>
    <n v="2513281"/>
    <n v="2515320"/>
    <s v="-"/>
    <m/>
    <m/>
    <m/>
    <m/>
    <m/>
    <m/>
    <s v="AFE_2831"/>
    <n v="2040"/>
    <m/>
    <m/>
  </r>
  <r>
    <x v="1"/>
    <x v="1"/>
    <s v="GCA_000021485.1"/>
    <s v="Primary Assembly"/>
    <s v="chromosome"/>
    <m/>
    <s v="CP001219.1"/>
    <n v="2513281"/>
    <n v="2515320"/>
    <s v="-"/>
    <s v="ACK79401.1"/>
    <m/>
    <m/>
    <s v="hypothetical protein"/>
    <m/>
    <m/>
    <s v="AFE_2831"/>
    <n v="2040"/>
    <n v="679"/>
    <m/>
  </r>
  <r>
    <x v="0"/>
    <x v="0"/>
    <s v="GCA_000021485.1"/>
    <s v="Primary Assembly"/>
    <s v="chromosome"/>
    <m/>
    <s v="CP001219.1"/>
    <n v="2515346"/>
    <n v="2516230"/>
    <s v="-"/>
    <m/>
    <m/>
    <m/>
    <m/>
    <s v="cysM"/>
    <m/>
    <s v="AFE_2832"/>
    <n v="885"/>
    <m/>
    <m/>
  </r>
  <r>
    <x v="1"/>
    <x v="1"/>
    <s v="GCA_000021485.1"/>
    <s v="Primary Assembly"/>
    <s v="chromosome"/>
    <m/>
    <s v="CP001219.1"/>
    <n v="2515346"/>
    <n v="2516230"/>
    <s v="-"/>
    <s v="ACK80438.1"/>
    <m/>
    <m/>
    <s v="cysteine synthase B"/>
    <s v="cysM"/>
    <m/>
    <s v="AFE_2832"/>
    <n v="885"/>
    <n v="294"/>
    <m/>
  </r>
  <r>
    <x v="0"/>
    <x v="0"/>
    <s v="GCA_000021485.1"/>
    <s v="Primary Assembly"/>
    <s v="chromosome"/>
    <m/>
    <s v="CP001219.1"/>
    <n v="2516336"/>
    <n v="2517046"/>
    <s v="+"/>
    <m/>
    <m/>
    <m/>
    <m/>
    <s v="pgl"/>
    <m/>
    <s v="AFE_2833"/>
    <n v="711"/>
    <m/>
    <m/>
  </r>
  <r>
    <x v="1"/>
    <x v="1"/>
    <s v="GCA_000021485.1"/>
    <s v="Primary Assembly"/>
    <s v="chromosome"/>
    <m/>
    <s v="CP001219.1"/>
    <n v="2516336"/>
    <n v="2517046"/>
    <s v="+"/>
    <s v="ACK78837.1"/>
    <m/>
    <m/>
    <s v="6-phosphogluconolactonase"/>
    <s v="pgl"/>
    <m/>
    <s v="AFE_2833"/>
    <n v="711"/>
    <n v="236"/>
    <m/>
  </r>
  <r>
    <x v="0"/>
    <x v="0"/>
    <s v="GCA_000021485.1"/>
    <s v="Primary Assembly"/>
    <s v="chromosome"/>
    <m/>
    <s v="CP001219.1"/>
    <n v="2517120"/>
    <n v="2518058"/>
    <s v="-"/>
    <m/>
    <m/>
    <m/>
    <m/>
    <m/>
    <m/>
    <s v="AFE_2834"/>
    <n v="939"/>
    <m/>
    <m/>
  </r>
  <r>
    <x v="1"/>
    <x v="1"/>
    <s v="GCA_000021485.1"/>
    <s v="Primary Assembly"/>
    <s v="chromosome"/>
    <m/>
    <s v="CP001219.1"/>
    <n v="2517120"/>
    <n v="2518058"/>
    <s v="-"/>
    <s v="ACK79047.1"/>
    <m/>
    <m/>
    <s v="SPFH/Band 7 domain protein"/>
    <m/>
    <m/>
    <s v="AFE_2834"/>
    <n v="939"/>
    <n v="312"/>
    <m/>
  </r>
  <r>
    <x v="0"/>
    <x v="0"/>
    <s v="GCA_000021485.1"/>
    <s v="Primary Assembly"/>
    <s v="chromosome"/>
    <m/>
    <s v="CP001219.1"/>
    <n v="2518034"/>
    <n v="2518495"/>
    <s v="-"/>
    <m/>
    <m/>
    <m/>
    <m/>
    <m/>
    <m/>
    <s v="AFE_2835"/>
    <n v="462"/>
    <m/>
    <m/>
  </r>
  <r>
    <x v="1"/>
    <x v="1"/>
    <s v="GCA_000021485.1"/>
    <s v="Primary Assembly"/>
    <s v="chromosome"/>
    <m/>
    <s v="CP001219.1"/>
    <n v="2518034"/>
    <n v="2518495"/>
    <s v="-"/>
    <s v="ACK78766.1"/>
    <m/>
    <m/>
    <s v="conserved hypothetical protein"/>
    <m/>
    <m/>
    <s v="AFE_2835"/>
    <n v="462"/>
    <n v="153"/>
    <m/>
  </r>
  <r>
    <x v="0"/>
    <x v="0"/>
    <s v="GCA_000021485.1"/>
    <s v="Primary Assembly"/>
    <s v="chromosome"/>
    <m/>
    <s v="CP001219.1"/>
    <n v="2518511"/>
    <n v="2520709"/>
    <s v="-"/>
    <m/>
    <m/>
    <m/>
    <m/>
    <s v="glgB"/>
    <m/>
    <s v="AFE_2836"/>
    <n v="2199"/>
    <m/>
    <m/>
  </r>
  <r>
    <x v="1"/>
    <x v="1"/>
    <s v="GCA_000021485.1"/>
    <s v="Primary Assembly"/>
    <s v="chromosome"/>
    <m/>
    <s v="CP001219.1"/>
    <n v="2518511"/>
    <n v="2520709"/>
    <s v="-"/>
    <s v="ACK80548.1"/>
    <m/>
    <m/>
    <s v="1,4-alpha-glucan branching enzyme"/>
    <s v="glgB"/>
    <m/>
    <s v="AFE_2836"/>
    <n v="2199"/>
    <n v="732"/>
    <m/>
  </r>
  <r>
    <x v="0"/>
    <x v="0"/>
    <s v="GCA_000021485.1"/>
    <s v="Primary Assembly"/>
    <s v="chromosome"/>
    <m/>
    <s v="CP001219.1"/>
    <n v="2520663"/>
    <n v="2520866"/>
    <s v="-"/>
    <m/>
    <m/>
    <m/>
    <m/>
    <m/>
    <m/>
    <s v="AFE_2837"/>
    <n v="204"/>
    <m/>
    <m/>
  </r>
  <r>
    <x v="1"/>
    <x v="1"/>
    <s v="GCA_000021485.1"/>
    <s v="Primary Assembly"/>
    <s v="chromosome"/>
    <m/>
    <s v="CP001219.1"/>
    <n v="2520663"/>
    <n v="2520866"/>
    <s v="-"/>
    <s v="ACK79099.1"/>
    <m/>
    <m/>
    <s v="hypothetical protein"/>
    <m/>
    <m/>
    <s v="AFE_2837"/>
    <n v="204"/>
    <n v="67"/>
    <m/>
  </r>
  <r>
    <x v="0"/>
    <x v="0"/>
    <s v="GCA_000021485.1"/>
    <s v="Primary Assembly"/>
    <s v="chromosome"/>
    <m/>
    <s v="CP001219.1"/>
    <n v="2520952"/>
    <n v="2522259"/>
    <s v="+"/>
    <m/>
    <m/>
    <m/>
    <m/>
    <s v="glgC"/>
    <m/>
    <s v="AFE_2838"/>
    <n v="1308"/>
    <m/>
    <m/>
  </r>
  <r>
    <x v="1"/>
    <x v="1"/>
    <s v="GCA_000021485.1"/>
    <s v="Primary Assembly"/>
    <s v="chromosome"/>
    <m/>
    <s v="CP001219.1"/>
    <n v="2520952"/>
    <n v="2522259"/>
    <s v="+"/>
    <s v="ACK79652.1"/>
    <m/>
    <m/>
    <s v="glucose-1-phosphate adenylyltransferase"/>
    <s v="glgC"/>
    <m/>
    <s v="AFE_2838"/>
    <n v="1308"/>
    <n v="435"/>
    <m/>
  </r>
  <r>
    <x v="0"/>
    <x v="0"/>
    <s v="GCA_000021485.1"/>
    <s v="Primary Assembly"/>
    <s v="chromosome"/>
    <m/>
    <s v="CP001219.1"/>
    <n v="2522265"/>
    <n v="2523971"/>
    <s v="+"/>
    <m/>
    <m/>
    <m/>
    <m/>
    <m/>
    <m/>
    <s v="AFE_2839"/>
    <n v="1707"/>
    <m/>
    <m/>
  </r>
  <r>
    <x v="1"/>
    <x v="1"/>
    <s v="GCA_000021485.1"/>
    <s v="Primary Assembly"/>
    <s v="chromosome"/>
    <m/>
    <s v="CP001219.1"/>
    <n v="2522265"/>
    <n v="2523971"/>
    <s v="+"/>
    <s v="ACK80386.1"/>
    <m/>
    <m/>
    <s v="glycosyl hydrolase, family 57"/>
    <m/>
    <m/>
    <s v="AFE_2839"/>
    <n v="1707"/>
    <n v="568"/>
    <m/>
  </r>
  <r>
    <x v="0"/>
    <x v="0"/>
    <s v="GCA_000021485.1"/>
    <s v="Primary Assembly"/>
    <s v="chromosome"/>
    <m/>
    <s v="CP001219.1"/>
    <n v="2523968"/>
    <n v="2525986"/>
    <s v="+"/>
    <m/>
    <m/>
    <m/>
    <m/>
    <m/>
    <m/>
    <s v="AFE_2840"/>
    <n v="2019"/>
    <m/>
    <m/>
  </r>
  <r>
    <x v="1"/>
    <x v="1"/>
    <s v="GCA_000021485.1"/>
    <s v="Primary Assembly"/>
    <s v="chromosome"/>
    <m/>
    <s v="CP001219.1"/>
    <n v="2523968"/>
    <n v="2525986"/>
    <s v="+"/>
    <s v="ACK78195.1"/>
    <m/>
    <m/>
    <s v="glycosyl hydrolase, family 57"/>
    <m/>
    <m/>
    <s v="AFE_2840"/>
    <n v="2019"/>
    <n v="672"/>
    <m/>
  </r>
  <r>
    <x v="0"/>
    <x v="0"/>
    <s v="GCA_000021485.1"/>
    <s v="Primary Assembly"/>
    <s v="chromosome"/>
    <m/>
    <s v="CP001219.1"/>
    <n v="2525979"/>
    <n v="2526926"/>
    <s v="+"/>
    <m/>
    <m/>
    <m/>
    <m/>
    <m/>
    <m/>
    <s v="AFE_2841"/>
    <n v="948"/>
    <m/>
    <m/>
  </r>
  <r>
    <x v="1"/>
    <x v="1"/>
    <s v="GCA_000021485.1"/>
    <s v="Primary Assembly"/>
    <s v="chromosome"/>
    <m/>
    <s v="CP001219.1"/>
    <n v="2525979"/>
    <n v="2526926"/>
    <s v="+"/>
    <s v="ACK78470.1"/>
    <m/>
    <m/>
    <s v="ROK family protein"/>
    <m/>
    <m/>
    <s v="AFE_2841"/>
    <n v="948"/>
    <n v="315"/>
    <m/>
  </r>
  <r>
    <x v="0"/>
    <x v="0"/>
    <s v="GCA_000021485.1"/>
    <s v="Primary Assembly"/>
    <s v="chromosome"/>
    <m/>
    <s v="CP001219.1"/>
    <n v="2526926"/>
    <n v="2527735"/>
    <s v="+"/>
    <m/>
    <m/>
    <m/>
    <m/>
    <s v="murI"/>
    <m/>
    <s v="AFE_2842"/>
    <n v="810"/>
    <m/>
    <m/>
  </r>
  <r>
    <x v="1"/>
    <x v="1"/>
    <s v="GCA_000021485.1"/>
    <s v="Primary Assembly"/>
    <s v="chromosome"/>
    <m/>
    <s v="CP001219.1"/>
    <n v="2526926"/>
    <n v="2527735"/>
    <s v="+"/>
    <s v="ACK79317.1"/>
    <m/>
    <m/>
    <s v="glutamate racemase"/>
    <s v="murI"/>
    <m/>
    <s v="AFE_2842"/>
    <n v="810"/>
    <n v="269"/>
    <m/>
  </r>
  <r>
    <x v="0"/>
    <x v="0"/>
    <s v="GCA_000021485.1"/>
    <s v="Primary Assembly"/>
    <s v="chromosome"/>
    <m/>
    <s v="CP001219.1"/>
    <n v="2527748"/>
    <n v="2529040"/>
    <s v="-"/>
    <m/>
    <m/>
    <m/>
    <m/>
    <m/>
    <m/>
    <s v="AFE_2843"/>
    <n v="1293"/>
    <m/>
    <m/>
  </r>
  <r>
    <x v="1"/>
    <x v="1"/>
    <s v="GCA_000021485.1"/>
    <s v="Primary Assembly"/>
    <s v="chromosome"/>
    <m/>
    <s v="CP001219.1"/>
    <n v="2527748"/>
    <n v="2529040"/>
    <s v="-"/>
    <s v="ACK80418.1"/>
    <m/>
    <m/>
    <s v="conserved hypothetical protein"/>
    <m/>
    <m/>
    <s v="AFE_2843"/>
    <n v="1293"/>
    <n v="430"/>
    <m/>
  </r>
  <r>
    <x v="0"/>
    <x v="0"/>
    <s v="GCA_000021485.1"/>
    <s v="Primary Assembly"/>
    <s v="chromosome"/>
    <m/>
    <s v="CP001219.1"/>
    <n v="2529207"/>
    <n v="2529395"/>
    <s v="+"/>
    <m/>
    <m/>
    <m/>
    <m/>
    <m/>
    <m/>
    <s v="AFE_2844"/>
    <n v="189"/>
    <m/>
    <m/>
  </r>
  <r>
    <x v="1"/>
    <x v="1"/>
    <s v="GCA_000021485.1"/>
    <s v="Primary Assembly"/>
    <s v="chromosome"/>
    <m/>
    <s v="CP001219.1"/>
    <n v="2529207"/>
    <n v="2529395"/>
    <s v="+"/>
    <s v="ACK80722.1"/>
    <m/>
    <m/>
    <s v="membrane protein, putative"/>
    <m/>
    <m/>
    <s v="AFE_2844"/>
    <n v="189"/>
    <n v="62"/>
    <m/>
  </r>
  <r>
    <x v="0"/>
    <x v="0"/>
    <s v="GCA_000021485.1"/>
    <s v="Primary Assembly"/>
    <s v="chromosome"/>
    <m/>
    <s v="CP001219.1"/>
    <n v="2529538"/>
    <n v="2530008"/>
    <s v="-"/>
    <m/>
    <m/>
    <m/>
    <m/>
    <s v="ssb-1"/>
    <m/>
    <s v="AFE_2845"/>
    <n v="471"/>
    <m/>
    <m/>
  </r>
  <r>
    <x v="1"/>
    <x v="1"/>
    <s v="GCA_000021485.1"/>
    <s v="Primary Assembly"/>
    <s v="chromosome"/>
    <m/>
    <s v="CP001219.1"/>
    <n v="2529538"/>
    <n v="2530008"/>
    <s v="-"/>
    <s v="ACK78907.1"/>
    <m/>
    <m/>
    <s v="single-strand binding protein"/>
    <s v="ssb-1"/>
    <m/>
    <s v="AFE_2845"/>
    <n v="471"/>
    <n v="156"/>
    <m/>
  </r>
  <r>
    <x v="0"/>
    <x v="0"/>
    <s v="GCA_000021485.1"/>
    <s v="Primary Assembly"/>
    <s v="chromosome"/>
    <m/>
    <s v="CP001219.1"/>
    <n v="2530095"/>
    <n v="2532899"/>
    <s v="+"/>
    <m/>
    <m/>
    <m/>
    <m/>
    <s v="uvrA"/>
    <m/>
    <s v="AFE_2847"/>
    <n v="2805"/>
    <m/>
    <m/>
  </r>
  <r>
    <x v="1"/>
    <x v="1"/>
    <s v="GCA_000021485.1"/>
    <s v="Primary Assembly"/>
    <s v="chromosome"/>
    <m/>
    <s v="CP001219.1"/>
    <n v="2530095"/>
    <n v="2532899"/>
    <s v="+"/>
    <s v="ACK79842.1"/>
    <m/>
    <m/>
    <s v="excinuclease ABC, A subunit"/>
    <s v="uvrA"/>
    <m/>
    <s v="AFE_2847"/>
    <n v="2805"/>
    <n v="934"/>
    <m/>
  </r>
  <r>
    <x v="0"/>
    <x v="0"/>
    <s v="GCA_000021485.1"/>
    <s v="Primary Assembly"/>
    <s v="chromosome"/>
    <m/>
    <s v="CP001219.1"/>
    <n v="2532872"/>
    <n v="2533612"/>
    <s v="-"/>
    <m/>
    <m/>
    <m/>
    <m/>
    <m/>
    <m/>
    <s v="AFE_2846"/>
    <n v="741"/>
    <m/>
    <m/>
  </r>
  <r>
    <x v="1"/>
    <x v="1"/>
    <s v="GCA_000021485.1"/>
    <s v="Primary Assembly"/>
    <s v="chromosome"/>
    <m/>
    <s v="CP001219.1"/>
    <n v="2532872"/>
    <n v="2533612"/>
    <s v="-"/>
    <s v="ACK78685.1"/>
    <m/>
    <m/>
    <s v="hypothetical protein"/>
    <m/>
    <m/>
    <s v="AFE_2846"/>
    <n v="741"/>
    <n v="246"/>
    <m/>
  </r>
  <r>
    <x v="0"/>
    <x v="0"/>
    <s v="GCA_000021485.1"/>
    <s v="Primary Assembly"/>
    <s v="chromosome"/>
    <m/>
    <s v="CP001219.1"/>
    <n v="2533634"/>
    <n v="2534503"/>
    <s v="+"/>
    <m/>
    <m/>
    <m/>
    <m/>
    <m/>
    <m/>
    <s v="AFE_2848"/>
    <n v="870"/>
    <m/>
    <m/>
  </r>
  <r>
    <x v="1"/>
    <x v="1"/>
    <s v="GCA_000021485.1"/>
    <s v="Primary Assembly"/>
    <s v="chromosome"/>
    <m/>
    <s v="CP001219.1"/>
    <n v="2533634"/>
    <n v="2534503"/>
    <s v="+"/>
    <s v="ACK79451.1"/>
    <m/>
    <m/>
    <s v="thioredoxin, putative"/>
    <m/>
    <m/>
    <s v="AFE_2848"/>
    <n v="870"/>
    <n v="289"/>
    <m/>
  </r>
  <r>
    <x v="0"/>
    <x v="0"/>
    <s v="GCA_000021485.1"/>
    <s v="Primary Assembly"/>
    <s v="chromosome"/>
    <m/>
    <s v="CP001219.1"/>
    <n v="2534640"/>
    <n v="2536160"/>
    <s v="+"/>
    <m/>
    <m/>
    <m/>
    <m/>
    <m/>
    <m/>
    <s v="AFE_2849"/>
    <n v="1521"/>
    <m/>
    <m/>
  </r>
  <r>
    <x v="1"/>
    <x v="1"/>
    <s v="GCA_000021485.1"/>
    <s v="Primary Assembly"/>
    <s v="chromosome"/>
    <m/>
    <s v="CP001219.1"/>
    <n v="2534640"/>
    <n v="2536160"/>
    <s v="+"/>
    <s v="ACK80615.1"/>
    <m/>
    <m/>
    <s v="serine protease, DO/DeqQ family"/>
    <m/>
    <m/>
    <s v="AFE_2849"/>
    <n v="1521"/>
    <n v="506"/>
    <m/>
  </r>
  <r>
    <x v="0"/>
    <x v="0"/>
    <s v="GCA_000021485.1"/>
    <s v="Primary Assembly"/>
    <s v="chromosome"/>
    <m/>
    <s v="CP001219.1"/>
    <n v="2536180"/>
    <n v="2537088"/>
    <s v="-"/>
    <m/>
    <m/>
    <m/>
    <m/>
    <s v="xerD"/>
    <m/>
    <s v="AFE_2850"/>
    <n v="909"/>
    <m/>
    <m/>
  </r>
  <r>
    <x v="1"/>
    <x v="1"/>
    <s v="GCA_000021485.1"/>
    <s v="Primary Assembly"/>
    <s v="chromosome"/>
    <m/>
    <s v="CP001219.1"/>
    <n v="2536180"/>
    <n v="2537088"/>
    <s v="-"/>
    <s v="ACK80499.1"/>
    <m/>
    <m/>
    <s v="tyrosine recombinase XerD"/>
    <s v="xerD"/>
    <m/>
    <s v="AFE_2850"/>
    <n v="909"/>
    <n v="302"/>
    <m/>
  </r>
  <r>
    <x v="0"/>
    <x v="0"/>
    <s v="GCA_000021485.1"/>
    <s v="Primary Assembly"/>
    <s v="chromosome"/>
    <m/>
    <s v="CP001219.1"/>
    <n v="2537140"/>
    <n v="2538348"/>
    <s v="-"/>
    <m/>
    <m/>
    <m/>
    <m/>
    <m/>
    <m/>
    <s v="AFE_2851"/>
    <n v="1209"/>
    <m/>
    <m/>
  </r>
  <r>
    <x v="1"/>
    <x v="1"/>
    <s v="GCA_000021485.1"/>
    <s v="Primary Assembly"/>
    <s v="chromosome"/>
    <m/>
    <s v="CP001219.1"/>
    <n v="2537140"/>
    <n v="2538348"/>
    <s v="-"/>
    <s v="ACK79946.1"/>
    <m/>
    <m/>
    <s v="hypothetical protein"/>
    <m/>
    <m/>
    <s v="AFE_2851"/>
    <n v="1209"/>
    <n v="402"/>
    <m/>
  </r>
  <r>
    <x v="0"/>
    <x v="0"/>
    <s v="GCA_000021485.1"/>
    <s v="Primary Assembly"/>
    <s v="chromosome"/>
    <m/>
    <s v="CP001219.1"/>
    <n v="2538390"/>
    <n v="2538734"/>
    <s v="-"/>
    <m/>
    <m/>
    <m/>
    <m/>
    <s v="rplS"/>
    <m/>
    <s v="AFE_2852"/>
    <n v="345"/>
    <m/>
    <m/>
  </r>
  <r>
    <x v="1"/>
    <x v="1"/>
    <s v="GCA_000021485.1"/>
    <s v="Primary Assembly"/>
    <s v="chromosome"/>
    <m/>
    <s v="CP001219.1"/>
    <n v="2538390"/>
    <n v="2538734"/>
    <s v="-"/>
    <s v="ACK77837.1"/>
    <m/>
    <m/>
    <s v="ribosomal protein L19"/>
    <s v="rplS"/>
    <m/>
    <s v="AFE_2852"/>
    <n v="345"/>
    <n v="114"/>
    <m/>
  </r>
  <r>
    <x v="0"/>
    <x v="0"/>
    <s v="GCA_000021485.1"/>
    <s v="Primary Assembly"/>
    <s v="chromosome"/>
    <m/>
    <s v="CP001219.1"/>
    <n v="2538757"/>
    <n v="2539500"/>
    <s v="-"/>
    <m/>
    <m/>
    <m/>
    <m/>
    <s v="trmD"/>
    <m/>
    <s v="AFE_2853"/>
    <n v="744"/>
    <m/>
    <m/>
  </r>
  <r>
    <x v="1"/>
    <x v="1"/>
    <s v="GCA_000021485.1"/>
    <s v="Primary Assembly"/>
    <s v="chromosome"/>
    <m/>
    <s v="CP001219.1"/>
    <n v="2538757"/>
    <n v="2539500"/>
    <s v="-"/>
    <s v="ACK79631.1"/>
    <m/>
    <m/>
    <s v="tRNA (guanine-N1)-methyltransferase"/>
    <s v="trmD"/>
    <m/>
    <s v="AFE_2853"/>
    <n v="744"/>
    <n v="247"/>
    <m/>
  </r>
  <r>
    <x v="0"/>
    <x v="0"/>
    <s v="GCA_000021485.1"/>
    <s v="Primary Assembly"/>
    <s v="chromosome"/>
    <m/>
    <s v="CP001219.1"/>
    <n v="2539500"/>
    <n v="2540015"/>
    <s v="-"/>
    <m/>
    <m/>
    <m/>
    <m/>
    <s v="rimM"/>
    <m/>
    <s v="AFE_2854"/>
    <n v="516"/>
    <m/>
    <m/>
  </r>
  <r>
    <x v="1"/>
    <x v="1"/>
    <s v="GCA_000021485.1"/>
    <s v="Primary Assembly"/>
    <s v="chromosome"/>
    <m/>
    <s v="CP001219.1"/>
    <n v="2539500"/>
    <n v="2540015"/>
    <s v="-"/>
    <s v="ACK78235.1"/>
    <m/>
    <m/>
    <s v="16S rRNA processing protein RimM"/>
    <s v="rimM"/>
    <m/>
    <s v="AFE_2854"/>
    <n v="516"/>
    <n v="171"/>
    <m/>
  </r>
  <r>
    <x v="0"/>
    <x v="0"/>
    <s v="GCA_000021485.1"/>
    <s v="Primary Assembly"/>
    <s v="chromosome"/>
    <m/>
    <s v="CP001219.1"/>
    <n v="2539999"/>
    <n v="2540259"/>
    <s v="-"/>
    <m/>
    <m/>
    <m/>
    <m/>
    <s v="rpsP"/>
    <m/>
    <s v="AFE_2855"/>
    <n v="261"/>
    <m/>
    <m/>
  </r>
  <r>
    <x v="1"/>
    <x v="1"/>
    <s v="GCA_000021485.1"/>
    <s v="Primary Assembly"/>
    <s v="chromosome"/>
    <m/>
    <s v="CP001219.1"/>
    <n v="2539999"/>
    <n v="2540259"/>
    <s v="-"/>
    <s v="ACK80796.1"/>
    <m/>
    <m/>
    <s v="ribosomal protein S16"/>
    <s v="rpsP"/>
    <m/>
    <s v="AFE_2855"/>
    <n v="261"/>
    <n v="86"/>
    <m/>
  </r>
  <r>
    <x v="0"/>
    <x v="0"/>
    <s v="GCA_000021485.1"/>
    <s v="Primary Assembly"/>
    <s v="chromosome"/>
    <m/>
    <s v="CP001219.1"/>
    <n v="2540330"/>
    <n v="2541706"/>
    <s v="-"/>
    <m/>
    <m/>
    <m/>
    <m/>
    <s v="ffh"/>
    <m/>
    <s v="AFE_2856"/>
    <n v="1377"/>
    <m/>
    <m/>
  </r>
  <r>
    <x v="1"/>
    <x v="1"/>
    <s v="GCA_000021485.1"/>
    <s v="Primary Assembly"/>
    <s v="chromosome"/>
    <m/>
    <s v="CP001219.1"/>
    <n v="2540330"/>
    <n v="2541706"/>
    <s v="-"/>
    <s v="ACK78003.1"/>
    <m/>
    <m/>
    <s v="signal recognition particle protein"/>
    <s v="ffh"/>
    <m/>
    <s v="AFE_2856"/>
    <n v="1377"/>
    <n v="458"/>
    <m/>
  </r>
  <r>
    <x v="0"/>
    <x v="0"/>
    <s v="GCA_000021485.1"/>
    <s v="Primary Assembly"/>
    <s v="chromosome"/>
    <m/>
    <s v="CP001219.1"/>
    <n v="2541813"/>
    <n v="2542526"/>
    <s v="-"/>
    <m/>
    <m/>
    <m/>
    <m/>
    <s v="arsH"/>
    <m/>
    <s v="AFE_2857"/>
    <n v="714"/>
    <m/>
    <m/>
  </r>
  <r>
    <x v="1"/>
    <x v="1"/>
    <s v="GCA_000021485.1"/>
    <s v="Primary Assembly"/>
    <s v="chromosome"/>
    <m/>
    <s v="CP001219.1"/>
    <n v="2541813"/>
    <n v="2542526"/>
    <s v="-"/>
    <s v="ACK78531.1"/>
    <m/>
    <m/>
    <s v="arsenical resistance protein ArsH"/>
    <s v="arsH"/>
    <m/>
    <s v="AFE_2857"/>
    <n v="714"/>
    <n v="237"/>
    <m/>
  </r>
  <r>
    <x v="0"/>
    <x v="0"/>
    <s v="GCA_000021485.1"/>
    <s v="Primary Assembly"/>
    <s v="chromosome"/>
    <m/>
    <s v="CP001219.1"/>
    <n v="2542541"/>
    <n v="2543851"/>
    <s v="-"/>
    <m/>
    <m/>
    <m/>
    <m/>
    <s v="arsB"/>
    <m/>
    <s v="AFE_2858"/>
    <n v="1311"/>
    <m/>
    <m/>
  </r>
  <r>
    <x v="1"/>
    <x v="1"/>
    <s v="GCA_000021485.1"/>
    <s v="Primary Assembly"/>
    <s v="chromosome"/>
    <m/>
    <s v="CP001219.1"/>
    <n v="2542541"/>
    <n v="2543851"/>
    <s v="-"/>
    <s v="ACK78446.1"/>
    <m/>
    <m/>
    <s v="arsenical pump membrane protein"/>
    <s v="arsB"/>
    <m/>
    <s v="AFE_2858"/>
    <n v="1311"/>
    <n v="436"/>
    <m/>
  </r>
  <r>
    <x v="0"/>
    <x v="0"/>
    <s v="GCA_000021485.1"/>
    <s v="Primary Assembly"/>
    <s v="chromosome"/>
    <m/>
    <s v="CP001219.1"/>
    <n v="2543945"/>
    <n v="2544301"/>
    <s v="+"/>
    <m/>
    <m/>
    <m/>
    <m/>
    <s v="arsR"/>
    <m/>
    <s v="AFE_2859"/>
    <n v="357"/>
    <m/>
    <m/>
  </r>
  <r>
    <x v="1"/>
    <x v="1"/>
    <s v="GCA_000021485.1"/>
    <s v="Primary Assembly"/>
    <s v="chromosome"/>
    <m/>
    <s v="CP001219.1"/>
    <n v="2543945"/>
    <n v="2544301"/>
    <s v="+"/>
    <s v="ACK80311.1"/>
    <m/>
    <m/>
    <s v="transcriptional regulator, ArsR"/>
    <s v="arsR"/>
    <m/>
    <s v="AFE_2859"/>
    <n v="357"/>
    <n v="118"/>
    <m/>
  </r>
  <r>
    <x v="0"/>
    <x v="0"/>
    <s v="GCA_000021485.1"/>
    <s v="Primary Assembly"/>
    <s v="chromosome"/>
    <m/>
    <s v="CP001219.1"/>
    <n v="2544301"/>
    <n v="2544792"/>
    <s v="+"/>
    <m/>
    <m/>
    <m/>
    <m/>
    <s v="arsC"/>
    <m/>
    <s v="AFE_2860"/>
    <n v="492"/>
    <m/>
    <m/>
  </r>
  <r>
    <x v="1"/>
    <x v="1"/>
    <s v="GCA_000021485.1"/>
    <s v="Primary Assembly"/>
    <s v="chromosome"/>
    <m/>
    <s v="CP001219.1"/>
    <n v="2544301"/>
    <n v="2544792"/>
    <s v="+"/>
    <s v="ACK79843.1"/>
    <m/>
    <m/>
    <s v="arsenate reductase"/>
    <s v="arsC"/>
    <m/>
    <s v="AFE_2860"/>
    <n v="492"/>
    <n v="163"/>
    <m/>
  </r>
  <r>
    <x v="0"/>
    <x v="0"/>
    <s v="GCA_000021485.1"/>
    <s v="Primary Assembly"/>
    <s v="chromosome"/>
    <m/>
    <s v="CP001219.1"/>
    <n v="2545040"/>
    <n v="2546077"/>
    <s v="+"/>
    <m/>
    <m/>
    <m/>
    <m/>
    <m/>
    <m/>
    <s v="AFE_2861"/>
    <n v="1038"/>
    <m/>
    <m/>
  </r>
  <r>
    <x v="1"/>
    <x v="1"/>
    <s v="GCA_000021485.1"/>
    <s v="Primary Assembly"/>
    <s v="chromosome"/>
    <m/>
    <s v="CP001219.1"/>
    <n v="2545040"/>
    <n v="2546077"/>
    <s v="+"/>
    <s v="ACK79232.1"/>
    <m/>
    <m/>
    <s v="secretion protein, HlyD family"/>
    <m/>
    <m/>
    <s v="AFE_2861"/>
    <n v="1038"/>
    <n v="345"/>
    <m/>
  </r>
  <r>
    <x v="0"/>
    <x v="0"/>
    <s v="GCA_000021485.1"/>
    <s v="Primary Assembly"/>
    <s v="chromosome"/>
    <m/>
    <s v="CP001219.1"/>
    <n v="2546081"/>
    <n v="2547859"/>
    <s v="+"/>
    <m/>
    <m/>
    <m/>
    <m/>
    <m/>
    <m/>
    <s v="AFE_2862"/>
    <n v="1779"/>
    <m/>
    <m/>
  </r>
  <r>
    <x v="1"/>
    <x v="1"/>
    <s v="GCA_000021485.1"/>
    <s v="Primary Assembly"/>
    <s v="chromosome"/>
    <m/>
    <s v="CP001219.1"/>
    <n v="2546081"/>
    <n v="2547859"/>
    <s v="+"/>
    <s v="ACK80485.1"/>
    <m/>
    <m/>
    <s v="ABC transporter, ATP-binding protein"/>
    <m/>
    <m/>
    <s v="AFE_2862"/>
    <n v="1779"/>
    <n v="592"/>
    <m/>
  </r>
  <r>
    <x v="0"/>
    <x v="0"/>
    <s v="GCA_000021485.1"/>
    <s v="Primary Assembly"/>
    <s v="chromosome"/>
    <m/>
    <s v="CP001219.1"/>
    <n v="2547856"/>
    <n v="2548971"/>
    <s v="+"/>
    <m/>
    <m/>
    <m/>
    <m/>
    <m/>
    <m/>
    <s v="AFE_2863"/>
    <n v="1116"/>
    <m/>
    <m/>
  </r>
  <r>
    <x v="1"/>
    <x v="1"/>
    <s v="GCA_000021485.1"/>
    <s v="Primary Assembly"/>
    <s v="chromosome"/>
    <m/>
    <s v="CP001219.1"/>
    <n v="2547856"/>
    <n v="2548971"/>
    <s v="+"/>
    <s v="ACK78765.1"/>
    <m/>
    <m/>
    <s v="ABC transporter, permease protein, putative"/>
    <m/>
    <m/>
    <s v="AFE_2863"/>
    <n v="1116"/>
    <n v="371"/>
    <m/>
  </r>
  <r>
    <x v="0"/>
    <x v="0"/>
    <s v="GCA_000021485.1"/>
    <s v="Primary Assembly"/>
    <s v="chromosome"/>
    <m/>
    <s v="CP001219.1"/>
    <n v="2548971"/>
    <n v="2550080"/>
    <s v="+"/>
    <m/>
    <m/>
    <m/>
    <m/>
    <m/>
    <m/>
    <s v="AFE_2864"/>
    <n v="1110"/>
    <m/>
    <m/>
  </r>
  <r>
    <x v="1"/>
    <x v="1"/>
    <s v="GCA_000021485.1"/>
    <s v="Primary Assembly"/>
    <s v="chromosome"/>
    <m/>
    <s v="CP001219.1"/>
    <n v="2548971"/>
    <n v="2550080"/>
    <s v="+"/>
    <s v="ACK77918.1"/>
    <m/>
    <m/>
    <s v="ABC transporter, permease protein, putative"/>
    <m/>
    <m/>
    <s v="AFE_2864"/>
    <n v="1110"/>
    <n v="369"/>
    <m/>
  </r>
  <r>
    <x v="0"/>
    <x v="0"/>
    <s v="GCA_000021485.1"/>
    <s v="Primary Assembly"/>
    <s v="chromosome"/>
    <m/>
    <s v="CP001219.1"/>
    <n v="2550043"/>
    <n v="2550432"/>
    <s v="+"/>
    <m/>
    <m/>
    <m/>
    <m/>
    <m/>
    <m/>
    <s v="AFE_2865"/>
    <n v="390"/>
    <m/>
    <m/>
  </r>
  <r>
    <x v="1"/>
    <x v="1"/>
    <s v="GCA_000021485.1"/>
    <s v="Primary Assembly"/>
    <s v="chromosome"/>
    <m/>
    <s v="CP001219.1"/>
    <n v="2550043"/>
    <n v="2550432"/>
    <s v="+"/>
    <s v="ACK79671.1"/>
    <m/>
    <m/>
    <s v="hypothetical protein"/>
    <m/>
    <m/>
    <s v="AFE_2865"/>
    <n v="390"/>
    <n v="129"/>
    <m/>
  </r>
  <r>
    <x v="0"/>
    <x v="0"/>
    <s v="GCA_000021485.1"/>
    <s v="Primary Assembly"/>
    <s v="chromosome"/>
    <m/>
    <s v="CP001219.1"/>
    <n v="2550444"/>
    <n v="2550725"/>
    <s v="-"/>
    <m/>
    <m/>
    <m/>
    <m/>
    <m/>
    <m/>
    <s v="AFE_2866"/>
    <n v="282"/>
    <m/>
    <m/>
  </r>
  <r>
    <x v="1"/>
    <x v="1"/>
    <s v="GCA_000021485.1"/>
    <s v="Primary Assembly"/>
    <s v="chromosome"/>
    <m/>
    <s v="CP001219.1"/>
    <n v="2550444"/>
    <n v="2550725"/>
    <s v="-"/>
    <s v="ACK80779.1"/>
    <m/>
    <m/>
    <s v="hypothetical protein"/>
    <m/>
    <m/>
    <s v="AFE_2866"/>
    <n v="282"/>
    <n v="93"/>
    <m/>
  </r>
  <r>
    <x v="0"/>
    <x v="0"/>
    <s v="GCA_000021485.1"/>
    <s v="Primary Assembly"/>
    <s v="chromosome"/>
    <m/>
    <s v="CP001219.1"/>
    <n v="2550953"/>
    <n v="2551216"/>
    <s v="-"/>
    <m/>
    <m/>
    <m/>
    <m/>
    <m/>
    <m/>
    <s v="AFE_2867"/>
    <n v="264"/>
    <m/>
    <m/>
  </r>
  <r>
    <x v="1"/>
    <x v="1"/>
    <s v="GCA_000021485.1"/>
    <s v="Primary Assembly"/>
    <s v="chromosome"/>
    <m/>
    <s v="CP001219.1"/>
    <n v="2550953"/>
    <n v="2551216"/>
    <s v="-"/>
    <s v="ACK78066.1"/>
    <m/>
    <m/>
    <s v="thioredoxin family protein"/>
    <m/>
    <m/>
    <s v="AFE_2867"/>
    <n v="264"/>
    <n v="87"/>
    <m/>
  </r>
  <r>
    <x v="0"/>
    <x v="0"/>
    <s v="GCA_000021485.1"/>
    <s v="Primary Assembly"/>
    <s v="chromosome"/>
    <m/>
    <s v="CP001219.1"/>
    <n v="2551275"/>
    <n v="2551736"/>
    <s v="+"/>
    <m/>
    <m/>
    <m/>
    <m/>
    <m/>
    <m/>
    <s v="AFE_2868"/>
    <n v="462"/>
    <m/>
    <m/>
  </r>
  <r>
    <x v="1"/>
    <x v="1"/>
    <s v="GCA_000021485.1"/>
    <s v="Primary Assembly"/>
    <s v="chromosome"/>
    <m/>
    <s v="CP001219.1"/>
    <n v="2551275"/>
    <n v="2551736"/>
    <s v="+"/>
    <s v="ACK80296.1"/>
    <m/>
    <m/>
    <s v="conserved hypothetical protein"/>
    <m/>
    <m/>
    <s v="AFE_2868"/>
    <n v="462"/>
    <n v="153"/>
    <m/>
  </r>
  <r>
    <x v="0"/>
    <x v="0"/>
    <s v="GCA_000021485.1"/>
    <s v="Primary Assembly"/>
    <s v="chromosome"/>
    <m/>
    <s v="CP001219.1"/>
    <n v="2551729"/>
    <n v="2552175"/>
    <s v="+"/>
    <m/>
    <m/>
    <m/>
    <m/>
    <m/>
    <m/>
    <s v="AFE_2869"/>
    <n v="447"/>
    <m/>
    <m/>
  </r>
  <r>
    <x v="1"/>
    <x v="1"/>
    <s v="GCA_000021485.1"/>
    <s v="Primary Assembly"/>
    <s v="chromosome"/>
    <m/>
    <s v="CP001219.1"/>
    <n v="2551729"/>
    <n v="2552175"/>
    <s v="+"/>
    <s v="ACK78089.1"/>
    <m/>
    <m/>
    <s v="glycine cleavage system H protein, putative"/>
    <m/>
    <m/>
    <s v="AFE_2869"/>
    <n v="447"/>
    <n v="148"/>
    <m/>
  </r>
  <r>
    <x v="0"/>
    <x v="0"/>
    <s v="GCA_000021485.1"/>
    <s v="Primary Assembly"/>
    <s v="chromosome"/>
    <m/>
    <s v="CP001219.1"/>
    <n v="2552221"/>
    <n v="2552730"/>
    <s v="-"/>
    <m/>
    <m/>
    <m/>
    <m/>
    <m/>
    <m/>
    <s v="AFE_2870"/>
    <n v="510"/>
    <m/>
    <m/>
  </r>
  <r>
    <x v="1"/>
    <x v="1"/>
    <s v="GCA_000021485.1"/>
    <s v="Primary Assembly"/>
    <s v="chromosome"/>
    <m/>
    <s v="CP001219.1"/>
    <n v="2552221"/>
    <n v="2552730"/>
    <s v="-"/>
    <s v="ACK80078.1"/>
    <m/>
    <m/>
    <s v="hypothetical protein"/>
    <m/>
    <m/>
    <s v="AFE_2870"/>
    <n v="510"/>
    <n v="169"/>
    <m/>
  </r>
  <r>
    <x v="0"/>
    <x v="0"/>
    <s v="GCA_000021485.1"/>
    <s v="Primary Assembly"/>
    <s v="chromosome"/>
    <m/>
    <s v="CP001219.1"/>
    <n v="2552735"/>
    <n v="2552845"/>
    <s v="-"/>
    <m/>
    <m/>
    <m/>
    <m/>
    <m/>
    <m/>
    <s v="AFE_2871"/>
    <n v="111"/>
    <m/>
    <m/>
  </r>
  <r>
    <x v="1"/>
    <x v="1"/>
    <s v="GCA_000021485.1"/>
    <s v="Primary Assembly"/>
    <s v="chromosome"/>
    <m/>
    <s v="CP001219.1"/>
    <n v="2552735"/>
    <n v="2552845"/>
    <s v="-"/>
    <s v="ACK78558.1"/>
    <m/>
    <m/>
    <s v="hypothetical protein"/>
    <m/>
    <m/>
    <s v="AFE_2871"/>
    <n v="111"/>
    <n v="36"/>
    <m/>
  </r>
  <r>
    <x v="0"/>
    <x v="0"/>
    <s v="GCA_000021485.1"/>
    <s v="Primary Assembly"/>
    <s v="chromosome"/>
    <m/>
    <s v="CP001219.1"/>
    <n v="2553045"/>
    <n v="2553479"/>
    <s v="-"/>
    <m/>
    <m/>
    <m/>
    <m/>
    <m/>
    <m/>
    <s v="AFE_2872"/>
    <n v="435"/>
    <m/>
    <m/>
  </r>
  <r>
    <x v="1"/>
    <x v="1"/>
    <s v="GCA_000021485.1"/>
    <s v="Primary Assembly"/>
    <s v="chromosome"/>
    <m/>
    <s v="CP001219.1"/>
    <n v="2553045"/>
    <n v="2553479"/>
    <s v="-"/>
    <s v="ACK78554.1"/>
    <m/>
    <m/>
    <s v="conserved hypothetical protein"/>
    <m/>
    <m/>
    <s v="AFE_2872"/>
    <n v="435"/>
    <n v="144"/>
    <m/>
  </r>
  <r>
    <x v="0"/>
    <x v="0"/>
    <s v="GCA_000021485.1"/>
    <s v="Primary Assembly"/>
    <s v="chromosome"/>
    <m/>
    <s v="CP001219.1"/>
    <n v="2555038"/>
    <n v="2555226"/>
    <s v="-"/>
    <m/>
    <m/>
    <m/>
    <m/>
    <m/>
    <m/>
    <s v="AFE_2873"/>
    <n v="189"/>
    <m/>
    <m/>
  </r>
  <r>
    <x v="1"/>
    <x v="1"/>
    <s v="GCA_000021485.1"/>
    <s v="Primary Assembly"/>
    <s v="chromosome"/>
    <m/>
    <s v="CP001219.1"/>
    <n v="2555038"/>
    <n v="2555226"/>
    <s v="-"/>
    <s v="ACK80631.1"/>
    <m/>
    <m/>
    <s v="hypothetical protein"/>
    <m/>
    <m/>
    <s v="AFE_2873"/>
    <n v="189"/>
    <n v="62"/>
    <m/>
  </r>
  <r>
    <x v="0"/>
    <x v="0"/>
    <s v="GCA_000021485.1"/>
    <s v="Primary Assembly"/>
    <s v="chromosome"/>
    <m/>
    <s v="CP001219.1"/>
    <n v="2555494"/>
    <n v="2555601"/>
    <s v="-"/>
    <m/>
    <m/>
    <m/>
    <m/>
    <m/>
    <m/>
    <s v="AFE_2874"/>
    <n v="108"/>
    <m/>
    <m/>
  </r>
  <r>
    <x v="1"/>
    <x v="1"/>
    <s v="GCA_000021485.1"/>
    <s v="Primary Assembly"/>
    <s v="chromosome"/>
    <m/>
    <s v="CP001219.1"/>
    <n v="2555494"/>
    <n v="2555601"/>
    <s v="-"/>
    <s v="ACK79940.1"/>
    <m/>
    <m/>
    <s v="hypothetical protein"/>
    <m/>
    <m/>
    <s v="AFE_2874"/>
    <n v="108"/>
    <n v="35"/>
    <m/>
  </r>
  <r>
    <x v="0"/>
    <x v="0"/>
    <s v="GCA_000021485.1"/>
    <s v="Primary Assembly"/>
    <s v="chromosome"/>
    <m/>
    <s v="CP001219.1"/>
    <n v="2555628"/>
    <n v="2556551"/>
    <s v="-"/>
    <m/>
    <m/>
    <m/>
    <m/>
    <m/>
    <m/>
    <s v="AFE_2875"/>
    <n v="924"/>
    <m/>
    <m/>
  </r>
  <r>
    <x v="1"/>
    <x v="1"/>
    <s v="GCA_000021485.1"/>
    <s v="Primary Assembly"/>
    <s v="chromosome"/>
    <m/>
    <s v="CP001219.1"/>
    <n v="2555628"/>
    <n v="2556551"/>
    <s v="-"/>
    <s v="ACK78098.1"/>
    <m/>
    <m/>
    <s v="transcriptional regulator, LysR family"/>
    <m/>
    <m/>
    <s v="AFE_2875"/>
    <n v="924"/>
    <n v="307"/>
    <m/>
  </r>
  <r>
    <x v="0"/>
    <x v="0"/>
    <s v="GCA_000021485.1"/>
    <s v="Primary Assembly"/>
    <s v="chromosome"/>
    <m/>
    <s v="CP001219.1"/>
    <n v="2556664"/>
    <n v="2557287"/>
    <s v="+"/>
    <m/>
    <m/>
    <m/>
    <m/>
    <m/>
    <m/>
    <s v="AFE_2876"/>
    <n v="624"/>
    <m/>
    <m/>
  </r>
  <r>
    <x v="1"/>
    <x v="1"/>
    <s v="GCA_000021485.1"/>
    <s v="Primary Assembly"/>
    <s v="chromosome"/>
    <m/>
    <s v="CP001219.1"/>
    <n v="2556664"/>
    <n v="2557287"/>
    <s v="+"/>
    <s v="ACK78046.1"/>
    <m/>
    <m/>
    <s v="conserved hypothetical protein"/>
    <m/>
    <m/>
    <s v="AFE_2876"/>
    <n v="624"/>
    <n v="207"/>
    <m/>
  </r>
  <r>
    <x v="0"/>
    <x v="0"/>
    <s v="GCA_000021485.1"/>
    <s v="Primary Assembly"/>
    <s v="chromosome"/>
    <m/>
    <s v="CP001219.1"/>
    <n v="2558049"/>
    <n v="2558165"/>
    <s v="+"/>
    <m/>
    <m/>
    <m/>
    <m/>
    <m/>
    <m/>
    <s v="AFE_2878"/>
    <n v="117"/>
    <m/>
    <m/>
  </r>
  <r>
    <x v="1"/>
    <x v="1"/>
    <s v="GCA_000021485.1"/>
    <s v="Primary Assembly"/>
    <s v="chromosome"/>
    <m/>
    <s v="CP001219.1"/>
    <n v="2558049"/>
    <n v="2558165"/>
    <s v="+"/>
    <s v="ACK78322.1"/>
    <m/>
    <m/>
    <s v="hypothetical protein"/>
    <m/>
    <m/>
    <s v="AFE_2878"/>
    <n v="117"/>
    <n v="38"/>
    <m/>
  </r>
  <r>
    <x v="0"/>
    <x v="0"/>
    <s v="GCA_000021485.1"/>
    <s v="Primary Assembly"/>
    <s v="chromosome"/>
    <m/>
    <s v="CP001219.1"/>
    <n v="2558152"/>
    <n v="2560263"/>
    <s v="-"/>
    <m/>
    <m/>
    <m/>
    <m/>
    <m/>
    <m/>
    <s v="AFE_2877"/>
    <n v="2112"/>
    <m/>
    <m/>
  </r>
  <r>
    <x v="1"/>
    <x v="1"/>
    <s v="GCA_000021485.1"/>
    <s v="Primary Assembly"/>
    <s v="chromosome"/>
    <m/>
    <s v="CP001219.1"/>
    <n v="2558152"/>
    <n v="2560263"/>
    <s v="-"/>
    <s v="ACK80605.1"/>
    <m/>
    <m/>
    <s v="conserved hypothetical protein"/>
    <m/>
    <m/>
    <s v="AFE_2877"/>
    <n v="2112"/>
    <n v="703"/>
    <m/>
  </r>
  <r>
    <x v="0"/>
    <x v="0"/>
    <s v="GCA_000021485.1"/>
    <s v="Primary Assembly"/>
    <s v="chromosome"/>
    <m/>
    <s v="CP001219.1"/>
    <n v="2560260"/>
    <n v="2561024"/>
    <s v="-"/>
    <m/>
    <m/>
    <m/>
    <m/>
    <m/>
    <m/>
    <s v="AFE_2879"/>
    <n v="765"/>
    <m/>
    <m/>
  </r>
  <r>
    <x v="1"/>
    <x v="1"/>
    <s v="GCA_000021485.1"/>
    <s v="Primary Assembly"/>
    <s v="chromosome"/>
    <m/>
    <s v="CP001219.1"/>
    <n v="2560260"/>
    <n v="2561024"/>
    <s v="-"/>
    <s v="ACK79223.1"/>
    <m/>
    <m/>
    <s v="conserved hypothetical protein"/>
    <m/>
    <m/>
    <s v="AFE_2879"/>
    <n v="765"/>
    <n v="254"/>
    <m/>
  </r>
  <r>
    <x v="0"/>
    <x v="0"/>
    <s v="GCA_000021485.1"/>
    <s v="Primary Assembly"/>
    <s v="chromosome"/>
    <m/>
    <s v="CP001219.1"/>
    <n v="2561031"/>
    <n v="2561708"/>
    <s v="-"/>
    <m/>
    <m/>
    <m/>
    <m/>
    <m/>
    <m/>
    <s v="AFE_2880"/>
    <n v="678"/>
    <m/>
    <m/>
  </r>
  <r>
    <x v="1"/>
    <x v="1"/>
    <s v="GCA_000021485.1"/>
    <s v="Primary Assembly"/>
    <s v="chromosome"/>
    <m/>
    <s v="CP001219.1"/>
    <n v="2561031"/>
    <n v="2561708"/>
    <s v="-"/>
    <s v="ACK78776.1"/>
    <m/>
    <m/>
    <s v="von Willebrand factor type A domain protein"/>
    <m/>
    <m/>
    <s v="AFE_2880"/>
    <n v="678"/>
    <n v="225"/>
    <m/>
  </r>
  <r>
    <x v="0"/>
    <x v="2"/>
    <s v="GCA_000021485.1"/>
    <s v="Primary Assembly"/>
    <s v="chromosome"/>
    <m/>
    <s v="CP001219.1"/>
    <n v="2561991"/>
    <n v="2562464"/>
    <s v="-"/>
    <m/>
    <m/>
    <m/>
    <m/>
    <m/>
    <m/>
    <s v="AFE_2881"/>
    <n v="474"/>
    <m/>
    <s v="pseudo"/>
  </r>
  <r>
    <x v="0"/>
    <x v="0"/>
    <s v="GCA_000021485.1"/>
    <s v="Primary Assembly"/>
    <s v="chromosome"/>
    <m/>
    <s v="CP001219.1"/>
    <n v="2562800"/>
    <n v="2563726"/>
    <s v="-"/>
    <m/>
    <m/>
    <m/>
    <m/>
    <m/>
    <m/>
    <s v="AFE_2882"/>
    <n v="927"/>
    <m/>
    <m/>
  </r>
  <r>
    <x v="1"/>
    <x v="1"/>
    <s v="GCA_000021485.1"/>
    <s v="Primary Assembly"/>
    <s v="chromosome"/>
    <m/>
    <s v="CP001219.1"/>
    <n v="2562800"/>
    <n v="2563726"/>
    <s v="-"/>
    <s v="ACK79971.1"/>
    <m/>
    <m/>
    <s v="uracil-DNA glycosylase family 4 protein"/>
    <m/>
    <m/>
    <s v="AFE_2882"/>
    <n v="927"/>
    <n v="308"/>
    <m/>
  </r>
  <r>
    <x v="0"/>
    <x v="0"/>
    <s v="GCA_000021485.1"/>
    <s v="Primary Assembly"/>
    <s v="chromosome"/>
    <m/>
    <s v="CP001219.1"/>
    <n v="2563893"/>
    <n v="2564963"/>
    <s v="+"/>
    <m/>
    <m/>
    <m/>
    <m/>
    <m/>
    <m/>
    <s v="AFE_2883"/>
    <n v="1071"/>
    <m/>
    <m/>
  </r>
  <r>
    <x v="1"/>
    <x v="1"/>
    <s v="GCA_000021485.1"/>
    <s v="Primary Assembly"/>
    <s v="chromosome"/>
    <m/>
    <s v="CP001219.1"/>
    <n v="2563893"/>
    <n v="2564963"/>
    <s v="+"/>
    <s v="ACK80248.1"/>
    <m/>
    <m/>
    <s v="choloylglycine hydrolase, putative"/>
    <m/>
    <m/>
    <s v="AFE_2883"/>
    <n v="1071"/>
    <n v="356"/>
    <m/>
  </r>
  <r>
    <x v="0"/>
    <x v="0"/>
    <s v="GCA_000021485.1"/>
    <s v="Primary Assembly"/>
    <s v="chromosome"/>
    <m/>
    <s v="CP001219.1"/>
    <n v="2564977"/>
    <n v="2565123"/>
    <s v="-"/>
    <m/>
    <m/>
    <m/>
    <m/>
    <m/>
    <m/>
    <s v="AFE_2884"/>
    <n v="147"/>
    <m/>
    <m/>
  </r>
  <r>
    <x v="1"/>
    <x v="1"/>
    <s v="GCA_000021485.1"/>
    <s v="Primary Assembly"/>
    <s v="chromosome"/>
    <m/>
    <s v="CP001219.1"/>
    <n v="2564977"/>
    <n v="2565123"/>
    <s v="-"/>
    <s v="ACK80195.1"/>
    <m/>
    <m/>
    <s v="hypothetical protein"/>
    <m/>
    <m/>
    <s v="AFE_2884"/>
    <n v="147"/>
    <n v="48"/>
    <m/>
  </r>
  <r>
    <x v="0"/>
    <x v="0"/>
    <s v="GCA_000021485.1"/>
    <s v="Primary Assembly"/>
    <s v="chromosome"/>
    <m/>
    <s v="CP001219.1"/>
    <n v="2565176"/>
    <n v="2565559"/>
    <s v="-"/>
    <m/>
    <m/>
    <m/>
    <m/>
    <m/>
    <m/>
    <s v="AFE_2885"/>
    <n v="384"/>
    <m/>
    <m/>
  </r>
  <r>
    <x v="1"/>
    <x v="1"/>
    <s v="GCA_000021485.1"/>
    <s v="Primary Assembly"/>
    <s v="chromosome"/>
    <m/>
    <s v="CP001219.1"/>
    <n v="2565176"/>
    <n v="2565559"/>
    <s v="-"/>
    <s v="ACK78771.1"/>
    <m/>
    <m/>
    <s v="PemK family protein"/>
    <m/>
    <m/>
    <s v="AFE_2885"/>
    <n v="384"/>
    <n v="127"/>
    <m/>
  </r>
  <r>
    <x v="0"/>
    <x v="0"/>
    <s v="GCA_000021485.1"/>
    <s v="Primary Assembly"/>
    <s v="chromosome"/>
    <m/>
    <s v="CP001219.1"/>
    <n v="2565556"/>
    <n v="2565807"/>
    <s v="-"/>
    <m/>
    <m/>
    <m/>
    <m/>
    <m/>
    <m/>
    <s v="AFE_2886"/>
    <n v="252"/>
    <m/>
    <m/>
  </r>
  <r>
    <x v="1"/>
    <x v="1"/>
    <s v="GCA_000021485.1"/>
    <s v="Primary Assembly"/>
    <s v="chromosome"/>
    <m/>
    <s v="CP001219.1"/>
    <n v="2565556"/>
    <n v="2565807"/>
    <s v="-"/>
    <s v="ACK80969.1"/>
    <m/>
    <m/>
    <s v="PemI family protein"/>
    <m/>
    <m/>
    <s v="AFE_2886"/>
    <n v="252"/>
    <n v="83"/>
    <m/>
  </r>
  <r>
    <x v="0"/>
    <x v="0"/>
    <s v="GCA_000021485.1"/>
    <s v="Primary Assembly"/>
    <s v="chromosome"/>
    <m/>
    <s v="CP001219.1"/>
    <n v="2565965"/>
    <n v="2566708"/>
    <s v="+"/>
    <m/>
    <m/>
    <m/>
    <m/>
    <m/>
    <m/>
    <s v="AFE_2887"/>
    <n v="744"/>
    <m/>
    <m/>
  </r>
  <r>
    <x v="1"/>
    <x v="1"/>
    <s v="GCA_000021485.1"/>
    <s v="Primary Assembly"/>
    <s v="chromosome"/>
    <m/>
    <s v="CP001219.1"/>
    <n v="2565965"/>
    <n v="2566708"/>
    <s v="+"/>
    <s v="ACK79452.1"/>
    <m/>
    <m/>
    <s v="hypothetical protein"/>
    <m/>
    <m/>
    <s v="AFE_2887"/>
    <n v="744"/>
    <n v="247"/>
    <m/>
  </r>
  <r>
    <x v="0"/>
    <x v="0"/>
    <s v="GCA_000021485.1"/>
    <s v="Primary Assembly"/>
    <s v="chromosome"/>
    <m/>
    <s v="CP001219.1"/>
    <n v="2566811"/>
    <n v="2567227"/>
    <s v="-"/>
    <m/>
    <m/>
    <m/>
    <m/>
    <m/>
    <m/>
    <s v="AFE_2888"/>
    <n v="417"/>
    <m/>
    <m/>
  </r>
  <r>
    <x v="1"/>
    <x v="1"/>
    <s v="GCA_000021485.1"/>
    <s v="Primary Assembly"/>
    <s v="chromosome"/>
    <m/>
    <s v="CP001219.1"/>
    <n v="2566811"/>
    <n v="2567227"/>
    <s v="-"/>
    <s v="ACK79679.1"/>
    <m/>
    <m/>
    <s v="PIN domain protein"/>
    <m/>
    <m/>
    <s v="AFE_2888"/>
    <n v="417"/>
    <n v="138"/>
    <m/>
  </r>
  <r>
    <x v="0"/>
    <x v="0"/>
    <s v="GCA_000021485.1"/>
    <s v="Primary Assembly"/>
    <s v="chromosome"/>
    <m/>
    <s v="CP001219.1"/>
    <n v="2567214"/>
    <n v="2567447"/>
    <s v="-"/>
    <m/>
    <m/>
    <m/>
    <m/>
    <m/>
    <m/>
    <s v="AFE_2889"/>
    <n v="234"/>
    <m/>
    <m/>
  </r>
  <r>
    <x v="1"/>
    <x v="1"/>
    <s v="GCA_000021485.1"/>
    <s v="Primary Assembly"/>
    <s v="chromosome"/>
    <m/>
    <s v="CP001219.1"/>
    <n v="2567214"/>
    <n v="2567447"/>
    <s v="-"/>
    <s v="ACK79795.1"/>
    <m/>
    <m/>
    <s v="transcriptional regulator, AbrB family"/>
    <m/>
    <m/>
    <s v="AFE_2889"/>
    <n v="234"/>
    <n v="77"/>
    <m/>
  </r>
  <r>
    <x v="0"/>
    <x v="0"/>
    <s v="GCA_000021485.1"/>
    <s v="Primary Assembly"/>
    <s v="chromosome"/>
    <m/>
    <s v="CP001219.1"/>
    <n v="2567446"/>
    <n v="2567706"/>
    <s v="+"/>
    <m/>
    <m/>
    <m/>
    <m/>
    <m/>
    <m/>
    <s v="AFE_2890"/>
    <n v="261"/>
    <m/>
    <m/>
  </r>
  <r>
    <x v="1"/>
    <x v="1"/>
    <s v="GCA_000021485.1"/>
    <s v="Primary Assembly"/>
    <s v="chromosome"/>
    <m/>
    <s v="CP001219.1"/>
    <n v="2567446"/>
    <n v="2567706"/>
    <s v="+"/>
    <s v="ACK78982.1"/>
    <m/>
    <m/>
    <s v="hypothetical protein"/>
    <m/>
    <m/>
    <s v="AFE_2890"/>
    <n v="261"/>
    <n v="86"/>
    <m/>
  </r>
  <r>
    <x v="0"/>
    <x v="0"/>
    <s v="GCA_000021485.1"/>
    <s v="Primary Assembly"/>
    <s v="chromosome"/>
    <m/>
    <s v="CP001219.1"/>
    <n v="2567803"/>
    <n v="2568153"/>
    <s v="+"/>
    <m/>
    <m/>
    <m/>
    <m/>
    <m/>
    <m/>
    <s v="AFE_2891"/>
    <n v="351"/>
    <m/>
    <m/>
  </r>
  <r>
    <x v="1"/>
    <x v="1"/>
    <s v="GCA_000021485.1"/>
    <s v="Primary Assembly"/>
    <s v="chromosome"/>
    <m/>
    <s v="CP001219.1"/>
    <n v="2567803"/>
    <n v="2568153"/>
    <s v="+"/>
    <s v="ACK80369.1"/>
    <m/>
    <m/>
    <s v="conserved hypothetical protein"/>
    <m/>
    <m/>
    <s v="AFE_2891"/>
    <n v="351"/>
    <n v="116"/>
    <m/>
  </r>
  <r>
    <x v="0"/>
    <x v="0"/>
    <s v="GCA_000021485.1"/>
    <s v="Primary Assembly"/>
    <s v="chromosome"/>
    <m/>
    <s v="CP001219.1"/>
    <n v="2568250"/>
    <n v="2570112"/>
    <s v="+"/>
    <m/>
    <m/>
    <m/>
    <m/>
    <m/>
    <m/>
    <s v="AFE_2893"/>
    <n v="1863"/>
    <m/>
    <m/>
  </r>
  <r>
    <x v="1"/>
    <x v="1"/>
    <s v="GCA_000021485.1"/>
    <s v="Primary Assembly"/>
    <s v="chromosome"/>
    <m/>
    <s v="CP001219.1"/>
    <n v="2568250"/>
    <n v="2570112"/>
    <s v="+"/>
    <s v="ACK79038.1"/>
    <m/>
    <m/>
    <s v="ABC transporter, ATP-binding protein"/>
    <m/>
    <m/>
    <s v="AFE_2893"/>
    <n v="1863"/>
    <n v="620"/>
    <m/>
  </r>
  <r>
    <x v="0"/>
    <x v="0"/>
    <s v="GCA_000021485.1"/>
    <s v="Primary Assembly"/>
    <s v="chromosome"/>
    <m/>
    <s v="CP001219.1"/>
    <n v="2570109"/>
    <n v="2570411"/>
    <s v="-"/>
    <m/>
    <m/>
    <m/>
    <m/>
    <m/>
    <m/>
    <s v="AFE_2892"/>
    <n v="303"/>
    <m/>
    <m/>
  </r>
  <r>
    <x v="1"/>
    <x v="1"/>
    <s v="GCA_000021485.1"/>
    <s v="Primary Assembly"/>
    <s v="chromosome"/>
    <m/>
    <s v="CP001219.1"/>
    <n v="2570109"/>
    <n v="2570411"/>
    <s v="-"/>
    <s v="ACK80020.1"/>
    <m/>
    <m/>
    <s v="conserved hypothetical protein"/>
    <m/>
    <m/>
    <s v="AFE_2892"/>
    <n v="303"/>
    <n v="100"/>
    <m/>
  </r>
  <r>
    <x v="0"/>
    <x v="0"/>
    <s v="GCA_000021485.1"/>
    <s v="Primary Assembly"/>
    <s v="chromosome"/>
    <m/>
    <s v="CP001219.1"/>
    <n v="2570425"/>
    <n v="2570688"/>
    <s v="-"/>
    <m/>
    <m/>
    <m/>
    <m/>
    <m/>
    <m/>
    <s v="AFE_2894"/>
    <n v="264"/>
    <m/>
    <m/>
  </r>
  <r>
    <x v="1"/>
    <x v="1"/>
    <s v="GCA_000021485.1"/>
    <s v="Primary Assembly"/>
    <s v="chromosome"/>
    <m/>
    <s v="CP001219.1"/>
    <n v="2570425"/>
    <n v="2570688"/>
    <s v="-"/>
    <s v="ACK78674.1"/>
    <m/>
    <m/>
    <s v="hypothetical protein"/>
    <m/>
    <m/>
    <s v="AFE_2894"/>
    <n v="264"/>
    <n v="87"/>
    <m/>
  </r>
  <r>
    <x v="0"/>
    <x v="0"/>
    <s v="GCA_000021485.1"/>
    <s v="Primary Assembly"/>
    <s v="chromosome"/>
    <m/>
    <s v="CP001219.1"/>
    <n v="2570733"/>
    <n v="2572487"/>
    <s v="-"/>
    <m/>
    <m/>
    <m/>
    <m/>
    <m/>
    <m/>
    <s v="AFE_2895"/>
    <n v="1755"/>
    <m/>
    <m/>
  </r>
  <r>
    <x v="1"/>
    <x v="1"/>
    <s v="GCA_000021485.1"/>
    <s v="Primary Assembly"/>
    <s v="chromosome"/>
    <m/>
    <s v="CP001219.1"/>
    <n v="2570733"/>
    <n v="2572487"/>
    <s v="-"/>
    <s v="ACK80935.1"/>
    <m/>
    <m/>
    <s v="peptidoglycan synthetase FtsI , putative"/>
    <m/>
    <m/>
    <s v="AFE_2895"/>
    <n v="1755"/>
    <n v="584"/>
    <m/>
  </r>
  <r>
    <x v="0"/>
    <x v="0"/>
    <s v="GCA_000021485.1"/>
    <s v="Primary Assembly"/>
    <s v="chromosome"/>
    <m/>
    <s v="CP001219.1"/>
    <n v="2572636"/>
    <n v="2574696"/>
    <s v="-"/>
    <m/>
    <m/>
    <m/>
    <m/>
    <m/>
    <m/>
    <s v="AFE_2896"/>
    <n v="2061"/>
    <m/>
    <m/>
  </r>
  <r>
    <x v="1"/>
    <x v="1"/>
    <s v="GCA_000021485.1"/>
    <s v="Primary Assembly"/>
    <s v="chromosome"/>
    <m/>
    <s v="CP001219.1"/>
    <n v="2572636"/>
    <n v="2574696"/>
    <s v="-"/>
    <s v="ACK78953.1"/>
    <m/>
    <m/>
    <s v="O-antigen polymerase family protein"/>
    <m/>
    <m/>
    <s v="AFE_2896"/>
    <n v="2061"/>
    <n v="686"/>
    <m/>
  </r>
  <r>
    <x v="0"/>
    <x v="0"/>
    <s v="GCA_000021485.1"/>
    <s v="Primary Assembly"/>
    <s v="chromosome"/>
    <m/>
    <s v="CP001219.1"/>
    <n v="2574693"/>
    <n v="2574926"/>
    <s v="-"/>
    <m/>
    <m/>
    <m/>
    <m/>
    <m/>
    <m/>
    <s v="AFE_2897"/>
    <n v="234"/>
    <m/>
    <m/>
  </r>
  <r>
    <x v="1"/>
    <x v="1"/>
    <s v="GCA_000021485.1"/>
    <s v="Primary Assembly"/>
    <s v="chromosome"/>
    <m/>
    <s v="CP001219.1"/>
    <n v="2574693"/>
    <n v="2574926"/>
    <s v="-"/>
    <s v="ACK80344.1"/>
    <m/>
    <m/>
    <s v="hypothetical protein"/>
    <m/>
    <m/>
    <s v="AFE_2897"/>
    <n v="234"/>
    <n v="77"/>
    <m/>
  </r>
  <r>
    <x v="0"/>
    <x v="3"/>
    <s v="GCA_000021485.1"/>
    <s v="Primary Assembly"/>
    <s v="chromosome"/>
    <m/>
    <s v="CP001219.1"/>
    <n v="2575012"/>
    <n v="2575090"/>
    <s v="-"/>
    <m/>
    <m/>
    <m/>
    <m/>
    <m/>
    <m/>
    <s v="AFE_2898"/>
    <n v="79"/>
    <m/>
    <m/>
  </r>
  <r>
    <x v="2"/>
    <x v="4"/>
    <s v="GCA_000021485.1"/>
    <s v="Primary Assembly"/>
    <s v="chromosome"/>
    <m/>
    <s v="CP001219.1"/>
    <n v="2575012"/>
    <n v="2575090"/>
    <s v="-"/>
    <m/>
    <m/>
    <m/>
    <s v="tRNA-Pro"/>
    <m/>
    <m/>
    <s v="AFE_2898"/>
    <n v="79"/>
    <m/>
    <m/>
  </r>
  <r>
    <x v="0"/>
    <x v="0"/>
    <s v="GCA_000021485.1"/>
    <s v="Primary Assembly"/>
    <s v="chromosome"/>
    <m/>
    <s v="CP001219.1"/>
    <n v="2575100"/>
    <n v="2576068"/>
    <s v="-"/>
    <m/>
    <m/>
    <m/>
    <m/>
    <s v="ispB"/>
    <m/>
    <s v="AFE_2899"/>
    <n v="969"/>
    <m/>
    <m/>
  </r>
  <r>
    <x v="1"/>
    <x v="1"/>
    <s v="GCA_000021485.1"/>
    <s v="Primary Assembly"/>
    <s v="chromosome"/>
    <m/>
    <s v="CP001219.1"/>
    <n v="2575100"/>
    <n v="2576068"/>
    <s v="-"/>
    <s v="ACK78477.1"/>
    <m/>
    <m/>
    <s v="octaprenyl-diphosphate synthase"/>
    <s v="ispB"/>
    <m/>
    <s v="AFE_2899"/>
    <n v="969"/>
    <n v="322"/>
    <m/>
  </r>
  <r>
    <x v="0"/>
    <x v="0"/>
    <s v="GCA_000021485.1"/>
    <s v="Primary Assembly"/>
    <s v="chromosome"/>
    <m/>
    <s v="CP001219.1"/>
    <n v="2576177"/>
    <n v="2577133"/>
    <s v="-"/>
    <m/>
    <m/>
    <m/>
    <m/>
    <m/>
    <m/>
    <s v="AFE_2900"/>
    <n v="957"/>
    <m/>
    <m/>
  </r>
  <r>
    <x v="1"/>
    <x v="1"/>
    <s v="GCA_000021485.1"/>
    <s v="Primary Assembly"/>
    <s v="chromosome"/>
    <m/>
    <s v="CP001219.1"/>
    <n v="2576177"/>
    <n v="2577133"/>
    <s v="-"/>
    <s v="ACK79300.1"/>
    <m/>
    <m/>
    <s v="conserved hypothetical protein"/>
    <m/>
    <m/>
    <s v="AFE_2900"/>
    <n v="957"/>
    <n v="318"/>
    <m/>
  </r>
  <r>
    <x v="0"/>
    <x v="0"/>
    <s v="GCA_000021485.1"/>
    <s v="Primary Assembly"/>
    <s v="chromosome"/>
    <m/>
    <s v="CP001219.1"/>
    <n v="2577223"/>
    <n v="2578629"/>
    <s v="-"/>
    <m/>
    <m/>
    <m/>
    <m/>
    <s v="ntrC"/>
    <m/>
    <s v="AFE_2901"/>
    <n v="1407"/>
    <m/>
    <m/>
  </r>
  <r>
    <x v="1"/>
    <x v="1"/>
    <s v="GCA_000021485.1"/>
    <s v="Primary Assembly"/>
    <s v="chromosome"/>
    <m/>
    <s v="CP001219.1"/>
    <n v="2577223"/>
    <n v="2578629"/>
    <s v="-"/>
    <s v="ACK79802.1"/>
    <m/>
    <m/>
    <s v="nitrogen regulation protein NR(I)"/>
    <s v="ntrC"/>
    <m/>
    <s v="AFE_2901"/>
    <n v="1407"/>
    <n v="468"/>
    <m/>
  </r>
  <r>
    <x v="0"/>
    <x v="0"/>
    <s v="GCA_000021485.1"/>
    <s v="Primary Assembly"/>
    <s v="chromosome"/>
    <m/>
    <s v="CP001219.1"/>
    <n v="2578626"/>
    <n v="2579711"/>
    <s v="-"/>
    <m/>
    <m/>
    <m/>
    <m/>
    <s v="ntrB"/>
    <m/>
    <s v="AFE_2902"/>
    <n v="1086"/>
    <m/>
    <m/>
  </r>
  <r>
    <x v="1"/>
    <x v="1"/>
    <s v="GCA_000021485.1"/>
    <s v="Primary Assembly"/>
    <s v="chromosome"/>
    <m/>
    <s v="CP001219.1"/>
    <n v="2578626"/>
    <n v="2579711"/>
    <s v="-"/>
    <s v="ACK80768.1"/>
    <m/>
    <m/>
    <s v="nitrogen regulation protein NR(II)"/>
    <s v="ntrB"/>
    <m/>
    <s v="AFE_2902"/>
    <n v="1086"/>
    <n v="361"/>
    <m/>
  </r>
  <r>
    <x v="0"/>
    <x v="0"/>
    <s v="GCA_000021485.1"/>
    <s v="Primary Assembly"/>
    <s v="chromosome"/>
    <m/>
    <s v="CP001219.1"/>
    <n v="2580021"/>
    <n v="2580791"/>
    <s v="+"/>
    <m/>
    <m/>
    <m/>
    <m/>
    <m/>
    <m/>
    <s v="AFE_2903"/>
    <n v="771"/>
    <m/>
    <m/>
  </r>
  <r>
    <x v="1"/>
    <x v="1"/>
    <s v="GCA_000021485.1"/>
    <s v="Primary Assembly"/>
    <s v="chromosome"/>
    <m/>
    <s v="CP001219.1"/>
    <n v="2580021"/>
    <n v="2580791"/>
    <s v="+"/>
    <s v="ACK79754.1"/>
    <m/>
    <m/>
    <s v="conserved hypothetical protein"/>
    <m/>
    <m/>
    <s v="AFE_2903"/>
    <n v="771"/>
    <n v="256"/>
    <m/>
  </r>
  <r>
    <x v="0"/>
    <x v="0"/>
    <s v="GCA_000021485.1"/>
    <s v="Primary Assembly"/>
    <s v="chromosome"/>
    <m/>
    <s v="CP001219.1"/>
    <n v="2580788"/>
    <n v="2580985"/>
    <s v="+"/>
    <m/>
    <m/>
    <m/>
    <m/>
    <m/>
    <m/>
    <s v="AFE_2904"/>
    <n v="198"/>
    <m/>
    <m/>
  </r>
  <r>
    <x v="1"/>
    <x v="1"/>
    <s v="GCA_000021485.1"/>
    <s v="Primary Assembly"/>
    <s v="chromosome"/>
    <m/>
    <s v="CP001219.1"/>
    <n v="2580788"/>
    <n v="2580985"/>
    <s v="+"/>
    <s v="ACK80890.1"/>
    <m/>
    <m/>
    <s v="hypothetical protein"/>
    <m/>
    <m/>
    <s v="AFE_2904"/>
    <n v="198"/>
    <n v="65"/>
    <m/>
  </r>
  <r>
    <x v="0"/>
    <x v="0"/>
    <s v="GCA_000021485.1"/>
    <s v="Primary Assembly"/>
    <s v="chromosome"/>
    <m/>
    <s v="CP001219.1"/>
    <n v="2581107"/>
    <n v="2582570"/>
    <s v="+"/>
    <m/>
    <m/>
    <m/>
    <m/>
    <m/>
    <m/>
    <s v="AFE_2905"/>
    <n v="1464"/>
    <m/>
    <m/>
  </r>
  <r>
    <x v="1"/>
    <x v="1"/>
    <s v="GCA_000021485.1"/>
    <s v="Primary Assembly"/>
    <s v="chromosome"/>
    <m/>
    <s v="CP001219.1"/>
    <n v="2581107"/>
    <n v="2582570"/>
    <s v="+"/>
    <s v="ACK79086.1"/>
    <m/>
    <m/>
    <s v="conserved hypothetical protein"/>
    <m/>
    <m/>
    <s v="AFE_2905"/>
    <n v="1464"/>
    <n v="487"/>
    <m/>
  </r>
  <r>
    <x v="0"/>
    <x v="0"/>
    <s v="GCA_000021485.1"/>
    <s v="Primary Assembly"/>
    <s v="chromosome"/>
    <m/>
    <s v="CP001219.1"/>
    <n v="2582555"/>
    <n v="2583541"/>
    <s v="+"/>
    <m/>
    <m/>
    <m/>
    <m/>
    <m/>
    <m/>
    <s v="AFE_2906"/>
    <n v="987"/>
    <m/>
    <m/>
  </r>
  <r>
    <x v="1"/>
    <x v="1"/>
    <s v="GCA_000021485.1"/>
    <s v="Primary Assembly"/>
    <s v="chromosome"/>
    <m/>
    <s v="CP001219.1"/>
    <n v="2582555"/>
    <n v="2583541"/>
    <s v="+"/>
    <s v="ACK80476.1"/>
    <m/>
    <m/>
    <s v="conserved hypothetical protein"/>
    <m/>
    <m/>
    <s v="AFE_2906"/>
    <n v="987"/>
    <n v="328"/>
    <m/>
  </r>
  <r>
    <x v="0"/>
    <x v="0"/>
    <s v="GCA_000021485.1"/>
    <s v="Primary Assembly"/>
    <s v="chromosome"/>
    <m/>
    <s v="CP001219.1"/>
    <n v="2583581"/>
    <n v="2586943"/>
    <s v="+"/>
    <m/>
    <m/>
    <m/>
    <m/>
    <m/>
    <m/>
    <s v="AFE_2907"/>
    <n v="3363"/>
    <m/>
    <m/>
  </r>
  <r>
    <x v="1"/>
    <x v="1"/>
    <s v="GCA_000021485.1"/>
    <s v="Primary Assembly"/>
    <s v="chromosome"/>
    <m/>
    <s v="CP001219.1"/>
    <n v="2583581"/>
    <n v="2586943"/>
    <s v="+"/>
    <s v="ACK80194.1"/>
    <m/>
    <m/>
    <s v="transglutaminase-like domain protein"/>
    <m/>
    <m/>
    <s v="AFE_2907"/>
    <n v="3363"/>
    <n v="1120"/>
    <m/>
  </r>
  <r>
    <x v="0"/>
    <x v="0"/>
    <s v="GCA_000021485.1"/>
    <s v="Primary Assembly"/>
    <s v="chromosome"/>
    <m/>
    <s v="CP001219.1"/>
    <n v="2587096"/>
    <n v="2587233"/>
    <s v="-"/>
    <m/>
    <m/>
    <m/>
    <m/>
    <m/>
    <m/>
    <s v="AFE_2908"/>
    <n v="138"/>
    <m/>
    <m/>
  </r>
  <r>
    <x v="1"/>
    <x v="1"/>
    <s v="GCA_000021485.1"/>
    <s v="Primary Assembly"/>
    <s v="chromosome"/>
    <m/>
    <s v="CP001219.1"/>
    <n v="2587096"/>
    <n v="2587233"/>
    <s v="-"/>
    <s v="ACK78224.1"/>
    <m/>
    <m/>
    <s v="hypothetical protein"/>
    <m/>
    <m/>
    <s v="AFE_2908"/>
    <n v="138"/>
    <n v="45"/>
    <m/>
  </r>
  <r>
    <x v="0"/>
    <x v="0"/>
    <s v="GCA_000021485.1"/>
    <s v="Primary Assembly"/>
    <s v="chromosome"/>
    <m/>
    <s v="CP001219.1"/>
    <n v="2587401"/>
    <n v="2589335"/>
    <s v="+"/>
    <m/>
    <m/>
    <m/>
    <m/>
    <m/>
    <m/>
    <s v="AFE_2910"/>
    <n v="1935"/>
    <m/>
    <m/>
  </r>
  <r>
    <x v="1"/>
    <x v="1"/>
    <s v="GCA_000021485.1"/>
    <s v="Primary Assembly"/>
    <s v="chromosome"/>
    <m/>
    <s v="CP001219.1"/>
    <n v="2587401"/>
    <n v="2589335"/>
    <s v="+"/>
    <s v="ACK79084.1"/>
    <m/>
    <m/>
    <s v="conserved hypothetical protein"/>
    <m/>
    <m/>
    <s v="AFE_2910"/>
    <n v="1935"/>
    <n v="644"/>
    <m/>
  </r>
  <r>
    <x v="0"/>
    <x v="0"/>
    <s v="GCA_000021485.1"/>
    <s v="Primary Assembly"/>
    <s v="chromosome"/>
    <m/>
    <s v="CP001219.1"/>
    <n v="2589332"/>
    <n v="2589466"/>
    <s v="-"/>
    <m/>
    <m/>
    <m/>
    <m/>
    <m/>
    <m/>
    <s v="AFE_2909"/>
    <n v="135"/>
    <m/>
    <m/>
  </r>
  <r>
    <x v="1"/>
    <x v="1"/>
    <s v="GCA_000021485.1"/>
    <s v="Primary Assembly"/>
    <s v="chromosome"/>
    <m/>
    <s v="CP001219.1"/>
    <n v="2589332"/>
    <n v="2589466"/>
    <s v="-"/>
    <s v="ACK78040.1"/>
    <m/>
    <m/>
    <s v="hypothetical protein"/>
    <m/>
    <m/>
    <s v="AFE_2909"/>
    <n v="135"/>
    <n v="44"/>
    <m/>
  </r>
  <r>
    <x v="0"/>
    <x v="0"/>
    <s v="GCA_000021485.1"/>
    <s v="Primary Assembly"/>
    <s v="chromosome"/>
    <m/>
    <s v="CP001219.1"/>
    <n v="2589616"/>
    <n v="2590932"/>
    <s v="+"/>
    <m/>
    <m/>
    <m/>
    <m/>
    <s v="amt-2"/>
    <m/>
    <s v="AFE_2911"/>
    <n v="1317"/>
    <m/>
    <m/>
  </r>
  <r>
    <x v="1"/>
    <x v="1"/>
    <s v="GCA_000021485.1"/>
    <s v="Primary Assembly"/>
    <s v="chromosome"/>
    <m/>
    <s v="CP001219.1"/>
    <n v="2589616"/>
    <n v="2590932"/>
    <s v="+"/>
    <s v="ACK78626.1"/>
    <m/>
    <m/>
    <s v="ammonium transporter"/>
    <s v="amt-2"/>
    <m/>
    <s v="AFE_2911"/>
    <n v="1317"/>
    <n v="438"/>
    <m/>
  </r>
  <r>
    <x v="0"/>
    <x v="0"/>
    <s v="GCA_000021485.1"/>
    <s v="Primary Assembly"/>
    <s v="chromosome"/>
    <m/>
    <s v="CP001219.1"/>
    <n v="2591034"/>
    <n v="2592338"/>
    <s v="+"/>
    <m/>
    <m/>
    <m/>
    <m/>
    <m/>
    <m/>
    <s v="AFE_2912"/>
    <n v="1305"/>
    <m/>
    <m/>
  </r>
  <r>
    <x v="1"/>
    <x v="1"/>
    <s v="GCA_000021485.1"/>
    <s v="Primary Assembly"/>
    <s v="chromosome"/>
    <m/>
    <s v="CP001219.1"/>
    <n v="2591034"/>
    <n v="2592338"/>
    <s v="+"/>
    <s v="ACK78190.1"/>
    <m/>
    <m/>
    <s v="conserved hypothetical protein"/>
    <m/>
    <m/>
    <s v="AFE_2912"/>
    <n v="1305"/>
    <n v="434"/>
    <m/>
  </r>
  <r>
    <x v="0"/>
    <x v="0"/>
    <s v="GCA_000021485.1"/>
    <s v="Primary Assembly"/>
    <s v="chromosome"/>
    <m/>
    <s v="CP001219.1"/>
    <n v="2592331"/>
    <n v="2593806"/>
    <s v="+"/>
    <m/>
    <m/>
    <m/>
    <m/>
    <m/>
    <m/>
    <s v="AFE_2913"/>
    <n v="1476"/>
    <m/>
    <m/>
  </r>
  <r>
    <x v="1"/>
    <x v="1"/>
    <s v="GCA_000021485.1"/>
    <s v="Primary Assembly"/>
    <s v="chromosome"/>
    <m/>
    <s v="CP001219.1"/>
    <n v="2592331"/>
    <n v="2593806"/>
    <s v="+"/>
    <s v="ACK79874.1"/>
    <m/>
    <m/>
    <s v="SpoVR like family protein"/>
    <m/>
    <m/>
    <s v="AFE_2913"/>
    <n v="1476"/>
    <n v="491"/>
    <m/>
  </r>
  <r>
    <x v="0"/>
    <x v="0"/>
    <s v="GCA_000021485.1"/>
    <s v="Primary Assembly"/>
    <s v="chromosome"/>
    <m/>
    <s v="CP001219.1"/>
    <n v="2593988"/>
    <n v="2595160"/>
    <s v="+"/>
    <m/>
    <m/>
    <m/>
    <m/>
    <m/>
    <m/>
    <s v="AFE_2914"/>
    <n v="1173"/>
    <m/>
    <m/>
  </r>
  <r>
    <x v="1"/>
    <x v="1"/>
    <s v="GCA_000021485.1"/>
    <s v="Primary Assembly"/>
    <s v="chromosome"/>
    <m/>
    <s v="CP001219.1"/>
    <n v="2593988"/>
    <n v="2595160"/>
    <s v="+"/>
    <s v="ACK79340.1"/>
    <m/>
    <m/>
    <s v="hypothetical protein"/>
    <m/>
    <m/>
    <s v="AFE_2914"/>
    <n v="1173"/>
    <n v="390"/>
    <m/>
  </r>
  <r>
    <x v="0"/>
    <x v="0"/>
    <s v="GCA_000021485.1"/>
    <s v="Primary Assembly"/>
    <s v="chromosome"/>
    <m/>
    <s v="CP001219.1"/>
    <n v="2595214"/>
    <n v="2595552"/>
    <s v="+"/>
    <m/>
    <m/>
    <m/>
    <m/>
    <s v="glnK-1"/>
    <m/>
    <s v="AFE_2915"/>
    <n v="339"/>
    <m/>
    <m/>
  </r>
  <r>
    <x v="1"/>
    <x v="1"/>
    <s v="GCA_000021485.1"/>
    <s v="Primary Assembly"/>
    <s v="chromosome"/>
    <m/>
    <s v="CP001219.1"/>
    <n v="2595214"/>
    <n v="2595552"/>
    <s v="+"/>
    <s v="ACK80909.1"/>
    <m/>
    <m/>
    <s v="nitrogen regulatory protein P-II 2"/>
    <s v="glnK-1"/>
    <m/>
    <s v="AFE_2915"/>
    <n v="339"/>
    <n v="112"/>
    <m/>
  </r>
  <r>
    <x v="0"/>
    <x v="0"/>
    <s v="GCA_000021485.1"/>
    <s v="Primary Assembly"/>
    <s v="chromosome"/>
    <m/>
    <s v="CP001219.1"/>
    <n v="2595607"/>
    <n v="2596911"/>
    <s v="+"/>
    <m/>
    <m/>
    <m/>
    <m/>
    <s v="amt-1"/>
    <m/>
    <s v="AFE_2916"/>
    <n v="1305"/>
    <m/>
    <m/>
  </r>
  <r>
    <x v="1"/>
    <x v="1"/>
    <s v="GCA_000021485.1"/>
    <s v="Primary Assembly"/>
    <s v="chromosome"/>
    <m/>
    <s v="CP001219.1"/>
    <n v="2595607"/>
    <n v="2596911"/>
    <s v="+"/>
    <s v="ACK79048.1"/>
    <m/>
    <m/>
    <s v="ammonium transporter"/>
    <s v="amt-1"/>
    <m/>
    <s v="AFE_2916"/>
    <n v="1305"/>
    <n v="434"/>
    <m/>
  </r>
  <r>
    <x v="0"/>
    <x v="0"/>
    <s v="GCA_000021485.1"/>
    <s v="Primary Assembly"/>
    <s v="chromosome"/>
    <m/>
    <s v="CP001219.1"/>
    <n v="2597010"/>
    <n v="2597723"/>
    <s v="+"/>
    <m/>
    <m/>
    <m/>
    <m/>
    <m/>
    <m/>
    <s v="AFE_2917"/>
    <n v="714"/>
    <m/>
    <m/>
  </r>
  <r>
    <x v="1"/>
    <x v="1"/>
    <s v="GCA_000021485.1"/>
    <s v="Primary Assembly"/>
    <s v="chromosome"/>
    <m/>
    <s v="CP001219.1"/>
    <n v="2597010"/>
    <n v="2597723"/>
    <s v="+"/>
    <s v="ACK78936.1"/>
    <m/>
    <m/>
    <s v="glutamine amidotransferase class-I domain protein"/>
    <m/>
    <m/>
    <s v="AFE_2917"/>
    <n v="714"/>
    <n v="237"/>
    <m/>
  </r>
  <r>
    <x v="0"/>
    <x v="0"/>
    <s v="GCA_000021485.1"/>
    <s v="Primary Assembly"/>
    <s v="chromosome"/>
    <m/>
    <s v="CP001219.1"/>
    <n v="2597728"/>
    <n v="2598114"/>
    <s v="-"/>
    <m/>
    <m/>
    <m/>
    <m/>
    <m/>
    <m/>
    <s v="AFE_2918"/>
    <n v="387"/>
    <m/>
    <m/>
  </r>
  <r>
    <x v="1"/>
    <x v="1"/>
    <s v="GCA_000021485.1"/>
    <s v="Primary Assembly"/>
    <s v="chromosome"/>
    <m/>
    <s v="CP001219.1"/>
    <n v="2597728"/>
    <n v="2598114"/>
    <s v="-"/>
    <s v="ACK80300.1"/>
    <m/>
    <m/>
    <s v="lipoprotein, putative"/>
    <m/>
    <m/>
    <s v="AFE_2918"/>
    <n v="387"/>
    <n v="128"/>
    <m/>
  </r>
  <r>
    <x v="0"/>
    <x v="0"/>
    <s v="GCA_000021485.1"/>
    <s v="Primary Assembly"/>
    <s v="chromosome"/>
    <m/>
    <s v="CP001219.1"/>
    <n v="2598362"/>
    <n v="2598733"/>
    <s v="+"/>
    <m/>
    <m/>
    <m/>
    <m/>
    <m/>
    <m/>
    <s v="AFE_2919"/>
    <n v="372"/>
    <m/>
    <m/>
  </r>
  <r>
    <x v="1"/>
    <x v="1"/>
    <s v="GCA_000021485.1"/>
    <s v="Primary Assembly"/>
    <s v="chromosome"/>
    <m/>
    <s v="CP001219.1"/>
    <n v="2598362"/>
    <n v="2598733"/>
    <s v="+"/>
    <s v="ACK80586.1"/>
    <m/>
    <m/>
    <s v="lipoprotein, putative"/>
    <m/>
    <m/>
    <s v="AFE_2919"/>
    <n v="372"/>
    <n v="123"/>
    <m/>
  </r>
  <r>
    <x v="0"/>
    <x v="0"/>
    <s v="GCA_000021485.1"/>
    <s v="Primary Assembly"/>
    <s v="chromosome"/>
    <m/>
    <s v="CP001219.1"/>
    <n v="2599051"/>
    <n v="2600136"/>
    <s v="+"/>
    <m/>
    <m/>
    <m/>
    <m/>
    <m/>
    <m/>
    <s v="AFE_2921"/>
    <n v="1086"/>
    <m/>
    <m/>
  </r>
  <r>
    <x v="1"/>
    <x v="1"/>
    <s v="GCA_000021485.1"/>
    <s v="Primary Assembly"/>
    <s v="chromosome"/>
    <m/>
    <s v="CP001219.1"/>
    <n v="2599051"/>
    <n v="2600136"/>
    <s v="+"/>
    <s v="ACK80814.1"/>
    <m/>
    <m/>
    <s v="rare lipoprotein A, putative"/>
    <m/>
    <m/>
    <s v="AFE_2921"/>
    <n v="1086"/>
    <n v="361"/>
    <m/>
  </r>
  <r>
    <x v="0"/>
    <x v="0"/>
    <s v="GCA_000021485.1"/>
    <s v="Primary Assembly"/>
    <s v="chromosome"/>
    <m/>
    <s v="CP001219.1"/>
    <n v="2600117"/>
    <n v="2600416"/>
    <s v="-"/>
    <m/>
    <m/>
    <m/>
    <m/>
    <m/>
    <m/>
    <s v="AFE_2920"/>
    <n v="300"/>
    <m/>
    <m/>
  </r>
  <r>
    <x v="1"/>
    <x v="1"/>
    <s v="GCA_000021485.1"/>
    <s v="Primary Assembly"/>
    <s v="chromosome"/>
    <m/>
    <s v="CP001219.1"/>
    <n v="2600117"/>
    <n v="2600416"/>
    <s v="-"/>
    <s v="ACK80825.1"/>
    <m/>
    <m/>
    <s v="conserved hypothetical protein"/>
    <m/>
    <m/>
    <s v="AFE_2920"/>
    <n v="300"/>
    <n v="99"/>
    <m/>
  </r>
  <r>
    <x v="0"/>
    <x v="0"/>
    <s v="GCA_000021485.1"/>
    <s v="Primary Assembly"/>
    <s v="chromosome"/>
    <m/>
    <s v="CP001219.1"/>
    <n v="2600422"/>
    <n v="2601648"/>
    <s v="-"/>
    <m/>
    <m/>
    <m/>
    <m/>
    <m/>
    <m/>
    <s v="AFE_2922"/>
    <n v="1227"/>
    <m/>
    <m/>
  </r>
  <r>
    <x v="1"/>
    <x v="1"/>
    <s v="GCA_000021485.1"/>
    <s v="Primary Assembly"/>
    <s v="chromosome"/>
    <m/>
    <s v="CP001219.1"/>
    <n v="2600422"/>
    <n v="2601648"/>
    <s v="-"/>
    <s v="ACK80454.1"/>
    <m/>
    <m/>
    <s v="cation channel protein, putative"/>
    <m/>
    <m/>
    <s v="AFE_2922"/>
    <n v="1227"/>
    <n v="408"/>
    <m/>
  </r>
  <r>
    <x v="0"/>
    <x v="0"/>
    <s v="GCA_000021485.1"/>
    <s v="Primary Assembly"/>
    <s v="chromosome"/>
    <m/>
    <s v="CP001219.1"/>
    <n v="2601850"/>
    <n v="2603019"/>
    <s v="-"/>
    <m/>
    <m/>
    <m/>
    <m/>
    <m/>
    <m/>
    <s v="AFE_2923"/>
    <n v="1170"/>
    <m/>
    <m/>
  </r>
  <r>
    <x v="1"/>
    <x v="1"/>
    <s v="GCA_000021485.1"/>
    <s v="Primary Assembly"/>
    <s v="chromosome"/>
    <m/>
    <s v="CP001219.1"/>
    <n v="2601850"/>
    <n v="2603019"/>
    <s v="-"/>
    <s v="ACK78960.1"/>
    <m/>
    <m/>
    <s v="D-alanyl-D-alanine carboxypeptidase"/>
    <m/>
    <m/>
    <s v="AFE_2923"/>
    <n v="1170"/>
    <n v="389"/>
    <m/>
  </r>
  <r>
    <x v="0"/>
    <x v="0"/>
    <s v="GCA_000021485.1"/>
    <s v="Primary Assembly"/>
    <s v="chromosome"/>
    <m/>
    <s v="CP001219.1"/>
    <n v="2603131"/>
    <n v="2604750"/>
    <s v="-"/>
    <m/>
    <m/>
    <m/>
    <m/>
    <s v="pgi"/>
    <m/>
    <s v="AFE_2924"/>
    <n v="1620"/>
    <m/>
    <m/>
  </r>
  <r>
    <x v="1"/>
    <x v="1"/>
    <s v="GCA_000021485.1"/>
    <s v="Primary Assembly"/>
    <s v="chromosome"/>
    <m/>
    <s v="CP001219.1"/>
    <n v="2603131"/>
    <n v="2604750"/>
    <s v="-"/>
    <s v="ACK80802.1"/>
    <m/>
    <m/>
    <s v="glucose-6-phosphate isomerase"/>
    <s v="pgi"/>
    <m/>
    <s v="AFE_2924"/>
    <n v="1620"/>
    <n v="539"/>
    <m/>
  </r>
  <r>
    <x v="0"/>
    <x v="0"/>
    <s v="GCA_000021485.1"/>
    <s v="Primary Assembly"/>
    <s v="chromosome"/>
    <m/>
    <s v="CP001219.1"/>
    <n v="2605194"/>
    <n v="2606885"/>
    <s v="+"/>
    <m/>
    <m/>
    <m/>
    <m/>
    <m/>
    <m/>
    <s v="AFE_2925"/>
    <n v="1692"/>
    <m/>
    <m/>
  </r>
  <r>
    <x v="1"/>
    <x v="1"/>
    <s v="GCA_000021485.1"/>
    <s v="Primary Assembly"/>
    <s v="chromosome"/>
    <m/>
    <s v="CP001219.1"/>
    <n v="2605194"/>
    <n v="2606885"/>
    <s v="+"/>
    <s v="ACK79919.1"/>
    <m/>
    <m/>
    <s v="dolichyl-phosphate-mannose-protein mannosyltransferase family protein"/>
    <m/>
    <m/>
    <s v="AFE_2925"/>
    <n v="1692"/>
    <n v="563"/>
    <m/>
  </r>
  <r>
    <x v="0"/>
    <x v="0"/>
    <s v="GCA_000021485.1"/>
    <s v="Primary Assembly"/>
    <s v="chromosome"/>
    <m/>
    <s v="CP001219.1"/>
    <n v="2606999"/>
    <n v="2607376"/>
    <s v="+"/>
    <m/>
    <m/>
    <m/>
    <m/>
    <m/>
    <m/>
    <s v="AFE_2926"/>
    <n v="378"/>
    <m/>
    <m/>
  </r>
  <r>
    <x v="1"/>
    <x v="1"/>
    <s v="GCA_000021485.1"/>
    <s v="Primary Assembly"/>
    <s v="chromosome"/>
    <m/>
    <s v="CP001219.1"/>
    <n v="2606999"/>
    <n v="2607376"/>
    <s v="+"/>
    <s v="ACK80822.1"/>
    <m/>
    <m/>
    <s v="crcB protein, putative"/>
    <m/>
    <m/>
    <s v="AFE_2926"/>
    <n v="378"/>
    <n v="125"/>
    <m/>
  </r>
  <r>
    <x v="0"/>
    <x v="0"/>
    <s v="GCA_000021485.1"/>
    <s v="Primary Assembly"/>
    <s v="chromosome"/>
    <m/>
    <s v="CP001219.1"/>
    <n v="2607387"/>
    <n v="2607704"/>
    <s v="+"/>
    <m/>
    <m/>
    <m/>
    <m/>
    <m/>
    <m/>
    <s v="AFE_2927"/>
    <n v="318"/>
    <m/>
    <m/>
  </r>
  <r>
    <x v="1"/>
    <x v="1"/>
    <s v="GCA_000021485.1"/>
    <s v="Primary Assembly"/>
    <s v="chromosome"/>
    <m/>
    <s v="CP001219.1"/>
    <n v="2607387"/>
    <n v="2607704"/>
    <s v="+"/>
    <s v="ACK80104.1"/>
    <m/>
    <m/>
    <s v="conserved hypothetical protein"/>
    <m/>
    <m/>
    <s v="AFE_2927"/>
    <n v="318"/>
    <n v="105"/>
    <m/>
  </r>
  <r>
    <x v="0"/>
    <x v="0"/>
    <s v="GCA_000021485.1"/>
    <s v="Primary Assembly"/>
    <s v="chromosome"/>
    <m/>
    <s v="CP001219.1"/>
    <n v="2607813"/>
    <n v="2608676"/>
    <s v="+"/>
    <m/>
    <m/>
    <m/>
    <m/>
    <m/>
    <m/>
    <s v="AFE_2928"/>
    <n v="864"/>
    <m/>
    <m/>
  </r>
  <r>
    <x v="1"/>
    <x v="1"/>
    <s v="GCA_000021485.1"/>
    <s v="Primary Assembly"/>
    <s v="chromosome"/>
    <m/>
    <s v="CP001219.1"/>
    <n v="2607813"/>
    <n v="2608676"/>
    <s v="+"/>
    <s v="ACK80435.1"/>
    <m/>
    <m/>
    <s v="hypothetical protein"/>
    <m/>
    <m/>
    <s v="AFE_2928"/>
    <n v="864"/>
    <n v="287"/>
    <m/>
  </r>
  <r>
    <x v="0"/>
    <x v="0"/>
    <s v="GCA_000021485.1"/>
    <s v="Primary Assembly"/>
    <s v="chromosome"/>
    <m/>
    <s v="CP001219.1"/>
    <n v="2608778"/>
    <n v="2610037"/>
    <s v="+"/>
    <m/>
    <m/>
    <m/>
    <m/>
    <s v="cfa"/>
    <m/>
    <s v="AFE_2929"/>
    <n v="1260"/>
    <m/>
    <m/>
  </r>
  <r>
    <x v="1"/>
    <x v="1"/>
    <s v="GCA_000021485.1"/>
    <s v="Primary Assembly"/>
    <s v="chromosome"/>
    <m/>
    <s v="CP001219.1"/>
    <n v="2608778"/>
    <n v="2610037"/>
    <s v="+"/>
    <s v="ACK79683.1"/>
    <m/>
    <m/>
    <s v="cyclopropane-fatty-acyl-phospholipid synthase"/>
    <s v="cfa"/>
    <m/>
    <s v="AFE_2929"/>
    <n v="1260"/>
    <n v="419"/>
    <m/>
  </r>
  <r>
    <x v="0"/>
    <x v="0"/>
    <s v="GCA_000021485.1"/>
    <s v="Primary Assembly"/>
    <s v="chromosome"/>
    <m/>
    <s v="CP001219.1"/>
    <n v="2610131"/>
    <n v="2610712"/>
    <s v="+"/>
    <m/>
    <m/>
    <m/>
    <m/>
    <m/>
    <m/>
    <s v="AFE_2930"/>
    <n v="582"/>
    <m/>
    <m/>
  </r>
  <r>
    <x v="1"/>
    <x v="1"/>
    <s v="GCA_000021485.1"/>
    <s v="Primary Assembly"/>
    <s v="chromosome"/>
    <m/>
    <s v="CP001219.1"/>
    <n v="2610131"/>
    <n v="2610712"/>
    <s v="+"/>
    <s v="ACK80641.1"/>
    <m/>
    <m/>
    <s v="membrane protein, putative"/>
    <m/>
    <m/>
    <s v="AFE_2930"/>
    <n v="582"/>
    <n v="193"/>
    <m/>
  </r>
  <r>
    <x v="0"/>
    <x v="0"/>
    <s v="GCA_000021485.1"/>
    <s v="Primary Assembly"/>
    <s v="chromosome"/>
    <m/>
    <s v="CP001219.1"/>
    <n v="2610843"/>
    <n v="2614235"/>
    <s v="+"/>
    <m/>
    <m/>
    <m/>
    <m/>
    <s v="recC"/>
    <m/>
    <s v="AFE_2931"/>
    <n v="3393"/>
    <m/>
    <m/>
  </r>
  <r>
    <x v="1"/>
    <x v="1"/>
    <s v="GCA_000021485.1"/>
    <s v="Primary Assembly"/>
    <s v="chromosome"/>
    <m/>
    <s v="CP001219.1"/>
    <n v="2610843"/>
    <n v="2614235"/>
    <s v="+"/>
    <s v="ACK80018.1"/>
    <m/>
    <m/>
    <s v="exodeoxyribonuclease V, gamma subunit"/>
    <s v="recC"/>
    <m/>
    <s v="AFE_2931"/>
    <n v="3393"/>
    <n v="1130"/>
    <m/>
  </r>
  <r>
    <x v="0"/>
    <x v="0"/>
    <s v="GCA_000021485.1"/>
    <s v="Primary Assembly"/>
    <s v="chromosome"/>
    <m/>
    <s v="CP001219.1"/>
    <n v="2614232"/>
    <n v="2617828"/>
    <s v="+"/>
    <m/>
    <m/>
    <m/>
    <m/>
    <s v="recB"/>
    <m/>
    <s v="AFE_2932"/>
    <n v="3597"/>
    <m/>
    <m/>
  </r>
  <r>
    <x v="1"/>
    <x v="1"/>
    <s v="GCA_000021485.1"/>
    <s v="Primary Assembly"/>
    <s v="chromosome"/>
    <m/>
    <s v="CP001219.1"/>
    <n v="2614232"/>
    <n v="2617828"/>
    <s v="+"/>
    <s v="ACK79457.1"/>
    <m/>
    <m/>
    <s v="exodeoxyribonuclease V, beta subunit"/>
    <s v="recB"/>
    <m/>
    <s v="AFE_2932"/>
    <n v="3597"/>
    <n v="1198"/>
    <m/>
  </r>
  <r>
    <x v="0"/>
    <x v="0"/>
    <s v="GCA_000021485.1"/>
    <s v="Primary Assembly"/>
    <s v="chromosome"/>
    <m/>
    <s v="CP001219.1"/>
    <n v="2617837"/>
    <n v="2619777"/>
    <s v="+"/>
    <m/>
    <m/>
    <m/>
    <m/>
    <s v="recD"/>
    <m/>
    <s v="AFE_2933"/>
    <n v="1941"/>
    <m/>
    <m/>
  </r>
  <r>
    <x v="1"/>
    <x v="1"/>
    <s v="GCA_000021485.1"/>
    <s v="Primary Assembly"/>
    <s v="chromosome"/>
    <m/>
    <s v="CP001219.1"/>
    <n v="2617837"/>
    <n v="2619777"/>
    <s v="+"/>
    <s v="ACK78241.1"/>
    <m/>
    <m/>
    <s v="exodeoxyribonuclease V, alpha subunit"/>
    <s v="recD"/>
    <m/>
    <s v="AFE_2933"/>
    <n v="1941"/>
    <n v="646"/>
    <m/>
  </r>
  <r>
    <x v="0"/>
    <x v="0"/>
    <s v="GCA_000021485.1"/>
    <s v="Primary Assembly"/>
    <s v="chromosome"/>
    <m/>
    <s v="CP001219.1"/>
    <n v="2620110"/>
    <n v="2620874"/>
    <s v="+"/>
    <m/>
    <m/>
    <m/>
    <m/>
    <m/>
    <m/>
    <s v="AFE_2934"/>
    <n v="765"/>
    <m/>
    <m/>
  </r>
  <r>
    <x v="1"/>
    <x v="1"/>
    <s v="GCA_000021485.1"/>
    <s v="Primary Assembly"/>
    <s v="chromosome"/>
    <m/>
    <s v="CP001219.1"/>
    <n v="2620110"/>
    <n v="2620874"/>
    <s v="+"/>
    <s v="ACK79263.1"/>
    <m/>
    <m/>
    <s v="transcriptional regulator, putative"/>
    <m/>
    <m/>
    <s v="AFE_2934"/>
    <n v="765"/>
    <n v="254"/>
    <m/>
  </r>
  <r>
    <x v="0"/>
    <x v="0"/>
    <s v="GCA_000021485.1"/>
    <s v="Primary Assembly"/>
    <s v="chromosome"/>
    <m/>
    <s v="CP001219.1"/>
    <n v="2620987"/>
    <n v="2623392"/>
    <s v="+"/>
    <m/>
    <m/>
    <m/>
    <m/>
    <m/>
    <m/>
    <s v="AFE_2935"/>
    <n v="2406"/>
    <m/>
    <m/>
  </r>
  <r>
    <x v="1"/>
    <x v="1"/>
    <s v="GCA_000021485.1"/>
    <s v="Primary Assembly"/>
    <s v="chromosome"/>
    <m/>
    <s v="CP001219.1"/>
    <n v="2620987"/>
    <n v="2623392"/>
    <s v="+"/>
    <s v="ACK79569.1"/>
    <m/>
    <m/>
    <s v="TonB-dependent receptor"/>
    <m/>
    <m/>
    <s v="AFE_2935"/>
    <n v="2406"/>
    <n v="801"/>
    <m/>
  </r>
  <r>
    <x v="0"/>
    <x v="0"/>
    <s v="GCA_000021485.1"/>
    <s v="Primary Assembly"/>
    <s v="chromosome"/>
    <m/>
    <s v="CP001219.1"/>
    <n v="2623588"/>
    <n v="2625240"/>
    <s v="+"/>
    <m/>
    <m/>
    <m/>
    <m/>
    <m/>
    <m/>
    <s v="AFE_2936"/>
    <n v="1653"/>
    <m/>
    <m/>
  </r>
  <r>
    <x v="1"/>
    <x v="1"/>
    <s v="GCA_000021485.1"/>
    <s v="Primary Assembly"/>
    <s v="chromosome"/>
    <m/>
    <s v="CP001219.1"/>
    <n v="2623588"/>
    <n v="2625240"/>
    <s v="+"/>
    <s v="ACK80647.1"/>
    <m/>
    <m/>
    <s v="conserved hypothetical protein"/>
    <m/>
    <m/>
    <s v="AFE_2936"/>
    <n v="1653"/>
    <n v="550"/>
    <m/>
  </r>
  <r>
    <x v="0"/>
    <x v="2"/>
    <s v="GCA_000021485.1"/>
    <s v="Primary Assembly"/>
    <s v="chromosome"/>
    <m/>
    <s v="CP001219.1"/>
    <n v="2625277"/>
    <n v="2626913"/>
    <s v="-"/>
    <m/>
    <m/>
    <m/>
    <m/>
    <m/>
    <m/>
    <s v="AFE_2937"/>
    <n v="1637"/>
    <m/>
    <s v="pseudo"/>
  </r>
  <r>
    <x v="0"/>
    <x v="0"/>
    <s v="GCA_000021485.1"/>
    <s v="Primary Assembly"/>
    <s v="chromosome"/>
    <m/>
    <s v="CP001219.1"/>
    <n v="2626963"/>
    <n v="2627310"/>
    <s v="-"/>
    <m/>
    <m/>
    <m/>
    <m/>
    <m/>
    <m/>
    <s v="AFE_2938"/>
    <n v="348"/>
    <m/>
    <m/>
  </r>
  <r>
    <x v="1"/>
    <x v="1"/>
    <s v="GCA_000021485.1"/>
    <s v="Primary Assembly"/>
    <s v="chromosome"/>
    <m/>
    <s v="CP001219.1"/>
    <n v="2626963"/>
    <n v="2627310"/>
    <s v="-"/>
    <s v="ACK80830.1"/>
    <m/>
    <m/>
    <s v="ISAfe4, transposase orf2"/>
    <m/>
    <m/>
    <s v="AFE_2938"/>
    <n v="348"/>
    <n v="115"/>
    <m/>
  </r>
  <r>
    <x v="0"/>
    <x v="0"/>
    <s v="GCA_000021485.1"/>
    <s v="Primary Assembly"/>
    <s v="chromosome"/>
    <m/>
    <s v="CP001219.1"/>
    <n v="2627301"/>
    <n v="2627633"/>
    <s v="-"/>
    <m/>
    <m/>
    <m/>
    <m/>
    <m/>
    <m/>
    <s v="AFE_2939"/>
    <n v="333"/>
    <m/>
    <m/>
  </r>
  <r>
    <x v="1"/>
    <x v="1"/>
    <s v="GCA_000021485.1"/>
    <s v="Primary Assembly"/>
    <s v="chromosome"/>
    <m/>
    <s v="CP001219.1"/>
    <n v="2627301"/>
    <n v="2627633"/>
    <s v="-"/>
    <s v="ACK78353.1"/>
    <m/>
    <m/>
    <s v="ISAfe4, tranposase orf1"/>
    <m/>
    <m/>
    <s v="AFE_2939"/>
    <n v="333"/>
    <n v="110"/>
    <m/>
  </r>
  <r>
    <x v="0"/>
    <x v="0"/>
    <s v="GCA_000021485.1"/>
    <s v="Primary Assembly"/>
    <s v="chromosome"/>
    <m/>
    <s v="CP001219.1"/>
    <n v="2627701"/>
    <n v="2628435"/>
    <s v="+"/>
    <m/>
    <m/>
    <m/>
    <m/>
    <m/>
    <m/>
    <s v="AFE_2940"/>
    <n v="735"/>
    <m/>
    <m/>
  </r>
  <r>
    <x v="1"/>
    <x v="1"/>
    <s v="GCA_000021485.1"/>
    <s v="Primary Assembly"/>
    <s v="chromosome"/>
    <m/>
    <s v="CP001219.1"/>
    <n v="2627701"/>
    <n v="2628435"/>
    <s v="+"/>
    <s v="ACK79056.1"/>
    <m/>
    <m/>
    <s v="TonB-dependent receptor domain protein"/>
    <m/>
    <m/>
    <s v="AFE_2940"/>
    <n v="735"/>
    <n v="244"/>
    <m/>
  </r>
  <r>
    <x v="0"/>
    <x v="0"/>
    <s v="GCA_000021485.1"/>
    <s v="Primary Assembly"/>
    <s v="chromosome"/>
    <m/>
    <s v="CP001219.1"/>
    <n v="2628629"/>
    <n v="2629207"/>
    <s v="+"/>
    <m/>
    <m/>
    <m/>
    <m/>
    <m/>
    <m/>
    <s v="AFE_2942"/>
    <n v="579"/>
    <m/>
    <m/>
  </r>
  <r>
    <x v="1"/>
    <x v="1"/>
    <s v="GCA_000021485.1"/>
    <s v="Primary Assembly"/>
    <s v="chromosome"/>
    <m/>
    <s v="CP001219.1"/>
    <n v="2628629"/>
    <n v="2629207"/>
    <s v="+"/>
    <s v="ACK80443.1"/>
    <m/>
    <m/>
    <s v="hypothetical protein"/>
    <m/>
    <m/>
    <s v="AFE_2942"/>
    <n v="579"/>
    <n v="192"/>
    <m/>
  </r>
  <r>
    <x v="0"/>
    <x v="0"/>
    <s v="GCA_000021485.1"/>
    <s v="Primary Assembly"/>
    <s v="chromosome"/>
    <m/>
    <s v="CP001219.1"/>
    <n v="2629162"/>
    <n v="2629293"/>
    <s v="-"/>
    <m/>
    <m/>
    <m/>
    <m/>
    <m/>
    <m/>
    <s v="AFE_2941"/>
    <n v="132"/>
    <m/>
    <m/>
  </r>
  <r>
    <x v="1"/>
    <x v="1"/>
    <s v="GCA_000021485.1"/>
    <s v="Primary Assembly"/>
    <s v="chromosome"/>
    <m/>
    <s v="CP001219.1"/>
    <n v="2629162"/>
    <n v="2629293"/>
    <s v="-"/>
    <s v="ACK78812.1"/>
    <m/>
    <m/>
    <s v="hypothetical protein"/>
    <m/>
    <m/>
    <s v="AFE_2941"/>
    <n v="132"/>
    <n v="43"/>
    <m/>
  </r>
  <r>
    <x v="0"/>
    <x v="0"/>
    <s v="GCA_000021485.1"/>
    <s v="Primary Assembly"/>
    <s v="chromosome"/>
    <m/>
    <s v="CP001219.1"/>
    <n v="2629355"/>
    <n v="2629639"/>
    <s v="+"/>
    <m/>
    <m/>
    <m/>
    <m/>
    <m/>
    <m/>
    <s v="AFE_2943"/>
    <n v="285"/>
    <m/>
    <m/>
  </r>
  <r>
    <x v="1"/>
    <x v="1"/>
    <s v="GCA_000021485.1"/>
    <s v="Primary Assembly"/>
    <s v="chromosome"/>
    <m/>
    <s v="CP001219.1"/>
    <n v="2629355"/>
    <n v="2629639"/>
    <s v="+"/>
    <s v="ACK79531.1"/>
    <m/>
    <m/>
    <s v="hypothetical protein"/>
    <m/>
    <m/>
    <s v="AFE_2943"/>
    <n v="285"/>
    <n v="94"/>
    <m/>
  </r>
  <r>
    <x v="0"/>
    <x v="0"/>
    <s v="GCA_000021485.1"/>
    <s v="Primary Assembly"/>
    <s v="chromosome"/>
    <m/>
    <s v="CP001219.1"/>
    <n v="2630001"/>
    <n v="2632577"/>
    <s v="-"/>
    <m/>
    <m/>
    <m/>
    <m/>
    <m/>
    <m/>
    <s v="AFE_2944"/>
    <n v="2577"/>
    <m/>
    <m/>
  </r>
  <r>
    <x v="1"/>
    <x v="1"/>
    <s v="GCA_000021485.1"/>
    <s v="Primary Assembly"/>
    <s v="chromosome"/>
    <m/>
    <s v="CP001219.1"/>
    <n v="2630001"/>
    <n v="2632577"/>
    <s v="-"/>
    <s v="ACK78792.1"/>
    <m/>
    <m/>
    <s v="cation transporting P-type ATPase"/>
    <m/>
    <m/>
    <s v="AFE_2944"/>
    <n v="2577"/>
    <n v="858"/>
    <m/>
  </r>
  <r>
    <x v="0"/>
    <x v="0"/>
    <s v="GCA_000021485.1"/>
    <s v="Primary Assembly"/>
    <s v="chromosome"/>
    <m/>
    <s v="CP001219.1"/>
    <n v="2632726"/>
    <n v="2633151"/>
    <s v="-"/>
    <m/>
    <m/>
    <m/>
    <m/>
    <s v="msrB"/>
    <m/>
    <s v="AFE_2945"/>
    <n v="426"/>
    <m/>
    <m/>
  </r>
  <r>
    <x v="1"/>
    <x v="1"/>
    <s v="GCA_000021485.1"/>
    <s v="Primary Assembly"/>
    <s v="chromosome"/>
    <m/>
    <s v="CP001219.1"/>
    <n v="2632726"/>
    <n v="2633151"/>
    <s v="-"/>
    <s v="ACK79278.1"/>
    <m/>
    <m/>
    <s v="methionine-R-sulfoxide reductase"/>
    <s v="msrB"/>
    <m/>
    <s v="AFE_2945"/>
    <n v="426"/>
    <n v="141"/>
    <m/>
  </r>
  <r>
    <x v="0"/>
    <x v="0"/>
    <s v="GCA_000021485.1"/>
    <s v="Primary Assembly"/>
    <s v="chromosome"/>
    <m/>
    <s v="CP001219.1"/>
    <n v="2633157"/>
    <n v="2633753"/>
    <s v="-"/>
    <m/>
    <m/>
    <m/>
    <m/>
    <s v="msrA"/>
    <m/>
    <s v="AFE_2946"/>
    <n v="597"/>
    <m/>
    <m/>
  </r>
  <r>
    <x v="1"/>
    <x v="1"/>
    <s v="GCA_000021485.1"/>
    <s v="Primary Assembly"/>
    <s v="chromosome"/>
    <m/>
    <s v="CP001219.1"/>
    <n v="2633157"/>
    <n v="2633753"/>
    <s v="-"/>
    <s v="ACK78514.1"/>
    <m/>
    <m/>
    <s v="peptide-methionine (S)-S-oxide reductase"/>
    <s v="msrA"/>
    <m/>
    <s v="AFE_2946"/>
    <n v="597"/>
    <n v="198"/>
    <m/>
  </r>
  <r>
    <x v="0"/>
    <x v="0"/>
    <s v="GCA_000021485.1"/>
    <s v="Primary Assembly"/>
    <s v="chromosome"/>
    <m/>
    <s v="CP001219.1"/>
    <n v="2633905"/>
    <n v="2634813"/>
    <s v="+"/>
    <m/>
    <m/>
    <m/>
    <m/>
    <m/>
    <m/>
    <s v="AFE_2947"/>
    <n v="909"/>
    <m/>
    <m/>
  </r>
  <r>
    <x v="1"/>
    <x v="1"/>
    <s v="GCA_000021485.1"/>
    <s v="Primary Assembly"/>
    <s v="chromosome"/>
    <m/>
    <s v="CP001219.1"/>
    <n v="2633905"/>
    <n v="2634813"/>
    <s v="+"/>
    <s v="ACK78332.1"/>
    <m/>
    <m/>
    <s v="thiol:disulfide interchange protein DsbG, putative"/>
    <m/>
    <m/>
    <s v="AFE_2947"/>
    <n v="909"/>
    <n v="302"/>
    <m/>
  </r>
  <r>
    <x v="0"/>
    <x v="0"/>
    <s v="GCA_000021485.1"/>
    <s v="Primary Assembly"/>
    <s v="chromosome"/>
    <m/>
    <s v="CP001219.1"/>
    <n v="2634873"/>
    <n v="2635529"/>
    <s v="+"/>
    <m/>
    <m/>
    <m/>
    <m/>
    <s v="nadD"/>
    <m/>
    <s v="AFE_2948"/>
    <n v="657"/>
    <m/>
    <m/>
  </r>
  <r>
    <x v="1"/>
    <x v="1"/>
    <s v="GCA_000021485.1"/>
    <s v="Primary Assembly"/>
    <s v="chromosome"/>
    <m/>
    <s v="CP001219.1"/>
    <n v="2634873"/>
    <n v="2635529"/>
    <s v="+"/>
    <s v="ACK80555.1"/>
    <m/>
    <m/>
    <s v="nicotinate (nicotinamide) nucleotide adenylyltransferase"/>
    <s v="nadD"/>
    <m/>
    <s v="AFE_2948"/>
    <n v="657"/>
    <n v="218"/>
    <m/>
  </r>
  <r>
    <x v="0"/>
    <x v="0"/>
    <s v="GCA_000021485.1"/>
    <s v="Primary Assembly"/>
    <s v="chromosome"/>
    <m/>
    <s v="CP001219.1"/>
    <n v="2635553"/>
    <n v="2635909"/>
    <s v="+"/>
    <m/>
    <m/>
    <m/>
    <m/>
    <m/>
    <m/>
    <s v="AFE_2949"/>
    <n v="357"/>
    <m/>
    <m/>
  </r>
  <r>
    <x v="1"/>
    <x v="1"/>
    <s v="GCA_000021485.1"/>
    <s v="Primary Assembly"/>
    <s v="chromosome"/>
    <m/>
    <s v="CP001219.1"/>
    <n v="2635553"/>
    <n v="2635909"/>
    <s v="+"/>
    <s v="ACK78838.1"/>
    <m/>
    <m/>
    <s v="iojap-related protein"/>
    <m/>
    <m/>
    <s v="AFE_2949"/>
    <n v="357"/>
    <n v="118"/>
    <m/>
  </r>
  <r>
    <x v="0"/>
    <x v="0"/>
    <s v="GCA_000021485.1"/>
    <s v="Primary Assembly"/>
    <s v="chromosome"/>
    <m/>
    <s v="CP001219.1"/>
    <n v="2635916"/>
    <n v="2636389"/>
    <s v="+"/>
    <m/>
    <m/>
    <m/>
    <m/>
    <m/>
    <m/>
    <s v="AFE_2950"/>
    <n v="474"/>
    <m/>
    <m/>
  </r>
  <r>
    <x v="1"/>
    <x v="1"/>
    <s v="GCA_000021485.1"/>
    <s v="Primary Assembly"/>
    <s v="chromosome"/>
    <m/>
    <s v="CP001219.1"/>
    <n v="2635916"/>
    <n v="2636389"/>
    <s v="+"/>
    <s v="ACK80261.1"/>
    <m/>
    <m/>
    <s v="conserved hypothetical protein"/>
    <m/>
    <m/>
    <s v="AFE_2950"/>
    <n v="474"/>
    <n v="157"/>
    <m/>
  </r>
  <r>
    <x v="0"/>
    <x v="0"/>
    <s v="GCA_000021485.1"/>
    <s v="Primary Assembly"/>
    <s v="chromosome"/>
    <m/>
    <s v="CP001219.1"/>
    <n v="2636403"/>
    <n v="2636834"/>
    <s v="+"/>
    <m/>
    <m/>
    <m/>
    <m/>
    <m/>
    <m/>
    <s v="AFE_2951"/>
    <n v="432"/>
    <m/>
    <m/>
  </r>
  <r>
    <x v="1"/>
    <x v="1"/>
    <s v="GCA_000021485.1"/>
    <s v="Primary Assembly"/>
    <s v="chromosome"/>
    <m/>
    <s v="CP001219.1"/>
    <n v="2636403"/>
    <n v="2636834"/>
    <s v="+"/>
    <s v="ACK78783.1"/>
    <m/>
    <m/>
    <s v="lipoprotein, putative"/>
    <m/>
    <m/>
    <s v="AFE_2951"/>
    <n v="432"/>
    <n v="143"/>
    <m/>
  </r>
  <r>
    <x v="0"/>
    <x v="0"/>
    <s v="GCA_000021485.1"/>
    <s v="Primary Assembly"/>
    <s v="chromosome"/>
    <m/>
    <s v="CP001219.1"/>
    <n v="2636834"/>
    <n v="2637712"/>
    <s v="+"/>
    <m/>
    <m/>
    <m/>
    <m/>
    <m/>
    <m/>
    <s v="AFE_2952"/>
    <n v="879"/>
    <m/>
    <m/>
  </r>
  <r>
    <x v="1"/>
    <x v="1"/>
    <s v="GCA_000021485.1"/>
    <s v="Primary Assembly"/>
    <s v="chromosome"/>
    <m/>
    <s v="CP001219.1"/>
    <n v="2636834"/>
    <n v="2637712"/>
    <s v="+"/>
    <s v="ACK79775.1"/>
    <m/>
    <m/>
    <s v="hypothetical protein"/>
    <m/>
    <m/>
    <s v="AFE_2952"/>
    <n v="879"/>
    <n v="292"/>
    <m/>
  </r>
  <r>
    <x v="0"/>
    <x v="0"/>
    <s v="GCA_000021485.1"/>
    <s v="Primary Assembly"/>
    <s v="chromosome"/>
    <m/>
    <s v="CP001219.1"/>
    <n v="2637709"/>
    <n v="2638296"/>
    <s v="+"/>
    <m/>
    <m/>
    <m/>
    <m/>
    <s v="maf-1"/>
    <m/>
    <s v="AFE_2953"/>
    <n v="588"/>
    <m/>
    <m/>
  </r>
  <r>
    <x v="1"/>
    <x v="1"/>
    <s v="GCA_000021485.1"/>
    <s v="Primary Assembly"/>
    <s v="chromosome"/>
    <m/>
    <s v="CP001219.1"/>
    <n v="2637709"/>
    <n v="2638296"/>
    <s v="+"/>
    <s v="ACK78279.1"/>
    <m/>
    <m/>
    <s v="maf protein"/>
    <s v="maf-1"/>
    <m/>
    <s v="AFE_2953"/>
    <n v="588"/>
    <n v="195"/>
    <m/>
  </r>
  <r>
    <x v="0"/>
    <x v="0"/>
    <s v="GCA_000021485.1"/>
    <s v="Primary Assembly"/>
    <s v="chromosome"/>
    <m/>
    <s v="CP001219.1"/>
    <n v="2638293"/>
    <n v="2639783"/>
    <s v="+"/>
    <m/>
    <m/>
    <m/>
    <m/>
    <m/>
    <m/>
    <s v="AFE_2954"/>
    <n v="1491"/>
    <m/>
    <m/>
  </r>
  <r>
    <x v="1"/>
    <x v="1"/>
    <s v="GCA_000021485.1"/>
    <s v="Primary Assembly"/>
    <s v="chromosome"/>
    <m/>
    <s v="CP001219.1"/>
    <n v="2638293"/>
    <n v="2639783"/>
    <s v="+"/>
    <s v="ACK79988.1"/>
    <m/>
    <m/>
    <s v="ribonuclease, Rne/Rng family"/>
    <m/>
    <m/>
    <s v="AFE_2954"/>
    <n v="1491"/>
    <n v="496"/>
    <m/>
  </r>
  <r>
    <x v="0"/>
    <x v="0"/>
    <s v="GCA_000021485.1"/>
    <s v="Primary Assembly"/>
    <s v="chromosome"/>
    <m/>
    <s v="CP001219.1"/>
    <n v="2639809"/>
    <n v="2641182"/>
    <s v="-"/>
    <m/>
    <m/>
    <m/>
    <m/>
    <m/>
    <m/>
    <s v="AFE_2955"/>
    <n v="1374"/>
    <m/>
    <m/>
  </r>
  <r>
    <x v="1"/>
    <x v="1"/>
    <s v="GCA_000021485.1"/>
    <s v="Primary Assembly"/>
    <s v="chromosome"/>
    <m/>
    <s v="CP001219.1"/>
    <n v="2639809"/>
    <n v="2641182"/>
    <s v="-"/>
    <s v="ACK78896.1"/>
    <m/>
    <m/>
    <s v="sigma-54 dependent DNA-binding response regulator, putative"/>
    <m/>
    <m/>
    <s v="AFE_2955"/>
    <n v="1374"/>
    <n v="457"/>
    <m/>
  </r>
  <r>
    <x v="0"/>
    <x v="0"/>
    <s v="GCA_000021485.1"/>
    <s v="Primary Assembly"/>
    <s v="chromosome"/>
    <m/>
    <s v="CP001219.1"/>
    <n v="2641189"/>
    <n v="2641653"/>
    <s v="-"/>
    <m/>
    <m/>
    <m/>
    <m/>
    <m/>
    <m/>
    <s v="AFE_2956"/>
    <n v="465"/>
    <m/>
    <m/>
  </r>
  <r>
    <x v="1"/>
    <x v="1"/>
    <s v="GCA_000021485.1"/>
    <s v="Primary Assembly"/>
    <s v="chromosome"/>
    <m/>
    <s v="CP001219.1"/>
    <n v="2641189"/>
    <n v="2641653"/>
    <s v="-"/>
    <s v="ACK78727.1"/>
    <m/>
    <m/>
    <s v="hypothetical protein"/>
    <m/>
    <m/>
    <s v="AFE_2956"/>
    <n v="465"/>
    <n v="154"/>
    <m/>
  </r>
  <r>
    <x v="0"/>
    <x v="0"/>
    <s v="GCA_000021485.1"/>
    <s v="Primary Assembly"/>
    <s v="chromosome"/>
    <m/>
    <s v="CP001219.1"/>
    <n v="2641481"/>
    <n v="2643001"/>
    <s v="-"/>
    <m/>
    <m/>
    <m/>
    <m/>
    <m/>
    <m/>
    <s v="AFE_2957"/>
    <n v="1521"/>
    <m/>
    <m/>
  </r>
  <r>
    <x v="1"/>
    <x v="1"/>
    <s v="GCA_000021485.1"/>
    <s v="Primary Assembly"/>
    <s v="chromosome"/>
    <m/>
    <s v="CP001219.1"/>
    <n v="2641481"/>
    <n v="2643001"/>
    <s v="-"/>
    <s v="ACK80686.1"/>
    <m/>
    <m/>
    <s v="sensor histidine kinase"/>
    <m/>
    <m/>
    <s v="AFE_2957"/>
    <n v="1521"/>
    <n v="506"/>
    <m/>
  </r>
  <r>
    <x v="0"/>
    <x v="0"/>
    <s v="GCA_000021485.1"/>
    <s v="Primary Assembly"/>
    <s v="chromosome"/>
    <m/>
    <s v="CP001219.1"/>
    <n v="2643000"/>
    <n v="2643635"/>
    <s v="+"/>
    <m/>
    <m/>
    <m/>
    <m/>
    <m/>
    <m/>
    <s v="AFE_2958"/>
    <n v="636"/>
    <m/>
    <m/>
  </r>
  <r>
    <x v="1"/>
    <x v="1"/>
    <s v="GCA_000021485.1"/>
    <s v="Primary Assembly"/>
    <s v="chromosome"/>
    <m/>
    <s v="CP001219.1"/>
    <n v="2643000"/>
    <n v="2643635"/>
    <s v="+"/>
    <s v="ACK79821.1"/>
    <m/>
    <m/>
    <s v="hypothetical protein"/>
    <m/>
    <m/>
    <s v="AFE_2958"/>
    <n v="636"/>
    <n v="211"/>
    <m/>
  </r>
  <r>
    <x v="0"/>
    <x v="0"/>
    <s v="GCA_000021485.1"/>
    <s v="Primary Assembly"/>
    <s v="chromosome"/>
    <m/>
    <s v="CP001219.1"/>
    <n v="2643724"/>
    <n v="2644005"/>
    <s v="-"/>
    <m/>
    <m/>
    <m/>
    <m/>
    <m/>
    <m/>
    <s v="AFE_2959"/>
    <n v="282"/>
    <m/>
    <m/>
  </r>
  <r>
    <x v="1"/>
    <x v="1"/>
    <s v="GCA_000021485.1"/>
    <s v="Primary Assembly"/>
    <s v="chromosome"/>
    <m/>
    <s v="CP001219.1"/>
    <n v="2643724"/>
    <n v="2644005"/>
    <s v="-"/>
    <s v="ACK80183.1"/>
    <m/>
    <m/>
    <s v="conserved hypothetical protein"/>
    <m/>
    <m/>
    <s v="AFE_2959"/>
    <n v="282"/>
    <n v="93"/>
    <m/>
  </r>
  <r>
    <x v="0"/>
    <x v="0"/>
    <s v="GCA_000021485.1"/>
    <s v="Primary Assembly"/>
    <s v="chromosome"/>
    <m/>
    <s v="CP001219.1"/>
    <n v="2644457"/>
    <n v="2645929"/>
    <s v="+"/>
    <m/>
    <m/>
    <m/>
    <m/>
    <m/>
    <m/>
    <s v="AFE_2960"/>
    <n v="1473"/>
    <m/>
    <m/>
  </r>
  <r>
    <x v="1"/>
    <x v="1"/>
    <s v="GCA_000021485.1"/>
    <s v="Primary Assembly"/>
    <s v="chromosome"/>
    <m/>
    <s v="CP001219.1"/>
    <n v="2644457"/>
    <n v="2645929"/>
    <s v="+"/>
    <s v="ACK79499.1"/>
    <m/>
    <m/>
    <s v="mannose-1-phosphate guanylyltransferase/mannose-6-phosphate isomerase"/>
    <m/>
    <m/>
    <s v="AFE_2960"/>
    <n v="1473"/>
    <n v="490"/>
    <m/>
  </r>
  <r>
    <x v="0"/>
    <x v="0"/>
    <s v="GCA_000021485.1"/>
    <s v="Primary Assembly"/>
    <s v="chromosome"/>
    <m/>
    <s v="CP001219.1"/>
    <n v="2645950"/>
    <n v="2647065"/>
    <s v="+"/>
    <m/>
    <m/>
    <m/>
    <m/>
    <m/>
    <m/>
    <s v="AFE_2961"/>
    <n v="1116"/>
    <m/>
    <m/>
  </r>
  <r>
    <x v="1"/>
    <x v="1"/>
    <s v="GCA_000021485.1"/>
    <s v="Primary Assembly"/>
    <s v="chromosome"/>
    <m/>
    <s v="CP001219.1"/>
    <n v="2645950"/>
    <n v="2647065"/>
    <s v="+"/>
    <s v="ACK80086.1"/>
    <m/>
    <m/>
    <s v="capsule polysaccharide export inner-membrane protein"/>
    <m/>
    <m/>
    <s v="AFE_2961"/>
    <n v="1116"/>
    <n v="371"/>
    <m/>
  </r>
  <r>
    <x v="0"/>
    <x v="0"/>
    <s v="GCA_000021485.1"/>
    <s v="Primary Assembly"/>
    <s v="chromosome"/>
    <m/>
    <s v="CP001219.1"/>
    <n v="2647404"/>
    <n v="2648249"/>
    <s v="+"/>
    <m/>
    <m/>
    <m/>
    <m/>
    <s v="ctrC"/>
    <m/>
    <s v="AFE_2962"/>
    <n v="846"/>
    <m/>
    <m/>
  </r>
  <r>
    <x v="1"/>
    <x v="1"/>
    <s v="GCA_000021485.1"/>
    <s v="Primary Assembly"/>
    <s v="chromosome"/>
    <m/>
    <s v="CP001219.1"/>
    <n v="2647404"/>
    <n v="2648249"/>
    <s v="+"/>
    <s v="ACK78342.1"/>
    <m/>
    <m/>
    <s v="capsule polysaccharide exporter, inner-membrane protein CtrC"/>
    <s v="ctrC"/>
    <m/>
    <s v="AFE_2962"/>
    <n v="846"/>
    <n v="281"/>
    <m/>
  </r>
  <r>
    <x v="0"/>
    <x v="0"/>
    <s v="GCA_000021485.1"/>
    <s v="Primary Assembly"/>
    <s v="chromosome"/>
    <m/>
    <s v="CP001219.1"/>
    <n v="2648246"/>
    <n v="2648899"/>
    <s v="+"/>
    <m/>
    <m/>
    <m/>
    <m/>
    <s v="ctrD"/>
    <m/>
    <s v="AFE_2963"/>
    <n v="654"/>
    <m/>
    <m/>
  </r>
  <r>
    <x v="1"/>
    <x v="1"/>
    <s v="GCA_000021485.1"/>
    <s v="Primary Assembly"/>
    <s v="chromosome"/>
    <m/>
    <s v="CP001219.1"/>
    <n v="2648246"/>
    <n v="2648899"/>
    <s v="+"/>
    <s v="ACK79695.1"/>
    <m/>
    <m/>
    <s v="capsule polysaccharide exporter, ATP-binding protein"/>
    <s v="ctrD"/>
    <m/>
    <s v="AFE_2963"/>
    <n v="654"/>
    <n v="217"/>
    <m/>
  </r>
  <r>
    <x v="0"/>
    <x v="0"/>
    <s v="GCA_000021485.1"/>
    <s v="Primary Assembly"/>
    <s v="chromosome"/>
    <m/>
    <s v="CP001219.1"/>
    <n v="2648991"/>
    <n v="2649740"/>
    <s v="+"/>
    <m/>
    <m/>
    <m/>
    <m/>
    <m/>
    <m/>
    <s v="AFE_2964"/>
    <n v="750"/>
    <m/>
    <m/>
  </r>
  <r>
    <x v="1"/>
    <x v="1"/>
    <s v="GCA_000021485.1"/>
    <s v="Primary Assembly"/>
    <s v="chromosome"/>
    <m/>
    <s v="CP001219.1"/>
    <n v="2648991"/>
    <n v="2649740"/>
    <s v="+"/>
    <s v="ACK80452.1"/>
    <m/>
    <m/>
    <s v="methyltransferase, FkbM family domain protein"/>
    <m/>
    <m/>
    <s v="AFE_2964"/>
    <n v="750"/>
    <n v="249"/>
    <m/>
  </r>
  <r>
    <x v="0"/>
    <x v="0"/>
    <s v="GCA_000021485.1"/>
    <s v="Primary Assembly"/>
    <s v="chromosome"/>
    <m/>
    <s v="CP001219.1"/>
    <n v="2649792"/>
    <n v="2650433"/>
    <s v="+"/>
    <m/>
    <m/>
    <m/>
    <m/>
    <m/>
    <m/>
    <s v="AFE_2965"/>
    <n v="642"/>
    <m/>
    <m/>
  </r>
  <r>
    <x v="1"/>
    <x v="1"/>
    <s v="GCA_000021485.1"/>
    <s v="Primary Assembly"/>
    <s v="chromosome"/>
    <m/>
    <s v="CP001219.1"/>
    <n v="2649792"/>
    <n v="2650433"/>
    <s v="+"/>
    <s v="ACK78032.1"/>
    <m/>
    <m/>
    <s v="hypothetical protein"/>
    <m/>
    <m/>
    <s v="AFE_2965"/>
    <n v="642"/>
    <n v="213"/>
    <m/>
  </r>
  <r>
    <x v="0"/>
    <x v="0"/>
    <s v="GCA_000021485.1"/>
    <s v="Primary Assembly"/>
    <s v="chromosome"/>
    <m/>
    <s v="CP001219.1"/>
    <n v="2650382"/>
    <n v="2650552"/>
    <s v="+"/>
    <m/>
    <m/>
    <m/>
    <m/>
    <m/>
    <m/>
    <s v="AFE_2966"/>
    <n v="171"/>
    <m/>
    <m/>
  </r>
  <r>
    <x v="1"/>
    <x v="1"/>
    <s v="GCA_000021485.1"/>
    <s v="Primary Assembly"/>
    <s v="chromosome"/>
    <m/>
    <s v="CP001219.1"/>
    <n v="2650382"/>
    <n v="2650552"/>
    <s v="+"/>
    <s v="ACK78666.1"/>
    <m/>
    <m/>
    <s v="hypothetical protein"/>
    <m/>
    <m/>
    <s v="AFE_2966"/>
    <n v="171"/>
    <n v="56"/>
    <m/>
  </r>
  <r>
    <x v="0"/>
    <x v="0"/>
    <s v="GCA_000021485.1"/>
    <s v="Primary Assembly"/>
    <s v="chromosome"/>
    <m/>
    <s v="CP001219.1"/>
    <n v="2650455"/>
    <n v="2656202"/>
    <s v="+"/>
    <m/>
    <m/>
    <m/>
    <m/>
    <m/>
    <m/>
    <s v="AFE_2967"/>
    <n v="5748"/>
    <m/>
    <m/>
  </r>
  <r>
    <x v="1"/>
    <x v="1"/>
    <s v="GCA_000021485.1"/>
    <s v="Primary Assembly"/>
    <s v="chromosome"/>
    <m/>
    <s v="CP001219.1"/>
    <n v="2650455"/>
    <n v="2656202"/>
    <s v="+"/>
    <s v="ACK78231.1"/>
    <m/>
    <m/>
    <s v="glycosyl transferase, group 1"/>
    <m/>
    <m/>
    <s v="AFE_2967"/>
    <n v="5748"/>
    <n v="1915"/>
    <m/>
  </r>
  <r>
    <x v="0"/>
    <x v="0"/>
    <s v="GCA_000021485.1"/>
    <s v="Primary Assembly"/>
    <s v="chromosome"/>
    <m/>
    <s v="CP001219.1"/>
    <n v="2656290"/>
    <n v="2657861"/>
    <s v="+"/>
    <m/>
    <m/>
    <m/>
    <m/>
    <m/>
    <m/>
    <s v="AFE_2968"/>
    <n v="1572"/>
    <m/>
    <m/>
  </r>
  <r>
    <x v="1"/>
    <x v="1"/>
    <s v="GCA_000021485.1"/>
    <s v="Primary Assembly"/>
    <s v="chromosome"/>
    <m/>
    <s v="CP001219.1"/>
    <n v="2656290"/>
    <n v="2657861"/>
    <s v="+"/>
    <s v="ACK79859.1"/>
    <m/>
    <m/>
    <s v="hypothetical protein"/>
    <m/>
    <m/>
    <s v="AFE_2968"/>
    <n v="1572"/>
    <n v="523"/>
    <m/>
  </r>
  <r>
    <x v="0"/>
    <x v="0"/>
    <s v="GCA_000021485.1"/>
    <s v="Primary Assembly"/>
    <s v="chromosome"/>
    <m/>
    <s v="CP001219.1"/>
    <n v="2657861"/>
    <n v="2658676"/>
    <s v="+"/>
    <m/>
    <m/>
    <m/>
    <m/>
    <m/>
    <m/>
    <s v="AFE_2969"/>
    <n v="816"/>
    <m/>
    <m/>
  </r>
  <r>
    <x v="1"/>
    <x v="1"/>
    <s v="GCA_000021485.1"/>
    <s v="Primary Assembly"/>
    <s v="chromosome"/>
    <m/>
    <s v="CP001219.1"/>
    <n v="2657861"/>
    <n v="2658676"/>
    <s v="+"/>
    <s v="ACK78843.1"/>
    <m/>
    <m/>
    <s v="hypothetical protein"/>
    <m/>
    <m/>
    <s v="AFE_2969"/>
    <n v="816"/>
    <n v="271"/>
    <m/>
  </r>
  <r>
    <x v="0"/>
    <x v="0"/>
    <s v="GCA_000021485.1"/>
    <s v="Primary Assembly"/>
    <s v="chromosome"/>
    <m/>
    <s v="CP001219.1"/>
    <n v="2658831"/>
    <n v="2659712"/>
    <s v="+"/>
    <m/>
    <m/>
    <m/>
    <m/>
    <s v="cysD-1"/>
    <m/>
    <s v="AFE_2970"/>
    <n v="882"/>
    <m/>
    <m/>
  </r>
  <r>
    <x v="1"/>
    <x v="1"/>
    <s v="GCA_000021485.1"/>
    <s v="Primary Assembly"/>
    <s v="chromosome"/>
    <m/>
    <s v="CP001219.1"/>
    <n v="2658831"/>
    <n v="2659712"/>
    <s v="+"/>
    <s v="ACK79126.1"/>
    <m/>
    <m/>
    <s v="sulfate adenylyltransferase, small subunit"/>
    <s v="cysD-1"/>
    <m/>
    <s v="AFE_2970"/>
    <n v="882"/>
    <n v="293"/>
    <m/>
  </r>
  <r>
    <x v="0"/>
    <x v="0"/>
    <s v="GCA_000021485.1"/>
    <s v="Primary Assembly"/>
    <s v="chromosome"/>
    <m/>
    <s v="CP001219.1"/>
    <n v="2659712"/>
    <n v="2661526"/>
    <s v="+"/>
    <m/>
    <m/>
    <m/>
    <m/>
    <s v="cysNC"/>
    <m/>
    <s v="AFE_2971"/>
    <n v="1815"/>
    <m/>
    <m/>
  </r>
  <r>
    <x v="1"/>
    <x v="1"/>
    <s v="GCA_000021485.1"/>
    <s v="Primary Assembly"/>
    <s v="chromosome"/>
    <m/>
    <s v="CP001219.1"/>
    <n v="2659712"/>
    <n v="2661526"/>
    <s v="+"/>
    <s v="ACK79592.1"/>
    <m/>
    <m/>
    <s v="sulfate adenylate transferase, large subunit/adenylylsulfate kinase"/>
    <s v="cysNC"/>
    <m/>
    <s v="AFE_2971"/>
    <n v="1815"/>
    <n v="604"/>
    <m/>
  </r>
  <r>
    <x v="0"/>
    <x v="0"/>
    <s v="GCA_000021485.1"/>
    <s v="Primary Assembly"/>
    <s v="chromosome"/>
    <m/>
    <s v="CP001219.1"/>
    <n v="2661596"/>
    <n v="2662822"/>
    <s v="-"/>
    <m/>
    <m/>
    <m/>
    <m/>
    <m/>
    <m/>
    <s v="AFE_2972"/>
    <n v="1227"/>
    <m/>
    <m/>
  </r>
  <r>
    <x v="1"/>
    <x v="1"/>
    <s v="GCA_000021485.1"/>
    <s v="Primary Assembly"/>
    <s v="chromosome"/>
    <m/>
    <s v="CP001219.1"/>
    <n v="2661596"/>
    <n v="2662822"/>
    <s v="-"/>
    <s v="ACK80502.1"/>
    <m/>
    <m/>
    <s v="ISAfe3, transposase"/>
    <m/>
    <m/>
    <s v="AFE_2972"/>
    <n v="1227"/>
    <n v="408"/>
    <m/>
  </r>
  <r>
    <x v="0"/>
    <x v="0"/>
    <s v="GCA_000021485.1"/>
    <s v="Primary Assembly"/>
    <s v="chromosome"/>
    <m/>
    <s v="CP001219.1"/>
    <n v="2663162"/>
    <n v="2663998"/>
    <s v="+"/>
    <m/>
    <m/>
    <m/>
    <m/>
    <s v="cysQ"/>
    <m/>
    <s v="AFE_2973"/>
    <n v="837"/>
    <m/>
    <m/>
  </r>
  <r>
    <x v="1"/>
    <x v="1"/>
    <s v="GCA_000021485.1"/>
    <s v="Primary Assembly"/>
    <s v="chromosome"/>
    <m/>
    <s v="CP001219.1"/>
    <n v="2663162"/>
    <n v="2663998"/>
    <s v="+"/>
    <s v="ACK80942.1"/>
    <m/>
    <m/>
    <s v="3'(2'),5'-bisphosphate nucleotidase"/>
    <s v="cysQ"/>
    <m/>
    <s v="AFE_2973"/>
    <n v="837"/>
    <n v="278"/>
    <m/>
  </r>
  <r>
    <x v="0"/>
    <x v="0"/>
    <s v="GCA_000021485.1"/>
    <s v="Primary Assembly"/>
    <s v="chromosome"/>
    <m/>
    <s v="CP001219.1"/>
    <n v="2663976"/>
    <n v="2665733"/>
    <s v="+"/>
    <m/>
    <m/>
    <m/>
    <m/>
    <m/>
    <m/>
    <s v="AFE_2974"/>
    <n v="1758"/>
    <m/>
    <m/>
  </r>
  <r>
    <x v="1"/>
    <x v="1"/>
    <s v="GCA_000021485.1"/>
    <s v="Primary Assembly"/>
    <s v="chromosome"/>
    <m/>
    <s v="CP001219.1"/>
    <n v="2663976"/>
    <n v="2665733"/>
    <s v="+"/>
    <s v="ACK80056.1"/>
    <m/>
    <m/>
    <s v="conserved hypothetical protein"/>
    <m/>
    <m/>
    <s v="AFE_2974"/>
    <n v="1758"/>
    <n v="585"/>
    <m/>
  </r>
  <r>
    <x v="0"/>
    <x v="0"/>
    <s v="GCA_000021485.1"/>
    <s v="Primary Assembly"/>
    <s v="chromosome"/>
    <m/>
    <s v="CP001219.1"/>
    <n v="2665813"/>
    <n v="2666985"/>
    <s v="+"/>
    <m/>
    <m/>
    <m/>
    <m/>
    <m/>
    <m/>
    <s v="AFE_2975"/>
    <n v="1173"/>
    <m/>
    <m/>
  </r>
  <r>
    <x v="1"/>
    <x v="1"/>
    <s v="GCA_000021485.1"/>
    <s v="Primary Assembly"/>
    <s v="chromosome"/>
    <m/>
    <s v="CP001219.1"/>
    <n v="2665813"/>
    <n v="2666985"/>
    <s v="+"/>
    <s v="ACK78239.1"/>
    <m/>
    <m/>
    <s v="capsule polysaccharide export protein, BexD/CtrA/VexA family"/>
    <m/>
    <m/>
    <s v="AFE_2975"/>
    <n v="1173"/>
    <n v="390"/>
    <m/>
  </r>
  <r>
    <x v="0"/>
    <x v="0"/>
    <s v="GCA_000021485.1"/>
    <s v="Primary Assembly"/>
    <s v="chromosome"/>
    <m/>
    <s v="CP001219.1"/>
    <n v="2666999"/>
    <n v="2668168"/>
    <s v="+"/>
    <m/>
    <m/>
    <m/>
    <m/>
    <m/>
    <m/>
    <s v="AFE_2976"/>
    <n v="1170"/>
    <m/>
    <m/>
  </r>
  <r>
    <x v="1"/>
    <x v="1"/>
    <s v="GCA_000021485.1"/>
    <s v="Primary Assembly"/>
    <s v="chromosome"/>
    <m/>
    <s v="CP001219.1"/>
    <n v="2666999"/>
    <n v="2668168"/>
    <s v="+"/>
    <s v="ACK79029.1"/>
    <m/>
    <m/>
    <s v="glycosyl transferase, group 1"/>
    <m/>
    <m/>
    <s v="AFE_2976"/>
    <n v="1170"/>
    <n v="389"/>
    <m/>
  </r>
  <r>
    <x v="0"/>
    <x v="0"/>
    <s v="GCA_000021485.1"/>
    <s v="Primary Assembly"/>
    <s v="chromosome"/>
    <m/>
    <s v="CP001219.1"/>
    <n v="2668314"/>
    <n v="2669333"/>
    <s v="+"/>
    <m/>
    <m/>
    <m/>
    <m/>
    <s v="gmd-1"/>
    <m/>
    <s v="AFE_2977"/>
    <n v="1020"/>
    <m/>
    <m/>
  </r>
  <r>
    <x v="1"/>
    <x v="1"/>
    <s v="GCA_000021485.1"/>
    <s v="Primary Assembly"/>
    <s v="chromosome"/>
    <m/>
    <s v="CP001219.1"/>
    <n v="2668314"/>
    <n v="2669333"/>
    <s v="+"/>
    <s v="ACK78758.1"/>
    <m/>
    <m/>
    <s v="GDP-mannose 4,6-dehydratase"/>
    <s v="gmd-1"/>
    <m/>
    <s v="AFE_2977"/>
    <n v="1020"/>
    <n v="339"/>
    <m/>
  </r>
  <r>
    <x v="0"/>
    <x v="0"/>
    <s v="GCA_000021485.1"/>
    <s v="Primary Assembly"/>
    <s v="chromosome"/>
    <m/>
    <s v="CP001219.1"/>
    <n v="2669424"/>
    <n v="2670116"/>
    <s v="+"/>
    <m/>
    <m/>
    <m/>
    <m/>
    <m/>
    <m/>
    <s v="AFE_2978"/>
    <n v="693"/>
    <m/>
    <m/>
  </r>
  <r>
    <x v="1"/>
    <x v="1"/>
    <s v="GCA_000021485.1"/>
    <s v="Primary Assembly"/>
    <s v="chromosome"/>
    <m/>
    <s v="CP001219.1"/>
    <n v="2669424"/>
    <n v="2670116"/>
    <s v="+"/>
    <s v="ACK79596.1"/>
    <m/>
    <m/>
    <s v="conserved domain protein"/>
    <m/>
    <m/>
    <s v="AFE_2978"/>
    <n v="693"/>
    <n v="230"/>
    <m/>
  </r>
  <r>
    <x v="0"/>
    <x v="0"/>
    <s v="GCA_000021485.1"/>
    <s v="Primary Assembly"/>
    <s v="chromosome"/>
    <m/>
    <s v="CP001219.1"/>
    <n v="2670125"/>
    <n v="2670943"/>
    <s v="+"/>
    <m/>
    <m/>
    <m/>
    <m/>
    <m/>
    <m/>
    <s v="AFE_2979"/>
    <n v="819"/>
    <m/>
    <m/>
  </r>
  <r>
    <x v="1"/>
    <x v="1"/>
    <s v="GCA_000021485.1"/>
    <s v="Primary Assembly"/>
    <s v="chromosome"/>
    <m/>
    <s v="CP001219.1"/>
    <n v="2670125"/>
    <n v="2670943"/>
    <s v="+"/>
    <s v="ACK78891.1"/>
    <m/>
    <m/>
    <s v="WbbD domain protein"/>
    <m/>
    <m/>
    <s v="AFE_2979"/>
    <n v="819"/>
    <n v="272"/>
    <m/>
  </r>
  <r>
    <x v="0"/>
    <x v="0"/>
    <s v="GCA_000021485.1"/>
    <s v="Primary Assembly"/>
    <s v="chromosome"/>
    <m/>
    <s v="CP001219.1"/>
    <n v="2670987"/>
    <n v="2671283"/>
    <s v="+"/>
    <m/>
    <m/>
    <m/>
    <m/>
    <m/>
    <m/>
    <s v="AFE_2980"/>
    <n v="297"/>
    <m/>
    <m/>
  </r>
  <r>
    <x v="1"/>
    <x v="1"/>
    <s v="GCA_000021485.1"/>
    <s v="Primary Assembly"/>
    <s v="chromosome"/>
    <m/>
    <s v="CP001219.1"/>
    <n v="2670987"/>
    <n v="2671283"/>
    <s v="+"/>
    <s v="ACK78601.1"/>
    <m/>
    <m/>
    <s v="hypothetical protein"/>
    <m/>
    <m/>
    <s v="AFE_2980"/>
    <n v="297"/>
    <n v="98"/>
    <m/>
  </r>
  <r>
    <x v="0"/>
    <x v="0"/>
    <s v="GCA_000021485.1"/>
    <s v="Primary Assembly"/>
    <s v="chromosome"/>
    <m/>
    <s v="CP001219.1"/>
    <n v="2671270"/>
    <n v="2671395"/>
    <s v="+"/>
    <m/>
    <m/>
    <m/>
    <m/>
    <m/>
    <m/>
    <s v="AFE_2981"/>
    <n v="126"/>
    <m/>
    <m/>
  </r>
  <r>
    <x v="1"/>
    <x v="1"/>
    <s v="GCA_000021485.1"/>
    <s v="Primary Assembly"/>
    <s v="chromosome"/>
    <m/>
    <s v="CP001219.1"/>
    <n v="2671270"/>
    <n v="2671395"/>
    <s v="+"/>
    <s v="ACK77943.1"/>
    <m/>
    <m/>
    <s v="hypothetical protein"/>
    <m/>
    <m/>
    <s v="AFE_2981"/>
    <n v="126"/>
    <n v="41"/>
    <m/>
  </r>
  <r>
    <x v="0"/>
    <x v="0"/>
    <s v="GCA_000021485.1"/>
    <s v="Primary Assembly"/>
    <s v="chromosome"/>
    <m/>
    <s v="CP001219.1"/>
    <n v="2671392"/>
    <n v="2671529"/>
    <s v="+"/>
    <m/>
    <m/>
    <m/>
    <m/>
    <m/>
    <m/>
    <s v="AFE_2982"/>
    <n v="138"/>
    <m/>
    <m/>
  </r>
  <r>
    <x v="1"/>
    <x v="1"/>
    <s v="GCA_000021485.1"/>
    <s v="Primary Assembly"/>
    <s v="chromosome"/>
    <m/>
    <s v="CP001219.1"/>
    <n v="2671392"/>
    <n v="2671529"/>
    <s v="+"/>
    <s v="ACK79983.1"/>
    <m/>
    <m/>
    <s v="conserved hypothetical protein"/>
    <m/>
    <m/>
    <s v="AFE_2982"/>
    <n v="138"/>
    <n v="45"/>
    <m/>
  </r>
  <r>
    <x v="0"/>
    <x v="0"/>
    <s v="GCA_000021485.1"/>
    <s v="Primary Assembly"/>
    <s v="chromosome"/>
    <m/>
    <s v="CP001219.1"/>
    <n v="2671682"/>
    <n v="2671924"/>
    <s v="+"/>
    <m/>
    <m/>
    <m/>
    <m/>
    <m/>
    <m/>
    <s v="AFE_2983"/>
    <n v="243"/>
    <m/>
    <m/>
  </r>
  <r>
    <x v="1"/>
    <x v="1"/>
    <s v="GCA_000021485.1"/>
    <s v="Primary Assembly"/>
    <s v="chromosome"/>
    <m/>
    <s v="CP001219.1"/>
    <n v="2671682"/>
    <n v="2671924"/>
    <s v="+"/>
    <s v="ACK79287.1"/>
    <m/>
    <m/>
    <s v="prevent-host-death family protein"/>
    <m/>
    <m/>
    <s v="AFE_2983"/>
    <n v="243"/>
    <n v="80"/>
    <m/>
  </r>
  <r>
    <x v="0"/>
    <x v="0"/>
    <s v="GCA_000021485.1"/>
    <s v="Primary Assembly"/>
    <s v="chromosome"/>
    <m/>
    <s v="CP001219.1"/>
    <n v="2671924"/>
    <n v="2672376"/>
    <s v="+"/>
    <m/>
    <m/>
    <m/>
    <m/>
    <m/>
    <m/>
    <s v="AFE_2984"/>
    <n v="453"/>
    <m/>
    <m/>
  </r>
  <r>
    <x v="1"/>
    <x v="1"/>
    <s v="GCA_000021485.1"/>
    <s v="Primary Assembly"/>
    <s v="chromosome"/>
    <m/>
    <s v="CP001219.1"/>
    <n v="2671924"/>
    <n v="2672376"/>
    <s v="+"/>
    <s v="ACK78292.1"/>
    <m/>
    <m/>
    <s v="PIN domain protein"/>
    <m/>
    <m/>
    <s v="AFE_2984"/>
    <n v="453"/>
    <n v="150"/>
    <m/>
  </r>
  <r>
    <x v="0"/>
    <x v="0"/>
    <s v="GCA_000021485.1"/>
    <s v="Primary Assembly"/>
    <s v="chromosome"/>
    <m/>
    <s v="CP001219.1"/>
    <n v="2672501"/>
    <n v="2674357"/>
    <s v="-"/>
    <m/>
    <m/>
    <m/>
    <m/>
    <m/>
    <m/>
    <s v="AFE_2985"/>
    <n v="1857"/>
    <m/>
    <m/>
  </r>
  <r>
    <x v="1"/>
    <x v="1"/>
    <s v="GCA_000021485.1"/>
    <s v="Primary Assembly"/>
    <s v="chromosome"/>
    <m/>
    <s v="CP001219.1"/>
    <n v="2672501"/>
    <n v="2674357"/>
    <s v="-"/>
    <s v="ACK79446.1"/>
    <m/>
    <m/>
    <s v="ABC transporter, permease/ATP-binding protein"/>
    <m/>
    <m/>
    <s v="AFE_2985"/>
    <n v="1857"/>
    <n v="618"/>
    <m/>
  </r>
  <r>
    <x v="0"/>
    <x v="0"/>
    <s v="GCA_000021485.1"/>
    <s v="Primary Assembly"/>
    <s v="chromosome"/>
    <m/>
    <s v="CP001219.1"/>
    <n v="2674419"/>
    <n v="2674856"/>
    <s v="-"/>
    <m/>
    <m/>
    <m/>
    <m/>
    <m/>
    <m/>
    <s v="AFE_2986"/>
    <n v="438"/>
    <m/>
    <m/>
  </r>
  <r>
    <x v="1"/>
    <x v="1"/>
    <s v="GCA_000021485.1"/>
    <s v="Primary Assembly"/>
    <s v="chromosome"/>
    <m/>
    <s v="CP001219.1"/>
    <n v="2674419"/>
    <n v="2674856"/>
    <s v="-"/>
    <s v="ACK78970.1"/>
    <m/>
    <m/>
    <s v="acetyltransferase, GNAT family"/>
    <m/>
    <m/>
    <s v="AFE_2986"/>
    <n v="438"/>
    <n v="145"/>
    <m/>
  </r>
  <r>
    <x v="0"/>
    <x v="0"/>
    <s v="GCA_000021485.1"/>
    <s v="Primary Assembly"/>
    <s v="chromosome"/>
    <m/>
    <s v="CP001219.1"/>
    <n v="2674880"/>
    <n v="2676511"/>
    <s v="-"/>
    <m/>
    <m/>
    <m/>
    <m/>
    <m/>
    <m/>
    <s v="AFE_2987"/>
    <n v="1632"/>
    <m/>
    <m/>
  </r>
  <r>
    <x v="1"/>
    <x v="1"/>
    <s v="GCA_000021485.1"/>
    <s v="Primary Assembly"/>
    <s v="chromosome"/>
    <m/>
    <s v="CP001219.1"/>
    <n v="2674880"/>
    <n v="2676511"/>
    <s v="-"/>
    <s v="ACK79527.1"/>
    <m/>
    <m/>
    <s v="peptide ABC transporter, periplasmic peptide-binding protein"/>
    <m/>
    <m/>
    <s v="AFE_2987"/>
    <n v="1632"/>
    <n v="543"/>
    <m/>
  </r>
  <r>
    <x v="0"/>
    <x v="0"/>
    <s v="GCA_000021485.1"/>
    <s v="Primary Assembly"/>
    <s v="chromosome"/>
    <m/>
    <s v="CP001219.1"/>
    <n v="2676618"/>
    <n v="2677628"/>
    <s v="-"/>
    <m/>
    <m/>
    <m/>
    <m/>
    <m/>
    <m/>
    <s v="AFE_2988"/>
    <n v="1011"/>
    <m/>
    <m/>
  </r>
  <r>
    <x v="1"/>
    <x v="1"/>
    <s v="GCA_000021485.1"/>
    <s v="Primary Assembly"/>
    <s v="chromosome"/>
    <m/>
    <s v="CP001219.1"/>
    <n v="2676618"/>
    <n v="2677628"/>
    <s v="-"/>
    <s v="ACK79845.1"/>
    <m/>
    <m/>
    <s v="peptide ABC transporter, ATP-binding protein"/>
    <m/>
    <m/>
    <s v="AFE_2988"/>
    <n v="1011"/>
    <n v="336"/>
    <m/>
  </r>
  <r>
    <x v="0"/>
    <x v="0"/>
    <s v="GCA_000021485.1"/>
    <s v="Primary Assembly"/>
    <s v="chromosome"/>
    <m/>
    <s v="CP001219.1"/>
    <n v="2677625"/>
    <n v="2678626"/>
    <s v="-"/>
    <m/>
    <m/>
    <m/>
    <m/>
    <m/>
    <m/>
    <s v="AFE_2989"/>
    <n v="1002"/>
    <m/>
    <m/>
  </r>
  <r>
    <x v="1"/>
    <x v="1"/>
    <s v="GCA_000021485.1"/>
    <s v="Primary Assembly"/>
    <s v="chromosome"/>
    <m/>
    <s v="CP001219.1"/>
    <n v="2677625"/>
    <n v="2678626"/>
    <s v="-"/>
    <s v="ACK80737.1"/>
    <m/>
    <m/>
    <s v="peptide ABC transporter, ATP-binding protein"/>
    <m/>
    <m/>
    <s v="AFE_2989"/>
    <n v="1002"/>
    <n v="333"/>
    <m/>
  </r>
  <r>
    <x v="0"/>
    <x v="0"/>
    <s v="GCA_000021485.1"/>
    <s v="Primary Assembly"/>
    <s v="chromosome"/>
    <m/>
    <s v="CP001219.1"/>
    <n v="2678694"/>
    <n v="2679584"/>
    <s v="-"/>
    <m/>
    <m/>
    <m/>
    <m/>
    <m/>
    <m/>
    <s v="AFE_2990"/>
    <n v="891"/>
    <m/>
    <m/>
  </r>
  <r>
    <x v="1"/>
    <x v="1"/>
    <s v="GCA_000021485.1"/>
    <s v="Primary Assembly"/>
    <s v="chromosome"/>
    <m/>
    <s v="CP001219.1"/>
    <n v="2678694"/>
    <n v="2679584"/>
    <s v="-"/>
    <s v="ACK78417.1"/>
    <m/>
    <m/>
    <s v="peptide ABC transporter, permease protein"/>
    <m/>
    <m/>
    <s v="AFE_2990"/>
    <n v="891"/>
    <n v="296"/>
    <m/>
  </r>
  <r>
    <x v="0"/>
    <x v="0"/>
    <s v="GCA_000021485.1"/>
    <s v="Primary Assembly"/>
    <s v="chromosome"/>
    <m/>
    <s v="CP001219.1"/>
    <n v="2679598"/>
    <n v="2680557"/>
    <s v="-"/>
    <m/>
    <m/>
    <m/>
    <m/>
    <m/>
    <m/>
    <s v="AFE_2991"/>
    <n v="960"/>
    <m/>
    <m/>
  </r>
  <r>
    <x v="1"/>
    <x v="1"/>
    <s v="GCA_000021485.1"/>
    <s v="Primary Assembly"/>
    <s v="chromosome"/>
    <m/>
    <s v="CP001219.1"/>
    <n v="2679598"/>
    <n v="2680557"/>
    <s v="-"/>
    <s v="ACK79831.1"/>
    <m/>
    <m/>
    <s v="peptide ABC transporter, permease protein"/>
    <m/>
    <m/>
    <s v="AFE_2991"/>
    <n v="960"/>
    <n v="319"/>
    <m/>
  </r>
  <r>
    <x v="0"/>
    <x v="0"/>
    <s v="GCA_000021485.1"/>
    <s v="Primary Assembly"/>
    <s v="chromosome"/>
    <m/>
    <s v="CP001219.1"/>
    <n v="2680603"/>
    <n v="2682099"/>
    <s v="-"/>
    <m/>
    <m/>
    <m/>
    <m/>
    <m/>
    <m/>
    <s v="AFE_2992"/>
    <n v="1497"/>
    <m/>
    <m/>
  </r>
  <r>
    <x v="1"/>
    <x v="1"/>
    <s v="GCA_000021485.1"/>
    <s v="Primary Assembly"/>
    <s v="chromosome"/>
    <m/>
    <s v="CP001219.1"/>
    <n v="2680603"/>
    <n v="2682099"/>
    <s v="-"/>
    <s v="ACK80736.1"/>
    <m/>
    <m/>
    <s v="peptide ABC transporter, periplasmic peptide-binding protein"/>
    <m/>
    <m/>
    <s v="AFE_2992"/>
    <n v="1497"/>
    <n v="498"/>
    <m/>
  </r>
  <r>
    <x v="0"/>
    <x v="0"/>
    <s v="GCA_000021485.1"/>
    <s v="Primary Assembly"/>
    <s v="chromosome"/>
    <m/>
    <s v="CP001219.1"/>
    <n v="2682243"/>
    <n v="2684084"/>
    <s v="-"/>
    <m/>
    <m/>
    <m/>
    <m/>
    <m/>
    <m/>
    <s v="AFE_2993"/>
    <n v="1842"/>
    <m/>
    <m/>
  </r>
  <r>
    <x v="1"/>
    <x v="1"/>
    <s v="GCA_000021485.1"/>
    <s v="Primary Assembly"/>
    <s v="chromosome"/>
    <m/>
    <s v="CP001219.1"/>
    <n v="2682243"/>
    <n v="2684084"/>
    <s v="-"/>
    <s v="ACK77909.1"/>
    <m/>
    <m/>
    <s v="conserved hypothetical protein"/>
    <m/>
    <m/>
    <s v="AFE_2993"/>
    <n v="1842"/>
    <n v="613"/>
    <m/>
  </r>
  <r>
    <x v="0"/>
    <x v="0"/>
    <s v="GCA_000021485.1"/>
    <s v="Primary Assembly"/>
    <s v="chromosome"/>
    <m/>
    <s v="CP001219.1"/>
    <n v="2684077"/>
    <n v="2686020"/>
    <s v="-"/>
    <m/>
    <m/>
    <m/>
    <m/>
    <m/>
    <m/>
    <s v="AFE_2994"/>
    <n v="1944"/>
    <m/>
    <m/>
  </r>
  <r>
    <x v="1"/>
    <x v="1"/>
    <s v="GCA_000021485.1"/>
    <s v="Primary Assembly"/>
    <s v="chromosome"/>
    <m/>
    <s v="CP001219.1"/>
    <n v="2684077"/>
    <n v="2686020"/>
    <s v="-"/>
    <s v="ACK80948.1"/>
    <m/>
    <m/>
    <s v="conserved hypothetical protein"/>
    <m/>
    <m/>
    <s v="AFE_2994"/>
    <n v="1944"/>
    <n v="647"/>
    <m/>
  </r>
  <r>
    <x v="0"/>
    <x v="0"/>
    <s v="GCA_000021485.1"/>
    <s v="Primary Assembly"/>
    <s v="chromosome"/>
    <m/>
    <s v="CP001219.1"/>
    <n v="2686026"/>
    <n v="2686244"/>
    <s v="-"/>
    <m/>
    <m/>
    <m/>
    <m/>
    <m/>
    <m/>
    <s v="AFE_2995"/>
    <n v="219"/>
    <m/>
    <m/>
  </r>
  <r>
    <x v="1"/>
    <x v="1"/>
    <s v="GCA_000021485.1"/>
    <s v="Primary Assembly"/>
    <s v="chromosome"/>
    <m/>
    <s v="CP001219.1"/>
    <n v="2686026"/>
    <n v="2686244"/>
    <s v="-"/>
    <s v="ACK78245.1"/>
    <m/>
    <m/>
    <s v="conserved domain protein"/>
    <m/>
    <m/>
    <s v="AFE_2995"/>
    <n v="219"/>
    <n v="72"/>
    <m/>
  </r>
  <r>
    <x v="0"/>
    <x v="0"/>
    <s v="GCA_000021485.1"/>
    <s v="Primary Assembly"/>
    <s v="chromosome"/>
    <m/>
    <s v="CP001219.1"/>
    <n v="2686541"/>
    <n v="2686681"/>
    <s v="-"/>
    <m/>
    <m/>
    <m/>
    <m/>
    <m/>
    <m/>
    <s v="AFE_2996"/>
    <n v="141"/>
    <m/>
    <m/>
  </r>
  <r>
    <x v="1"/>
    <x v="1"/>
    <s v="GCA_000021485.1"/>
    <s v="Primary Assembly"/>
    <s v="chromosome"/>
    <m/>
    <s v="CP001219.1"/>
    <n v="2686541"/>
    <n v="2686681"/>
    <s v="-"/>
    <s v="ACK78905.1"/>
    <m/>
    <m/>
    <s v="hypothetical protein"/>
    <m/>
    <m/>
    <s v="AFE_2996"/>
    <n v="141"/>
    <n v="46"/>
    <m/>
  </r>
  <r>
    <x v="0"/>
    <x v="0"/>
    <s v="GCA_000021485.1"/>
    <s v="Primary Assembly"/>
    <s v="chromosome"/>
    <m/>
    <s v="CP001219.1"/>
    <n v="2686867"/>
    <n v="2687013"/>
    <s v="-"/>
    <m/>
    <m/>
    <m/>
    <m/>
    <m/>
    <m/>
    <s v="AFE_2997"/>
    <n v="147"/>
    <m/>
    <m/>
  </r>
  <r>
    <x v="1"/>
    <x v="1"/>
    <s v="GCA_000021485.1"/>
    <s v="Primary Assembly"/>
    <s v="chromosome"/>
    <m/>
    <s v="CP001219.1"/>
    <n v="2686867"/>
    <n v="2687013"/>
    <s v="-"/>
    <s v="ACK79167.1"/>
    <m/>
    <m/>
    <s v="hypothetical protein"/>
    <m/>
    <m/>
    <s v="AFE_2997"/>
    <n v="147"/>
    <n v="48"/>
    <m/>
  </r>
  <r>
    <x v="0"/>
    <x v="0"/>
    <s v="GCA_000021485.1"/>
    <s v="Primary Assembly"/>
    <s v="chromosome"/>
    <m/>
    <s v="CP001219.1"/>
    <n v="2687000"/>
    <n v="2689399"/>
    <s v="+"/>
    <m/>
    <m/>
    <m/>
    <m/>
    <m/>
    <m/>
    <s v="AFE_2998"/>
    <n v="2400"/>
    <m/>
    <m/>
  </r>
  <r>
    <x v="1"/>
    <x v="1"/>
    <s v="GCA_000021485.1"/>
    <s v="Primary Assembly"/>
    <s v="chromosome"/>
    <m/>
    <s v="CP001219.1"/>
    <n v="2687000"/>
    <n v="2689399"/>
    <s v="+"/>
    <s v="ACK80293.1"/>
    <m/>
    <m/>
    <s v="TonB-dependent receptor"/>
    <m/>
    <m/>
    <s v="AFE_2998"/>
    <n v="2400"/>
    <n v="799"/>
    <m/>
  </r>
  <r>
    <x v="0"/>
    <x v="0"/>
    <s v="GCA_000021485.1"/>
    <s v="Primary Assembly"/>
    <s v="chromosome"/>
    <m/>
    <s v="CP001219.1"/>
    <n v="2689481"/>
    <n v="2690113"/>
    <s v="+"/>
    <m/>
    <m/>
    <m/>
    <m/>
    <m/>
    <m/>
    <s v="AFE_2999"/>
    <n v="633"/>
    <m/>
    <m/>
  </r>
  <r>
    <x v="1"/>
    <x v="1"/>
    <s v="GCA_000021485.1"/>
    <s v="Primary Assembly"/>
    <s v="chromosome"/>
    <m/>
    <s v="CP001219.1"/>
    <n v="2689481"/>
    <n v="2690113"/>
    <s v="+"/>
    <s v="ACK78274.1"/>
    <m/>
    <m/>
    <s v="integral membrane protein, MarC family"/>
    <m/>
    <m/>
    <s v="AFE_2999"/>
    <n v="633"/>
    <n v="210"/>
    <m/>
  </r>
  <r>
    <x v="0"/>
    <x v="0"/>
    <s v="GCA_000021485.1"/>
    <s v="Primary Assembly"/>
    <s v="chromosome"/>
    <m/>
    <s v="CP001219.1"/>
    <n v="2690132"/>
    <n v="2691199"/>
    <s v="+"/>
    <m/>
    <m/>
    <m/>
    <m/>
    <m/>
    <m/>
    <s v="AFE_3000"/>
    <n v="1068"/>
    <m/>
    <m/>
  </r>
  <r>
    <x v="1"/>
    <x v="1"/>
    <s v="GCA_000021485.1"/>
    <s v="Primary Assembly"/>
    <s v="chromosome"/>
    <m/>
    <s v="CP001219.1"/>
    <n v="2690132"/>
    <n v="2691199"/>
    <s v="+"/>
    <s v="ACK79609.1"/>
    <m/>
    <m/>
    <s v="lactate/malate dehydrogenase family protein"/>
    <m/>
    <m/>
    <s v="AFE_3000"/>
    <n v="1068"/>
    <n v="355"/>
    <m/>
  </r>
  <r>
    <x v="0"/>
    <x v="0"/>
    <s v="GCA_000021485.1"/>
    <s v="Primary Assembly"/>
    <s v="chromosome"/>
    <m/>
    <s v="CP001219.1"/>
    <n v="2691187"/>
    <n v="2691459"/>
    <s v="+"/>
    <m/>
    <m/>
    <m/>
    <m/>
    <m/>
    <m/>
    <s v="AFE_3001"/>
    <n v="273"/>
    <m/>
    <m/>
  </r>
  <r>
    <x v="1"/>
    <x v="1"/>
    <s v="GCA_000021485.1"/>
    <s v="Primary Assembly"/>
    <s v="chromosome"/>
    <m/>
    <s v="CP001219.1"/>
    <n v="2691187"/>
    <n v="2691459"/>
    <s v="+"/>
    <s v="ACK80493.1"/>
    <m/>
    <m/>
    <s v="ACT domain protein"/>
    <m/>
    <m/>
    <s v="AFE_3001"/>
    <n v="273"/>
    <n v="90"/>
    <m/>
  </r>
  <r>
    <x v="0"/>
    <x v="0"/>
    <s v="GCA_000021485.1"/>
    <s v="Primary Assembly"/>
    <s v="chromosome"/>
    <m/>
    <s v="CP001219.1"/>
    <n v="2691531"/>
    <n v="2692226"/>
    <s v="+"/>
    <m/>
    <m/>
    <m/>
    <m/>
    <m/>
    <m/>
    <s v="AFE_3002"/>
    <n v="696"/>
    <m/>
    <m/>
  </r>
  <r>
    <x v="1"/>
    <x v="1"/>
    <s v="GCA_000021485.1"/>
    <s v="Primary Assembly"/>
    <s v="chromosome"/>
    <m/>
    <s v="CP001219.1"/>
    <n v="2691531"/>
    <n v="2692226"/>
    <s v="+"/>
    <s v="ACK78009.1"/>
    <m/>
    <m/>
    <s v="TonB family protein"/>
    <m/>
    <m/>
    <s v="AFE_3002"/>
    <n v="696"/>
    <n v="231"/>
    <m/>
  </r>
  <r>
    <x v="0"/>
    <x v="0"/>
    <s v="GCA_000021485.1"/>
    <s v="Primary Assembly"/>
    <s v="chromosome"/>
    <m/>
    <s v="CP001219.1"/>
    <n v="2692264"/>
    <n v="2692911"/>
    <s v="+"/>
    <m/>
    <m/>
    <m/>
    <m/>
    <m/>
    <m/>
    <s v="AFE_3003"/>
    <n v="648"/>
    <m/>
    <m/>
  </r>
  <r>
    <x v="1"/>
    <x v="1"/>
    <s v="GCA_000021485.1"/>
    <s v="Primary Assembly"/>
    <s v="chromosome"/>
    <m/>
    <s v="CP001219.1"/>
    <n v="2692264"/>
    <n v="2692911"/>
    <s v="+"/>
    <s v="ACK78763.1"/>
    <m/>
    <m/>
    <s v="MotA/TolQ/ExbB proton channel family protein"/>
    <m/>
    <m/>
    <s v="AFE_3003"/>
    <n v="648"/>
    <n v="215"/>
    <m/>
  </r>
  <r>
    <x v="0"/>
    <x v="0"/>
    <s v="GCA_000021485.1"/>
    <s v="Primary Assembly"/>
    <s v="chromosome"/>
    <m/>
    <s v="CP001219.1"/>
    <n v="2692943"/>
    <n v="2693341"/>
    <s v="+"/>
    <m/>
    <m/>
    <m/>
    <m/>
    <m/>
    <m/>
    <s v="AFE_3004"/>
    <n v="399"/>
    <m/>
    <m/>
  </r>
  <r>
    <x v="1"/>
    <x v="1"/>
    <s v="GCA_000021485.1"/>
    <s v="Primary Assembly"/>
    <s v="chromosome"/>
    <m/>
    <s v="CP001219.1"/>
    <n v="2692943"/>
    <n v="2693341"/>
    <s v="+"/>
    <s v="ACK78926.1"/>
    <m/>
    <m/>
    <s v="biopolymer transport protein, ExbD/TolR family"/>
    <m/>
    <m/>
    <s v="AFE_3004"/>
    <n v="399"/>
    <n v="132"/>
    <m/>
  </r>
  <r>
    <x v="0"/>
    <x v="0"/>
    <s v="GCA_000021485.1"/>
    <s v="Primary Assembly"/>
    <s v="chromosome"/>
    <m/>
    <s v="CP001219.1"/>
    <n v="2693374"/>
    <n v="2693856"/>
    <s v="+"/>
    <m/>
    <m/>
    <m/>
    <m/>
    <m/>
    <m/>
    <s v="AFE_3005"/>
    <n v="483"/>
    <m/>
    <m/>
  </r>
  <r>
    <x v="1"/>
    <x v="1"/>
    <s v="GCA_000021485.1"/>
    <s v="Primary Assembly"/>
    <s v="chromosome"/>
    <m/>
    <s v="CP001219.1"/>
    <n v="2693374"/>
    <n v="2693856"/>
    <s v="+"/>
    <s v="ACK80223.1"/>
    <m/>
    <m/>
    <s v="acetyltransferase, GNAT family"/>
    <m/>
    <m/>
    <s v="AFE_3005"/>
    <n v="483"/>
    <n v="160"/>
    <m/>
  </r>
  <r>
    <x v="0"/>
    <x v="0"/>
    <s v="GCA_000021485.1"/>
    <s v="Primary Assembly"/>
    <s v="chromosome"/>
    <m/>
    <s v="CP001219.1"/>
    <n v="2693961"/>
    <n v="2694062"/>
    <s v="+"/>
    <m/>
    <m/>
    <m/>
    <m/>
    <m/>
    <m/>
    <s v="AFE_3006"/>
    <n v="102"/>
    <m/>
    <m/>
  </r>
  <r>
    <x v="1"/>
    <x v="1"/>
    <s v="GCA_000021485.1"/>
    <s v="Primary Assembly"/>
    <s v="chromosome"/>
    <m/>
    <s v="CP001219.1"/>
    <n v="2693961"/>
    <n v="2694062"/>
    <s v="+"/>
    <s v="ACK80282.1"/>
    <m/>
    <m/>
    <s v="hypothetical protein"/>
    <m/>
    <m/>
    <s v="AFE_3006"/>
    <n v="102"/>
    <n v="33"/>
    <m/>
  </r>
  <r>
    <x v="0"/>
    <x v="0"/>
    <s v="GCA_000021485.1"/>
    <s v="Primary Assembly"/>
    <s v="chromosome"/>
    <m/>
    <s v="CP001219.1"/>
    <n v="2694130"/>
    <n v="2694348"/>
    <s v="-"/>
    <m/>
    <m/>
    <m/>
    <m/>
    <m/>
    <m/>
    <s v="AFE_3007"/>
    <n v="219"/>
    <m/>
    <m/>
  </r>
  <r>
    <x v="1"/>
    <x v="1"/>
    <s v="GCA_000021485.1"/>
    <s v="Primary Assembly"/>
    <s v="chromosome"/>
    <m/>
    <s v="CP001219.1"/>
    <n v="2694130"/>
    <n v="2694348"/>
    <s v="-"/>
    <s v="ACK78478.1"/>
    <m/>
    <m/>
    <s v="hypothetical protein"/>
    <m/>
    <m/>
    <s v="AFE_3007"/>
    <n v="219"/>
    <n v="72"/>
    <m/>
  </r>
  <r>
    <x v="0"/>
    <x v="0"/>
    <s v="GCA_000021485.1"/>
    <s v="Primary Assembly"/>
    <s v="chromosome"/>
    <m/>
    <s v="CP001219.1"/>
    <n v="2694332"/>
    <n v="2695906"/>
    <s v="+"/>
    <m/>
    <m/>
    <m/>
    <m/>
    <m/>
    <m/>
    <s v="AFE_3008"/>
    <n v="1575"/>
    <m/>
    <m/>
  </r>
  <r>
    <x v="1"/>
    <x v="1"/>
    <s v="GCA_000021485.1"/>
    <s v="Primary Assembly"/>
    <s v="chromosome"/>
    <m/>
    <s v="CP001219.1"/>
    <n v="2694332"/>
    <n v="2695906"/>
    <s v="+"/>
    <s v="ACK79293.1"/>
    <m/>
    <m/>
    <s v="glycosyl transferase, group 1"/>
    <m/>
    <m/>
    <s v="AFE_3008"/>
    <n v="1575"/>
    <n v="524"/>
    <m/>
  </r>
  <r>
    <x v="0"/>
    <x v="0"/>
    <s v="GCA_000021485.1"/>
    <s v="Primary Assembly"/>
    <s v="chromosome"/>
    <m/>
    <s v="CP001219.1"/>
    <n v="2695985"/>
    <n v="2696131"/>
    <s v="+"/>
    <m/>
    <m/>
    <m/>
    <m/>
    <m/>
    <m/>
    <s v="AFE_3009"/>
    <n v="147"/>
    <m/>
    <m/>
  </r>
  <r>
    <x v="1"/>
    <x v="1"/>
    <s v="GCA_000021485.1"/>
    <s v="Primary Assembly"/>
    <s v="chromosome"/>
    <m/>
    <s v="CP001219.1"/>
    <n v="2695985"/>
    <n v="2696131"/>
    <s v="+"/>
    <s v="ACK79791.1"/>
    <m/>
    <m/>
    <s v="hypothetical protein"/>
    <m/>
    <m/>
    <s v="AFE_3009"/>
    <n v="147"/>
    <n v="48"/>
    <m/>
  </r>
  <r>
    <x v="0"/>
    <x v="0"/>
    <s v="GCA_000021485.1"/>
    <s v="Primary Assembly"/>
    <s v="chromosome"/>
    <m/>
    <s v="CP001219.1"/>
    <n v="2696128"/>
    <n v="2703588"/>
    <s v="+"/>
    <m/>
    <m/>
    <m/>
    <m/>
    <m/>
    <m/>
    <s v="AFE_3010"/>
    <n v="7461"/>
    <m/>
    <m/>
  </r>
  <r>
    <x v="1"/>
    <x v="1"/>
    <s v="GCA_000021485.1"/>
    <s v="Primary Assembly"/>
    <s v="chromosome"/>
    <m/>
    <s v="CP001219.1"/>
    <n v="2696128"/>
    <n v="2703588"/>
    <s v="+"/>
    <s v="ACK80713.1"/>
    <m/>
    <m/>
    <s v="polyketide synthase, type I, putative"/>
    <m/>
    <m/>
    <s v="AFE_3010"/>
    <n v="7461"/>
    <n v="2486"/>
    <m/>
  </r>
  <r>
    <x v="0"/>
    <x v="0"/>
    <s v="GCA_000021485.1"/>
    <s v="Primary Assembly"/>
    <s v="chromosome"/>
    <m/>
    <s v="CP001219.1"/>
    <n v="2703590"/>
    <n v="2704915"/>
    <s v="+"/>
    <m/>
    <m/>
    <m/>
    <m/>
    <m/>
    <m/>
    <s v="AFE_3011"/>
    <n v="1326"/>
    <m/>
    <m/>
  </r>
  <r>
    <x v="1"/>
    <x v="1"/>
    <s v="GCA_000021485.1"/>
    <s v="Primary Assembly"/>
    <s v="chromosome"/>
    <m/>
    <s v="CP001219.1"/>
    <n v="2703590"/>
    <n v="2704915"/>
    <s v="+"/>
    <s v="ACK78743.1"/>
    <m/>
    <m/>
    <s v="8-amino-7-oxononanoate synthase, putative"/>
    <m/>
    <m/>
    <s v="AFE_3011"/>
    <n v="1326"/>
    <n v="441"/>
    <m/>
  </r>
  <r>
    <x v="0"/>
    <x v="0"/>
    <s v="GCA_000021485.1"/>
    <s v="Primary Assembly"/>
    <s v="chromosome"/>
    <m/>
    <s v="CP001219.1"/>
    <n v="2704984"/>
    <n v="2706027"/>
    <s v="+"/>
    <m/>
    <m/>
    <m/>
    <m/>
    <m/>
    <m/>
    <s v="AFE_3012"/>
    <n v="1044"/>
    <m/>
    <m/>
  </r>
  <r>
    <x v="1"/>
    <x v="1"/>
    <s v="GCA_000021485.1"/>
    <s v="Primary Assembly"/>
    <s v="chromosome"/>
    <m/>
    <s v="CP001219.1"/>
    <n v="2704984"/>
    <n v="2706027"/>
    <s v="+"/>
    <s v="ACK79517.1"/>
    <m/>
    <m/>
    <s v="capsule polysaccharide biosynthesis protein"/>
    <m/>
    <m/>
    <s v="AFE_3012"/>
    <n v="1044"/>
    <n v="347"/>
    <m/>
  </r>
  <r>
    <x v="0"/>
    <x v="0"/>
    <s v="GCA_000021485.1"/>
    <s v="Primary Assembly"/>
    <s v="chromosome"/>
    <m/>
    <s v="CP001219.1"/>
    <n v="2706024"/>
    <n v="2707334"/>
    <s v="+"/>
    <m/>
    <m/>
    <m/>
    <m/>
    <m/>
    <m/>
    <s v="AFE_3013"/>
    <n v="1311"/>
    <m/>
    <m/>
  </r>
  <r>
    <x v="1"/>
    <x v="1"/>
    <s v="GCA_000021485.1"/>
    <s v="Primary Assembly"/>
    <s v="chromosome"/>
    <m/>
    <s v="CP001219.1"/>
    <n v="2706024"/>
    <n v="2707334"/>
    <s v="+"/>
    <s v="ACK78459.1"/>
    <m/>
    <m/>
    <s v="capsule polysaccharide modification protein"/>
    <m/>
    <m/>
    <s v="AFE_3013"/>
    <n v="1311"/>
    <n v="436"/>
    <m/>
  </r>
  <r>
    <x v="0"/>
    <x v="0"/>
    <s v="GCA_000021485.1"/>
    <s v="Primary Assembly"/>
    <s v="chromosome"/>
    <m/>
    <s v="CP001219.1"/>
    <n v="2707241"/>
    <n v="2708014"/>
    <s v="+"/>
    <m/>
    <m/>
    <m/>
    <m/>
    <m/>
    <m/>
    <s v="AFE_3014"/>
    <n v="774"/>
    <m/>
    <m/>
  </r>
  <r>
    <x v="1"/>
    <x v="1"/>
    <s v="GCA_000021485.1"/>
    <s v="Primary Assembly"/>
    <s v="chromosome"/>
    <m/>
    <s v="CP001219.1"/>
    <n v="2707241"/>
    <n v="2708014"/>
    <s v="+"/>
    <s v="ACK79298.1"/>
    <m/>
    <m/>
    <s v="oxidoreductase, short-chain dehydrogenase/reductase family"/>
    <m/>
    <m/>
    <s v="AFE_3014"/>
    <n v="774"/>
    <n v="257"/>
    <m/>
  </r>
  <r>
    <x v="0"/>
    <x v="0"/>
    <s v="GCA_000021485.1"/>
    <s v="Primary Assembly"/>
    <s v="chromosome"/>
    <m/>
    <s v="CP001219.1"/>
    <n v="2708007"/>
    <n v="2709599"/>
    <s v="+"/>
    <m/>
    <m/>
    <m/>
    <m/>
    <m/>
    <m/>
    <s v="AFE_3016"/>
    <n v="1593"/>
    <m/>
    <m/>
  </r>
  <r>
    <x v="1"/>
    <x v="1"/>
    <s v="GCA_000021485.1"/>
    <s v="Primary Assembly"/>
    <s v="chromosome"/>
    <m/>
    <s v="CP001219.1"/>
    <n v="2708007"/>
    <n v="2709599"/>
    <s v="+"/>
    <s v="ACK80256.1"/>
    <m/>
    <m/>
    <s v="capsular polysaccharide biosynthesis protein, putative"/>
    <m/>
    <m/>
    <s v="AFE_3016"/>
    <n v="1593"/>
    <n v="530"/>
    <m/>
  </r>
  <r>
    <x v="0"/>
    <x v="0"/>
    <s v="GCA_000021485.1"/>
    <s v="Primary Assembly"/>
    <s v="chromosome"/>
    <m/>
    <s v="CP001219.1"/>
    <n v="2709573"/>
    <n v="2710682"/>
    <s v="-"/>
    <m/>
    <m/>
    <m/>
    <m/>
    <s v="mutY"/>
    <m/>
    <s v="AFE_3015"/>
    <n v="1110"/>
    <m/>
    <m/>
  </r>
  <r>
    <x v="1"/>
    <x v="1"/>
    <s v="GCA_000021485.1"/>
    <s v="Primary Assembly"/>
    <s v="chromosome"/>
    <m/>
    <s v="CP001219.1"/>
    <n v="2709573"/>
    <n v="2710682"/>
    <s v="-"/>
    <s v="ACK78060.1"/>
    <m/>
    <m/>
    <s v="A/G-specific adenine glycosylase"/>
    <s v="mutY"/>
    <m/>
    <s v="AFE_3015"/>
    <n v="1110"/>
    <n v="369"/>
    <m/>
  </r>
  <r>
    <x v="0"/>
    <x v="0"/>
    <s v="GCA_000021485.1"/>
    <s v="Primary Assembly"/>
    <s v="chromosome"/>
    <m/>
    <s v="CP001219.1"/>
    <n v="2710679"/>
    <n v="2712019"/>
    <s v="-"/>
    <m/>
    <m/>
    <m/>
    <m/>
    <m/>
    <m/>
    <s v="AFE_3017"/>
    <n v="1341"/>
    <m/>
    <m/>
  </r>
  <r>
    <x v="1"/>
    <x v="1"/>
    <s v="GCA_000021485.1"/>
    <s v="Primary Assembly"/>
    <s v="chromosome"/>
    <m/>
    <s v="CP001219.1"/>
    <n v="2710679"/>
    <n v="2712019"/>
    <s v="-"/>
    <s v="ACK78939.1"/>
    <m/>
    <m/>
    <s v="hypothetical protein"/>
    <m/>
    <m/>
    <s v="AFE_3017"/>
    <n v="1341"/>
    <n v="446"/>
    <m/>
  </r>
  <r>
    <x v="0"/>
    <x v="0"/>
    <s v="GCA_000021485.1"/>
    <s v="Primary Assembly"/>
    <s v="chromosome"/>
    <m/>
    <s v="CP001219.1"/>
    <n v="2711949"/>
    <n v="2713661"/>
    <s v="-"/>
    <m/>
    <m/>
    <m/>
    <m/>
    <s v="ptsI"/>
    <m/>
    <s v="AFE_3018"/>
    <n v="1713"/>
    <m/>
    <m/>
  </r>
  <r>
    <x v="1"/>
    <x v="1"/>
    <s v="GCA_000021485.1"/>
    <s v="Primary Assembly"/>
    <s v="chromosome"/>
    <m/>
    <s v="CP001219.1"/>
    <n v="2711949"/>
    <n v="2713661"/>
    <s v="-"/>
    <s v="ACK80687.1"/>
    <m/>
    <m/>
    <s v="phosphoenolpyruvate-protein phosphotransferase"/>
    <s v="ptsI"/>
    <m/>
    <s v="AFE_3018"/>
    <n v="1713"/>
    <n v="570"/>
    <m/>
  </r>
  <r>
    <x v="0"/>
    <x v="0"/>
    <s v="GCA_000021485.1"/>
    <s v="Primary Assembly"/>
    <s v="chromosome"/>
    <m/>
    <s v="CP001219.1"/>
    <n v="2713658"/>
    <n v="2713930"/>
    <s v="-"/>
    <m/>
    <m/>
    <m/>
    <m/>
    <s v="ptsH"/>
    <m/>
    <s v="AFE_3019"/>
    <n v="273"/>
    <m/>
    <m/>
  </r>
  <r>
    <x v="1"/>
    <x v="1"/>
    <s v="GCA_000021485.1"/>
    <s v="Primary Assembly"/>
    <s v="chromosome"/>
    <m/>
    <s v="CP001219.1"/>
    <n v="2713658"/>
    <n v="2713930"/>
    <s v="-"/>
    <s v="ACK78577.1"/>
    <m/>
    <m/>
    <s v="phosphocarrier protein HPr"/>
    <s v="ptsH"/>
    <m/>
    <s v="AFE_3019"/>
    <n v="273"/>
    <n v="90"/>
    <m/>
  </r>
  <r>
    <x v="0"/>
    <x v="0"/>
    <s v="GCA_000021485.1"/>
    <s v="Primary Assembly"/>
    <s v="chromosome"/>
    <m/>
    <s v="CP001219.1"/>
    <n v="2714038"/>
    <n v="2714454"/>
    <s v="-"/>
    <m/>
    <m/>
    <m/>
    <m/>
    <m/>
    <m/>
    <s v="AFE_3020"/>
    <n v="417"/>
    <m/>
    <m/>
  </r>
  <r>
    <x v="1"/>
    <x v="1"/>
    <s v="GCA_000021485.1"/>
    <s v="Primary Assembly"/>
    <s v="chromosome"/>
    <m/>
    <s v="CP001219.1"/>
    <n v="2714038"/>
    <n v="2714454"/>
    <s v="-"/>
    <s v="ACK79388.1"/>
    <m/>
    <m/>
    <s v="PTS system, IIA component, putative"/>
    <m/>
    <m/>
    <s v="AFE_3020"/>
    <n v="417"/>
    <n v="138"/>
    <m/>
  </r>
  <r>
    <x v="0"/>
    <x v="0"/>
    <s v="GCA_000021485.1"/>
    <s v="Primary Assembly"/>
    <s v="chromosome"/>
    <m/>
    <s v="CP001219.1"/>
    <n v="2714451"/>
    <n v="2715350"/>
    <s v="-"/>
    <m/>
    <m/>
    <m/>
    <m/>
    <m/>
    <m/>
    <s v="AFE_3021"/>
    <n v="900"/>
    <m/>
    <m/>
  </r>
  <r>
    <x v="1"/>
    <x v="1"/>
    <s v="GCA_000021485.1"/>
    <s v="Primary Assembly"/>
    <s v="chromosome"/>
    <m/>
    <s v="CP001219.1"/>
    <n v="2714451"/>
    <n v="2715350"/>
    <s v="-"/>
    <s v="ACK78119.1"/>
    <m/>
    <m/>
    <s v="ATPase"/>
    <m/>
    <m/>
    <s v="AFE_3021"/>
    <n v="900"/>
    <n v="299"/>
    <m/>
  </r>
  <r>
    <x v="0"/>
    <x v="0"/>
    <s v="GCA_000021485.1"/>
    <s v="Primary Assembly"/>
    <s v="chromosome"/>
    <m/>
    <s v="CP001219.1"/>
    <n v="2715350"/>
    <n v="2716282"/>
    <s v="-"/>
    <m/>
    <m/>
    <m/>
    <m/>
    <s v="hprK"/>
    <m/>
    <s v="AFE_3022"/>
    <n v="933"/>
    <m/>
    <m/>
  </r>
  <r>
    <x v="1"/>
    <x v="1"/>
    <s v="GCA_000021485.1"/>
    <s v="Primary Assembly"/>
    <s v="chromosome"/>
    <m/>
    <s v="CP001219.1"/>
    <n v="2715350"/>
    <n v="2716282"/>
    <s v="-"/>
    <s v="ACK79280.1"/>
    <m/>
    <m/>
    <s v="Hpr(Ser) kinase/phosphatase"/>
    <s v="hprK"/>
    <m/>
    <s v="AFE_3022"/>
    <n v="933"/>
    <n v="310"/>
    <m/>
  </r>
  <r>
    <x v="0"/>
    <x v="0"/>
    <s v="GCA_000021485.1"/>
    <s v="Primary Assembly"/>
    <s v="chromosome"/>
    <m/>
    <s v="CP001219.1"/>
    <n v="2716337"/>
    <n v="2716783"/>
    <s v="-"/>
    <m/>
    <m/>
    <m/>
    <m/>
    <m/>
    <m/>
    <s v="AFE_3023"/>
    <n v="447"/>
    <m/>
    <m/>
  </r>
  <r>
    <x v="1"/>
    <x v="1"/>
    <s v="GCA_000021485.1"/>
    <s v="Primary Assembly"/>
    <s v="chromosome"/>
    <m/>
    <s v="CP001219.1"/>
    <n v="2716337"/>
    <n v="2716783"/>
    <s v="-"/>
    <s v="ACK77900.1"/>
    <m/>
    <m/>
    <s v="phosphoenolpyruvate-dependent sugar PTS system, EIIA component"/>
    <m/>
    <m/>
    <s v="AFE_3023"/>
    <n v="447"/>
    <n v="148"/>
    <m/>
  </r>
  <r>
    <x v="0"/>
    <x v="0"/>
    <s v="GCA_000021485.1"/>
    <s v="Primary Assembly"/>
    <s v="chromosome"/>
    <m/>
    <s v="CP001219.1"/>
    <n v="2716790"/>
    <n v="2717131"/>
    <s v="-"/>
    <m/>
    <m/>
    <m/>
    <m/>
    <s v="yfiA"/>
    <m/>
    <s v="AFE_3024"/>
    <n v="342"/>
    <m/>
    <m/>
  </r>
  <r>
    <x v="1"/>
    <x v="1"/>
    <s v="GCA_000021485.1"/>
    <s v="Primary Assembly"/>
    <s v="chromosome"/>
    <m/>
    <s v="CP001219.1"/>
    <n v="2716790"/>
    <n v="2717131"/>
    <s v="-"/>
    <s v="ACK80294.1"/>
    <m/>
    <m/>
    <s v="ribosomal subunit interface protein"/>
    <s v="yfiA"/>
    <m/>
    <s v="AFE_3024"/>
    <n v="342"/>
    <n v="113"/>
    <m/>
  </r>
  <r>
    <x v="0"/>
    <x v="0"/>
    <s v="GCA_000021485.1"/>
    <s v="Primary Assembly"/>
    <s v="chromosome"/>
    <m/>
    <s v="CP001219.1"/>
    <n v="2717235"/>
    <n v="2718662"/>
    <s v="-"/>
    <m/>
    <m/>
    <m/>
    <m/>
    <s v="rpoN"/>
    <m/>
    <s v="AFE_3025"/>
    <n v="1428"/>
    <m/>
    <m/>
  </r>
  <r>
    <x v="1"/>
    <x v="1"/>
    <s v="GCA_000021485.1"/>
    <s v="Primary Assembly"/>
    <s v="chromosome"/>
    <m/>
    <s v="CP001219.1"/>
    <n v="2717235"/>
    <n v="2718662"/>
    <s v="-"/>
    <s v="ACK79801.1"/>
    <m/>
    <m/>
    <s v="RNA polymerase sigma-54 factor"/>
    <s v="rpoN"/>
    <m/>
    <s v="AFE_3025"/>
    <n v="1428"/>
    <n v="475"/>
    <m/>
  </r>
  <r>
    <x v="0"/>
    <x v="0"/>
    <s v="GCA_000021485.1"/>
    <s v="Primary Assembly"/>
    <s v="chromosome"/>
    <m/>
    <s v="CP001219.1"/>
    <n v="2718675"/>
    <n v="2719400"/>
    <s v="-"/>
    <m/>
    <m/>
    <m/>
    <m/>
    <m/>
    <m/>
    <s v="AFE_3026"/>
    <n v="726"/>
    <m/>
    <m/>
  </r>
  <r>
    <x v="1"/>
    <x v="1"/>
    <s v="GCA_000021485.1"/>
    <s v="Primary Assembly"/>
    <s v="chromosome"/>
    <m/>
    <s v="CP001219.1"/>
    <n v="2718675"/>
    <n v="2719400"/>
    <s v="-"/>
    <s v="ACK78445.1"/>
    <m/>
    <m/>
    <s v="ABC transporter, ATP-binding protein"/>
    <m/>
    <m/>
    <s v="AFE_3026"/>
    <n v="726"/>
    <n v="241"/>
    <m/>
  </r>
  <r>
    <x v="0"/>
    <x v="0"/>
    <s v="GCA_000021485.1"/>
    <s v="Primary Assembly"/>
    <s v="chromosome"/>
    <m/>
    <s v="CP001219.1"/>
    <n v="2719397"/>
    <n v="2719945"/>
    <s v="-"/>
    <m/>
    <m/>
    <m/>
    <m/>
    <m/>
    <m/>
    <s v="AFE_3027"/>
    <n v="549"/>
    <m/>
    <m/>
  </r>
  <r>
    <x v="1"/>
    <x v="1"/>
    <s v="GCA_000021485.1"/>
    <s v="Primary Assembly"/>
    <s v="chromosome"/>
    <m/>
    <s v="CP001219.1"/>
    <n v="2719397"/>
    <n v="2719945"/>
    <s v="-"/>
    <s v="ACK80447.1"/>
    <m/>
    <m/>
    <s v="conserved hypothetical protein"/>
    <m/>
    <m/>
    <s v="AFE_3027"/>
    <n v="549"/>
    <n v="182"/>
    <m/>
  </r>
  <r>
    <x v="0"/>
    <x v="0"/>
    <s v="GCA_000021485.1"/>
    <s v="Primary Assembly"/>
    <s v="chromosome"/>
    <m/>
    <s v="CP001219.1"/>
    <n v="2719917"/>
    <n v="2720486"/>
    <s v="-"/>
    <m/>
    <m/>
    <m/>
    <m/>
    <m/>
    <m/>
    <s v="AFE_3028"/>
    <n v="570"/>
    <m/>
    <m/>
  </r>
  <r>
    <x v="1"/>
    <x v="1"/>
    <s v="GCA_000021485.1"/>
    <s v="Primary Assembly"/>
    <s v="chromosome"/>
    <m/>
    <s v="CP001219.1"/>
    <n v="2719917"/>
    <n v="2720486"/>
    <s v="-"/>
    <s v="ACK79413.1"/>
    <m/>
    <m/>
    <s v="hypothetical protein"/>
    <m/>
    <m/>
    <s v="AFE_3028"/>
    <n v="570"/>
    <n v="189"/>
    <m/>
  </r>
  <r>
    <x v="0"/>
    <x v="0"/>
    <s v="GCA_000021485.1"/>
    <s v="Primary Assembly"/>
    <s v="chromosome"/>
    <m/>
    <s v="CP001219.1"/>
    <n v="2720512"/>
    <n v="2721066"/>
    <s v="-"/>
    <m/>
    <m/>
    <m/>
    <m/>
    <s v="kdsC"/>
    <m/>
    <s v="AFE_3029"/>
    <n v="555"/>
    <m/>
    <m/>
  </r>
  <r>
    <x v="1"/>
    <x v="1"/>
    <s v="GCA_000021485.1"/>
    <s v="Primary Assembly"/>
    <s v="chromosome"/>
    <m/>
    <s v="CP001219.1"/>
    <n v="2720512"/>
    <n v="2721066"/>
    <s v="-"/>
    <s v="ACK80507.1"/>
    <m/>
    <m/>
    <s v="3-deoxy-D-manno-octulosonate 8-phosphate phosphatase"/>
    <s v="kdsC"/>
    <m/>
    <s v="AFE_3029"/>
    <n v="555"/>
    <n v="184"/>
    <m/>
  </r>
  <r>
    <x v="0"/>
    <x v="0"/>
    <s v="GCA_000021485.1"/>
    <s v="Primary Assembly"/>
    <s v="chromosome"/>
    <m/>
    <s v="CP001219.1"/>
    <n v="2721063"/>
    <n v="2722049"/>
    <s v="-"/>
    <m/>
    <m/>
    <m/>
    <m/>
    <m/>
    <m/>
    <s v="AFE_3030"/>
    <n v="987"/>
    <m/>
    <m/>
  </r>
  <r>
    <x v="1"/>
    <x v="1"/>
    <s v="GCA_000021485.1"/>
    <s v="Primary Assembly"/>
    <s v="chromosome"/>
    <m/>
    <s v="CP001219.1"/>
    <n v="2721063"/>
    <n v="2722049"/>
    <s v="-"/>
    <s v="ACK80197.1"/>
    <m/>
    <m/>
    <s v="sugar isomerase, KpsF/GutQ family"/>
    <m/>
    <m/>
    <s v="AFE_3030"/>
    <n v="987"/>
    <n v="328"/>
    <m/>
  </r>
  <r>
    <x v="0"/>
    <x v="0"/>
    <s v="GCA_000021485.1"/>
    <s v="Primary Assembly"/>
    <s v="chromosome"/>
    <m/>
    <s v="CP001219.1"/>
    <n v="2722369"/>
    <n v="2722803"/>
    <s v="-"/>
    <m/>
    <m/>
    <m/>
    <m/>
    <m/>
    <m/>
    <s v="AFE_3031"/>
    <n v="435"/>
    <m/>
    <m/>
  </r>
  <r>
    <x v="1"/>
    <x v="1"/>
    <s v="GCA_000021485.1"/>
    <s v="Primary Assembly"/>
    <s v="chromosome"/>
    <m/>
    <s v="CP001219.1"/>
    <n v="2722369"/>
    <n v="2722803"/>
    <s v="-"/>
    <s v="ACK79559.1"/>
    <m/>
    <m/>
    <s v="hypothetical protein"/>
    <m/>
    <m/>
    <s v="AFE_3031"/>
    <n v="435"/>
    <n v="144"/>
    <m/>
  </r>
  <r>
    <x v="0"/>
    <x v="0"/>
    <s v="GCA_000021485.1"/>
    <s v="Primary Assembly"/>
    <s v="chromosome"/>
    <m/>
    <s v="CP001219.1"/>
    <n v="2722793"/>
    <n v="2723482"/>
    <s v="-"/>
    <m/>
    <m/>
    <m/>
    <m/>
    <m/>
    <m/>
    <s v="AFE_3032"/>
    <n v="690"/>
    <m/>
    <m/>
  </r>
  <r>
    <x v="1"/>
    <x v="1"/>
    <s v="GCA_000021485.1"/>
    <s v="Primary Assembly"/>
    <s v="chromosome"/>
    <m/>
    <s v="CP001219.1"/>
    <n v="2722793"/>
    <n v="2723482"/>
    <s v="-"/>
    <s v="ACK79236.1"/>
    <m/>
    <m/>
    <s v="nucleotidyltransferase family protein"/>
    <m/>
    <m/>
    <s v="AFE_3032"/>
    <n v="690"/>
    <n v="229"/>
    <m/>
  </r>
  <r>
    <x v="0"/>
    <x v="0"/>
    <s v="GCA_000021485.1"/>
    <s v="Primary Assembly"/>
    <s v="chromosome"/>
    <m/>
    <s v="CP001219.1"/>
    <n v="2723455"/>
    <n v="2724483"/>
    <s v="-"/>
    <m/>
    <m/>
    <m/>
    <m/>
    <m/>
    <m/>
    <s v="AFE_3033"/>
    <n v="1029"/>
    <m/>
    <m/>
  </r>
  <r>
    <x v="1"/>
    <x v="1"/>
    <s v="GCA_000021485.1"/>
    <s v="Primary Assembly"/>
    <s v="chromosome"/>
    <m/>
    <s v="CP001219.1"/>
    <n v="2723455"/>
    <n v="2724483"/>
    <s v="-"/>
    <s v="ACK78516.1"/>
    <m/>
    <m/>
    <s v="phosphotransferase, putative"/>
    <m/>
    <m/>
    <s v="AFE_3033"/>
    <n v="1029"/>
    <n v="342"/>
    <m/>
  </r>
  <r>
    <x v="0"/>
    <x v="0"/>
    <s v="GCA_000021485.1"/>
    <s v="Primary Assembly"/>
    <s v="chromosome"/>
    <m/>
    <s v="CP001219.1"/>
    <n v="2724591"/>
    <n v="2726696"/>
    <s v="+"/>
    <m/>
    <m/>
    <m/>
    <m/>
    <m/>
    <m/>
    <s v="AFE_3034"/>
    <n v="2106"/>
    <m/>
    <m/>
  </r>
  <r>
    <x v="1"/>
    <x v="1"/>
    <s v="GCA_000021485.1"/>
    <s v="Primary Assembly"/>
    <s v="chromosome"/>
    <m/>
    <s v="CP001219.1"/>
    <n v="2724591"/>
    <n v="2726696"/>
    <s v="+"/>
    <s v="ACK78853.1"/>
    <m/>
    <m/>
    <s v="organic solvent tolerance protein, putative"/>
    <m/>
    <m/>
    <s v="AFE_3034"/>
    <n v="2106"/>
    <n v="701"/>
    <m/>
  </r>
  <r>
    <x v="0"/>
    <x v="0"/>
    <s v="GCA_000021485.1"/>
    <s v="Primary Assembly"/>
    <s v="chromosome"/>
    <m/>
    <s v="CP001219.1"/>
    <n v="2726819"/>
    <n v="2728129"/>
    <s v="+"/>
    <m/>
    <m/>
    <m/>
    <m/>
    <s v="surA"/>
    <m/>
    <s v="AFE_3035"/>
    <n v="1311"/>
    <m/>
    <m/>
  </r>
  <r>
    <x v="1"/>
    <x v="1"/>
    <s v="GCA_000021485.1"/>
    <s v="Primary Assembly"/>
    <s v="chromosome"/>
    <m/>
    <s v="CP001219.1"/>
    <n v="2726819"/>
    <n v="2728129"/>
    <s v="+"/>
    <s v="ACK78052.1"/>
    <m/>
    <m/>
    <s v="survival protein SurA"/>
    <s v="surA"/>
    <m/>
    <s v="AFE_3035"/>
    <n v="1311"/>
    <n v="436"/>
    <m/>
  </r>
  <r>
    <x v="0"/>
    <x v="0"/>
    <s v="GCA_000021485.1"/>
    <s v="Primary Assembly"/>
    <s v="chromosome"/>
    <m/>
    <s v="CP001219.1"/>
    <n v="2728122"/>
    <n v="2728928"/>
    <s v="+"/>
    <m/>
    <m/>
    <m/>
    <m/>
    <m/>
    <m/>
    <s v="AFE_3036"/>
    <n v="807"/>
    <m/>
    <m/>
  </r>
  <r>
    <x v="1"/>
    <x v="1"/>
    <s v="GCA_000021485.1"/>
    <s v="Primary Assembly"/>
    <s v="chromosome"/>
    <m/>
    <s v="CP001219.1"/>
    <n v="2728122"/>
    <n v="2728928"/>
    <s v="+"/>
    <s v="ACK80067.1"/>
    <m/>
    <m/>
    <s v="ABC-2 type transporter"/>
    <m/>
    <m/>
    <s v="AFE_3036"/>
    <n v="807"/>
    <n v="268"/>
    <m/>
  </r>
  <r>
    <x v="0"/>
    <x v="0"/>
    <s v="GCA_000021485.1"/>
    <s v="Primary Assembly"/>
    <s v="chromosome"/>
    <m/>
    <s v="CP001219.1"/>
    <n v="2728939"/>
    <n v="2729271"/>
    <s v="+"/>
    <m/>
    <m/>
    <m/>
    <m/>
    <m/>
    <m/>
    <s v="AFE_3037"/>
    <n v="333"/>
    <m/>
    <m/>
  </r>
  <r>
    <x v="1"/>
    <x v="1"/>
    <s v="GCA_000021485.1"/>
    <s v="Primary Assembly"/>
    <s v="chromosome"/>
    <m/>
    <s v="CP001219.1"/>
    <n v="2728939"/>
    <n v="2729271"/>
    <s v="+"/>
    <s v="ACK78715.1"/>
    <m/>
    <m/>
    <s v="BolA family protein"/>
    <m/>
    <m/>
    <s v="AFE_3037"/>
    <n v="333"/>
    <n v="110"/>
    <m/>
  </r>
  <r>
    <x v="0"/>
    <x v="0"/>
    <s v="GCA_000021485.1"/>
    <s v="Primary Assembly"/>
    <s v="chromosome"/>
    <m/>
    <s v="CP001219.1"/>
    <n v="2729303"/>
    <n v="2729635"/>
    <s v="+"/>
    <m/>
    <m/>
    <m/>
    <m/>
    <m/>
    <m/>
    <s v="AFE_3038"/>
    <n v="333"/>
    <m/>
    <m/>
  </r>
  <r>
    <x v="1"/>
    <x v="1"/>
    <s v="GCA_000021485.1"/>
    <s v="Primary Assembly"/>
    <s v="chromosome"/>
    <m/>
    <s v="CP001219.1"/>
    <n v="2729303"/>
    <n v="2729635"/>
    <s v="+"/>
    <s v="ACK78291.1"/>
    <m/>
    <m/>
    <s v="glutaredoxin-related protein"/>
    <m/>
    <m/>
    <s v="AFE_3038"/>
    <n v="333"/>
    <n v="110"/>
    <m/>
  </r>
  <r>
    <x v="0"/>
    <x v="0"/>
    <s v="GCA_000021485.1"/>
    <s v="Primary Assembly"/>
    <s v="chromosome"/>
    <m/>
    <s v="CP001219.1"/>
    <n v="2729645"/>
    <n v="2730916"/>
    <s v="+"/>
    <m/>
    <m/>
    <m/>
    <m/>
    <s v="murA"/>
    <m/>
    <s v="AFE_3039"/>
    <n v="1272"/>
    <m/>
    <m/>
  </r>
  <r>
    <x v="1"/>
    <x v="1"/>
    <s v="GCA_000021485.1"/>
    <s v="Primary Assembly"/>
    <s v="chromosome"/>
    <m/>
    <s v="CP001219.1"/>
    <n v="2729645"/>
    <n v="2730916"/>
    <s v="+"/>
    <s v="ACK80071.1"/>
    <m/>
    <m/>
    <s v="UDP-N-acetylglucosamine 1-carboxyvinyltransferase"/>
    <s v="murA"/>
    <m/>
    <s v="AFE_3039"/>
    <n v="1272"/>
    <n v="423"/>
    <m/>
  </r>
  <r>
    <x v="0"/>
    <x v="0"/>
    <s v="GCA_000021485.1"/>
    <s v="Primary Assembly"/>
    <s v="chromosome"/>
    <m/>
    <s v="CP001219.1"/>
    <n v="2730913"/>
    <n v="2731560"/>
    <s v="+"/>
    <m/>
    <m/>
    <m/>
    <m/>
    <s v="hisG"/>
    <m/>
    <s v="AFE_3040"/>
    <n v="648"/>
    <m/>
    <m/>
  </r>
  <r>
    <x v="1"/>
    <x v="1"/>
    <s v="GCA_000021485.1"/>
    <s v="Primary Assembly"/>
    <s v="chromosome"/>
    <m/>
    <s v="CP001219.1"/>
    <n v="2730913"/>
    <n v="2731560"/>
    <s v="+"/>
    <s v="ACK78512.1"/>
    <m/>
    <m/>
    <s v="ATP phosphoribosyltransferase"/>
    <s v="hisG"/>
    <m/>
    <s v="AFE_3040"/>
    <n v="648"/>
    <n v="215"/>
    <m/>
  </r>
  <r>
    <x v="0"/>
    <x v="0"/>
    <s v="GCA_000021485.1"/>
    <s v="Primary Assembly"/>
    <s v="chromosome"/>
    <m/>
    <s v="CP001219.1"/>
    <n v="2731557"/>
    <n v="2732858"/>
    <s v="+"/>
    <m/>
    <m/>
    <m/>
    <m/>
    <s v="hisD"/>
    <m/>
    <s v="AFE_3041"/>
    <n v="1302"/>
    <m/>
    <m/>
  </r>
  <r>
    <x v="1"/>
    <x v="1"/>
    <s v="GCA_000021485.1"/>
    <s v="Primary Assembly"/>
    <s v="chromosome"/>
    <m/>
    <s v="CP001219.1"/>
    <n v="2731557"/>
    <n v="2732858"/>
    <s v="+"/>
    <s v="ACK77949.1"/>
    <m/>
    <m/>
    <s v="histidinol dehydrogenase"/>
    <s v="hisD"/>
    <m/>
    <s v="AFE_3041"/>
    <n v="1302"/>
    <n v="433"/>
    <m/>
  </r>
  <r>
    <x v="0"/>
    <x v="0"/>
    <s v="GCA_000021485.1"/>
    <s v="Primary Assembly"/>
    <s v="chromosome"/>
    <m/>
    <s v="CP001219.1"/>
    <n v="2732855"/>
    <n v="2733934"/>
    <s v="+"/>
    <m/>
    <m/>
    <m/>
    <m/>
    <s v="hisC-1"/>
    <m/>
    <s v="AFE_3042"/>
    <n v="1080"/>
    <m/>
    <m/>
  </r>
  <r>
    <x v="1"/>
    <x v="1"/>
    <s v="GCA_000021485.1"/>
    <s v="Primary Assembly"/>
    <s v="chromosome"/>
    <m/>
    <s v="CP001219.1"/>
    <n v="2732855"/>
    <n v="2733934"/>
    <s v="+"/>
    <s v="ACK79867.1"/>
    <m/>
    <m/>
    <s v="histidinol-phosphate aminotransferase"/>
    <s v="hisC-1"/>
    <m/>
    <s v="AFE_3042"/>
    <n v="1080"/>
    <n v="359"/>
    <m/>
  </r>
  <r>
    <x v="0"/>
    <x v="0"/>
    <s v="GCA_000021485.1"/>
    <s v="Primary Assembly"/>
    <s v="chromosome"/>
    <m/>
    <s v="CP001219.1"/>
    <n v="2733931"/>
    <n v="2734530"/>
    <s v="+"/>
    <m/>
    <m/>
    <m/>
    <m/>
    <s v="hisB"/>
    <m/>
    <s v="AFE_3043"/>
    <n v="600"/>
    <m/>
    <m/>
  </r>
  <r>
    <x v="1"/>
    <x v="1"/>
    <s v="GCA_000021485.1"/>
    <s v="Primary Assembly"/>
    <s v="chromosome"/>
    <m/>
    <s v="CP001219.1"/>
    <n v="2733931"/>
    <n v="2734530"/>
    <s v="+"/>
    <s v="ACK78451.1"/>
    <m/>
    <m/>
    <s v="imidazoleglycerol-phosphate dehydratase"/>
    <s v="hisB"/>
    <m/>
    <s v="AFE_3043"/>
    <n v="600"/>
    <n v="199"/>
    <m/>
  </r>
  <r>
    <x v="0"/>
    <x v="0"/>
    <s v="GCA_000021485.1"/>
    <s v="Primary Assembly"/>
    <s v="chromosome"/>
    <m/>
    <s v="CP001219.1"/>
    <n v="2734527"/>
    <n v="2735198"/>
    <s v="+"/>
    <m/>
    <m/>
    <m/>
    <m/>
    <s v="hisH"/>
    <m/>
    <s v="AFE_3044"/>
    <n v="672"/>
    <m/>
    <m/>
  </r>
  <r>
    <x v="1"/>
    <x v="1"/>
    <s v="GCA_000021485.1"/>
    <s v="Primary Assembly"/>
    <s v="chromosome"/>
    <m/>
    <s v="CP001219.1"/>
    <n v="2734527"/>
    <n v="2735198"/>
    <s v="+"/>
    <s v="ACK80191.1"/>
    <m/>
    <m/>
    <s v="imidazole glycerol phosphate synthase, glutamine amidotransferase subunit"/>
    <s v="hisH"/>
    <m/>
    <s v="AFE_3044"/>
    <n v="672"/>
    <n v="223"/>
    <m/>
  </r>
  <r>
    <x v="0"/>
    <x v="0"/>
    <s v="GCA_000021485.1"/>
    <s v="Primary Assembly"/>
    <s v="chromosome"/>
    <m/>
    <s v="CP001219.1"/>
    <n v="2735238"/>
    <n v="2735966"/>
    <s v="+"/>
    <m/>
    <m/>
    <m/>
    <m/>
    <s v="hisA"/>
    <m/>
    <s v="AFE_3045"/>
    <n v="729"/>
    <m/>
    <m/>
  </r>
  <r>
    <x v="1"/>
    <x v="1"/>
    <s v="GCA_000021485.1"/>
    <s v="Primary Assembly"/>
    <s v="chromosome"/>
    <m/>
    <s v="CP001219.1"/>
    <n v="2735238"/>
    <n v="2735966"/>
    <s v="+"/>
    <s v="ACK78301.1"/>
    <m/>
    <m/>
    <s v="phosphoribosylformimino-5-aminoimidazole carboxamide ribotide isomerase"/>
    <s v="hisA"/>
    <m/>
    <s v="AFE_3045"/>
    <n v="729"/>
    <n v="242"/>
    <m/>
  </r>
  <r>
    <x v="0"/>
    <x v="0"/>
    <s v="GCA_000021485.1"/>
    <s v="Primary Assembly"/>
    <s v="chromosome"/>
    <m/>
    <s v="CP001219.1"/>
    <n v="2735971"/>
    <n v="2736732"/>
    <s v="+"/>
    <m/>
    <m/>
    <m/>
    <m/>
    <s v="hisF"/>
    <m/>
    <s v="AFE_3046"/>
    <n v="762"/>
    <m/>
    <m/>
  </r>
  <r>
    <x v="1"/>
    <x v="1"/>
    <s v="GCA_000021485.1"/>
    <s v="Primary Assembly"/>
    <s v="chromosome"/>
    <m/>
    <s v="CP001219.1"/>
    <n v="2735971"/>
    <n v="2736732"/>
    <s v="+"/>
    <s v="ACK80201.1"/>
    <m/>
    <m/>
    <s v="imidazoleglycerol phosphate synthase, cyclase subunit"/>
    <s v="hisF"/>
    <m/>
    <s v="AFE_3046"/>
    <n v="762"/>
    <n v="253"/>
    <m/>
  </r>
  <r>
    <x v="0"/>
    <x v="0"/>
    <s v="GCA_000021485.1"/>
    <s v="Primary Assembly"/>
    <s v="chromosome"/>
    <m/>
    <s v="CP001219.1"/>
    <n v="2736819"/>
    <n v="2737511"/>
    <s v="+"/>
    <m/>
    <m/>
    <m/>
    <m/>
    <s v="hisIE"/>
    <m/>
    <s v="AFE_3047"/>
    <n v="693"/>
    <m/>
    <m/>
  </r>
  <r>
    <x v="1"/>
    <x v="1"/>
    <s v="GCA_000021485.1"/>
    <s v="Primary Assembly"/>
    <s v="chromosome"/>
    <m/>
    <s v="CP001219.1"/>
    <n v="2736819"/>
    <n v="2737511"/>
    <s v="+"/>
    <s v="ACK79135.1"/>
    <m/>
    <m/>
    <s v="phosphoribosyl-AMP pyrophosphatase/phosphoribosyl-ATP cyclohydrolase"/>
    <s v="hisIE"/>
    <m/>
    <s v="AFE_3047"/>
    <n v="693"/>
    <n v="230"/>
    <m/>
  </r>
  <r>
    <x v="0"/>
    <x v="0"/>
    <s v="GCA_000021485.1"/>
    <s v="Primary Assembly"/>
    <s v="chromosome"/>
    <m/>
    <s v="CP001219.1"/>
    <n v="2737591"/>
    <n v="2737809"/>
    <s v="+"/>
    <m/>
    <m/>
    <m/>
    <m/>
    <s v="tatA"/>
    <m/>
    <s v="AFE_3048"/>
    <n v="219"/>
    <m/>
    <m/>
  </r>
  <r>
    <x v="1"/>
    <x v="1"/>
    <s v="GCA_000021485.1"/>
    <s v="Primary Assembly"/>
    <s v="chromosome"/>
    <m/>
    <s v="CP001219.1"/>
    <n v="2737591"/>
    <n v="2737809"/>
    <s v="+"/>
    <s v="ACK80773.1"/>
    <m/>
    <m/>
    <s v="twin-arginine translocation protein, TatA/E family"/>
    <s v="tatA"/>
    <m/>
    <s v="AFE_3048"/>
    <n v="219"/>
    <n v="72"/>
    <m/>
  </r>
  <r>
    <x v="0"/>
    <x v="0"/>
    <s v="GCA_000021485.1"/>
    <s v="Primary Assembly"/>
    <s v="chromosome"/>
    <m/>
    <s v="CP001219.1"/>
    <n v="2737816"/>
    <n v="2738184"/>
    <s v="+"/>
    <m/>
    <m/>
    <m/>
    <m/>
    <s v="tatB"/>
    <m/>
    <s v="AFE_3049"/>
    <n v="369"/>
    <m/>
    <m/>
  </r>
  <r>
    <x v="1"/>
    <x v="1"/>
    <s v="GCA_000021485.1"/>
    <s v="Primary Assembly"/>
    <s v="chromosome"/>
    <m/>
    <s v="CP001219.1"/>
    <n v="2737816"/>
    <n v="2738184"/>
    <s v="+"/>
    <s v="ACK78661.1"/>
    <m/>
    <m/>
    <s v="twin-arginine translocation protein TatB"/>
    <s v="tatB"/>
    <m/>
    <s v="AFE_3049"/>
    <n v="369"/>
    <n v="122"/>
    <m/>
  </r>
  <r>
    <x v="0"/>
    <x v="0"/>
    <s v="GCA_000021485.1"/>
    <s v="Primary Assembly"/>
    <s v="chromosome"/>
    <m/>
    <s v="CP001219.1"/>
    <n v="2738323"/>
    <n v="2739129"/>
    <s v="+"/>
    <m/>
    <m/>
    <m/>
    <m/>
    <s v="tatC"/>
    <m/>
    <s v="AFE_3050"/>
    <n v="807"/>
    <m/>
    <m/>
  </r>
  <r>
    <x v="1"/>
    <x v="1"/>
    <s v="GCA_000021485.1"/>
    <s v="Primary Assembly"/>
    <s v="chromosome"/>
    <m/>
    <s v="CP001219.1"/>
    <n v="2738323"/>
    <n v="2739129"/>
    <s v="+"/>
    <s v="ACK80540.1"/>
    <m/>
    <m/>
    <s v="Sec-independent protein translocase TatC"/>
    <s v="tatC"/>
    <m/>
    <s v="AFE_3050"/>
    <n v="807"/>
    <n v="268"/>
    <m/>
  </r>
  <r>
    <x v="0"/>
    <x v="0"/>
    <s v="GCA_000021485.1"/>
    <s v="Primary Assembly"/>
    <s v="chromosome"/>
    <m/>
    <s v="CP001219.1"/>
    <n v="2739425"/>
    <n v="2740846"/>
    <s v="+"/>
    <m/>
    <m/>
    <m/>
    <m/>
    <s v="cbbL-1"/>
    <m/>
    <s v="AFE_3051"/>
    <n v="1422"/>
    <m/>
    <m/>
  </r>
  <r>
    <x v="1"/>
    <x v="1"/>
    <s v="GCA_000021485.1"/>
    <s v="Primary Assembly"/>
    <s v="chromosome"/>
    <m/>
    <s v="CP001219.1"/>
    <n v="2739425"/>
    <n v="2740846"/>
    <s v="+"/>
    <s v="ACK80366.1"/>
    <m/>
    <m/>
    <s v="ribulose bisphosphate carboxylase, large subunit"/>
    <s v="cbbL-1"/>
    <m/>
    <s v="AFE_3051"/>
    <n v="1422"/>
    <n v="473"/>
    <m/>
  </r>
  <r>
    <x v="0"/>
    <x v="0"/>
    <s v="GCA_000021485.1"/>
    <s v="Primary Assembly"/>
    <s v="chromosome"/>
    <m/>
    <s v="CP001219.1"/>
    <n v="2740877"/>
    <n v="2741233"/>
    <s v="+"/>
    <m/>
    <m/>
    <m/>
    <m/>
    <s v="cbbS-1"/>
    <m/>
    <s v="AFE_3052"/>
    <n v="357"/>
    <m/>
    <m/>
  </r>
  <r>
    <x v="1"/>
    <x v="1"/>
    <s v="GCA_000021485.1"/>
    <s v="Primary Assembly"/>
    <s v="chromosome"/>
    <m/>
    <s v="CP001219.1"/>
    <n v="2740877"/>
    <n v="2741233"/>
    <s v="+"/>
    <s v="ACK79774.1"/>
    <m/>
    <m/>
    <s v="ribulose bisphosphate carboxylase, small subunit"/>
    <s v="cbbS-1"/>
    <m/>
    <s v="AFE_3052"/>
    <n v="357"/>
    <n v="118"/>
    <m/>
  </r>
  <r>
    <x v="0"/>
    <x v="0"/>
    <s v="GCA_000021485.1"/>
    <s v="Primary Assembly"/>
    <s v="chromosome"/>
    <m/>
    <s v="CP001219.1"/>
    <n v="2741389"/>
    <n v="2742192"/>
    <s v="+"/>
    <m/>
    <m/>
    <m/>
    <m/>
    <s v="cbbQ-1"/>
    <m/>
    <s v="AFE_3053"/>
    <n v="804"/>
    <m/>
    <m/>
  </r>
  <r>
    <x v="1"/>
    <x v="1"/>
    <s v="GCA_000021485.1"/>
    <s v="Primary Assembly"/>
    <s v="chromosome"/>
    <m/>
    <s v="CP001219.1"/>
    <n v="2741389"/>
    <n v="2742192"/>
    <s v="+"/>
    <s v="ACK80953.1"/>
    <m/>
    <m/>
    <s v="CbbQ protein"/>
    <s v="cbbQ-1"/>
    <m/>
    <s v="AFE_3053"/>
    <n v="804"/>
    <n v="267"/>
    <m/>
  </r>
  <r>
    <x v="0"/>
    <x v="0"/>
    <s v="GCA_000021485.1"/>
    <s v="Primary Assembly"/>
    <s v="chromosome"/>
    <m/>
    <s v="CP001219.1"/>
    <n v="2742244"/>
    <n v="2744562"/>
    <s v="+"/>
    <m/>
    <m/>
    <m/>
    <m/>
    <m/>
    <m/>
    <s v="AFE_3054"/>
    <n v="2319"/>
    <m/>
    <m/>
  </r>
  <r>
    <x v="1"/>
    <x v="1"/>
    <s v="GCA_000021485.1"/>
    <s v="Primary Assembly"/>
    <s v="chromosome"/>
    <m/>
    <s v="CP001219.1"/>
    <n v="2742244"/>
    <n v="2744562"/>
    <s v="+"/>
    <s v="ACK78928.1"/>
    <m/>
    <m/>
    <s v="von Willebrand factor type A domain protein"/>
    <m/>
    <m/>
    <s v="AFE_3054"/>
    <n v="2319"/>
    <n v="772"/>
    <m/>
  </r>
  <r>
    <x v="0"/>
    <x v="0"/>
    <s v="GCA_000021485.1"/>
    <s v="Primary Assembly"/>
    <s v="chromosome"/>
    <m/>
    <s v="CP001219.1"/>
    <n v="2744652"/>
    <n v="2744819"/>
    <s v="-"/>
    <m/>
    <m/>
    <m/>
    <m/>
    <m/>
    <m/>
    <s v="AFE_3055"/>
    <n v="168"/>
    <m/>
    <m/>
  </r>
  <r>
    <x v="1"/>
    <x v="1"/>
    <s v="GCA_000021485.1"/>
    <s v="Primary Assembly"/>
    <s v="chromosome"/>
    <m/>
    <s v="CP001219.1"/>
    <n v="2744652"/>
    <n v="2744819"/>
    <s v="-"/>
    <s v="ACK78043.1"/>
    <m/>
    <m/>
    <s v="hypothetical protein"/>
    <m/>
    <m/>
    <s v="AFE_3055"/>
    <n v="168"/>
    <n v="55"/>
    <m/>
  </r>
  <r>
    <x v="0"/>
    <x v="0"/>
    <s v="GCA_000021485.1"/>
    <s v="Primary Assembly"/>
    <s v="chromosome"/>
    <m/>
    <s v="CP001219.1"/>
    <n v="2744758"/>
    <n v="2744961"/>
    <s v="+"/>
    <m/>
    <m/>
    <m/>
    <m/>
    <m/>
    <m/>
    <s v="AFE_3056"/>
    <n v="204"/>
    <m/>
    <m/>
  </r>
  <r>
    <x v="1"/>
    <x v="1"/>
    <s v="GCA_000021485.1"/>
    <s v="Primary Assembly"/>
    <s v="chromosome"/>
    <m/>
    <s v="CP001219.1"/>
    <n v="2744758"/>
    <n v="2744961"/>
    <s v="+"/>
    <s v="ACK78169.1"/>
    <m/>
    <m/>
    <s v="hypothetical protein"/>
    <m/>
    <m/>
    <s v="AFE_3056"/>
    <n v="204"/>
    <n v="67"/>
    <m/>
  </r>
  <r>
    <x v="0"/>
    <x v="0"/>
    <s v="GCA_000021485.1"/>
    <s v="Primary Assembly"/>
    <s v="chromosome"/>
    <m/>
    <s v="CP001219.1"/>
    <n v="2744939"/>
    <n v="2747464"/>
    <s v="+"/>
    <m/>
    <m/>
    <m/>
    <m/>
    <m/>
    <m/>
    <s v="AFE_3057"/>
    <n v="2526"/>
    <m/>
    <m/>
  </r>
  <r>
    <x v="1"/>
    <x v="1"/>
    <s v="GCA_000021485.1"/>
    <s v="Primary Assembly"/>
    <s v="chromosome"/>
    <m/>
    <s v="CP001219.1"/>
    <n v="2744939"/>
    <n v="2747464"/>
    <s v="+"/>
    <s v="ACK80224.1"/>
    <m/>
    <m/>
    <s v="sensory box-containing diguanylate cyclase, putative"/>
    <m/>
    <m/>
    <s v="AFE_3057"/>
    <n v="2526"/>
    <n v="841"/>
    <m/>
  </r>
  <r>
    <x v="0"/>
    <x v="0"/>
    <s v="GCA_000021485.1"/>
    <s v="Primary Assembly"/>
    <s v="chromosome"/>
    <m/>
    <s v="CP001219.1"/>
    <n v="2747587"/>
    <n v="2748861"/>
    <s v="-"/>
    <m/>
    <m/>
    <m/>
    <m/>
    <s v="pyrC-1"/>
    <m/>
    <s v="AFE_3058"/>
    <n v="1275"/>
    <m/>
    <m/>
  </r>
  <r>
    <x v="1"/>
    <x v="1"/>
    <s v="GCA_000021485.1"/>
    <s v="Primary Assembly"/>
    <s v="chromosome"/>
    <m/>
    <s v="CP001219.1"/>
    <n v="2747587"/>
    <n v="2748861"/>
    <s v="-"/>
    <s v="ACK79076.1"/>
    <m/>
    <m/>
    <s v="dihydroorotase, multifunctional complex type"/>
    <s v="pyrC-1"/>
    <m/>
    <s v="AFE_3058"/>
    <n v="1275"/>
    <n v="424"/>
    <m/>
  </r>
  <r>
    <x v="0"/>
    <x v="0"/>
    <s v="GCA_000021485.1"/>
    <s v="Primary Assembly"/>
    <s v="chromosome"/>
    <m/>
    <s v="CP001219.1"/>
    <n v="2748867"/>
    <n v="2749850"/>
    <s v="-"/>
    <m/>
    <m/>
    <m/>
    <m/>
    <s v="pyrB"/>
    <m/>
    <s v="AFE_3059"/>
    <n v="984"/>
    <m/>
    <m/>
  </r>
  <r>
    <x v="1"/>
    <x v="1"/>
    <s v="GCA_000021485.1"/>
    <s v="Primary Assembly"/>
    <s v="chromosome"/>
    <m/>
    <s v="CP001219.1"/>
    <n v="2748867"/>
    <n v="2749850"/>
    <s v="-"/>
    <s v="ACK80050.1"/>
    <m/>
    <m/>
    <s v="aspartate carbamoyltransferase"/>
    <s v="pyrB"/>
    <m/>
    <s v="AFE_3059"/>
    <n v="984"/>
    <n v="327"/>
    <m/>
  </r>
  <r>
    <x v="0"/>
    <x v="0"/>
    <s v="GCA_000021485.1"/>
    <s v="Primary Assembly"/>
    <s v="chromosome"/>
    <m/>
    <s v="CP001219.1"/>
    <n v="2749847"/>
    <n v="2750353"/>
    <s v="-"/>
    <m/>
    <m/>
    <m/>
    <m/>
    <s v="pyrR"/>
    <m/>
    <s v="AFE_3060"/>
    <n v="507"/>
    <m/>
    <m/>
  </r>
  <r>
    <x v="1"/>
    <x v="1"/>
    <s v="GCA_000021485.1"/>
    <s v="Primary Assembly"/>
    <s v="chromosome"/>
    <m/>
    <s v="CP001219.1"/>
    <n v="2749847"/>
    <n v="2750353"/>
    <s v="-"/>
    <s v="ACK80551.1"/>
    <m/>
    <m/>
    <s v="PyrR bifunctional protein"/>
    <s v="pyrR"/>
    <m/>
    <s v="AFE_3060"/>
    <n v="507"/>
    <n v="168"/>
    <m/>
  </r>
  <r>
    <x v="0"/>
    <x v="0"/>
    <s v="GCA_000021485.1"/>
    <s v="Primary Assembly"/>
    <s v="chromosome"/>
    <m/>
    <s v="CP001219.1"/>
    <n v="2750350"/>
    <n v="2750781"/>
    <s v="-"/>
    <m/>
    <m/>
    <m/>
    <m/>
    <m/>
    <m/>
    <s v="AFE_3061"/>
    <n v="432"/>
    <m/>
    <m/>
  </r>
  <r>
    <x v="1"/>
    <x v="1"/>
    <s v="GCA_000021485.1"/>
    <s v="Primary Assembly"/>
    <s v="chromosome"/>
    <m/>
    <s v="CP001219.1"/>
    <n v="2750350"/>
    <n v="2750781"/>
    <s v="-"/>
    <s v="ACK77922.1"/>
    <m/>
    <m/>
    <s v="conserved hypothetical protein"/>
    <m/>
    <m/>
    <s v="AFE_3061"/>
    <n v="432"/>
    <n v="143"/>
    <m/>
  </r>
  <r>
    <x v="0"/>
    <x v="0"/>
    <s v="GCA_000021485.1"/>
    <s v="Primary Assembly"/>
    <s v="chromosome"/>
    <m/>
    <s v="CP001219.1"/>
    <n v="2750774"/>
    <n v="2751331"/>
    <s v="-"/>
    <m/>
    <m/>
    <m/>
    <m/>
    <m/>
    <m/>
    <s v="AFE_3062"/>
    <n v="558"/>
    <m/>
    <m/>
  </r>
  <r>
    <x v="1"/>
    <x v="1"/>
    <s v="GCA_000021485.1"/>
    <s v="Primary Assembly"/>
    <s v="chromosome"/>
    <m/>
    <s v="CP001219.1"/>
    <n v="2750774"/>
    <n v="2751331"/>
    <s v="-"/>
    <s v="ACK78756.1"/>
    <m/>
    <m/>
    <s v="conserved hypothetical protein"/>
    <m/>
    <m/>
    <s v="AFE_3062"/>
    <n v="558"/>
    <n v="185"/>
    <m/>
  </r>
  <r>
    <x v="0"/>
    <x v="0"/>
    <s v="GCA_000021485.1"/>
    <s v="Primary Assembly"/>
    <s v="chromosome"/>
    <m/>
    <s v="CP001219.1"/>
    <n v="2751401"/>
    <n v="2752339"/>
    <s v="-"/>
    <m/>
    <m/>
    <m/>
    <m/>
    <s v="gshB"/>
    <m/>
    <s v="AFE_3063"/>
    <n v="939"/>
    <m/>
    <m/>
  </r>
  <r>
    <x v="1"/>
    <x v="1"/>
    <s v="GCA_000021485.1"/>
    <s v="Primary Assembly"/>
    <s v="chromosome"/>
    <m/>
    <s v="CP001219.1"/>
    <n v="2751401"/>
    <n v="2752339"/>
    <s v="-"/>
    <s v="ACK78181.1"/>
    <m/>
    <m/>
    <s v="glutathione synthetase"/>
    <s v="gshB"/>
    <m/>
    <s v="AFE_3063"/>
    <n v="939"/>
    <n v="312"/>
    <m/>
  </r>
  <r>
    <x v="0"/>
    <x v="0"/>
    <s v="GCA_000021485.1"/>
    <s v="Primary Assembly"/>
    <s v="chromosome"/>
    <m/>
    <s v="CP001219.1"/>
    <n v="2752336"/>
    <n v="2753646"/>
    <s v="-"/>
    <m/>
    <m/>
    <m/>
    <m/>
    <s v="gshA"/>
    <m/>
    <s v="AFE_3064"/>
    <n v="1311"/>
    <m/>
    <m/>
  </r>
  <r>
    <x v="1"/>
    <x v="1"/>
    <s v="GCA_000021485.1"/>
    <s v="Primary Assembly"/>
    <s v="chromosome"/>
    <m/>
    <s v="CP001219.1"/>
    <n v="2752336"/>
    <n v="2753646"/>
    <s v="-"/>
    <s v="ACK78841.1"/>
    <m/>
    <m/>
    <s v="glutamate--cysteine ligase"/>
    <s v="gshA"/>
    <m/>
    <s v="AFE_3064"/>
    <n v="1311"/>
    <n v="436"/>
    <m/>
  </r>
  <r>
    <x v="0"/>
    <x v="0"/>
    <s v="GCA_000021485.1"/>
    <s v="Primary Assembly"/>
    <s v="chromosome"/>
    <m/>
    <s v="CP001219.1"/>
    <n v="2753656"/>
    <n v="2754816"/>
    <s v="-"/>
    <m/>
    <m/>
    <m/>
    <m/>
    <s v="citZ"/>
    <m/>
    <s v="AFE_3065"/>
    <n v="1161"/>
    <m/>
    <m/>
  </r>
  <r>
    <x v="1"/>
    <x v="1"/>
    <s v="GCA_000021485.1"/>
    <s v="Primary Assembly"/>
    <s v="chromosome"/>
    <m/>
    <s v="CP001219.1"/>
    <n v="2753656"/>
    <n v="2754816"/>
    <s v="-"/>
    <s v="ACK80529.1"/>
    <m/>
    <m/>
    <s v="citrate synthase II"/>
    <s v="citZ"/>
    <m/>
    <s v="AFE_3065"/>
    <n v="1161"/>
    <n v="386"/>
    <m/>
  </r>
  <r>
    <x v="0"/>
    <x v="0"/>
    <s v="GCA_000021485.1"/>
    <s v="Primary Assembly"/>
    <s v="chromosome"/>
    <m/>
    <s v="CP001219.1"/>
    <n v="2754828"/>
    <n v="2755001"/>
    <s v="-"/>
    <m/>
    <m/>
    <m/>
    <m/>
    <m/>
    <m/>
    <s v="AFE_3066"/>
    <n v="174"/>
    <m/>
    <m/>
  </r>
  <r>
    <x v="1"/>
    <x v="1"/>
    <s v="GCA_000021485.1"/>
    <s v="Primary Assembly"/>
    <s v="chromosome"/>
    <m/>
    <s v="CP001219.1"/>
    <n v="2754828"/>
    <n v="2755001"/>
    <s v="-"/>
    <s v="ACK77939.1"/>
    <m/>
    <m/>
    <s v="hypothetical protein"/>
    <m/>
    <m/>
    <s v="AFE_3066"/>
    <n v="174"/>
    <n v="57"/>
    <m/>
  </r>
  <r>
    <x v="0"/>
    <x v="0"/>
    <s v="GCA_000021485.1"/>
    <s v="Primary Assembly"/>
    <s v="chromosome"/>
    <m/>
    <s v="CP001219.1"/>
    <n v="2755009"/>
    <n v="2755383"/>
    <s v="-"/>
    <m/>
    <m/>
    <m/>
    <m/>
    <m/>
    <m/>
    <s v="AFE_3067"/>
    <n v="375"/>
    <m/>
    <m/>
  </r>
  <r>
    <x v="1"/>
    <x v="1"/>
    <s v="GCA_000021485.1"/>
    <s v="Primary Assembly"/>
    <s v="chromosome"/>
    <m/>
    <s v="CP001219.1"/>
    <n v="2755009"/>
    <n v="2755383"/>
    <s v="-"/>
    <s v="ACK79307.1"/>
    <m/>
    <m/>
    <s v="iron-sulfur cluster assembly accessory protein"/>
    <m/>
    <m/>
    <s v="AFE_3067"/>
    <n v="375"/>
    <n v="124"/>
    <m/>
  </r>
  <r>
    <x v="0"/>
    <x v="0"/>
    <s v="GCA_000021485.1"/>
    <s v="Primary Assembly"/>
    <s v="chromosome"/>
    <m/>
    <s v="CP001219.1"/>
    <n v="2755513"/>
    <n v="2758464"/>
    <s v="-"/>
    <m/>
    <m/>
    <m/>
    <m/>
    <s v="pdhC"/>
    <m/>
    <s v="AFE_3068"/>
    <n v="2952"/>
    <m/>
    <m/>
  </r>
  <r>
    <x v="1"/>
    <x v="1"/>
    <s v="GCA_000021485.1"/>
    <s v="Primary Assembly"/>
    <s v="chromosome"/>
    <m/>
    <s v="CP001219.1"/>
    <n v="2755513"/>
    <n v="2758464"/>
    <s v="-"/>
    <s v="ACK79015.1"/>
    <m/>
    <m/>
    <s v="pyruvate dehydrogenase complex, E2 and E3 components"/>
    <s v="pdhC"/>
    <m/>
    <s v="AFE_3068"/>
    <n v="2952"/>
    <n v="983"/>
    <m/>
  </r>
  <r>
    <x v="0"/>
    <x v="0"/>
    <s v="GCA_000021485.1"/>
    <s v="Primary Assembly"/>
    <s v="chromosome"/>
    <m/>
    <s v="CP001219.1"/>
    <n v="2758520"/>
    <n v="2759500"/>
    <s v="-"/>
    <m/>
    <m/>
    <m/>
    <m/>
    <s v="pdhB"/>
    <m/>
    <s v="AFE_3069"/>
    <n v="981"/>
    <m/>
    <m/>
  </r>
  <r>
    <x v="1"/>
    <x v="1"/>
    <s v="GCA_000021485.1"/>
    <s v="Primary Assembly"/>
    <s v="chromosome"/>
    <m/>
    <s v="CP001219.1"/>
    <n v="2758520"/>
    <n v="2759500"/>
    <s v="-"/>
    <s v="ACK80393.1"/>
    <m/>
    <m/>
    <s v="pyruvate dehydrogenase, E1 component, pyruvate dehydrogenase beta subunit"/>
    <s v="pdhB"/>
    <m/>
    <s v="AFE_3069"/>
    <n v="981"/>
    <n v="326"/>
    <m/>
  </r>
  <r>
    <x v="0"/>
    <x v="0"/>
    <s v="GCA_000021485.1"/>
    <s v="Primary Assembly"/>
    <s v="chromosome"/>
    <m/>
    <s v="CP001219.1"/>
    <n v="2759493"/>
    <n v="2760476"/>
    <s v="-"/>
    <m/>
    <m/>
    <m/>
    <m/>
    <s v="pdhA"/>
    <m/>
    <s v="AFE_3070"/>
    <n v="984"/>
    <m/>
    <m/>
  </r>
  <r>
    <x v="1"/>
    <x v="1"/>
    <s v="GCA_000021485.1"/>
    <s v="Primary Assembly"/>
    <s v="chromosome"/>
    <m/>
    <s v="CP001219.1"/>
    <n v="2759493"/>
    <n v="2760476"/>
    <s v="-"/>
    <s v="ACK78246.1"/>
    <m/>
    <m/>
    <s v="pyruvate dehydrogenase complex, E1 component, pyruvate dehydrogenase alpha subunit"/>
    <s v="pdhA"/>
    <m/>
    <s v="AFE_3070"/>
    <n v="984"/>
    <n v="327"/>
    <m/>
  </r>
  <r>
    <x v="0"/>
    <x v="0"/>
    <s v="GCA_000021485.1"/>
    <s v="Primary Assembly"/>
    <s v="chromosome"/>
    <m/>
    <s v="CP001219.1"/>
    <n v="2760865"/>
    <n v="2761143"/>
    <s v="-"/>
    <m/>
    <m/>
    <m/>
    <m/>
    <m/>
    <m/>
    <s v="AFE_3071"/>
    <n v="279"/>
    <m/>
    <m/>
  </r>
  <r>
    <x v="1"/>
    <x v="1"/>
    <s v="GCA_000021485.1"/>
    <s v="Primary Assembly"/>
    <s v="chromosome"/>
    <m/>
    <s v="CP001219.1"/>
    <n v="2760865"/>
    <n v="2761143"/>
    <s v="-"/>
    <s v="ACK80933.1"/>
    <m/>
    <m/>
    <s v="hypothetical protein"/>
    <m/>
    <m/>
    <s v="AFE_3071"/>
    <n v="279"/>
    <n v="92"/>
    <m/>
  </r>
  <r>
    <x v="0"/>
    <x v="0"/>
    <s v="GCA_000021485.1"/>
    <s v="Primary Assembly"/>
    <s v="chromosome"/>
    <m/>
    <s v="CP001219.1"/>
    <n v="2761213"/>
    <n v="2761557"/>
    <s v="-"/>
    <m/>
    <m/>
    <m/>
    <m/>
    <m/>
    <m/>
    <s v="AFE_3072"/>
    <n v="345"/>
    <m/>
    <m/>
  </r>
  <r>
    <x v="1"/>
    <x v="1"/>
    <s v="GCA_000021485.1"/>
    <s v="Primary Assembly"/>
    <s v="chromosome"/>
    <m/>
    <s v="CP001219.1"/>
    <n v="2761213"/>
    <n v="2761557"/>
    <s v="-"/>
    <s v="ACK79538.1"/>
    <m/>
    <m/>
    <s v="hypothetical protein"/>
    <m/>
    <m/>
    <s v="AFE_3072"/>
    <n v="345"/>
    <n v="114"/>
    <m/>
  </r>
  <r>
    <x v="0"/>
    <x v="0"/>
    <s v="GCA_000021485.1"/>
    <s v="Primary Assembly"/>
    <s v="chromosome"/>
    <m/>
    <s v="CP001219.1"/>
    <n v="2761822"/>
    <n v="2762856"/>
    <s v="-"/>
    <m/>
    <m/>
    <m/>
    <m/>
    <s v="argC"/>
    <m/>
    <s v="AFE_3073"/>
    <n v="1035"/>
    <m/>
    <m/>
  </r>
  <r>
    <x v="1"/>
    <x v="1"/>
    <s v="GCA_000021485.1"/>
    <s v="Primary Assembly"/>
    <s v="chromosome"/>
    <m/>
    <s v="CP001219.1"/>
    <n v="2761822"/>
    <n v="2762856"/>
    <s v="-"/>
    <s v="ACK77845.1"/>
    <m/>
    <m/>
    <s v="N-acetyl-gamma-glutamyl-phosphate reductase"/>
    <s v="argC"/>
    <m/>
    <s v="AFE_3073"/>
    <n v="1035"/>
    <n v="344"/>
    <m/>
  </r>
  <r>
    <x v="0"/>
    <x v="0"/>
    <s v="GCA_000021485.1"/>
    <s v="Primary Assembly"/>
    <s v="chromosome"/>
    <m/>
    <s v="CP001219.1"/>
    <n v="2762940"/>
    <n v="2763326"/>
    <s v="-"/>
    <m/>
    <m/>
    <m/>
    <m/>
    <s v="rpsI"/>
    <m/>
    <s v="AFE_3074"/>
    <n v="387"/>
    <m/>
    <m/>
  </r>
  <r>
    <x v="1"/>
    <x v="1"/>
    <s v="GCA_000021485.1"/>
    <s v="Primary Assembly"/>
    <s v="chromosome"/>
    <m/>
    <s v="CP001219.1"/>
    <n v="2762940"/>
    <n v="2763326"/>
    <s v="-"/>
    <s v="ACK79619.1"/>
    <m/>
    <m/>
    <s v="ribosomal protein S9"/>
    <s v="rpsI"/>
    <m/>
    <s v="AFE_3074"/>
    <n v="387"/>
    <n v="128"/>
    <m/>
  </r>
  <r>
    <x v="0"/>
    <x v="0"/>
    <s v="GCA_000021485.1"/>
    <s v="Primary Assembly"/>
    <s v="chromosome"/>
    <m/>
    <s v="CP001219.1"/>
    <n v="2763339"/>
    <n v="2763767"/>
    <s v="-"/>
    <m/>
    <m/>
    <m/>
    <m/>
    <s v="rplM"/>
    <m/>
    <s v="AFE_3075"/>
    <n v="429"/>
    <m/>
    <m/>
  </r>
  <r>
    <x v="1"/>
    <x v="1"/>
    <s v="GCA_000021485.1"/>
    <s v="Primary Assembly"/>
    <s v="chromosome"/>
    <m/>
    <s v="CP001219.1"/>
    <n v="2763339"/>
    <n v="2763767"/>
    <s v="-"/>
    <s v="ACK78499.1"/>
    <m/>
    <m/>
    <s v="ribosomal protein L13"/>
    <s v="rplM"/>
    <m/>
    <s v="AFE_3075"/>
    <n v="429"/>
    <n v="142"/>
    <m/>
  </r>
  <r>
    <x v="0"/>
    <x v="0"/>
    <s v="GCA_000021485.1"/>
    <s v="Primary Assembly"/>
    <s v="chromosome"/>
    <m/>
    <s v="CP001219.1"/>
    <n v="2763828"/>
    <n v="2764322"/>
    <s v="+"/>
    <m/>
    <m/>
    <m/>
    <m/>
    <m/>
    <m/>
    <s v="AFE_3076"/>
    <n v="495"/>
    <m/>
    <m/>
  </r>
  <r>
    <x v="1"/>
    <x v="1"/>
    <s v="GCA_000021485.1"/>
    <s v="Primary Assembly"/>
    <s v="chromosome"/>
    <m/>
    <s v="CP001219.1"/>
    <n v="2763828"/>
    <n v="2764322"/>
    <s v="+"/>
    <s v="ACK80965.1"/>
    <m/>
    <m/>
    <s v="hypothetical protein"/>
    <m/>
    <m/>
    <s v="AFE_3076"/>
    <n v="495"/>
    <n v="164"/>
    <m/>
  </r>
  <r>
    <x v="0"/>
    <x v="0"/>
    <s v="GCA_000021485.1"/>
    <s v="Primary Assembly"/>
    <s v="chromosome"/>
    <m/>
    <s v="CP001219.1"/>
    <n v="2764617"/>
    <n v="2764901"/>
    <s v="-"/>
    <m/>
    <m/>
    <m/>
    <m/>
    <m/>
    <m/>
    <s v="AFE_3077"/>
    <n v="285"/>
    <m/>
    <m/>
  </r>
  <r>
    <x v="1"/>
    <x v="1"/>
    <s v="GCA_000021485.1"/>
    <s v="Primary Assembly"/>
    <s v="chromosome"/>
    <m/>
    <s v="CP001219.1"/>
    <n v="2764617"/>
    <n v="2764901"/>
    <s v="-"/>
    <s v="ACK79216.1"/>
    <m/>
    <m/>
    <s v="hypothetical protein"/>
    <m/>
    <m/>
    <s v="AFE_3077"/>
    <n v="285"/>
    <n v="94"/>
    <m/>
  </r>
  <r>
    <x v="0"/>
    <x v="0"/>
    <s v="GCA_000021485.1"/>
    <s v="Primary Assembly"/>
    <s v="chromosome"/>
    <m/>
    <s v="CP001219.1"/>
    <n v="2765188"/>
    <n v="2765400"/>
    <s v="-"/>
    <m/>
    <m/>
    <m/>
    <m/>
    <m/>
    <m/>
    <s v="AFE_3078"/>
    <n v="213"/>
    <m/>
    <m/>
  </r>
  <r>
    <x v="1"/>
    <x v="1"/>
    <s v="GCA_000021485.1"/>
    <s v="Primary Assembly"/>
    <s v="chromosome"/>
    <m/>
    <s v="CP001219.1"/>
    <n v="2765188"/>
    <n v="2765400"/>
    <s v="-"/>
    <s v="ACK80253.1"/>
    <m/>
    <m/>
    <s v="conserved hypothetical protein"/>
    <m/>
    <m/>
    <s v="AFE_3078"/>
    <n v="213"/>
    <n v="70"/>
    <m/>
  </r>
  <r>
    <x v="0"/>
    <x v="0"/>
    <s v="GCA_000021485.1"/>
    <s v="Primary Assembly"/>
    <s v="chromosome"/>
    <m/>
    <s v="CP001219.1"/>
    <n v="2765486"/>
    <n v="2766085"/>
    <s v="-"/>
    <m/>
    <m/>
    <m/>
    <m/>
    <m/>
    <m/>
    <s v="AFE_3079"/>
    <n v="600"/>
    <m/>
    <m/>
  </r>
  <r>
    <x v="1"/>
    <x v="1"/>
    <s v="GCA_000021485.1"/>
    <s v="Primary Assembly"/>
    <s v="chromosome"/>
    <m/>
    <s v="CP001219.1"/>
    <n v="2765486"/>
    <n v="2766085"/>
    <s v="-"/>
    <s v="ACK78208.1"/>
    <m/>
    <m/>
    <s v="nitroreductase family protein"/>
    <m/>
    <m/>
    <s v="AFE_3079"/>
    <n v="600"/>
    <n v="199"/>
    <m/>
  </r>
  <r>
    <x v="0"/>
    <x v="8"/>
    <s v="GCA_000021485.1"/>
    <s v="Primary Assembly"/>
    <s v="chromosome"/>
    <m/>
    <s v="CP001219.1"/>
    <n v="2766249"/>
    <n v="2766368"/>
    <s v="-"/>
    <m/>
    <m/>
    <m/>
    <m/>
    <s v="rrfA"/>
    <m/>
    <s v="AFE_3080"/>
    <n v="120"/>
    <m/>
    <m/>
  </r>
  <r>
    <x v="4"/>
    <x v="4"/>
    <s v="GCA_000021485.1"/>
    <s v="Primary Assembly"/>
    <s v="chromosome"/>
    <m/>
    <s v="CP001219.1"/>
    <n v="2766249"/>
    <n v="2766368"/>
    <s v="-"/>
    <m/>
    <m/>
    <m/>
    <s v="5S ribosomal RNA"/>
    <s v="rrfA"/>
    <m/>
    <s v="AFE_3080"/>
    <n v="120"/>
    <m/>
    <m/>
  </r>
  <r>
    <x v="0"/>
    <x v="8"/>
    <s v="GCA_000021485.1"/>
    <s v="Primary Assembly"/>
    <s v="chromosome"/>
    <m/>
    <s v="CP001219.1"/>
    <n v="2766461"/>
    <n v="2769349"/>
    <s v="-"/>
    <m/>
    <m/>
    <m/>
    <m/>
    <s v="rrlA"/>
    <m/>
    <s v="AFE_3081"/>
    <n v="2889"/>
    <m/>
    <m/>
  </r>
  <r>
    <x v="4"/>
    <x v="4"/>
    <s v="GCA_000021485.1"/>
    <s v="Primary Assembly"/>
    <s v="chromosome"/>
    <m/>
    <s v="CP001219.1"/>
    <n v="2766461"/>
    <n v="2769349"/>
    <s v="-"/>
    <m/>
    <m/>
    <m/>
    <s v="23S ribosomal RNA"/>
    <s v="rrlA"/>
    <m/>
    <s v="AFE_3081"/>
    <n v="2889"/>
    <m/>
    <m/>
  </r>
  <r>
    <x v="0"/>
    <x v="3"/>
    <s v="GCA_000021485.1"/>
    <s v="Primary Assembly"/>
    <s v="chromosome"/>
    <m/>
    <s v="CP001219.1"/>
    <n v="2769589"/>
    <n v="2769666"/>
    <s v="-"/>
    <m/>
    <m/>
    <m/>
    <m/>
    <m/>
    <m/>
    <s v="AFE_3082"/>
    <n v="78"/>
    <m/>
    <m/>
  </r>
  <r>
    <x v="2"/>
    <x v="4"/>
    <s v="GCA_000021485.1"/>
    <s v="Primary Assembly"/>
    <s v="chromosome"/>
    <m/>
    <s v="CP001219.1"/>
    <n v="2769589"/>
    <n v="2769666"/>
    <s v="-"/>
    <m/>
    <m/>
    <m/>
    <s v="tRNA-Ala"/>
    <m/>
    <m/>
    <s v="AFE_3082"/>
    <n v="78"/>
    <m/>
    <m/>
  </r>
  <r>
    <x v="0"/>
    <x v="3"/>
    <s v="GCA_000021485.1"/>
    <s v="Primary Assembly"/>
    <s v="chromosome"/>
    <m/>
    <s v="CP001219.1"/>
    <n v="2769668"/>
    <n v="2769746"/>
    <s v="-"/>
    <m/>
    <m/>
    <m/>
    <m/>
    <m/>
    <m/>
    <s v="AFE_3083"/>
    <n v="79"/>
    <m/>
    <m/>
  </r>
  <r>
    <x v="2"/>
    <x v="4"/>
    <s v="GCA_000021485.1"/>
    <s v="Primary Assembly"/>
    <s v="chromosome"/>
    <m/>
    <s v="CP001219.1"/>
    <n v="2769668"/>
    <n v="2769746"/>
    <s v="-"/>
    <m/>
    <m/>
    <m/>
    <s v="tRNA-Ile"/>
    <m/>
    <m/>
    <s v="AFE_3083"/>
    <n v="79"/>
    <m/>
    <m/>
  </r>
  <r>
    <x v="0"/>
    <x v="8"/>
    <s v="GCA_000021485.1"/>
    <s v="Primary Assembly"/>
    <s v="chromosome"/>
    <m/>
    <s v="CP001219.1"/>
    <n v="2769835"/>
    <n v="2771304"/>
    <s v="-"/>
    <m/>
    <m/>
    <m/>
    <m/>
    <s v="rrsA"/>
    <m/>
    <s v="AFE_3084"/>
    <n v="1470"/>
    <m/>
    <m/>
  </r>
  <r>
    <x v="4"/>
    <x v="4"/>
    <s v="GCA_000021485.1"/>
    <s v="Primary Assembly"/>
    <s v="chromosome"/>
    <m/>
    <s v="CP001219.1"/>
    <n v="2769835"/>
    <n v="2771304"/>
    <s v="-"/>
    <m/>
    <m/>
    <m/>
    <s v="16S ribosomal RNA"/>
    <s v="rrsA"/>
    <m/>
    <s v="AFE_3084"/>
    <n v="1470"/>
    <m/>
    <m/>
  </r>
  <r>
    <x v="0"/>
    <x v="0"/>
    <s v="GCA_000021485.1"/>
    <s v="Primary Assembly"/>
    <s v="chromosome"/>
    <m/>
    <s v="CP001219.1"/>
    <n v="2771581"/>
    <n v="2772804"/>
    <s v="-"/>
    <m/>
    <m/>
    <m/>
    <m/>
    <s v="tyrS"/>
    <m/>
    <s v="AFE_3085"/>
    <n v="1224"/>
    <m/>
    <m/>
  </r>
  <r>
    <x v="1"/>
    <x v="1"/>
    <s v="GCA_000021485.1"/>
    <s v="Primary Assembly"/>
    <s v="chromosome"/>
    <m/>
    <s v="CP001219.1"/>
    <n v="2771581"/>
    <n v="2772804"/>
    <s v="-"/>
    <s v="ACK78174.1"/>
    <m/>
    <m/>
    <s v="tyrosyl-tRNA synthetase"/>
    <s v="tyrS"/>
    <m/>
    <s v="AFE_3085"/>
    <n v="1224"/>
    <n v="407"/>
    <m/>
  </r>
  <r>
    <x v="0"/>
    <x v="0"/>
    <s v="GCA_000021485.1"/>
    <s v="Primary Assembly"/>
    <s v="chromosome"/>
    <m/>
    <s v="CP001219.1"/>
    <n v="2772904"/>
    <n v="2775195"/>
    <s v="-"/>
    <m/>
    <m/>
    <m/>
    <m/>
    <m/>
    <m/>
    <s v="AFE_3086"/>
    <n v="2292"/>
    <m/>
    <m/>
  </r>
  <r>
    <x v="1"/>
    <x v="1"/>
    <s v="GCA_000021485.1"/>
    <s v="Primary Assembly"/>
    <s v="chromosome"/>
    <m/>
    <s v="CP001219.1"/>
    <n v="2772904"/>
    <n v="2775195"/>
    <s v="-"/>
    <s v="ACK80345.1"/>
    <m/>
    <m/>
    <s v="plasma-membrane proton-efflux P-type ATPase, putative"/>
    <m/>
    <m/>
    <s v="AFE_3086"/>
    <n v="2292"/>
    <n v="763"/>
    <m/>
  </r>
  <r>
    <x v="0"/>
    <x v="0"/>
    <s v="GCA_000021485.1"/>
    <s v="Primary Assembly"/>
    <s v="chromosome"/>
    <m/>
    <s v="CP001219.1"/>
    <n v="2775176"/>
    <n v="2775313"/>
    <s v="-"/>
    <m/>
    <m/>
    <m/>
    <m/>
    <m/>
    <m/>
    <s v="AFE_3087"/>
    <n v="138"/>
    <m/>
    <m/>
  </r>
  <r>
    <x v="1"/>
    <x v="1"/>
    <s v="GCA_000021485.1"/>
    <s v="Primary Assembly"/>
    <s v="chromosome"/>
    <m/>
    <s v="CP001219.1"/>
    <n v="2775176"/>
    <n v="2775313"/>
    <s v="-"/>
    <s v="ACK80350.1"/>
    <m/>
    <m/>
    <s v="hypothetical protein"/>
    <m/>
    <m/>
    <s v="AFE_3087"/>
    <n v="138"/>
    <n v="45"/>
    <m/>
  </r>
  <r>
    <x v="0"/>
    <x v="0"/>
    <s v="GCA_000021485.1"/>
    <s v="Primary Assembly"/>
    <s v="chromosome"/>
    <m/>
    <s v="CP001219.1"/>
    <n v="2775299"/>
    <n v="2775439"/>
    <s v="+"/>
    <m/>
    <m/>
    <m/>
    <m/>
    <m/>
    <m/>
    <s v="AFE_3088"/>
    <n v="141"/>
    <m/>
    <m/>
  </r>
  <r>
    <x v="1"/>
    <x v="1"/>
    <s v="GCA_000021485.1"/>
    <s v="Primary Assembly"/>
    <s v="chromosome"/>
    <m/>
    <s v="CP001219.1"/>
    <n v="2775299"/>
    <n v="2775439"/>
    <s v="+"/>
    <s v="ACK78778.1"/>
    <m/>
    <m/>
    <s v="hypothetical protein"/>
    <m/>
    <m/>
    <s v="AFE_3088"/>
    <n v="141"/>
    <n v="46"/>
    <m/>
  </r>
  <r>
    <x v="0"/>
    <x v="0"/>
    <s v="GCA_000021485.1"/>
    <s v="Primary Assembly"/>
    <s v="chromosome"/>
    <m/>
    <s v="CP001219.1"/>
    <n v="2775436"/>
    <n v="2775819"/>
    <s v="+"/>
    <m/>
    <m/>
    <m/>
    <m/>
    <s v="panD"/>
    <m/>
    <s v="AFE_3089"/>
    <n v="384"/>
    <m/>
    <m/>
  </r>
  <r>
    <x v="1"/>
    <x v="1"/>
    <s v="GCA_000021485.1"/>
    <s v="Primary Assembly"/>
    <s v="chromosome"/>
    <m/>
    <s v="CP001219.1"/>
    <n v="2775436"/>
    <n v="2775819"/>
    <s v="+"/>
    <s v="ACK80703.1"/>
    <m/>
    <m/>
    <s v="aspartate 1-decarboxylase"/>
    <s v="panD"/>
    <m/>
    <s v="AFE_3089"/>
    <n v="384"/>
    <n v="127"/>
    <m/>
  </r>
  <r>
    <x v="0"/>
    <x v="0"/>
    <s v="GCA_000021485.1"/>
    <s v="Primary Assembly"/>
    <s v="chromosome"/>
    <m/>
    <s v="CP001219.1"/>
    <n v="2775868"/>
    <n v="2777061"/>
    <s v="+"/>
    <m/>
    <m/>
    <m/>
    <m/>
    <m/>
    <m/>
    <s v="AFE_3090"/>
    <n v="1194"/>
    <m/>
    <m/>
  </r>
  <r>
    <x v="1"/>
    <x v="1"/>
    <s v="GCA_000021485.1"/>
    <s v="Primary Assembly"/>
    <s v="chromosome"/>
    <m/>
    <s v="CP001219.1"/>
    <n v="2775868"/>
    <n v="2777061"/>
    <s v="+"/>
    <s v="ACK80699.1"/>
    <m/>
    <m/>
    <s v="membrane protein, putative"/>
    <m/>
    <m/>
    <s v="AFE_3090"/>
    <n v="1194"/>
    <n v="397"/>
    <m/>
  </r>
  <r>
    <x v="0"/>
    <x v="0"/>
    <s v="GCA_000021485.1"/>
    <s v="Primary Assembly"/>
    <s v="chromosome"/>
    <m/>
    <s v="CP001219.1"/>
    <n v="2777065"/>
    <n v="2777160"/>
    <s v="+"/>
    <m/>
    <m/>
    <m/>
    <m/>
    <m/>
    <m/>
    <s v="AFE_3091"/>
    <n v="96"/>
    <m/>
    <m/>
  </r>
  <r>
    <x v="1"/>
    <x v="1"/>
    <s v="GCA_000021485.1"/>
    <s v="Primary Assembly"/>
    <s v="chromosome"/>
    <m/>
    <s v="CP001219.1"/>
    <n v="2777065"/>
    <n v="2777160"/>
    <s v="+"/>
    <s v="ACK78075.1"/>
    <m/>
    <m/>
    <s v="hypothetical protein"/>
    <m/>
    <m/>
    <s v="AFE_3091"/>
    <n v="96"/>
    <n v="31"/>
    <m/>
  </r>
  <r>
    <x v="0"/>
    <x v="0"/>
    <s v="GCA_000021485.1"/>
    <s v="Primary Assembly"/>
    <s v="chromosome"/>
    <m/>
    <s v="CP001219.1"/>
    <n v="2777220"/>
    <n v="2777906"/>
    <s v="+"/>
    <m/>
    <m/>
    <m/>
    <m/>
    <s v="ysxC"/>
    <m/>
    <s v="AFE_3092"/>
    <n v="687"/>
    <m/>
    <m/>
  </r>
  <r>
    <x v="1"/>
    <x v="1"/>
    <s v="GCA_000021485.1"/>
    <s v="Primary Assembly"/>
    <s v="chromosome"/>
    <m/>
    <s v="CP001219.1"/>
    <n v="2777220"/>
    <n v="2777906"/>
    <s v="+"/>
    <s v="ACK78430.1"/>
    <m/>
    <m/>
    <s v="ribosome biogenesis GTP-binding protein YsxC"/>
    <s v="ysxC"/>
    <m/>
    <s v="AFE_3092"/>
    <n v="687"/>
    <n v="228"/>
    <m/>
  </r>
  <r>
    <x v="0"/>
    <x v="0"/>
    <s v="GCA_000021485.1"/>
    <s v="Primary Assembly"/>
    <s v="chromosome"/>
    <m/>
    <s v="CP001219.1"/>
    <n v="2777972"/>
    <n v="2779234"/>
    <s v="+"/>
    <m/>
    <m/>
    <m/>
    <m/>
    <m/>
    <m/>
    <s v="AFE_3093"/>
    <n v="1263"/>
    <m/>
    <m/>
  </r>
  <r>
    <x v="1"/>
    <x v="1"/>
    <s v="GCA_000021485.1"/>
    <s v="Primary Assembly"/>
    <s v="chromosome"/>
    <m/>
    <s v="CP001219.1"/>
    <n v="2777972"/>
    <n v="2779234"/>
    <s v="+"/>
    <s v="ACK79347.1"/>
    <m/>
    <m/>
    <s v="cation channel protein, putative"/>
    <m/>
    <m/>
    <s v="AFE_3093"/>
    <n v="1263"/>
    <n v="420"/>
    <m/>
  </r>
  <r>
    <x v="0"/>
    <x v="0"/>
    <s v="GCA_000021485.1"/>
    <s v="Primary Assembly"/>
    <s v="chromosome"/>
    <m/>
    <s v="CP001219.1"/>
    <n v="2779237"/>
    <n v="2781936"/>
    <s v="-"/>
    <m/>
    <m/>
    <m/>
    <m/>
    <s v="polI"/>
    <m/>
    <s v="AFE_3094"/>
    <n v="2700"/>
    <m/>
    <m/>
  </r>
  <r>
    <x v="1"/>
    <x v="1"/>
    <s v="GCA_000021485.1"/>
    <s v="Primary Assembly"/>
    <s v="chromosome"/>
    <m/>
    <s v="CP001219.1"/>
    <n v="2779237"/>
    <n v="2781936"/>
    <s v="-"/>
    <s v="ACK78485.1"/>
    <m/>
    <m/>
    <s v="DNA polymerase I"/>
    <s v="polI"/>
    <m/>
    <s v="AFE_3094"/>
    <n v="2700"/>
    <n v="899"/>
    <m/>
  </r>
  <r>
    <x v="0"/>
    <x v="0"/>
    <s v="GCA_000021485.1"/>
    <s v="Primary Assembly"/>
    <s v="chromosome"/>
    <m/>
    <s v="CP001219.1"/>
    <n v="2781988"/>
    <n v="2782725"/>
    <s v="+"/>
    <m/>
    <m/>
    <m/>
    <m/>
    <m/>
    <m/>
    <s v="AFE_3095"/>
    <n v="738"/>
    <m/>
    <m/>
  </r>
  <r>
    <x v="1"/>
    <x v="1"/>
    <s v="GCA_000021485.1"/>
    <s v="Primary Assembly"/>
    <s v="chromosome"/>
    <m/>
    <s v="CP001219.1"/>
    <n v="2781988"/>
    <n v="2782725"/>
    <s v="+"/>
    <s v="ACK80336.1"/>
    <m/>
    <m/>
    <s v="conserved hypothetical protein TIGR00730"/>
    <m/>
    <m/>
    <s v="AFE_3095"/>
    <n v="738"/>
    <n v="245"/>
    <m/>
  </r>
  <r>
    <x v="0"/>
    <x v="0"/>
    <s v="GCA_000021485.1"/>
    <s v="Primary Assembly"/>
    <s v="chromosome"/>
    <m/>
    <s v="CP001219.1"/>
    <n v="2782746"/>
    <n v="2783081"/>
    <s v="+"/>
    <m/>
    <m/>
    <m/>
    <m/>
    <m/>
    <m/>
    <s v="AFE_3096"/>
    <n v="336"/>
    <m/>
    <m/>
  </r>
  <r>
    <x v="1"/>
    <x v="1"/>
    <s v="GCA_000021485.1"/>
    <s v="Primary Assembly"/>
    <s v="chromosome"/>
    <m/>
    <s v="CP001219.1"/>
    <n v="2782746"/>
    <n v="2783081"/>
    <s v="+"/>
    <s v="ACK79383.1"/>
    <m/>
    <m/>
    <s v="conserved hypothetical protein"/>
    <m/>
    <m/>
    <s v="AFE_3096"/>
    <n v="336"/>
    <n v="111"/>
    <m/>
  </r>
  <r>
    <x v="0"/>
    <x v="0"/>
    <s v="GCA_000021485.1"/>
    <s v="Primary Assembly"/>
    <s v="chromosome"/>
    <m/>
    <s v="CP001219.1"/>
    <n v="2783124"/>
    <n v="2784056"/>
    <s v="+"/>
    <m/>
    <m/>
    <m/>
    <m/>
    <s v="thrB"/>
    <m/>
    <s v="AFE_3097"/>
    <n v="933"/>
    <m/>
    <m/>
  </r>
  <r>
    <x v="1"/>
    <x v="1"/>
    <s v="GCA_000021485.1"/>
    <s v="Primary Assembly"/>
    <s v="chromosome"/>
    <m/>
    <s v="CP001219.1"/>
    <n v="2783124"/>
    <n v="2784056"/>
    <s v="+"/>
    <s v="ACK80789.1"/>
    <m/>
    <m/>
    <s v="homoserine kinase"/>
    <s v="thrB"/>
    <m/>
    <s v="AFE_3097"/>
    <n v="933"/>
    <n v="310"/>
    <m/>
  </r>
  <r>
    <x v="0"/>
    <x v="0"/>
    <s v="GCA_000021485.1"/>
    <s v="Primary Assembly"/>
    <s v="chromosome"/>
    <m/>
    <s v="CP001219.1"/>
    <n v="2784095"/>
    <n v="2784418"/>
    <s v="-"/>
    <m/>
    <m/>
    <m/>
    <m/>
    <m/>
    <m/>
    <s v="AFE_3098"/>
    <n v="324"/>
    <m/>
    <m/>
  </r>
  <r>
    <x v="1"/>
    <x v="1"/>
    <s v="GCA_000021485.1"/>
    <s v="Primary Assembly"/>
    <s v="chromosome"/>
    <m/>
    <s v="CP001219.1"/>
    <n v="2784095"/>
    <n v="2784418"/>
    <s v="-"/>
    <s v="ACK79030.1"/>
    <m/>
    <m/>
    <s v="hypothetical protein"/>
    <m/>
    <m/>
    <s v="AFE_3098"/>
    <n v="324"/>
    <n v="107"/>
    <m/>
  </r>
  <r>
    <x v="0"/>
    <x v="0"/>
    <s v="GCA_000021485.1"/>
    <s v="Primary Assembly"/>
    <s v="chromosome"/>
    <m/>
    <s v="CP001219.1"/>
    <n v="2784621"/>
    <n v="2785223"/>
    <s v="+"/>
    <m/>
    <m/>
    <m/>
    <m/>
    <m/>
    <m/>
    <s v="AFE_3099"/>
    <n v="603"/>
    <m/>
    <m/>
  </r>
  <r>
    <x v="1"/>
    <x v="1"/>
    <s v="GCA_000021485.1"/>
    <s v="Primary Assembly"/>
    <s v="chromosome"/>
    <m/>
    <s v="CP001219.1"/>
    <n v="2784621"/>
    <n v="2785223"/>
    <s v="+"/>
    <s v="ACK79932.1"/>
    <m/>
    <m/>
    <s v="hypothetical protein"/>
    <m/>
    <m/>
    <s v="AFE_3099"/>
    <n v="603"/>
    <n v="200"/>
    <m/>
  </r>
  <r>
    <x v="0"/>
    <x v="0"/>
    <s v="GCA_000021485.1"/>
    <s v="Primary Assembly"/>
    <s v="chromosome"/>
    <m/>
    <s v="CP001219.1"/>
    <n v="2785234"/>
    <n v="2785641"/>
    <s v="-"/>
    <m/>
    <m/>
    <m/>
    <m/>
    <m/>
    <m/>
    <s v="AFE_3100"/>
    <n v="408"/>
    <m/>
    <m/>
  </r>
  <r>
    <x v="1"/>
    <x v="1"/>
    <s v="GCA_000021485.1"/>
    <s v="Primary Assembly"/>
    <s v="chromosome"/>
    <m/>
    <s v="CP001219.1"/>
    <n v="2785234"/>
    <n v="2785641"/>
    <s v="-"/>
    <s v="ACK78218.1"/>
    <m/>
    <m/>
    <s v="competence protein ComEA helix-hairpin-helix repeat protein"/>
    <m/>
    <m/>
    <s v="AFE_3100"/>
    <n v="408"/>
    <n v="135"/>
    <m/>
  </r>
  <r>
    <x v="0"/>
    <x v="0"/>
    <s v="GCA_000021485.1"/>
    <s v="Primary Assembly"/>
    <s v="chromosome"/>
    <m/>
    <s v="CP001219.1"/>
    <n v="2785660"/>
    <n v="2787789"/>
    <s v="-"/>
    <m/>
    <m/>
    <m/>
    <m/>
    <s v="uvrD"/>
    <m/>
    <s v="AFE_3101"/>
    <n v="2130"/>
    <m/>
    <m/>
  </r>
  <r>
    <x v="1"/>
    <x v="1"/>
    <s v="GCA_000021485.1"/>
    <s v="Primary Assembly"/>
    <s v="chromosome"/>
    <m/>
    <s v="CP001219.1"/>
    <n v="2785660"/>
    <n v="2787789"/>
    <s v="-"/>
    <s v="ACK79504.1"/>
    <m/>
    <m/>
    <s v="DNA helicase II"/>
    <s v="uvrD"/>
    <m/>
    <s v="AFE_3101"/>
    <n v="2130"/>
    <n v="709"/>
    <m/>
  </r>
  <r>
    <x v="0"/>
    <x v="0"/>
    <s v="GCA_000021485.1"/>
    <s v="Primary Assembly"/>
    <s v="chromosome"/>
    <m/>
    <s v="CP001219.1"/>
    <n v="2787906"/>
    <n v="2788838"/>
    <s v="+"/>
    <m/>
    <m/>
    <m/>
    <m/>
    <s v="cbpA"/>
    <m/>
    <s v="AFE_3102"/>
    <n v="933"/>
    <m/>
    <m/>
  </r>
  <r>
    <x v="1"/>
    <x v="1"/>
    <s v="GCA_000021485.1"/>
    <s v="Primary Assembly"/>
    <s v="chromosome"/>
    <m/>
    <s v="CP001219.1"/>
    <n v="2787906"/>
    <n v="2788838"/>
    <s v="+"/>
    <s v="ACK80126.1"/>
    <m/>
    <m/>
    <s v="curved DNA-binding protein"/>
    <s v="cbpA"/>
    <m/>
    <s v="AFE_3102"/>
    <n v="933"/>
    <n v="310"/>
    <m/>
  </r>
  <r>
    <x v="0"/>
    <x v="0"/>
    <s v="GCA_000021485.1"/>
    <s v="Primary Assembly"/>
    <s v="chromosome"/>
    <m/>
    <s v="CP001219.1"/>
    <n v="2789156"/>
    <n v="2789824"/>
    <s v="+"/>
    <m/>
    <m/>
    <m/>
    <m/>
    <m/>
    <m/>
    <s v="AFE_3103"/>
    <n v="669"/>
    <m/>
    <m/>
  </r>
  <r>
    <x v="1"/>
    <x v="1"/>
    <s v="GCA_000021485.1"/>
    <s v="Primary Assembly"/>
    <s v="chromosome"/>
    <m/>
    <s v="CP001219.1"/>
    <n v="2789156"/>
    <n v="2789824"/>
    <s v="+"/>
    <s v="ACK78325.1"/>
    <m/>
    <m/>
    <s v="phosphoribosyl transferase domain protein"/>
    <m/>
    <m/>
    <s v="AFE_3103"/>
    <n v="669"/>
    <n v="222"/>
    <m/>
  </r>
  <r>
    <x v="0"/>
    <x v="0"/>
    <s v="GCA_000021485.1"/>
    <s v="Primary Assembly"/>
    <s v="chromosome"/>
    <m/>
    <s v="CP001219.1"/>
    <n v="2789828"/>
    <n v="2791558"/>
    <s v="+"/>
    <m/>
    <m/>
    <m/>
    <m/>
    <m/>
    <m/>
    <s v="AFE_3104"/>
    <n v="1731"/>
    <m/>
    <m/>
  </r>
  <r>
    <x v="1"/>
    <x v="1"/>
    <s v="GCA_000021485.1"/>
    <s v="Primary Assembly"/>
    <s v="chromosome"/>
    <m/>
    <s v="CP001219.1"/>
    <n v="2789828"/>
    <n v="2791558"/>
    <s v="+"/>
    <s v="ACK79020.1"/>
    <m/>
    <m/>
    <s v="DNA polymerase X family protein"/>
    <m/>
    <m/>
    <s v="AFE_3104"/>
    <n v="1731"/>
    <n v="576"/>
    <m/>
  </r>
  <r>
    <x v="0"/>
    <x v="0"/>
    <s v="GCA_000021485.1"/>
    <s v="Primary Assembly"/>
    <s v="chromosome"/>
    <m/>
    <s v="CP001219.1"/>
    <n v="2791647"/>
    <n v="2791952"/>
    <s v="-"/>
    <m/>
    <m/>
    <m/>
    <m/>
    <m/>
    <m/>
    <s v="AFE_3105"/>
    <n v="306"/>
    <m/>
    <m/>
  </r>
  <r>
    <x v="1"/>
    <x v="1"/>
    <s v="GCA_000021485.1"/>
    <s v="Primary Assembly"/>
    <s v="chromosome"/>
    <m/>
    <s v="CP001219.1"/>
    <n v="2791647"/>
    <n v="2791952"/>
    <s v="-"/>
    <s v="ACK80042.1"/>
    <m/>
    <m/>
    <s v="ISAfe6, transposase, degenerate"/>
    <m/>
    <m/>
    <s v="AFE_3105"/>
    <n v="306"/>
    <n v="101"/>
    <m/>
  </r>
  <r>
    <x v="0"/>
    <x v="0"/>
    <s v="GCA_000021485.1"/>
    <s v="Primary Assembly"/>
    <s v="chromosome"/>
    <m/>
    <s v="CP001219.1"/>
    <n v="2792135"/>
    <n v="2792245"/>
    <s v="-"/>
    <m/>
    <m/>
    <m/>
    <m/>
    <m/>
    <m/>
    <s v="AFE_3106"/>
    <n v="111"/>
    <m/>
    <m/>
  </r>
  <r>
    <x v="1"/>
    <x v="1"/>
    <s v="GCA_000021485.1"/>
    <s v="Primary Assembly"/>
    <s v="chromosome"/>
    <m/>
    <s v="CP001219.1"/>
    <n v="2792135"/>
    <n v="2792245"/>
    <s v="-"/>
    <s v="ACK80460.1"/>
    <m/>
    <m/>
    <s v="hypothetical protein"/>
    <m/>
    <m/>
    <s v="AFE_3106"/>
    <n v="111"/>
    <n v="36"/>
    <m/>
  </r>
  <r>
    <x v="0"/>
    <x v="0"/>
    <s v="GCA_000021485.1"/>
    <s v="Primary Assembly"/>
    <s v="chromosome"/>
    <m/>
    <s v="CP001219.1"/>
    <n v="2792679"/>
    <n v="2793383"/>
    <s v="+"/>
    <m/>
    <m/>
    <m/>
    <m/>
    <s v="cycA-1"/>
    <m/>
    <s v="AFE_3107"/>
    <n v="705"/>
    <m/>
    <m/>
  </r>
  <r>
    <x v="1"/>
    <x v="1"/>
    <s v="GCA_000021485.1"/>
    <s v="Primary Assembly"/>
    <s v="chromosome"/>
    <m/>
    <s v="CP001219.1"/>
    <n v="2792679"/>
    <n v="2793383"/>
    <s v="+"/>
    <s v="ACK77857.1"/>
    <m/>
    <m/>
    <s v="cytochrome c4"/>
    <s v="cycA-1"/>
    <m/>
    <s v="AFE_3107"/>
    <n v="705"/>
    <n v="234"/>
    <m/>
  </r>
  <r>
    <x v="0"/>
    <x v="0"/>
    <s v="GCA_000021485.1"/>
    <s v="Primary Assembly"/>
    <s v="chromosome"/>
    <m/>
    <s v="CP001219.1"/>
    <n v="2793376"/>
    <n v="2794167"/>
    <s v="+"/>
    <m/>
    <m/>
    <m/>
    <m/>
    <s v="sdr_1"/>
    <m/>
    <s v="AFE_3108"/>
    <n v="792"/>
    <m/>
    <m/>
  </r>
  <r>
    <x v="1"/>
    <x v="1"/>
    <s v="GCA_000021485.1"/>
    <s v="Primary Assembly"/>
    <s v="chromosome"/>
    <m/>
    <s v="CP001219.1"/>
    <n v="2793376"/>
    <n v="2794167"/>
    <s v="+"/>
    <s v="ACK78064.1"/>
    <m/>
    <m/>
    <s v="oxidoreductase, short-chain dehydrogenase/reductase family"/>
    <s v="sdr_1"/>
    <m/>
    <s v="AFE_3108"/>
    <n v="792"/>
    <n v="263"/>
    <m/>
  </r>
  <r>
    <x v="0"/>
    <x v="0"/>
    <s v="GCA_000021485.1"/>
    <s v="Primary Assembly"/>
    <s v="chromosome"/>
    <m/>
    <s v="CP001219.1"/>
    <n v="2794266"/>
    <n v="2794886"/>
    <s v="+"/>
    <m/>
    <m/>
    <m/>
    <m/>
    <s v="petA-1"/>
    <m/>
    <s v="AFE_3109"/>
    <n v="621"/>
    <m/>
    <m/>
  </r>
  <r>
    <x v="1"/>
    <x v="1"/>
    <s v="GCA_000021485.1"/>
    <s v="Primary Assembly"/>
    <s v="chromosome"/>
    <m/>
    <s v="CP001219.1"/>
    <n v="2794266"/>
    <n v="2794886"/>
    <s v="+"/>
    <s v="ACK80594.1"/>
    <m/>
    <m/>
    <s v="ubiquinol--cytochrome c reductase, iron-sulfur subunit"/>
    <s v="petA-1"/>
    <m/>
    <s v="AFE_3109"/>
    <n v="621"/>
    <n v="206"/>
    <m/>
  </r>
  <r>
    <x v="0"/>
    <x v="0"/>
    <s v="GCA_000021485.1"/>
    <s v="Primary Assembly"/>
    <s v="chromosome"/>
    <m/>
    <s v="CP001219.1"/>
    <n v="2794914"/>
    <n v="2796122"/>
    <s v="+"/>
    <m/>
    <m/>
    <m/>
    <m/>
    <s v="petB-1"/>
    <m/>
    <s v="AFE_3110"/>
    <n v="1209"/>
    <m/>
    <m/>
  </r>
  <r>
    <x v="1"/>
    <x v="1"/>
    <s v="GCA_000021485.1"/>
    <s v="Primary Assembly"/>
    <s v="chromosome"/>
    <m/>
    <s v="CP001219.1"/>
    <n v="2794914"/>
    <n v="2796122"/>
    <s v="+"/>
    <s v="ACK79051.1"/>
    <m/>
    <m/>
    <s v="ubiquinol--cytochrome c reductase, cytochrome b subunit"/>
    <s v="petB-1"/>
    <m/>
    <s v="AFE_3110"/>
    <n v="1209"/>
    <n v="402"/>
    <m/>
  </r>
  <r>
    <x v="0"/>
    <x v="0"/>
    <s v="GCA_000021485.1"/>
    <s v="Primary Assembly"/>
    <s v="chromosome"/>
    <m/>
    <s v="CP001219.1"/>
    <n v="2796119"/>
    <n v="2796847"/>
    <s v="+"/>
    <m/>
    <m/>
    <m/>
    <m/>
    <s v="petC-1"/>
    <m/>
    <s v="AFE_3111"/>
    <n v="729"/>
    <m/>
    <m/>
  </r>
  <r>
    <x v="1"/>
    <x v="1"/>
    <s v="GCA_000021485.1"/>
    <s v="Primary Assembly"/>
    <s v="chromosome"/>
    <m/>
    <s v="CP001219.1"/>
    <n v="2796119"/>
    <n v="2796847"/>
    <s v="+"/>
    <s v="ACK78033.1"/>
    <m/>
    <m/>
    <s v="ubiquinol--cytochrome c reductase, cytochrome c1 subunit"/>
    <s v="petC-1"/>
    <m/>
    <s v="AFE_3111"/>
    <n v="729"/>
    <n v="242"/>
    <m/>
  </r>
  <r>
    <x v="0"/>
    <x v="0"/>
    <s v="GCA_000021485.1"/>
    <s v="Primary Assembly"/>
    <s v="chromosome"/>
    <m/>
    <s v="CP001219.1"/>
    <n v="2797400"/>
    <n v="2799244"/>
    <s v="+"/>
    <m/>
    <m/>
    <m/>
    <m/>
    <s v="resB"/>
    <m/>
    <s v="AFE_3112"/>
    <n v="1845"/>
    <m/>
    <m/>
  </r>
  <r>
    <x v="1"/>
    <x v="1"/>
    <s v="GCA_000021485.1"/>
    <s v="Primary Assembly"/>
    <s v="chromosome"/>
    <m/>
    <s v="CP001219.1"/>
    <n v="2797400"/>
    <n v="2799244"/>
    <s v="+"/>
    <s v="ACK78502.1"/>
    <m/>
    <m/>
    <s v="cytochrome c-type biogenesis protein ResB"/>
    <s v="resB"/>
    <m/>
    <s v="AFE_3112"/>
    <n v="1845"/>
    <n v="614"/>
    <m/>
  </r>
  <r>
    <x v="0"/>
    <x v="0"/>
    <s v="GCA_000021485.1"/>
    <s v="Primary Assembly"/>
    <s v="chromosome"/>
    <m/>
    <s v="CP001219.1"/>
    <n v="2799366"/>
    <n v="2800424"/>
    <s v="+"/>
    <m/>
    <m/>
    <m/>
    <m/>
    <s v="resC"/>
    <m/>
    <s v="AFE_3113"/>
    <n v="1059"/>
    <m/>
    <m/>
  </r>
  <r>
    <x v="1"/>
    <x v="1"/>
    <s v="GCA_000021485.1"/>
    <s v="Primary Assembly"/>
    <s v="chromosome"/>
    <m/>
    <s v="CP001219.1"/>
    <n v="2799366"/>
    <n v="2800424"/>
    <s v="+"/>
    <s v="ACK79725.1"/>
    <m/>
    <m/>
    <s v="cytochrome c-type biogenesis protein ResC"/>
    <s v="resC"/>
    <m/>
    <s v="AFE_3113"/>
    <n v="1059"/>
    <n v="352"/>
    <m/>
  </r>
  <r>
    <x v="0"/>
    <x v="0"/>
    <s v="GCA_000021485.1"/>
    <s v="Primary Assembly"/>
    <s v="chromosome"/>
    <m/>
    <s v="CP001219.1"/>
    <n v="2800604"/>
    <n v="2800969"/>
    <s v="+"/>
    <m/>
    <m/>
    <m/>
    <m/>
    <m/>
    <m/>
    <s v="AFE_3114"/>
    <n v="366"/>
    <m/>
    <m/>
  </r>
  <r>
    <x v="1"/>
    <x v="1"/>
    <s v="GCA_000021485.1"/>
    <s v="Primary Assembly"/>
    <s v="chromosome"/>
    <m/>
    <s v="CP001219.1"/>
    <n v="2800604"/>
    <n v="2800969"/>
    <s v="+"/>
    <s v="ACK79127.1"/>
    <m/>
    <m/>
    <s v="conserved hypothetical protein"/>
    <m/>
    <m/>
    <s v="AFE_3114"/>
    <n v="366"/>
    <n v="121"/>
    <m/>
  </r>
  <r>
    <x v="0"/>
    <x v="0"/>
    <s v="GCA_000021485.1"/>
    <s v="Primary Assembly"/>
    <s v="chromosome"/>
    <m/>
    <s v="CP001219.1"/>
    <n v="2802475"/>
    <n v="2802960"/>
    <s v="-"/>
    <m/>
    <m/>
    <m/>
    <m/>
    <m/>
    <m/>
    <s v="AFE_3115"/>
    <n v="486"/>
    <m/>
    <m/>
  </r>
  <r>
    <x v="1"/>
    <x v="1"/>
    <s v="GCA_000021485.1"/>
    <s v="Primary Assembly"/>
    <s v="chromosome"/>
    <m/>
    <s v="CP001219.1"/>
    <n v="2802475"/>
    <n v="2802960"/>
    <s v="-"/>
    <s v="ACK78318.1"/>
    <m/>
    <m/>
    <s v="conserved hypothetical protein"/>
    <m/>
    <m/>
    <s v="AFE_3115"/>
    <n v="486"/>
    <n v="161"/>
    <m/>
  </r>
  <r>
    <x v="0"/>
    <x v="0"/>
    <s v="GCA_000021485.1"/>
    <s v="Primary Assembly"/>
    <s v="chromosome"/>
    <m/>
    <s v="CP001219.1"/>
    <n v="2803535"/>
    <n v="2803921"/>
    <s v="+"/>
    <m/>
    <m/>
    <m/>
    <m/>
    <m/>
    <m/>
    <s v="AFE_3116"/>
    <n v="387"/>
    <m/>
    <m/>
  </r>
  <r>
    <x v="1"/>
    <x v="1"/>
    <s v="GCA_000021485.1"/>
    <s v="Primary Assembly"/>
    <s v="chromosome"/>
    <m/>
    <s v="CP001219.1"/>
    <n v="2803535"/>
    <n v="2803921"/>
    <s v="+"/>
    <s v="ACK79359.1"/>
    <m/>
    <m/>
    <s v="conserved hypothetical protein"/>
    <m/>
    <m/>
    <s v="AFE_3116"/>
    <n v="387"/>
    <n v="128"/>
    <m/>
  </r>
  <r>
    <x v="0"/>
    <x v="0"/>
    <s v="GCA_000021485.1"/>
    <s v="Primary Assembly"/>
    <s v="chromosome"/>
    <m/>
    <s v="CP001219.1"/>
    <n v="2803965"/>
    <n v="2804195"/>
    <s v="+"/>
    <m/>
    <m/>
    <m/>
    <m/>
    <m/>
    <m/>
    <s v="AFE_3117"/>
    <n v="231"/>
    <m/>
    <m/>
  </r>
  <r>
    <x v="1"/>
    <x v="1"/>
    <s v="GCA_000021485.1"/>
    <s v="Primary Assembly"/>
    <s v="chromosome"/>
    <m/>
    <s v="CP001219.1"/>
    <n v="2803965"/>
    <n v="2804195"/>
    <s v="+"/>
    <s v="ACK78641.1"/>
    <m/>
    <m/>
    <s v="conserved hypothetical protein"/>
    <m/>
    <m/>
    <s v="AFE_3117"/>
    <n v="231"/>
    <n v="76"/>
    <m/>
  </r>
  <r>
    <x v="0"/>
    <x v="0"/>
    <s v="GCA_000021485.1"/>
    <s v="Primary Assembly"/>
    <s v="chromosome"/>
    <m/>
    <s v="CP001219.1"/>
    <n v="2804238"/>
    <n v="2805377"/>
    <s v="+"/>
    <m/>
    <m/>
    <m/>
    <m/>
    <m/>
    <m/>
    <s v="AFE_3118"/>
    <n v="1140"/>
    <m/>
    <m/>
  </r>
  <r>
    <x v="1"/>
    <x v="1"/>
    <s v="GCA_000021485.1"/>
    <s v="Primary Assembly"/>
    <s v="chromosome"/>
    <m/>
    <s v="CP001219.1"/>
    <n v="2804238"/>
    <n v="2805377"/>
    <s v="+"/>
    <s v="ACK80497.1"/>
    <m/>
    <m/>
    <s v="pyridine nucleotide-disulfide oxidoreductase"/>
    <m/>
    <m/>
    <s v="AFE_3118"/>
    <n v="1140"/>
    <n v="379"/>
    <m/>
  </r>
  <r>
    <x v="0"/>
    <x v="0"/>
    <s v="GCA_000021485.1"/>
    <s v="Primary Assembly"/>
    <s v="chromosome"/>
    <m/>
    <s v="CP001219.1"/>
    <n v="2806194"/>
    <n v="2806556"/>
    <s v="-"/>
    <m/>
    <m/>
    <m/>
    <m/>
    <m/>
    <m/>
    <s v="AFE_3119"/>
    <n v="363"/>
    <m/>
    <m/>
  </r>
  <r>
    <x v="1"/>
    <x v="1"/>
    <s v="GCA_000021485.1"/>
    <s v="Primary Assembly"/>
    <s v="chromosome"/>
    <m/>
    <s v="CP001219.1"/>
    <n v="2806194"/>
    <n v="2806556"/>
    <s v="-"/>
    <s v="ACK79186.1"/>
    <m/>
    <m/>
    <s v="hypothetical protein"/>
    <m/>
    <m/>
    <s v="AFE_3119"/>
    <n v="363"/>
    <n v="120"/>
    <m/>
  </r>
  <r>
    <x v="0"/>
    <x v="0"/>
    <s v="GCA_000021485.1"/>
    <s v="Primary Assembly"/>
    <s v="chromosome"/>
    <m/>
    <s v="CP001219.1"/>
    <n v="2806719"/>
    <n v="2807033"/>
    <s v="+"/>
    <m/>
    <m/>
    <m/>
    <m/>
    <m/>
    <m/>
    <s v="AFE_3120"/>
    <n v="315"/>
    <m/>
    <m/>
  </r>
  <r>
    <x v="1"/>
    <x v="1"/>
    <s v="GCA_000021485.1"/>
    <s v="Primary Assembly"/>
    <s v="chromosome"/>
    <m/>
    <s v="CP001219.1"/>
    <n v="2806719"/>
    <n v="2807033"/>
    <s v="+"/>
    <s v="ACK80669.1"/>
    <m/>
    <m/>
    <s v="membrane protein, putative"/>
    <m/>
    <m/>
    <s v="AFE_3120"/>
    <n v="315"/>
    <n v="104"/>
    <m/>
  </r>
  <r>
    <x v="0"/>
    <x v="0"/>
    <s v="GCA_000021485.1"/>
    <s v="Primary Assembly"/>
    <s v="chromosome"/>
    <m/>
    <s v="CP001219.1"/>
    <n v="2807385"/>
    <n v="2809151"/>
    <s v="+"/>
    <m/>
    <m/>
    <m/>
    <m/>
    <s v="cysJ"/>
    <m/>
    <s v="AFE_3121"/>
    <n v="1767"/>
    <m/>
    <m/>
  </r>
  <r>
    <x v="1"/>
    <x v="1"/>
    <s v="GCA_000021485.1"/>
    <s v="Primary Assembly"/>
    <s v="chromosome"/>
    <m/>
    <s v="CP001219.1"/>
    <n v="2807385"/>
    <n v="2809151"/>
    <s v="+"/>
    <s v="ACK79817.1"/>
    <m/>
    <m/>
    <s v="sulfite reductase (NADPH) flavoprotein, alpha component"/>
    <s v="cysJ"/>
    <m/>
    <s v="AFE_3121"/>
    <n v="1767"/>
    <n v="588"/>
    <m/>
  </r>
  <r>
    <x v="0"/>
    <x v="0"/>
    <s v="GCA_000021485.1"/>
    <s v="Primary Assembly"/>
    <s v="chromosome"/>
    <m/>
    <s v="CP001219.1"/>
    <n v="2809141"/>
    <n v="2810832"/>
    <s v="+"/>
    <m/>
    <m/>
    <m/>
    <m/>
    <s v="cysI"/>
    <m/>
    <s v="AFE_3122"/>
    <n v="1692"/>
    <m/>
    <m/>
  </r>
  <r>
    <x v="1"/>
    <x v="1"/>
    <s v="GCA_000021485.1"/>
    <s v="Primary Assembly"/>
    <s v="chromosome"/>
    <m/>
    <s v="CP001219.1"/>
    <n v="2809141"/>
    <n v="2810832"/>
    <s v="+"/>
    <s v="ACK80342.1"/>
    <m/>
    <m/>
    <s v="sulfite reductase (NADPH) hemoprotein beta-component"/>
    <s v="cysI"/>
    <m/>
    <s v="AFE_3122"/>
    <n v="1692"/>
    <n v="563"/>
    <m/>
  </r>
  <r>
    <x v="0"/>
    <x v="0"/>
    <s v="GCA_000021485.1"/>
    <s v="Primary Assembly"/>
    <s v="chromosome"/>
    <m/>
    <s v="CP001219.1"/>
    <n v="2810840"/>
    <n v="2811577"/>
    <s v="+"/>
    <m/>
    <m/>
    <m/>
    <m/>
    <s v="cysH"/>
    <m/>
    <s v="AFE_3123"/>
    <n v="738"/>
    <m/>
    <m/>
  </r>
  <r>
    <x v="1"/>
    <x v="1"/>
    <s v="GCA_000021485.1"/>
    <s v="Primary Assembly"/>
    <s v="chromosome"/>
    <m/>
    <s v="CP001219.1"/>
    <n v="2810840"/>
    <n v="2811577"/>
    <s v="+"/>
    <s v="ACK80857.1"/>
    <m/>
    <m/>
    <s v="adenylylsulfate reductase, thioredoxin dependent"/>
    <s v="cysH"/>
    <m/>
    <s v="AFE_3123"/>
    <n v="738"/>
    <n v="245"/>
    <m/>
  </r>
  <r>
    <x v="0"/>
    <x v="0"/>
    <s v="GCA_000021485.1"/>
    <s v="Primary Assembly"/>
    <s v="chromosome"/>
    <m/>
    <s v="CP001219.1"/>
    <n v="2811574"/>
    <n v="2812512"/>
    <s v="+"/>
    <m/>
    <m/>
    <m/>
    <m/>
    <s v="cysD-2"/>
    <m/>
    <s v="AFE_3124"/>
    <n v="939"/>
    <m/>
    <m/>
  </r>
  <r>
    <x v="1"/>
    <x v="1"/>
    <s v="GCA_000021485.1"/>
    <s v="Primary Assembly"/>
    <s v="chromosome"/>
    <m/>
    <s v="CP001219.1"/>
    <n v="2811574"/>
    <n v="2812512"/>
    <s v="+"/>
    <s v="ACK80792.1"/>
    <m/>
    <m/>
    <s v="sulfate adenylyltransferase, small subunit"/>
    <s v="cysD-2"/>
    <m/>
    <s v="AFE_3124"/>
    <n v="939"/>
    <n v="312"/>
    <m/>
  </r>
  <r>
    <x v="0"/>
    <x v="0"/>
    <s v="GCA_000021485.1"/>
    <s v="Primary Assembly"/>
    <s v="chromosome"/>
    <m/>
    <s v="CP001219.1"/>
    <n v="2812512"/>
    <n v="2813864"/>
    <s v="+"/>
    <m/>
    <m/>
    <m/>
    <m/>
    <s v="cysN"/>
    <m/>
    <s v="AFE_3125"/>
    <n v="1353"/>
    <m/>
    <m/>
  </r>
  <r>
    <x v="1"/>
    <x v="1"/>
    <s v="GCA_000021485.1"/>
    <s v="Primary Assembly"/>
    <s v="chromosome"/>
    <m/>
    <s v="CP001219.1"/>
    <n v="2812512"/>
    <n v="2813864"/>
    <s v="+"/>
    <s v="ACK77827.1"/>
    <m/>
    <m/>
    <s v="sulfate adenylyltransferase, large subunit"/>
    <s v="cysN"/>
    <m/>
    <s v="AFE_3125"/>
    <n v="1353"/>
    <n v="450"/>
    <m/>
  </r>
  <r>
    <x v="0"/>
    <x v="0"/>
    <s v="GCA_000021485.1"/>
    <s v="Primary Assembly"/>
    <s v="chromosome"/>
    <m/>
    <s v="CP001219.1"/>
    <n v="2813970"/>
    <n v="2814791"/>
    <s v="+"/>
    <m/>
    <m/>
    <m/>
    <m/>
    <s v="cobA"/>
    <m/>
    <s v="AFE_3126"/>
    <n v="822"/>
    <m/>
    <m/>
  </r>
  <r>
    <x v="1"/>
    <x v="1"/>
    <s v="GCA_000021485.1"/>
    <s v="Primary Assembly"/>
    <s v="chromosome"/>
    <m/>
    <s v="CP001219.1"/>
    <n v="2813970"/>
    <n v="2814791"/>
    <s v="+"/>
    <s v="ACK79647.1"/>
    <m/>
    <m/>
    <s v="uroporphyrin-III C-methyltransferase"/>
    <s v="cobA"/>
    <m/>
    <s v="AFE_3126"/>
    <n v="822"/>
    <n v="273"/>
    <m/>
  </r>
  <r>
    <x v="0"/>
    <x v="0"/>
    <s v="GCA_000021485.1"/>
    <s v="Primary Assembly"/>
    <s v="chromosome"/>
    <m/>
    <s v="CP001219.1"/>
    <n v="2814788"/>
    <n v="2815141"/>
    <s v="+"/>
    <m/>
    <m/>
    <m/>
    <m/>
    <m/>
    <m/>
    <s v="AFE_3127"/>
    <n v="354"/>
    <m/>
    <m/>
  </r>
  <r>
    <x v="1"/>
    <x v="1"/>
    <s v="GCA_000021485.1"/>
    <s v="Primary Assembly"/>
    <s v="chromosome"/>
    <m/>
    <s v="CP001219.1"/>
    <n v="2814788"/>
    <n v="2815141"/>
    <s v="+"/>
    <s v="ACK78539.1"/>
    <m/>
    <m/>
    <s v="conserved hypothetical protein"/>
    <m/>
    <m/>
    <s v="AFE_3127"/>
    <n v="354"/>
    <n v="117"/>
    <m/>
  </r>
  <r>
    <x v="0"/>
    <x v="0"/>
    <s v="GCA_000021485.1"/>
    <s v="Primary Assembly"/>
    <s v="chromosome"/>
    <m/>
    <s v="CP001219.1"/>
    <n v="2815171"/>
    <n v="2815677"/>
    <s v="+"/>
    <m/>
    <m/>
    <m/>
    <m/>
    <m/>
    <m/>
    <s v="AFE_3128"/>
    <n v="507"/>
    <m/>
    <m/>
  </r>
  <r>
    <x v="1"/>
    <x v="1"/>
    <s v="GCA_000021485.1"/>
    <s v="Primary Assembly"/>
    <s v="chromosome"/>
    <m/>
    <s v="CP001219.1"/>
    <n v="2815171"/>
    <n v="2815677"/>
    <s v="+"/>
    <s v="ACK77973.1"/>
    <m/>
    <m/>
    <s v="hypothetical protein"/>
    <m/>
    <m/>
    <s v="AFE_3128"/>
    <n v="507"/>
    <n v="168"/>
    <m/>
  </r>
  <r>
    <x v="0"/>
    <x v="0"/>
    <s v="GCA_000021485.1"/>
    <s v="Primary Assembly"/>
    <s v="chromosome"/>
    <m/>
    <s v="CP001219.1"/>
    <n v="2815696"/>
    <n v="2817099"/>
    <s v="-"/>
    <m/>
    <m/>
    <m/>
    <m/>
    <m/>
    <m/>
    <s v="AFE_3129"/>
    <n v="1404"/>
    <m/>
    <m/>
  </r>
  <r>
    <x v="1"/>
    <x v="1"/>
    <s v="GCA_000021485.1"/>
    <s v="Primary Assembly"/>
    <s v="chromosome"/>
    <m/>
    <s v="CP001219.1"/>
    <n v="2815696"/>
    <n v="2817099"/>
    <s v="-"/>
    <s v="ACK78764.1"/>
    <m/>
    <m/>
    <s v="voltage-gated chloride channel"/>
    <m/>
    <m/>
    <s v="AFE_3129"/>
    <n v="1404"/>
    <n v="467"/>
    <m/>
  </r>
  <r>
    <x v="0"/>
    <x v="0"/>
    <s v="GCA_000021485.1"/>
    <s v="Primary Assembly"/>
    <s v="chromosome"/>
    <m/>
    <s v="CP001219.1"/>
    <n v="2817239"/>
    <n v="2817565"/>
    <s v="+"/>
    <m/>
    <m/>
    <m/>
    <m/>
    <m/>
    <m/>
    <s v="AFE_3130"/>
    <n v="327"/>
    <m/>
    <m/>
  </r>
  <r>
    <x v="1"/>
    <x v="1"/>
    <s v="GCA_000021485.1"/>
    <s v="Primary Assembly"/>
    <s v="chromosome"/>
    <m/>
    <s v="CP001219.1"/>
    <n v="2817239"/>
    <n v="2817565"/>
    <s v="+"/>
    <s v="ACK79476.1"/>
    <m/>
    <m/>
    <s v="hypothetical protein"/>
    <m/>
    <m/>
    <s v="AFE_3130"/>
    <n v="327"/>
    <n v="108"/>
    <m/>
  </r>
  <r>
    <x v="0"/>
    <x v="0"/>
    <s v="GCA_000021485.1"/>
    <s v="Primary Assembly"/>
    <s v="chromosome"/>
    <m/>
    <s v="CP001219.1"/>
    <n v="2817574"/>
    <n v="2817822"/>
    <s v="-"/>
    <m/>
    <m/>
    <m/>
    <m/>
    <m/>
    <m/>
    <s v="AFE_3131"/>
    <n v="249"/>
    <m/>
    <m/>
  </r>
  <r>
    <x v="1"/>
    <x v="1"/>
    <s v="GCA_000021485.1"/>
    <s v="Primary Assembly"/>
    <s v="chromosome"/>
    <m/>
    <s v="CP001219.1"/>
    <n v="2817574"/>
    <n v="2817822"/>
    <s v="-"/>
    <s v="ACK80559.1"/>
    <m/>
    <m/>
    <s v="twin-arginine translocation protein, TatA/E family"/>
    <m/>
    <m/>
    <s v="AFE_3131"/>
    <n v="249"/>
    <n v="82"/>
    <m/>
  </r>
  <r>
    <x v="0"/>
    <x v="0"/>
    <s v="GCA_000021485.1"/>
    <s v="Primary Assembly"/>
    <s v="chromosome"/>
    <m/>
    <s v="CP001219.1"/>
    <n v="2818259"/>
    <n v="2818486"/>
    <s v="+"/>
    <m/>
    <m/>
    <m/>
    <m/>
    <m/>
    <m/>
    <s v="AFE_3132"/>
    <n v="228"/>
    <m/>
    <m/>
  </r>
  <r>
    <x v="1"/>
    <x v="1"/>
    <s v="GCA_000021485.1"/>
    <s v="Primary Assembly"/>
    <s v="chromosome"/>
    <m/>
    <s v="CP001219.1"/>
    <n v="2818259"/>
    <n v="2818486"/>
    <s v="+"/>
    <s v="ACK78978.1"/>
    <m/>
    <m/>
    <s v="hypothetical protein"/>
    <m/>
    <m/>
    <s v="AFE_3132"/>
    <n v="228"/>
    <n v="75"/>
    <m/>
  </r>
  <r>
    <x v="0"/>
    <x v="0"/>
    <s v="GCA_000021485.1"/>
    <s v="Primary Assembly"/>
    <s v="chromosome"/>
    <m/>
    <s v="CP001219.1"/>
    <n v="2818547"/>
    <n v="2819356"/>
    <s v="-"/>
    <m/>
    <m/>
    <m/>
    <m/>
    <m/>
    <m/>
    <s v="AFE_3133"/>
    <n v="810"/>
    <m/>
    <m/>
  </r>
  <r>
    <x v="1"/>
    <x v="1"/>
    <s v="GCA_000021485.1"/>
    <s v="Primary Assembly"/>
    <s v="chromosome"/>
    <m/>
    <s v="CP001219.1"/>
    <n v="2818547"/>
    <n v="2819356"/>
    <s v="-"/>
    <s v="ACK80719.1"/>
    <m/>
    <m/>
    <s v="hypothetical protein"/>
    <m/>
    <m/>
    <s v="AFE_3133"/>
    <n v="810"/>
    <n v="269"/>
    <m/>
  </r>
  <r>
    <x v="0"/>
    <x v="0"/>
    <s v="GCA_000021485.1"/>
    <s v="Primary Assembly"/>
    <s v="chromosome"/>
    <m/>
    <s v="CP001219.1"/>
    <n v="2819723"/>
    <n v="2819887"/>
    <s v="+"/>
    <m/>
    <m/>
    <m/>
    <m/>
    <m/>
    <m/>
    <s v="AFE_3134"/>
    <n v="165"/>
    <m/>
    <m/>
  </r>
  <r>
    <x v="1"/>
    <x v="1"/>
    <s v="GCA_000021485.1"/>
    <s v="Primary Assembly"/>
    <s v="chromosome"/>
    <m/>
    <s v="CP001219.1"/>
    <n v="2819723"/>
    <n v="2819887"/>
    <s v="+"/>
    <s v="ACK78402.1"/>
    <m/>
    <m/>
    <s v="hypothetical protein"/>
    <m/>
    <m/>
    <s v="AFE_3134"/>
    <n v="165"/>
    <n v="54"/>
    <m/>
  </r>
  <r>
    <x v="0"/>
    <x v="0"/>
    <s v="GCA_000021485.1"/>
    <s v="Primary Assembly"/>
    <s v="chromosome"/>
    <m/>
    <s v="CP001219.1"/>
    <n v="2820227"/>
    <n v="2820631"/>
    <s v="+"/>
    <m/>
    <m/>
    <m/>
    <m/>
    <m/>
    <m/>
    <s v="AFE_3135"/>
    <n v="405"/>
    <m/>
    <m/>
  </r>
  <r>
    <x v="1"/>
    <x v="1"/>
    <s v="GCA_000021485.1"/>
    <s v="Primary Assembly"/>
    <s v="chromosome"/>
    <m/>
    <s v="CP001219.1"/>
    <n v="2820227"/>
    <n v="2820631"/>
    <s v="+"/>
    <s v="ACK79987.1"/>
    <m/>
    <m/>
    <s v="hypothetical protein"/>
    <m/>
    <m/>
    <s v="AFE_3135"/>
    <n v="405"/>
    <n v="134"/>
    <m/>
  </r>
  <r>
    <x v="0"/>
    <x v="0"/>
    <s v="GCA_000021485.1"/>
    <s v="Primary Assembly"/>
    <s v="chromosome"/>
    <m/>
    <s v="CP001219.1"/>
    <n v="2821701"/>
    <n v="2822954"/>
    <s v="+"/>
    <m/>
    <m/>
    <m/>
    <m/>
    <m/>
    <m/>
    <s v="AFE_3136"/>
    <n v="1254"/>
    <m/>
    <m/>
  </r>
  <r>
    <x v="1"/>
    <x v="1"/>
    <s v="GCA_000021485.1"/>
    <s v="Primary Assembly"/>
    <s v="chromosome"/>
    <m/>
    <s v="CP001219.1"/>
    <n v="2821701"/>
    <n v="2822954"/>
    <s v="+"/>
    <s v="ACK79144.1"/>
    <m/>
    <m/>
    <s v="sensor histidine kinase"/>
    <m/>
    <m/>
    <s v="AFE_3136"/>
    <n v="1254"/>
    <n v="417"/>
    <m/>
  </r>
  <r>
    <x v="0"/>
    <x v="0"/>
    <s v="GCA_000021485.1"/>
    <s v="Primary Assembly"/>
    <s v="chromosome"/>
    <m/>
    <s v="CP001219.1"/>
    <n v="2823014"/>
    <n v="2823529"/>
    <s v="+"/>
    <m/>
    <m/>
    <m/>
    <m/>
    <m/>
    <m/>
    <s v="AFE_3137"/>
    <n v="516"/>
    <m/>
    <m/>
  </r>
  <r>
    <x v="1"/>
    <x v="1"/>
    <s v="GCA_000021485.1"/>
    <s v="Primary Assembly"/>
    <s v="chromosome"/>
    <m/>
    <s v="CP001219.1"/>
    <n v="2823014"/>
    <n v="2823529"/>
    <s v="+"/>
    <s v="ACK77852.1"/>
    <m/>
    <m/>
    <s v="DNA-binding response regulator"/>
    <m/>
    <m/>
    <s v="AFE_3137"/>
    <n v="516"/>
    <n v="171"/>
    <m/>
  </r>
  <r>
    <x v="0"/>
    <x v="0"/>
    <s v="GCA_000021485.1"/>
    <s v="Primary Assembly"/>
    <s v="chromosome"/>
    <m/>
    <s v="CP001219.1"/>
    <n v="2823588"/>
    <n v="2824229"/>
    <s v="-"/>
    <m/>
    <m/>
    <m/>
    <m/>
    <m/>
    <m/>
    <s v="AFE_3138"/>
    <n v="642"/>
    <m/>
    <m/>
  </r>
  <r>
    <x v="1"/>
    <x v="1"/>
    <s v="GCA_000021485.1"/>
    <s v="Primary Assembly"/>
    <s v="chromosome"/>
    <m/>
    <s v="CP001219.1"/>
    <n v="2823588"/>
    <n v="2824229"/>
    <s v="-"/>
    <s v="ACK80930.1"/>
    <m/>
    <m/>
    <s v="oxidoreductase, 2OG-Fe(II) oxygenase family"/>
    <m/>
    <m/>
    <s v="AFE_3138"/>
    <n v="642"/>
    <n v="213"/>
    <m/>
  </r>
  <r>
    <x v="0"/>
    <x v="0"/>
    <s v="GCA_000021485.1"/>
    <s v="Primary Assembly"/>
    <s v="chromosome"/>
    <m/>
    <s v="CP001219.1"/>
    <n v="2824347"/>
    <n v="2824874"/>
    <s v="-"/>
    <m/>
    <m/>
    <m/>
    <m/>
    <m/>
    <m/>
    <s v="AFE_3139"/>
    <n v="528"/>
    <m/>
    <m/>
  </r>
  <r>
    <x v="1"/>
    <x v="1"/>
    <s v="GCA_000021485.1"/>
    <s v="Primary Assembly"/>
    <s v="chromosome"/>
    <m/>
    <s v="CP001219.1"/>
    <n v="2824347"/>
    <n v="2824874"/>
    <s v="-"/>
    <s v="ACK77875.1"/>
    <m/>
    <m/>
    <s v="hypothetical protein"/>
    <m/>
    <m/>
    <s v="AFE_3139"/>
    <n v="528"/>
    <n v="175"/>
    <m/>
  </r>
  <r>
    <x v="0"/>
    <x v="0"/>
    <s v="GCA_000021485.1"/>
    <s v="Primary Assembly"/>
    <s v="chromosome"/>
    <m/>
    <s v="CP001219.1"/>
    <n v="2824886"/>
    <n v="2824978"/>
    <s v="-"/>
    <m/>
    <m/>
    <m/>
    <m/>
    <m/>
    <m/>
    <s v="AFE_3140"/>
    <n v="93"/>
    <m/>
    <m/>
  </r>
  <r>
    <x v="1"/>
    <x v="1"/>
    <s v="GCA_000021485.1"/>
    <s v="Primary Assembly"/>
    <s v="chromosome"/>
    <m/>
    <s v="CP001219.1"/>
    <n v="2824886"/>
    <n v="2824978"/>
    <s v="-"/>
    <s v="ACK80484.1"/>
    <m/>
    <m/>
    <s v="hypothetical protein"/>
    <m/>
    <m/>
    <s v="AFE_3140"/>
    <n v="93"/>
    <n v="30"/>
    <m/>
  </r>
  <r>
    <x v="0"/>
    <x v="0"/>
    <s v="GCA_000021485.1"/>
    <s v="Primary Assembly"/>
    <s v="chromosome"/>
    <m/>
    <s v="CP001219.1"/>
    <n v="2824988"/>
    <n v="2825428"/>
    <s v="-"/>
    <m/>
    <m/>
    <m/>
    <m/>
    <m/>
    <m/>
    <s v="AFE_3141"/>
    <n v="441"/>
    <m/>
    <m/>
  </r>
  <r>
    <x v="1"/>
    <x v="1"/>
    <s v="GCA_000021485.1"/>
    <s v="Primary Assembly"/>
    <s v="chromosome"/>
    <m/>
    <s v="CP001219.1"/>
    <n v="2824988"/>
    <n v="2825428"/>
    <s v="-"/>
    <s v="ACK80567.1"/>
    <m/>
    <m/>
    <s v="Rrf2 family protein"/>
    <m/>
    <m/>
    <s v="AFE_3141"/>
    <n v="441"/>
    <n v="146"/>
    <m/>
  </r>
  <r>
    <x v="0"/>
    <x v="0"/>
    <s v="GCA_000021485.1"/>
    <s v="Primary Assembly"/>
    <s v="chromosome"/>
    <m/>
    <s v="CP001219.1"/>
    <n v="2825443"/>
    <n v="2826636"/>
    <s v="-"/>
    <m/>
    <m/>
    <m/>
    <m/>
    <m/>
    <m/>
    <s v="AFE_3142"/>
    <n v="1194"/>
    <m/>
    <m/>
  </r>
  <r>
    <x v="1"/>
    <x v="1"/>
    <s v="GCA_000021485.1"/>
    <s v="Primary Assembly"/>
    <s v="chromosome"/>
    <m/>
    <s v="CP001219.1"/>
    <n v="2825443"/>
    <n v="2826636"/>
    <s v="-"/>
    <s v="ACK78336.1"/>
    <m/>
    <m/>
    <s v="major facilitator family transporter"/>
    <m/>
    <m/>
    <s v="AFE_3142"/>
    <n v="1194"/>
    <n v="397"/>
    <m/>
  </r>
  <r>
    <x v="0"/>
    <x v="0"/>
    <s v="GCA_000021485.1"/>
    <s v="Primary Assembly"/>
    <s v="chromosome"/>
    <m/>
    <s v="CP001219.1"/>
    <n v="2826656"/>
    <n v="2827600"/>
    <s v="-"/>
    <m/>
    <m/>
    <m/>
    <m/>
    <s v="cyoE-2"/>
    <m/>
    <s v="AFE_3143"/>
    <n v="945"/>
    <m/>
    <m/>
  </r>
  <r>
    <x v="1"/>
    <x v="1"/>
    <s v="GCA_000021485.1"/>
    <s v="Primary Assembly"/>
    <s v="chromosome"/>
    <m/>
    <s v="CP001219.1"/>
    <n v="2826656"/>
    <n v="2827600"/>
    <s v="-"/>
    <s v="ACK80568.1"/>
    <m/>
    <m/>
    <s v="protoheme IX farnesyltransferase"/>
    <s v="cyoE-2"/>
    <m/>
    <s v="AFE_3143"/>
    <n v="945"/>
    <n v="314"/>
    <m/>
  </r>
  <r>
    <x v="0"/>
    <x v="0"/>
    <s v="GCA_000021485.1"/>
    <s v="Primary Assembly"/>
    <s v="chromosome"/>
    <m/>
    <s v="CP001219.1"/>
    <n v="2827616"/>
    <n v="2828443"/>
    <s v="-"/>
    <m/>
    <m/>
    <m/>
    <m/>
    <m/>
    <m/>
    <s v="AFE_3144"/>
    <n v="828"/>
    <m/>
    <m/>
  </r>
  <r>
    <x v="1"/>
    <x v="1"/>
    <s v="GCA_000021485.1"/>
    <s v="Primary Assembly"/>
    <s v="chromosome"/>
    <m/>
    <s v="CP001219.1"/>
    <n v="2827616"/>
    <n v="2828443"/>
    <s v="-"/>
    <s v="ACK78561.1"/>
    <m/>
    <m/>
    <s v="membrane protein, putative"/>
    <m/>
    <m/>
    <s v="AFE_3144"/>
    <n v="828"/>
    <n v="275"/>
    <m/>
  </r>
  <r>
    <x v="0"/>
    <x v="0"/>
    <s v="GCA_000021485.1"/>
    <s v="Primary Assembly"/>
    <s v="chromosome"/>
    <m/>
    <s v="CP001219.1"/>
    <n v="2828694"/>
    <n v="2828810"/>
    <s v="-"/>
    <m/>
    <m/>
    <m/>
    <m/>
    <m/>
    <m/>
    <s v="AFE_3145"/>
    <n v="117"/>
    <m/>
    <m/>
  </r>
  <r>
    <x v="1"/>
    <x v="1"/>
    <s v="GCA_000021485.1"/>
    <s v="Primary Assembly"/>
    <s v="chromosome"/>
    <m/>
    <s v="CP001219.1"/>
    <n v="2828694"/>
    <n v="2828810"/>
    <s v="-"/>
    <s v="ACK79602.1"/>
    <m/>
    <m/>
    <s v="hypothetical protein"/>
    <m/>
    <m/>
    <s v="AFE_3145"/>
    <n v="117"/>
    <n v="38"/>
    <m/>
  </r>
  <r>
    <x v="0"/>
    <x v="0"/>
    <s v="GCA_000021485.1"/>
    <s v="Primary Assembly"/>
    <s v="chromosome"/>
    <m/>
    <s v="CP001219.1"/>
    <n v="2828862"/>
    <n v="2829425"/>
    <s v="-"/>
    <m/>
    <m/>
    <m/>
    <m/>
    <s v="rus"/>
    <m/>
    <s v="AFE_3146"/>
    <n v="564"/>
    <m/>
    <m/>
  </r>
  <r>
    <x v="1"/>
    <x v="1"/>
    <s v="GCA_000021485.1"/>
    <s v="Primary Assembly"/>
    <s v="chromosome"/>
    <m/>
    <s v="CP001219.1"/>
    <n v="2828862"/>
    <n v="2829425"/>
    <s v="-"/>
    <s v="ACK80662.1"/>
    <m/>
    <m/>
    <s v="rusticyanin"/>
    <s v="rus"/>
    <m/>
    <s v="AFE_3146"/>
    <n v="564"/>
    <n v="187"/>
    <m/>
  </r>
  <r>
    <x v="0"/>
    <x v="0"/>
    <s v="GCA_000021485.1"/>
    <s v="Primary Assembly"/>
    <s v="chromosome"/>
    <m/>
    <s v="CP001219.1"/>
    <n v="2829793"/>
    <n v="2829987"/>
    <s v="-"/>
    <m/>
    <m/>
    <m/>
    <m/>
    <s v="coxD"/>
    <m/>
    <s v="AFE_3147"/>
    <n v="195"/>
    <m/>
    <m/>
  </r>
  <r>
    <x v="1"/>
    <x v="1"/>
    <s v="GCA_000021485.1"/>
    <s v="Primary Assembly"/>
    <s v="chromosome"/>
    <m/>
    <s v="CP001219.1"/>
    <n v="2829793"/>
    <n v="2829987"/>
    <s v="-"/>
    <s v="ACK78613.1"/>
    <m/>
    <m/>
    <s v="cytochrome c oxidase, aa3-type, subunit IV"/>
    <s v="coxD"/>
    <m/>
    <s v="AFE_3147"/>
    <n v="195"/>
    <n v="64"/>
    <m/>
  </r>
  <r>
    <x v="0"/>
    <x v="0"/>
    <s v="GCA_000021485.1"/>
    <s v="Primary Assembly"/>
    <s v="chromosome"/>
    <m/>
    <s v="CP001219.1"/>
    <n v="2830028"/>
    <n v="2830582"/>
    <s v="-"/>
    <m/>
    <m/>
    <m/>
    <m/>
    <s v="coxC"/>
    <m/>
    <s v="AFE_3148"/>
    <n v="555"/>
    <m/>
    <m/>
  </r>
  <r>
    <x v="1"/>
    <x v="1"/>
    <s v="GCA_000021485.1"/>
    <s v="Primary Assembly"/>
    <s v="chromosome"/>
    <m/>
    <s v="CP001219.1"/>
    <n v="2830028"/>
    <n v="2830582"/>
    <s v="-"/>
    <s v="ACK77876.1"/>
    <m/>
    <m/>
    <s v="cytochrome c oxidase, aa3-type, subunit III"/>
    <s v="coxC"/>
    <m/>
    <s v="AFE_3148"/>
    <n v="555"/>
    <n v="184"/>
    <m/>
  </r>
  <r>
    <x v="0"/>
    <x v="0"/>
    <s v="GCA_000021485.1"/>
    <s v="Primary Assembly"/>
    <s v="chromosome"/>
    <m/>
    <s v="CP001219.1"/>
    <n v="2830602"/>
    <n v="2832485"/>
    <s v="-"/>
    <m/>
    <m/>
    <m/>
    <m/>
    <s v="coxA"/>
    <m/>
    <s v="AFE_3149"/>
    <n v="1884"/>
    <m/>
    <m/>
  </r>
  <r>
    <x v="1"/>
    <x v="1"/>
    <s v="GCA_000021485.1"/>
    <s v="Primary Assembly"/>
    <s v="chromosome"/>
    <m/>
    <s v="CP001219.1"/>
    <n v="2830602"/>
    <n v="2832485"/>
    <s v="-"/>
    <s v="ACK79083.1"/>
    <m/>
    <m/>
    <s v="cytochrome c oxidase, aa3-type, subunit I"/>
    <s v="coxA"/>
    <m/>
    <s v="AFE_3149"/>
    <n v="1884"/>
    <n v="627"/>
    <m/>
  </r>
  <r>
    <x v="0"/>
    <x v="0"/>
    <s v="GCA_000021485.1"/>
    <s v="Primary Assembly"/>
    <s v="chromosome"/>
    <m/>
    <s v="CP001219.1"/>
    <n v="2832542"/>
    <n v="2833306"/>
    <s v="-"/>
    <m/>
    <m/>
    <m/>
    <m/>
    <s v="coxB"/>
    <m/>
    <s v="AFE_3150"/>
    <n v="765"/>
    <m/>
    <m/>
  </r>
  <r>
    <x v="1"/>
    <x v="1"/>
    <s v="GCA_000021485.1"/>
    <s v="Primary Assembly"/>
    <s v="chromosome"/>
    <m/>
    <s v="CP001219.1"/>
    <n v="2832542"/>
    <n v="2833306"/>
    <s v="-"/>
    <s v="ACK78948.1"/>
    <m/>
    <m/>
    <s v="cytochrome c oxidase, aa3-type, subunit II"/>
    <s v="coxB"/>
    <m/>
    <s v="AFE_3150"/>
    <n v="765"/>
    <n v="254"/>
    <m/>
  </r>
  <r>
    <x v="0"/>
    <x v="0"/>
    <s v="GCA_000021485.1"/>
    <s v="Primary Assembly"/>
    <s v="chromosome"/>
    <m/>
    <s v="CP001219.1"/>
    <n v="2833321"/>
    <n v="2833872"/>
    <s v="-"/>
    <m/>
    <m/>
    <m/>
    <m/>
    <m/>
    <m/>
    <s v="AFE_3151"/>
    <n v="552"/>
    <m/>
    <m/>
  </r>
  <r>
    <x v="1"/>
    <x v="1"/>
    <s v="GCA_000021485.1"/>
    <s v="Primary Assembly"/>
    <s v="chromosome"/>
    <m/>
    <s v="CP001219.1"/>
    <n v="2833321"/>
    <n v="2833872"/>
    <s v="-"/>
    <s v="ACK78265.1"/>
    <m/>
    <m/>
    <s v="conserved hypothetical protein"/>
    <m/>
    <m/>
    <s v="AFE_3151"/>
    <n v="552"/>
    <n v="183"/>
    <m/>
  </r>
  <r>
    <x v="0"/>
    <x v="0"/>
    <s v="GCA_000021485.1"/>
    <s v="Primary Assembly"/>
    <s v="chromosome"/>
    <m/>
    <s v="CP001219.1"/>
    <n v="2833974"/>
    <n v="2834666"/>
    <s v="-"/>
    <m/>
    <m/>
    <m/>
    <m/>
    <s v="cyc1"/>
    <m/>
    <s v="AFE_3152"/>
    <n v="693"/>
    <m/>
    <m/>
  </r>
  <r>
    <x v="1"/>
    <x v="1"/>
    <s v="GCA_000021485.1"/>
    <s v="Primary Assembly"/>
    <s v="chromosome"/>
    <m/>
    <s v="CP001219.1"/>
    <n v="2833974"/>
    <n v="2834666"/>
    <s v="-"/>
    <s v="ACK79877.1"/>
    <m/>
    <m/>
    <s v="cytochrome c552"/>
    <s v="cyc1"/>
    <m/>
    <s v="AFE_3152"/>
    <n v="693"/>
    <n v="230"/>
    <m/>
  </r>
  <r>
    <x v="0"/>
    <x v="0"/>
    <s v="GCA_000021485.1"/>
    <s v="Primary Assembly"/>
    <s v="chromosome"/>
    <m/>
    <s v="CP001219.1"/>
    <n v="2834678"/>
    <n v="2836135"/>
    <s v="-"/>
    <m/>
    <m/>
    <m/>
    <m/>
    <s v="cyc2"/>
    <m/>
    <s v="AFE_3153"/>
    <n v="1458"/>
    <m/>
    <m/>
  </r>
  <r>
    <x v="1"/>
    <x v="1"/>
    <s v="GCA_000021485.1"/>
    <s v="Primary Assembly"/>
    <s v="chromosome"/>
    <m/>
    <s v="CP001219.1"/>
    <n v="2834678"/>
    <n v="2836135"/>
    <s v="-"/>
    <s v="ACK79618.1"/>
    <m/>
    <m/>
    <s v="cytochrome c"/>
    <s v="cyc2"/>
    <m/>
    <s v="AFE_3153"/>
    <n v="1458"/>
    <n v="485"/>
    <m/>
  </r>
  <r>
    <x v="0"/>
    <x v="0"/>
    <s v="GCA_000021485.1"/>
    <s v="Primary Assembly"/>
    <s v="chromosome"/>
    <m/>
    <s v="CP001219.1"/>
    <n v="2836820"/>
    <n v="2837512"/>
    <s v="+"/>
    <m/>
    <m/>
    <m/>
    <m/>
    <m/>
    <m/>
    <s v="AFE_3154"/>
    <n v="693"/>
    <m/>
    <m/>
  </r>
  <r>
    <x v="1"/>
    <x v="1"/>
    <s v="GCA_000021485.1"/>
    <s v="Primary Assembly"/>
    <s v="chromosome"/>
    <m/>
    <s v="CP001219.1"/>
    <n v="2836820"/>
    <n v="2837512"/>
    <s v="+"/>
    <s v="ACK78578.1"/>
    <m/>
    <m/>
    <s v="ISAfe4, transposase orf3, degenerate"/>
    <m/>
    <m/>
    <s v="AFE_3154"/>
    <n v="693"/>
    <n v="230"/>
    <m/>
  </r>
  <r>
    <x v="0"/>
    <x v="0"/>
    <s v="GCA_000021485.1"/>
    <s v="Primary Assembly"/>
    <s v="chromosome"/>
    <m/>
    <s v="CP001219.1"/>
    <n v="2837552"/>
    <n v="2838664"/>
    <s v="-"/>
    <m/>
    <m/>
    <m/>
    <m/>
    <m/>
    <m/>
    <s v="AFE_3155"/>
    <n v="1113"/>
    <m/>
    <m/>
  </r>
  <r>
    <x v="1"/>
    <x v="1"/>
    <s v="GCA_000021485.1"/>
    <s v="Primary Assembly"/>
    <s v="chromosome"/>
    <m/>
    <s v="CP001219.1"/>
    <n v="2837552"/>
    <n v="2838664"/>
    <s v="-"/>
    <s v="ACK80677.1"/>
    <m/>
    <m/>
    <s v="hypothetical protein"/>
    <m/>
    <m/>
    <s v="AFE_3155"/>
    <n v="1113"/>
    <n v="370"/>
    <m/>
  </r>
  <r>
    <x v="0"/>
    <x v="0"/>
    <s v="GCA_000021485.1"/>
    <s v="Primary Assembly"/>
    <s v="chromosome"/>
    <m/>
    <s v="CP001219.1"/>
    <n v="2839069"/>
    <n v="2839290"/>
    <s v="+"/>
    <m/>
    <m/>
    <m/>
    <m/>
    <m/>
    <m/>
    <s v="AFE_3156"/>
    <n v="222"/>
    <m/>
    <m/>
  </r>
  <r>
    <x v="1"/>
    <x v="1"/>
    <s v="GCA_000021485.1"/>
    <s v="Primary Assembly"/>
    <s v="chromosome"/>
    <m/>
    <s v="CP001219.1"/>
    <n v="2839069"/>
    <n v="2839290"/>
    <s v="+"/>
    <s v="ACK79276.1"/>
    <m/>
    <m/>
    <s v="hypothetical protein"/>
    <m/>
    <m/>
    <s v="AFE_3156"/>
    <n v="222"/>
    <n v="73"/>
    <m/>
  </r>
  <r>
    <x v="0"/>
    <x v="0"/>
    <s v="GCA_000021485.1"/>
    <s v="Primary Assembly"/>
    <s v="chromosome"/>
    <m/>
    <s v="CP001219.1"/>
    <n v="2839388"/>
    <n v="2839681"/>
    <s v="-"/>
    <m/>
    <m/>
    <m/>
    <m/>
    <m/>
    <m/>
    <s v="AFE_3157"/>
    <n v="294"/>
    <m/>
    <m/>
  </r>
  <r>
    <x v="1"/>
    <x v="1"/>
    <s v="GCA_000021485.1"/>
    <s v="Primary Assembly"/>
    <s v="chromosome"/>
    <m/>
    <s v="CP001219.1"/>
    <n v="2839388"/>
    <n v="2839681"/>
    <s v="-"/>
    <s v="ACK78155.1"/>
    <m/>
    <m/>
    <s v="ISAfe6, transposase, degenerate"/>
    <m/>
    <m/>
    <s v="AFE_3157"/>
    <n v="294"/>
    <n v="97"/>
    <m/>
  </r>
  <r>
    <x v="0"/>
    <x v="0"/>
    <s v="GCA_000021485.1"/>
    <s v="Primary Assembly"/>
    <s v="chromosome"/>
    <m/>
    <s v="CP001219.1"/>
    <n v="2839779"/>
    <n v="2841668"/>
    <s v="-"/>
    <m/>
    <m/>
    <m/>
    <m/>
    <s v="htpG"/>
    <m/>
    <s v="AFE_3158"/>
    <n v="1890"/>
    <m/>
    <m/>
  </r>
  <r>
    <x v="1"/>
    <x v="1"/>
    <s v="GCA_000021485.1"/>
    <s v="Primary Assembly"/>
    <s v="chromosome"/>
    <m/>
    <s v="CP001219.1"/>
    <n v="2839779"/>
    <n v="2841668"/>
    <s v="-"/>
    <s v="ACK80199.1"/>
    <m/>
    <m/>
    <s v="heat shock protein HtpG"/>
    <s v="htpG"/>
    <m/>
    <s v="AFE_3158"/>
    <n v="1890"/>
    <n v="629"/>
    <m/>
  </r>
  <r>
    <x v="0"/>
    <x v="0"/>
    <s v="GCA_000021485.1"/>
    <s v="Primary Assembly"/>
    <s v="chromosome"/>
    <m/>
    <s v="CP001219.1"/>
    <n v="2841714"/>
    <n v="2841863"/>
    <s v="+"/>
    <m/>
    <m/>
    <m/>
    <m/>
    <m/>
    <m/>
    <s v="AFE_3160"/>
    <n v="150"/>
    <m/>
    <m/>
  </r>
  <r>
    <x v="1"/>
    <x v="1"/>
    <s v="GCA_000021485.1"/>
    <s v="Primary Assembly"/>
    <s v="chromosome"/>
    <m/>
    <s v="CP001219.1"/>
    <n v="2841714"/>
    <n v="2841863"/>
    <s v="+"/>
    <s v="ACK79081.1"/>
    <m/>
    <m/>
    <s v="hypothetical protein"/>
    <m/>
    <m/>
    <s v="AFE_3160"/>
    <n v="150"/>
    <n v="49"/>
    <m/>
  </r>
  <r>
    <x v="0"/>
    <x v="0"/>
    <s v="GCA_000021485.1"/>
    <s v="Primary Assembly"/>
    <s v="chromosome"/>
    <m/>
    <s v="CP001219.1"/>
    <n v="2841856"/>
    <n v="2842176"/>
    <s v="-"/>
    <m/>
    <m/>
    <m/>
    <m/>
    <m/>
    <m/>
    <s v="AFE_3159"/>
    <n v="321"/>
    <m/>
    <m/>
  </r>
  <r>
    <x v="1"/>
    <x v="1"/>
    <s v="GCA_000021485.1"/>
    <s v="Primary Assembly"/>
    <s v="chromosome"/>
    <m/>
    <s v="CP001219.1"/>
    <n v="2841856"/>
    <n v="2842176"/>
    <s v="-"/>
    <s v="ACK80151.1"/>
    <m/>
    <m/>
    <s v="conserved hypothetical protein"/>
    <m/>
    <m/>
    <s v="AFE_3159"/>
    <n v="321"/>
    <n v="106"/>
    <m/>
  </r>
  <r>
    <x v="0"/>
    <x v="0"/>
    <s v="GCA_000021485.1"/>
    <s v="Primary Assembly"/>
    <s v="chromosome"/>
    <m/>
    <s v="CP001219.1"/>
    <n v="2842362"/>
    <n v="2843357"/>
    <s v="-"/>
    <m/>
    <m/>
    <m/>
    <m/>
    <m/>
    <m/>
    <s v="AFE_3161"/>
    <n v="996"/>
    <m/>
    <m/>
  </r>
  <r>
    <x v="1"/>
    <x v="1"/>
    <s v="GCA_000021485.1"/>
    <s v="Primary Assembly"/>
    <s v="chromosome"/>
    <m/>
    <s v="CP001219.1"/>
    <n v="2842362"/>
    <n v="2843357"/>
    <s v="-"/>
    <s v="ACK78392.1"/>
    <m/>
    <m/>
    <s v="D-isomer specific 2-hydroxyacid dehydrogenase family protein"/>
    <m/>
    <m/>
    <s v="AFE_3161"/>
    <n v="996"/>
    <n v="331"/>
    <m/>
  </r>
  <r>
    <x v="0"/>
    <x v="0"/>
    <s v="GCA_000021485.1"/>
    <s v="Primary Assembly"/>
    <s v="chromosome"/>
    <m/>
    <s v="CP001219.1"/>
    <n v="2844062"/>
    <n v="2844547"/>
    <s v="-"/>
    <m/>
    <m/>
    <m/>
    <m/>
    <m/>
    <m/>
    <s v="AFE_3162"/>
    <n v="486"/>
    <m/>
    <m/>
  </r>
  <r>
    <x v="1"/>
    <x v="1"/>
    <s v="GCA_000021485.1"/>
    <s v="Primary Assembly"/>
    <s v="chromosome"/>
    <m/>
    <s v="CP001219.1"/>
    <n v="2844062"/>
    <n v="2844547"/>
    <s v="-"/>
    <s v="ACK78909.1"/>
    <m/>
    <m/>
    <s v="acetyltransferase, GNAT family"/>
    <m/>
    <m/>
    <s v="AFE_3162"/>
    <n v="486"/>
    <n v="161"/>
    <m/>
  </r>
  <r>
    <x v="0"/>
    <x v="0"/>
    <s v="GCA_000021485.1"/>
    <s v="Primary Assembly"/>
    <s v="chromosome"/>
    <m/>
    <s v="CP001219.1"/>
    <n v="2844650"/>
    <n v="2844970"/>
    <s v="-"/>
    <m/>
    <m/>
    <m/>
    <m/>
    <m/>
    <m/>
    <s v="AFE_3163"/>
    <n v="321"/>
    <m/>
    <m/>
  </r>
  <r>
    <x v="1"/>
    <x v="1"/>
    <s v="GCA_000021485.1"/>
    <s v="Primary Assembly"/>
    <s v="chromosome"/>
    <m/>
    <s v="CP001219.1"/>
    <n v="2844650"/>
    <n v="2844970"/>
    <s v="-"/>
    <s v="ACK79603.1"/>
    <m/>
    <m/>
    <s v="isochorismate pyruvate lyase, putative"/>
    <m/>
    <m/>
    <s v="AFE_3163"/>
    <n v="321"/>
    <n v="106"/>
    <m/>
  </r>
  <r>
    <x v="0"/>
    <x v="0"/>
    <s v="GCA_000021485.1"/>
    <s v="Primary Assembly"/>
    <s v="chromosome"/>
    <m/>
    <s v="CP001219.1"/>
    <n v="2845001"/>
    <n v="2845648"/>
    <s v="-"/>
    <m/>
    <m/>
    <m/>
    <m/>
    <m/>
    <m/>
    <s v="AFE_3164"/>
    <n v="648"/>
    <m/>
    <m/>
  </r>
  <r>
    <x v="1"/>
    <x v="1"/>
    <s v="GCA_000021485.1"/>
    <s v="Primary Assembly"/>
    <s v="chromosome"/>
    <m/>
    <s v="CP001219.1"/>
    <n v="2845001"/>
    <n v="2845648"/>
    <s v="-"/>
    <s v="ACK80445.1"/>
    <m/>
    <m/>
    <s v="ABC transporter, ATP-binding protein"/>
    <m/>
    <m/>
    <s v="AFE_3164"/>
    <n v="648"/>
    <n v="215"/>
    <m/>
  </r>
  <r>
    <x v="0"/>
    <x v="0"/>
    <s v="GCA_000021485.1"/>
    <s v="Primary Assembly"/>
    <s v="chromosome"/>
    <m/>
    <s v="CP001219.1"/>
    <n v="2845659"/>
    <n v="2846879"/>
    <s v="-"/>
    <m/>
    <m/>
    <m/>
    <m/>
    <m/>
    <m/>
    <s v="AFE_3165"/>
    <n v="1221"/>
    <m/>
    <m/>
  </r>
  <r>
    <x v="1"/>
    <x v="1"/>
    <s v="GCA_000021485.1"/>
    <s v="Primary Assembly"/>
    <s v="chromosome"/>
    <m/>
    <s v="CP001219.1"/>
    <n v="2845659"/>
    <n v="2846879"/>
    <s v="-"/>
    <s v="ACK77829.1"/>
    <m/>
    <m/>
    <s v="membrane protein, putative"/>
    <m/>
    <m/>
    <s v="AFE_3165"/>
    <n v="1221"/>
    <n v="406"/>
    <m/>
  </r>
  <r>
    <x v="0"/>
    <x v="0"/>
    <s v="GCA_000021485.1"/>
    <s v="Primary Assembly"/>
    <s v="chromosome"/>
    <m/>
    <s v="CP001219.1"/>
    <n v="2847007"/>
    <n v="2847468"/>
    <s v="-"/>
    <m/>
    <m/>
    <m/>
    <m/>
    <m/>
    <m/>
    <s v="AFE_3166"/>
    <n v="462"/>
    <m/>
    <m/>
  </r>
  <r>
    <x v="1"/>
    <x v="1"/>
    <s v="GCA_000021485.1"/>
    <s v="Primary Assembly"/>
    <s v="chromosome"/>
    <m/>
    <s v="CP001219.1"/>
    <n v="2847007"/>
    <n v="2847468"/>
    <s v="-"/>
    <s v="ACK78343.1"/>
    <m/>
    <m/>
    <s v="acetyltransferase, GNAT family"/>
    <m/>
    <m/>
    <s v="AFE_3166"/>
    <n v="462"/>
    <n v="153"/>
    <m/>
  </r>
  <r>
    <x v="0"/>
    <x v="2"/>
    <s v="GCA_000021485.1"/>
    <s v="Primary Assembly"/>
    <s v="chromosome"/>
    <m/>
    <s v="CP001219.1"/>
    <n v="2847555"/>
    <n v="2848213"/>
    <s v="-"/>
    <m/>
    <m/>
    <m/>
    <m/>
    <m/>
    <m/>
    <s v="AFE_3167"/>
    <n v="659"/>
    <m/>
    <s v="pseudo"/>
  </r>
  <r>
    <x v="0"/>
    <x v="0"/>
    <s v="GCA_000021485.1"/>
    <s v="Primary Assembly"/>
    <s v="chromosome"/>
    <m/>
    <s v="CP001219.1"/>
    <n v="2848227"/>
    <n v="2848874"/>
    <s v="-"/>
    <m/>
    <m/>
    <m/>
    <m/>
    <m/>
    <m/>
    <s v="AFE_3168"/>
    <n v="648"/>
    <m/>
    <m/>
  </r>
  <r>
    <x v="1"/>
    <x v="1"/>
    <s v="GCA_000021485.1"/>
    <s v="Primary Assembly"/>
    <s v="chromosome"/>
    <m/>
    <s v="CP001219.1"/>
    <n v="2848227"/>
    <n v="2848874"/>
    <s v="-"/>
    <s v="ACK78560.1"/>
    <m/>
    <m/>
    <s v="conserved hypothetical protein"/>
    <m/>
    <m/>
    <s v="AFE_3168"/>
    <n v="648"/>
    <n v="215"/>
    <m/>
  </r>
  <r>
    <x v="0"/>
    <x v="0"/>
    <s v="GCA_000021485.1"/>
    <s v="Primary Assembly"/>
    <s v="chromosome"/>
    <m/>
    <s v="CP001219.1"/>
    <n v="2848885"/>
    <n v="2849370"/>
    <s v="-"/>
    <m/>
    <m/>
    <m/>
    <m/>
    <m/>
    <m/>
    <s v="AFE_3169"/>
    <n v="486"/>
    <m/>
    <m/>
  </r>
  <r>
    <x v="1"/>
    <x v="1"/>
    <s v="GCA_000021485.1"/>
    <s v="Primary Assembly"/>
    <s v="chromosome"/>
    <m/>
    <s v="CP001219.1"/>
    <n v="2848885"/>
    <n v="2849370"/>
    <s v="-"/>
    <s v="ACK79547.1"/>
    <m/>
    <m/>
    <s v="conserved hypothetical protein"/>
    <m/>
    <m/>
    <s v="AFE_3169"/>
    <n v="486"/>
    <n v="161"/>
    <m/>
  </r>
  <r>
    <x v="0"/>
    <x v="0"/>
    <s v="GCA_000021485.1"/>
    <s v="Primary Assembly"/>
    <s v="chromosome"/>
    <m/>
    <s v="CP001219.1"/>
    <n v="2849372"/>
    <n v="2849839"/>
    <s v="-"/>
    <m/>
    <m/>
    <m/>
    <m/>
    <m/>
    <m/>
    <s v="AFE_3170"/>
    <n v="468"/>
    <m/>
    <m/>
  </r>
  <r>
    <x v="1"/>
    <x v="1"/>
    <s v="GCA_000021485.1"/>
    <s v="Primary Assembly"/>
    <s v="chromosome"/>
    <m/>
    <s v="CP001219.1"/>
    <n v="2849372"/>
    <n v="2849839"/>
    <s v="-"/>
    <s v="ACK79974.1"/>
    <m/>
    <m/>
    <s v="conserved hypothetical protein"/>
    <m/>
    <m/>
    <s v="AFE_3170"/>
    <n v="468"/>
    <n v="155"/>
    <m/>
  </r>
  <r>
    <x v="0"/>
    <x v="2"/>
    <s v="GCA_000021485.1"/>
    <s v="Primary Assembly"/>
    <s v="chromosome"/>
    <m/>
    <s v="CP001219.1"/>
    <n v="2849901"/>
    <n v="2850267"/>
    <s v="-"/>
    <m/>
    <m/>
    <m/>
    <m/>
    <m/>
    <m/>
    <s v="AFE_3171"/>
    <n v="367"/>
    <m/>
    <s v="pseudo"/>
  </r>
  <r>
    <x v="0"/>
    <x v="0"/>
    <s v="GCA_000021485.1"/>
    <s v="Primary Assembly"/>
    <s v="chromosome"/>
    <m/>
    <s v="CP001219.1"/>
    <n v="2850264"/>
    <n v="2850662"/>
    <s v="-"/>
    <m/>
    <m/>
    <m/>
    <m/>
    <m/>
    <m/>
    <s v="AFE_3172"/>
    <n v="399"/>
    <m/>
    <m/>
  </r>
  <r>
    <x v="1"/>
    <x v="1"/>
    <s v="GCA_000021485.1"/>
    <s v="Primary Assembly"/>
    <s v="chromosome"/>
    <m/>
    <s v="CP001219.1"/>
    <n v="2850264"/>
    <n v="2850662"/>
    <s v="-"/>
    <s v="ACK80957.1"/>
    <m/>
    <m/>
    <s v="glyoxalase family protein"/>
    <m/>
    <m/>
    <s v="AFE_3172"/>
    <n v="399"/>
    <n v="132"/>
    <m/>
  </r>
  <r>
    <x v="0"/>
    <x v="0"/>
    <s v="GCA_000021485.1"/>
    <s v="Primary Assembly"/>
    <s v="chromosome"/>
    <m/>
    <s v="CP001219.1"/>
    <n v="2850902"/>
    <n v="2851327"/>
    <s v="-"/>
    <m/>
    <m/>
    <m/>
    <m/>
    <m/>
    <m/>
    <s v="AFE_3173"/>
    <n v="426"/>
    <m/>
    <m/>
  </r>
  <r>
    <x v="1"/>
    <x v="1"/>
    <s v="GCA_000021485.1"/>
    <s v="Primary Assembly"/>
    <s v="chromosome"/>
    <m/>
    <s v="CP001219.1"/>
    <n v="2850902"/>
    <n v="2851327"/>
    <s v="-"/>
    <s v="ACK77910.1"/>
    <m/>
    <m/>
    <s v="hypothetical protein"/>
    <m/>
    <m/>
    <s v="AFE_3173"/>
    <n v="426"/>
    <n v="141"/>
    <m/>
  </r>
  <r>
    <x v="0"/>
    <x v="0"/>
    <s v="GCA_000021485.1"/>
    <s v="Primary Assembly"/>
    <s v="chromosome"/>
    <m/>
    <s v="CP001219.1"/>
    <n v="2851317"/>
    <n v="2851820"/>
    <s v="-"/>
    <m/>
    <m/>
    <m/>
    <m/>
    <m/>
    <m/>
    <s v="AFE_3174"/>
    <n v="504"/>
    <m/>
    <m/>
  </r>
  <r>
    <x v="1"/>
    <x v="1"/>
    <s v="GCA_000021485.1"/>
    <s v="Primary Assembly"/>
    <s v="chromosome"/>
    <m/>
    <s v="CP001219.1"/>
    <n v="2851317"/>
    <n v="2851820"/>
    <s v="-"/>
    <s v="ACK78646.1"/>
    <m/>
    <m/>
    <s v="prevent-host-death family protein"/>
    <m/>
    <m/>
    <s v="AFE_3174"/>
    <n v="504"/>
    <n v="167"/>
    <m/>
  </r>
  <r>
    <x v="0"/>
    <x v="0"/>
    <s v="GCA_000021485.1"/>
    <s v="Primary Assembly"/>
    <s v="chromosome"/>
    <m/>
    <s v="CP001219.1"/>
    <n v="2853012"/>
    <n v="2853968"/>
    <s v="+"/>
    <m/>
    <m/>
    <m/>
    <m/>
    <m/>
    <m/>
    <s v="AFE_3175"/>
    <n v="957"/>
    <m/>
    <m/>
  </r>
  <r>
    <x v="1"/>
    <x v="1"/>
    <s v="GCA_000021485.1"/>
    <s v="Primary Assembly"/>
    <s v="chromosome"/>
    <m/>
    <s v="CP001219.1"/>
    <n v="2853012"/>
    <n v="2853968"/>
    <s v="+"/>
    <s v="ACK80711.1"/>
    <m/>
    <m/>
    <s v="hypothetical protein"/>
    <m/>
    <m/>
    <s v="AFE_3175"/>
    <n v="957"/>
    <n v="318"/>
    <m/>
  </r>
  <r>
    <x v="0"/>
    <x v="0"/>
    <s v="GCA_000021485.1"/>
    <s v="Primary Assembly"/>
    <s v="chromosome"/>
    <m/>
    <s v="CP001219.1"/>
    <n v="2853973"/>
    <n v="2854800"/>
    <s v="-"/>
    <m/>
    <m/>
    <m/>
    <m/>
    <m/>
    <m/>
    <s v="AFE_3176"/>
    <n v="828"/>
    <m/>
    <m/>
  </r>
  <r>
    <x v="1"/>
    <x v="1"/>
    <s v="GCA_000021485.1"/>
    <s v="Primary Assembly"/>
    <s v="chromosome"/>
    <m/>
    <s v="CP001219.1"/>
    <n v="2853973"/>
    <n v="2854800"/>
    <s v="-"/>
    <s v="ACK80424.1"/>
    <m/>
    <m/>
    <s v="ISAfe9, transposition helper protein"/>
    <m/>
    <m/>
    <s v="AFE_3176"/>
    <n v="828"/>
    <n v="275"/>
    <m/>
  </r>
  <r>
    <x v="0"/>
    <x v="0"/>
    <s v="GCA_000021485.1"/>
    <s v="Primary Assembly"/>
    <s v="chromosome"/>
    <m/>
    <s v="CP001219.1"/>
    <n v="2854797"/>
    <n v="2856281"/>
    <s v="-"/>
    <m/>
    <m/>
    <m/>
    <m/>
    <m/>
    <m/>
    <s v="AFE_3177"/>
    <n v="1485"/>
    <m/>
    <m/>
  </r>
  <r>
    <x v="1"/>
    <x v="1"/>
    <s v="GCA_000021485.1"/>
    <s v="Primary Assembly"/>
    <s v="chromosome"/>
    <m/>
    <s v="CP001219.1"/>
    <n v="2854797"/>
    <n v="2856281"/>
    <s v="-"/>
    <s v="ACK79283.1"/>
    <m/>
    <m/>
    <s v="ISAfe9, transposase"/>
    <m/>
    <m/>
    <s v="AFE_3177"/>
    <n v="1485"/>
    <n v="494"/>
    <m/>
  </r>
  <r>
    <x v="0"/>
    <x v="0"/>
    <s v="GCA_000021485.1"/>
    <s v="Primary Assembly"/>
    <s v="chromosome"/>
    <m/>
    <s v="CP001219.1"/>
    <n v="2856479"/>
    <n v="2856748"/>
    <s v="+"/>
    <m/>
    <m/>
    <m/>
    <m/>
    <m/>
    <m/>
    <s v="AFE_3178"/>
    <n v="270"/>
    <m/>
    <m/>
  </r>
  <r>
    <x v="1"/>
    <x v="1"/>
    <s v="GCA_000021485.1"/>
    <s v="Primary Assembly"/>
    <s v="chromosome"/>
    <m/>
    <s v="CP001219.1"/>
    <n v="2856479"/>
    <n v="2856748"/>
    <s v="+"/>
    <s v="ACK79841.1"/>
    <m/>
    <m/>
    <s v="hypothetical protein"/>
    <m/>
    <m/>
    <s v="AFE_3178"/>
    <n v="270"/>
    <n v="89"/>
    <m/>
  </r>
  <r>
    <x v="0"/>
    <x v="0"/>
    <s v="GCA_000021485.1"/>
    <s v="Primary Assembly"/>
    <s v="chromosome"/>
    <m/>
    <s v="CP001219.1"/>
    <n v="2856718"/>
    <n v="2856891"/>
    <s v="+"/>
    <m/>
    <m/>
    <m/>
    <m/>
    <m/>
    <m/>
    <s v="AFE_3179"/>
    <n v="174"/>
    <m/>
    <m/>
  </r>
  <r>
    <x v="1"/>
    <x v="1"/>
    <s v="GCA_000021485.1"/>
    <s v="Primary Assembly"/>
    <s v="chromosome"/>
    <m/>
    <s v="CP001219.1"/>
    <n v="2856718"/>
    <n v="2856891"/>
    <s v="+"/>
    <s v="ACK80114.1"/>
    <m/>
    <m/>
    <s v="hypothetical protein"/>
    <m/>
    <m/>
    <s v="AFE_3179"/>
    <n v="174"/>
    <n v="57"/>
    <m/>
  </r>
  <r>
    <x v="0"/>
    <x v="0"/>
    <s v="GCA_000021485.1"/>
    <s v="Primary Assembly"/>
    <s v="chromosome"/>
    <m/>
    <s v="CP001219.1"/>
    <n v="2856858"/>
    <n v="2857016"/>
    <s v="+"/>
    <m/>
    <m/>
    <m/>
    <m/>
    <m/>
    <m/>
    <s v="AFE_3180"/>
    <n v="159"/>
    <m/>
    <m/>
  </r>
  <r>
    <x v="1"/>
    <x v="1"/>
    <s v="GCA_000021485.1"/>
    <s v="Primary Assembly"/>
    <s v="chromosome"/>
    <m/>
    <s v="CP001219.1"/>
    <n v="2856858"/>
    <n v="2857016"/>
    <s v="+"/>
    <s v="ACK80326.1"/>
    <m/>
    <m/>
    <s v="hypothetical protein"/>
    <m/>
    <m/>
    <s v="AFE_3180"/>
    <n v="159"/>
    <n v="52"/>
    <m/>
  </r>
  <r>
    <x v="0"/>
    <x v="2"/>
    <s v="GCA_000021485.1"/>
    <s v="Primary Assembly"/>
    <s v="chromosome"/>
    <m/>
    <s v="CP001219.1"/>
    <n v="2857109"/>
    <n v="2857366"/>
    <s v="+"/>
    <m/>
    <m/>
    <m/>
    <m/>
    <m/>
    <m/>
    <s v="AFE_3181"/>
    <n v="258"/>
    <m/>
    <s v="pseudo"/>
  </r>
  <r>
    <x v="0"/>
    <x v="2"/>
    <s v="GCA_000021485.1"/>
    <s v="Primary Assembly"/>
    <s v="chromosome"/>
    <m/>
    <s v="CP001219.1"/>
    <n v="2857592"/>
    <n v="2858089"/>
    <s v="+"/>
    <m/>
    <m/>
    <m/>
    <m/>
    <m/>
    <m/>
    <s v="AFE_3182"/>
    <n v="498"/>
    <m/>
    <s v="pseudo"/>
  </r>
  <r>
    <x v="0"/>
    <x v="0"/>
    <s v="GCA_000021485.1"/>
    <s v="Primary Assembly"/>
    <s v="chromosome"/>
    <m/>
    <s v="CP001219.1"/>
    <n v="2858272"/>
    <n v="2859300"/>
    <s v="-"/>
    <m/>
    <m/>
    <m/>
    <m/>
    <m/>
    <m/>
    <s v="AFE_3183"/>
    <n v="1029"/>
    <m/>
    <m/>
  </r>
  <r>
    <x v="1"/>
    <x v="1"/>
    <s v="GCA_000021485.1"/>
    <s v="Primary Assembly"/>
    <s v="chromosome"/>
    <m/>
    <s v="CP001219.1"/>
    <n v="2858272"/>
    <n v="2859300"/>
    <s v="-"/>
    <s v="ACK78067.1"/>
    <m/>
    <m/>
    <s v="ISAfe1, transposase"/>
    <m/>
    <m/>
    <s v="AFE_3183"/>
    <n v="1029"/>
    <n v="342"/>
    <m/>
  </r>
  <r>
    <x v="0"/>
    <x v="2"/>
    <s v="GCA_000021485.1"/>
    <s v="Primary Assembly"/>
    <s v="chromosome"/>
    <m/>
    <s v="CP001219.1"/>
    <n v="2859313"/>
    <n v="2859867"/>
    <s v="+"/>
    <m/>
    <m/>
    <m/>
    <m/>
    <m/>
    <m/>
    <s v="AFE_3184"/>
    <n v="555"/>
    <m/>
    <s v="pseudo"/>
  </r>
  <r>
    <x v="0"/>
    <x v="2"/>
    <s v="GCA_000021485.1"/>
    <s v="Primary Assembly"/>
    <s v="chromosome"/>
    <m/>
    <s v="CP001219.1"/>
    <n v="2860018"/>
    <n v="2860744"/>
    <s v="+"/>
    <m/>
    <m/>
    <m/>
    <m/>
    <m/>
    <m/>
    <s v="AFE_3185"/>
    <n v="727"/>
    <m/>
    <s v="pseudo"/>
  </r>
  <r>
    <x v="0"/>
    <x v="0"/>
    <s v="GCA_000021485.1"/>
    <s v="Primary Assembly"/>
    <s v="chromosome"/>
    <m/>
    <s v="CP001219.1"/>
    <n v="2861419"/>
    <n v="2862336"/>
    <s v="-"/>
    <m/>
    <m/>
    <m/>
    <m/>
    <s v="mrr"/>
    <m/>
    <s v="AFE_3186"/>
    <n v="918"/>
    <m/>
    <m/>
  </r>
  <r>
    <x v="1"/>
    <x v="1"/>
    <s v="GCA_000021485.1"/>
    <s v="Primary Assembly"/>
    <s v="chromosome"/>
    <m/>
    <s v="CP001219.1"/>
    <n v="2861419"/>
    <n v="2862336"/>
    <s v="-"/>
    <s v="ACK79044.1"/>
    <m/>
    <m/>
    <s v="Mrr restriction system protein"/>
    <s v="mrr"/>
    <m/>
    <s v="AFE_3186"/>
    <n v="918"/>
    <n v="305"/>
    <m/>
  </r>
  <r>
    <x v="0"/>
    <x v="0"/>
    <s v="GCA_000021485.1"/>
    <s v="Primary Assembly"/>
    <s v="chromosome"/>
    <m/>
    <s v="CP001219.1"/>
    <n v="2862792"/>
    <n v="2863064"/>
    <s v="+"/>
    <m/>
    <m/>
    <m/>
    <m/>
    <m/>
    <m/>
    <s v="AFE_3187"/>
    <n v="273"/>
    <m/>
    <m/>
  </r>
  <r>
    <x v="1"/>
    <x v="1"/>
    <s v="GCA_000021485.1"/>
    <s v="Primary Assembly"/>
    <s v="chromosome"/>
    <m/>
    <s v="CP001219.1"/>
    <n v="2862792"/>
    <n v="2863064"/>
    <s v="+"/>
    <s v="ACK80774.1"/>
    <m/>
    <m/>
    <s v="transposase. degenerate"/>
    <m/>
    <m/>
    <s v="AFE_3187"/>
    <n v="273"/>
    <n v="90"/>
    <m/>
  </r>
  <r>
    <x v="0"/>
    <x v="0"/>
    <s v="GCA_000021485.1"/>
    <s v="Primary Assembly"/>
    <s v="chromosome"/>
    <m/>
    <s v="CP001219.1"/>
    <n v="2863235"/>
    <n v="2863513"/>
    <s v="+"/>
    <m/>
    <m/>
    <m/>
    <m/>
    <m/>
    <m/>
    <s v="AFE_3188"/>
    <n v="279"/>
    <m/>
    <m/>
  </r>
  <r>
    <x v="1"/>
    <x v="1"/>
    <s v="GCA_000021485.1"/>
    <s v="Primary Assembly"/>
    <s v="chromosome"/>
    <m/>
    <s v="CP001219.1"/>
    <n v="2863235"/>
    <n v="2863513"/>
    <s v="+"/>
    <s v="ACK80375.1"/>
    <m/>
    <m/>
    <s v="hypothetical protein"/>
    <m/>
    <m/>
    <s v="AFE_3188"/>
    <n v="279"/>
    <n v="92"/>
    <m/>
  </r>
  <r>
    <x v="0"/>
    <x v="0"/>
    <s v="GCA_000021485.1"/>
    <s v="Primary Assembly"/>
    <s v="chromosome"/>
    <m/>
    <s v="CP001219.1"/>
    <n v="2864024"/>
    <n v="2864887"/>
    <s v="-"/>
    <m/>
    <m/>
    <m/>
    <m/>
    <m/>
    <m/>
    <s v="AFE_3189"/>
    <n v="864"/>
    <m/>
    <m/>
  </r>
  <r>
    <x v="1"/>
    <x v="1"/>
    <s v="GCA_000021485.1"/>
    <s v="Primary Assembly"/>
    <s v="chromosome"/>
    <m/>
    <s v="CP001219.1"/>
    <n v="2864024"/>
    <n v="2864887"/>
    <s v="-"/>
    <s v="ACK78846.1"/>
    <m/>
    <m/>
    <s v="conserved domain protein"/>
    <m/>
    <m/>
    <s v="AFE_3189"/>
    <n v="864"/>
    <n v="287"/>
    <m/>
  </r>
  <r>
    <x v="0"/>
    <x v="0"/>
    <s v="GCA_000021485.1"/>
    <s v="Primary Assembly"/>
    <s v="chromosome"/>
    <m/>
    <s v="CP001219.1"/>
    <n v="2864900"/>
    <n v="2865031"/>
    <s v="-"/>
    <m/>
    <m/>
    <m/>
    <m/>
    <m/>
    <m/>
    <s v="AFE_3190"/>
    <n v="132"/>
    <m/>
    <m/>
  </r>
  <r>
    <x v="1"/>
    <x v="1"/>
    <s v="GCA_000021485.1"/>
    <s v="Primary Assembly"/>
    <s v="chromosome"/>
    <m/>
    <s v="CP001219.1"/>
    <n v="2864900"/>
    <n v="2865031"/>
    <s v="-"/>
    <s v="ACK80291.1"/>
    <m/>
    <m/>
    <s v="hypothetical protein"/>
    <m/>
    <m/>
    <s v="AFE_3190"/>
    <n v="132"/>
    <n v="43"/>
    <m/>
  </r>
  <r>
    <x v="0"/>
    <x v="0"/>
    <s v="GCA_000021485.1"/>
    <s v="Primary Assembly"/>
    <s v="chromosome"/>
    <m/>
    <s v="CP001219.1"/>
    <n v="2865496"/>
    <n v="2868222"/>
    <s v="+"/>
    <m/>
    <m/>
    <m/>
    <m/>
    <m/>
    <m/>
    <s v="AFE_3191"/>
    <n v="2727"/>
    <m/>
    <m/>
  </r>
  <r>
    <x v="1"/>
    <x v="1"/>
    <s v="GCA_000021485.1"/>
    <s v="Primary Assembly"/>
    <s v="chromosome"/>
    <m/>
    <s v="CP001219.1"/>
    <n v="2865496"/>
    <n v="2868222"/>
    <s v="+"/>
    <s v="ACK79984.1"/>
    <m/>
    <m/>
    <s v="type III restriction-modification system, Res subunit"/>
    <m/>
    <m/>
    <s v="AFE_3191"/>
    <n v="2727"/>
    <n v="908"/>
    <m/>
  </r>
  <r>
    <x v="0"/>
    <x v="0"/>
    <s v="GCA_000021485.1"/>
    <s v="Primary Assembly"/>
    <s v="chromosome"/>
    <m/>
    <s v="CP001219.1"/>
    <n v="2868225"/>
    <n v="2870480"/>
    <s v="+"/>
    <m/>
    <m/>
    <m/>
    <m/>
    <m/>
    <m/>
    <s v="AFE_3192"/>
    <n v="2256"/>
    <m/>
    <m/>
  </r>
  <r>
    <x v="1"/>
    <x v="1"/>
    <s v="GCA_000021485.1"/>
    <s v="Primary Assembly"/>
    <s v="chromosome"/>
    <m/>
    <s v="CP001219.1"/>
    <n v="2868225"/>
    <n v="2870480"/>
    <s v="+"/>
    <s v="ACK78579.1"/>
    <m/>
    <m/>
    <s v="type III restriction-modification system, Mod subunit"/>
    <m/>
    <m/>
    <s v="AFE_3192"/>
    <n v="2256"/>
    <n v="751"/>
    <m/>
  </r>
  <r>
    <x v="0"/>
    <x v="0"/>
    <s v="GCA_000021485.1"/>
    <s v="Primary Assembly"/>
    <s v="chromosome"/>
    <m/>
    <s v="CP001219.1"/>
    <n v="2870533"/>
    <n v="2873217"/>
    <s v="+"/>
    <m/>
    <m/>
    <m/>
    <m/>
    <m/>
    <m/>
    <s v="AFE_3193"/>
    <n v="2685"/>
    <m/>
    <m/>
  </r>
  <r>
    <x v="1"/>
    <x v="1"/>
    <s v="GCA_000021485.1"/>
    <s v="Primary Assembly"/>
    <s v="chromosome"/>
    <m/>
    <s v="CP001219.1"/>
    <n v="2870533"/>
    <n v="2873217"/>
    <s v="+"/>
    <s v="ACK80269.1"/>
    <m/>
    <m/>
    <s v="PHP domain protein"/>
    <m/>
    <m/>
    <s v="AFE_3193"/>
    <n v="2685"/>
    <n v="894"/>
    <m/>
  </r>
  <r>
    <x v="0"/>
    <x v="0"/>
    <s v="GCA_000021485.1"/>
    <s v="Primary Assembly"/>
    <s v="chromosome"/>
    <m/>
    <s v="CP001219.1"/>
    <n v="2873220"/>
    <n v="2874431"/>
    <s v="+"/>
    <m/>
    <m/>
    <m/>
    <m/>
    <m/>
    <m/>
    <s v="AFE_3194"/>
    <n v="1212"/>
    <m/>
    <m/>
  </r>
  <r>
    <x v="1"/>
    <x v="1"/>
    <s v="GCA_000021485.1"/>
    <s v="Primary Assembly"/>
    <s v="chromosome"/>
    <m/>
    <s v="CP001219.1"/>
    <n v="2873220"/>
    <n v="2874431"/>
    <s v="+"/>
    <s v="ACK80280.1"/>
    <m/>
    <m/>
    <s v="ATP-dependent DNA helicase RecG domain protein"/>
    <m/>
    <m/>
    <s v="AFE_3194"/>
    <n v="1212"/>
    <n v="403"/>
    <m/>
  </r>
  <r>
    <x v="0"/>
    <x v="0"/>
    <s v="GCA_000021485.1"/>
    <s v="Primary Assembly"/>
    <s v="chromosome"/>
    <m/>
    <s v="CP001219.1"/>
    <n v="2874471"/>
    <n v="2876102"/>
    <s v="-"/>
    <m/>
    <m/>
    <m/>
    <m/>
    <m/>
    <m/>
    <s v="AFE_3195"/>
    <n v="1632"/>
    <m/>
    <m/>
  </r>
  <r>
    <x v="1"/>
    <x v="1"/>
    <s v="GCA_000021485.1"/>
    <s v="Primary Assembly"/>
    <s v="chromosome"/>
    <m/>
    <s v="CP001219.1"/>
    <n v="2874471"/>
    <n v="2876102"/>
    <s v="-"/>
    <s v="ACK78822.1"/>
    <m/>
    <m/>
    <s v="Tn5468, orf5"/>
    <m/>
    <m/>
    <s v="AFE_3195"/>
    <n v="1632"/>
    <n v="543"/>
    <m/>
  </r>
  <r>
    <x v="0"/>
    <x v="0"/>
    <s v="GCA_000021485.1"/>
    <s v="Primary Assembly"/>
    <s v="chromosome"/>
    <m/>
    <s v="CP001219.1"/>
    <n v="2876122"/>
    <n v="2877951"/>
    <s v="-"/>
    <m/>
    <m/>
    <m/>
    <m/>
    <s v="tnsD-2"/>
    <m/>
    <s v="AFE_3196"/>
    <n v="1830"/>
    <m/>
    <m/>
  </r>
  <r>
    <x v="1"/>
    <x v="1"/>
    <s v="GCA_000021485.1"/>
    <s v="Primary Assembly"/>
    <s v="chromosome"/>
    <m/>
    <s v="CP001219.1"/>
    <n v="2876122"/>
    <n v="2877951"/>
    <s v="-"/>
    <s v="ACK79912.1"/>
    <m/>
    <m/>
    <s v="Tn5468, transposition protein D"/>
    <s v="tnsD-2"/>
    <m/>
    <s v="AFE_3196"/>
    <n v="1830"/>
    <n v="609"/>
    <m/>
  </r>
  <r>
    <x v="0"/>
    <x v="0"/>
    <s v="GCA_000021485.1"/>
    <s v="Primary Assembly"/>
    <s v="chromosome"/>
    <m/>
    <s v="CP001219.1"/>
    <n v="2877963"/>
    <n v="2879618"/>
    <s v="-"/>
    <m/>
    <m/>
    <m/>
    <m/>
    <s v="tnsC-2"/>
    <m/>
    <s v="AFE_3197"/>
    <n v="1656"/>
    <m/>
    <m/>
  </r>
  <r>
    <x v="1"/>
    <x v="1"/>
    <s v="GCA_000021485.1"/>
    <s v="Primary Assembly"/>
    <s v="chromosome"/>
    <m/>
    <s v="CP001219.1"/>
    <n v="2877963"/>
    <n v="2879618"/>
    <s v="-"/>
    <s v="ACK79872.1"/>
    <m/>
    <m/>
    <s v="Tn5468, transposition protein C"/>
    <s v="tnsC-2"/>
    <m/>
    <s v="AFE_3197"/>
    <n v="1656"/>
    <n v="551"/>
    <m/>
  </r>
  <r>
    <x v="0"/>
    <x v="0"/>
    <s v="GCA_000021485.1"/>
    <s v="Primary Assembly"/>
    <s v="chromosome"/>
    <m/>
    <s v="CP001219.1"/>
    <n v="2879602"/>
    <n v="2881767"/>
    <s v="-"/>
    <m/>
    <m/>
    <m/>
    <m/>
    <s v="tnsB-2"/>
    <m/>
    <s v="AFE_3198"/>
    <n v="2166"/>
    <m/>
    <m/>
  </r>
  <r>
    <x v="1"/>
    <x v="1"/>
    <s v="GCA_000021485.1"/>
    <s v="Primary Assembly"/>
    <s v="chromosome"/>
    <m/>
    <s v="CP001219.1"/>
    <n v="2879602"/>
    <n v="2881767"/>
    <s v="-"/>
    <s v="ACK79296.1"/>
    <m/>
    <m/>
    <s v="Tn5468, transposase protein B"/>
    <s v="tnsB-2"/>
    <m/>
    <s v="AFE_3198"/>
    <n v="2166"/>
    <n v="721"/>
    <m/>
  </r>
  <r>
    <x v="0"/>
    <x v="0"/>
    <s v="GCA_000021485.1"/>
    <s v="Primary Assembly"/>
    <s v="chromosome"/>
    <m/>
    <s v="CP001219.1"/>
    <n v="2881764"/>
    <n v="2882600"/>
    <s v="-"/>
    <m/>
    <m/>
    <m/>
    <m/>
    <s v="tnsA-2"/>
    <m/>
    <s v="AFE_3199"/>
    <n v="837"/>
    <m/>
    <m/>
  </r>
  <r>
    <x v="1"/>
    <x v="1"/>
    <s v="GCA_000021485.1"/>
    <s v="Primary Assembly"/>
    <s v="chromosome"/>
    <m/>
    <s v="CP001219.1"/>
    <n v="2881764"/>
    <n v="2882600"/>
    <s v="-"/>
    <s v="ACK78983.1"/>
    <m/>
    <m/>
    <s v="Tn5468, transposase protein A"/>
    <s v="tnsA-2"/>
    <m/>
    <s v="AFE_3199"/>
    <n v="837"/>
    <n v="278"/>
    <m/>
  </r>
  <r>
    <x v="0"/>
    <x v="0"/>
    <s v="GCA_000021485.1"/>
    <s v="Primary Assembly"/>
    <s v="chromosome"/>
    <m/>
    <s v="CP001219.1"/>
    <n v="2882774"/>
    <n v="2884609"/>
    <s v="-"/>
    <m/>
    <m/>
    <m/>
    <m/>
    <s v="glmS"/>
    <m/>
    <s v="AFE_3200"/>
    <n v="1836"/>
    <m/>
    <m/>
  </r>
  <r>
    <x v="1"/>
    <x v="1"/>
    <s v="GCA_000021485.1"/>
    <s v="Primary Assembly"/>
    <s v="chromosome"/>
    <m/>
    <s v="CP001219.1"/>
    <n v="2882774"/>
    <n v="2884609"/>
    <s v="-"/>
    <s v="ACK80884.1"/>
    <m/>
    <m/>
    <s v="glucosamine--fructose-6-phosphate aminotransferase, isomerizing"/>
    <s v="glmS"/>
    <m/>
    <s v="AFE_3200"/>
    <n v="1836"/>
    <n v="611"/>
    <m/>
  </r>
  <r>
    <x v="0"/>
    <x v="0"/>
    <s v="GCA_000021485.1"/>
    <s v="Primary Assembly"/>
    <s v="chromosome"/>
    <m/>
    <s v="CP001219.1"/>
    <n v="2884655"/>
    <n v="2886022"/>
    <s v="-"/>
    <m/>
    <m/>
    <m/>
    <m/>
    <s v="glmU"/>
    <m/>
    <s v="AFE_3201"/>
    <n v="1368"/>
    <m/>
    <m/>
  </r>
  <r>
    <x v="1"/>
    <x v="1"/>
    <s v="GCA_000021485.1"/>
    <s v="Primary Assembly"/>
    <s v="chromosome"/>
    <m/>
    <s v="CP001219.1"/>
    <n v="2884655"/>
    <n v="2886022"/>
    <s v="-"/>
    <s v="ACK77952.1"/>
    <m/>
    <m/>
    <s v="UDP-N-acetylglucosamine pyrophosphorylase"/>
    <s v="glmU"/>
    <m/>
    <s v="AFE_3201"/>
    <n v="1368"/>
    <n v="455"/>
    <m/>
  </r>
  <r>
    <x v="0"/>
    <x v="0"/>
    <s v="GCA_000021485.1"/>
    <s v="Primary Assembly"/>
    <s v="chromosome"/>
    <m/>
    <s v="CP001219.1"/>
    <n v="2886151"/>
    <n v="2886576"/>
    <s v="-"/>
    <m/>
    <m/>
    <m/>
    <m/>
    <s v="atpC"/>
    <m/>
    <s v="AFE_3202"/>
    <n v="426"/>
    <m/>
    <m/>
  </r>
  <r>
    <x v="1"/>
    <x v="1"/>
    <s v="GCA_000021485.1"/>
    <s v="Primary Assembly"/>
    <s v="chromosome"/>
    <m/>
    <s v="CP001219.1"/>
    <n v="2886151"/>
    <n v="2886576"/>
    <s v="-"/>
    <s v="ACK79698.1"/>
    <m/>
    <m/>
    <s v="ATP synthase F1, epsilon subunit"/>
    <s v="atpC"/>
    <m/>
    <s v="AFE_3202"/>
    <n v="426"/>
    <n v="141"/>
    <m/>
  </r>
  <r>
    <x v="0"/>
    <x v="0"/>
    <s v="GCA_000021485.1"/>
    <s v="Primary Assembly"/>
    <s v="chromosome"/>
    <m/>
    <s v="CP001219.1"/>
    <n v="2886580"/>
    <n v="2887989"/>
    <s v="-"/>
    <m/>
    <m/>
    <m/>
    <m/>
    <s v="atpD"/>
    <m/>
    <s v="AFE_3203"/>
    <n v="1410"/>
    <m/>
    <m/>
  </r>
  <r>
    <x v="1"/>
    <x v="1"/>
    <s v="GCA_000021485.1"/>
    <s v="Primary Assembly"/>
    <s v="chromosome"/>
    <m/>
    <s v="CP001219.1"/>
    <n v="2886580"/>
    <n v="2887989"/>
    <s v="-"/>
    <s v="ACK78102.1"/>
    <m/>
    <m/>
    <s v="ATP synthase F1, beta subunit"/>
    <s v="atpD"/>
    <m/>
    <s v="AFE_3203"/>
    <n v="1410"/>
    <n v="469"/>
    <m/>
  </r>
  <r>
    <x v="0"/>
    <x v="0"/>
    <s v="GCA_000021485.1"/>
    <s v="Primary Assembly"/>
    <s v="chromosome"/>
    <m/>
    <s v="CP001219.1"/>
    <n v="2888031"/>
    <n v="2888897"/>
    <s v="-"/>
    <m/>
    <m/>
    <m/>
    <m/>
    <s v="atpG"/>
    <m/>
    <s v="AFE_3204"/>
    <n v="867"/>
    <m/>
    <m/>
  </r>
  <r>
    <x v="1"/>
    <x v="1"/>
    <s v="GCA_000021485.1"/>
    <s v="Primary Assembly"/>
    <s v="chromosome"/>
    <m/>
    <s v="CP001219.1"/>
    <n v="2888031"/>
    <n v="2888897"/>
    <s v="-"/>
    <s v="ACK80355.1"/>
    <m/>
    <m/>
    <s v="ATP synthase F1, gamma subunit"/>
    <s v="atpG"/>
    <m/>
    <s v="AFE_3204"/>
    <n v="867"/>
    <n v="288"/>
    <m/>
  </r>
  <r>
    <x v="0"/>
    <x v="0"/>
    <s v="GCA_000021485.1"/>
    <s v="Primary Assembly"/>
    <s v="chromosome"/>
    <m/>
    <s v="CP001219.1"/>
    <n v="2888907"/>
    <n v="2890451"/>
    <s v="-"/>
    <m/>
    <m/>
    <m/>
    <m/>
    <s v="atpA"/>
    <m/>
    <s v="AFE_3205"/>
    <n v="1545"/>
    <m/>
    <m/>
  </r>
  <r>
    <x v="1"/>
    <x v="1"/>
    <s v="GCA_000021485.1"/>
    <s v="Primary Assembly"/>
    <s v="chromosome"/>
    <m/>
    <s v="CP001219.1"/>
    <n v="2888907"/>
    <n v="2890451"/>
    <s v="-"/>
    <s v="ACK78244.1"/>
    <m/>
    <m/>
    <s v="ATP synthase F1, alpha subunit"/>
    <s v="atpA"/>
    <m/>
    <s v="AFE_3205"/>
    <n v="1545"/>
    <n v="514"/>
    <m/>
  </r>
  <r>
    <x v="0"/>
    <x v="0"/>
    <s v="GCA_000021485.1"/>
    <s v="Primary Assembly"/>
    <s v="chromosome"/>
    <m/>
    <s v="CP001219.1"/>
    <n v="2890468"/>
    <n v="2891007"/>
    <s v="-"/>
    <m/>
    <m/>
    <m/>
    <m/>
    <s v="atpH"/>
    <m/>
    <s v="AFE_3206"/>
    <n v="540"/>
    <m/>
    <m/>
  </r>
  <r>
    <x v="1"/>
    <x v="1"/>
    <s v="GCA_000021485.1"/>
    <s v="Primary Assembly"/>
    <s v="chromosome"/>
    <m/>
    <s v="CP001219.1"/>
    <n v="2890468"/>
    <n v="2891007"/>
    <s v="-"/>
    <s v="ACK80929.1"/>
    <m/>
    <m/>
    <s v="ATP synthase F1, delta subunit"/>
    <s v="atpH"/>
    <m/>
    <s v="AFE_3206"/>
    <n v="540"/>
    <n v="179"/>
    <m/>
  </r>
  <r>
    <x v="0"/>
    <x v="0"/>
    <s v="GCA_000021485.1"/>
    <s v="Primary Assembly"/>
    <s v="chromosome"/>
    <m/>
    <s v="CP001219.1"/>
    <n v="2891018"/>
    <n v="2891497"/>
    <s v="-"/>
    <m/>
    <m/>
    <m/>
    <m/>
    <s v="atpF"/>
    <m/>
    <s v="AFE_3207"/>
    <n v="480"/>
    <m/>
    <m/>
  </r>
  <r>
    <x v="1"/>
    <x v="1"/>
    <s v="GCA_000021485.1"/>
    <s v="Primary Assembly"/>
    <s v="chromosome"/>
    <m/>
    <s v="CP001219.1"/>
    <n v="2891018"/>
    <n v="2891497"/>
    <s v="-"/>
    <s v="ACK80242.1"/>
    <m/>
    <m/>
    <s v="ATP synthase F0, B subunit"/>
    <s v="atpF"/>
    <m/>
    <s v="AFE_3207"/>
    <n v="480"/>
    <n v="159"/>
    <m/>
  </r>
  <r>
    <x v="0"/>
    <x v="0"/>
    <s v="GCA_000021485.1"/>
    <s v="Primary Assembly"/>
    <s v="chromosome"/>
    <m/>
    <s v="CP001219.1"/>
    <n v="2891540"/>
    <n v="2891794"/>
    <s v="-"/>
    <m/>
    <m/>
    <m/>
    <m/>
    <s v="atpE"/>
    <m/>
    <s v="AFE_3208"/>
    <n v="255"/>
    <m/>
    <m/>
  </r>
  <r>
    <x v="1"/>
    <x v="1"/>
    <s v="GCA_000021485.1"/>
    <s v="Primary Assembly"/>
    <s v="chromosome"/>
    <m/>
    <s v="CP001219.1"/>
    <n v="2891540"/>
    <n v="2891794"/>
    <s v="-"/>
    <s v="ACK79563.1"/>
    <m/>
    <m/>
    <s v="ATP synthase F0, C subunit"/>
    <s v="atpE"/>
    <m/>
    <s v="AFE_3208"/>
    <n v="255"/>
    <n v="84"/>
    <m/>
  </r>
  <r>
    <x v="0"/>
    <x v="0"/>
    <s v="GCA_000021485.1"/>
    <s v="Primary Assembly"/>
    <s v="chromosome"/>
    <m/>
    <s v="CP001219.1"/>
    <n v="2891836"/>
    <n v="2892585"/>
    <s v="-"/>
    <m/>
    <m/>
    <m/>
    <m/>
    <s v="atpB"/>
    <m/>
    <s v="AFE_3209"/>
    <n v="750"/>
    <m/>
    <m/>
  </r>
  <r>
    <x v="1"/>
    <x v="1"/>
    <s v="GCA_000021485.1"/>
    <s v="Primary Assembly"/>
    <s v="chromosome"/>
    <m/>
    <s v="CP001219.1"/>
    <n v="2891836"/>
    <n v="2892585"/>
    <s v="-"/>
    <s v="ACK79191.1"/>
    <m/>
    <m/>
    <s v="ATP synthase F0, A subunit"/>
    <s v="atpB"/>
    <m/>
    <s v="AFE_3209"/>
    <n v="750"/>
    <n v="249"/>
    <m/>
  </r>
  <r>
    <x v="0"/>
    <x v="0"/>
    <s v="GCA_000021485.1"/>
    <s v="Primary Assembly"/>
    <s v="chromosome"/>
    <m/>
    <s v="CP001219.1"/>
    <n v="2892588"/>
    <n v="2892959"/>
    <s v="-"/>
    <m/>
    <m/>
    <m/>
    <m/>
    <m/>
    <m/>
    <s v="AFE_3210"/>
    <n v="372"/>
    <m/>
    <m/>
  </r>
  <r>
    <x v="1"/>
    <x v="1"/>
    <s v="GCA_000021485.1"/>
    <s v="Primary Assembly"/>
    <s v="chromosome"/>
    <m/>
    <s v="CP001219.1"/>
    <n v="2892588"/>
    <n v="2892959"/>
    <s v="-"/>
    <s v="ACK80608.1"/>
    <m/>
    <m/>
    <s v="conserved hypothetical protein"/>
    <m/>
    <m/>
    <s v="AFE_3210"/>
    <n v="372"/>
    <n v="123"/>
    <m/>
  </r>
  <r>
    <x v="0"/>
    <x v="0"/>
    <s v="GCA_000021485.1"/>
    <s v="Primary Assembly"/>
    <s v="chromosome"/>
    <m/>
    <s v="CP001219.1"/>
    <n v="2893014"/>
    <n v="2893898"/>
    <s v="-"/>
    <m/>
    <m/>
    <m/>
    <m/>
    <m/>
    <m/>
    <s v="AFE_3211"/>
    <n v="885"/>
    <m/>
    <m/>
  </r>
  <r>
    <x v="1"/>
    <x v="1"/>
    <s v="GCA_000021485.1"/>
    <s v="Primary Assembly"/>
    <s v="chromosome"/>
    <m/>
    <s v="CP001219.1"/>
    <n v="2893014"/>
    <n v="2893898"/>
    <s v="-"/>
    <s v="ACK80793.1"/>
    <m/>
    <m/>
    <s v="parB family protein"/>
    <m/>
    <m/>
    <s v="AFE_3211"/>
    <n v="885"/>
    <n v="294"/>
    <m/>
  </r>
  <r>
    <x v="0"/>
    <x v="0"/>
    <s v="GCA_000021485.1"/>
    <s v="Primary Assembly"/>
    <s v="chromosome"/>
    <m/>
    <s v="CP001219.1"/>
    <n v="2893895"/>
    <n v="2894677"/>
    <s v="-"/>
    <m/>
    <m/>
    <m/>
    <m/>
    <m/>
    <m/>
    <s v="AFE_3212"/>
    <n v="783"/>
    <m/>
    <m/>
  </r>
  <r>
    <x v="1"/>
    <x v="1"/>
    <s v="GCA_000021485.1"/>
    <s v="Primary Assembly"/>
    <s v="chromosome"/>
    <m/>
    <s v="CP001219.1"/>
    <n v="2893895"/>
    <n v="2894677"/>
    <s v="-"/>
    <s v="ACK79060.1"/>
    <m/>
    <m/>
    <s v="chromosome partitioning protein parA"/>
    <m/>
    <m/>
    <s v="AFE_3212"/>
    <n v="783"/>
    <n v="260"/>
    <m/>
  </r>
  <r>
    <x v="0"/>
    <x v="0"/>
    <s v="GCA_000021485.1"/>
    <s v="Primary Assembly"/>
    <s v="chromosome"/>
    <m/>
    <s v="CP001219.1"/>
    <n v="2894724"/>
    <n v="2895389"/>
    <s v="-"/>
    <m/>
    <m/>
    <m/>
    <m/>
    <s v="gidB"/>
    <m/>
    <s v="AFE_3213"/>
    <n v="666"/>
    <m/>
    <m/>
  </r>
  <r>
    <x v="1"/>
    <x v="1"/>
    <s v="GCA_000021485.1"/>
    <s v="Primary Assembly"/>
    <s v="chromosome"/>
    <m/>
    <s v="CP001219.1"/>
    <n v="2894724"/>
    <n v="2895389"/>
    <s v="-"/>
    <s v="ACK77956.1"/>
    <m/>
    <m/>
    <s v="methyltransferase GidB"/>
    <s v="gidB"/>
    <m/>
    <s v="AFE_3213"/>
    <n v="666"/>
    <n v="221"/>
    <m/>
  </r>
  <r>
    <x v="0"/>
    <x v="0"/>
    <s v="GCA_000021485.1"/>
    <s v="Primary Assembly"/>
    <s v="chromosome"/>
    <m/>
    <s v="CP001219.1"/>
    <n v="2895394"/>
    <n v="2897268"/>
    <s v="-"/>
    <m/>
    <m/>
    <m/>
    <m/>
    <s v="gidA"/>
    <m/>
    <s v="AFE_3214"/>
    <n v="1875"/>
    <m/>
    <m/>
  </r>
  <r>
    <x v="1"/>
    <x v="1"/>
    <s v="GCA_000021485.1"/>
    <s v="Primary Assembly"/>
    <s v="chromosome"/>
    <m/>
    <s v="CP001219.1"/>
    <n v="2895394"/>
    <n v="2897268"/>
    <s v="-"/>
    <s v="ACK80867.1"/>
    <m/>
    <m/>
    <s v="glucose-inhibited division protein A"/>
    <s v="gidA"/>
    <m/>
    <s v="AFE_3214"/>
    <n v="1875"/>
    <n v="624"/>
    <m/>
  </r>
  <r>
    <x v="0"/>
    <x v="0"/>
    <s v="GCA_000021485.1"/>
    <s v="Primary Assembly"/>
    <s v="chromosome"/>
    <m/>
    <s v="CP001219.1"/>
    <n v="2897287"/>
    <n v="2897736"/>
    <s v="-"/>
    <m/>
    <m/>
    <m/>
    <m/>
    <m/>
    <m/>
    <s v="AFE_3215"/>
    <n v="450"/>
    <m/>
    <m/>
  </r>
  <r>
    <x v="1"/>
    <x v="1"/>
    <s v="GCA_000021485.1"/>
    <s v="Primary Assembly"/>
    <s v="chromosome"/>
    <m/>
    <s v="CP001219.1"/>
    <n v="2897287"/>
    <n v="2897736"/>
    <s v="-"/>
    <s v="ACK79021.1"/>
    <m/>
    <m/>
    <s v="lipoprotein, putative"/>
    <m/>
    <m/>
    <s v="AFE_3215"/>
    <n v="450"/>
    <n v="149"/>
    <m/>
  </r>
  <r>
    <x v="0"/>
    <x v="0"/>
    <s v="GCA_000021485.1"/>
    <s v="Primary Assembly"/>
    <s v="chromosome"/>
    <m/>
    <s v="CP001219.1"/>
    <n v="2897724"/>
    <n v="2898263"/>
    <s v="-"/>
    <m/>
    <m/>
    <m/>
    <m/>
    <m/>
    <m/>
    <s v="AFE_3216"/>
    <n v="540"/>
    <m/>
    <m/>
  </r>
  <r>
    <x v="1"/>
    <x v="1"/>
    <s v="GCA_000021485.1"/>
    <s v="Primary Assembly"/>
    <s v="chromosome"/>
    <m/>
    <s v="CP001219.1"/>
    <n v="2897724"/>
    <n v="2898263"/>
    <s v="-"/>
    <s v="ACK78348.1"/>
    <m/>
    <m/>
    <s v="conserved hypothetical protein"/>
    <m/>
    <m/>
    <s v="AFE_3216"/>
    <n v="540"/>
    <n v="179"/>
    <m/>
  </r>
  <r>
    <x v="0"/>
    <x v="0"/>
    <s v="GCA_000021485.1"/>
    <s v="Primary Assembly"/>
    <s v="chromosome"/>
    <m/>
    <s v="CP001219.1"/>
    <n v="2898273"/>
    <n v="2898815"/>
    <s v="-"/>
    <m/>
    <m/>
    <m/>
    <m/>
    <s v="moaB"/>
    <m/>
    <s v="AFE_3217"/>
    <n v="543"/>
    <m/>
    <m/>
  </r>
  <r>
    <x v="1"/>
    <x v="1"/>
    <s v="GCA_000021485.1"/>
    <s v="Primary Assembly"/>
    <s v="chromosome"/>
    <m/>
    <s v="CP001219.1"/>
    <n v="2898273"/>
    <n v="2898815"/>
    <s v="-"/>
    <s v="ACK79847.1"/>
    <m/>
    <m/>
    <s v="molybdenum cofactor biosynthesis protein B"/>
    <s v="moaB"/>
    <m/>
    <s v="AFE_3217"/>
    <n v="543"/>
    <n v="180"/>
    <m/>
  </r>
  <r>
    <x v="0"/>
    <x v="0"/>
    <s v="GCA_000021485.1"/>
    <s v="Primary Assembly"/>
    <s v="chromosome"/>
    <m/>
    <s v="CP001219.1"/>
    <n v="2898964"/>
    <n v="2899899"/>
    <s v="+"/>
    <m/>
    <m/>
    <m/>
    <m/>
    <m/>
    <m/>
    <s v="AFE_3218"/>
    <n v="936"/>
    <m/>
    <m/>
  </r>
  <r>
    <x v="1"/>
    <x v="1"/>
    <s v="GCA_000021485.1"/>
    <s v="Primary Assembly"/>
    <s v="chromosome"/>
    <m/>
    <s v="CP001219.1"/>
    <n v="2898964"/>
    <n v="2899899"/>
    <s v="+"/>
    <s v="ACK80717.1"/>
    <m/>
    <m/>
    <s v="magnesium and cobalt transport protein, putative"/>
    <m/>
    <m/>
    <s v="AFE_3218"/>
    <n v="936"/>
    <n v="311"/>
    <m/>
  </r>
  <r>
    <x v="0"/>
    <x v="0"/>
    <s v="GCA_000021485.1"/>
    <s v="Primary Assembly"/>
    <s v="chromosome"/>
    <m/>
    <s v="CP001219.1"/>
    <n v="2899930"/>
    <n v="2900871"/>
    <s v="+"/>
    <m/>
    <m/>
    <m/>
    <m/>
    <m/>
    <m/>
    <s v="AFE_3219"/>
    <n v="942"/>
    <m/>
    <m/>
  </r>
  <r>
    <x v="1"/>
    <x v="1"/>
    <s v="GCA_000021485.1"/>
    <s v="Primary Assembly"/>
    <s v="chromosome"/>
    <m/>
    <s v="CP001219.1"/>
    <n v="2899930"/>
    <n v="2900871"/>
    <s v="+"/>
    <s v="ACK80240.1"/>
    <m/>
    <m/>
    <s v="magnesium and cobalt transport protein, putative"/>
    <m/>
    <m/>
    <s v="AFE_3219"/>
    <n v="942"/>
    <n v="313"/>
    <m/>
  </r>
  <r>
    <x v="0"/>
    <x v="0"/>
    <s v="GCA_000021485.1"/>
    <s v="Primary Assembly"/>
    <s v="chromosome"/>
    <m/>
    <s v="CP001219.1"/>
    <n v="2900879"/>
    <n v="2901778"/>
    <s v="+"/>
    <m/>
    <m/>
    <m/>
    <m/>
    <m/>
    <m/>
    <s v="AFE_3220"/>
    <n v="900"/>
    <m/>
    <m/>
  </r>
  <r>
    <x v="1"/>
    <x v="1"/>
    <s v="GCA_000021485.1"/>
    <s v="Primary Assembly"/>
    <s v="chromosome"/>
    <m/>
    <s v="CP001219.1"/>
    <n v="2900879"/>
    <n v="2901778"/>
    <s v="+"/>
    <s v="ACK78917.1"/>
    <m/>
    <m/>
    <s v="hypothetical protein"/>
    <m/>
    <m/>
    <s v="AFE_3220"/>
    <n v="900"/>
    <n v="299"/>
    <m/>
  </r>
  <r>
    <x v="0"/>
    <x v="0"/>
    <s v="GCA_000021485.1"/>
    <s v="Primary Assembly"/>
    <s v="chromosome"/>
    <m/>
    <s v="CP001219.1"/>
    <n v="2901797"/>
    <n v="2902708"/>
    <s v="+"/>
    <m/>
    <m/>
    <m/>
    <m/>
    <m/>
    <m/>
    <s v="AFE_3221"/>
    <n v="912"/>
    <m/>
    <m/>
  </r>
  <r>
    <x v="1"/>
    <x v="1"/>
    <s v="GCA_000021485.1"/>
    <s v="Primary Assembly"/>
    <s v="chromosome"/>
    <m/>
    <s v="CP001219.1"/>
    <n v="2901797"/>
    <n v="2902708"/>
    <s v="+"/>
    <s v="ACK80238.1"/>
    <m/>
    <m/>
    <s v="magnesium and cobalt transport protein, putative"/>
    <m/>
    <m/>
    <s v="AFE_3221"/>
    <n v="912"/>
    <n v="303"/>
    <m/>
  </r>
  <r>
    <x v="0"/>
    <x v="0"/>
    <s v="GCA_000021485.1"/>
    <s v="Primary Assembly"/>
    <s v="chromosome"/>
    <m/>
    <s v="CP001219.1"/>
    <n v="2902789"/>
    <n v="2903859"/>
    <s v="-"/>
    <m/>
    <m/>
    <m/>
    <m/>
    <m/>
    <m/>
    <s v="AFE_3222"/>
    <n v="1071"/>
    <m/>
    <m/>
  </r>
  <r>
    <x v="1"/>
    <x v="1"/>
    <s v="GCA_000021485.1"/>
    <s v="Primary Assembly"/>
    <s v="chromosome"/>
    <m/>
    <s v="CP001219.1"/>
    <n v="2902789"/>
    <n v="2903859"/>
    <s v="-"/>
    <s v="ACK80837.1"/>
    <m/>
    <m/>
    <s v="ADP-ribosylglycohydrolase family protein"/>
    <m/>
    <m/>
    <s v="AFE_3222"/>
    <n v="1071"/>
    <n v="356"/>
    <m/>
  </r>
  <r>
    <x v="0"/>
    <x v="0"/>
    <s v="GCA_000021485.1"/>
    <s v="Primary Assembly"/>
    <s v="chromosome"/>
    <m/>
    <s v="CP001219.1"/>
    <n v="2904250"/>
    <n v="2904702"/>
    <s v="+"/>
    <m/>
    <m/>
    <m/>
    <m/>
    <m/>
    <m/>
    <s v="AFE_3223"/>
    <n v="453"/>
    <m/>
    <m/>
  </r>
  <r>
    <x v="1"/>
    <x v="1"/>
    <s v="GCA_000021485.1"/>
    <s v="Primary Assembly"/>
    <s v="chromosome"/>
    <m/>
    <s v="CP001219.1"/>
    <n v="2904250"/>
    <n v="2904702"/>
    <s v="+"/>
    <s v="ACK80488.1"/>
    <m/>
    <m/>
    <s v="WrbA family protein"/>
    <m/>
    <m/>
    <s v="AFE_3223"/>
    <n v="453"/>
    <n v="150"/>
    <m/>
  </r>
  <r>
    <x v="0"/>
    <x v="0"/>
    <s v="GCA_000021485.1"/>
    <s v="Primary Assembly"/>
    <s v="chromosome"/>
    <m/>
    <s v="CP001219.1"/>
    <n v="2904706"/>
    <n v="2905578"/>
    <s v="+"/>
    <m/>
    <m/>
    <m/>
    <m/>
    <m/>
    <m/>
    <s v="AFE_3224"/>
    <n v="873"/>
    <m/>
    <m/>
  </r>
  <r>
    <x v="1"/>
    <x v="1"/>
    <s v="GCA_000021485.1"/>
    <s v="Primary Assembly"/>
    <s v="chromosome"/>
    <m/>
    <s v="CP001219.1"/>
    <n v="2904706"/>
    <n v="2905578"/>
    <s v="+"/>
    <s v="ACK79759.1"/>
    <m/>
    <m/>
    <s v="pirin family protein"/>
    <m/>
    <m/>
    <s v="AFE_3224"/>
    <n v="873"/>
    <n v="290"/>
    <m/>
  </r>
  <r>
    <x v="0"/>
    <x v="0"/>
    <s v="GCA_000021485.1"/>
    <s v="Primary Assembly"/>
    <s v="chromosome"/>
    <m/>
    <s v="CP001219.1"/>
    <n v="2905627"/>
    <n v="2905788"/>
    <s v="+"/>
    <m/>
    <m/>
    <m/>
    <m/>
    <m/>
    <m/>
    <s v="AFE_3225"/>
    <n v="162"/>
    <m/>
    <m/>
  </r>
  <r>
    <x v="1"/>
    <x v="1"/>
    <s v="GCA_000021485.1"/>
    <s v="Primary Assembly"/>
    <s v="chromosome"/>
    <m/>
    <s v="CP001219.1"/>
    <n v="2905627"/>
    <n v="2905788"/>
    <s v="+"/>
    <s v="ACK78876.1"/>
    <m/>
    <m/>
    <s v="hypothetical protein"/>
    <m/>
    <m/>
    <s v="AFE_3225"/>
    <n v="162"/>
    <n v="53"/>
    <m/>
  </r>
  <r>
    <x v="0"/>
    <x v="0"/>
    <s v="GCA_000021485.1"/>
    <s v="Primary Assembly"/>
    <s v="chromosome"/>
    <m/>
    <s v="CP001219.1"/>
    <n v="2905800"/>
    <n v="2906462"/>
    <s v="+"/>
    <m/>
    <m/>
    <m/>
    <m/>
    <m/>
    <m/>
    <s v="AFE_3227"/>
    <n v="663"/>
    <m/>
    <m/>
  </r>
  <r>
    <x v="1"/>
    <x v="1"/>
    <s v="GCA_000021485.1"/>
    <s v="Primary Assembly"/>
    <s v="chromosome"/>
    <m/>
    <s v="CP001219.1"/>
    <n v="2905800"/>
    <n v="2906462"/>
    <s v="+"/>
    <s v="ACK80896.1"/>
    <m/>
    <m/>
    <s v="hypothetical protein"/>
    <m/>
    <m/>
    <s v="AFE_3227"/>
    <n v="663"/>
    <n v="220"/>
    <m/>
  </r>
  <r>
    <x v="0"/>
    <x v="2"/>
    <s v="GCA_000021485.1"/>
    <s v="Primary Assembly"/>
    <s v="chromosome"/>
    <m/>
    <s v="CP001219.1"/>
    <n v="2906447"/>
    <n v="2906838"/>
    <s v="-"/>
    <m/>
    <m/>
    <m/>
    <m/>
    <m/>
    <m/>
    <s v="AFE_3226"/>
    <n v="392"/>
    <m/>
    <s v="pseudo"/>
  </r>
  <r>
    <x v="0"/>
    <x v="0"/>
    <s v="GCA_000021485.1"/>
    <s v="Primary Assembly"/>
    <s v="chromosome"/>
    <m/>
    <s v="CP001219.1"/>
    <n v="2906887"/>
    <n v="2907066"/>
    <s v="-"/>
    <m/>
    <m/>
    <m/>
    <m/>
    <m/>
    <m/>
    <s v="AFE_3228"/>
    <n v="180"/>
    <m/>
    <m/>
  </r>
  <r>
    <x v="1"/>
    <x v="1"/>
    <s v="GCA_000021485.1"/>
    <s v="Primary Assembly"/>
    <s v="chromosome"/>
    <m/>
    <s v="CP001219.1"/>
    <n v="2906887"/>
    <n v="2907066"/>
    <s v="-"/>
    <s v="ACK77954.1"/>
    <m/>
    <m/>
    <s v="hypothetical protein"/>
    <m/>
    <m/>
    <s v="AFE_3228"/>
    <n v="180"/>
    <n v="59"/>
    <m/>
  </r>
  <r>
    <x v="0"/>
    <x v="0"/>
    <s v="GCA_000021485.1"/>
    <s v="Primary Assembly"/>
    <s v="chromosome"/>
    <m/>
    <s v="CP001219.1"/>
    <n v="2907212"/>
    <n v="2909518"/>
    <s v="+"/>
    <m/>
    <m/>
    <m/>
    <m/>
    <m/>
    <m/>
    <s v="AFE_3229"/>
    <n v="2307"/>
    <m/>
    <m/>
  </r>
  <r>
    <x v="1"/>
    <x v="1"/>
    <s v="GCA_000021485.1"/>
    <s v="Primary Assembly"/>
    <s v="chromosome"/>
    <m/>
    <s v="CP001219.1"/>
    <n v="2907212"/>
    <n v="2909518"/>
    <s v="+"/>
    <s v="ACK80963.1"/>
    <m/>
    <m/>
    <s v="TonB-dependent receptor"/>
    <m/>
    <m/>
    <s v="AFE_3229"/>
    <n v="2307"/>
    <n v="768"/>
    <m/>
  </r>
  <r>
    <x v="0"/>
    <x v="0"/>
    <s v="GCA_000021485.1"/>
    <s v="Primary Assembly"/>
    <s v="chromosome"/>
    <m/>
    <s v="CP001219.1"/>
    <n v="2909604"/>
    <n v="2912399"/>
    <s v="+"/>
    <m/>
    <m/>
    <m/>
    <m/>
    <m/>
    <m/>
    <s v="AFE_3230"/>
    <n v="2796"/>
    <m/>
    <m/>
  </r>
  <r>
    <x v="1"/>
    <x v="1"/>
    <s v="GCA_000021485.1"/>
    <s v="Primary Assembly"/>
    <s v="chromosome"/>
    <m/>
    <s v="CP001219.1"/>
    <n v="2909604"/>
    <n v="2912399"/>
    <s v="+"/>
    <s v="ACK78642.1"/>
    <m/>
    <m/>
    <s v="hypothetical protein"/>
    <m/>
    <m/>
    <s v="AFE_3230"/>
    <n v="2796"/>
    <n v="931"/>
    <m/>
  </r>
  <r>
    <x v="0"/>
    <x v="2"/>
    <s v="GCA_000021485.1"/>
    <s v="Primary Assembly"/>
    <s v="chromosome"/>
    <m/>
    <s v="CP001219.1"/>
    <n v="2912546"/>
    <n v="2912761"/>
    <s v="-"/>
    <m/>
    <m/>
    <m/>
    <m/>
    <m/>
    <m/>
    <s v="AFE_3231"/>
    <n v="216"/>
    <m/>
    <s v="pseudo"/>
  </r>
  <r>
    <x v="0"/>
    <x v="0"/>
    <s v="GCA_000021485.1"/>
    <s v="Primary Assembly"/>
    <s v="chromosome"/>
    <m/>
    <s v="CP001219.1"/>
    <n v="2912850"/>
    <n v="2912948"/>
    <s v="+"/>
    <m/>
    <m/>
    <m/>
    <m/>
    <m/>
    <m/>
    <s v="AFE_3232"/>
    <n v="99"/>
    <m/>
    <m/>
  </r>
  <r>
    <x v="1"/>
    <x v="1"/>
    <s v="GCA_000021485.1"/>
    <s v="Primary Assembly"/>
    <s v="chromosome"/>
    <m/>
    <s v="CP001219.1"/>
    <n v="2912850"/>
    <n v="2912948"/>
    <s v="+"/>
    <s v="ACK80504.1"/>
    <m/>
    <m/>
    <s v="hypothetical protein"/>
    <m/>
    <m/>
    <s v="AFE_3232"/>
    <n v="99"/>
    <n v="32"/>
    <m/>
  </r>
  <r>
    <x v="0"/>
    <x v="3"/>
    <s v="GCA_000021485.1"/>
    <s v="Primary Assembly"/>
    <s v="chromosome"/>
    <m/>
    <s v="CP001219.1"/>
    <n v="2912963"/>
    <n v="2913039"/>
    <s v="-"/>
    <m/>
    <m/>
    <m/>
    <m/>
    <m/>
    <m/>
    <s v="AFE_3233"/>
    <n v="77"/>
    <m/>
    <m/>
  </r>
  <r>
    <x v="2"/>
    <x v="4"/>
    <s v="GCA_000021485.1"/>
    <s v="Primary Assembly"/>
    <s v="chromosome"/>
    <m/>
    <s v="CP001219.1"/>
    <n v="2912963"/>
    <n v="2913039"/>
    <s v="-"/>
    <m/>
    <m/>
    <m/>
    <s v="tRNA-Met"/>
    <m/>
    <m/>
    <s v="AFE_3233"/>
    <n v="77"/>
    <m/>
    <m/>
  </r>
  <r>
    <x v="0"/>
    <x v="0"/>
    <s v="GCA_000021485.1"/>
    <s v="Primary Assembly"/>
    <s v="chromosome"/>
    <m/>
    <s v="CP001219.1"/>
    <n v="2913326"/>
    <n v="2913916"/>
    <s v="-"/>
    <m/>
    <m/>
    <m/>
    <m/>
    <m/>
    <m/>
    <s v="AFE_3234"/>
    <n v="591"/>
    <m/>
    <m/>
  </r>
  <r>
    <x v="1"/>
    <x v="1"/>
    <s v="GCA_000021485.1"/>
    <s v="Primary Assembly"/>
    <s v="chromosome"/>
    <m/>
    <s v="CP001219.1"/>
    <n v="2913326"/>
    <n v="2913916"/>
    <s v="-"/>
    <s v="ACK78625.1"/>
    <m/>
    <m/>
    <s v="hypothetical protein"/>
    <m/>
    <m/>
    <s v="AFE_3234"/>
    <n v="591"/>
    <n v="196"/>
    <m/>
  </r>
  <r>
    <x v="0"/>
    <x v="0"/>
    <s v="GCA_000021485.1"/>
    <s v="Primary Assembly"/>
    <s v="chromosome"/>
    <m/>
    <s v="CP001219.1"/>
    <n v="2914011"/>
    <n v="2914787"/>
    <s v="-"/>
    <m/>
    <m/>
    <m/>
    <m/>
    <m/>
    <m/>
    <s v="AFE_3235"/>
    <n v="777"/>
    <m/>
    <m/>
  </r>
  <r>
    <x v="1"/>
    <x v="1"/>
    <s v="GCA_000021485.1"/>
    <s v="Primary Assembly"/>
    <s v="chromosome"/>
    <m/>
    <s v="CP001219.1"/>
    <n v="2914011"/>
    <n v="2914787"/>
    <s v="-"/>
    <s v="ACK78458.1"/>
    <m/>
    <m/>
    <s v="ABC-2 type transporter, permease protein, NodJ family"/>
    <m/>
    <m/>
    <s v="AFE_3235"/>
    <n v="777"/>
    <n v="258"/>
    <m/>
  </r>
  <r>
    <x v="0"/>
    <x v="0"/>
    <s v="GCA_000021485.1"/>
    <s v="Primary Assembly"/>
    <s v="chromosome"/>
    <m/>
    <s v="CP001219.1"/>
    <n v="2914787"/>
    <n v="2915716"/>
    <s v="-"/>
    <m/>
    <m/>
    <m/>
    <m/>
    <m/>
    <m/>
    <s v="AFE_3236"/>
    <n v="930"/>
    <m/>
    <m/>
  </r>
  <r>
    <x v="1"/>
    <x v="1"/>
    <s v="GCA_000021485.1"/>
    <s v="Primary Assembly"/>
    <s v="chromosome"/>
    <m/>
    <s v="CP001219.1"/>
    <n v="2914787"/>
    <n v="2915716"/>
    <s v="-"/>
    <s v="ACK80190.1"/>
    <m/>
    <m/>
    <s v="ABC transporter, ATP-binding protein, NodI family"/>
    <m/>
    <m/>
    <s v="AFE_3236"/>
    <n v="930"/>
    <n v="309"/>
    <m/>
  </r>
  <r>
    <x v="0"/>
    <x v="0"/>
    <s v="GCA_000021485.1"/>
    <s v="Primary Assembly"/>
    <s v="chromosome"/>
    <m/>
    <s v="CP001219.1"/>
    <n v="2915697"/>
    <n v="2916365"/>
    <s v="-"/>
    <m/>
    <m/>
    <m/>
    <m/>
    <m/>
    <m/>
    <s v="AFE_3237"/>
    <n v="669"/>
    <m/>
    <m/>
  </r>
  <r>
    <x v="1"/>
    <x v="1"/>
    <s v="GCA_000021485.1"/>
    <s v="Primary Assembly"/>
    <s v="chromosome"/>
    <m/>
    <s v="CP001219.1"/>
    <n v="2915697"/>
    <n v="2916365"/>
    <s v="-"/>
    <s v="ACK79827.1"/>
    <m/>
    <m/>
    <s v="conserved hypothetical protein"/>
    <m/>
    <m/>
    <s v="AFE_3237"/>
    <n v="669"/>
    <n v="222"/>
    <m/>
  </r>
  <r>
    <x v="0"/>
    <x v="0"/>
    <s v="GCA_000021485.1"/>
    <s v="Primary Assembly"/>
    <s v="chromosome"/>
    <m/>
    <s v="CP001219.1"/>
    <n v="2916425"/>
    <n v="2916742"/>
    <s v="-"/>
    <m/>
    <m/>
    <m/>
    <m/>
    <m/>
    <m/>
    <s v="AFE_3238"/>
    <n v="318"/>
    <m/>
    <m/>
  </r>
  <r>
    <x v="1"/>
    <x v="1"/>
    <s v="GCA_000021485.1"/>
    <s v="Primary Assembly"/>
    <s v="chromosome"/>
    <m/>
    <s v="CP001219.1"/>
    <n v="2916425"/>
    <n v="2916742"/>
    <s v="-"/>
    <s v="ACK80389.1"/>
    <m/>
    <m/>
    <s v="ferredoxin, putative"/>
    <m/>
    <m/>
    <s v="AFE_3238"/>
    <n v="318"/>
    <n v="105"/>
    <m/>
  </r>
  <r>
    <x v="0"/>
    <x v="0"/>
    <s v="GCA_000021485.1"/>
    <s v="Primary Assembly"/>
    <s v="chromosome"/>
    <m/>
    <s v="CP001219.1"/>
    <n v="2916815"/>
    <n v="2917441"/>
    <s v="+"/>
    <m/>
    <m/>
    <m/>
    <m/>
    <m/>
    <m/>
    <s v="AFE_3239"/>
    <n v="627"/>
    <m/>
    <m/>
  </r>
  <r>
    <x v="1"/>
    <x v="1"/>
    <s v="GCA_000021485.1"/>
    <s v="Primary Assembly"/>
    <s v="chromosome"/>
    <m/>
    <s v="CP001219.1"/>
    <n v="2916815"/>
    <n v="2917441"/>
    <s v="+"/>
    <s v="ACK80750.1"/>
    <m/>
    <m/>
    <s v="Coq7 family protein"/>
    <m/>
    <m/>
    <s v="AFE_3239"/>
    <n v="627"/>
    <n v="208"/>
    <m/>
  </r>
  <r>
    <x v="0"/>
    <x v="0"/>
    <s v="GCA_000021485.1"/>
    <s v="Primary Assembly"/>
    <s v="chromosome"/>
    <m/>
    <s v="CP001219.1"/>
    <n v="2917446"/>
    <n v="2917973"/>
    <s v="-"/>
    <m/>
    <m/>
    <m/>
    <m/>
    <m/>
    <m/>
    <s v="AFE_3240"/>
    <n v="528"/>
    <m/>
    <m/>
  </r>
  <r>
    <x v="1"/>
    <x v="1"/>
    <s v="GCA_000021485.1"/>
    <s v="Primary Assembly"/>
    <s v="chromosome"/>
    <m/>
    <s v="CP001219.1"/>
    <n v="2917446"/>
    <n v="2917973"/>
    <s v="-"/>
    <s v="ACK77880.1"/>
    <m/>
    <m/>
    <s v="Rrf2 family protein"/>
    <m/>
    <m/>
    <s v="AFE_3240"/>
    <n v="528"/>
    <n v="175"/>
    <m/>
  </r>
  <r>
    <x v="0"/>
    <x v="0"/>
    <s v="GCA_000021485.1"/>
    <s v="Primary Assembly"/>
    <s v="chromosome"/>
    <m/>
    <s v="CP001219.1"/>
    <n v="2917945"/>
    <n v="2918370"/>
    <s v="-"/>
    <m/>
    <m/>
    <m/>
    <m/>
    <m/>
    <m/>
    <s v="AFE_3241"/>
    <n v="426"/>
    <m/>
    <m/>
  </r>
  <r>
    <x v="1"/>
    <x v="1"/>
    <s v="GCA_000021485.1"/>
    <s v="Primary Assembly"/>
    <s v="chromosome"/>
    <m/>
    <s v="CP001219.1"/>
    <n v="2917945"/>
    <n v="2918370"/>
    <s v="-"/>
    <s v="ACK80961.1"/>
    <m/>
    <m/>
    <s v="OsmC/Ohr family protein"/>
    <m/>
    <m/>
    <s v="AFE_3241"/>
    <n v="426"/>
    <n v="141"/>
    <m/>
  </r>
  <r>
    <x v="0"/>
    <x v="0"/>
    <s v="GCA_000021485.1"/>
    <s v="Primary Assembly"/>
    <s v="chromosome"/>
    <m/>
    <s v="CP001219.1"/>
    <n v="2918441"/>
    <n v="2919232"/>
    <s v="-"/>
    <m/>
    <m/>
    <m/>
    <m/>
    <s v="trpC"/>
    <m/>
    <s v="AFE_3242"/>
    <n v="792"/>
    <m/>
    <m/>
  </r>
  <r>
    <x v="1"/>
    <x v="1"/>
    <s v="GCA_000021485.1"/>
    <s v="Primary Assembly"/>
    <s v="chromosome"/>
    <m/>
    <s v="CP001219.1"/>
    <n v="2918441"/>
    <n v="2919232"/>
    <s v="-"/>
    <s v="ACK80131.1"/>
    <m/>
    <m/>
    <s v="indole-3-glycerol phosphate synthase"/>
    <s v="trpC"/>
    <m/>
    <s v="AFE_3242"/>
    <n v="792"/>
    <n v="263"/>
    <m/>
  </r>
  <r>
    <x v="0"/>
    <x v="0"/>
    <s v="GCA_000021485.1"/>
    <s v="Primary Assembly"/>
    <s v="chromosome"/>
    <m/>
    <s v="CP001219.1"/>
    <n v="2919236"/>
    <n v="2920252"/>
    <s v="-"/>
    <m/>
    <m/>
    <m/>
    <m/>
    <s v="trpD"/>
    <m/>
    <s v="AFE_3243"/>
    <n v="1017"/>
    <m/>
    <m/>
  </r>
  <r>
    <x v="1"/>
    <x v="1"/>
    <s v="GCA_000021485.1"/>
    <s v="Primary Assembly"/>
    <s v="chromosome"/>
    <m/>
    <s v="CP001219.1"/>
    <n v="2919236"/>
    <n v="2920252"/>
    <s v="-"/>
    <s v="ACK80216.1"/>
    <m/>
    <m/>
    <s v="anthranilate phosphoribosyltransferase"/>
    <s v="trpD"/>
    <m/>
    <s v="AFE_3243"/>
    <n v="1017"/>
    <n v="338"/>
    <m/>
  </r>
  <r>
    <x v="0"/>
    <x v="0"/>
    <s v="GCA_000021485.1"/>
    <s v="Primary Assembly"/>
    <s v="chromosome"/>
    <m/>
    <s v="CP001219.1"/>
    <n v="2920249"/>
    <n v="2920821"/>
    <s v="-"/>
    <m/>
    <m/>
    <m/>
    <m/>
    <s v="pabA"/>
    <m/>
    <s v="AFE_3244"/>
    <n v="573"/>
    <m/>
    <m/>
  </r>
  <r>
    <x v="1"/>
    <x v="1"/>
    <s v="GCA_000021485.1"/>
    <s v="Primary Assembly"/>
    <s v="chromosome"/>
    <m/>
    <s v="CP001219.1"/>
    <n v="2920249"/>
    <n v="2920821"/>
    <s v="-"/>
    <s v="ACK78895.1"/>
    <m/>
    <m/>
    <s v="para-aminobenzoate synthase glutamine amidotransferase component II"/>
    <s v="pabA"/>
    <m/>
    <s v="AFE_3244"/>
    <n v="573"/>
    <n v="190"/>
    <m/>
  </r>
  <r>
    <x v="0"/>
    <x v="0"/>
    <s v="GCA_000021485.1"/>
    <s v="Primary Assembly"/>
    <s v="chromosome"/>
    <m/>
    <s v="CP001219.1"/>
    <n v="2920805"/>
    <n v="2922322"/>
    <s v="-"/>
    <m/>
    <m/>
    <m/>
    <m/>
    <s v="trpE"/>
    <m/>
    <s v="AFE_3245"/>
    <n v="1518"/>
    <m/>
    <m/>
  </r>
  <r>
    <x v="1"/>
    <x v="1"/>
    <s v="GCA_000021485.1"/>
    <s v="Primary Assembly"/>
    <s v="chromosome"/>
    <m/>
    <s v="CP001219.1"/>
    <n v="2920805"/>
    <n v="2922322"/>
    <s v="-"/>
    <s v="ACK78314.1"/>
    <m/>
    <m/>
    <s v="anthranilate synthase component I"/>
    <s v="trpE"/>
    <m/>
    <s v="AFE_3245"/>
    <n v="1518"/>
    <n v="505"/>
    <m/>
  </r>
  <r>
    <x v="0"/>
    <x v="0"/>
    <s v="GCA_000021485.1"/>
    <s v="Primary Assembly"/>
    <s v="chromosome"/>
    <m/>
    <s v="CP001219.1"/>
    <n v="2922433"/>
    <n v="2923116"/>
    <s v="-"/>
    <m/>
    <m/>
    <m/>
    <m/>
    <s v="gph-2"/>
    <m/>
    <s v="AFE_3246"/>
    <n v="684"/>
    <m/>
    <m/>
  </r>
  <r>
    <x v="1"/>
    <x v="1"/>
    <s v="GCA_000021485.1"/>
    <s v="Primary Assembly"/>
    <s v="chromosome"/>
    <m/>
    <s v="CP001219.1"/>
    <n v="2922433"/>
    <n v="2923116"/>
    <s v="-"/>
    <s v="ACK80633.1"/>
    <m/>
    <m/>
    <s v="phosphoglycolate phosphatase"/>
    <s v="gph-2"/>
    <m/>
    <s v="AFE_3246"/>
    <n v="684"/>
    <n v="227"/>
    <m/>
  </r>
  <r>
    <x v="0"/>
    <x v="0"/>
    <s v="GCA_000021485.1"/>
    <s v="Primary Assembly"/>
    <s v="chromosome"/>
    <m/>
    <s v="CP001219.1"/>
    <n v="2923120"/>
    <n v="2923782"/>
    <s v="-"/>
    <m/>
    <m/>
    <m/>
    <m/>
    <s v="rpe"/>
    <m/>
    <s v="AFE_3247"/>
    <n v="663"/>
    <m/>
    <m/>
  </r>
  <r>
    <x v="1"/>
    <x v="1"/>
    <s v="GCA_000021485.1"/>
    <s v="Primary Assembly"/>
    <s v="chromosome"/>
    <m/>
    <s v="CP001219.1"/>
    <n v="2923120"/>
    <n v="2923782"/>
    <s v="-"/>
    <s v="ACK80630.1"/>
    <m/>
    <m/>
    <s v="ribulose-phosphate 3-epimerase"/>
    <s v="rpe"/>
    <m/>
    <s v="AFE_3247"/>
    <n v="663"/>
    <n v="220"/>
    <m/>
  </r>
  <r>
    <x v="0"/>
    <x v="0"/>
    <s v="GCA_000021485.1"/>
    <s v="Primary Assembly"/>
    <s v="chromosome"/>
    <m/>
    <s v="CP001219.1"/>
    <n v="2923847"/>
    <n v="2924917"/>
    <s v="-"/>
    <m/>
    <m/>
    <m/>
    <m/>
    <s v="fba"/>
    <m/>
    <s v="AFE_3248"/>
    <n v="1071"/>
    <m/>
    <m/>
  </r>
  <r>
    <x v="1"/>
    <x v="1"/>
    <s v="GCA_000021485.1"/>
    <s v="Primary Assembly"/>
    <s v="chromosome"/>
    <m/>
    <s v="CP001219.1"/>
    <n v="2923847"/>
    <n v="2924917"/>
    <s v="-"/>
    <s v="ACK79923.1"/>
    <m/>
    <m/>
    <s v="fructose-bisphosphate aldolase, class II"/>
    <s v="fba"/>
    <m/>
    <s v="AFE_3248"/>
    <n v="1071"/>
    <n v="356"/>
    <m/>
  </r>
  <r>
    <x v="0"/>
    <x v="0"/>
    <s v="GCA_000021485.1"/>
    <s v="Primary Assembly"/>
    <s v="chromosome"/>
    <m/>
    <s v="CP001219.1"/>
    <n v="2925025"/>
    <n v="2926464"/>
    <s v="-"/>
    <m/>
    <m/>
    <m/>
    <m/>
    <s v="pykA"/>
    <m/>
    <s v="AFE_3249"/>
    <n v="1440"/>
    <m/>
    <m/>
  </r>
  <r>
    <x v="1"/>
    <x v="1"/>
    <s v="GCA_000021485.1"/>
    <s v="Primary Assembly"/>
    <s v="chromosome"/>
    <m/>
    <s v="CP001219.1"/>
    <n v="2925025"/>
    <n v="2926464"/>
    <s v="-"/>
    <s v="ACK78522.1"/>
    <m/>
    <m/>
    <s v="pyruvate kinase II"/>
    <s v="pykA"/>
    <m/>
    <s v="AFE_3249"/>
    <n v="1440"/>
    <n v="479"/>
    <m/>
  </r>
  <r>
    <x v="0"/>
    <x v="0"/>
    <s v="GCA_000021485.1"/>
    <s v="Primary Assembly"/>
    <s v="chromosome"/>
    <m/>
    <s v="CP001219.1"/>
    <n v="2926461"/>
    <n v="2927666"/>
    <s v="-"/>
    <m/>
    <m/>
    <m/>
    <m/>
    <s v="pgk"/>
    <m/>
    <s v="AFE_3250"/>
    <n v="1206"/>
    <m/>
    <m/>
  </r>
  <r>
    <x v="1"/>
    <x v="1"/>
    <s v="GCA_000021485.1"/>
    <s v="Primary Assembly"/>
    <s v="chromosome"/>
    <m/>
    <s v="CP001219.1"/>
    <n v="2926461"/>
    <n v="2927666"/>
    <s v="-"/>
    <s v="ACK79414.1"/>
    <m/>
    <m/>
    <s v="phosphoglycerate kinase"/>
    <s v="pgk"/>
    <m/>
    <s v="AFE_3250"/>
    <n v="1206"/>
    <n v="401"/>
    <m/>
  </r>
  <r>
    <x v="0"/>
    <x v="0"/>
    <s v="GCA_000021485.1"/>
    <s v="Primary Assembly"/>
    <s v="chromosome"/>
    <m/>
    <s v="CP001219.1"/>
    <n v="2927681"/>
    <n v="2928697"/>
    <s v="-"/>
    <m/>
    <m/>
    <m/>
    <m/>
    <s v="gap"/>
    <m/>
    <s v="AFE_3251"/>
    <n v="1017"/>
    <m/>
    <m/>
  </r>
  <r>
    <x v="1"/>
    <x v="1"/>
    <s v="GCA_000021485.1"/>
    <s v="Primary Assembly"/>
    <s v="chromosome"/>
    <m/>
    <s v="CP001219.1"/>
    <n v="2927681"/>
    <n v="2928697"/>
    <s v="-"/>
    <s v="ACK78716.1"/>
    <m/>
    <m/>
    <s v="glyceraldehyde-3-phosphate dehydrogenase, type I"/>
    <s v="gap"/>
    <m/>
    <s v="AFE_3251"/>
    <n v="1017"/>
    <n v="338"/>
    <m/>
  </r>
  <r>
    <x v="0"/>
    <x v="0"/>
    <s v="GCA_000021485.1"/>
    <s v="Primary Assembly"/>
    <s v="chromosome"/>
    <m/>
    <s v="CP001219.1"/>
    <n v="2928732"/>
    <n v="2930723"/>
    <s v="-"/>
    <m/>
    <m/>
    <m/>
    <m/>
    <s v="tkt-2"/>
    <m/>
    <s v="AFE_3252"/>
    <n v="1992"/>
    <m/>
    <m/>
  </r>
  <r>
    <x v="1"/>
    <x v="1"/>
    <s v="GCA_000021485.1"/>
    <s v="Primary Assembly"/>
    <s v="chromosome"/>
    <m/>
    <s v="CP001219.1"/>
    <n v="2928732"/>
    <n v="2930723"/>
    <s v="-"/>
    <s v="ACK79091.1"/>
    <m/>
    <m/>
    <s v="transketolase"/>
    <s v="tkt-2"/>
    <m/>
    <s v="AFE_3252"/>
    <n v="1992"/>
    <n v="663"/>
    <m/>
  </r>
  <r>
    <x v="0"/>
    <x v="0"/>
    <s v="GCA_000021485.1"/>
    <s v="Primary Assembly"/>
    <s v="chromosome"/>
    <m/>
    <s v="CP001219.1"/>
    <n v="2930755"/>
    <n v="2931699"/>
    <s v="-"/>
    <m/>
    <m/>
    <m/>
    <m/>
    <s v="glpX"/>
    <m/>
    <s v="AFE_3253"/>
    <n v="945"/>
    <m/>
    <m/>
  </r>
  <r>
    <x v="1"/>
    <x v="1"/>
    <s v="GCA_000021485.1"/>
    <s v="Primary Assembly"/>
    <s v="chromosome"/>
    <m/>
    <s v="CP001219.1"/>
    <n v="2930755"/>
    <n v="2931699"/>
    <s v="-"/>
    <s v="ACK80404.1"/>
    <m/>
    <m/>
    <s v="fructose-1,6-bisphosphatase, class II"/>
    <s v="glpX"/>
    <m/>
    <s v="AFE_3253"/>
    <n v="945"/>
    <n v="314"/>
    <m/>
  </r>
  <r>
    <x v="0"/>
    <x v="0"/>
    <s v="GCA_000021485.1"/>
    <s v="Primary Assembly"/>
    <s v="chromosome"/>
    <m/>
    <s v="CP001219.1"/>
    <n v="2931758"/>
    <n v="2932585"/>
    <s v="-"/>
    <m/>
    <m/>
    <m/>
    <m/>
    <m/>
    <m/>
    <s v="AFE_3254"/>
    <n v="828"/>
    <m/>
    <m/>
  </r>
  <r>
    <x v="1"/>
    <x v="1"/>
    <s v="GCA_000021485.1"/>
    <s v="Primary Assembly"/>
    <s v="chromosome"/>
    <m/>
    <s v="CP001219.1"/>
    <n v="2931758"/>
    <n v="2932585"/>
    <s v="-"/>
    <s v="ACK78212.1"/>
    <m/>
    <m/>
    <s v="inositol monophosphatase family protein"/>
    <m/>
    <m/>
    <s v="AFE_3254"/>
    <n v="828"/>
    <n v="275"/>
    <m/>
  </r>
  <r>
    <x v="0"/>
    <x v="0"/>
    <s v="GCA_000021485.1"/>
    <s v="Primary Assembly"/>
    <s v="chromosome"/>
    <m/>
    <s v="CP001219.1"/>
    <n v="2932609"/>
    <n v="2933046"/>
    <s v="-"/>
    <m/>
    <m/>
    <m/>
    <m/>
    <m/>
    <m/>
    <s v="AFE_3255"/>
    <n v="438"/>
    <m/>
    <m/>
  </r>
  <r>
    <x v="1"/>
    <x v="1"/>
    <s v="GCA_000021485.1"/>
    <s v="Primary Assembly"/>
    <s v="chromosome"/>
    <m/>
    <s v="CP001219.1"/>
    <n v="2932609"/>
    <n v="2933046"/>
    <s v="-"/>
    <s v="ACK80740.1"/>
    <m/>
    <m/>
    <s v="conserved hypothetical protein"/>
    <m/>
    <m/>
    <s v="AFE_3255"/>
    <n v="438"/>
    <n v="145"/>
    <m/>
  </r>
  <r>
    <x v="0"/>
    <x v="0"/>
    <s v="GCA_000021485.1"/>
    <s v="Primary Assembly"/>
    <s v="chromosome"/>
    <m/>
    <s v="CP001219.1"/>
    <n v="2932970"/>
    <n v="2933128"/>
    <s v="-"/>
    <m/>
    <m/>
    <m/>
    <m/>
    <m/>
    <m/>
    <s v="AFE_3256"/>
    <n v="159"/>
    <m/>
    <m/>
  </r>
  <r>
    <x v="1"/>
    <x v="1"/>
    <s v="GCA_000021485.1"/>
    <s v="Primary Assembly"/>
    <s v="chromosome"/>
    <m/>
    <s v="CP001219.1"/>
    <n v="2932970"/>
    <n v="2933128"/>
    <s v="-"/>
    <s v="ACK78271.1"/>
    <m/>
    <m/>
    <s v="hypothetical protein"/>
    <m/>
    <m/>
    <s v="AFE_3256"/>
    <n v="159"/>
    <n v="52"/>
    <m/>
  </r>
  <r>
    <x v="0"/>
    <x v="0"/>
    <s v="GCA_000021485.1"/>
    <s v="Primary Assembly"/>
    <s v="chromosome"/>
    <m/>
    <s v="CP001219.1"/>
    <n v="2933114"/>
    <n v="2933839"/>
    <s v="+"/>
    <m/>
    <m/>
    <m/>
    <m/>
    <m/>
    <m/>
    <s v="AFE_3257"/>
    <n v="726"/>
    <m/>
    <m/>
  </r>
  <r>
    <x v="1"/>
    <x v="1"/>
    <s v="GCA_000021485.1"/>
    <s v="Primary Assembly"/>
    <s v="chromosome"/>
    <m/>
    <s v="CP001219.1"/>
    <n v="2933114"/>
    <n v="2933839"/>
    <s v="+"/>
    <s v="ACK79620.1"/>
    <m/>
    <m/>
    <s v="conserved hypothetical protein TIGR00046"/>
    <m/>
    <m/>
    <s v="AFE_3257"/>
    <n v="726"/>
    <n v="241"/>
    <m/>
  </r>
  <r>
    <x v="0"/>
    <x v="0"/>
    <s v="GCA_000021485.1"/>
    <s v="Primary Assembly"/>
    <s v="chromosome"/>
    <m/>
    <s v="CP001219.1"/>
    <n v="2933928"/>
    <n v="2934878"/>
    <s v="+"/>
    <m/>
    <m/>
    <m/>
    <m/>
    <s v="ispH"/>
    <m/>
    <s v="AFE_3258"/>
    <n v="951"/>
    <m/>
    <m/>
  </r>
  <r>
    <x v="1"/>
    <x v="1"/>
    <s v="GCA_000021485.1"/>
    <s v="Primary Assembly"/>
    <s v="chromosome"/>
    <m/>
    <s v="CP001219.1"/>
    <n v="2933928"/>
    <n v="2934878"/>
    <s v="+"/>
    <s v="ACK77946.1"/>
    <m/>
    <m/>
    <s v="4-hydroxy-3-methylbut-2-enyl diphosphate reductase"/>
    <s v="ispH"/>
    <m/>
    <s v="AFE_3258"/>
    <n v="951"/>
    <n v="316"/>
    <m/>
  </r>
  <r>
    <x v="0"/>
    <x v="0"/>
    <s v="GCA_000021485.1"/>
    <s v="Primary Assembly"/>
    <s v="chromosome"/>
    <m/>
    <s v="CP001219.1"/>
    <n v="2934917"/>
    <n v="2936377"/>
    <s v="-"/>
    <m/>
    <m/>
    <m/>
    <m/>
    <m/>
    <m/>
    <s v="AFE_3259"/>
    <n v="1461"/>
    <m/>
    <m/>
  </r>
  <r>
    <x v="1"/>
    <x v="1"/>
    <s v="GCA_000021485.1"/>
    <s v="Primary Assembly"/>
    <s v="chromosome"/>
    <m/>
    <s v="CP001219.1"/>
    <n v="2934917"/>
    <n v="2936377"/>
    <s v="-"/>
    <s v="ACK79007.1"/>
    <m/>
    <m/>
    <s v="DNA recombination protein RmuC, putative"/>
    <m/>
    <m/>
    <s v="AFE_3259"/>
    <n v="1461"/>
    <n v="486"/>
    <m/>
  </r>
  <r>
    <x v="0"/>
    <x v="0"/>
    <s v="GCA_000021485.1"/>
    <s v="Primary Assembly"/>
    <s v="chromosome"/>
    <m/>
    <s v="CP001219.1"/>
    <n v="2936484"/>
    <n v="2936939"/>
    <s v="-"/>
    <m/>
    <m/>
    <m/>
    <m/>
    <s v="mscL"/>
    <m/>
    <s v="AFE_3260"/>
    <n v="456"/>
    <m/>
    <m/>
  </r>
  <r>
    <x v="1"/>
    <x v="1"/>
    <s v="GCA_000021485.1"/>
    <s v="Primary Assembly"/>
    <s v="chromosome"/>
    <m/>
    <s v="CP001219.1"/>
    <n v="2936484"/>
    <n v="2936939"/>
    <s v="-"/>
    <s v="ACK78500.1"/>
    <m/>
    <m/>
    <s v="large conductance mechanosensitive channel protein"/>
    <s v="mscL"/>
    <m/>
    <s v="AFE_3260"/>
    <n v="456"/>
    <n v="151"/>
    <m/>
  </r>
  <r>
    <x v="0"/>
    <x v="0"/>
    <s v="GCA_000021485.1"/>
    <s v="Primary Assembly"/>
    <s v="chromosome"/>
    <m/>
    <s v="CP001219.1"/>
    <n v="2937050"/>
    <n v="2937562"/>
    <s v="-"/>
    <m/>
    <m/>
    <m/>
    <m/>
    <m/>
    <m/>
    <s v="AFE_3261"/>
    <n v="513"/>
    <m/>
    <m/>
  </r>
  <r>
    <x v="1"/>
    <x v="1"/>
    <s v="GCA_000021485.1"/>
    <s v="Primary Assembly"/>
    <s v="chromosome"/>
    <m/>
    <s v="CP001219.1"/>
    <n v="2937050"/>
    <n v="2937562"/>
    <s v="-"/>
    <s v="ACK79394.1"/>
    <m/>
    <m/>
    <s v="lipoprotein, putative"/>
    <m/>
    <m/>
    <s v="AFE_3261"/>
    <n v="513"/>
    <n v="170"/>
    <m/>
  </r>
  <r>
    <x v="0"/>
    <x v="0"/>
    <s v="GCA_000021485.1"/>
    <s v="Primary Assembly"/>
    <s v="chromosome"/>
    <m/>
    <s v="CP001219.1"/>
    <n v="2937596"/>
    <n v="2940706"/>
    <s v="-"/>
    <m/>
    <m/>
    <m/>
    <m/>
    <m/>
    <m/>
    <s v="AFE_3262"/>
    <n v="3111"/>
    <m/>
    <m/>
  </r>
  <r>
    <x v="1"/>
    <x v="1"/>
    <s v="GCA_000021485.1"/>
    <s v="Primary Assembly"/>
    <s v="chromosome"/>
    <m/>
    <s v="CP001219.1"/>
    <n v="2937596"/>
    <n v="2940706"/>
    <s v="-"/>
    <s v="ACK80591.1"/>
    <m/>
    <m/>
    <s v="transporter, AcrB/AcrD/AcrF family"/>
    <m/>
    <m/>
    <s v="AFE_3262"/>
    <n v="3111"/>
    <n v="1036"/>
    <m/>
  </r>
  <r>
    <x v="0"/>
    <x v="0"/>
    <s v="GCA_000021485.1"/>
    <s v="Primary Assembly"/>
    <s v="chromosome"/>
    <m/>
    <s v="CP001219.1"/>
    <n v="2941025"/>
    <n v="2942251"/>
    <s v="+"/>
    <m/>
    <m/>
    <m/>
    <m/>
    <m/>
    <m/>
    <s v="AFE_3263"/>
    <n v="1227"/>
    <m/>
    <m/>
  </r>
  <r>
    <x v="1"/>
    <x v="1"/>
    <s v="GCA_000021485.1"/>
    <s v="Primary Assembly"/>
    <s v="chromosome"/>
    <m/>
    <s v="CP001219.1"/>
    <n v="2941025"/>
    <n v="2942251"/>
    <s v="+"/>
    <s v="ACK79267.1"/>
    <m/>
    <m/>
    <s v="ISAfe3, transposase"/>
    <m/>
    <m/>
    <s v="AFE_3263"/>
    <n v="1227"/>
    <n v="408"/>
    <m/>
  </r>
  <r>
    <x v="0"/>
    <x v="0"/>
    <s v="GCA_000021485.1"/>
    <s v="Primary Assembly"/>
    <s v="chromosome"/>
    <m/>
    <s v="CP001219.1"/>
    <n v="2942256"/>
    <n v="2943389"/>
    <s v="-"/>
    <m/>
    <m/>
    <m/>
    <m/>
    <m/>
    <m/>
    <s v="AFE_3264"/>
    <n v="1134"/>
    <m/>
    <m/>
  </r>
  <r>
    <x v="1"/>
    <x v="1"/>
    <s v="GCA_000021485.1"/>
    <s v="Primary Assembly"/>
    <s v="chromosome"/>
    <m/>
    <s v="CP001219.1"/>
    <n v="2942256"/>
    <n v="2943389"/>
    <s v="-"/>
    <s v="ACK80958.1"/>
    <m/>
    <m/>
    <s v="efflux transporter, RND family, MFP subunit"/>
    <m/>
    <m/>
    <s v="AFE_3264"/>
    <n v="1134"/>
    <n v="377"/>
    <m/>
  </r>
  <r>
    <x v="0"/>
    <x v="0"/>
    <s v="GCA_000021485.1"/>
    <s v="Primary Assembly"/>
    <s v="chromosome"/>
    <m/>
    <s v="CP001219.1"/>
    <n v="2943386"/>
    <n v="2944816"/>
    <s v="-"/>
    <m/>
    <m/>
    <m/>
    <m/>
    <m/>
    <m/>
    <s v="AFE_3265"/>
    <n v="1431"/>
    <m/>
    <m/>
  </r>
  <r>
    <x v="1"/>
    <x v="1"/>
    <s v="GCA_000021485.1"/>
    <s v="Primary Assembly"/>
    <s v="chromosome"/>
    <m/>
    <s v="CP001219.1"/>
    <n v="2943386"/>
    <n v="2944816"/>
    <s v="-"/>
    <s v="ACK80508.1"/>
    <m/>
    <m/>
    <s v="outer membrane efflux protein"/>
    <m/>
    <m/>
    <s v="AFE_3265"/>
    <n v="1431"/>
    <n v="476"/>
    <m/>
  </r>
  <r>
    <x v="0"/>
    <x v="0"/>
    <s v="GCA_000021485.1"/>
    <s v="Primary Assembly"/>
    <s v="chromosome"/>
    <m/>
    <s v="CP001219.1"/>
    <n v="2945212"/>
    <n v="2945352"/>
    <s v="-"/>
    <m/>
    <m/>
    <m/>
    <m/>
    <m/>
    <m/>
    <s v="AFE_3266"/>
    <n v="141"/>
    <m/>
    <m/>
  </r>
  <r>
    <x v="1"/>
    <x v="1"/>
    <s v="GCA_000021485.1"/>
    <s v="Primary Assembly"/>
    <s v="chromosome"/>
    <m/>
    <s v="CP001219.1"/>
    <n v="2945212"/>
    <n v="2945352"/>
    <s v="-"/>
    <s v="ACK80833.1"/>
    <m/>
    <m/>
    <s v="conserved domain protein"/>
    <m/>
    <m/>
    <s v="AFE_3266"/>
    <n v="141"/>
    <n v="46"/>
    <m/>
  </r>
  <r>
    <x v="0"/>
    <x v="0"/>
    <s v="GCA_000021485.1"/>
    <s v="Primary Assembly"/>
    <s v="chromosome"/>
    <m/>
    <s v="CP001219.1"/>
    <n v="2945466"/>
    <n v="2945909"/>
    <s v="-"/>
    <m/>
    <m/>
    <m/>
    <m/>
    <m/>
    <m/>
    <s v="AFE_3267"/>
    <n v="444"/>
    <m/>
    <m/>
  </r>
  <r>
    <x v="1"/>
    <x v="1"/>
    <s v="GCA_000021485.1"/>
    <s v="Primary Assembly"/>
    <s v="chromosome"/>
    <m/>
    <s v="CP001219.1"/>
    <n v="2945466"/>
    <n v="2945909"/>
    <s v="-"/>
    <s v="ACK78388.1"/>
    <m/>
    <m/>
    <s v="YaiI/YqxD family protein"/>
    <m/>
    <m/>
    <s v="AFE_3267"/>
    <n v="444"/>
    <n v="147"/>
    <m/>
  </r>
  <r>
    <x v="0"/>
    <x v="0"/>
    <s v="GCA_000021485.1"/>
    <s v="Primary Assembly"/>
    <s v="chromosome"/>
    <m/>
    <s v="CP001219.1"/>
    <n v="2946113"/>
    <n v="2946406"/>
    <s v="+"/>
    <m/>
    <m/>
    <m/>
    <m/>
    <m/>
    <m/>
    <s v="AFE_3268"/>
    <n v="294"/>
    <m/>
    <m/>
  </r>
  <r>
    <x v="1"/>
    <x v="1"/>
    <s v="GCA_000021485.1"/>
    <s v="Primary Assembly"/>
    <s v="chromosome"/>
    <m/>
    <s v="CP001219.1"/>
    <n v="2946113"/>
    <n v="2946406"/>
    <s v="+"/>
    <s v="ACK79936.1"/>
    <m/>
    <m/>
    <s v="prevent-host-death family protein"/>
    <m/>
    <m/>
    <s v="AFE_3268"/>
    <n v="294"/>
    <n v="97"/>
    <m/>
  </r>
  <r>
    <x v="0"/>
    <x v="0"/>
    <s v="GCA_000021485.1"/>
    <s v="Primary Assembly"/>
    <s v="chromosome"/>
    <m/>
    <s v="CP001219.1"/>
    <n v="2946422"/>
    <n v="2946844"/>
    <s v="+"/>
    <m/>
    <m/>
    <m/>
    <m/>
    <m/>
    <m/>
    <s v="AFE_3269"/>
    <n v="423"/>
    <m/>
    <m/>
  </r>
  <r>
    <x v="1"/>
    <x v="1"/>
    <s v="GCA_000021485.1"/>
    <s v="Primary Assembly"/>
    <s v="chromosome"/>
    <m/>
    <s v="CP001219.1"/>
    <n v="2946422"/>
    <n v="2946844"/>
    <s v="+"/>
    <s v="ACK78187.1"/>
    <m/>
    <m/>
    <s v="conserved hypothetical protein TIGR00305"/>
    <m/>
    <m/>
    <s v="AFE_3269"/>
    <n v="423"/>
    <n v="140"/>
    <m/>
  </r>
  <r>
    <x v="0"/>
    <x v="0"/>
    <s v="GCA_000021485.1"/>
    <s v="Primary Assembly"/>
    <s v="chromosome"/>
    <m/>
    <s v="CP001219.1"/>
    <n v="2947117"/>
    <n v="2948676"/>
    <s v="+"/>
    <m/>
    <m/>
    <m/>
    <m/>
    <m/>
    <m/>
    <s v="AFE_3270"/>
    <n v="1560"/>
    <m/>
    <m/>
  </r>
  <r>
    <x v="1"/>
    <x v="1"/>
    <s v="GCA_000021485.1"/>
    <s v="Primary Assembly"/>
    <s v="chromosome"/>
    <m/>
    <s v="CP001219.1"/>
    <n v="2947117"/>
    <n v="2948676"/>
    <s v="+"/>
    <s v="ACK78858.1"/>
    <m/>
    <m/>
    <s v="conserved domain protein"/>
    <m/>
    <m/>
    <s v="AFE_3270"/>
    <n v="1560"/>
    <n v="519"/>
    <m/>
  </r>
  <r>
    <x v="0"/>
    <x v="0"/>
    <s v="GCA_000021485.1"/>
    <s v="Primary Assembly"/>
    <s v="chromosome"/>
    <m/>
    <s v="CP001219.1"/>
    <n v="2949653"/>
    <n v="2949847"/>
    <s v="-"/>
    <m/>
    <m/>
    <m/>
    <m/>
    <m/>
    <m/>
    <s v="AFE_3271"/>
    <n v="195"/>
    <m/>
    <m/>
  </r>
  <r>
    <x v="1"/>
    <x v="1"/>
    <s v="GCA_000021485.1"/>
    <s v="Primary Assembly"/>
    <s v="chromosome"/>
    <m/>
    <s v="CP001219.1"/>
    <n v="2949653"/>
    <n v="2949847"/>
    <s v="-"/>
    <s v="ACK78209.1"/>
    <m/>
    <m/>
    <s v="hypothetical protein"/>
    <m/>
    <m/>
    <s v="AFE_3271"/>
    <n v="195"/>
    <n v="64"/>
    <m/>
  </r>
  <r>
    <x v="0"/>
    <x v="0"/>
    <s v="GCA_000021485.1"/>
    <s v="Primary Assembly"/>
    <s v="chromosome"/>
    <m/>
    <s v="CP001219.1"/>
    <n v="2950598"/>
    <n v="2950876"/>
    <s v="-"/>
    <m/>
    <m/>
    <m/>
    <m/>
    <m/>
    <m/>
    <s v="AFE_3272"/>
    <n v="279"/>
    <m/>
    <m/>
  </r>
  <r>
    <x v="1"/>
    <x v="1"/>
    <s v="GCA_000021485.1"/>
    <s v="Primary Assembly"/>
    <s v="chromosome"/>
    <m/>
    <s v="CP001219.1"/>
    <n v="2950598"/>
    <n v="2950876"/>
    <s v="-"/>
    <s v="ACK78857.1"/>
    <m/>
    <m/>
    <s v="hypothetical protein"/>
    <m/>
    <m/>
    <s v="AFE_3272"/>
    <n v="279"/>
    <n v="92"/>
    <m/>
  </r>
  <r>
    <x v="0"/>
    <x v="0"/>
    <s v="GCA_000021485.1"/>
    <s v="Primary Assembly"/>
    <s v="chromosome"/>
    <m/>
    <s v="CP001219.1"/>
    <n v="2950860"/>
    <n v="2951315"/>
    <s v="+"/>
    <m/>
    <m/>
    <m/>
    <m/>
    <m/>
    <m/>
    <s v="AFE_3273"/>
    <n v="456"/>
    <m/>
    <m/>
  </r>
  <r>
    <x v="1"/>
    <x v="1"/>
    <s v="GCA_000021485.1"/>
    <s v="Primary Assembly"/>
    <s v="chromosome"/>
    <m/>
    <s v="CP001219.1"/>
    <n v="2950860"/>
    <n v="2951315"/>
    <s v="+"/>
    <s v="ACK78143.1"/>
    <m/>
    <m/>
    <s v="hypothetical protein"/>
    <m/>
    <m/>
    <s v="AFE_3273"/>
    <n v="456"/>
    <n v="151"/>
    <m/>
  </r>
  <r>
    <x v="0"/>
    <x v="0"/>
    <s v="GCA_000021485.1"/>
    <s v="Primary Assembly"/>
    <s v="chromosome"/>
    <m/>
    <s v="CP001219.1"/>
    <n v="2951316"/>
    <n v="2952053"/>
    <s v="+"/>
    <m/>
    <m/>
    <m/>
    <m/>
    <m/>
    <m/>
    <s v="AFE_3274"/>
    <n v="738"/>
    <m/>
    <m/>
  </r>
  <r>
    <x v="1"/>
    <x v="1"/>
    <s v="GCA_000021485.1"/>
    <s v="Primary Assembly"/>
    <s v="chromosome"/>
    <m/>
    <s v="CP001219.1"/>
    <n v="2951316"/>
    <n v="2952053"/>
    <s v="+"/>
    <s v="ACK79405.1"/>
    <m/>
    <m/>
    <s v="transcriptional regulator OmpR, putative"/>
    <m/>
    <m/>
    <s v="AFE_3274"/>
    <n v="738"/>
    <n v="245"/>
    <m/>
  </r>
  <r>
    <x v="0"/>
    <x v="0"/>
    <s v="GCA_000021485.1"/>
    <s v="Primary Assembly"/>
    <s v="chromosome"/>
    <m/>
    <s v="CP001219.1"/>
    <n v="2952059"/>
    <n v="2953321"/>
    <s v="+"/>
    <m/>
    <m/>
    <m/>
    <m/>
    <m/>
    <m/>
    <s v="AFE_3275"/>
    <n v="1263"/>
    <m/>
    <m/>
  </r>
  <r>
    <x v="1"/>
    <x v="1"/>
    <s v="GCA_000021485.1"/>
    <s v="Primary Assembly"/>
    <s v="chromosome"/>
    <m/>
    <s v="CP001219.1"/>
    <n v="2952059"/>
    <n v="2953321"/>
    <s v="+"/>
    <s v="ACK79033.1"/>
    <m/>
    <m/>
    <s v="osmolarity sensor protein EnvZ, putative"/>
    <m/>
    <m/>
    <s v="AFE_3275"/>
    <n v="1263"/>
    <n v="420"/>
    <m/>
  </r>
  <r>
    <x v="0"/>
    <x v="0"/>
    <s v="GCA_000021485.1"/>
    <s v="Primary Assembly"/>
    <s v="chromosome"/>
    <m/>
    <s v="CP001219.1"/>
    <n v="2953333"/>
    <n v="2953659"/>
    <s v="-"/>
    <m/>
    <m/>
    <m/>
    <m/>
    <m/>
    <m/>
    <s v="AFE_3276"/>
    <n v="327"/>
    <m/>
    <m/>
  </r>
  <r>
    <x v="1"/>
    <x v="1"/>
    <s v="GCA_000021485.1"/>
    <s v="Primary Assembly"/>
    <s v="chromosome"/>
    <m/>
    <s v="CP001219.1"/>
    <n v="2953333"/>
    <n v="2953659"/>
    <s v="-"/>
    <s v="ACK78443.1"/>
    <m/>
    <m/>
    <s v="hypothetical protein"/>
    <m/>
    <m/>
    <s v="AFE_3276"/>
    <n v="327"/>
    <n v="108"/>
    <m/>
  </r>
  <r>
    <x v="0"/>
    <x v="0"/>
    <s v="GCA_000021485.1"/>
    <s v="Primary Assembly"/>
    <s v="chromosome"/>
    <m/>
    <s v="CP001219.1"/>
    <n v="2953803"/>
    <n v="2955191"/>
    <s v="+"/>
    <m/>
    <m/>
    <m/>
    <m/>
    <s v="argH"/>
    <m/>
    <s v="AFE_3277"/>
    <n v="1389"/>
    <m/>
    <m/>
  </r>
  <r>
    <x v="1"/>
    <x v="1"/>
    <s v="GCA_000021485.1"/>
    <s v="Primary Assembly"/>
    <s v="chromosome"/>
    <m/>
    <s v="CP001219.1"/>
    <n v="2953803"/>
    <n v="2955191"/>
    <s v="+"/>
    <s v="ACK79633.1"/>
    <m/>
    <m/>
    <s v="argininosuccinate lyase"/>
    <s v="argH"/>
    <m/>
    <s v="AFE_3277"/>
    <n v="1389"/>
    <n v="462"/>
    <m/>
  </r>
  <r>
    <x v="0"/>
    <x v="0"/>
    <s v="GCA_000021485.1"/>
    <s v="Primary Assembly"/>
    <s v="chromosome"/>
    <m/>
    <s v="CP001219.1"/>
    <n v="2955188"/>
    <n v="2955373"/>
    <s v="+"/>
    <m/>
    <m/>
    <m/>
    <m/>
    <m/>
    <m/>
    <s v="AFE_3278"/>
    <n v="186"/>
    <m/>
    <m/>
  </r>
  <r>
    <x v="1"/>
    <x v="1"/>
    <s v="GCA_000021485.1"/>
    <s v="Primary Assembly"/>
    <s v="chromosome"/>
    <m/>
    <s v="CP001219.1"/>
    <n v="2955188"/>
    <n v="2955373"/>
    <s v="+"/>
    <s v="ACK79810.1"/>
    <m/>
    <m/>
    <s v="lipoprotein, putative"/>
    <m/>
    <m/>
    <s v="AFE_3278"/>
    <n v="186"/>
    <n v="61"/>
    <m/>
  </r>
  <r>
    <x v="0"/>
    <x v="0"/>
    <s v="GCA_000021485.1"/>
    <s v="Primary Assembly"/>
    <s v="chromosome"/>
    <m/>
    <s v="CP001219.1"/>
    <n v="2955370"/>
    <n v="2956629"/>
    <s v="+"/>
    <m/>
    <m/>
    <m/>
    <m/>
    <s v="lysA"/>
    <m/>
    <s v="AFE_3279"/>
    <n v="1260"/>
    <m/>
    <m/>
  </r>
  <r>
    <x v="1"/>
    <x v="1"/>
    <s v="GCA_000021485.1"/>
    <s v="Primary Assembly"/>
    <s v="chromosome"/>
    <m/>
    <s v="CP001219.1"/>
    <n v="2955370"/>
    <n v="2956629"/>
    <s v="+"/>
    <s v="ACK79032.1"/>
    <m/>
    <m/>
    <s v="diaminopimelate decarboxylase"/>
    <s v="lysA"/>
    <m/>
    <s v="AFE_3279"/>
    <n v="1260"/>
    <n v="419"/>
    <m/>
  </r>
  <r>
    <x v="0"/>
    <x v="0"/>
    <s v="GCA_000021485.1"/>
    <s v="Primary Assembly"/>
    <s v="chromosome"/>
    <m/>
    <s v="CP001219.1"/>
    <n v="2956771"/>
    <n v="2957322"/>
    <s v="+"/>
    <m/>
    <m/>
    <m/>
    <m/>
    <m/>
    <m/>
    <s v="AFE_3280"/>
    <n v="552"/>
    <m/>
    <m/>
  </r>
  <r>
    <x v="1"/>
    <x v="1"/>
    <s v="GCA_000021485.1"/>
    <s v="Primary Assembly"/>
    <s v="chromosome"/>
    <m/>
    <s v="CP001219.1"/>
    <n v="2956771"/>
    <n v="2957322"/>
    <s v="+"/>
    <s v="ACK79935.1"/>
    <m/>
    <m/>
    <s v="conserved hypothetical protein"/>
    <m/>
    <m/>
    <s v="AFE_3280"/>
    <n v="552"/>
    <n v="183"/>
    <m/>
  </r>
  <r>
    <x v="0"/>
    <x v="0"/>
    <s v="GCA_000021485.1"/>
    <s v="Primary Assembly"/>
    <s v="chromosome"/>
    <m/>
    <s v="CP001219.1"/>
    <n v="2957354"/>
    <n v="2957830"/>
    <s v="+"/>
    <m/>
    <m/>
    <m/>
    <m/>
    <s v="hynD"/>
    <m/>
    <s v="AFE_3281"/>
    <n v="477"/>
    <m/>
    <m/>
  </r>
  <r>
    <x v="1"/>
    <x v="1"/>
    <s v="GCA_000021485.1"/>
    <s v="Primary Assembly"/>
    <s v="chromosome"/>
    <m/>
    <s v="CP001219.1"/>
    <n v="2957354"/>
    <n v="2957830"/>
    <s v="+"/>
    <s v="ACK78201.1"/>
    <m/>
    <m/>
    <s v="hydrogenase maturation protease"/>
    <s v="hynD"/>
    <m/>
    <s v="AFE_3281"/>
    <n v="477"/>
    <n v="158"/>
    <m/>
  </r>
  <r>
    <x v="0"/>
    <x v="0"/>
    <s v="GCA_000021485.1"/>
    <s v="Primary Assembly"/>
    <s v="chromosome"/>
    <m/>
    <s v="CP001219.1"/>
    <n v="2957823"/>
    <n v="2958233"/>
    <s v="+"/>
    <m/>
    <m/>
    <m/>
    <m/>
    <s v="hynH"/>
    <m/>
    <s v="AFE_3282"/>
    <n v="411"/>
    <m/>
    <m/>
  </r>
  <r>
    <x v="1"/>
    <x v="1"/>
    <s v="GCA_000021485.1"/>
    <s v="Primary Assembly"/>
    <s v="chromosome"/>
    <m/>
    <s v="CP001219.1"/>
    <n v="2957823"/>
    <n v="2958233"/>
    <s v="+"/>
    <s v="ACK79319.1"/>
    <m/>
    <m/>
    <s v="hydrogenase expression protein, putative"/>
    <s v="hynH"/>
    <m/>
    <s v="AFE_3282"/>
    <n v="411"/>
    <n v="136"/>
    <m/>
  </r>
  <r>
    <x v="0"/>
    <x v="0"/>
    <s v="GCA_000021485.1"/>
    <s v="Primary Assembly"/>
    <s v="chromosome"/>
    <m/>
    <s v="CP001219.1"/>
    <n v="2958233"/>
    <n v="2959333"/>
    <s v="+"/>
    <m/>
    <m/>
    <m/>
    <m/>
    <s v="hynS"/>
    <m/>
    <s v="AFE_3283"/>
    <n v="1101"/>
    <m/>
    <m/>
  </r>
  <r>
    <x v="1"/>
    <x v="1"/>
    <s v="GCA_000021485.1"/>
    <s v="Primary Assembly"/>
    <s v="chromosome"/>
    <m/>
    <s v="CP001219.1"/>
    <n v="2958233"/>
    <n v="2959333"/>
    <s v="+"/>
    <s v="ACK80013.1"/>
    <m/>
    <m/>
    <s v="[Ni/Fe] hydrogenase, small subunit"/>
    <s v="hynS"/>
    <m/>
    <s v="AFE_3283"/>
    <n v="1101"/>
    <n v="366"/>
    <m/>
  </r>
  <r>
    <x v="0"/>
    <x v="0"/>
    <s v="GCA_000021485.1"/>
    <s v="Primary Assembly"/>
    <s v="chromosome"/>
    <m/>
    <s v="CP001219.1"/>
    <n v="2959323"/>
    <n v="2959988"/>
    <s v="+"/>
    <m/>
    <m/>
    <m/>
    <m/>
    <s v="isp1"/>
    <m/>
    <s v="AFE_3284"/>
    <n v="666"/>
    <m/>
    <m/>
  </r>
  <r>
    <x v="1"/>
    <x v="1"/>
    <s v="GCA_000021485.1"/>
    <s v="Primary Assembly"/>
    <s v="chromosome"/>
    <m/>
    <s v="CP001219.1"/>
    <n v="2959323"/>
    <n v="2959988"/>
    <s v="+"/>
    <s v="ACK80584.1"/>
    <m/>
    <m/>
    <s v="membrane protein, putative"/>
    <s v="isp1"/>
    <m/>
    <s v="AFE_3284"/>
    <n v="666"/>
    <n v="221"/>
    <m/>
  </r>
  <r>
    <x v="0"/>
    <x v="0"/>
    <s v="GCA_000021485.1"/>
    <s v="Primary Assembly"/>
    <s v="chromosome"/>
    <m/>
    <s v="CP001219.1"/>
    <n v="2959985"/>
    <n v="2961346"/>
    <s v="+"/>
    <m/>
    <m/>
    <m/>
    <m/>
    <s v="isp2"/>
    <m/>
    <s v="AFE_3285"/>
    <n v="1362"/>
    <m/>
    <m/>
  </r>
  <r>
    <x v="1"/>
    <x v="1"/>
    <s v="GCA_000021485.1"/>
    <s v="Primary Assembly"/>
    <s v="chromosome"/>
    <m/>
    <s v="CP001219.1"/>
    <n v="2959985"/>
    <n v="2961346"/>
    <s v="+"/>
    <s v="ACK80312.1"/>
    <m/>
    <m/>
    <s v="iron-sulfur cluster-binding protein"/>
    <s v="isp2"/>
    <m/>
    <s v="AFE_3285"/>
    <n v="1362"/>
    <n v="453"/>
    <m/>
  </r>
  <r>
    <x v="0"/>
    <x v="0"/>
    <s v="GCA_000021485.1"/>
    <s v="Primary Assembly"/>
    <s v="chromosome"/>
    <m/>
    <s v="CP001219.1"/>
    <n v="2961350"/>
    <n v="2963107"/>
    <s v="+"/>
    <m/>
    <m/>
    <m/>
    <m/>
    <s v="hynL"/>
    <m/>
    <s v="AFE_3286"/>
    <n v="1758"/>
    <m/>
    <m/>
  </r>
  <r>
    <x v="1"/>
    <x v="1"/>
    <s v="GCA_000021485.1"/>
    <s v="Primary Assembly"/>
    <s v="chromosome"/>
    <m/>
    <s v="CP001219.1"/>
    <n v="2961350"/>
    <n v="2963107"/>
    <s v="+"/>
    <s v="ACK78532.1"/>
    <m/>
    <m/>
    <s v="[Ni/Fe] hydrogenase, large subunit"/>
    <s v="hynL"/>
    <m/>
    <s v="AFE_3286"/>
    <n v="1758"/>
    <n v="585"/>
    <m/>
  </r>
  <r>
    <x v="0"/>
    <x v="0"/>
    <s v="GCA_000021485.1"/>
    <s v="Primary Assembly"/>
    <s v="chromosome"/>
    <m/>
    <s v="CP001219.1"/>
    <n v="2963176"/>
    <n v="2963517"/>
    <s v="+"/>
    <m/>
    <m/>
    <m/>
    <m/>
    <s v="hypA-2"/>
    <m/>
    <s v="AFE_3287"/>
    <n v="342"/>
    <m/>
    <m/>
  </r>
  <r>
    <x v="1"/>
    <x v="1"/>
    <s v="GCA_000021485.1"/>
    <s v="Primary Assembly"/>
    <s v="chromosome"/>
    <m/>
    <s v="CP001219.1"/>
    <n v="2963176"/>
    <n v="2963517"/>
    <s v="+"/>
    <s v="ACK80415.1"/>
    <m/>
    <m/>
    <s v="hydrogenase nickel insertion protein HypA"/>
    <s v="hypA-2"/>
    <m/>
    <s v="AFE_3287"/>
    <n v="342"/>
    <n v="113"/>
    <m/>
  </r>
  <r>
    <x v="0"/>
    <x v="0"/>
    <s v="GCA_000021485.1"/>
    <s v="Primary Assembly"/>
    <s v="chromosome"/>
    <m/>
    <s v="CP001219.1"/>
    <n v="2963517"/>
    <n v="2964317"/>
    <s v="+"/>
    <m/>
    <m/>
    <m/>
    <m/>
    <s v="hypB-2"/>
    <m/>
    <s v="AFE_3288"/>
    <n v="801"/>
    <m/>
    <m/>
  </r>
  <r>
    <x v="1"/>
    <x v="1"/>
    <s v="GCA_000021485.1"/>
    <s v="Primary Assembly"/>
    <s v="chromosome"/>
    <m/>
    <s v="CP001219.1"/>
    <n v="2963517"/>
    <n v="2964317"/>
    <s v="+"/>
    <s v="ACK78104.1"/>
    <m/>
    <m/>
    <s v="hydrogenase accessory protein HypB"/>
    <s v="hypB-2"/>
    <m/>
    <s v="AFE_3288"/>
    <n v="801"/>
    <n v="266"/>
    <m/>
  </r>
  <r>
    <x v="0"/>
    <x v="0"/>
    <s v="GCA_000021485.1"/>
    <s v="Primary Assembly"/>
    <s v="chromosome"/>
    <m/>
    <s v="CP001219.1"/>
    <n v="2964332"/>
    <n v="2964577"/>
    <s v="+"/>
    <m/>
    <m/>
    <m/>
    <m/>
    <s v="hypC-2"/>
    <m/>
    <s v="AFE_3289"/>
    <n v="246"/>
    <m/>
    <m/>
  </r>
  <r>
    <x v="1"/>
    <x v="1"/>
    <s v="GCA_000021485.1"/>
    <s v="Primary Assembly"/>
    <s v="chromosome"/>
    <m/>
    <s v="CP001219.1"/>
    <n v="2964332"/>
    <n v="2964577"/>
    <s v="+"/>
    <s v="ACK78902.1"/>
    <m/>
    <m/>
    <s v="hydrogenase assembly chaperone HypC"/>
    <s v="hypC-2"/>
    <m/>
    <s v="AFE_3289"/>
    <n v="246"/>
    <n v="81"/>
    <m/>
  </r>
  <r>
    <x v="0"/>
    <x v="0"/>
    <s v="GCA_000021485.1"/>
    <s v="Primary Assembly"/>
    <s v="chromosome"/>
    <m/>
    <s v="CP001219.1"/>
    <n v="2964574"/>
    <n v="2965686"/>
    <s v="+"/>
    <m/>
    <m/>
    <m/>
    <m/>
    <s v="hypD-2"/>
    <m/>
    <s v="AFE_3290"/>
    <n v="1113"/>
    <m/>
    <m/>
  </r>
  <r>
    <x v="1"/>
    <x v="1"/>
    <s v="GCA_000021485.1"/>
    <s v="Primary Assembly"/>
    <s v="chromosome"/>
    <m/>
    <s v="CP001219.1"/>
    <n v="2964574"/>
    <n v="2965686"/>
    <s v="+"/>
    <s v="ACK79402.1"/>
    <m/>
    <m/>
    <s v="hydrogenase expression/formation protein HypD"/>
    <s v="hypD-2"/>
    <m/>
    <s v="AFE_3290"/>
    <n v="1113"/>
    <n v="370"/>
    <m/>
  </r>
  <r>
    <x v="0"/>
    <x v="0"/>
    <s v="GCA_000021485.1"/>
    <s v="Primary Assembly"/>
    <s v="chromosome"/>
    <m/>
    <s v="CP001219.1"/>
    <n v="2965876"/>
    <n v="2966760"/>
    <s v="+"/>
    <m/>
    <m/>
    <m/>
    <m/>
    <m/>
    <m/>
    <s v="AFE_3291"/>
    <n v="885"/>
    <m/>
    <m/>
  </r>
  <r>
    <x v="1"/>
    <x v="1"/>
    <s v="GCA_000021485.1"/>
    <s v="Primary Assembly"/>
    <s v="chromosome"/>
    <m/>
    <s v="CP001219.1"/>
    <n v="2965876"/>
    <n v="2966760"/>
    <s v="+"/>
    <s v="ACK78053.1"/>
    <m/>
    <m/>
    <s v="NAD-dependent epimerase/dehydratase family protein"/>
    <m/>
    <m/>
    <s v="AFE_3291"/>
    <n v="885"/>
    <n v="294"/>
    <m/>
  </r>
  <r>
    <x v="0"/>
    <x v="0"/>
    <s v="GCA_000021485.1"/>
    <s v="Primary Assembly"/>
    <s v="chromosome"/>
    <m/>
    <s v="CP001219.1"/>
    <n v="2966757"/>
    <n v="2967788"/>
    <s v="+"/>
    <m/>
    <m/>
    <m/>
    <m/>
    <s v="gmd-2"/>
    <m/>
    <s v="AFE_3292"/>
    <n v="1032"/>
    <m/>
    <m/>
  </r>
  <r>
    <x v="1"/>
    <x v="1"/>
    <s v="GCA_000021485.1"/>
    <s v="Primary Assembly"/>
    <s v="chromosome"/>
    <m/>
    <s v="CP001219.1"/>
    <n v="2966757"/>
    <n v="2967788"/>
    <s v="+"/>
    <s v="ACK78344.1"/>
    <m/>
    <m/>
    <s v="GDP-mannose 4,6-dehydratase"/>
    <s v="gmd-2"/>
    <m/>
    <s v="AFE_3292"/>
    <n v="1032"/>
    <n v="343"/>
    <m/>
  </r>
  <r>
    <x v="0"/>
    <x v="0"/>
    <s v="GCA_000021485.1"/>
    <s v="Primary Assembly"/>
    <s v="chromosome"/>
    <m/>
    <s v="CP001219.1"/>
    <n v="2967785"/>
    <n v="2969224"/>
    <s v="+"/>
    <m/>
    <m/>
    <m/>
    <m/>
    <m/>
    <m/>
    <s v="AFE_3293"/>
    <n v="1440"/>
    <m/>
    <m/>
  </r>
  <r>
    <x v="1"/>
    <x v="1"/>
    <s v="GCA_000021485.1"/>
    <s v="Primary Assembly"/>
    <s v="chromosome"/>
    <m/>
    <s v="CP001219.1"/>
    <n v="2967785"/>
    <n v="2969224"/>
    <s v="+"/>
    <s v="ACK78134.1"/>
    <m/>
    <m/>
    <s v="mannose-1-phosphate guanylyltransferase/mannose-6-phosphate isomerase"/>
    <m/>
    <m/>
    <s v="AFE_3293"/>
    <n v="1440"/>
    <n v="479"/>
    <m/>
  </r>
  <r>
    <x v="0"/>
    <x v="0"/>
    <s v="GCA_000021485.1"/>
    <s v="Primary Assembly"/>
    <s v="chromosome"/>
    <m/>
    <s v="CP001219.1"/>
    <n v="2969256"/>
    <n v="2969804"/>
    <s v="-"/>
    <m/>
    <m/>
    <m/>
    <m/>
    <s v="rfbC"/>
    <m/>
    <s v="AFE_3294"/>
    <n v="549"/>
    <m/>
    <m/>
  </r>
  <r>
    <x v="1"/>
    <x v="1"/>
    <s v="GCA_000021485.1"/>
    <s v="Primary Assembly"/>
    <s v="chromosome"/>
    <m/>
    <s v="CP001219.1"/>
    <n v="2969256"/>
    <n v="2969804"/>
    <s v="-"/>
    <s v="ACK79054.1"/>
    <m/>
    <m/>
    <s v="dTDP-4-dehydrorhamnose 3,5-epimerase"/>
    <s v="rfbC"/>
    <m/>
    <s v="AFE_3294"/>
    <n v="549"/>
    <n v="182"/>
    <m/>
  </r>
  <r>
    <x v="0"/>
    <x v="0"/>
    <s v="GCA_000021485.1"/>
    <s v="Primary Assembly"/>
    <s v="chromosome"/>
    <m/>
    <s v="CP001219.1"/>
    <n v="2969801"/>
    <n v="2970685"/>
    <s v="-"/>
    <m/>
    <m/>
    <m/>
    <m/>
    <s v="rfbA"/>
    <m/>
    <s v="AFE_3295"/>
    <n v="885"/>
    <m/>
    <m/>
  </r>
  <r>
    <x v="1"/>
    <x v="1"/>
    <s v="GCA_000021485.1"/>
    <s v="Primary Assembly"/>
    <s v="chromosome"/>
    <m/>
    <s v="CP001219.1"/>
    <n v="2969801"/>
    <n v="2970685"/>
    <s v="-"/>
    <s v="ACK79607.1"/>
    <m/>
    <m/>
    <s v="glucose-1-phosphate thymidylyltransferase"/>
    <s v="rfbA"/>
    <m/>
    <s v="AFE_3295"/>
    <n v="885"/>
    <n v="294"/>
    <m/>
  </r>
  <r>
    <x v="0"/>
    <x v="0"/>
    <s v="GCA_000021485.1"/>
    <s v="Primary Assembly"/>
    <s v="chromosome"/>
    <m/>
    <s v="CP001219.1"/>
    <n v="2970883"/>
    <n v="2972259"/>
    <s v="+"/>
    <m/>
    <m/>
    <m/>
    <m/>
    <m/>
    <m/>
    <s v="AFE_3296"/>
    <n v="1377"/>
    <m/>
    <m/>
  </r>
  <r>
    <x v="1"/>
    <x v="1"/>
    <s v="GCA_000021485.1"/>
    <s v="Primary Assembly"/>
    <s v="chromosome"/>
    <m/>
    <s v="CP001219.1"/>
    <n v="2970883"/>
    <n v="2972259"/>
    <s v="+"/>
    <s v="ACK80723.1"/>
    <m/>
    <m/>
    <s v="major facilitator family transporter"/>
    <m/>
    <m/>
    <s v="AFE_3296"/>
    <n v="1377"/>
    <n v="458"/>
    <m/>
  </r>
  <r>
    <x v="0"/>
    <x v="0"/>
    <s v="GCA_000021485.1"/>
    <s v="Primary Assembly"/>
    <s v="chromosome"/>
    <m/>
    <s v="CP001219.1"/>
    <n v="2972273"/>
    <n v="2972965"/>
    <s v="-"/>
    <m/>
    <m/>
    <m/>
    <m/>
    <m/>
    <m/>
    <s v="AFE_3297"/>
    <n v="693"/>
    <m/>
    <m/>
  </r>
  <r>
    <x v="1"/>
    <x v="1"/>
    <s v="GCA_000021485.1"/>
    <s v="Primary Assembly"/>
    <s v="chromosome"/>
    <m/>
    <s v="CP001219.1"/>
    <n v="2972273"/>
    <n v="2972965"/>
    <s v="-"/>
    <s v="ACK80844.1"/>
    <m/>
    <m/>
    <s v="TonB family protein"/>
    <m/>
    <m/>
    <s v="AFE_3297"/>
    <n v="693"/>
    <n v="230"/>
    <m/>
  </r>
  <r>
    <x v="0"/>
    <x v="0"/>
    <s v="GCA_000021485.1"/>
    <s v="Primary Assembly"/>
    <s v="chromosome"/>
    <m/>
    <s v="CP001219.1"/>
    <n v="2972934"/>
    <n v="2973926"/>
    <s v="-"/>
    <m/>
    <m/>
    <m/>
    <m/>
    <s v="hemB"/>
    <m/>
    <s v="AFE_3298"/>
    <n v="993"/>
    <m/>
    <m/>
  </r>
  <r>
    <x v="1"/>
    <x v="1"/>
    <s v="GCA_000021485.1"/>
    <s v="Primary Assembly"/>
    <s v="chromosome"/>
    <m/>
    <s v="CP001219.1"/>
    <n v="2972934"/>
    <n v="2973926"/>
    <s v="-"/>
    <s v="ACK77984.1"/>
    <m/>
    <m/>
    <s v="delta-aminolevulinic acid dehydratase"/>
    <s v="hemB"/>
    <m/>
    <s v="AFE_3298"/>
    <n v="993"/>
    <n v="330"/>
    <m/>
  </r>
  <r>
    <x v="0"/>
    <x v="0"/>
    <s v="GCA_000021485.1"/>
    <s v="Primary Assembly"/>
    <s v="chromosome"/>
    <m/>
    <s v="CP001219.1"/>
    <n v="2973994"/>
    <n v="2974782"/>
    <s v="-"/>
    <m/>
    <m/>
    <m/>
    <m/>
    <s v="hemD"/>
    <m/>
    <s v="AFE_3299"/>
    <n v="789"/>
    <m/>
    <m/>
  </r>
  <r>
    <x v="1"/>
    <x v="1"/>
    <s v="GCA_000021485.1"/>
    <s v="Primary Assembly"/>
    <s v="chromosome"/>
    <m/>
    <s v="CP001219.1"/>
    <n v="2973994"/>
    <n v="2974782"/>
    <s v="-"/>
    <s v="ACK79448.1"/>
    <m/>
    <m/>
    <s v="uroporphyrinogen-III synthase"/>
    <s v="hemD"/>
    <m/>
    <s v="AFE_3299"/>
    <n v="789"/>
    <n v="262"/>
    <m/>
  </r>
  <r>
    <x v="0"/>
    <x v="0"/>
    <s v="GCA_000021485.1"/>
    <s v="Primary Assembly"/>
    <s v="chromosome"/>
    <m/>
    <s v="CP001219.1"/>
    <n v="2974779"/>
    <n v="2975699"/>
    <s v="-"/>
    <m/>
    <m/>
    <m/>
    <m/>
    <s v="hemC"/>
    <m/>
    <s v="AFE_3300"/>
    <n v="921"/>
    <m/>
    <m/>
  </r>
  <r>
    <x v="1"/>
    <x v="1"/>
    <s v="GCA_000021485.1"/>
    <s v="Primary Assembly"/>
    <s v="chromosome"/>
    <m/>
    <s v="CP001219.1"/>
    <n v="2974779"/>
    <n v="2975699"/>
    <s v="-"/>
    <s v="ACK79187.1"/>
    <m/>
    <m/>
    <s v="porphobilinogen deaminase"/>
    <s v="hemC"/>
    <m/>
    <s v="AFE_3300"/>
    <n v="921"/>
    <n v="306"/>
    <m/>
  </r>
  <r>
    <x v="0"/>
    <x v="0"/>
    <s v="GCA_000021485.1"/>
    <s v="Primary Assembly"/>
    <s v="chromosome"/>
    <m/>
    <s v="CP001219.1"/>
    <n v="2975745"/>
    <n v="2976020"/>
    <s v="-"/>
    <m/>
    <m/>
    <m/>
    <m/>
    <m/>
    <m/>
    <s v="AFE_3301"/>
    <n v="276"/>
    <m/>
    <m/>
  </r>
  <r>
    <x v="1"/>
    <x v="1"/>
    <s v="GCA_000021485.1"/>
    <s v="Primary Assembly"/>
    <s v="chromosome"/>
    <m/>
    <s v="CP001219.1"/>
    <n v="2975745"/>
    <n v="2976020"/>
    <s v="-"/>
    <s v="ACK79179.1"/>
    <m/>
    <m/>
    <s v="competence protein ComEA helix-hairpin-helix repeat protein"/>
    <m/>
    <m/>
    <s v="AFE_3301"/>
    <n v="276"/>
    <n v="91"/>
    <m/>
  </r>
  <r>
    <x v="0"/>
    <x v="0"/>
    <s v="GCA_000021485.1"/>
    <s v="Primary Assembly"/>
    <s v="chromosome"/>
    <m/>
    <s v="CP001219.1"/>
    <n v="2976115"/>
    <n v="2976510"/>
    <s v="-"/>
    <m/>
    <m/>
    <m/>
    <m/>
    <m/>
    <m/>
    <s v="AFE_3302"/>
    <n v="396"/>
    <m/>
    <m/>
  </r>
  <r>
    <x v="1"/>
    <x v="1"/>
    <s v="GCA_000021485.1"/>
    <s v="Primary Assembly"/>
    <s v="chromosome"/>
    <m/>
    <s v="CP001219.1"/>
    <n v="2976115"/>
    <n v="2976510"/>
    <s v="-"/>
    <s v="ACK80168.1"/>
    <m/>
    <m/>
    <s v="HIT family protein"/>
    <m/>
    <m/>
    <s v="AFE_3302"/>
    <n v="396"/>
    <n v="131"/>
    <m/>
  </r>
  <r>
    <x v="0"/>
    <x v="0"/>
    <s v="GCA_000021485.1"/>
    <s v="Primary Assembly"/>
    <s v="chromosome"/>
    <m/>
    <s v="CP001219.1"/>
    <n v="2976507"/>
    <n v="2977799"/>
    <s v="-"/>
    <m/>
    <m/>
    <m/>
    <m/>
    <s v="hemL"/>
    <m/>
    <s v="AFE_3303"/>
    <n v="1293"/>
    <m/>
    <m/>
  </r>
  <r>
    <x v="1"/>
    <x v="1"/>
    <s v="GCA_000021485.1"/>
    <s v="Primary Assembly"/>
    <s v="chromosome"/>
    <m/>
    <s v="CP001219.1"/>
    <n v="2976507"/>
    <n v="2977799"/>
    <s v="-"/>
    <s v="ACK79485.1"/>
    <m/>
    <m/>
    <s v="glutamate-1-semialdehyde-2,1-aminomutase"/>
    <s v="hemL"/>
    <m/>
    <s v="AFE_3303"/>
    <n v="1293"/>
    <n v="430"/>
    <m/>
  </r>
  <r>
    <x v="0"/>
    <x v="0"/>
    <s v="GCA_000021485.1"/>
    <s v="Primary Assembly"/>
    <s v="chromosome"/>
    <m/>
    <s v="CP001219.1"/>
    <n v="2977802"/>
    <n v="2978455"/>
    <s v="-"/>
    <m/>
    <m/>
    <m/>
    <m/>
    <s v="thiE"/>
    <m/>
    <s v="AFE_3304"/>
    <n v="654"/>
    <m/>
    <m/>
  </r>
  <r>
    <x v="1"/>
    <x v="1"/>
    <s v="GCA_000021485.1"/>
    <s v="Primary Assembly"/>
    <s v="chromosome"/>
    <m/>
    <s v="CP001219.1"/>
    <n v="2977802"/>
    <n v="2978455"/>
    <s v="-"/>
    <s v="ACK79913.1"/>
    <m/>
    <m/>
    <s v="thiamine-phosphate pyrophosphorylase"/>
    <s v="thiE"/>
    <m/>
    <s v="AFE_3304"/>
    <n v="654"/>
    <n v="217"/>
    <m/>
  </r>
  <r>
    <x v="0"/>
    <x v="0"/>
    <s v="GCA_000021485.1"/>
    <s v="Primary Assembly"/>
    <s v="chromosome"/>
    <m/>
    <s v="CP001219.1"/>
    <n v="2978442"/>
    <n v="2979275"/>
    <s v="-"/>
    <m/>
    <m/>
    <m/>
    <m/>
    <m/>
    <m/>
    <s v="AFE_3305"/>
    <n v="834"/>
    <m/>
    <m/>
  </r>
  <r>
    <x v="1"/>
    <x v="1"/>
    <s v="GCA_000021485.1"/>
    <s v="Primary Assembly"/>
    <s v="chromosome"/>
    <m/>
    <s v="CP001219.1"/>
    <n v="2978442"/>
    <n v="2979275"/>
    <s v="-"/>
    <s v="ACK80011.1"/>
    <m/>
    <m/>
    <s v="phosphomethylpyrimidine kinase, putative"/>
    <m/>
    <m/>
    <s v="AFE_3305"/>
    <n v="834"/>
    <n v="277"/>
    <m/>
  </r>
  <r>
    <x v="0"/>
    <x v="0"/>
    <s v="GCA_000021485.1"/>
    <s v="Primary Assembly"/>
    <s v="chromosome"/>
    <m/>
    <s v="CP001219.1"/>
    <n v="2979330"/>
    <n v="2979452"/>
    <s v="-"/>
    <m/>
    <m/>
    <m/>
    <m/>
    <m/>
    <m/>
    <s v="AFE_3306"/>
    <n v="123"/>
    <m/>
    <m/>
  </r>
  <r>
    <x v="1"/>
    <x v="1"/>
    <s v="GCA_000021485.1"/>
    <s v="Primary Assembly"/>
    <s v="chromosome"/>
    <m/>
    <s v="CP001219.1"/>
    <n v="2979330"/>
    <n v="2979452"/>
    <s v="-"/>
    <s v="ACK79158.1"/>
    <m/>
    <m/>
    <s v="hypothetical protein"/>
    <m/>
    <m/>
    <s v="AFE_3306"/>
    <n v="123"/>
    <n v="40"/>
    <m/>
  </r>
  <r>
    <x v="0"/>
    <x v="0"/>
    <s v="GCA_000021485.1"/>
    <s v="Primary Assembly"/>
    <s v="chromosome"/>
    <m/>
    <s v="CP001219.1"/>
    <n v="2979571"/>
    <n v="2980356"/>
    <s v="-"/>
    <m/>
    <m/>
    <m/>
    <m/>
    <m/>
    <m/>
    <s v="AFE_3307"/>
    <n v="786"/>
    <m/>
    <m/>
  </r>
  <r>
    <x v="1"/>
    <x v="1"/>
    <s v="GCA_000021485.1"/>
    <s v="Primary Assembly"/>
    <s v="chromosome"/>
    <m/>
    <s v="CP001219.1"/>
    <n v="2979571"/>
    <n v="2980356"/>
    <s v="-"/>
    <s v="ACK79634.1"/>
    <m/>
    <m/>
    <s v="oxidoreductase, short-chain dehydrogenase/reductase family"/>
    <m/>
    <m/>
    <s v="AFE_3307"/>
    <n v="786"/>
    <n v="261"/>
    <m/>
  </r>
  <r>
    <x v="0"/>
    <x v="0"/>
    <s v="GCA_000021485.1"/>
    <s v="Primary Assembly"/>
    <s v="chromosome"/>
    <m/>
    <s v="CP001219.1"/>
    <n v="2980590"/>
    <n v="2980829"/>
    <s v="+"/>
    <m/>
    <m/>
    <m/>
    <m/>
    <m/>
    <m/>
    <s v="AFE_3308"/>
    <n v="240"/>
    <m/>
    <m/>
  </r>
  <r>
    <x v="1"/>
    <x v="1"/>
    <s v="GCA_000021485.1"/>
    <s v="Primary Assembly"/>
    <s v="chromosome"/>
    <m/>
    <s v="CP001219.1"/>
    <n v="2980590"/>
    <n v="2980829"/>
    <s v="+"/>
    <s v="ACK78719.1"/>
    <m/>
    <m/>
    <s v="hypothetical protein"/>
    <m/>
    <m/>
    <s v="AFE_3308"/>
    <n v="240"/>
    <n v="79"/>
    <m/>
  </r>
  <r>
    <x v="0"/>
    <x v="0"/>
    <s v="GCA_000021485.1"/>
    <s v="Primary Assembly"/>
    <s v="chromosome"/>
    <m/>
    <s v="CP001219.1"/>
    <n v="2980841"/>
    <n v="2982199"/>
    <s v="+"/>
    <m/>
    <m/>
    <m/>
    <m/>
    <s v="dnaA"/>
    <m/>
    <s v="AFE_3309"/>
    <n v="1359"/>
    <m/>
    <m/>
  </r>
  <r>
    <x v="1"/>
    <x v="1"/>
    <s v="GCA_000021485.1"/>
    <s v="Primary Assembly"/>
    <s v="chromosome"/>
    <m/>
    <s v="CP001219.1"/>
    <n v="2980841"/>
    <n v="2982199"/>
    <s v="+"/>
    <s v="ACK78381.1"/>
    <m/>
    <m/>
    <s v="chromosomal replication initiator protein DnaA"/>
    <s v="dnaA"/>
    <m/>
    <s v="AFE_3309"/>
    <n v="1359"/>
    <n v="452"/>
    <m/>
  </r>
  <r>
    <x v="6"/>
    <x v="4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9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N10" firstHeaderRow="1" firstDataRow="2" firstDataCol="1"/>
  <pivotFields count="20">
    <pivotField axis="axisRow" dataField="1" showAll="0">
      <items count="8">
        <item x="1"/>
        <item x="0"/>
        <item x="3"/>
        <item x="4"/>
        <item x="5"/>
        <item x="2"/>
        <item x="6"/>
        <item t="default"/>
      </items>
    </pivotField>
    <pivotField axis="axisCol" showAll="0">
      <items count="13">
        <item x="5"/>
        <item x="6"/>
        <item x="0"/>
        <item x="2"/>
        <item x="7"/>
        <item x="8"/>
        <item x="11"/>
        <item x="10"/>
        <item x="3"/>
        <item x="9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ount of # feature" fld="0" subtotal="count" baseField="0" baseItem="0"/>
  </dataFields>
  <formats count="9">
    <format dxfId="8">
      <pivotArea type="all" dataOnly="0" outline="0" fieldPosition="0"/>
    </format>
    <format dxfId="7">
      <pivotArea type="origin" dataOnly="0" labelOnly="1" outline="0" fieldPosition="0"/>
    </format>
    <format dxfId="6">
      <pivotArea field="0" type="button" dataOnly="0" labelOnly="1" outline="0" axis="axisRow" fieldPosition="0"/>
    </format>
    <format dxfId="5">
      <pivotArea field="1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fieldPosition="0">
        <references count="1">
          <reference field="1" count="0"/>
        </references>
      </pivotArea>
    </format>
    <format dxfId="2">
      <pivotArea dataOnly="0" labelOnly="1" grandCol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H17"/>
  <sheetViews>
    <sheetView workbookViewId="0">
      <selection activeCell="A3" sqref="A3:H17"/>
    </sheetView>
  </sheetViews>
  <sheetFormatPr defaultColWidth="11.5546875" defaultRowHeight="14.4" x14ac:dyDescent="0.3"/>
  <cols>
    <col min="1" max="1" width="15" customWidth="1"/>
    <col min="2" max="2" width="14.77734375" customWidth="1"/>
    <col min="3" max="3" width="5.109375" customWidth="1"/>
    <col min="4" max="4" width="6.109375" customWidth="1"/>
    <col min="5" max="5" width="5.109375" customWidth="1"/>
    <col min="6" max="6" width="6.44140625" customWidth="1"/>
    <col min="7" max="7" width="5" customWidth="1"/>
    <col min="8" max="8" width="10" customWidth="1"/>
    <col min="9" max="9" width="14.6640625" customWidth="1"/>
    <col min="10" max="10" width="13.6640625" customWidth="1"/>
    <col min="11" max="11" width="6.109375" customWidth="1"/>
    <col min="12" max="12" width="16.33203125" customWidth="1"/>
    <col min="13" max="13" width="6.77734375" customWidth="1"/>
    <col min="14" max="14" width="9.33203125" customWidth="1"/>
    <col min="15" max="15" width="9.77734375" customWidth="1"/>
    <col min="16" max="16" width="6.109375" customWidth="1"/>
    <col min="17" max="17" width="12.44140625" customWidth="1"/>
    <col min="18" max="18" width="8.109375" customWidth="1"/>
    <col min="19" max="19" width="10.77734375" customWidth="1"/>
    <col min="20" max="20" width="6.6640625" customWidth="1"/>
    <col min="21" max="21" width="9.33203125" customWidth="1"/>
    <col min="22" max="22" width="17" customWidth="1"/>
    <col min="23" max="23" width="19.44140625" customWidth="1"/>
    <col min="24" max="24" width="12.6640625" customWidth="1"/>
    <col min="25" max="25" width="15.33203125" customWidth="1"/>
    <col min="26" max="26" width="8.109375" customWidth="1"/>
    <col min="27" max="27" width="6.44140625" customWidth="1"/>
    <col min="28" max="28" width="5" customWidth="1"/>
    <col min="29" max="29" width="10.6640625" customWidth="1"/>
    <col min="30" max="30" width="10" customWidth="1"/>
    <col min="31" max="31" width="14.44140625" customWidth="1"/>
    <col min="32" max="32" width="11.77734375" customWidth="1"/>
    <col min="33" max="33" width="14.44140625" customWidth="1"/>
    <col min="34" max="34" width="11.77734375" customWidth="1"/>
    <col min="35" max="35" width="14.44140625" customWidth="1"/>
    <col min="36" max="36" width="11.77734375" customWidth="1"/>
    <col min="37" max="37" width="14.44140625" customWidth="1"/>
    <col min="38" max="38" width="11.77734375" customWidth="1"/>
    <col min="39" max="39" width="14.44140625" customWidth="1"/>
    <col min="40" max="40" width="11.77734375" customWidth="1"/>
    <col min="41" max="41" width="14.44140625" customWidth="1"/>
    <col min="42" max="42" width="11.77734375" customWidth="1"/>
    <col min="43" max="43" width="14.44140625" customWidth="1"/>
    <col min="44" max="44" width="11.77734375" customWidth="1"/>
    <col min="45" max="45" width="14.44140625" customWidth="1"/>
    <col min="46" max="46" width="11.77734375" customWidth="1"/>
    <col min="47" max="47" width="14.44140625" customWidth="1"/>
    <col min="48" max="48" width="11.77734375" customWidth="1"/>
    <col min="49" max="49" width="14.44140625" customWidth="1"/>
    <col min="50" max="50" width="11.77734375" customWidth="1"/>
    <col min="51" max="51" width="14.44140625" customWidth="1"/>
    <col min="52" max="52" width="11.77734375" customWidth="1"/>
    <col min="53" max="53" width="14.44140625" customWidth="1"/>
    <col min="54" max="54" width="11.77734375" customWidth="1"/>
    <col min="55" max="55" width="14.44140625" customWidth="1"/>
    <col min="56" max="56" width="11.77734375" customWidth="1"/>
    <col min="57" max="57" width="14.44140625" customWidth="1"/>
    <col min="58" max="58" width="11.77734375" customWidth="1"/>
    <col min="59" max="59" width="14.44140625" customWidth="1"/>
    <col min="60" max="60" width="11.77734375" customWidth="1"/>
    <col min="61" max="61" width="14.44140625" customWidth="1"/>
    <col min="62" max="62" width="11.77734375" customWidth="1"/>
    <col min="63" max="63" width="14.44140625" customWidth="1"/>
    <col min="64" max="64" width="11.77734375" customWidth="1"/>
    <col min="65" max="65" width="14.44140625" customWidth="1"/>
    <col min="66" max="66" width="11.77734375" customWidth="1"/>
    <col min="67" max="67" width="14.44140625" customWidth="1"/>
    <col min="68" max="68" width="11.77734375" customWidth="1"/>
    <col min="69" max="69" width="14.44140625" customWidth="1"/>
    <col min="70" max="70" width="11.77734375" customWidth="1"/>
    <col min="71" max="71" width="14.44140625" customWidth="1"/>
    <col min="72" max="72" width="11.77734375" customWidth="1"/>
    <col min="73" max="73" width="14.44140625" customWidth="1"/>
    <col min="74" max="74" width="11.77734375" customWidth="1"/>
    <col min="75" max="75" width="14.44140625" customWidth="1"/>
    <col min="76" max="76" width="11.77734375" customWidth="1"/>
    <col min="77" max="77" width="14.44140625" customWidth="1"/>
    <col min="78" max="78" width="11.77734375" customWidth="1"/>
    <col min="79" max="79" width="14.44140625" customWidth="1"/>
    <col min="80" max="80" width="11.77734375" customWidth="1"/>
    <col min="81" max="81" width="14.44140625" customWidth="1"/>
    <col min="82" max="82" width="11.77734375" customWidth="1"/>
    <col min="83" max="83" width="14.44140625" customWidth="1"/>
    <col min="84" max="84" width="11.77734375" customWidth="1"/>
    <col min="85" max="85" width="14.44140625" customWidth="1"/>
    <col min="86" max="86" width="11.77734375" customWidth="1"/>
    <col min="87" max="87" width="14.44140625" customWidth="1"/>
    <col min="88" max="88" width="11.77734375" customWidth="1"/>
    <col min="89" max="89" width="14.44140625" customWidth="1"/>
    <col min="90" max="90" width="11.77734375" customWidth="1"/>
    <col min="91" max="91" width="14.44140625" customWidth="1"/>
    <col min="92" max="92" width="11.77734375" customWidth="1"/>
    <col min="93" max="93" width="14.44140625" customWidth="1"/>
    <col min="94" max="94" width="11.77734375" customWidth="1"/>
    <col min="95" max="95" width="14.44140625" customWidth="1"/>
    <col min="96" max="96" width="11.77734375" customWidth="1"/>
    <col min="97" max="97" width="14.44140625" customWidth="1"/>
    <col min="98" max="98" width="11.77734375" customWidth="1"/>
    <col min="99" max="99" width="14.44140625" customWidth="1"/>
    <col min="100" max="100" width="11.77734375" customWidth="1"/>
    <col min="101" max="101" width="14.44140625" customWidth="1"/>
    <col min="102" max="102" width="11.77734375" customWidth="1"/>
    <col min="103" max="103" width="14.44140625" customWidth="1"/>
    <col min="104" max="104" width="11.77734375" customWidth="1"/>
    <col min="105" max="105" width="14.44140625" customWidth="1"/>
    <col min="106" max="106" width="11.77734375" customWidth="1"/>
    <col min="107" max="107" width="14.44140625" customWidth="1"/>
    <col min="108" max="108" width="11.77734375" customWidth="1"/>
    <col min="109" max="109" width="14.44140625" customWidth="1"/>
    <col min="110" max="110" width="11.77734375" customWidth="1"/>
    <col min="111" max="111" width="14.44140625" customWidth="1"/>
    <col min="112" max="112" width="11.77734375" customWidth="1"/>
    <col min="113" max="113" width="14.44140625" customWidth="1"/>
    <col min="114" max="114" width="11.77734375" customWidth="1"/>
    <col min="115" max="115" width="14.44140625" customWidth="1"/>
    <col min="116" max="116" width="11.77734375" customWidth="1"/>
    <col min="117" max="117" width="14.44140625" customWidth="1"/>
    <col min="118" max="118" width="11.77734375" customWidth="1"/>
    <col min="119" max="119" width="14.44140625" customWidth="1"/>
    <col min="120" max="120" width="11.77734375" customWidth="1"/>
    <col min="121" max="121" width="14.44140625" customWidth="1"/>
    <col min="122" max="122" width="11.77734375" customWidth="1"/>
    <col min="123" max="123" width="14.44140625" customWidth="1"/>
    <col min="124" max="124" width="11.77734375" customWidth="1"/>
    <col min="125" max="125" width="14.44140625" customWidth="1"/>
    <col min="126" max="126" width="11.77734375" customWidth="1"/>
    <col min="127" max="127" width="14.44140625" customWidth="1"/>
    <col min="128" max="128" width="11.77734375" customWidth="1"/>
    <col min="129" max="129" width="14.44140625" customWidth="1"/>
    <col min="130" max="130" width="11.77734375" customWidth="1"/>
    <col min="131" max="131" width="14.44140625" customWidth="1"/>
    <col min="132" max="132" width="11.77734375" customWidth="1"/>
    <col min="133" max="133" width="14.44140625" customWidth="1"/>
    <col min="134" max="134" width="11.77734375" customWidth="1"/>
    <col min="135" max="135" width="14.44140625" customWidth="1"/>
    <col min="136" max="136" width="11.77734375" customWidth="1"/>
    <col min="137" max="137" width="14.44140625" customWidth="1"/>
    <col min="138" max="138" width="11.77734375" customWidth="1"/>
    <col min="139" max="139" width="14.44140625" customWidth="1"/>
    <col min="140" max="140" width="11.77734375" customWidth="1"/>
    <col min="141" max="141" width="14.44140625" customWidth="1"/>
    <col min="142" max="142" width="11.77734375" customWidth="1"/>
    <col min="143" max="143" width="14.44140625" customWidth="1"/>
    <col min="144" max="144" width="11.77734375" customWidth="1"/>
    <col min="145" max="145" width="14.44140625" customWidth="1"/>
    <col min="146" max="146" width="11.77734375" customWidth="1"/>
    <col min="147" max="147" width="14.44140625" customWidth="1"/>
    <col min="148" max="148" width="11.77734375" customWidth="1"/>
    <col min="149" max="149" width="14.44140625" customWidth="1"/>
    <col min="150" max="150" width="11.77734375" customWidth="1"/>
    <col min="151" max="151" width="14.44140625" customWidth="1"/>
    <col min="152" max="152" width="11.77734375" customWidth="1"/>
    <col min="153" max="153" width="14.44140625" customWidth="1"/>
    <col min="154" max="154" width="11.77734375" customWidth="1"/>
    <col min="155" max="155" width="14.44140625" customWidth="1"/>
    <col min="156" max="156" width="11.77734375" customWidth="1"/>
    <col min="157" max="157" width="14.44140625" customWidth="1"/>
    <col min="158" max="158" width="11.77734375" customWidth="1"/>
    <col min="159" max="159" width="14.44140625" customWidth="1"/>
    <col min="160" max="160" width="11.77734375" customWidth="1"/>
    <col min="161" max="161" width="14.44140625" customWidth="1"/>
    <col min="162" max="162" width="11.77734375" customWidth="1"/>
    <col min="163" max="163" width="14.44140625" customWidth="1"/>
    <col min="164" max="164" width="11.77734375" customWidth="1"/>
    <col min="165" max="165" width="14.44140625" customWidth="1"/>
    <col min="166" max="166" width="11.77734375" customWidth="1"/>
    <col min="167" max="167" width="14.44140625" customWidth="1"/>
    <col min="168" max="168" width="11.77734375" customWidth="1"/>
    <col min="169" max="169" width="14.44140625" customWidth="1"/>
    <col min="170" max="170" width="11.77734375" customWidth="1"/>
    <col min="171" max="171" width="14.44140625" customWidth="1"/>
    <col min="172" max="172" width="11.77734375" customWidth="1"/>
    <col min="173" max="173" width="14.44140625" customWidth="1"/>
    <col min="174" max="174" width="11.77734375" customWidth="1"/>
    <col min="175" max="175" width="14.44140625" customWidth="1"/>
    <col min="176" max="176" width="11.77734375" customWidth="1"/>
    <col min="177" max="177" width="14.44140625" customWidth="1"/>
    <col min="178" max="178" width="11.77734375" customWidth="1"/>
    <col min="179" max="179" width="14.44140625" customWidth="1"/>
    <col min="180" max="180" width="11.77734375" customWidth="1"/>
    <col min="181" max="181" width="14.44140625" customWidth="1"/>
    <col min="182" max="182" width="11.77734375" customWidth="1"/>
    <col min="183" max="183" width="14.44140625" customWidth="1"/>
    <col min="184" max="184" width="11.77734375" customWidth="1"/>
    <col min="185" max="185" width="14.44140625" customWidth="1"/>
    <col min="186" max="186" width="11.77734375" customWidth="1"/>
    <col min="187" max="187" width="14.44140625" customWidth="1"/>
    <col min="188" max="188" width="11.77734375" customWidth="1"/>
    <col min="189" max="189" width="14.44140625" customWidth="1"/>
    <col min="190" max="190" width="11.77734375" customWidth="1"/>
    <col min="191" max="191" width="14.44140625" customWidth="1"/>
    <col min="192" max="192" width="11.77734375" customWidth="1"/>
    <col min="193" max="193" width="14.44140625" customWidth="1"/>
    <col min="194" max="194" width="11.77734375" customWidth="1"/>
    <col min="195" max="195" width="14.44140625" customWidth="1"/>
    <col min="196" max="196" width="11.77734375" customWidth="1"/>
    <col min="197" max="197" width="14.44140625" customWidth="1"/>
    <col min="198" max="198" width="11.77734375" customWidth="1"/>
    <col min="199" max="199" width="14.44140625" customWidth="1"/>
    <col min="200" max="200" width="11.77734375" customWidth="1"/>
    <col min="201" max="201" width="14.44140625" customWidth="1"/>
    <col min="202" max="202" width="11.77734375" customWidth="1"/>
    <col min="203" max="203" width="14.44140625" customWidth="1"/>
    <col min="204" max="204" width="11.77734375" customWidth="1"/>
    <col min="205" max="205" width="14.44140625" customWidth="1"/>
    <col min="206" max="206" width="11.77734375" customWidth="1"/>
    <col min="207" max="207" width="14.44140625" customWidth="1"/>
    <col min="208" max="208" width="11.77734375" customWidth="1"/>
    <col min="209" max="209" width="14.44140625" customWidth="1"/>
    <col min="210" max="210" width="11.77734375" customWidth="1"/>
    <col min="211" max="211" width="14.44140625" customWidth="1"/>
    <col min="212" max="212" width="11.77734375" customWidth="1"/>
    <col min="213" max="213" width="14.44140625" customWidth="1"/>
    <col min="214" max="214" width="11.77734375" customWidth="1"/>
    <col min="215" max="215" width="14.44140625" customWidth="1"/>
    <col min="216" max="216" width="11.77734375" customWidth="1"/>
    <col min="217" max="217" width="14.44140625" customWidth="1"/>
    <col min="218" max="218" width="11.77734375" customWidth="1"/>
    <col min="219" max="219" width="14.44140625" customWidth="1"/>
    <col min="220" max="220" width="11.77734375" customWidth="1"/>
    <col min="221" max="221" width="14.44140625" customWidth="1"/>
    <col min="222" max="222" width="11.77734375" customWidth="1"/>
    <col min="223" max="223" width="14.44140625" customWidth="1"/>
    <col min="224" max="224" width="11.77734375" customWidth="1"/>
    <col min="225" max="225" width="14.44140625" customWidth="1"/>
    <col min="226" max="226" width="11.77734375" customWidth="1"/>
    <col min="227" max="227" width="14.44140625" customWidth="1"/>
    <col min="228" max="228" width="11.77734375" customWidth="1"/>
    <col min="229" max="229" width="14.44140625" customWidth="1"/>
    <col min="230" max="230" width="11.77734375" customWidth="1"/>
    <col min="231" max="231" width="14.44140625" customWidth="1"/>
    <col min="232" max="232" width="11.77734375" customWidth="1"/>
    <col min="233" max="233" width="14.44140625" customWidth="1"/>
    <col min="234" max="234" width="11.77734375" customWidth="1"/>
    <col min="235" max="235" width="14.44140625" customWidth="1"/>
    <col min="236" max="236" width="11.77734375" customWidth="1"/>
    <col min="237" max="237" width="14.44140625" customWidth="1"/>
    <col min="238" max="238" width="11.77734375" customWidth="1"/>
    <col min="239" max="239" width="14.44140625" customWidth="1"/>
    <col min="240" max="240" width="11.77734375" customWidth="1"/>
    <col min="241" max="241" width="14.44140625" customWidth="1"/>
    <col min="242" max="242" width="11.77734375" customWidth="1"/>
    <col min="243" max="243" width="14.44140625" customWidth="1"/>
    <col min="244" max="244" width="11.77734375" customWidth="1"/>
    <col min="245" max="245" width="14.44140625" customWidth="1"/>
    <col min="246" max="246" width="11.77734375" customWidth="1"/>
    <col min="247" max="247" width="14.44140625" customWidth="1"/>
    <col min="248" max="248" width="11.77734375" customWidth="1"/>
    <col min="249" max="249" width="14.44140625" customWidth="1"/>
    <col min="250" max="250" width="11.77734375" customWidth="1"/>
    <col min="251" max="251" width="14.44140625" customWidth="1"/>
    <col min="252" max="252" width="11.77734375" customWidth="1"/>
    <col min="253" max="253" width="14.44140625" customWidth="1"/>
    <col min="254" max="254" width="11.77734375" customWidth="1"/>
    <col min="255" max="255" width="14.44140625" customWidth="1"/>
    <col min="256" max="256" width="11.77734375" customWidth="1"/>
    <col min="257" max="257" width="14.44140625" customWidth="1"/>
    <col min="258" max="258" width="11.77734375" customWidth="1"/>
    <col min="259" max="259" width="14.44140625" customWidth="1"/>
    <col min="260" max="260" width="11.77734375" customWidth="1"/>
    <col min="261" max="261" width="14.44140625" customWidth="1"/>
    <col min="262" max="262" width="11.77734375" customWidth="1"/>
    <col min="263" max="263" width="14.44140625" customWidth="1"/>
    <col min="264" max="264" width="11.77734375" customWidth="1"/>
    <col min="265" max="265" width="14.44140625" customWidth="1"/>
    <col min="266" max="266" width="11.77734375" customWidth="1"/>
    <col min="267" max="267" width="14.44140625" customWidth="1"/>
    <col min="268" max="268" width="11.77734375" customWidth="1"/>
    <col min="269" max="269" width="14.44140625" customWidth="1"/>
    <col min="270" max="270" width="11.77734375" customWidth="1"/>
    <col min="271" max="271" width="14.44140625" customWidth="1"/>
    <col min="272" max="272" width="11.77734375" customWidth="1"/>
    <col min="273" max="273" width="14.44140625" customWidth="1"/>
    <col min="274" max="274" width="11.77734375" customWidth="1"/>
    <col min="275" max="275" width="14.44140625" customWidth="1"/>
    <col min="276" max="276" width="11.77734375" customWidth="1"/>
    <col min="277" max="277" width="14.44140625" customWidth="1"/>
    <col min="278" max="278" width="11.77734375" customWidth="1"/>
    <col min="279" max="279" width="14.44140625" customWidth="1"/>
    <col min="280" max="280" width="11.77734375" customWidth="1"/>
    <col min="281" max="281" width="14.44140625" customWidth="1"/>
    <col min="282" max="282" width="11.77734375" customWidth="1"/>
    <col min="283" max="283" width="14.44140625" customWidth="1"/>
    <col min="284" max="284" width="11.77734375" customWidth="1"/>
    <col min="285" max="285" width="14.44140625" customWidth="1"/>
    <col min="286" max="286" width="11.77734375" customWidth="1"/>
    <col min="287" max="287" width="14.44140625" customWidth="1"/>
    <col min="288" max="288" width="11.77734375" customWidth="1"/>
    <col min="289" max="289" width="14.44140625" customWidth="1"/>
    <col min="290" max="290" width="11.77734375" customWidth="1"/>
    <col min="291" max="291" width="14.44140625" customWidth="1"/>
    <col min="292" max="292" width="11.77734375" customWidth="1"/>
    <col min="293" max="293" width="14.44140625" customWidth="1"/>
    <col min="294" max="294" width="11.77734375" customWidth="1"/>
    <col min="295" max="295" width="14.44140625" customWidth="1"/>
    <col min="296" max="296" width="11.77734375" customWidth="1"/>
    <col min="297" max="297" width="14.44140625" customWidth="1"/>
    <col min="298" max="298" width="11.77734375" customWidth="1"/>
    <col min="299" max="299" width="14.44140625" customWidth="1"/>
    <col min="300" max="300" width="11.77734375" customWidth="1"/>
    <col min="301" max="301" width="14.44140625" customWidth="1"/>
    <col min="302" max="302" width="11.77734375" customWidth="1"/>
    <col min="303" max="303" width="14.44140625" customWidth="1"/>
    <col min="304" max="304" width="11.77734375" customWidth="1"/>
    <col min="305" max="305" width="14.44140625" customWidth="1"/>
    <col min="306" max="306" width="11.77734375" customWidth="1"/>
    <col min="307" max="307" width="14.44140625" customWidth="1"/>
    <col min="308" max="308" width="11.77734375" customWidth="1"/>
    <col min="309" max="309" width="14.44140625" customWidth="1"/>
    <col min="310" max="310" width="11.77734375" customWidth="1"/>
    <col min="311" max="311" width="14.44140625" customWidth="1"/>
    <col min="312" max="312" width="11.77734375" customWidth="1"/>
    <col min="313" max="313" width="14.44140625" customWidth="1"/>
    <col min="314" max="314" width="11.77734375" customWidth="1"/>
    <col min="315" max="315" width="14.44140625" customWidth="1"/>
    <col min="316" max="316" width="11.77734375" customWidth="1"/>
    <col min="317" max="317" width="14.44140625" customWidth="1"/>
    <col min="318" max="318" width="11.77734375" customWidth="1"/>
    <col min="319" max="319" width="14.44140625" customWidth="1"/>
    <col min="320" max="320" width="11.77734375" customWidth="1"/>
    <col min="321" max="321" width="14.44140625" customWidth="1"/>
    <col min="322" max="322" width="11.77734375" customWidth="1"/>
    <col min="323" max="323" width="14.44140625" customWidth="1"/>
    <col min="324" max="324" width="11.77734375" customWidth="1"/>
    <col min="325" max="325" width="14.44140625" customWidth="1"/>
    <col min="326" max="326" width="11.77734375" customWidth="1"/>
    <col min="327" max="327" width="14.44140625" customWidth="1"/>
    <col min="328" max="328" width="11.77734375" customWidth="1"/>
    <col min="329" max="329" width="14.44140625" customWidth="1"/>
    <col min="330" max="330" width="11.77734375" customWidth="1"/>
    <col min="331" max="331" width="14.44140625" customWidth="1"/>
    <col min="332" max="332" width="11.77734375" customWidth="1"/>
    <col min="333" max="333" width="14.44140625" customWidth="1"/>
    <col min="334" max="334" width="11.77734375" customWidth="1"/>
    <col min="335" max="335" width="14.44140625" customWidth="1"/>
    <col min="336" max="336" width="11.77734375" customWidth="1"/>
    <col min="337" max="337" width="14.44140625" customWidth="1"/>
    <col min="338" max="338" width="11.77734375" customWidth="1"/>
    <col min="339" max="339" width="14.44140625" customWidth="1"/>
    <col min="340" max="340" width="11.77734375" customWidth="1"/>
    <col min="341" max="341" width="14.44140625" customWidth="1"/>
    <col min="342" max="342" width="11.77734375" customWidth="1"/>
    <col min="343" max="343" width="14.44140625" customWidth="1"/>
    <col min="344" max="344" width="11.77734375" customWidth="1"/>
    <col min="345" max="345" width="14.44140625" customWidth="1"/>
    <col min="346" max="346" width="11.77734375" customWidth="1"/>
    <col min="347" max="347" width="14.44140625" customWidth="1"/>
    <col min="348" max="348" width="11.77734375" customWidth="1"/>
    <col min="349" max="349" width="14.44140625" customWidth="1"/>
    <col min="350" max="350" width="11.77734375" customWidth="1"/>
    <col min="351" max="351" width="14.44140625" customWidth="1"/>
    <col min="352" max="352" width="11.77734375" customWidth="1"/>
    <col min="353" max="353" width="14.44140625" customWidth="1"/>
    <col min="354" max="354" width="11.77734375" customWidth="1"/>
    <col min="355" max="355" width="14.44140625" customWidth="1"/>
    <col min="356" max="356" width="11.77734375" customWidth="1"/>
    <col min="357" max="357" width="14.44140625" customWidth="1"/>
    <col min="358" max="358" width="11.77734375" customWidth="1"/>
    <col min="359" max="359" width="14.44140625" customWidth="1"/>
    <col min="360" max="360" width="11.77734375" customWidth="1"/>
    <col min="361" max="361" width="14.44140625" customWidth="1"/>
    <col min="362" max="362" width="11.77734375" customWidth="1"/>
    <col min="363" max="363" width="14.44140625" customWidth="1"/>
    <col min="364" max="364" width="11.77734375" customWidth="1"/>
    <col min="365" max="365" width="14.44140625" customWidth="1"/>
    <col min="366" max="366" width="11.77734375" customWidth="1"/>
    <col min="367" max="367" width="14.44140625" customWidth="1"/>
    <col min="368" max="368" width="11.77734375" customWidth="1"/>
    <col min="369" max="369" width="14.44140625" customWidth="1"/>
    <col min="370" max="370" width="11.77734375" customWidth="1"/>
    <col min="371" max="371" width="14.44140625" customWidth="1"/>
    <col min="372" max="372" width="11.77734375" customWidth="1"/>
    <col min="373" max="373" width="14.44140625" customWidth="1"/>
    <col min="374" max="374" width="11.77734375" customWidth="1"/>
    <col min="375" max="375" width="14.44140625" customWidth="1"/>
    <col min="376" max="376" width="11.77734375" customWidth="1"/>
    <col min="377" max="377" width="14.44140625" customWidth="1"/>
    <col min="378" max="378" width="11.77734375" customWidth="1"/>
    <col min="379" max="379" width="14.44140625" customWidth="1"/>
    <col min="380" max="380" width="11.77734375" customWidth="1"/>
    <col min="381" max="381" width="14.44140625" customWidth="1"/>
    <col min="382" max="382" width="11.77734375" customWidth="1"/>
    <col min="383" max="383" width="14.44140625" customWidth="1"/>
    <col min="384" max="384" width="11.77734375" customWidth="1"/>
    <col min="385" max="385" width="14.44140625" customWidth="1"/>
    <col min="386" max="386" width="11.77734375" customWidth="1"/>
    <col min="387" max="387" width="14.44140625" customWidth="1"/>
    <col min="388" max="388" width="11.77734375" customWidth="1"/>
    <col min="389" max="389" width="14.44140625" customWidth="1"/>
    <col min="390" max="390" width="11.77734375" customWidth="1"/>
    <col min="391" max="391" width="14.44140625" customWidth="1"/>
    <col min="392" max="392" width="11.77734375" customWidth="1"/>
    <col min="393" max="393" width="14.44140625" customWidth="1"/>
    <col min="394" max="394" width="11.77734375" customWidth="1"/>
    <col min="395" max="395" width="14.44140625" customWidth="1"/>
    <col min="396" max="396" width="11.77734375" customWidth="1"/>
    <col min="397" max="397" width="14.44140625" customWidth="1"/>
    <col min="398" max="398" width="11.77734375" customWidth="1"/>
    <col min="399" max="399" width="14.44140625" customWidth="1"/>
    <col min="400" max="400" width="11.77734375" customWidth="1"/>
    <col min="401" max="401" width="14.44140625" customWidth="1"/>
    <col min="402" max="402" width="11.77734375" customWidth="1"/>
    <col min="403" max="403" width="14.44140625" customWidth="1"/>
    <col min="404" max="404" width="11.77734375" customWidth="1"/>
    <col min="405" max="405" width="14.44140625" customWidth="1"/>
    <col min="406" max="406" width="11.77734375" customWidth="1"/>
    <col min="407" max="407" width="14.44140625" customWidth="1"/>
    <col min="408" max="408" width="11.77734375" customWidth="1"/>
    <col min="409" max="409" width="14.44140625" customWidth="1"/>
    <col min="410" max="410" width="11.77734375" customWidth="1"/>
    <col min="411" max="411" width="14.44140625" customWidth="1"/>
    <col min="412" max="412" width="11.77734375" customWidth="1"/>
    <col min="413" max="413" width="14.44140625" customWidth="1"/>
    <col min="414" max="414" width="11.77734375" customWidth="1"/>
    <col min="415" max="415" width="14.44140625" customWidth="1"/>
    <col min="416" max="416" width="11.77734375" customWidth="1"/>
    <col min="417" max="417" width="14.44140625" customWidth="1"/>
    <col min="418" max="418" width="11.77734375" customWidth="1"/>
    <col min="419" max="419" width="14.44140625" customWidth="1"/>
    <col min="420" max="420" width="11.77734375" customWidth="1"/>
    <col min="421" max="421" width="14.44140625" customWidth="1"/>
    <col min="422" max="422" width="11.77734375" customWidth="1"/>
    <col min="423" max="423" width="14.44140625" customWidth="1"/>
    <col min="424" max="424" width="11.77734375" customWidth="1"/>
    <col min="425" max="425" width="14.44140625" customWidth="1"/>
    <col min="426" max="426" width="11.77734375" customWidth="1"/>
    <col min="427" max="427" width="14.44140625" customWidth="1"/>
    <col min="428" max="428" width="11.77734375" customWidth="1"/>
    <col min="429" max="429" width="14.44140625" customWidth="1"/>
    <col min="430" max="430" width="11.77734375" customWidth="1"/>
    <col min="431" max="431" width="14.44140625" customWidth="1"/>
    <col min="432" max="432" width="11.77734375" customWidth="1"/>
    <col min="433" max="433" width="14.44140625" customWidth="1"/>
    <col min="434" max="434" width="11.77734375" customWidth="1"/>
    <col min="435" max="435" width="14.44140625" customWidth="1"/>
    <col min="436" max="436" width="11.77734375" customWidth="1"/>
    <col min="437" max="437" width="14.44140625" customWidth="1"/>
    <col min="438" max="438" width="11.77734375" customWidth="1"/>
    <col min="439" max="439" width="14.44140625" customWidth="1"/>
    <col min="440" max="440" width="11.77734375" customWidth="1"/>
    <col min="441" max="441" width="14.44140625" customWidth="1"/>
    <col min="442" max="442" width="11.77734375" customWidth="1"/>
    <col min="443" max="443" width="14.44140625" customWidth="1"/>
    <col min="444" max="444" width="11.77734375" customWidth="1"/>
    <col min="445" max="445" width="14.44140625" customWidth="1"/>
    <col min="446" max="446" width="11.77734375" customWidth="1"/>
    <col min="447" max="447" width="14.44140625" customWidth="1"/>
    <col min="448" max="448" width="11.77734375" customWidth="1"/>
    <col min="449" max="449" width="14.44140625" customWidth="1"/>
    <col min="450" max="450" width="11.77734375" customWidth="1"/>
    <col min="451" max="451" width="14.44140625" customWidth="1"/>
    <col min="452" max="452" width="11.77734375" customWidth="1"/>
    <col min="453" max="453" width="14.44140625" customWidth="1"/>
    <col min="454" max="454" width="11.77734375" customWidth="1"/>
    <col min="455" max="455" width="14.44140625" customWidth="1"/>
    <col min="456" max="456" width="11.77734375" customWidth="1"/>
    <col min="457" max="457" width="14.44140625" customWidth="1"/>
    <col min="458" max="458" width="11.77734375" customWidth="1"/>
    <col min="459" max="459" width="14.44140625" customWidth="1"/>
    <col min="460" max="460" width="11.77734375" customWidth="1"/>
    <col min="461" max="461" width="14.44140625" customWidth="1"/>
    <col min="462" max="462" width="11.77734375" customWidth="1"/>
    <col min="463" max="463" width="14.44140625" customWidth="1"/>
    <col min="464" max="464" width="11.77734375" customWidth="1"/>
    <col min="465" max="465" width="14.44140625" customWidth="1"/>
    <col min="466" max="466" width="11.77734375" customWidth="1"/>
    <col min="467" max="467" width="14.44140625" customWidth="1"/>
    <col min="468" max="468" width="11.77734375" customWidth="1"/>
    <col min="469" max="469" width="14.44140625" customWidth="1"/>
    <col min="470" max="470" width="11.77734375" customWidth="1"/>
    <col min="471" max="471" width="14.44140625" customWidth="1"/>
    <col min="472" max="472" width="11.77734375" customWidth="1"/>
    <col min="473" max="473" width="14.44140625" customWidth="1"/>
    <col min="474" max="474" width="11.77734375" customWidth="1"/>
    <col min="475" max="475" width="14.44140625" customWidth="1"/>
    <col min="476" max="476" width="11.77734375" customWidth="1"/>
    <col min="477" max="477" width="14.44140625" customWidth="1"/>
    <col min="478" max="478" width="11.77734375" customWidth="1"/>
    <col min="479" max="479" width="14.44140625" customWidth="1"/>
    <col min="480" max="480" width="11.77734375" customWidth="1"/>
    <col min="481" max="481" width="14.44140625" customWidth="1"/>
    <col min="482" max="482" width="11.77734375" customWidth="1"/>
    <col min="483" max="483" width="14.44140625" customWidth="1"/>
    <col min="484" max="484" width="11.77734375" customWidth="1"/>
    <col min="485" max="485" width="14.44140625" customWidth="1"/>
    <col min="486" max="486" width="11.77734375" customWidth="1"/>
    <col min="487" max="487" width="14.44140625" customWidth="1"/>
    <col min="488" max="488" width="11.77734375" customWidth="1"/>
    <col min="489" max="489" width="14.44140625" customWidth="1"/>
    <col min="490" max="490" width="11.77734375" customWidth="1"/>
    <col min="491" max="491" width="14.44140625" customWidth="1"/>
    <col min="492" max="492" width="11.77734375" customWidth="1"/>
    <col min="493" max="493" width="14.44140625" customWidth="1"/>
    <col min="494" max="494" width="11.77734375" customWidth="1"/>
    <col min="495" max="495" width="14.44140625" customWidth="1"/>
    <col min="496" max="496" width="11.77734375" customWidth="1"/>
    <col min="497" max="497" width="14.44140625" customWidth="1"/>
    <col min="498" max="498" width="11.77734375" customWidth="1"/>
    <col min="499" max="499" width="14.44140625" customWidth="1"/>
    <col min="500" max="500" width="11.77734375" customWidth="1"/>
    <col min="501" max="501" width="14.44140625" customWidth="1"/>
    <col min="502" max="502" width="11.77734375" customWidth="1"/>
    <col min="503" max="503" width="14.44140625" customWidth="1"/>
    <col min="504" max="504" width="11.77734375" customWidth="1"/>
    <col min="505" max="505" width="14.44140625" customWidth="1"/>
    <col min="506" max="506" width="11.77734375" customWidth="1"/>
    <col min="507" max="507" width="14.44140625" customWidth="1"/>
    <col min="508" max="508" width="11.77734375" customWidth="1"/>
    <col min="509" max="509" width="14.44140625" customWidth="1"/>
    <col min="510" max="510" width="11.77734375" customWidth="1"/>
    <col min="511" max="511" width="14.44140625" customWidth="1"/>
    <col min="512" max="512" width="11.77734375" customWidth="1"/>
    <col min="513" max="513" width="14.44140625" customWidth="1"/>
    <col min="514" max="514" width="11.77734375" customWidth="1"/>
    <col min="515" max="515" width="14.44140625" customWidth="1"/>
    <col min="516" max="516" width="11.77734375" customWidth="1"/>
    <col min="517" max="517" width="14.44140625" customWidth="1"/>
    <col min="518" max="518" width="11.77734375" customWidth="1"/>
    <col min="519" max="519" width="14.44140625" customWidth="1"/>
    <col min="520" max="520" width="11.77734375" customWidth="1"/>
    <col min="521" max="521" width="14.44140625" customWidth="1"/>
    <col min="522" max="522" width="11.77734375" customWidth="1"/>
    <col min="523" max="523" width="14.44140625" customWidth="1"/>
    <col min="524" max="524" width="11.77734375" customWidth="1"/>
    <col min="525" max="525" width="14.44140625" customWidth="1"/>
    <col min="526" max="526" width="11.77734375" customWidth="1"/>
    <col min="527" max="527" width="14.44140625" customWidth="1"/>
    <col min="528" max="528" width="11.77734375" customWidth="1"/>
    <col min="529" max="529" width="14.44140625" customWidth="1"/>
    <col min="530" max="530" width="11.77734375" customWidth="1"/>
    <col min="531" max="531" width="14.44140625" customWidth="1"/>
    <col min="532" max="532" width="11.77734375" customWidth="1"/>
    <col min="533" max="533" width="14.44140625" customWidth="1"/>
    <col min="534" max="534" width="11.77734375" customWidth="1"/>
    <col min="535" max="535" width="14.44140625" customWidth="1"/>
    <col min="536" max="536" width="11.77734375" customWidth="1"/>
    <col min="537" max="537" width="14.44140625" customWidth="1"/>
    <col min="538" max="538" width="11.77734375" customWidth="1"/>
    <col min="539" max="539" width="14.44140625" customWidth="1"/>
    <col min="540" max="540" width="11.77734375" customWidth="1"/>
    <col min="541" max="541" width="14.44140625" customWidth="1"/>
    <col min="542" max="542" width="11.77734375" customWidth="1"/>
    <col min="543" max="543" width="14.44140625" customWidth="1"/>
    <col min="544" max="544" width="11.77734375" customWidth="1"/>
    <col min="545" max="545" width="14.44140625" customWidth="1"/>
    <col min="546" max="546" width="11.77734375" customWidth="1"/>
    <col min="547" max="547" width="14.44140625" customWidth="1"/>
    <col min="548" max="548" width="11.77734375" customWidth="1"/>
    <col min="549" max="549" width="14.44140625" customWidth="1"/>
    <col min="550" max="550" width="11.77734375" customWidth="1"/>
    <col min="551" max="551" width="14.44140625" customWidth="1"/>
    <col min="552" max="552" width="11.77734375" customWidth="1"/>
    <col min="553" max="553" width="14.44140625" customWidth="1"/>
    <col min="554" max="554" width="11.77734375" customWidth="1"/>
    <col min="555" max="555" width="14.44140625" customWidth="1"/>
    <col min="556" max="556" width="11.77734375" customWidth="1"/>
    <col min="557" max="557" width="14.44140625" customWidth="1"/>
    <col min="558" max="558" width="11.77734375" customWidth="1"/>
    <col min="559" max="559" width="14.44140625" customWidth="1"/>
    <col min="560" max="560" width="11.77734375" customWidth="1"/>
    <col min="561" max="561" width="14.44140625" customWidth="1"/>
    <col min="562" max="562" width="11.77734375" customWidth="1"/>
    <col min="563" max="563" width="14.44140625" customWidth="1"/>
    <col min="564" max="564" width="11.77734375" customWidth="1"/>
    <col min="565" max="565" width="14.44140625" customWidth="1"/>
    <col min="566" max="566" width="11.77734375" customWidth="1"/>
    <col min="567" max="567" width="14.44140625" customWidth="1"/>
    <col min="568" max="568" width="11.77734375" customWidth="1"/>
    <col min="569" max="569" width="14.44140625" customWidth="1"/>
    <col min="570" max="570" width="11.77734375" customWidth="1"/>
    <col min="571" max="571" width="14.44140625" customWidth="1"/>
    <col min="572" max="572" width="11.77734375" customWidth="1"/>
    <col min="573" max="573" width="14.44140625" customWidth="1"/>
    <col min="574" max="574" width="11.77734375" customWidth="1"/>
    <col min="575" max="575" width="14.44140625" customWidth="1"/>
    <col min="576" max="576" width="11.77734375" customWidth="1"/>
    <col min="577" max="577" width="14.44140625" customWidth="1"/>
    <col min="578" max="578" width="11.77734375" customWidth="1"/>
    <col min="579" max="579" width="14.44140625" customWidth="1"/>
    <col min="580" max="580" width="11.77734375" customWidth="1"/>
    <col min="581" max="581" width="14.44140625" customWidth="1"/>
    <col min="582" max="582" width="11.77734375" customWidth="1"/>
    <col min="583" max="583" width="14.44140625" customWidth="1"/>
    <col min="584" max="584" width="11.77734375" customWidth="1"/>
    <col min="585" max="585" width="14.44140625" customWidth="1"/>
    <col min="586" max="586" width="11.77734375" customWidth="1"/>
    <col min="587" max="587" width="14.44140625" customWidth="1"/>
    <col min="588" max="588" width="11.77734375" customWidth="1"/>
    <col min="589" max="589" width="14.44140625" customWidth="1"/>
    <col min="590" max="590" width="11.77734375" customWidth="1"/>
    <col min="591" max="591" width="14.44140625" customWidth="1"/>
    <col min="592" max="592" width="11.77734375" customWidth="1"/>
    <col min="593" max="593" width="14.44140625" customWidth="1"/>
    <col min="594" max="594" width="11.77734375" customWidth="1"/>
    <col min="595" max="595" width="14.44140625" customWidth="1"/>
    <col min="596" max="596" width="11.77734375" customWidth="1"/>
    <col min="597" max="597" width="14.44140625" customWidth="1"/>
    <col min="598" max="598" width="11.77734375" customWidth="1"/>
    <col min="599" max="599" width="14.44140625" customWidth="1"/>
    <col min="600" max="600" width="11.77734375" customWidth="1"/>
    <col min="601" max="601" width="14.44140625" customWidth="1"/>
    <col min="602" max="602" width="11.77734375" customWidth="1"/>
    <col min="603" max="603" width="14.44140625" customWidth="1"/>
    <col min="604" max="604" width="11.77734375" customWidth="1"/>
    <col min="605" max="605" width="14.44140625" customWidth="1"/>
    <col min="606" max="606" width="11.77734375" customWidth="1"/>
    <col min="607" max="607" width="14.44140625" customWidth="1"/>
    <col min="608" max="608" width="11.77734375" customWidth="1"/>
    <col min="609" max="609" width="14.44140625" customWidth="1"/>
    <col min="610" max="610" width="11.77734375" customWidth="1"/>
    <col min="611" max="611" width="14.44140625" customWidth="1"/>
    <col min="612" max="612" width="11.77734375" customWidth="1"/>
    <col min="613" max="613" width="14.44140625" customWidth="1"/>
    <col min="614" max="614" width="11.77734375" customWidth="1"/>
    <col min="615" max="615" width="14.44140625" customWidth="1"/>
    <col min="616" max="616" width="11.77734375" customWidth="1"/>
    <col min="617" max="617" width="14.44140625" customWidth="1"/>
    <col min="618" max="618" width="11.77734375" customWidth="1"/>
    <col min="619" max="619" width="14.44140625" customWidth="1"/>
    <col min="620" max="620" width="11.77734375" customWidth="1"/>
    <col min="621" max="621" width="14.44140625" customWidth="1"/>
    <col min="622" max="622" width="11.77734375" customWidth="1"/>
    <col min="623" max="623" width="14.44140625" customWidth="1"/>
    <col min="624" max="624" width="11.77734375" customWidth="1"/>
    <col min="625" max="625" width="14.44140625" customWidth="1"/>
    <col min="626" max="626" width="11.77734375" customWidth="1"/>
    <col min="627" max="627" width="14.44140625" customWidth="1"/>
    <col min="628" max="628" width="11.77734375" customWidth="1"/>
    <col min="629" max="629" width="14.44140625" customWidth="1"/>
    <col min="630" max="630" width="11.77734375" customWidth="1"/>
    <col min="631" max="631" width="14.44140625" customWidth="1"/>
    <col min="632" max="632" width="11.77734375" customWidth="1"/>
    <col min="633" max="633" width="14.44140625" customWidth="1"/>
    <col min="634" max="634" width="11.77734375" customWidth="1"/>
    <col min="635" max="635" width="14.44140625" customWidth="1"/>
    <col min="636" max="636" width="11.77734375" customWidth="1"/>
    <col min="637" max="637" width="14.44140625" customWidth="1"/>
    <col min="638" max="638" width="11.77734375" customWidth="1"/>
    <col min="639" max="639" width="14.44140625" customWidth="1"/>
    <col min="640" max="640" width="11.77734375" customWidth="1"/>
    <col min="641" max="641" width="14.44140625" customWidth="1"/>
    <col min="642" max="642" width="11.77734375" customWidth="1"/>
    <col min="643" max="643" width="14.44140625" customWidth="1"/>
    <col min="644" max="644" width="11.77734375" customWidth="1"/>
    <col min="645" max="645" width="14.44140625" customWidth="1"/>
    <col min="646" max="646" width="11.77734375" customWidth="1"/>
    <col min="647" max="647" width="14.44140625" customWidth="1"/>
    <col min="648" max="648" width="11.77734375" customWidth="1"/>
    <col min="649" max="649" width="14.44140625" customWidth="1"/>
    <col min="650" max="650" width="11.77734375" customWidth="1"/>
    <col min="651" max="651" width="14.44140625" customWidth="1"/>
    <col min="652" max="652" width="11.77734375" customWidth="1"/>
    <col min="653" max="653" width="14.44140625" customWidth="1"/>
    <col min="654" max="654" width="11.77734375" customWidth="1"/>
    <col min="655" max="655" width="14.44140625" customWidth="1"/>
    <col min="656" max="656" width="11.77734375" customWidth="1"/>
    <col min="657" max="657" width="14.44140625" customWidth="1"/>
    <col min="658" max="658" width="11.77734375" customWidth="1"/>
    <col min="659" max="659" width="14.44140625" customWidth="1"/>
    <col min="660" max="660" width="11.77734375" customWidth="1"/>
    <col min="661" max="661" width="14.44140625" customWidth="1"/>
    <col min="662" max="662" width="11.77734375" customWidth="1"/>
    <col min="663" max="663" width="14.44140625" customWidth="1"/>
    <col min="664" max="664" width="11.77734375" customWidth="1"/>
    <col min="665" max="665" width="14.44140625" customWidth="1"/>
    <col min="666" max="666" width="11.77734375" customWidth="1"/>
    <col min="667" max="667" width="14.44140625" customWidth="1"/>
    <col min="668" max="668" width="11.77734375" customWidth="1"/>
    <col min="669" max="669" width="14.44140625" customWidth="1"/>
    <col min="670" max="670" width="11.77734375" customWidth="1"/>
    <col min="671" max="671" width="14.44140625" customWidth="1"/>
    <col min="672" max="672" width="11.77734375" customWidth="1"/>
    <col min="673" max="673" width="14.44140625" customWidth="1"/>
    <col min="674" max="674" width="11.77734375" customWidth="1"/>
    <col min="675" max="675" width="14.44140625" customWidth="1"/>
    <col min="676" max="676" width="11.77734375" customWidth="1"/>
    <col min="677" max="677" width="14.44140625" customWidth="1"/>
    <col min="678" max="678" width="11.77734375" customWidth="1"/>
    <col min="679" max="679" width="14.44140625" customWidth="1"/>
    <col min="680" max="680" width="11.77734375" customWidth="1"/>
    <col min="681" max="681" width="14.44140625" customWidth="1"/>
    <col min="682" max="682" width="11.77734375" customWidth="1"/>
    <col min="683" max="683" width="14.44140625" customWidth="1"/>
    <col min="684" max="684" width="11.77734375" customWidth="1"/>
    <col min="685" max="685" width="14.44140625" customWidth="1"/>
    <col min="686" max="686" width="11.77734375" customWidth="1"/>
    <col min="687" max="687" width="14.44140625" customWidth="1"/>
    <col min="688" max="688" width="11.77734375" customWidth="1"/>
    <col min="689" max="689" width="14.44140625" customWidth="1"/>
    <col min="690" max="690" width="11.77734375" customWidth="1"/>
    <col min="691" max="691" width="14.44140625" customWidth="1"/>
    <col min="692" max="692" width="11.77734375" customWidth="1"/>
    <col min="693" max="693" width="14.44140625" customWidth="1"/>
    <col min="694" max="694" width="11.77734375" customWidth="1"/>
    <col min="695" max="695" width="14.44140625" customWidth="1"/>
    <col min="696" max="696" width="11.77734375" customWidth="1"/>
    <col min="697" max="697" width="14.44140625" customWidth="1"/>
    <col min="698" max="698" width="11.77734375" customWidth="1"/>
    <col min="699" max="699" width="14.44140625" customWidth="1"/>
    <col min="700" max="700" width="11.77734375" customWidth="1"/>
    <col min="701" max="701" width="14.44140625" customWidth="1"/>
    <col min="702" max="702" width="11.77734375" customWidth="1"/>
    <col min="703" max="703" width="14.44140625" customWidth="1"/>
    <col min="704" max="704" width="11.77734375" customWidth="1"/>
    <col min="705" max="705" width="14.44140625" customWidth="1"/>
    <col min="706" max="706" width="11.77734375" customWidth="1"/>
    <col min="707" max="707" width="14.44140625" customWidth="1"/>
    <col min="708" max="708" width="11.77734375" customWidth="1"/>
    <col min="709" max="709" width="14.44140625" customWidth="1"/>
    <col min="710" max="710" width="11.77734375" customWidth="1"/>
    <col min="711" max="711" width="14.44140625" customWidth="1"/>
    <col min="712" max="712" width="11.77734375" customWidth="1"/>
    <col min="713" max="713" width="14.44140625" customWidth="1"/>
    <col min="714" max="714" width="11.77734375" customWidth="1"/>
    <col min="715" max="715" width="14.44140625" customWidth="1"/>
    <col min="716" max="716" width="11.77734375" customWidth="1"/>
    <col min="717" max="717" width="14.44140625" customWidth="1"/>
    <col min="718" max="718" width="11.77734375" customWidth="1"/>
    <col min="719" max="719" width="14.44140625" customWidth="1"/>
    <col min="720" max="720" width="11.77734375" customWidth="1"/>
    <col min="721" max="721" width="14.44140625" customWidth="1"/>
    <col min="722" max="722" width="11.77734375" customWidth="1"/>
    <col min="723" max="723" width="14.44140625" customWidth="1"/>
    <col min="724" max="724" width="11.77734375" customWidth="1"/>
    <col min="725" max="725" width="14.44140625" customWidth="1"/>
    <col min="726" max="726" width="11.77734375" customWidth="1"/>
    <col min="727" max="727" width="14.44140625" customWidth="1"/>
    <col min="728" max="728" width="11.77734375" customWidth="1"/>
    <col min="729" max="729" width="14.44140625" customWidth="1"/>
    <col min="730" max="730" width="11.77734375" customWidth="1"/>
    <col min="731" max="731" width="14.44140625" customWidth="1"/>
    <col min="732" max="732" width="11.77734375" customWidth="1"/>
    <col min="733" max="733" width="14.44140625" customWidth="1"/>
    <col min="734" max="734" width="11.77734375" customWidth="1"/>
    <col min="735" max="735" width="14.44140625" customWidth="1"/>
    <col min="736" max="736" width="11.77734375" customWidth="1"/>
    <col min="737" max="737" width="14.44140625" customWidth="1"/>
    <col min="738" max="738" width="11.77734375" customWidth="1"/>
    <col min="739" max="739" width="14.44140625" customWidth="1"/>
    <col min="740" max="740" width="11.77734375" customWidth="1"/>
    <col min="741" max="741" width="14.44140625" customWidth="1"/>
    <col min="742" max="742" width="11.77734375" customWidth="1"/>
    <col min="743" max="743" width="14.44140625" customWidth="1"/>
    <col min="744" max="744" width="11.77734375" customWidth="1"/>
    <col min="745" max="745" width="14.44140625" customWidth="1"/>
    <col min="746" max="746" width="11.77734375" customWidth="1"/>
    <col min="747" max="747" width="14.44140625" customWidth="1"/>
    <col min="748" max="748" width="11.77734375" customWidth="1"/>
    <col min="749" max="749" width="14.44140625" customWidth="1"/>
    <col min="750" max="750" width="11.77734375" customWidth="1"/>
    <col min="751" max="751" width="14.44140625" customWidth="1"/>
    <col min="752" max="752" width="11.77734375" customWidth="1"/>
    <col min="753" max="753" width="14.44140625" customWidth="1"/>
    <col min="754" max="754" width="11.77734375" customWidth="1"/>
    <col min="755" max="755" width="14.44140625" customWidth="1"/>
    <col min="756" max="756" width="11.77734375" customWidth="1"/>
    <col min="757" max="757" width="14.44140625" customWidth="1"/>
    <col min="758" max="758" width="11.77734375" customWidth="1"/>
    <col min="759" max="759" width="14.44140625" customWidth="1"/>
    <col min="760" max="760" width="11.77734375" customWidth="1"/>
    <col min="761" max="761" width="14.44140625" customWidth="1"/>
    <col min="762" max="762" width="11.77734375" customWidth="1"/>
    <col min="763" max="763" width="14.44140625" customWidth="1"/>
    <col min="764" max="764" width="11.77734375" customWidth="1"/>
    <col min="765" max="765" width="14.44140625" customWidth="1"/>
    <col min="766" max="766" width="11.77734375" customWidth="1"/>
    <col min="767" max="767" width="14.44140625" customWidth="1"/>
    <col min="768" max="768" width="11.77734375" customWidth="1"/>
    <col min="769" max="769" width="14.44140625" customWidth="1"/>
    <col min="770" max="770" width="11.77734375" customWidth="1"/>
    <col min="771" max="771" width="14.44140625" customWidth="1"/>
    <col min="772" max="772" width="11.77734375" customWidth="1"/>
    <col min="773" max="773" width="14.44140625" customWidth="1"/>
    <col min="774" max="774" width="11.77734375" customWidth="1"/>
    <col min="775" max="775" width="14.44140625" customWidth="1"/>
    <col min="776" max="776" width="11.77734375" customWidth="1"/>
    <col min="777" max="777" width="14.44140625" customWidth="1"/>
    <col min="778" max="778" width="11.77734375" customWidth="1"/>
    <col min="779" max="779" width="14.44140625" customWidth="1"/>
    <col min="780" max="780" width="11.77734375" customWidth="1"/>
    <col min="781" max="781" width="14.44140625" customWidth="1"/>
    <col min="782" max="782" width="11.77734375" customWidth="1"/>
    <col min="783" max="783" width="14.44140625" customWidth="1"/>
    <col min="784" max="784" width="11.77734375" customWidth="1"/>
    <col min="785" max="785" width="14.44140625" customWidth="1"/>
    <col min="786" max="786" width="11.77734375" customWidth="1"/>
    <col min="787" max="787" width="14.44140625" customWidth="1"/>
    <col min="788" max="788" width="11.77734375" customWidth="1"/>
    <col min="789" max="789" width="14.44140625" customWidth="1"/>
    <col min="790" max="790" width="11.77734375" customWidth="1"/>
    <col min="791" max="791" width="14.44140625" customWidth="1"/>
    <col min="792" max="792" width="11.77734375" customWidth="1"/>
    <col min="793" max="793" width="14.44140625" customWidth="1"/>
    <col min="794" max="794" width="11.77734375" customWidth="1"/>
    <col min="795" max="795" width="14.44140625" customWidth="1"/>
    <col min="796" max="796" width="11.77734375" customWidth="1"/>
    <col min="797" max="797" width="14.44140625" customWidth="1"/>
    <col min="798" max="798" width="11.77734375" customWidth="1"/>
    <col min="799" max="799" width="14.44140625" customWidth="1"/>
    <col min="800" max="800" width="11.77734375" customWidth="1"/>
    <col min="801" max="801" width="14.44140625" customWidth="1"/>
    <col min="802" max="802" width="11.77734375" customWidth="1"/>
    <col min="803" max="803" width="14.44140625" customWidth="1"/>
    <col min="804" max="804" width="11.77734375" customWidth="1"/>
    <col min="805" max="805" width="14.44140625" customWidth="1"/>
    <col min="806" max="806" width="11.77734375" customWidth="1"/>
    <col min="807" max="807" width="14.44140625" customWidth="1"/>
    <col min="808" max="808" width="11.77734375" customWidth="1"/>
    <col min="809" max="809" width="14.44140625" customWidth="1"/>
    <col min="810" max="810" width="11.77734375" customWidth="1"/>
    <col min="811" max="811" width="14.44140625" customWidth="1"/>
    <col min="812" max="812" width="11.77734375" customWidth="1"/>
    <col min="813" max="813" width="14.44140625" customWidth="1"/>
    <col min="814" max="814" width="11.77734375" customWidth="1"/>
    <col min="815" max="815" width="14.44140625" customWidth="1"/>
    <col min="816" max="816" width="11.77734375" customWidth="1"/>
    <col min="817" max="817" width="14.44140625" customWidth="1"/>
    <col min="818" max="818" width="11.77734375" customWidth="1"/>
    <col min="819" max="819" width="14.44140625" customWidth="1"/>
    <col min="820" max="820" width="11.77734375" customWidth="1"/>
    <col min="821" max="821" width="14.44140625" customWidth="1"/>
    <col min="822" max="822" width="11.77734375" customWidth="1"/>
    <col min="823" max="823" width="14.44140625" customWidth="1"/>
    <col min="824" max="824" width="11.77734375" customWidth="1"/>
    <col min="825" max="825" width="14.44140625" customWidth="1"/>
    <col min="826" max="826" width="11.77734375" customWidth="1"/>
    <col min="827" max="827" width="14.44140625" customWidth="1"/>
    <col min="828" max="828" width="11.77734375" customWidth="1"/>
    <col min="829" max="829" width="14.44140625" customWidth="1"/>
    <col min="830" max="830" width="11.77734375" customWidth="1"/>
    <col min="831" max="831" width="14.44140625" customWidth="1"/>
    <col min="832" max="832" width="11.77734375" customWidth="1"/>
    <col min="833" max="833" width="14.44140625" customWidth="1"/>
    <col min="834" max="834" width="11.77734375" customWidth="1"/>
    <col min="835" max="835" width="14.44140625" customWidth="1"/>
    <col min="836" max="836" width="11.77734375" customWidth="1"/>
    <col min="837" max="837" width="14.44140625" customWidth="1"/>
    <col min="838" max="838" width="11.77734375" customWidth="1"/>
    <col min="839" max="839" width="14.44140625" customWidth="1"/>
    <col min="840" max="840" width="11.77734375" customWidth="1"/>
    <col min="841" max="841" width="14.44140625" customWidth="1"/>
    <col min="842" max="842" width="11.77734375" customWidth="1"/>
    <col min="843" max="843" width="14.44140625" customWidth="1"/>
    <col min="844" max="844" width="11.77734375" customWidth="1"/>
    <col min="845" max="845" width="14.44140625" customWidth="1"/>
    <col min="846" max="846" width="11.77734375" customWidth="1"/>
    <col min="847" max="847" width="14.44140625" customWidth="1"/>
    <col min="848" max="848" width="11.77734375" customWidth="1"/>
    <col min="849" max="849" width="14.44140625" customWidth="1"/>
    <col min="850" max="850" width="11.77734375" customWidth="1"/>
    <col min="851" max="851" width="14.44140625" customWidth="1"/>
    <col min="852" max="852" width="11.77734375" customWidth="1"/>
    <col min="853" max="853" width="14.44140625" customWidth="1"/>
    <col min="854" max="854" width="11.77734375" customWidth="1"/>
    <col min="855" max="855" width="14.44140625" customWidth="1"/>
    <col min="856" max="856" width="11.77734375" customWidth="1"/>
    <col min="857" max="857" width="14.44140625" customWidth="1"/>
    <col min="858" max="858" width="11.77734375" customWidth="1"/>
    <col min="859" max="859" width="14.44140625" customWidth="1"/>
    <col min="860" max="860" width="11.77734375" customWidth="1"/>
    <col min="861" max="861" width="14.44140625" customWidth="1"/>
    <col min="862" max="862" width="11.77734375" customWidth="1"/>
    <col min="863" max="863" width="14.44140625" customWidth="1"/>
    <col min="864" max="864" width="11.77734375" customWidth="1"/>
    <col min="865" max="865" width="14.44140625" customWidth="1"/>
    <col min="866" max="866" width="11.77734375" customWidth="1"/>
    <col min="867" max="867" width="14.44140625" customWidth="1"/>
    <col min="868" max="868" width="11.77734375" customWidth="1"/>
    <col min="869" max="869" width="14.44140625" customWidth="1"/>
    <col min="870" max="870" width="11.77734375" customWidth="1"/>
    <col min="871" max="871" width="14.44140625" customWidth="1"/>
    <col min="872" max="872" width="11.77734375" customWidth="1"/>
    <col min="873" max="873" width="14.44140625" customWidth="1"/>
    <col min="874" max="874" width="11.77734375" customWidth="1"/>
    <col min="875" max="875" width="14.44140625" customWidth="1"/>
    <col min="876" max="876" width="11.77734375" customWidth="1"/>
    <col min="877" max="877" width="14.44140625" customWidth="1"/>
    <col min="878" max="878" width="11.77734375" customWidth="1"/>
    <col min="879" max="879" width="14.44140625" customWidth="1"/>
    <col min="880" max="880" width="11.77734375" customWidth="1"/>
    <col min="881" max="881" width="14.44140625" customWidth="1"/>
    <col min="882" max="882" width="11.77734375" customWidth="1"/>
    <col min="883" max="883" width="14.44140625" customWidth="1"/>
    <col min="884" max="884" width="11.77734375" customWidth="1"/>
    <col min="885" max="885" width="14.44140625" customWidth="1"/>
    <col min="886" max="886" width="11.77734375" customWidth="1"/>
    <col min="887" max="887" width="14.44140625" customWidth="1"/>
    <col min="888" max="888" width="11.77734375" customWidth="1"/>
    <col min="889" max="889" width="14.44140625" customWidth="1"/>
    <col min="890" max="890" width="11.77734375" customWidth="1"/>
    <col min="891" max="891" width="14.44140625" customWidth="1"/>
    <col min="892" max="892" width="11.77734375" customWidth="1"/>
    <col min="893" max="893" width="14.44140625" customWidth="1"/>
    <col min="894" max="894" width="11.77734375" customWidth="1"/>
    <col min="895" max="895" width="14.44140625" customWidth="1"/>
    <col min="896" max="896" width="11.77734375" customWidth="1"/>
    <col min="897" max="897" width="14.44140625" customWidth="1"/>
    <col min="898" max="898" width="11.77734375" customWidth="1"/>
    <col min="899" max="899" width="14.44140625" customWidth="1"/>
    <col min="900" max="900" width="11.77734375" customWidth="1"/>
    <col min="901" max="901" width="14.44140625" customWidth="1"/>
    <col min="902" max="902" width="11.77734375" customWidth="1"/>
    <col min="903" max="903" width="14.44140625" customWidth="1"/>
    <col min="904" max="904" width="11.77734375" customWidth="1"/>
    <col min="905" max="905" width="14.44140625" customWidth="1"/>
    <col min="906" max="906" width="11.77734375" customWidth="1"/>
    <col min="907" max="907" width="14.44140625" customWidth="1"/>
    <col min="908" max="908" width="11.77734375" customWidth="1"/>
    <col min="909" max="909" width="14.44140625" customWidth="1"/>
    <col min="910" max="910" width="11.77734375" customWidth="1"/>
    <col min="911" max="911" width="14.44140625" customWidth="1"/>
    <col min="912" max="912" width="11.77734375" customWidth="1"/>
    <col min="913" max="913" width="14.44140625" customWidth="1"/>
    <col min="914" max="914" width="11.77734375" customWidth="1"/>
    <col min="915" max="915" width="14.44140625" customWidth="1"/>
    <col min="916" max="916" width="11.77734375" customWidth="1"/>
    <col min="917" max="917" width="14.44140625" customWidth="1"/>
    <col min="918" max="918" width="11.77734375" customWidth="1"/>
    <col min="919" max="919" width="14.44140625" customWidth="1"/>
    <col min="920" max="920" width="11.77734375" customWidth="1"/>
    <col min="921" max="921" width="14.44140625" customWidth="1"/>
    <col min="922" max="922" width="11.77734375" customWidth="1"/>
    <col min="923" max="923" width="14.44140625" customWidth="1"/>
    <col min="924" max="924" width="11.77734375" customWidth="1"/>
    <col min="925" max="925" width="14.44140625" customWidth="1"/>
    <col min="926" max="926" width="11.77734375" customWidth="1"/>
    <col min="927" max="927" width="14.44140625" customWidth="1"/>
    <col min="928" max="928" width="11.77734375" customWidth="1"/>
    <col min="929" max="929" width="14.44140625" customWidth="1"/>
    <col min="930" max="930" width="11.77734375" customWidth="1"/>
    <col min="931" max="931" width="14.44140625" customWidth="1"/>
    <col min="932" max="932" width="11.77734375" customWidth="1"/>
    <col min="933" max="933" width="14.44140625" customWidth="1"/>
    <col min="934" max="934" width="11.77734375" customWidth="1"/>
    <col min="935" max="935" width="14.44140625" customWidth="1"/>
    <col min="936" max="936" width="11.77734375" customWidth="1"/>
    <col min="937" max="937" width="14.44140625" customWidth="1"/>
    <col min="938" max="938" width="11.77734375" customWidth="1"/>
    <col min="939" max="939" width="14.44140625" customWidth="1"/>
    <col min="940" max="940" width="11.77734375" customWidth="1"/>
    <col min="941" max="941" width="14.44140625" customWidth="1"/>
    <col min="942" max="942" width="11.77734375" customWidth="1"/>
    <col min="943" max="943" width="14.44140625" customWidth="1"/>
    <col min="944" max="944" width="11.77734375" customWidth="1"/>
    <col min="945" max="945" width="14.44140625" customWidth="1"/>
    <col min="946" max="946" width="11.77734375" customWidth="1"/>
    <col min="947" max="947" width="14.44140625" customWidth="1"/>
    <col min="948" max="948" width="11.77734375" customWidth="1"/>
    <col min="949" max="949" width="14.44140625" customWidth="1"/>
    <col min="950" max="950" width="11.77734375" customWidth="1"/>
    <col min="951" max="951" width="14.44140625" customWidth="1"/>
    <col min="952" max="952" width="11.77734375" customWidth="1"/>
    <col min="953" max="953" width="14.44140625" customWidth="1"/>
    <col min="954" max="954" width="11.77734375" customWidth="1"/>
    <col min="955" max="955" width="14.44140625" customWidth="1"/>
    <col min="956" max="956" width="11.77734375" customWidth="1"/>
    <col min="957" max="957" width="14.44140625" customWidth="1"/>
    <col min="958" max="958" width="11.77734375" customWidth="1"/>
    <col min="959" max="959" width="14.44140625" customWidth="1"/>
    <col min="960" max="960" width="11.77734375" customWidth="1"/>
    <col min="961" max="961" width="14.44140625" customWidth="1"/>
    <col min="962" max="962" width="11.77734375" customWidth="1"/>
    <col min="963" max="963" width="14.44140625" customWidth="1"/>
    <col min="964" max="964" width="11.77734375" customWidth="1"/>
    <col min="965" max="965" width="14.44140625" customWidth="1"/>
    <col min="966" max="966" width="11.77734375" customWidth="1"/>
    <col min="967" max="967" width="14.44140625" customWidth="1"/>
    <col min="968" max="968" width="11.77734375" customWidth="1"/>
    <col min="969" max="969" width="14.44140625" customWidth="1"/>
    <col min="970" max="970" width="11.77734375" customWidth="1"/>
    <col min="971" max="971" width="14.44140625" customWidth="1"/>
    <col min="972" max="972" width="11.77734375" customWidth="1"/>
    <col min="973" max="973" width="14.44140625" customWidth="1"/>
    <col min="974" max="974" width="11.77734375" customWidth="1"/>
    <col min="975" max="975" width="14.44140625" customWidth="1"/>
    <col min="976" max="976" width="11.77734375" customWidth="1"/>
    <col min="977" max="977" width="14.44140625" customWidth="1"/>
    <col min="978" max="978" width="11.77734375" customWidth="1"/>
    <col min="979" max="979" width="14.44140625" customWidth="1"/>
    <col min="980" max="980" width="11.77734375" customWidth="1"/>
    <col min="981" max="981" width="14.44140625" customWidth="1"/>
    <col min="982" max="982" width="11.77734375" customWidth="1"/>
    <col min="983" max="983" width="14.44140625" customWidth="1"/>
    <col min="984" max="984" width="11.77734375" customWidth="1"/>
    <col min="985" max="985" width="14.44140625" customWidth="1"/>
    <col min="986" max="986" width="11.77734375" customWidth="1"/>
    <col min="987" max="987" width="14.44140625" customWidth="1"/>
    <col min="988" max="988" width="11.77734375" customWidth="1"/>
    <col min="989" max="989" width="14.44140625" customWidth="1"/>
    <col min="990" max="990" width="11.77734375" customWidth="1"/>
    <col min="991" max="991" width="14.44140625" customWidth="1"/>
    <col min="992" max="992" width="11.77734375" customWidth="1"/>
    <col min="993" max="993" width="14.44140625" customWidth="1"/>
    <col min="994" max="994" width="11.77734375" customWidth="1"/>
    <col min="995" max="995" width="14.44140625" customWidth="1"/>
    <col min="996" max="996" width="11.77734375" customWidth="1"/>
    <col min="997" max="997" width="14.44140625" customWidth="1"/>
    <col min="998" max="998" width="11.77734375" customWidth="1"/>
    <col min="999" max="999" width="14.44140625" customWidth="1"/>
    <col min="1000" max="1000" width="11.77734375" customWidth="1"/>
    <col min="1001" max="1001" width="14.44140625" customWidth="1"/>
    <col min="1002" max="1002" width="11.77734375" customWidth="1"/>
    <col min="1003" max="1003" width="14.44140625" customWidth="1"/>
    <col min="1004" max="1004" width="11.77734375" customWidth="1"/>
    <col min="1005" max="1005" width="14.44140625" customWidth="1"/>
    <col min="1006" max="1006" width="11.77734375" customWidth="1"/>
    <col min="1007" max="1007" width="14.44140625" customWidth="1"/>
    <col min="1008" max="1008" width="11.77734375" customWidth="1"/>
    <col min="1009" max="1009" width="14.44140625" customWidth="1"/>
    <col min="1010" max="1010" width="11.77734375" customWidth="1"/>
    <col min="1011" max="1011" width="14.44140625" customWidth="1"/>
    <col min="1012" max="1012" width="11.77734375" customWidth="1"/>
    <col min="1013" max="1013" width="14.44140625" customWidth="1"/>
    <col min="1014" max="1014" width="11.77734375" customWidth="1"/>
    <col min="1015" max="1015" width="14.44140625" customWidth="1"/>
    <col min="1016" max="1016" width="11.77734375" customWidth="1"/>
    <col min="1017" max="1017" width="14.44140625" customWidth="1"/>
    <col min="1018" max="1018" width="11.77734375" customWidth="1"/>
    <col min="1019" max="1019" width="14.44140625" customWidth="1"/>
    <col min="1020" max="1020" width="11.77734375" customWidth="1"/>
    <col min="1021" max="1021" width="14.44140625" customWidth="1"/>
    <col min="1022" max="1022" width="11.77734375" customWidth="1"/>
    <col min="1023" max="1023" width="14.44140625" customWidth="1"/>
    <col min="1024" max="1024" width="11.77734375" customWidth="1"/>
    <col min="1025" max="1025" width="14.44140625" customWidth="1"/>
    <col min="1026" max="1026" width="11.77734375" customWidth="1"/>
    <col min="1027" max="1027" width="14.44140625" customWidth="1"/>
    <col min="1028" max="1028" width="11.77734375" customWidth="1"/>
    <col min="1029" max="1029" width="14.44140625" customWidth="1"/>
    <col min="1030" max="1030" width="11.77734375" customWidth="1"/>
    <col min="1031" max="1031" width="14.44140625" customWidth="1"/>
    <col min="1032" max="1032" width="11.77734375" customWidth="1"/>
    <col min="1033" max="1033" width="14.44140625" customWidth="1"/>
    <col min="1034" max="1034" width="11.77734375" customWidth="1"/>
    <col min="1035" max="1035" width="14.44140625" customWidth="1"/>
    <col min="1036" max="1036" width="11.77734375" customWidth="1"/>
    <col min="1037" max="1037" width="14.44140625" customWidth="1"/>
    <col min="1038" max="1038" width="11.77734375" customWidth="1"/>
    <col min="1039" max="1039" width="14.44140625" customWidth="1"/>
    <col min="1040" max="1040" width="11.77734375" customWidth="1"/>
    <col min="1041" max="1041" width="14.44140625" customWidth="1"/>
    <col min="1042" max="1042" width="11.77734375" customWidth="1"/>
    <col min="1043" max="1043" width="14.44140625" customWidth="1"/>
    <col min="1044" max="1044" width="11.77734375" customWidth="1"/>
    <col min="1045" max="1045" width="14.44140625" customWidth="1"/>
    <col min="1046" max="1046" width="11.77734375" customWidth="1"/>
    <col min="1047" max="1047" width="14.44140625" customWidth="1"/>
    <col min="1048" max="1048" width="11.77734375" customWidth="1"/>
    <col min="1049" max="1049" width="14.44140625" customWidth="1"/>
    <col min="1050" max="1050" width="11.77734375" customWidth="1"/>
    <col min="1051" max="1051" width="14.44140625" customWidth="1"/>
    <col min="1052" max="1052" width="11.77734375" customWidth="1"/>
    <col min="1053" max="1053" width="14.44140625" customWidth="1"/>
    <col min="1054" max="1054" width="11.77734375" customWidth="1"/>
    <col min="1055" max="1055" width="14.44140625" customWidth="1"/>
    <col min="1056" max="1056" width="11.77734375" customWidth="1"/>
    <col min="1057" max="1057" width="14.44140625" customWidth="1"/>
    <col min="1058" max="1058" width="11.77734375" customWidth="1"/>
    <col min="1059" max="1059" width="14.44140625" customWidth="1"/>
    <col min="1060" max="1060" width="11.77734375" customWidth="1"/>
    <col min="1061" max="1061" width="14.44140625" customWidth="1"/>
    <col min="1062" max="1062" width="11.77734375" customWidth="1"/>
    <col min="1063" max="1063" width="14.44140625" customWidth="1"/>
    <col min="1064" max="1064" width="11.77734375" customWidth="1"/>
    <col min="1065" max="1065" width="14.44140625" customWidth="1"/>
    <col min="1066" max="1066" width="11.77734375" customWidth="1"/>
    <col min="1067" max="1067" width="14.44140625" customWidth="1"/>
    <col min="1068" max="1068" width="11.77734375" customWidth="1"/>
    <col min="1069" max="1069" width="14.44140625" customWidth="1"/>
    <col min="1070" max="1070" width="11.77734375" customWidth="1"/>
    <col min="1071" max="1071" width="14.44140625" customWidth="1"/>
    <col min="1072" max="1072" width="11.77734375" customWidth="1"/>
    <col min="1073" max="1073" width="14.44140625" customWidth="1"/>
    <col min="1074" max="1074" width="11.77734375" customWidth="1"/>
    <col min="1075" max="1075" width="14.44140625" customWidth="1"/>
    <col min="1076" max="1076" width="11.77734375" customWidth="1"/>
    <col min="1077" max="1077" width="14.44140625" customWidth="1"/>
    <col min="1078" max="1078" width="11.77734375" customWidth="1"/>
    <col min="1079" max="1079" width="14.44140625" customWidth="1"/>
    <col min="1080" max="1080" width="11.77734375" customWidth="1"/>
    <col min="1081" max="1081" width="14.44140625" customWidth="1"/>
    <col min="1082" max="1082" width="11.77734375" customWidth="1"/>
    <col min="1083" max="1083" width="14.44140625" customWidth="1"/>
    <col min="1084" max="1084" width="11.77734375" customWidth="1"/>
    <col min="1085" max="1085" width="14.44140625" customWidth="1"/>
    <col min="1086" max="1086" width="11.77734375" customWidth="1"/>
    <col min="1087" max="1087" width="14.44140625" customWidth="1"/>
    <col min="1088" max="1088" width="11.77734375" customWidth="1"/>
    <col min="1089" max="1089" width="14.44140625" customWidth="1"/>
    <col min="1090" max="1090" width="11.77734375" customWidth="1"/>
    <col min="1091" max="1091" width="14.44140625" customWidth="1"/>
    <col min="1092" max="1092" width="11.77734375" customWidth="1"/>
    <col min="1093" max="1093" width="14.44140625" customWidth="1"/>
    <col min="1094" max="1094" width="11.77734375" customWidth="1"/>
    <col min="1095" max="1095" width="14.44140625" customWidth="1"/>
    <col min="1096" max="1096" width="11.77734375" customWidth="1"/>
    <col min="1097" max="1097" width="14.44140625" customWidth="1"/>
    <col min="1098" max="1098" width="11.77734375" customWidth="1"/>
    <col min="1099" max="1099" width="14.44140625" customWidth="1"/>
    <col min="1100" max="1100" width="11.77734375" customWidth="1"/>
    <col min="1101" max="1101" width="14.44140625" customWidth="1"/>
    <col min="1102" max="1102" width="11.77734375" customWidth="1"/>
    <col min="1103" max="1103" width="14.44140625" customWidth="1"/>
    <col min="1104" max="1104" width="11.77734375" customWidth="1"/>
    <col min="1105" max="1105" width="14.44140625" customWidth="1"/>
    <col min="1106" max="1106" width="11.77734375" customWidth="1"/>
    <col min="1107" max="1107" width="14.44140625" customWidth="1"/>
    <col min="1108" max="1108" width="11.77734375" customWidth="1"/>
    <col min="1109" max="1109" width="14.44140625" customWidth="1"/>
    <col min="1110" max="1110" width="11.77734375" customWidth="1"/>
    <col min="1111" max="1111" width="14.44140625" customWidth="1"/>
    <col min="1112" max="1112" width="11.77734375" customWidth="1"/>
    <col min="1113" max="1113" width="14.44140625" customWidth="1"/>
    <col min="1114" max="1114" width="11.77734375" customWidth="1"/>
    <col min="1115" max="1115" width="14.44140625" customWidth="1"/>
    <col min="1116" max="1116" width="11.77734375" customWidth="1"/>
    <col min="1117" max="1117" width="14.44140625" customWidth="1"/>
    <col min="1118" max="1118" width="11.77734375" customWidth="1"/>
    <col min="1119" max="1119" width="14.44140625" customWidth="1"/>
    <col min="1120" max="1120" width="11.77734375" customWidth="1"/>
    <col min="1121" max="1121" width="14.44140625" customWidth="1"/>
    <col min="1122" max="1122" width="11.77734375" customWidth="1"/>
    <col min="1123" max="1123" width="14.44140625" customWidth="1"/>
    <col min="1124" max="1124" width="11.77734375" customWidth="1"/>
    <col min="1125" max="1125" width="14.44140625" customWidth="1"/>
    <col min="1126" max="1126" width="11.77734375" customWidth="1"/>
    <col min="1127" max="1127" width="14.44140625" customWidth="1"/>
    <col min="1128" max="1128" width="11.77734375" customWidth="1"/>
    <col min="1129" max="1129" width="14.44140625" customWidth="1"/>
    <col min="1130" max="1130" width="11.77734375" customWidth="1"/>
    <col min="1131" max="1131" width="14.44140625" customWidth="1"/>
    <col min="1132" max="1132" width="11.77734375" customWidth="1"/>
    <col min="1133" max="1133" width="14.44140625" customWidth="1"/>
    <col min="1134" max="1134" width="11.77734375" customWidth="1"/>
    <col min="1135" max="1135" width="14.44140625" customWidth="1"/>
    <col min="1136" max="1136" width="11.77734375" customWidth="1"/>
    <col min="1137" max="1137" width="14.44140625" customWidth="1"/>
    <col min="1138" max="1138" width="11.77734375" customWidth="1"/>
    <col min="1139" max="1139" width="14.44140625" customWidth="1"/>
    <col min="1140" max="1140" width="11.77734375" customWidth="1"/>
    <col min="1141" max="1141" width="14.44140625" customWidth="1"/>
    <col min="1142" max="1142" width="11.77734375" customWidth="1"/>
    <col min="1143" max="1143" width="14.44140625" customWidth="1"/>
    <col min="1144" max="1144" width="11.77734375" customWidth="1"/>
    <col min="1145" max="1145" width="14.44140625" customWidth="1"/>
    <col min="1146" max="1146" width="11.77734375" customWidth="1"/>
    <col min="1147" max="1147" width="14.44140625" customWidth="1"/>
    <col min="1148" max="1148" width="11.77734375" customWidth="1"/>
    <col min="1149" max="1149" width="14.44140625" customWidth="1"/>
    <col min="1150" max="1150" width="11.77734375" customWidth="1"/>
    <col min="1151" max="1151" width="14.44140625" customWidth="1"/>
    <col min="1152" max="1152" width="11.77734375" customWidth="1"/>
    <col min="1153" max="1153" width="14.44140625" customWidth="1"/>
    <col min="1154" max="1154" width="11.77734375" customWidth="1"/>
    <col min="1155" max="1155" width="14.44140625" customWidth="1"/>
    <col min="1156" max="1156" width="11.77734375" customWidth="1"/>
    <col min="1157" max="1157" width="14.44140625" customWidth="1"/>
    <col min="1158" max="1158" width="11.77734375" customWidth="1"/>
    <col min="1159" max="1159" width="14.44140625" customWidth="1"/>
    <col min="1160" max="1160" width="11.77734375" customWidth="1"/>
    <col min="1161" max="1161" width="14.44140625" customWidth="1"/>
    <col min="1162" max="1162" width="11.77734375" customWidth="1"/>
    <col min="1163" max="1163" width="14.44140625" customWidth="1"/>
    <col min="1164" max="1164" width="11.77734375" customWidth="1"/>
    <col min="1165" max="1165" width="14.44140625" customWidth="1"/>
    <col min="1166" max="1166" width="11.77734375" customWidth="1"/>
    <col min="1167" max="1167" width="14.44140625" customWidth="1"/>
    <col min="1168" max="1168" width="11.77734375" customWidth="1"/>
    <col min="1169" max="1169" width="14.44140625" customWidth="1"/>
    <col min="1170" max="1170" width="11.77734375" customWidth="1"/>
    <col min="1171" max="1171" width="14.44140625" customWidth="1"/>
    <col min="1172" max="1172" width="11.77734375" customWidth="1"/>
    <col min="1173" max="1173" width="14.44140625" customWidth="1"/>
    <col min="1174" max="1174" width="11.77734375" customWidth="1"/>
    <col min="1175" max="1175" width="14.44140625" customWidth="1"/>
    <col min="1176" max="1176" width="11.77734375" customWidth="1"/>
    <col min="1177" max="1177" width="14.44140625" customWidth="1"/>
    <col min="1178" max="1178" width="11.77734375" customWidth="1"/>
    <col min="1179" max="1179" width="14.44140625" customWidth="1"/>
    <col min="1180" max="1180" width="11.77734375" customWidth="1"/>
    <col min="1181" max="1181" width="14.44140625" customWidth="1"/>
    <col min="1182" max="1182" width="11.77734375" customWidth="1"/>
    <col min="1183" max="1183" width="14.44140625" customWidth="1"/>
    <col min="1184" max="1184" width="11.77734375" customWidth="1"/>
    <col min="1185" max="1185" width="14.44140625" customWidth="1"/>
    <col min="1186" max="1186" width="11.77734375" customWidth="1"/>
    <col min="1187" max="1187" width="14.44140625" customWidth="1"/>
    <col min="1188" max="1188" width="11.77734375" customWidth="1"/>
    <col min="1189" max="1189" width="14.44140625" customWidth="1"/>
    <col min="1190" max="1190" width="11.77734375" customWidth="1"/>
    <col min="1191" max="1191" width="14.44140625" customWidth="1"/>
    <col min="1192" max="1192" width="11.77734375" customWidth="1"/>
    <col min="1193" max="1193" width="14.44140625" customWidth="1"/>
    <col min="1194" max="1194" width="11.77734375" customWidth="1"/>
    <col min="1195" max="1195" width="14.44140625" customWidth="1"/>
    <col min="1196" max="1196" width="11.77734375" customWidth="1"/>
    <col min="1197" max="1197" width="14.44140625" customWidth="1"/>
    <col min="1198" max="1198" width="11.77734375" customWidth="1"/>
    <col min="1199" max="1199" width="14.44140625" customWidth="1"/>
    <col min="1200" max="1200" width="11.77734375" customWidth="1"/>
    <col min="1201" max="1201" width="14.44140625" customWidth="1"/>
    <col min="1202" max="1202" width="11.77734375" customWidth="1"/>
    <col min="1203" max="1203" width="14.44140625" customWidth="1"/>
    <col min="1204" max="1204" width="11.77734375" customWidth="1"/>
    <col min="1205" max="1205" width="14.44140625" customWidth="1"/>
    <col min="1206" max="1206" width="11.77734375" customWidth="1"/>
    <col min="1207" max="1207" width="14.44140625" customWidth="1"/>
    <col min="1208" max="1208" width="11.77734375" customWidth="1"/>
    <col min="1209" max="1209" width="14.44140625" customWidth="1"/>
    <col min="1210" max="1210" width="11.77734375" customWidth="1"/>
    <col min="1211" max="1211" width="14.44140625" customWidth="1"/>
    <col min="1212" max="1212" width="11.77734375" customWidth="1"/>
    <col min="1213" max="1213" width="14.44140625" customWidth="1"/>
    <col min="1214" max="1214" width="11.77734375" customWidth="1"/>
    <col min="1215" max="1215" width="14.44140625" customWidth="1"/>
    <col min="1216" max="1216" width="11.77734375" customWidth="1"/>
    <col min="1217" max="1217" width="14.44140625" customWidth="1"/>
    <col min="1218" max="1218" width="11.77734375" customWidth="1"/>
    <col min="1219" max="1219" width="14.44140625" customWidth="1"/>
    <col min="1220" max="1220" width="11.77734375" customWidth="1"/>
    <col min="1221" max="1221" width="14.44140625" customWidth="1"/>
    <col min="1222" max="1222" width="11.77734375" customWidth="1"/>
    <col min="1223" max="1223" width="14.44140625" customWidth="1"/>
    <col min="1224" max="1224" width="11.77734375" customWidth="1"/>
    <col min="1225" max="1225" width="14.44140625" customWidth="1"/>
    <col min="1226" max="1226" width="11.77734375" customWidth="1"/>
    <col min="1227" max="1227" width="14.44140625" customWidth="1"/>
    <col min="1228" max="1228" width="11.77734375" customWidth="1"/>
    <col min="1229" max="1229" width="14.44140625" customWidth="1"/>
    <col min="1230" max="1230" width="11.77734375" customWidth="1"/>
    <col min="1231" max="1231" width="14.44140625" customWidth="1"/>
    <col min="1232" max="1232" width="11.77734375" customWidth="1"/>
    <col min="1233" max="1233" width="14.44140625" customWidth="1"/>
    <col min="1234" max="1234" width="11.77734375" customWidth="1"/>
    <col min="1235" max="1235" width="14.44140625" customWidth="1"/>
    <col min="1236" max="1236" width="11.77734375" customWidth="1"/>
    <col min="1237" max="1237" width="14.44140625" customWidth="1"/>
    <col min="1238" max="1238" width="11.77734375" customWidth="1"/>
    <col min="1239" max="1239" width="14.44140625" customWidth="1"/>
    <col min="1240" max="1240" width="11.77734375" customWidth="1"/>
    <col min="1241" max="1241" width="14.44140625" customWidth="1"/>
    <col min="1242" max="1242" width="11.77734375" customWidth="1"/>
    <col min="1243" max="1243" width="14.44140625" customWidth="1"/>
    <col min="1244" max="1244" width="11.77734375" customWidth="1"/>
    <col min="1245" max="1245" width="14.44140625" customWidth="1"/>
    <col min="1246" max="1246" width="11.77734375" customWidth="1"/>
    <col min="1247" max="1247" width="14.44140625" customWidth="1"/>
    <col min="1248" max="1248" width="11.77734375" customWidth="1"/>
    <col min="1249" max="1249" width="14.44140625" customWidth="1"/>
    <col min="1250" max="1250" width="11.77734375" customWidth="1"/>
    <col min="1251" max="1251" width="14.44140625" customWidth="1"/>
    <col min="1252" max="1252" width="11.77734375" customWidth="1"/>
    <col min="1253" max="1253" width="14.44140625" customWidth="1"/>
    <col min="1254" max="1254" width="11.77734375" customWidth="1"/>
    <col min="1255" max="1255" width="14.44140625" customWidth="1"/>
    <col min="1256" max="1256" width="11.77734375" customWidth="1"/>
    <col min="1257" max="1257" width="14.44140625" customWidth="1"/>
    <col min="1258" max="1258" width="11.77734375" customWidth="1"/>
    <col min="1259" max="1259" width="14.44140625" customWidth="1"/>
    <col min="1260" max="1260" width="11.77734375" customWidth="1"/>
    <col min="1261" max="1261" width="14.44140625" customWidth="1"/>
    <col min="1262" max="1262" width="11.77734375" customWidth="1"/>
    <col min="1263" max="1263" width="14.44140625" customWidth="1"/>
    <col min="1264" max="1264" width="11.77734375" customWidth="1"/>
    <col min="1265" max="1265" width="14.44140625" customWidth="1"/>
    <col min="1266" max="1266" width="11.77734375" customWidth="1"/>
    <col min="1267" max="1267" width="14.44140625" customWidth="1"/>
    <col min="1268" max="1268" width="11.77734375" customWidth="1"/>
    <col min="1269" max="1269" width="14.44140625" customWidth="1"/>
    <col min="1270" max="1270" width="11.77734375" customWidth="1"/>
    <col min="1271" max="1271" width="14.44140625" customWidth="1"/>
    <col min="1272" max="1272" width="11.77734375" customWidth="1"/>
    <col min="1273" max="1273" width="14.44140625" customWidth="1"/>
    <col min="1274" max="1274" width="11.77734375" customWidth="1"/>
    <col min="1275" max="1275" width="14.44140625" customWidth="1"/>
    <col min="1276" max="1276" width="11.77734375" customWidth="1"/>
    <col min="1277" max="1277" width="14.44140625" customWidth="1"/>
    <col min="1278" max="1278" width="11.77734375" customWidth="1"/>
    <col min="1279" max="1279" width="14.44140625" customWidth="1"/>
    <col min="1280" max="1280" width="11.77734375" customWidth="1"/>
    <col min="1281" max="1281" width="14.44140625" customWidth="1"/>
    <col min="1282" max="1282" width="11.77734375" customWidth="1"/>
    <col min="1283" max="1283" width="14.44140625" customWidth="1"/>
    <col min="1284" max="1284" width="11.77734375" customWidth="1"/>
    <col min="1285" max="1285" width="14.44140625" customWidth="1"/>
    <col min="1286" max="1286" width="11.77734375" customWidth="1"/>
    <col min="1287" max="1287" width="14.44140625" customWidth="1"/>
    <col min="1288" max="1288" width="11.77734375" customWidth="1"/>
    <col min="1289" max="1289" width="14.44140625" customWidth="1"/>
    <col min="1290" max="1290" width="11.77734375" customWidth="1"/>
    <col min="1291" max="1291" width="14.44140625" customWidth="1"/>
    <col min="1292" max="1292" width="11.77734375" customWidth="1"/>
    <col min="1293" max="1293" width="14.44140625" customWidth="1"/>
    <col min="1294" max="1294" width="11.77734375" customWidth="1"/>
    <col min="1295" max="1295" width="14.44140625" customWidth="1"/>
    <col min="1296" max="1296" width="11.77734375" customWidth="1"/>
    <col min="1297" max="1297" width="14.44140625" customWidth="1"/>
    <col min="1298" max="1298" width="11.77734375" customWidth="1"/>
    <col min="1299" max="1299" width="14.44140625" customWidth="1"/>
    <col min="1300" max="1300" width="11.77734375" customWidth="1"/>
    <col min="1301" max="1301" width="14.44140625" customWidth="1"/>
    <col min="1302" max="1302" width="11.77734375" customWidth="1"/>
    <col min="1303" max="1303" width="14.44140625" customWidth="1"/>
    <col min="1304" max="1304" width="11.77734375" customWidth="1"/>
    <col min="1305" max="1305" width="14.44140625" customWidth="1"/>
    <col min="1306" max="1306" width="11.77734375" customWidth="1"/>
    <col min="1307" max="1307" width="14.44140625" customWidth="1"/>
    <col min="1308" max="1308" width="11.77734375" customWidth="1"/>
    <col min="1309" max="1309" width="14.44140625" customWidth="1"/>
    <col min="1310" max="1310" width="11.77734375" customWidth="1"/>
    <col min="1311" max="1311" width="14.44140625" customWidth="1"/>
    <col min="1312" max="1312" width="11.77734375" customWidth="1"/>
    <col min="1313" max="1313" width="14.44140625" customWidth="1"/>
    <col min="1314" max="1314" width="11.77734375" customWidth="1"/>
    <col min="1315" max="1315" width="14.44140625" customWidth="1"/>
    <col min="1316" max="1316" width="11.77734375" customWidth="1"/>
    <col min="1317" max="1317" width="14.44140625" customWidth="1"/>
    <col min="1318" max="1318" width="11.77734375" customWidth="1"/>
    <col min="1319" max="1319" width="14.44140625" customWidth="1"/>
    <col min="1320" max="1320" width="11.77734375" customWidth="1"/>
    <col min="1321" max="1321" width="14.44140625" customWidth="1"/>
    <col min="1322" max="1322" width="11.77734375" customWidth="1"/>
    <col min="1323" max="1323" width="14.44140625" customWidth="1"/>
    <col min="1324" max="1324" width="11.77734375" customWidth="1"/>
    <col min="1325" max="1325" width="14.44140625" customWidth="1"/>
    <col min="1326" max="1326" width="11.77734375" customWidth="1"/>
    <col min="1327" max="1327" width="14.44140625" customWidth="1"/>
    <col min="1328" max="1328" width="11.77734375" customWidth="1"/>
    <col min="1329" max="1329" width="14.44140625" customWidth="1"/>
    <col min="1330" max="1330" width="11.77734375" customWidth="1"/>
    <col min="1331" max="1331" width="14.44140625" customWidth="1"/>
    <col min="1332" max="1332" width="11.77734375" customWidth="1"/>
    <col min="1333" max="1333" width="14.44140625" customWidth="1"/>
    <col min="1334" max="1334" width="11.77734375" customWidth="1"/>
    <col min="1335" max="1335" width="14.44140625" customWidth="1"/>
    <col min="1336" max="1336" width="11.77734375" customWidth="1"/>
    <col min="1337" max="1337" width="14.44140625" customWidth="1"/>
    <col min="1338" max="1338" width="11.77734375" customWidth="1"/>
    <col min="1339" max="1339" width="14.44140625" customWidth="1"/>
    <col min="1340" max="1340" width="11.77734375" customWidth="1"/>
    <col min="1341" max="1341" width="14.44140625" customWidth="1"/>
    <col min="1342" max="1342" width="11.77734375" customWidth="1"/>
    <col min="1343" max="1343" width="14.44140625" customWidth="1"/>
    <col min="1344" max="1344" width="11.77734375" customWidth="1"/>
    <col min="1345" max="1345" width="14.44140625" customWidth="1"/>
    <col min="1346" max="1346" width="11.77734375" customWidth="1"/>
    <col min="1347" max="1347" width="14.44140625" customWidth="1"/>
    <col min="1348" max="1348" width="11.77734375" customWidth="1"/>
    <col min="1349" max="1349" width="14.44140625" customWidth="1"/>
    <col min="1350" max="1350" width="11.77734375" customWidth="1"/>
    <col min="1351" max="1351" width="14.44140625" customWidth="1"/>
    <col min="1352" max="1352" width="11.77734375" customWidth="1"/>
    <col min="1353" max="1353" width="14.44140625" customWidth="1"/>
    <col min="1354" max="1354" width="11.77734375" customWidth="1"/>
    <col min="1355" max="1355" width="14.44140625" customWidth="1"/>
    <col min="1356" max="1356" width="11.77734375" customWidth="1"/>
    <col min="1357" max="1357" width="14.44140625" customWidth="1"/>
    <col min="1358" max="1358" width="11.77734375" customWidth="1"/>
    <col min="1359" max="1359" width="14.44140625" customWidth="1"/>
    <col min="1360" max="1360" width="11.77734375" customWidth="1"/>
    <col min="1361" max="1361" width="14.44140625" customWidth="1"/>
    <col min="1362" max="1362" width="11.77734375" customWidth="1"/>
    <col min="1363" max="1363" width="14.44140625" customWidth="1"/>
    <col min="1364" max="1364" width="11.77734375" customWidth="1"/>
    <col min="1365" max="1365" width="14.44140625" customWidth="1"/>
    <col min="1366" max="1366" width="11.77734375" customWidth="1"/>
    <col min="1367" max="1367" width="14.44140625" customWidth="1"/>
    <col min="1368" max="1368" width="11.77734375" customWidth="1"/>
    <col min="1369" max="1369" width="14.44140625" customWidth="1"/>
    <col min="1370" max="1370" width="11.77734375" customWidth="1"/>
    <col min="1371" max="1371" width="14.44140625" customWidth="1"/>
    <col min="1372" max="1372" width="11.77734375" customWidth="1"/>
    <col min="1373" max="1373" width="14.44140625" customWidth="1"/>
    <col min="1374" max="1374" width="11.77734375" customWidth="1"/>
    <col min="1375" max="1375" width="14.44140625" customWidth="1"/>
    <col min="1376" max="1376" width="11.77734375" customWidth="1"/>
    <col min="1377" max="1377" width="14.44140625" customWidth="1"/>
    <col min="1378" max="1378" width="11.77734375" customWidth="1"/>
    <col min="1379" max="1379" width="14.44140625" customWidth="1"/>
    <col min="1380" max="1380" width="11.77734375" customWidth="1"/>
    <col min="1381" max="1381" width="14.44140625" customWidth="1"/>
    <col min="1382" max="1382" width="11.77734375" customWidth="1"/>
    <col min="1383" max="1383" width="14.44140625" customWidth="1"/>
    <col min="1384" max="1384" width="11.77734375" customWidth="1"/>
    <col min="1385" max="1385" width="14.44140625" customWidth="1"/>
    <col min="1386" max="1386" width="11.77734375" customWidth="1"/>
    <col min="1387" max="1387" width="14.44140625" customWidth="1"/>
    <col min="1388" max="1388" width="11.77734375" customWidth="1"/>
    <col min="1389" max="1389" width="14.44140625" customWidth="1"/>
    <col min="1390" max="1390" width="11.77734375" customWidth="1"/>
    <col min="1391" max="1391" width="14.44140625" customWidth="1"/>
    <col min="1392" max="1392" width="11.77734375" customWidth="1"/>
    <col min="1393" max="1393" width="14.44140625" customWidth="1"/>
    <col min="1394" max="1394" width="11.77734375" customWidth="1"/>
    <col min="1395" max="1395" width="14.44140625" customWidth="1"/>
    <col min="1396" max="1396" width="11.77734375" customWidth="1"/>
    <col min="1397" max="1397" width="14.44140625" customWidth="1"/>
    <col min="1398" max="1398" width="11.77734375" customWidth="1"/>
    <col min="1399" max="1399" width="14.44140625" customWidth="1"/>
    <col min="1400" max="1400" width="11.77734375" customWidth="1"/>
    <col min="1401" max="1401" width="14.44140625" customWidth="1"/>
    <col min="1402" max="1402" width="11.77734375" customWidth="1"/>
    <col min="1403" max="1403" width="14.44140625" customWidth="1"/>
    <col min="1404" max="1404" width="11.77734375" customWidth="1"/>
    <col min="1405" max="1405" width="14.44140625" customWidth="1"/>
    <col min="1406" max="1406" width="11.77734375" customWidth="1"/>
    <col min="1407" max="1407" width="14.44140625" customWidth="1"/>
    <col min="1408" max="1408" width="11.77734375" customWidth="1"/>
    <col min="1409" max="1409" width="14.44140625" customWidth="1"/>
    <col min="1410" max="1410" width="11.77734375" customWidth="1"/>
    <col min="1411" max="1411" width="14.44140625" customWidth="1"/>
    <col min="1412" max="1412" width="11.77734375" customWidth="1"/>
    <col min="1413" max="1413" width="14.44140625" customWidth="1"/>
    <col min="1414" max="1414" width="11.77734375" customWidth="1"/>
    <col min="1415" max="1415" width="14.44140625" customWidth="1"/>
    <col min="1416" max="1416" width="11.77734375" customWidth="1"/>
    <col min="1417" max="1417" width="14.44140625" customWidth="1"/>
    <col min="1418" max="1418" width="11.77734375" customWidth="1"/>
    <col min="1419" max="1419" width="14.44140625" customWidth="1"/>
    <col min="1420" max="1420" width="11.77734375" customWidth="1"/>
    <col min="1421" max="1421" width="14.44140625" customWidth="1"/>
    <col min="1422" max="1422" width="11.77734375" customWidth="1"/>
    <col min="1423" max="1423" width="14.44140625" customWidth="1"/>
    <col min="1424" max="1424" width="11.77734375" customWidth="1"/>
    <col min="1425" max="1425" width="14.44140625" customWidth="1"/>
    <col min="1426" max="1426" width="11.77734375" customWidth="1"/>
    <col min="1427" max="1427" width="14.44140625" customWidth="1"/>
    <col min="1428" max="1428" width="11.77734375" customWidth="1"/>
    <col min="1429" max="1429" width="14.44140625" customWidth="1"/>
    <col min="1430" max="1430" width="11.77734375" customWidth="1"/>
    <col min="1431" max="1431" width="14.44140625" customWidth="1"/>
    <col min="1432" max="1432" width="11.77734375" customWidth="1"/>
    <col min="1433" max="1433" width="14.44140625" customWidth="1"/>
    <col min="1434" max="1434" width="11.77734375" customWidth="1"/>
    <col min="1435" max="1435" width="14.44140625" customWidth="1"/>
    <col min="1436" max="1436" width="11.77734375" customWidth="1"/>
    <col min="1437" max="1437" width="14.44140625" customWidth="1"/>
    <col min="1438" max="1438" width="11.77734375" customWidth="1"/>
    <col min="1439" max="1439" width="14.44140625" customWidth="1"/>
    <col min="1440" max="1440" width="11.77734375" customWidth="1"/>
    <col min="1441" max="1441" width="14.44140625" customWidth="1"/>
    <col min="1442" max="1442" width="11.77734375" customWidth="1"/>
    <col min="1443" max="1443" width="14.44140625" customWidth="1"/>
    <col min="1444" max="1444" width="11.77734375" customWidth="1"/>
    <col min="1445" max="1445" width="14.44140625" customWidth="1"/>
    <col min="1446" max="1446" width="11.77734375" customWidth="1"/>
    <col min="1447" max="1447" width="14.44140625" customWidth="1"/>
    <col min="1448" max="1448" width="11.77734375" customWidth="1"/>
    <col min="1449" max="1449" width="14.44140625" customWidth="1"/>
    <col min="1450" max="1450" width="11.77734375" customWidth="1"/>
    <col min="1451" max="1451" width="14.44140625" customWidth="1"/>
    <col min="1452" max="1452" width="11.77734375" customWidth="1"/>
    <col min="1453" max="1453" width="14.44140625" customWidth="1"/>
    <col min="1454" max="1454" width="11.77734375" customWidth="1"/>
    <col min="1455" max="1455" width="14.44140625" customWidth="1"/>
    <col min="1456" max="1456" width="11.77734375" customWidth="1"/>
    <col min="1457" max="1457" width="14.44140625" customWidth="1"/>
    <col min="1458" max="1458" width="11.77734375" customWidth="1"/>
    <col min="1459" max="1459" width="14.44140625" customWidth="1"/>
    <col min="1460" max="1460" width="11.77734375" customWidth="1"/>
    <col min="1461" max="1461" width="14.44140625" customWidth="1"/>
    <col min="1462" max="1462" width="11.77734375" customWidth="1"/>
    <col min="1463" max="1463" width="14.44140625" customWidth="1"/>
    <col min="1464" max="1464" width="11.77734375" customWidth="1"/>
    <col min="1465" max="1465" width="14.44140625" customWidth="1"/>
    <col min="1466" max="1466" width="11.77734375" customWidth="1"/>
    <col min="1467" max="1467" width="14.44140625" customWidth="1"/>
    <col min="1468" max="1468" width="11.77734375" customWidth="1"/>
    <col min="1469" max="1469" width="14.44140625" customWidth="1"/>
    <col min="1470" max="1470" width="11.77734375" customWidth="1"/>
    <col min="1471" max="1471" width="14.44140625" customWidth="1"/>
    <col min="1472" max="1472" width="11.77734375" customWidth="1"/>
    <col min="1473" max="1473" width="14.44140625" customWidth="1"/>
    <col min="1474" max="1474" width="11.77734375" customWidth="1"/>
    <col min="1475" max="1475" width="14.44140625" customWidth="1"/>
    <col min="1476" max="1476" width="11.77734375" customWidth="1"/>
    <col min="1477" max="1477" width="14.44140625" customWidth="1"/>
    <col min="1478" max="1478" width="11.77734375" customWidth="1"/>
    <col min="1479" max="1479" width="14.44140625" customWidth="1"/>
    <col min="1480" max="1480" width="11.77734375" customWidth="1"/>
    <col min="1481" max="1481" width="14.44140625" customWidth="1"/>
    <col min="1482" max="1482" width="11.77734375" customWidth="1"/>
    <col min="1483" max="1483" width="14.44140625" customWidth="1"/>
    <col min="1484" max="1484" width="11.77734375" customWidth="1"/>
    <col min="1485" max="1485" width="14.44140625" customWidth="1"/>
    <col min="1486" max="1486" width="11.77734375" customWidth="1"/>
    <col min="1487" max="1487" width="14.44140625" customWidth="1"/>
    <col min="1488" max="1488" width="11.77734375" customWidth="1"/>
    <col min="1489" max="1489" width="14.44140625" customWidth="1"/>
    <col min="1490" max="1490" width="11.77734375" customWidth="1"/>
    <col min="1491" max="1491" width="14.44140625" customWidth="1"/>
    <col min="1492" max="1492" width="11.77734375" customWidth="1"/>
    <col min="1493" max="1493" width="14.44140625" customWidth="1"/>
    <col min="1494" max="1494" width="11.77734375" customWidth="1"/>
    <col min="1495" max="1495" width="14.44140625" customWidth="1"/>
    <col min="1496" max="1496" width="11.77734375" customWidth="1"/>
    <col min="1497" max="1497" width="14.44140625" customWidth="1"/>
    <col min="1498" max="1498" width="11.77734375" customWidth="1"/>
    <col min="1499" max="1499" width="14.44140625" customWidth="1"/>
    <col min="1500" max="1500" width="11.77734375" customWidth="1"/>
    <col min="1501" max="1501" width="14.44140625" customWidth="1"/>
    <col min="1502" max="1502" width="11.77734375" customWidth="1"/>
    <col min="1503" max="1503" width="14.44140625" customWidth="1"/>
    <col min="1504" max="1504" width="11.77734375" customWidth="1"/>
    <col min="1505" max="1505" width="14.44140625" customWidth="1"/>
    <col min="1506" max="1506" width="11.77734375" customWidth="1"/>
    <col min="1507" max="1507" width="14.44140625" customWidth="1"/>
    <col min="1508" max="1508" width="11.77734375" customWidth="1"/>
    <col min="1509" max="1509" width="14.44140625" customWidth="1"/>
    <col min="1510" max="1510" width="11.77734375" customWidth="1"/>
    <col min="1511" max="1511" width="14.44140625" customWidth="1"/>
    <col min="1512" max="1512" width="11.77734375" customWidth="1"/>
    <col min="1513" max="1513" width="14.44140625" customWidth="1"/>
    <col min="1514" max="1514" width="11.77734375" customWidth="1"/>
    <col min="1515" max="1515" width="14.44140625" customWidth="1"/>
    <col min="1516" max="1516" width="11.77734375" customWidth="1"/>
    <col min="1517" max="1517" width="14.44140625" customWidth="1"/>
    <col min="1518" max="1518" width="11.77734375" customWidth="1"/>
    <col min="1519" max="1519" width="14.44140625" customWidth="1"/>
    <col min="1520" max="1520" width="11.77734375" customWidth="1"/>
    <col min="1521" max="1521" width="14.44140625" customWidth="1"/>
    <col min="1522" max="1522" width="11.77734375" customWidth="1"/>
    <col min="1523" max="1523" width="14.44140625" customWidth="1"/>
    <col min="1524" max="1524" width="11.77734375" customWidth="1"/>
    <col min="1525" max="1525" width="14.44140625" customWidth="1"/>
    <col min="1526" max="1526" width="11.77734375" customWidth="1"/>
    <col min="1527" max="1527" width="14.44140625" customWidth="1"/>
    <col min="1528" max="1528" width="11.77734375" customWidth="1"/>
    <col min="1529" max="1529" width="14.44140625" customWidth="1"/>
    <col min="1530" max="1530" width="11.77734375" customWidth="1"/>
    <col min="1531" max="1531" width="14.44140625" customWidth="1"/>
    <col min="1532" max="1532" width="11.77734375" customWidth="1"/>
    <col min="1533" max="1533" width="14.44140625" customWidth="1"/>
    <col min="1534" max="1534" width="11.77734375" customWidth="1"/>
    <col min="1535" max="1535" width="14.44140625" customWidth="1"/>
    <col min="1536" max="1536" width="11.77734375" customWidth="1"/>
    <col min="1537" max="1537" width="14.44140625" customWidth="1"/>
    <col min="1538" max="1538" width="11.77734375" customWidth="1"/>
    <col min="1539" max="1539" width="14.44140625" customWidth="1"/>
    <col min="1540" max="1540" width="11.77734375" customWidth="1"/>
    <col min="1541" max="1541" width="14.44140625" customWidth="1"/>
    <col min="1542" max="1542" width="11.77734375" customWidth="1"/>
    <col min="1543" max="1543" width="14.44140625" customWidth="1"/>
    <col min="1544" max="1544" width="11.77734375" customWidth="1"/>
    <col min="1545" max="1545" width="14.44140625" customWidth="1"/>
    <col min="1546" max="1546" width="11.77734375" customWidth="1"/>
    <col min="1547" max="1547" width="14.44140625" customWidth="1"/>
    <col min="1548" max="1548" width="11.77734375" customWidth="1"/>
    <col min="1549" max="1549" width="14.44140625" customWidth="1"/>
    <col min="1550" max="1550" width="11.77734375" customWidth="1"/>
    <col min="1551" max="1551" width="14.44140625" customWidth="1"/>
    <col min="1552" max="1552" width="11.77734375" customWidth="1"/>
    <col min="1553" max="1553" width="14.44140625" customWidth="1"/>
    <col min="1554" max="1554" width="11.77734375" customWidth="1"/>
    <col min="1555" max="1555" width="14.44140625" customWidth="1"/>
    <col min="1556" max="1556" width="11.77734375" customWidth="1"/>
    <col min="1557" max="1557" width="14.44140625" customWidth="1"/>
    <col min="1558" max="1558" width="11.77734375" customWidth="1"/>
    <col min="1559" max="1559" width="14.44140625" customWidth="1"/>
    <col min="1560" max="1560" width="11.77734375" customWidth="1"/>
    <col min="1561" max="1561" width="14.44140625" customWidth="1"/>
    <col min="1562" max="1562" width="11.77734375" customWidth="1"/>
    <col min="1563" max="1563" width="14.44140625" customWidth="1"/>
    <col min="1564" max="1564" width="11.77734375" customWidth="1"/>
    <col min="1565" max="1565" width="14.44140625" customWidth="1"/>
    <col min="1566" max="1566" width="11.77734375" customWidth="1"/>
    <col min="1567" max="1567" width="14.44140625" customWidth="1"/>
    <col min="1568" max="1568" width="11.77734375" customWidth="1"/>
    <col min="1569" max="1569" width="14.44140625" customWidth="1"/>
    <col min="1570" max="1570" width="11.77734375" customWidth="1"/>
    <col min="1571" max="1571" width="14.44140625" customWidth="1"/>
    <col min="1572" max="1572" width="11.77734375" customWidth="1"/>
    <col min="1573" max="1573" width="14.44140625" customWidth="1"/>
    <col min="1574" max="1574" width="11.77734375" customWidth="1"/>
    <col min="1575" max="1575" width="14.44140625" customWidth="1"/>
    <col min="1576" max="1576" width="11.77734375" customWidth="1"/>
    <col min="1577" max="1577" width="14.44140625" customWidth="1"/>
    <col min="1578" max="1578" width="11.77734375" customWidth="1"/>
    <col min="1579" max="1579" width="14.44140625" customWidth="1"/>
    <col min="1580" max="1580" width="11.77734375" customWidth="1"/>
    <col min="1581" max="1581" width="14.44140625" customWidth="1"/>
    <col min="1582" max="1582" width="11.77734375" customWidth="1"/>
    <col min="1583" max="1583" width="14.44140625" customWidth="1"/>
    <col min="1584" max="1584" width="11.77734375" customWidth="1"/>
    <col min="1585" max="1585" width="14.44140625" customWidth="1"/>
    <col min="1586" max="1586" width="11.77734375" customWidth="1"/>
    <col min="1587" max="1587" width="14.44140625" customWidth="1"/>
    <col min="1588" max="1588" width="11.77734375" customWidth="1"/>
    <col min="1589" max="1589" width="14.44140625" customWidth="1"/>
    <col min="1590" max="1590" width="11.77734375" customWidth="1"/>
    <col min="1591" max="1591" width="14.44140625" customWidth="1"/>
    <col min="1592" max="1592" width="11.77734375" customWidth="1"/>
    <col min="1593" max="1593" width="14.44140625" customWidth="1"/>
    <col min="1594" max="1594" width="11.77734375" customWidth="1"/>
    <col min="1595" max="1595" width="14.44140625" customWidth="1"/>
    <col min="1596" max="1596" width="11.77734375" customWidth="1"/>
    <col min="1597" max="1597" width="14.44140625" customWidth="1"/>
    <col min="1598" max="1598" width="11.77734375" customWidth="1"/>
    <col min="1599" max="1599" width="14.44140625" customWidth="1"/>
    <col min="1600" max="1600" width="11.77734375" customWidth="1"/>
    <col min="1601" max="1601" width="14.44140625" customWidth="1"/>
    <col min="1602" max="1602" width="11.77734375" customWidth="1"/>
    <col min="1603" max="1603" width="14.44140625" customWidth="1"/>
    <col min="1604" max="1604" width="11.77734375" customWidth="1"/>
    <col min="1605" max="1605" width="14.44140625" customWidth="1"/>
    <col min="1606" max="1606" width="11.77734375" customWidth="1"/>
    <col min="1607" max="1607" width="14.44140625" customWidth="1"/>
    <col min="1608" max="1608" width="11.77734375" customWidth="1"/>
    <col min="1609" max="1609" width="14.44140625" customWidth="1"/>
    <col min="1610" max="1610" width="11.77734375" customWidth="1"/>
    <col min="1611" max="1611" width="14.44140625" customWidth="1"/>
    <col min="1612" max="1612" width="11.77734375" customWidth="1"/>
    <col min="1613" max="1613" width="14.44140625" customWidth="1"/>
    <col min="1614" max="1614" width="11.77734375" customWidth="1"/>
    <col min="1615" max="1615" width="14.44140625" customWidth="1"/>
    <col min="1616" max="1616" width="11.77734375" customWidth="1"/>
    <col min="1617" max="1617" width="14.44140625" customWidth="1"/>
    <col min="1618" max="1618" width="11.77734375" customWidth="1"/>
    <col min="1619" max="1619" width="14.44140625" customWidth="1"/>
    <col min="1620" max="1620" width="11.77734375" customWidth="1"/>
    <col min="1621" max="1621" width="14.44140625" customWidth="1"/>
    <col min="1622" max="1622" width="11.77734375" customWidth="1"/>
    <col min="1623" max="1623" width="14.44140625" customWidth="1"/>
    <col min="1624" max="1624" width="11.77734375" customWidth="1"/>
    <col min="1625" max="1625" width="14.44140625" customWidth="1"/>
    <col min="1626" max="1626" width="11.77734375" customWidth="1"/>
    <col min="1627" max="1627" width="14.44140625" customWidth="1"/>
    <col min="1628" max="1628" width="11.77734375" customWidth="1"/>
    <col min="1629" max="1629" width="14.44140625" customWidth="1"/>
    <col min="1630" max="1630" width="11.77734375" customWidth="1"/>
    <col min="1631" max="1631" width="14.44140625" customWidth="1"/>
    <col min="1632" max="1632" width="11.77734375" customWidth="1"/>
    <col min="1633" max="1633" width="14.44140625" customWidth="1"/>
    <col min="1634" max="1634" width="11.77734375" customWidth="1"/>
    <col min="1635" max="1635" width="14.44140625" customWidth="1"/>
    <col min="1636" max="1636" width="11.77734375" customWidth="1"/>
    <col min="1637" max="1637" width="14.44140625" customWidth="1"/>
    <col min="1638" max="1638" width="11.77734375" customWidth="1"/>
    <col min="1639" max="1639" width="14.44140625" customWidth="1"/>
    <col min="1640" max="1640" width="11.77734375" customWidth="1"/>
    <col min="1641" max="1641" width="14.44140625" customWidth="1"/>
    <col min="1642" max="1642" width="11.77734375" customWidth="1"/>
    <col min="1643" max="1643" width="14.44140625" customWidth="1"/>
    <col min="1644" max="1644" width="11.77734375" customWidth="1"/>
    <col min="1645" max="1645" width="14.44140625" customWidth="1"/>
    <col min="1646" max="1646" width="11.77734375" customWidth="1"/>
    <col min="1647" max="1647" width="14.44140625" customWidth="1"/>
    <col min="1648" max="1648" width="11.77734375" customWidth="1"/>
    <col min="1649" max="1649" width="14.44140625" customWidth="1"/>
    <col min="1650" max="1650" width="11.77734375" customWidth="1"/>
    <col min="1651" max="1651" width="14.44140625" customWidth="1"/>
    <col min="1652" max="1652" width="11.77734375" customWidth="1"/>
    <col min="1653" max="1653" width="14.44140625" customWidth="1"/>
    <col min="1654" max="1654" width="11.77734375" customWidth="1"/>
    <col min="1655" max="1655" width="14.44140625" customWidth="1"/>
    <col min="1656" max="1656" width="11.77734375" customWidth="1"/>
    <col min="1657" max="1657" width="14.44140625" customWidth="1"/>
    <col min="1658" max="1658" width="11.77734375" customWidth="1"/>
    <col min="1659" max="1659" width="14.44140625" customWidth="1"/>
    <col min="1660" max="1660" width="11.77734375" customWidth="1"/>
    <col min="1661" max="1661" width="14.44140625" customWidth="1"/>
    <col min="1662" max="1662" width="11.77734375" customWidth="1"/>
    <col min="1663" max="1663" width="14.44140625" customWidth="1"/>
    <col min="1664" max="1664" width="11.77734375" customWidth="1"/>
    <col min="1665" max="1665" width="14.44140625" customWidth="1"/>
    <col min="1666" max="1666" width="11.77734375" customWidth="1"/>
    <col min="1667" max="1667" width="14.44140625" customWidth="1"/>
    <col min="1668" max="1668" width="11.77734375" customWidth="1"/>
    <col min="1669" max="1669" width="14.44140625" customWidth="1"/>
    <col min="1670" max="1670" width="11.77734375" customWidth="1"/>
    <col min="1671" max="1671" width="14.44140625" customWidth="1"/>
    <col min="1672" max="1672" width="11.77734375" customWidth="1"/>
    <col min="1673" max="1673" width="14.44140625" customWidth="1"/>
    <col min="1674" max="1674" width="11.77734375" customWidth="1"/>
    <col min="1675" max="1675" width="14.44140625" customWidth="1"/>
    <col min="1676" max="1676" width="11.77734375" customWidth="1"/>
    <col min="1677" max="1677" width="14.44140625" customWidth="1"/>
    <col min="1678" max="1678" width="11.77734375" customWidth="1"/>
    <col min="1679" max="1679" width="14.44140625" customWidth="1"/>
    <col min="1680" max="1680" width="11.77734375" customWidth="1"/>
    <col min="1681" max="1681" width="14.44140625" customWidth="1"/>
    <col min="1682" max="1682" width="11.77734375" customWidth="1"/>
    <col min="1683" max="1683" width="14.44140625" customWidth="1"/>
    <col min="1684" max="1684" width="11.77734375" customWidth="1"/>
    <col min="1685" max="1685" width="14.44140625" customWidth="1"/>
    <col min="1686" max="1686" width="11.77734375" customWidth="1"/>
    <col min="1687" max="1687" width="14.44140625" customWidth="1"/>
    <col min="1688" max="1688" width="11.77734375" customWidth="1"/>
    <col min="1689" max="1689" width="14.44140625" customWidth="1"/>
    <col min="1690" max="1690" width="11.77734375" customWidth="1"/>
    <col min="1691" max="1691" width="14.44140625" customWidth="1"/>
    <col min="1692" max="1692" width="11.77734375" customWidth="1"/>
    <col min="1693" max="1693" width="14.44140625" customWidth="1"/>
    <col min="1694" max="1694" width="11.77734375" customWidth="1"/>
    <col min="1695" max="1695" width="14.44140625" customWidth="1"/>
    <col min="1696" max="1696" width="11.77734375" customWidth="1"/>
    <col min="1697" max="1697" width="14.44140625" customWidth="1"/>
    <col min="1698" max="1698" width="11.77734375" customWidth="1"/>
    <col min="1699" max="1699" width="14.44140625" customWidth="1"/>
    <col min="1700" max="1700" width="11.77734375" customWidth="1"/>
    <col min="1701" max="1701" width="14.44140625" customWidth="1"/>
    <col min="1702" max="1702" width="11.77734375" customWidth="1"/>
    <col min="1703" max="1703" width="14.44140625" customWidth="1"/>
    <col min="1704" max="1704" width="11.77734375" customWidth="1"/>
    <col min="1705" max="1705" width="14.44140625" customWidth="1"/>
    <col min="1706" max="1706" width="11.77734375" customWidth="1"/>
    <col min="1707" max="1707" width="14.44140625" customWidth="1"/>
    <col min="1708" max="1708" width="11.77734375" customWidth="1"/>
    <col min="1709" max="1709" width="14.44140625" customWidth="1"/>
    <col min="1710" max="1710" width="11.77734375" customWidth="1"/>
    <col min="1711" max="1711" width="14.44140625" customWidth="1"/>
    <col min="1712" max="1712" width="11.77734375" customWidth="1"/>
    <col min="1713" max="1713" width="14.44140625" customWidth="1"/>
    <col min="1714" max="1714" width="11.77734375" customWidth="1"/>
    <col min="1715" max="1715" width="14.44140625" customWidth="1"/>
    <col min="1716" max="1716" width="11.77734375" customWidth="1"/>
    <col min="1717" max="1717" width="14.44140625" customWidth="1"/>
    <col min="1718" max="1718" width="11.77734375" customWidth="1"/>
    <col min="1719" max="1719" width="14.44140625" customWidth="1"/>
    <col min="1720" max="1720" width="11.77734375" customWidth="1"/>
    <col min="1721" max="1721" width="14.44140625" customWidth="1"/>
    <col min="1722" max="1722" width="11.77734375" customWidth="1"/>
    <col min="1723" max="1723" width="14.44140625" customWidth="1"/>
    <col min="1724" max="1724" width="11.77734375" customWidth="1"/>
    <col min="1725" max="1725" width="14.44140625" customWidth="1"/>
    <col min="1726" max="1726" width="11.77734375" customWidth="1"/>
    <col min="1727" max="1727" width="14.44140625" customWidth="1"/>
    <col min="1728" max="1728" width="11.77734375" customWidth="1"/>
    <col min="1729" max="1729" width="14.44140625" customWidth="1"/>
    <col min="1730" max="1730" width="11.77734375" customWidth="1"/>
    <col min="1731" max="1731" width="14.44140625" customWidth="1"/>
    <col min="1732" max="1732" width="11.77734375" customWidth="1"/>
    <col min="1733" max="1733" width="14.44140625" customWidth="1"/>
    <col min="1734" max="1734" width="11.77734375" customWidth="1"/>
    <col min="1735" max="1735" width="14.44140625" customWidth="1"/>
    <col min="1736" max="1736" width="11.77734375" customWidth="1"/>
    <col min="1737" max="1737" width="14.44140625" customWidth="1"/>
    <col min="1738" max="1738" width="11.77734375" customWidth="1"/>
    <col min="1739" max="1739" width="14.44140625" customWidth="1"/>
    <col min="1740" max="1740" width="11.77734375" customWidth="1"/>
    <col min="1741" max="1741" width="14.44140625" customWidth="1"/>
    <col min="1742" max="1742" width="11.77734375" customWidth="1"/>
    <col min="1743" max="1743" width="14.44140625" customWidth="1"/>
    <col min="1744" max="1744" width="11.77734375" customWidth="1"/>
    <col min="1745" max="1745" width="14.44140625" customWidth="1"/>
    <col min="1746" max="1746" width="11.77734375" customWidth="1"/>
    <col min="1747" max="1747" width="14.44140625" customWidth="1"/>
    <col min="1748" max="1748" width="11.77734375" customWidth="1"/>
    <col min="1749" max="1749" width="14.44140625" customWidth="1"/>
    <col min="1750" max="1750" width="11.77734375" customWidth="1"/>
    <col min="1751" max="1751" width="14.44140625" customWidth="1"/>
    <col min="1752" max="1752" width="11.77734375" customWidth="1"/>
    <col min="1753" max="1753" width="14.44140625" customWidth="1"/>
    <col min="1754" max="1754" width="11.77734375" customWidth="1"/>
    <col min="1755" max="1755" width="14.44140625" customWidth="1"/>
    <col min="1756" max="1756" width="11.77734375" customWidth="1"/>
    <col min="1757" max="1757" width="14.44140625" customWidth="1"/>
    <col min="1758" max="1758" width="11.77734375" customWidth="1"/>
    <col min="1759" max="1759" width="14.44140625" customWidth="1"/>
    <col min="1760" max="1760" width="11.77734375" customWidth="1"/>
    <col min="1761" max="1761" width="14.44140625" customWidth="1"/>
    <col min="1762" max="1762" width="11.77734375" customWidth="1"/>
    <col min="1763" max="1763" width="14.44140625" customWidth="1"/>
    <col min="1764" max="1764" width="11.77734375" customWidth="1"/>
    <col min="1765" max="1765" width="14.44140625" customWidth="1"/>
    <col min="1766" max="1766" width="11.77734375" customWidth="1"/>
    <col min="1767" max="1767" width="14.44140625" customWidth="1"/>
    <col min="1768" max="1768" width="11.77734375" customWidth="1"/>
    <col min="1769" max="1769" width="14.44140625" customWidth="1"/>
    <col min="1770" max="1770" width="11.77734375" customWidth="1"/>
    <col min="1771" max="1771" width="14.44140625" customWidth="1"/>
    <col min="1772" max="1772" width="11.77734375" customWidth="1"/>
    <col min="1773" max="1773" width="14.44140625" customWidth="1"/>
    <col min="1774" max="1774" width="11.77734375" customWidth="1"/>
    <col min="1775" max="1775" width="14.44140625" customWidth="1"/>
    <col min="1776" max="1776" width="11.77734375" customWidth="1"/>
    <col min="1777" max="1777" width="14.44140625" customWidth="1"/>
    <col min="1778" max="1778" width="11.77734375" customWidth="1"/>
    <col min="1779" max="1779" width="14.44140625" customWidth="1"/>
    <col min="1780" max="1780" width="11.77734375" customWidth="1"/>
    <col min="1781" max="1781" width="14.44140625" customWidth="1"/>
    <col min="1782" max="1782" width="11.77734375" customWidth="1"/>
    <col min="1783" max="1783" width="14.44140625" customWidth="1"/>
    <col min="1784" max="1784" width="11.77734375" customWidth="1"/>
    <col min="1785" max="1785" width="14.44140625" customWidth="1"/>
    <col min="1786" max="1786" width="11.77734375" customWidth="1"/>
    <col min="1787" max="1787" width="14.44140625" customWidth="1"/>
    <col min="1788" max="1788" width="11.77734375" customWidth="1"/>
    <col min="1789" max="1789" width="14.44140625" customWidth="1"/>
    <col min="1790" max="1790" width="11.77734375" customWidth="1"/>
    <col min="1791" max="1791" width="14.44140625" customWidth="1"/>
    <col min="1792" max="1792" width="11.77734375" customWidth="1"/>
    <col min="1793" max="1793" width="14.44140625" customWidth="1"/>
    <col min="1794" max="1794" width="11.77734375" customWidth="1"/>
    <col min="1795" max="1795" width="14.44140625" customWidth="1"/>
    <col min="1796" max="1796" width="11.77734375" customWidth="1"/>
    <col min="1797" max="1797" width="14.44140625" customWidth="1"/>
    <col min="1798" max="1798" width="11.77734375" customWidth="1"/>
    <col min="1799" max="1799" width="14.44140625" customWidth="1"/>
    <col min="1800" max="1800" width="11.77734375" customWidth="1"/>
    <col min="1801" max="1801" width="14.44140625" customWidth="1"/>
    <col min="1802" max="1802" width="11.77734375" customWidth="1"/>
    <col min="1803" max="1803" width="14.44140625" customWidth="1"/>
    <col min="1804" max="1804" width="11.77734375" customWidth="1"/>
    <col min="1805" max="1805" width="14.44140625" customWidth="1"/>
    <col min="1806" max="1806" width="11.77734375" customWidth="1"/>
    <col min="1807" max="1807" width="14.44140625" customWidth="1"/>
    <col min="1808" max="1808" width="11.77734375" customWidth="1"/>
    <col min="1809" max="1809" width="14.44140625" customWidth="1"/>
    <col min="1810" max="1810" width="11.77734375" customWidth="1"/>
    <col min="1811" max="1811" width="14.44140625" customWidth="1"/>
    <col min="1812" max="1812" width="11.77734375" customWidth="1"/>
    <col min="1813" max="1813" width="14.44140625" customWidth="1"/>
    <col min="1814" max="1814" width="11.77734375" customWidth="1"/>
    <col min="1815" max="1815" width="14.44140625" customWidth="1"/>
    <col min="1816" max="1816" width="11.77734375" customWidth="1"/>
    <col min="1817" max="1817" width="14.44140625" customWidth="1"/>
    <col min="1818" max="1818" width="11.77734375" customWidth="1"/>
    <col min="1819" max="1819" width="14.44140625" customWidth="1"/>
    <col min="1820" max="1820" width="11.77734375" customWidth="1"/>
    <col min="1821" max="1821" width="14.44140625" customWidth="1"/>
    <col min="1822" max="1822" width="11.77734375" customWidth="1"/>
    <col min="1823" max="1823" width="14.44140625" customWidth="1"/>
    <col min="1824" max="1824" width="11.77734375" customWidth="1"/>
    <col min="1825" max="1825" width="14.44140625" customWidth="1"/>
    <col min="1826" max="1826" width="11.77734375" customWidth="1"/>
    <col min="1827" max="1827" width="14.44140625" customWidth="1"/>
    <col min="1828" max="1828" width="11.77734375" customWidth="1"/>
    <col min="1829" max="1829" width="14.44140625" customWidth="1"/>
    <col min="1830" max="1830" width="11.77734375" customWidth="1"/>
    <col min="1831" max="1831" width="14.44140625" customWidth="1"/>
    <col min="1832" max="1832" width="11.77734375" customWidth="1"/>
    <col min="1833" max="1833" width="14.44140625" customWidth="1"/>
    <col min="1834" max="1834" width="11.77734375" customWidth="1"/>
    <col min="1835" max="1835" width="14.44140625" customWidth="1"/>
    <col min="1836" max="1836" width="11.77734375" customWidth="1"/>
    <col min="1837" max="1837" width="14.44140625" customWidth="1"/>
    <col min="1838" max="1838" width="11.77734375" customWidth="1"/>
    <col min="1839" max="1839" width="14.44140625" customWidth="1"/>
    <col min="1840" max="1840" width="11.77734375" customWidth="1"/>
    <col min="1841" max="1841" width="14.44140625" customWidth="1"/>
    <col min="1842" max="1842" width="11.77734375" customWidth="1"/>
    <col min="1843" max="1843" width="14.44140625" customWidth="1"/>
    <col min="1844" max="1844" width="11.77734375" customWidth="1"/>
    <col min="1845" max="1845" width="14.44140625" customWidth="1"/>
    <col min="1846" max="1846" width="11.77734375" customWidth="1"/>
    <col min="1847" max="1847" width="14.44140625" customWidth="1"/>
    <col min="1848" max="1848" width="11.77734375" customWidth="1"/>
    <col min="1849" max="1849" width="14.44140625" customWidth="1"/>
    <col min="1850" max="1850" width="11.77734375" customWidth="1"/>
    <col min="1851" max="1851" width="14.44140625" customWidth="1"/>
    <col min="1852" max="1852" width="11.77734375" customWidth="1"/>
    <col min="1853" max="1853" width="14.44140625" customWidth="1"/>
    <col min="1854" max="1854" width="11.77734375" customWidth="1"/>
    <col min="1855" max="1855" width="14.44140625" customWidth="1"/>
    <col min="1856" max="1856" width="11.77734375" customWidth="1"/>
    <col min="1857" max="1857" width="14.44140625" customWidth="1"/>
    <col min="1858" max="1858" width="11.77734375" customWidth="1"/>
    <col min="1859" max="1859" width="14.44140625" customWidth="1"/>
    <col min="1860" max="1860" width="11.77734375" customWidth="1"/>
    <col min="1861" max="1861" width="14.44140625" customWidth="1"/>
    <col min="1862" max="1862" width="11.77734375" customWidth="1"/>
    <col min="1863" max="1863" width="14.44140625" customWidth="1"/>
    <col min="1864" max="1864" width="11.77734375" customWidth="1"/>
    <col min="1865" max="1865" width="14.44140625" customWidth="1"/>
    <col min="1866" max="1866" width="11.77734375" customWidth="1"/>
    <col min="1867" max="1867" width="14.44140625" customWidth="1"/>
    <col min="1868" max="1868" width="11.77734375" customWidth="1"/>
    <col min="1869" max="1869" width="14.44140625" customWidth="1"/>
    <col min="1870" max="1870" width="11.77734375" customWidth="1"/>
    <col min="1871" max="1871" width="14.44140625" customWidth="1"/>
    <col min="1872" max="1872" width="11.77734375" customWidth="1"/>
    <col min="1873" max="1873" width="14.44140625" customWidth="1"/>
    <col min="1874" max="1874" width="11.77734375" customWidth="1"/>
    <col min="1875" max="1875" width="14.44140625" customWidth="1"/>
    <col min="1876" max="1876" width="11.77734375" customWidth="1"/>
    <col min="1877" max="1877" width="14.44140625" customWidth="1"/>
    <col min="1878" max="1878" width="11.77734375" customWidth="1"/>
    <col min="1879" max="1879" width="14.44140625" customWidth="1"/>
    <col min="1880" max="1880" width="11.77734375" customWidth="1"/>
    <col min="1881" max="1881" width="14.44140625" customWidth="1"/>
    <col min="1882" max="1882" width="11.77734375" customWidth="1"/>
    <col min="1883" max="1883" width="14.44140625" customWidth="1"/>
    <col min="1884" max="1884" width="11.77734375" customWidth="1"/>
    <col min="1885" max="1885" width="14.44140625" customWidth="1"/>
    <col min="1886" max="1886" width="11.77734375" customWidth="1"/>
    <col min="1887" max="1887" width="14.44140625" customWidth="1"/>
    <col min="1888" max="1888" width="11.77734375" customWidth="1"/>
    <col min="1889" max="1889" width="14.44140625" customWidth="1"/>
    <col min="1890" max="1890" width="11.77734375" customWidth="1"/>
    <col min="1891" max="1891" width="14.44140625" customWidth="1"/>
    <col min="1892" max="1892" width="11.77734375" customWidth="1"/>
    <col min="1893" max="1893" width="14.44140625" customWidth="1"/>
    <col min="1894" max="1894" width="11.77734375" customWidth="1"/>
    <col min="1895" max="1895" width="14.44140625" customWidth="1"/>
    <col min="1896" max="1896" width="11.77734375" customWidth="1"/>
    <col min="1897" max="1897" width="14.44140625" customWidth="1"/>
    <col min="1898" max="1898" width="11.77734375" customWidth="1"/>
    <col min="1899" max="1899" width="14.44140625" customWidth="1"/>
    <col min="1900" max="1900" width="11.77734375" customWidth="1"/>
    <col min="1901" max="1901" width="14.44140625" customWidth="1"/>
    <col min="1902" max="1902" width="11.77734375" customWidth="1"/>
    <col min="1903" max="1903" width="14.44140625" customWidth="1"/>
    <col min="1904" max="1904" width="11.77734375" customWidth="1"/>
    <col min="1905" max="1905" width="14.44140625" customWidth="1"/>
    <col min="1906" max="1906" width="11.77734375" customWidth="1"/>
    <col min="1907" max="1907" width="14.44140625" customWidth="1"/>
    <col min="1908" max="1908" width="11.77734375" customWidth="1"/>
    <col min="1909" max="1909" width="14.44140625" customWidth="1"/>
    <col min="1910" max="1910" width="11.77734375" customWidth="1"/>
    <col min="1911" max="1911" width="14.44140625" customWidth="1"/>
    <col min="1912" max="1912" width="11.77734375" customWidth="1"/>
    <col min="1913" max="1913" width="14.44140625" customWidth="1"/>
    <col min="1914" max="1914" width="11.77734375" customWidth="1"/>
    <col min="1915" max="1915" width="14.44140625" customWidth="1"/>
    <col min="1916" max="1916" width="11.77734375" customWidth="1"/>
    <col min="1917" max="1917" width="14.44140625" customWidth="1"/>
    <col min="1918" max="1918" width="11.77734375" customWidth="1"/>
    <col min="1919" max="1919" width="14.44140625" customWidth="1"/>
    <col min="1920" max="1920" width="11.77734375" customWidth="1"/>
    <col min="1921" max="1921" width="14.44140625" customWidth="1"/>
    <col min="1922" max="1922" width="11.77734375" customWidth="1"/>
    <col min="1923" max="1923" width="14.44140625" customWidth="1"/>
    <col min="1924" max="1924" width="11.77734375" customWidth="1"/>
    <col min="1925" max="1925" width="14.44140625" customWidth="1"/>
    <col min="1926" max="1926" width="11.77734375" customWidth="1"/>
    <col min="1927" max="1927" width="14.44140625" customWidth="1"/>
    <col min="1928" max="1928" width="11.77734375" customWidth="1"/>
    <col min="1929" max="1929" width="14.44140625" customWidth="1"/>
    <col min="1930" max="1930" width="11.77734375" customWidth="1"/>
    <col min="1931" max="1931" width="14.44140625" customWidth="1"/>
    <col min="1932" max="1932" width="11.77734375" customWidth="1"/>
    <col min="1933" max="1933" width="14.44140625" customWidth="1"/>
    <col min="1934" max="1934" width="11.77734375" customWidth="1"/>
    <col min="1935" max="1935" width="14.44140625" customWidth="1"/>
    <col min="1936" max="1936" width="11.77734375" customWidth="1"/>
    <col min="1937" max="1937" width="14.44140625" customWidth="1"/>
    <col min="1938" max="1938" width="11.77734375" customWidth="1"/>
    <col min="1939" max="1939" width="14.44140625" customWidth="1"/>
    <col min="1940" max="1940" width="11.77734375" customWidth="1"/>
    <col min="1941" max="1941" width="14.44140625" customWidth="1"/>
    <col min="1942" max="1942" width="11.77734375" customWidth="1"/>
    <col min="1943" max="1943" width="14.44140625" customWidth="1"/>
    <col min="1944" max="1944" width="11.77734375" customWidth="1"/>
    <col min="1945" max="1945" width="14.44140625" customWidth="1"/>
    <col min="1946" max="1946" width="11.77734375" customWidth="1"/>
    <col min="1947" max="1947" width="14.44140625" customWidth="1"/>
    <col min="1948" max="1948" width="11.77734375" customWidth="1"/>
    <col min="1949" max="1949" width="14.44140625" customWidth="1"/>
    <col min="1950" max="1950" width="11.77734375" customWidth="1"/>
    <col min="1951" max="1951" width="14.44140625" customWidth="1"/>
    <col min="1952" max="1952" width="11.77734375" customWidth="1"/>
    <col min="1953" max="1953" width="14.44140625" customWidth="1"/>
    <col min="1954" max="1954" width="11.77734375" customWidth="1"/>
    <col min="1955" max="1955" width="14.44140625" customWidth="1"/>
    <col min="1956" max="1956" width="11.77734375" customWidth="1"/>
    <col min="1957" max="1957" width="14.44140625" customWidth="1"/>
    <col min="1958" max="1958" width="11.77734375" customWidth="1"/>
    <col min="1959" max="1959" width="14.44140625" customWidth="1"/>
    <col min="1960" max="1960" width="11.77734375" customWidth="1"/>
    <col min="1961" max="1961" width="14.44140625" customWidth="1"/>
    <col min="1962" max="1962" width="11.77734375" customWidth="1"/>
    <col min="1963" max="1963" width="14.44140625" customWidth="1"/>
    <col min="1964" max="1964" width="11.77734375" customWidth="1"/>
    <col min="1965" max="1965" width="14.44140625" customWidth="1"/>
    <col min="1966" max="1966" width="11.77734375" customWidth="1"/>
    <col min="1967" max="1967" width="14.44140625" customWidth="1"/>
    <col min="1968" max="1968" width="11.77734375" customWidth="1"/>
    <col min="1969" max="1969" width="14.44140625" customWidth="1"/>
    <col min="1970" max="1970" width="11.77734375" customWidth="1"/>
    <col min="1971" max="1971" width="14.44140625" customWidth="1"/>
    <col min="1972" max="1972" width="11.77734375" customWidth="1"/>
    <col min="1973" max="1973" width="14.44140625" customWidth="1"/>
    <col min="1974" max="1974" width="11.77734375" customWidth="1"/>
    <col min="1975" max="1975" width="14.44140625" customWidth="1"/>
    <col min="1976" max="1976" width="11.77734375" customWidth="1"/>
    <col min="1977" max="1977" width="14.44140625" customWidth="1"/>
    <col min="1978" max="1978" width="11.77734375" customWidth="1"/>
    <col min="1979" max="1979" width="14.44140625" customWidth="1"/>
    <col min="1980" max="1980" width="11.77734375" customWidth="1"/>
    <col min="1981" max="1981" width="14.44140625" customWidth="1"/>
    <col min="1982" max="1982" width="11.77734375" customWidth="1"/>
    <col min="1983" max="1983" width="14.44140625" customWidth="1"/>
    <col min="1984" max="1984" width="11.77734375" customWidth="1"/>
    <col min="1985" max="1985" width="14.44140625" customWidth="1"/>
    <col min="1986" max="1986" width="11.77734375" customWidth="1"/>
    <col min="1987" max="1987" width="14.44140625" customWidth="1"/>
    <col min="1988" max="1988" width="11.77734375" customWidth="1"/>
    <col min="1989" max="1989" width="14.44140625" customWidth="1"/>
    <col min="1990" max="1990" width="11.77734375" customWidth="1"/>
    <col min="1991" max="1991" width="14.44140625" customWidth="1"/>
    <col min="1992" max="1992" width="11.77734375" customWidth="1"/>
    <col min="1993" max="1993" width="14.44140625" customWidth="1"/>
    <col min="1994" max="1994" width="11.77734375" customWidth="1"/>
    <col min="1995" max="1995" width="14.44140625" customWidth="1"/>
    <col min="1996" max="1996" width="11.77734375" customWidth="1"/>
    <col min="1997" max="1997" width="14.44140625" customWidth="1"/>
    <col min="1998" max="1998" width="11.77734375" customWidth="1"/>
    <col min="1999" max="1999" width="14.44140625" customWidth="1"/>
    <col min="2000" max="2000" width="11.77734375" customWidth="1"/>
    <col min="2001" max="2001" width="14.44140625" customWidth="1"/>
    <col min="2002" max="2002" width="11.77734375" customWidth="1"/>
    <col min="2003" max="2003" width="14.44140625" customWidth="1"/>
    <col min="2004" max="2004" width="11.77734375" customWidth="1"/>
    <col min="2005" max="2005" width="14.44140625" customWidth="1"/>
    <col min="2006" max="2006" width="11.77734375" customWidth="1"/>
    <col min="2007" max="2007" width="14.44140625" customWidth="1"/>
    <col min="2008" max="2008" width="11.77734375" customWidth="1"/>
    <col min="2009" max="2009" width="14.44140625" customWidth="1"/>
    <col min="2010" max="2010" width="11.77734375" customWidth="1"/>
    <col min="2011" max="2011" width="14.44140625" customWidth="1"/>
    <col min="2012" max="2012" width="11.77734375" customWidth="1"/>
    <col min="2013" max="2013" width="14.44140625" customWidth="1"/>
    <col min="2014" max="2014" width="11.77734375" customWidth="1"/>
    <col min="2015" max="2015" width="14.44140625" customWidth="1"/>
    <col min="2016" max="2016" width="11.77734375" customWidth="1"/>
    <col min="2017" max="2017" width="14.44140625" customWidth="1"/>
    <col min="2018" max="2018" width="11.77734375" customWidth="1"/>
    <col min="2019" max="2019" width="14.44140625" customWidth="1"/>
    <col min="2020" max="2020" width="11.77734375" customWidth="1"/>
    <col min="2021" max="2021" width="14.44140625" customWidth="1"/>
    <col min="2022" max="2022" width="11.77734375" customWidth="1"/>
    <col min="2023" max="2023" width="14.44140625" customWidth="1"/>
    <col min="2024" max="2024" width="11.77734375" customWidth="1"/>
    <col min="2025" max="2025" width="14.44140625" customWidth="1"/>
    <col min="2026" max="2026" width="11.77734375" customWidth="1"/>
    <col min="2027" max="2027" width="14.44140625" customWidth="1"/>
    <col min="2028" max="2028" width="11.77734375" customWidth="1"/>
    <col min="2029" max="2029" width="14.44140625" customWidth="1"/>
    <col min="2030" max="2030" width="11.77734375" customWidth="1"/>
    <col min="2031" max="2031" width="14.44140625" customWidth="1"/>
    <col min="2032" max="2032" width="11.77734375" customWidth="1"/>
    <col min="2033" max="2033" width="14.44140625" customWidth="1"/>
    <col min="2034" max="2034" width="11.77734375" customWidth="1"/>
    <col min="2035" max="2035" width="14.44140625" customWidth="1"/>
    <col min="2036" max="2036" width="11.77734375" customWidth="1"/>
    <col min="2037" max="2037" width="14.44140625" customWidth="1"/>
    <col min="2038" max="2038" width="11.77734375" customWidth="1"/>
    <col min="2039" max="2039" width="14.44140625" customWidth="1"/>
    <col min="2040" max="2040" width="11.77734375" customWidth="1"/>
    <col min="2041" max="2041" width="14.44140625" customWidth="1"/>
    <col min="2042" max="2042" width="11.77734375" customWidth="1"/>
    <col min="2043" max="2043" width="14.44140625" customWidth="1"/>
    <col min="2044" max="2044" width="11.77734375" customWidth="1"/>
    <col min="2045" max="2045" width="14.44140625" customWidth="1"/>
    <col min="2046" max="2046" width="11.77734375" customWidth="1"/>
    <col min="2047" max="2047" width="14.44140625" customWidth="1"/>
    <col min="2048" max="2048" width="11.77734375" customWidth="1"/>
    <col min="2049" max="2049" width="14.44140625" customWidth="1"/>
    <col min="2050" max="2050" width="11.77734375" customWidth="1"/>
    <col min="2051" max="2051" width="14.44140625" customWidth="1"/>
    <col min="2052" max="2052" width="11.77734375" customWidth="1"/>
    <col min="2053" max="2053" width="14.44140625" customWidth="1"/>
    <col min="2054" max="2054" width="11.77734375" customWidth="1"/>
    <col min="2055" max="2055" width="14.44140625" customWidth="1"/>
    <col min="2056" max="2056" width="11.77734375" customWidth="1"/>
    <col min="2057" max="2057" width="14.44140625" customWidth="1"/>
    <col min="2058" max="2058" width="11.77734375" customWidth="1"/>
    <col min="2059" max="2059" width="14.44140625" customWidth="1"/>
    <col min="2060" max="2060" width="11.77734375" customWidth="1"/>
    <col min="2061" max="2061" width="14.44140625" customWidth="1"/>
    <col min="2062" max="2062" width="11.77734375" customWidth="1"/>
    <col min="2063" max="2063" width="14.44140625" customWidth="1"/>
    <col min="2064" max="2064" width="11.77734375" customWidth="1"/>
    <col min="2065" max="2065" width="14.44140625" customWidth="1"/>
    <col min="2066" max="2066" width="11.77734375" customWidth="1"/>
    <col min="2067" max="2067" width="14.44140625" customWidth="1"/>
    <col min="2068" max="2068" width="11.77734375" customWidth="1"/>
    <col min="2069" max="2069" width="14.44140625" customWidth="1"/>
    <col min="2070" max="2070" width="11.77734375" customWidth="1"/>
    <col min="2071" max="2071" width="14.44140625" customWidth="1"/>
    <col min="2072" max="2072" width="11.77734375" customWidth="1"/>
    <col min="2073" max="2073" width="14.44140625" customWidth="1"/>
    <col min="2074" max="2074" width="11.77734375" customWidth="1"/>
    <col min="2075" max="2075" width="14.44140625" customWidth="1"/>
    <col min="2076" max="2076" width="11.77734375" customWidth="1"/>
    <col min="2077" max="2077" width="14.44140625" customWidth="1"/>
    <col min="2078" max="2078" width="11.77734375" customWidth="1"/>
    <col min="2079" max="2079" width="14.44140625" customWidth="1"/>
    <col min="2080" max="2080" width="11.77734375" customWidth="1"/>
    <col min="2081" max="2081" width="14.44140625" customWidth="1"/>
    <col min="2082" max="2082" width="11.77734375" customWidth="1"/>
    <col min="2083" max="2083" width="14.44140625" customWidth="1"/>
    <col min="2084" max="2084" width="11.77734375" customWidth="1"/>
    <col min="2085" max="2085" width="14.44140625" customWidth="1"/>
    <col min="2086" max="2086" width="11.77734375" customWidth="1"/>
    <col min="2087" max="2087" width="14.44140625" customWidth="1"/>
    <col min="2088" max="2088" width="11.77734375" customWidth="1"/>
    <col min="2089" max="2089" width="14.44140625" customWidth="1"/>
    <col min="2090" max="2090" width="11.77734375" customWidth="1"/>
    <col min="2091" max="2091" width="14.44140625" customWidth="1"/>
    <col min="2092" max="2092" width="11.77734375" customWidth="1"/>
    <col min="2093" max="2093" width="14.44140625" customWidth="1"/>
    <col min="2094" max="2094" width="11.77734375" customWidth="1"/>
    <col min="2095" max="2095" width="14.44140625" customWidth="1"/>
    <col min="2096" max="2096" width="11.77734375" customWidth="1"/>
    <col min="2097" max="2097" width="14.44140625" customWidth="1"/>
    <col min="2098" max="2098" width="11.77734375" customWidth="1"/>
    <col min="2099" max="2099" width="14.44140625" customWidth="1"/>
    <col min="2100" max="2100" width="11.77734375" customWidth="1"/>
    <col min="2101" max="2101" width="14.44140625" customWidth="1"/>
    <col min="2102" max="2102" width="11.77734375" customWidth="1"/>
    <col min="2103" max="2103" width="14.44140625" customWidth="1"/>
    <col min="2104" max="2104" width="11.77734375" customWidth="1"/>
    <col min="2105" max="2105" width="14.44140625" customWidth="1"/>
    <col min="2106" max="2106" width="11.77734375" customWidth="1"/>
    <col min="2107" max="2107" width="14.44140625" customWidth="1"/>
    <col min="2108" max="2108" width="11.77734375" customWidth="1"/>
    <col min="2109" max="2109" width="14.44140625" customWidth="1"/>
    <col min="2110" max="2110" width="11.77734375" customWidth="1"/>
    <col min="2111" max="2111" width="14.44140625" customWidth="1"/>
    <col min="2112" max="2112" width="11.77734375" customWidth="1"/>
    <col min="2113" max="2113" width="14.44140625" customWidth="1"/>
    <col min="2114" max="2114" width="11.77734375" customWidth="1"/>
    <col min="2115" max="2115" width="14.44140625" customWidth="1"/>
    <col min="2116" max="2116" width="11.77734375" customWidth="1"/>
    <col min="2117" max="2117" width="14.44140625" customWidth="1"/>
    <col min="2118" max="2118" width="11.77734375" customWidth="1"/>
    <col min="2119" max="2119" width="14.44140625" customWidth="1"/>
    <col min="2120" max="2120" width="11.77734375" customWidth="1"/>
    <col min="2121" max="2121" width="14.44140625" customWidth="1"/>
    <col min="2122" max="2122" width="11.77734375" customWidth="1"/>
    <col min="2123" max="2123" width="14.44140625" customWidth="1"/>
    <col min="2124" max="2124" width="11.77734375" customWidth="1"/>
    <col min="2125" max="2125" width="14.44140625" customWidth="1"/>
    <col min="2126" max="2126" width="11.77734375" customWidth="1"/>
    <col min="2127" max="2127" width="14.44140625" customWidth="1"/>
    <col min="2128" max="2128" width="11.77734375" customWidth="1"/>
    <col min="2129" max="2129" width="14.44140625" customWidth="1"/>
    <col min="2130" max="2130" width="11.77734375" customWidth="1"/>
    <col min="2131" max="2131" width="14.44140625" customWidth="1"/>
    <col min="2132" max="2132" width="11.77734375" customWidth="1"/>
    <col min="2133" max="2133" width="14.44140625" customWidth="1"/>
    <col min="2134" max="2134" width="11.77734375" customWidth="1"/>
    <col min="2135" max="2135" width="14.44140625" customWidth="1"/>
    <col min="2136" max="2136" width="11.77734375" customWidth="1"/>
    <col min="2137" max="2137" width="14.44140625" customWidth="1"/>
    <col min="2138" max="2138" width="11.77734375" customWidth="1"/>
    <col min="2139" max="2139" width="14.44140625" customWidth="1"/>
    <col min="2140" max="2140" width="11.77734375" customWidth="1"/>
    <col min="2141" max="2141" width="14.44140625" customWidth="1"/>
    <col min="2142" max="2142" width="11.77734375" customWidth="1"/>
    <col min="2143" max="2143" width="14.44140625" customWidth="1"/>
    <col min="2144" max="2144" width="11.77734375" customWidth="1"/>
    <col min="2145" max="2145" width="14.44140625" customWidth="1"/>
    <col min="2146" max="2146" width="11.77734375" customWidth="1"/>
    <col min="2147" max="2147" width="14.44140625" customWidth="1"/>
    <col min="2148" max="2148" width="11.77734375" customWidth="1"/>
    <col min="2149" max="2149" width="14.44140625" customWidth="1"/>
    <col min="2150" max="2150" width="11.77734375" customWidth="1"/>
    <col min="2151" max="2151" width="14.44140625" customWidth="1"/>
    <col min="2152" max="2152" width="11.77734375" customWidth="1"/>
    <col min="2153" max="2153" width="14.44140625" customWidth="1"/>
    <col min="2154" max="2154" width="11.77734375" customWidth="1"/>
    <col min="2155" max="2155" width="14.44140625" customWidth="1"/>
    <col min="2156" max="2156" width="11.77734375" customWidth="1"/>
    <col min="2157" max="2157" width="14.44140625" customWidth="1"/>
    <col min="2158" max="2158" width="11.77734375" customWidth="1"/>
    <col min="2159" max="2159" width="14.44140625" customWidth="1"/>
    <col min="2160" max="2160" width="11.77734375" customWidth="1"/>
    <col min="2161" max="2161" width="14.44140625" customWidth="1"/>
    <col min="2162" max="2162" width="11.77734375" customWidth="1"/>
    <col min="2163" max="2163" width="14.44140625" customWidth="1"/>
    <col min="2164" max="2164" width="11.77734375" customWidth="1"/>
    <col min="2165" max="2165" width="14.44140625" customWidth="1"/>
    <col min="2166" max="2166" width="11.77734375" customWidth="1"/>
    <col min="2167" max="2167" width="14.44140625" customWidth="1"/>
    <col min="2168" max="2168" width="11.77734375" customWidth="1"/>
    <col min="2169" max="2169" width="14.44140625" customWidth="1"/>
    <col min="2170" max="2170" width="11.77734375" customWidth="1"/>
    <col min="2171" max="2171" width="14.44140625" customWidth="1"/>
    <col min="2172" max="2172" width="11.77734375" customWidth="1"/>
    <col min="2173" max="2173" width="14.44140625" customWidth="1"/>
    <col min="2174" max="2174" width="11.77734375" customWidth="1"/>
    <col min="2175" max="2175" width="14.44140625" customWidth="1"/>
    <col min="2176" max="2176" width="11.77734375" customWidth="1"/>
    <col min="2177" max="2177" width="14.44140625" customWidth="1"/>
    <col min="2178" max="2178" width="11.77734375" customWidth="1"/>
    <col min="2179" max="2179" width="14.44140625" customWidth="1"/>
    <col min="2180" max="2180" width="11.77734375" customWidth="1"/>
    <col min="2181" max="2181" width="14.44140625" customWidth="1"/>
    <col min="2182" max="2182" width="11.77734375" customWidth="1"/>
    <col min="2183" max="2183" width="14.44140625" customWidth="1"/>
    <col min="2184" max="2184" width="11.77734375" customWidth="1"/>
    <col min="2185" max="2185" width="14.44140625" customWidth="1"/>
    <col min="2186" max="2186" width="11.77734375" customWidth="1"/>
    <col min="2187" max="2187" width="14.44140625" customWidth="1"/>
    <col min="2188" max="2188" width="11.77734375" customWidth="1"/>
    <col min="2189" max="2189" width="14.44140625" customWidth="1"/>
    <col min="2190" max="2190" width="11.77734375" customWidth="1"/>
    <col min="2191" max="2191" width="14.44140625" customWidth="1"/>
    <col min="2192" max="2192" width="11.77734375" customWidth="1"/>
    <col min="2193" max="2193" width="14.44140625" customWidth="1"/>
    <col min="2194" max="2194" width="11.77734375" customWidth="1"/>
    <col min="2195" max="2195" width="14.44140625" customWidth="1"/>
    <col min="2196" max="2196" width="11.77734375" customWidth="1"/>
    <col min="2197" max="2197" width="14.44140625" customWidth="1"/>
    <col min="2198" max="2198" width="11.77734375" customWidth="1"/>
    <col min="2199" max="2199" width="14.44140625" customWidth="1"/>
    <col min="2200" max="2200" width="11.77734375" customWidth="1"/>
    <col min="2201" max="2201" width="14.44140625" customWidth="1"/>
    <col min="2202" max="2202" width="11.77734375" customWidth="1"/>
    <col min="2203" max="2203" width="14.44140625" customWidth="1"/>
    <col min="2204" max="2204" width="11.77734375" customWidth="1"/>
    <col min="2205" max="2205" width="14.44140625" customWidth="1"/>
    <col min="2206" max="2206" width="11.77734375" customWidth="1"/>
    <col min="2207" max="2207" width="14.44140625" customWidth="1"/>
    <col min="2208" max="2208" width="11.77734375" customWidth="1"/>
    <col min="2209" max="2209" width="14.44140625" customWidth="1"/>
    <col min="2210" max="2210" width="11.77734375" customWidth="1"/>
    <col min="2211" max="2211" width="14.44140625" customWidth="1"/>
    <col min="2212" max="2212" width="11.77734375" customWidth="1"/>
    <col min="2213" max="2213" width="14.44140625" customWidth="1"/>
    <col min="2214" max="2214" width="11.77734375" customWidth="1"/>
    <col min="2215" max="2215" width="14.44140625" customWidth="1"/>
    <col min="2216" max="2216" width="11.77734375" customWidth="1"/>
    <col min="2217" max="2217" width="14.44140625" customWidth="1"/>
    <col min="2218" max="2218" width="11.77734375" customWidth="1"/>
    <col min="2219" max="2219" width="14.44140625" customWidth="1"/>
    <col min="2220" max="2220" width="11.77734375" customWidth="1"/>
    <col min="2221" max="2221" width="14.44140625" customWidth="1"/>
    <col min="2222" max="2222" width="11.77734375" customWidth="1"/>
    <col min="2223" max="2223" width="14.44140625" customWidth="1"/>
    <col min="2224" max="2224" width="11.77734375" customWidth="1"/>
    <col min="2225" max="2225" width="14.44140625" customWidth="1"/>
    <col min="2226" max="2226" width="11.77734375" customWidth="1"/>
    <col min="2227" max="2227" width="14.44140625" customWidth="1"/>
    <col min="2228" max="2228" width="11.77734375" customWidth="1"/>
    <col min="2229" max="2229" width="14.44140625" customWidth="1"/>
    <col min="2230" max="2230" width="11.77734375" customWidth="1"/>
    <col min="2231" max="2231" width="14.44140625" customWidth="1"/>
    <col min="2232" max="2232" width="11.77734375" customWidth="1"/>
    <col min="2233" max="2233" width="14.44140625" customWidth="1"/>
    <col min="2234" max="2234" width="11.77734375" customWidth="1"/>
    <col min="2235" max="2235" width="14.44140625" customWidth="1"/>
    <col min="2236" max="2236" width="11.77734375" customWidth="1"/>
    <col min="2237" max="2237" width="14.44140625" customWidth="1"/>
    <col min="2238" max="2238" width="11.77734375" customWidth="1"/>
    <col min="2239" max="2239" width="14.44140625" customWidth="1"/>
    <col min="2240" max="2240" width="11.77734375" customWidth="1"/>
    <col min="2241" max="2241" width="14.44140625" customWidth="1"/>
    <col min="2242" max="2242" width="11.77734375" customWidth="1"/>
    <col min="2243" max="2243" width="14.44140625" customWidth="1"/>
    <col min="2244" max="2244" width="11.77734375" customWidth="1"/>
    <col min="2245" max="2245" width="14.44140625" customWidth="1"/>
    <col min="2246" max="2246" width="11.77734375" customWidth="1"/>
    <col min="2247" max="2247" width="14.44140625" customWidth="1"/>
    <col min="2248" max="2248" width="11.77734375" customWidth="1"/>
    <col min="2249" max="2249" width="14.44140625" customWidth="1"/>
    <col min="2250" max="2250" width="11.77734375" customWidth="1"/>
    <col min="2251" max="2251" width="14.44140625" customWidth="1"/>
    <col min="2252" max="2252" width="11.77734375" customWidth="1"/>
    <col min="2253" max="2253" width="14.44140625" customWidth="1"/>
    <col min="2254" max="2254" width="11.77734375" customWidth="1"/>
    <col min="2255" max="2255" width="14.44140625" customWidth="1"/>
    <col min="2256" max="2256" width="11.77734375" customWidth="1"/>
    <col min="2257" max="2257" width="14.44140625" customWidth="1"/>
    <col min="2258" max="2258" width="11.77734375" customWidth="1"/>
    <col min="2259" max="2259" width="14.44140625" customWidth="1"/>
    <col min="2260" max="2260" width="11.77734375" customWidth="1"/>
    <col min="2261" max="2261" width="14.44140625" customWidth="1"/>
    <col min="2262" max="2262" width="11.77734375" customWidth="1"/>
    <col min="2263" max="2263" width="14.44140625" customWidth="1"/>
    <col min="2264" max="2264" width="11.77734375" customWidth="1"/>
    <col min="2265" max="2265" width="14.44140625" customWidth="1"/>
    <col min="2266" max="2266" width="11.77734375" customWidth="1"/>
    <col min="2267" max="2267" width="14.44140625" customWidth="1"/>
    <col min="2268" max="2268" width="11.77734375" customWidth="1"/>
    <col min="2269" max="2269" width="14.44140625" customWidth="1"/>
    <col min="2270" max="2270" width="11.77734375" customWidth="1"/>
    <col min="2271" max="2271" width="14.44140625" customWidth="1"/>
    <col min="2272" max="2272" width="11.77734375" customWidth="1"/>
    <col min="2273" max="2273" width="14.44140625" customWidth="1"/>
    <col min="2274" max="2274" width="11.77734375" customWidth="1"/>
    <col min="2275" max="2275" width="14.44140625" customWidth="1"/>
    <col min="2276" max="2276" width="11.77734375" customWidth="1"/>
    <col min="2277" max="2277" width="14.44140625" customWidth="1"/>
    <col min="2278" max="2278" width="11.77734375" customWidth="1"/>
    <col min="2279" max="2279" width="14.44140625" customWidth="1"/>
    <col min="2280" max="2280" width="11.77734375" customWidth="1"/>
    <col min="2281" max="2281" width="14.44140625" customWidth="1"/>
    <col min="2282" max="2282" width="11.77734375" customWidth="1"/>
    <col min="2283" max="2283" width="14.44140625" customWidth="1"/>
    <col min="2284" max="2284" width="11.77734375" customWidth="1"/>
    <col min="2285" max="2285" width="14.44140625" customWidth="1"/>
    <col min="2286" max="2286" width="11.77734375" customWidth="1"/>
    <col min="2287" max="2287" width="14.44140625" customWidth="1"/>
    <col min="2288" max="2288" width="11.77734375" customWidth="1"/>
    <col min="2289" max="2289" width="14.44140625" customWidth="1"/>
    <col min="2290" max="2290" width="11.77734375" customWidth="1"/>
    <col min="2291" max="2291" width="14.44140625" customWidth="1"/>
    <col min="2292" max="2292" width="11.77734375" customWidth="1"/>
    <col min="2293" max="2293" width="14.44140625" customWidth="1"/>
    <col min="2294" max="2294" width="11.77734375" customWidth="1"/>
    <col min="2295" max="2295" width="14.44140625" customWidth="1"/>
    <col min="2296" max="2296" width="11.77734375" customWidth="1"/>
    <col min="2297" max="2297" width="14.44140625" customWidth="1"/>
    <col min="2298" max="2298" width="11.77734375" customWidth="1"/>
    <col min="2299" max="2299" width="14.44140625" customWidth="1"/>
    <col min="2300" max="2300" width="11.77734375" customWidth="1"/>
    <col min="2301" max="2301" width="14.44140625" customWidth="1"/>
    <col min="2302" max="2302" width="11.77734375" customWidth="1"/>
    <col min="2303" max="2303" width="14.44140625" customWidth="1"/>
    <col min="2304" max="2304" width="11.77734375" customWidth="1"/>
    <col min="2305" max="2305" width="14.44140625" customWidth="1"/>
    <col min="2306" max="2306" width="11.77734375" customWidth="1"/>
    <col min="2307" max="2307" width="14.44140625" customWidth="1"/>
    <col min="2308" max="2308" width="11.77734375" customWidth="1"/>
    <col min="2309" max="2309" width="14.44140625" customWidth="1"/>
    <col min="2310" max="2310" width="11.77734375" customWidth="1"/>
    <col min="2311" max="2311" width="14.44140625" customWidth="1"/>
    <col min="2312" max="2312" width="11.77734375" customWidth="1"/>
    <col min="2313" max="2313" width="14.44140625" customWidth="1"/>
    <col min="2314" max="2314" width="11.77734375" customWidth="1"/>
    <col min="2315" max="2315" width="14.44140625" customWidth="1"/>
    <col min="2316" max="2316" width="11.77734375" customWidth="1"/>
    <col min="2317" max="2317" width="14.44140625" customWidth="1"/>
    <col min="2318" max="2318" width="11.77734375" customWidth="1"/>
    <col min="2319" max="2319" width="14.44140625" customWidth="1"/>
    <col min="2320" max="2320" width="11.77734375" customWidth="1"/>
    <col min="2321" max="2321" width="14.44140625" customWidth="1"/>
    <col min="2322" max="2322" width="11.77734375" customWidth="1"/>
    <col min="2323" max="2323" width="14.44140625" customWidth="1"/>
    <col min="2324" max="2324" width="11.77734375" customWidth="1"/>
    <col min="2325" max="2325" width="14.44140625" customWidth="1"/>
    <col min="2326" max="2326" width="11.77734375" customWidth="1"/>
    <col min="2327" max="2327" width="14.44140625" customWidth="1"/>
    <col min="2328" max="2328" width="11.77734375" customWidth="1"/>
    <col min="2329" max="2329" width="14.44140625" customWidth="1"/>
    <col min="2330" max="2330" width="11.77734375" customWidth="1"/>
    <col min="2331" max="2331" width="14.44140625" customWidth="1"/>
    <col min="2332" max="2332" width="11.77734375" customWidth="1"/>
    <col min="2333" max="2333" width="14.44140625" customWidth="1"/>
    <col min="2334" max="2334" width="11.77734375" customWidth="1"/>
    <col min="2335" max="2335" width="14.44140625" customWidth="1"/>
    <col min="2336" max="2336" width="11.77734375" customWidth="1"/>
    <col min="2337" max="2337" width="14.44140625" customWidth="1"/>
    <col min="2338" max="2338" width="11.77734375" customWidth="1"/>
    <col min="2339" max="2339" width="14.44140625" customWidth="1"/>
    <col min="2340" max="2340" width="11.77734375" customWidth="1"/>
    <col min="2341" max="2341" width="14.44140625" customWidth="1"/>
    <col min="2342" max="2342" width="11.77734375" customWidth="1"/>
    <col min="2343" max="2343" width="14.44140625" customWidth="1"/>
    <col min="2344" max="2344" width="11.77734375" customWidth="1"/>
    <col min="2345" max="2345" width="14.44140625" customWidth="1"/>
    <col min="2346" max="2346" width="11.77734375" customWidth="1"/>
    <col min="2347" max="2347" width="14.44140625" customWidth="1"/>
    <col min="2348" max="2348" width="11.77734375" customWidth="1"/>
    <col min="2349" max="2349" width="14.44140625" customWidth="1"/>
    <col min="2350" max="2350" width="11.77734375" customWidth="1"/>
    <col min="2351" max="2351" width="14.44140625" customWidth="1"/>
    <col min="2352" max="2352" width="11.77734375" customWidth="1"/>
    <col min="2353" max="2353" width="14.44140625" customWidth="1"/>
    <col min="2354" max="2354" width="11.77734375" customWidth="1"/>
    <col min="2355" max="2355" width="14.44140625" customWidth="1"/>
    <col min="2356" max="2356" width="11.77734375" customWidth="1"/>
    <col min="2357" max="2357" width="14.44140625" customWidth="1"/>
    <col min="2358" max="2358" width="11.77734375" customWidth="1"/>
    <col min="2359" max="2359" width="14.44140625" customWidth="1"/>
    <col min="2360" max="2360" width="11.77734375" customWidth="1"/>
    <col min="2361" max="2361" width="14.44140625" customWidth="1"/>
    <col min="2362" max="2362" width="11.77734375" customWidth="1"/>
    <col min="2363" max="2363" width="14.44140625" customWidth="1"/>
    <col min="2364" max="2364" width="11.77734375" customWidth="1"/>
    <col min="2365" max="2365" width="14.44140625" customWidth="1"/>
    <col min="2366" max="2366" width="11.77734375" customWidth="1"/>
    <col min="2367" max="2367" width="14.44140625" customWidth="1"/>
    <col min="2368" max="2368" width="11.77734375" customWidth="1"/>
    <col min="2369" max="2369" width="14.44140625" customWidth="1"/>
    <col min="2370" max="2370" width="11.77734375" customWidth="1"/>
    <col min="2371" max="2371" width="14.44140625" customWidth="1"/>
    <col min="2372" max="2372" width="11.77734375" customWidth="1"/>
    <col min="2373" max="2373" width="14.44140625" customWidth="1"/>
    <col min="2374" max="2374" width="11.77734375" customWidth="1"/>
    <col min="2375" max="2375" width="14.44140625" customWidth="1"/>
    <col min="2376" max="2376" width="11.77734375" customWidth="1"/>
    <col min="2377" max="2377" width="14.44140625" customWidth="1"/>
    <col min="2378" max="2378" width="11.77734375" customWidth="1"/>
    <col min="2379" max="2379" width="14.44140625" customWidth="1"/>
    <col min="2380" max="2380" width="11.77734375" customWidth="1"/>
    <col min="2381" max="2381" width="14.44140625" customWidth="1"/>
    <col min="2382" max="2382" width="11.77734375" customWidth="1"/>
    <col min="2383" max="2383" width="14.44140625" customWidth="1"/>
    <col min="2384" max="2384" width="11.77734375" customWidth="1"/>
    <col min="2385" max="2385" width="14.44140625" customWidth="1"/>
    <col min="2386" max="2386" width="11.77734375" customWidth="1"/>
    <col min="2387" max="2387" width="14.44140625" customWidth="1"/>
    <col min="2388" max="2388" width="11.77734375" customWidth="1"/>
    <col min="2389" max="2389" width="14.44140625" customWidth="1"/>
    <col min="2390" max="2390" width="11.77734375" customWidth="1"/>
    <col min="2391" max="2391" width="14.44140625" customWidth="1"/>
    <col min="2392" max="2392" width="11.77734375" customWidth="1"/>
    <col min="2393" max="2393" width="14.44140625" customWidth="1"/>
    <col min="2394" max="2394" width="11.77734375" customWidth="1"/>
    <col min="2395" max="2395" width="14.44140625" customWidth="1"/>
    <col min="2396" max="2396" width="11.77734375" customWidth="1"/>
    <col min="2397" max="2397" width="14.44140625" customWidth="1"/>
    <col min="2398" max="2398" width="11.77734375" customWidth="1"/>
    <col min="2399" max="2399" width="14.44140625" customWidth="1"/>
    <col min="2400" max="2400" width="11.77734375" customWidth="1"/>
    <col min="2401" max="2401" width="14.44140625" customWidth="1"/>
    <col min="2402" max="2402" width="11.77734375" customWidth="1"/>
    <col min="2403" max="2403" width="14.44140625" customWidth="1"/>
    <col min="2404" max="2404" width="11.77734375" customWidth="1"/>
    <col min="2405" max="2405" width="14.44140625" customWidth="1"/>
    <col min="2406" max="2406" width="11.77734375" customWidth="1"/>
    <col min="2407" max="2407" width="14.44140625" customWidth="1"/>
    <col min="2408" max="2408" width="11.77734375" customWidth="1"/>
    <col min="2409" max="2409" width="14.44140625" customWidth="1"/>
    <col min="2410" max="2410" width="11.77734375" customWidth="1"/>
    <col min="2411" max="2411" width="14.44140625" customWidth="1"/>
    <col min="2412" max="2412" width="11.77734375" customWidth="1"/>
    <col min="2413" max="2413" width="14.44140625" customWidth="1"/>
    <col min="2414" max="2414" width="11.77734375" customWidth="1"/>
    <col min="2415" max="2415" width="14.44140625" customWidth="1"/>
    <col min="2416" max="2416" width="11.77734375" customWidth="1"/>
    <col min="2417" max="2417" width="14.44140625" customWidth="1"/>
    <col min="2418" max="2418" width="11.77734375" customWidth="1"/>
    <col min="2419" max="2419" width="14.44140625" customWidth="1"/>
    <col min="2420" max="2420" width="11.77734375" customWidth="1"/>
    <col min="2421" max="2421" width="14.44140625" customWidth="1"/>
    <col min="2422" max="2422" width="11.77734375" customWidth="1"/>
    <col min="2423" max="2423" width="14.44140625" customWidth="1"/>
    <col min="2424" max="2424" width="11.77734375" customWidth="1"/>
    <col min="2425" max="2425" width="14.44140625" customWidth="1"/>
    <col min="2426" max="2426" width="11.77734375" customWidth="1"/>
    <col min="2427" max="2427" width="14.44140625" customWidth="1"/>
    <col min="2428" max="2428" width="11.77734375" customWidth="1"/>
    <col min="2429" max="2429" width="14.44140625" customWidth="1"/>
    <col min="2430" max="2430" width="11.77734375" customWidth="1"/>
    <col min="2431" max="2431" width="14.44140625" customWidth="1"/>
    <col min="2432" max="2432" width="11.77734375" customWidth="1"/>
    <col min="2433" max="2433" width="14.44140625" customWidth="1"/>
    <col min="2434" max="2434" width="11.77734375" customWidth="1"/>
    <col min="2435" max="2435" width="14.44140625" customWidth="1"/>
    <col min="2436" max="2436" width="11.77734375" customWidth="1"/>
    <col min="2437" max="2437" width="14.44140625" customWidth="1"/>
    <col min="2438" max="2438" width="11.77734375" customWidth="1"/>
    <col min="2439" max="2439" width="14.44140625" customWidth="1"/>
    <col min="2440" max="2440" width="11.77734375" customWidth="1"/>
    <col min="2441" max="2441" width="14.44140625" customWidth="1"/>
    <col min="2442" max="2442" width="11.77734375" customWidth="1"/>
    <col min="2443" max="2443" width="14.44140625" customWidth="1"/>
    <col min="2444" max="2444" width="11.77734375" customWidth="1"/>
    <col min="2445" max="2445" width="14.44140625" customWidth="1"/>
    <col min="2446" max="2446" width="11.77734375" customWidth="1"/>
    <col min="2447" max="2447" width="14.44140625" customWidth="1"/>
    <col min="2448" max="2448" width="11.77734375" customWidth="1"/>
    <col min="2449" max="2449" width="14.44140625" customWidth="1"/>
    <col min="2450" max="2450" width="11.77734375" customWidth="1"/>
    <col min="2451" max="2451" width="14.44140625" customWidth="1"/>
    <col min="2452" max="2452" width="11.77734375" customWidth="1"/>
    <col min="2453" max="2453" width="14.44140625" customWidth="1"/>
    <col min="2454" max="2454" width="11.77734375" customWidth="1"/>
    <col min="2455" max="2455" width="14.44140625" customWidth="1"/>
    <col min="2456" max="2456" width="11.77734375" customWidth="1"/>
    <col min="2457" max="2457" width="14.44140625" customWidth="1"/>
    <col min="2458" max="2458" width="11.77734375" customWidth="1"/>
    <col min="2459" max="2459" width="14.44140625" customWidth="1"/>
    <col min="2460" max="2460" width="11.77734375" customWidth="1"/>
    <col min="2461" max="2461" width="14.44140625" customWidth="1"/>
    <col min="2462" max="2462" width="11.77734375" customWidth="1"/>
    <col min="2463" max="2463" width="14.44140625" customWidth="1"/>
    <col min="2464" max="2464" width="11.77734375" customWidth="1"/>
    <col min="2465" max="2465" width="14.44140625" customWidth="1"/>
    <col min="2466" max="2466" width="11.77734375" customWidth="1"/>
    <col min="2467" max="2467" width="14.44140625" customWidth="1"/>
    <col min="2468" max="2468" width="11.77734375" customWidth="1"/>
    <col min="2469" max="2469" width="14.44140625" customWidth="1"/>
    <col min="2470" max="2470" width="11.77734375" customWidth="1"/>
    <col min="2471" max="2471" width="14.44140625" customWidth="1"/>
    <col min="2472" max="2472" width="11.77734375" customWidth="1"/>
    <col min="2473" max="2473" width="14.44140625" customWidth="1"/>
    <col min="2474" max="2474" width="11.77734375" customWidth="1"/>
    <col min="2475" max="2475" width="14.44140625" customWidth="1"/>
    <col min="2476" max="2476" width="11.77734375" customWidth="1"/>
    <col min="2477" max="2477" width="14.44140625" customWidth="1"/>
    <col min="2478" max="2478" width="11.77734375" customWidth="1"/>
    <col min="2479" max="2479" width="14.44140625" customWidth="1"/>
    <col min="2480" max="2480" width="11.77734375" customWidth="1"/>
    <col min="2481" max="2481" width="14.44140625" customWidth="1"/>
    <col min="2482" max="2482" width="11.77734375" customWidth="1"/>
    <col min="2483" max="2483" width="14.44140625" customWidth="1"/>
    <col min="2484" max="2484" width="11.77734375" customWidth="1"/>
    <col min="2485" max="2485" width="14.44140625" customWidth="1"/>
    <col min="2486" max="2486" width="11.77734375" customWidth="1"/>
    <col min="2487" max="2487" width="14.44140625" customWidth="1"/>
    <col min="2488" max="2488" width="11.77734375" customWidth="1"/>
    <col min="2489" max="2489" width="14.44140625" customWidth="1"/>
    <col min="2490" max="2490" width="11.77734375" customWidth="1"/>
    <col min="2491" max="2491" width="14.44140625" customWidth="1"/>
    <col min="2492" max="2492" width="11.77734375" customWidth="1"/>
    <col min="2493" max="2493" width="14.44140625" customWidth="1"/>
    <col min="2494" max="2494" width="11.77734375" customWidth="1"/>
    <col min="2495" max="2495" width="14.44140625" customWidth="1"/>
    <col min="2496" max="2496" width="11.77734375" customWidth="1"/>
    <col min="2497" max="2497" width="14.44140625" customWidth="1"/>
    <col min="2498" max="2498" width="11.77734375" customWidth="1"/>
    <col min="2499" max="2499" width="14.44140625" customWidth="1"/>
    <col min="2500" max="2500" width="11.77734375" customWidth="1"/>
    <col min="2501" max="2501" width="14.44140625" customWidth="1"/>
    <col min="2502" max="2502" width="11.77734375" customWidth="1"/>
    <col min="2503" max="2503" width="14.44140625" customWidth="1"/>
    <col min="2504" max="2504" width="11.77734375" customWidth="1"/>
    <col min="2505" max="2505" width="14.44140625" customWidth="1"/>
    <col min="2506" max="2506" width="11.77734375" customWidth="1"/>
    <col min="2507" max="2507" width="14.44140625" customWidth="1"/>
    <col min="2508" max="2508" width="11.77734375" customWidth="1"/>
    <col min="2509" max="2509" width="14.44140625" customWidth="1"/>
    <col min="2510" max="2510" width="11.77734375" customWidth="1"/>
    <col min="2511" max="2511" width="14.44140625" customWidth="1"/>
    <col min="2512" max="2512" width="11.77734375" customWidth="1"/>
    <col min="2513" max="2513" width="14.44140625" customWidth="1"/>
    <col min="2514" max="2514" width="11.77734375" customWidth="1"/>
    <col min="2515" max="2515" width="14.44140625" customWidth="1"/>
    <col min="2516" max="2516" width="11.77734375" customWidth="1"/>
    <col min="2517" max="2517" width="14.44140625" customWidth="1"/>
    <col min="2518" max="2518" width="11.77734375" customWidth="1"/>
    <col min="2519" max="2519" width="14.44140625" customWidth="1"/>
    <col min="2520" max="2520" width="11.77734375" customWidth="1"/>
    <col min="2521" max="2521" width="14.44140625" customWidth="1"/>
    <col min="2522" max="2522" width="11.77734375" customWidth="1"/>
    <col min="2523" max="2523" width="14.44140625" customWidth="1"/>
    <col min="2524" max="2524" width="11.77734375" customWidth="1"/>
    <col min="2525" max="2525" width="14.44140625" customWidth="1"/>
    <col min="2526" max="2526" width="11.77734375" customWidth="1"/>
    <col min="2527" max="2527" width="14.44140625" customWidth="1"/>
    <col min="2528" max="2528" width="11.77734375" customWidth="1"/>
    <col min="2529" max="2529" width="14.44140625" customWidth="1"/>
    <col min="2530" max="2530" width="11.77734375" customWidth="1"/>
    <col min="2531" max="2531" width="14.44140625" customWidth="1"/>
    <col min="2532" max="2532" width="11.77734375" customWidth="1"/>
    <col min="2533" max="2533" width="14.44140625" customWidth="1"/>
    <col min="2534" max="2534" width="11.77734375" customWidth="1"/>
    <col min="2535" max="2535" width="14.44140625" customWidth="1"/>
    <col min="2536" max="2536" width="11.77734375" customWidth="1"/>
    <col min="2537" max="2537" width="14.44140625" customWidth="1"/>
    <col min="2538" max="2538" width="11.77734375" customWidth="1"/>
    <col min="2539" max="2539" width="14.44140625" customWidth="1"/>
    <col min="2540" max="2540" width="11.77734375" customWidth="1"/>
    <col min="2541" max="2541" width="14.44140625" customWidth="1"/>
    <col min="2542" max="2542" width="11.77734375" customWidth="1"/>
    <col min="2543" max="2543" width="14.44140625" customWidth="1"/>
    <col min="2544" max="2544" width="11.77734375" customWidth="1"/>
    <col min="2545" max="2545" width="14.44140625" customWidth="1"/>
    <col min="2546" max="2546" width="11.77734375" customWidth="1"/>
    <col min="2547" max="2547" width="14.44140625" customWidth="1"/>
    <col min="2548" max="2548" width="11.77734375" customWidth="1"/>
    <col min="2549" max="2549" width="14.44140625" customWidth="1"/>
    <col min="2550" max="2550" width="11.77734375" customWidth="1"/>
    <col min="2551" max="2551" width="14.44140625" customWidth="1"/>
    <col min="2552" max="2552" width="11.77734375" customWidth="1"/>
    <col min="2553" max="2553" width="14.44140625" customWidth="1"/>
    <col min="2554" max="2554" width="11.77734375" customWidth="1"/>
    <col min="2555" max="2555" width="14.44140625" customWidth="1"/>
    <col min="2556" max="2556" width="11.77734375" customWidth="1"/>
    <col min="2557" max="2557" width="14.44140625" customWidth="1"/>
    <col min="2558" max="2558" width="11.77734375" customWidth="1"/>
    <col min="2559" max="2559" width="14.44140625" customWidth="1"/>
    <col min="2560" max="2560" width="11.77734375" customWidth="1"/>
    <col min="2561" max="2561" width="14.44140625" customWidth="1"/>
    <col min="2562" max="2562" width="11.77734375" customWidth="1"/>
    <col min="2563" max="2563" width="14.44140625" customWidth="1"/>
    <col min="2564" max="2564" width="11.77734375" customWidth="1"/>
    <col min="2565" max="2565" width="14.44140625" customWidth="1"/>
    <col min="2566" max="2566" width="11.77734375" customWidth="1"/>
    <col min="2567" max="2567" width="14.44140625" customWidth="1"/>
    <col min="2568" max="2568" width="11.77734375" customWidth="1"/>
    <col min="2569" max="2569" width="14.44140625" customWidth="1"/>
    <col min="2570" max="2570" width="11.77734375" customWidth="1"/>
    <col min="2571" max="2571" width="14.44140625" customWidth="1"/>
    <col min="2572" max="2572" width="11.77734375" customWidth="1"/>
    <col min="2573" max="2573" width="14.44140625" customWidth="1"/>
    <col min="2574" max="2574" width="11.77734375" customWidth="1"/>
    <col min="2575" max="2575" width="14.44140625" customWidth="1"/>
    <col min="2576" max="2576" width="11.77734375" customWidth="1"/>
    <col min="2577" max="2577" width="14.44140625" customWidth="1"/>
    <col min="2578" max="2578" width="11.77734375" customWidth="1"/>
    <col min="2579" max="2579" width="14.44140625" customWidth="1"/>
    <col min="2580" max="2580" width="11.77734375" customWidth="1"/>
    <col min="2581" max="2581" width="14.44140625" customWidth="1"/>
    <col min="2582" max="2582" width="11.77734375" customWidth="1"/>
    <col min="2583" max="2583" width="14.44140625" customWidth="1"/>
    <col min="2584" max="2584" width="11.77734375" customWidth="1"/>
    <col min="2585" max="2585" width="14.44140625" customWidth="1"/>
    <col min="2586" max="2586" width="11.77734375" customWidth="1"/>
    <col min="2587" max="2587" width="14.44140625" customWidth="1"/>
    <col min="2588" max="2588" width="11.77734375" customWidth="1"/>
    <col min="2589" max="2589" width="14.44140625" customWidth="1"/>
    <col min="2590" max="2590" width="11.77734375" customWidth="1"/>
    <col min="2591" max="2591" width="14.44140625" customWidth="1"/>
    <col min="2592" max="2592" width="11.77734375" customWidth="1"/>
    <col min="2593" max="2593" width="14.44140625" customWidth="1"/>
    <col min="2594" max="2594" width="11.77734375" customWidth="1"/>
    <col min="2595" max="2595" width="14.44140625" customWidth="1"/>
    <col min="2596" max="2596" width="11.77734375" customWidth="1"/>
    <col min="2597" max="2597" width="14.44140625" customWidth="1"/>
    <col min="2598" max="2598" width="11.77734375" customWidth="1"/>
    <col min="2599" max="2599" width="14.44140625" customWidth="1"/>
    <col min="2600" max="2600" width="11.77734375" customWidth="1"/>
    <col min="2601" max="2601" width="14.44140625" customWidth="1"/>
    <col min="2602" max="2602" width="11.77734375" customWidth="1"/>
    <col min="2603" max="2603" width="14.44140625" customWidth="1"/>
    <col min="2604" max="2604" width="11.77734375" customWidth="1"/>
    <col min="2605" max="2605" width="14.44140625" customWidth="1"/>
    <col min="2606" max="2606" width="11.77734375" customWidth="1"/>
    <col min="2607" max="2607" width="14.44140625" customWidth="1"/>
    <col min="2608" max="2608" width="11.77734375" customWidth="1"/>
    <col min="2609" max="2609" width="14.44140625" customWidth="1"/>
    <col min="2610" max="2610" width="11.77734375" customWidth="1"/>
    <col min="2611" max="2611" width="14.44140625" customWidth="1"/>
    <col min="2612" max="2612" width="11.77734375" customWidth="1"/>
    <col min="2613" max="2613" width="14.44140625" customWidth="1"/>
    <col min="2614" max="2614" width="11.77734375" customWidth="1"/>
    <col min="2615" max="2615" width="14.44140625" customWidth="1"/>
    <col min="2616" max="2616" width="11.77734375" customWidth="1"/>
    <col min="2617" max="2617" width="14.44140625" customWidth="1"/>
    <col min="2618" max="2618" width="11.77734375" customWidth="1"/>
    <col min="2619" max="2619" width="14.44140625" customWidth="1"/>
    <col min="2620" max="2620" width="11.77734375" customWidth="1"/>
    <col min="2621" max="2621" width="14.44140625" customWidth="1"/>
    <col min="2622" max="2622" width="11.77734375" customWidth="1"/>
    <col min="2623" max="2623" width="14.44140625" customWidth="1"/>
    <col min="2624" max="2624" width="11.77734375" customWidth="1"/>
    <col min="2625" max="2625" width="14.44140625" customWidth="1"/>
    <col min="2626" max="2626" width="11.77734375" customWidth="1"/>
    <col min="2627" max="2627" width="14.44140625" customWidth="1"/>
    <col min="2628" max="2628" width="11.77734375" customWidth="1"/>
    <col min="2629" max="2629" width="14.44140625" customWidth="1"/>
    <col min="2630" max="2630" width="11.77734375" customWidth="1"/>
    <col min="2631" max="2631" width="14.44140625" customWidth="1"/>
    <col min="2632" max="2632" width="11.77734375" customWidth="1"/>
    <col min="2633" max="2633" width="14.44140625" customWidth="1"/>
    <col min="2634" max="2634" width="11.77734375" customWidth="1"/>
    <col min="2635" max="2635" width="14.44140625" customWidth="1"/>
    <col min="2636" max="2636" width="11.77734375" customWidth="1"/>
    <col min="2637" max="2637" width="14.44140625" customWidth="1"/>
    <col min="2638" max="2638" width="11.77734375" customWidth="1"/>
    <col min="2639" max="2639" width="14.44140625" customWidth="1"/>
    <col min="2640" max="2640" width="11.77734375" customWidth="1"/>
    <col min="2641" max="2641" width="14.44140625" customWidth="1"/>
    <col min="2642" max="2642" width="11.77734375" customWidth="1"/>
    <col min="2643" max="2643" width="14.44140625" customWidth="1"/>
    <col min="2644" max="2644" width="11.77734375" customWidth="1"/>
    <col min="2645" max="2645" width="14.44140625" customWidth="1"/>
    <col min="2646" max="2646" width="11.77734375" customWidth="1"/>
    <col min="2647" max="2647" width="14.44140625" customWidth="1"/>
    <col min="2648" max="2648" width="11.77734375" customWidth="1"/>
    <col min="2649" max="2649" width="14.44140625" customWidth="1"/>
    <col min="2650" max="2650" width="11.77734375" customWidth="1"/>
    <col min="2651" max="2651" width="14.44140625" customWidth="1"/>
    <col min="2652" max="2652" width="11.77734375" customWidth="1"/>
    <col min="2653" max="2653" width="14.44140625" customWidth="1"/>
    <col min="2654" max="2654" width="11.77734375" customWidth="1"/>
    <col min="2655" max="2655" width="14.44140625" customWidth="1"/>
    <col min="2656" max="2656" width="11.77734375" customWidth="1"/>
    <col min="2657" max="2657" width="14.44140625" customWidth="1"/>
    <col min="2658" max="2658" width="11.77734375" customWidth="1"/>
    <col min="2659" max="2659" width="14.44140625" customWidth="1"/>
    <col min="2660" max="2660" width="11.77734375" customWidth="1"/>
    <col min="2661" max="2661" width="14.44140625" customWidth="1"/>
    <col min="2662" max="2662" width="11.77734375" customWidth="1"/>
    <col min="2663" max="2663" width="14.44140625" customWidth="1"/>
    <col min="2664" max="2664" width="11.77734375" customWidth="1"/>
    <col min="2665" max="2665" width="14.44140625" customWidth="1"/>
    <col min="2666" max="2666" width="11.77734375" customWidth="1"/>
    <col min="2667" max="2667" width="14.44140625" customWidth="1"/>
    <col min="2668" max="2668" width="11.77734375" customWidth="1"/>
    <col min="2669" max="2669" width="14.44140625" customWidth="1"/>
    <col min="2670" max="2670" width="11.77734375" customWidth="1"/>
    <col min="2671" max="2671" width="14.44140625" customWidth="1"/>
    <col min="2672" max="2672" width="11.77734375" customWidth="1"/>
    <col min="2673" max="2673" width="14.44140625" customWidth="1"/>
    <col min="2674" max="2674" width="11.77734375" customWidth="1"/>
    <col min="2675" max="2675" width="14.44140625" customWidth="1"/>
    <col min="2676" max="2676" width="11.77734375" customWidth="1"/>
    <col min="2677" max="2677" width="14.44140625" customWidth="1"/>
    <col min="2678" max="2678" width="11.77734375" customWidth="1"/>
    <col min="2679" max="2679" width="14.44140625" customWidth="1"/>
    <col min="2680" max="2680" width="11.77734375" customWidth="1"/>
    <col min="2681" max="2681" width="14.44140625" customWidth="1"/>
    <col min="2682" max="2682" width="11.77734375" customWidth="1"/>
    <col min="2683" max="2683" width="14.44140625" customWidth="1"/>
    <col min="2684" max="2684" width="11.77734375" customWidth="1"/>
    <col min="2685" max="2685" width="14.44140625" customWidth="1"/>
    <col min="2686" max="2686" width="11.77734375" customWidth="1"/>
    <col min="2687" max="2687" width="14.44140625" customWidth="1"/>
    <col min="2688" max="2688" width="11.77734375" customWidth="1"/>
    <col min="2689" max="2689" width="14.44140625" customWidth="1"/>
    <col min="2690" max="2690" width="11.77734375" customWidth="1"/>
    <col min="2691" max="2691" width="14.44140625" customWidth="1"/>
    <col min="2692" max="2692" width="11.77734375" customWidth="1"/>
    <col min="2693" max="2693" width="14.44140625" customWidth="1"/>
    <col min="2694" max="2694" width="11.77734375" customWidth="1"/>
    <col min="2695" max="2695" width="14.44140625" customWidth="1"/>
    <col min="2696" max="2696" width="11.77734375" customWidth="1"/>
    <col min="2697" max="2697" width="14.44140625" customWidth="1"/>
    <col min="2698" max="2698" width="11.77734375" customWidth="1"/>
    <col min="2699" max="2699" width="14.44140625" customWidth="1"/>
    <col min="2700" max="2700" width="11.77734375" customWidth="1"/>
    <col min="2701" max="2701" width="14.44140625" customWidth="1"/>
    <col min="2702" max="2702" width="11.77734375" customWidth="1"/>
    <col min="2703" max="2703" width="14.44140625" customWidth="1"/>
    <col min="2704" max="2704" width="11.77734375" customWidth="1"/>
    <col min="2705" max="2705" width="14.44140625" customWidth="1"/>
    <col min="2706" max="2706" width="11.77734375" customWidth="1"/>
    <col min="2707" max="2707" width="14.44140625" customWidth="1"/>
    <col min="2708" max="2708" width="11.77734375" customWidth="1"/>
    <col min="2709" max="2709" width="14.44140625" customWidth="1"/>
    <col min="2710" max="2710" width="11.77734375" customWidth="1"/>
    <col min="2711" max="2711" width="14.44140625" customWidth="1"/>
    <col min="2712" max="2712" width="11.77734375" customWidth="1"/>
    <col min="2713" max="2713" width="14.44140625" customWidth="1"/>
    <col min="2714" max="2714" width="11.77734375" customWidth="1"/>
    <col min="2715" max="2715" width="14.44140625" customWidth="1"/>
    <col min="2716" max="2716" width="11.77734375" customWidth="1"/>
    <col min="2717" max="2717" width="14.44140625" customWidth="1"/>
    <col min="2718" max="2718" width="11.77734375" customWidth="1"/>
    <col min="2719" max="2719" width="14.44140625" customWidth="1"/>
    <col min="2720" max="2720" width="11.77734375" customWidth="1"/>
    <col min="2721" max="2721" width="14.44140625" customWidth="1"/>
    <col min="2722" max="2722" width="11.77734375" customWidth="1"/>
    <col min="2723" max="2723" width="14.44140625" customWidth="1"/>
    <col min="2724" max="2724" width="11.77734375" customWidth="1"/>
    <col min="2725" max="2725" width="14.44140625" customWidth="1"/>
    <col min="2726" max="2726" width="11.77734375" customWidth="1"/>
    <col min="2727" max="2727" width="14.44140625" customWidth="1"/>
    <col min="2728" max="2728" width="11.77734375" customWidth="1"/>
    <col min="2729" max="2729" width="14.44140625" customWidth="1"/>
    <col min="2730" max="2730" width="11.77734375" customWidth="1"/>
    <col min="2731" max="2731" width="14.44140625" customWidth="1"/>
    <col min="2732" max="2732" width="11.77734375" customWidth="1"/>
    <col min="2733" max="2733" width="14.44140625" customWidth="1"/>
    <col min="2734" max="2734" width="11.77734375" customWidth="1"/>
    <col min="2735" max="2735" width="14.44140625" customWidth="1"/>
    <col min="2736" max="2736" width="11.77734375" customWidth="1"/>
    <col min="2737" max="2737" width="14.44140625" customWidth="1"/>
    <col min="2738" max="2738" width="11.77734375" customWidth="1"/>
    <col min="2739" max="2739" width="14.44140625" customWidth="1"/>
    <col min="2740" max="2740" width="11.77734375" customWidth="1"/>
    <col min="2741" max="2741" width="14.44140625" customWidth="1"/>
    <col min="2742" max="2742" width="11.77734375" customWidth="1"/>
    <col min="2743" max="2743" width="14.44140625" customWidth="1"/>
    <col min="2744" max="2744" width="11.77734375" customWidth="1"/>
    <col min="2745" max="2745" width="14.44140625" customWidth="1"/>
    <col min="2746" max="2746" width="11.77734375" customWidth="1"/>
    <col min="2747" max="2747" width="14.44140625" customWidth="1"/>
    <col min="2748" max="2748" width="11.77734375" customWidth="1"/>
    <col min="2749" max="2749" width="14.44140625" customWidth="1"/>
    <col min="2750" max="2750" width="11.77734375" customWidth="1"/>
    <col min="2751" max="2751" width="14.44140625" customWidth="1"/>
    <col min="2752" max="2752" width="11.77734375" customWidth="1"/>
    <col min="2753" max="2753" width="14.44140625" customWidth="1"/>
    <col min="2754" max="2754" width="11.77734375" customWidth="1"/>
    <col min="2755" max="2755" width="14.44140625" customWidth="1"/>
    <col min="2756" max="2756" width="11.77734375" customWidth="1"/>
    <col min="2757" max="2757" width="14.44140625" customWidth="1"/>
    <col min="2758" max="2758" width="11.77734375" customWidth="1"/>
    <col min="2759" max="2759" width="14.44140625" customWidth="1"/>
    <col min="2760" max="2760" width="11.77734375" customWidth="1"/>
    <col min="2761" max="2761" width="14.44140625" customWidth="1"/>
    <col min="2762" max="2762" width="11.77734375" customWidth="1"/>
    <col min="2763" max="2763" width="14.44140625" customWidth="1"/>
    <col min="2764" max="2764" width="11.77734375" customWidth="1"/>
    <col min="2765" max="2765" width="14.44140625" customWidth="1"/>
    <col min="2766" max="2766" width="11.77734375" customWidth="1"/>
    <col min="2767" max="2767" width="14.44140625" customWidth="1"/>
    <col min="2768" max="2768" width="11.77734375" customWidth="1"/>
    <col min="2769" max="2769" width="14.44140625" customWidth="1"/>
    <col min="2770" max="2770" width="11.77734375" customWidth="1"/>
    <col min="2771" max="2771" width="14.44140625" customWidth="1"/>
    <col min="2772" max="2772" width="11.77734375" customWidth="1"/>
    <col min="2773" max="2773" width="14.44140625" customWidth="1"/>
    <col min="2774" max="2774" width="11.77734375" customWidth="1"/>
    <col min="2775" max="2775" width="14.44140625" customWidth="1"/>
    <col min="2776" max="2776" width="11.77734375" customWidth="1"/>
    <col min="2777" max="2777" width="14.44140625" customWidth="1"/>
    <col min="2778" max="2778" width="11.77734375" customWidth="1"/>
    <col min="2779" max="2779" width="14.44140625" customWidth="1"/>
    <col min="2780" max="2780" width="11.77734375" customWidth="1"/>
    <col min="2781" max="2781" width="14.44140625" customWidth="1"/>
    <col min="2782" max="2782" width="11.77734375" customWidth="1"/>
    <col min="2783" max="2783" width="14.44140625" customWidth="1"/>
    <col min="2784" max="2784" width="11.77734375" customWidth="1"/>
    <col min="2785" max="2785" width="14.44140625" customWidth="1"/>
    <col min="2786" max="2786" width="11.77734375" customWidth="1"/>
    <col min="2787" max="2787" width="14.44140625" customWidth="1"/>
    <col min="2788" max="2788" width="11.77734375" customWidth="1"/>
    <col min="2789" max="2789" width="14.44140625" customWidth="1"/>
    <col min="2790" max="2790" width="11.77734375" customWidth="1"/>
    <col min="2791" max="2791" width="14.44140625" customWidth="1"/>
    <col min="2792" max="2792" width="11.77734375" customWidth="1"/>
    <col min="2793" max="2793" width="14.44140625" customWidth="1"/>
    <col min="2794" max="2794" width="11.77734375" customWidth="1"/>
    <col min="2795" max="2795" width="14.44140625" customWidth="1"/>
    <col min="2796" max="2796" width="11.77734375" customWidth="1"/>
    <col min="2797" max="2797" width="14.44140625" customWidth="1"/>
    <col min="2798" max="2798" width="11.77734375" customWidth="1"/>
    <col min="2799" max="2799" width="14.44140625" customWidth="1"/>
    <col min="2800" max="2800" width="11.77734375" customWidth="1"/>
    <col min="2801" max="2801" width="14.44140625" customWidth="1"/>
    <col min="2802" max="2802" width="11.77734375" customWidth="1"/>
    <col min="2803" max="2803" width="14.44140625" customWidth="1"/>
    <col min="2804" max="2804" width="11.77734375" customWidth="1"/>
    <col min="2805" max="2805" width="14.44140625" customWidth="1"/>
    <col min="2806" max="2806" width="11.77734375" customWidth="1"/>
    <col min="2807" max="2807" width="14.44140625" customWidth="1"/>
    <col min="2808" max="2808" width="11.77734375" customWidth="1"/>
    <col min="2809" max="2809" width="14.44140625" customWidth="1"/>
    <col min="2810" max="2810" width="11.77734375" customWidth="1"/>
    <col min="2811" max="2811" width="14.44140625" customWidth="1"/>
    <col min="2812" max="2812" width="11.77734375" customWidth="1"/>
    <col min="2813" max="2813" width="14.44140625" customWidth="1"/>
    <col min="2814" max="2814" width="11.77734375" customWidth="1"/>
    <col min="2815" max="2815" width="14.44140625" customWidth="1"/>
    <col min="2816" max="2816" width="11.77734375" customWidth="1"/>
    <col min="2817" max="2817" width="14.44140625" customWidth="1"/>
    <col min="2818" max="2818" width="11.77734375" customWidth="1"/>
    <col min="2819" max="2819" width="14.44140625" customWidth="1"/>
    <col min="2820" max="2820" width="11.77734375" customWidth="1"/>
    <col min="2821" max="2821" width="14.44140625" customWidth="1"/>
    <col min="2822" max="2822" width="11.77734375" customWidth="1"/>
    <col min="2823" max="2823" width="14.44140625" customWidth="1"/>
    <col min="2824" max="2824" width="11.77734375" customWidth="1"/>
    <col min="2825" max="2825" width="14.44140625" customWidth="1"/>
    <col min="2826" max="2826" width="11.77734375" customWidth="1"/>
    <col min="2827" max="2827" width="14.44140625" customWidth="1"/>
    <col min="2828" max="2828" width="11.77734375" customWidth="1"/>
    <col min="2829" max="2829" width="14.44140625" customWidth="1"/>
    <col min="2830" max="2830" width="11.77734375" customWidth="1"/>
    <col min="2831" max="2831" width="14.44140625" customWidth="1"/>
    <col min="2832" max="2832" width="11.77734375" customWidth="1"/>
    <col min="2833" max="2833" width="14.44140625" customWidth="1"/>
    <col min="2834" max="2834" width="11.77734375" customWidth="1"/>
    <col min="2835" max="2835" width="14.44140625" customWidth="1"/>
    <col min="2836" max="2836" width="11.77734375" customWidth="1"/>
    <col min="2837" max="2837" width="14.44140625" customWidth="1"/>
    <col min="2838" max="2838" width="11.77734375" customWidth="1"/>
    <col min="2839" max="2839" width="14.44140625" customWidth="1"/>
    <col min="2840" max="2840" width="11.77734375" customWidth="1"/>
    <col min="2841" max="2841" width="14.44140625" customWidth="1"/>
    <col min="2842" max="2842" width="11.77734375" customWidth="1"/>
    <col min="2843" max="2843" width="14.44140625" customWidth="1"/>
    <col min="2844" max="2844" width="11.77734375" customWidth="1"/>
    <col min="2845" max="2845" width="14.44140625" customWidth="1"/>
    <col min="2846" max="2846" width="11.77734375" customWidth="1"/>
    <col min="2847" max="2847" width="14.44140625" customWidth="1"/>
    <col min="2848" max="2848" width="11.77734375" customWidth="1"/>
    <col min="2849" max="2849" width="14.44140625" customWidth="1"/>
    <col min="2850" max="2850" width="11.77734375" customWidth="1"/>
    <col min="2851" max="2851" width="14.44140625" customWidth="1"/>
    <col min="2852" max="2852" width="11.77734375" customWidth="1"/>
    <col min="2853" max="2853" width="14.44140625" customWidth="1"/>
    <col min="2854" max="2854" width="11.77734375" customWidth="1"/>
    <col min="2855" max="2855" width="14.44140625" customWidth="1"/>
    <col min="2856" max="2856" width="11.77734375" customWidth="1"/>
    <col min="2857" max="2857" width="14.44140625" customWidth="1"/>
    <col min="2858" max="2858" width="11.77734375" customWidth="1"/>
    <col min="2859" max="2859" width="14.44140625" customWidth="1"/>
    <col min="2860" max="2860" width="11.77734375" customWidth="1"/>
    <col min="2861" max="2861" width="14.44140625" customWidth="1"/>
    <col min="2862" max="2862" width="11.77734375" customWidth="1"/>
    <col min="2863" max="2863" width="14.44140625" customWidth="1"/>
    <col min="2864" max="2864" width="11.77734375" customWidth="1"/>
    <col min="2865" max="2865" width="14.44140625" customWidth="1"/>
    <col min="2866" max="2866" width="11.77734375" customWidth="1"/>
    <col min="2867" max="2867" width="14.44140625" customWidth="1"/>
    <col min="2868" max="2868" width="11.77734375" customWidth="1"/>
    <col min="2869" max="2869" width="14.44140625" customWidth="1"/>
    <col min="2870" max="2870" width="11.77734375" customWidth="1"/>
    <col min="2871" max="2871" width="14.44140625" customWidth="1"/>
    <col min="2872" max="2872" width="11.77734375" customWidth="1"/>
    <col min="2873" max="2873" width="14.44140625" customWidth="1"/>
    <col min="2874" max="2874" width="11.77734375" customWidth="1"/>
    <col min="2875" max="2875" width="14.44140625" customWidth="1"/>
    <col min="2876" max="2876" width="11.77734375" customWidth="1"/>
    <col min="2877" max="2877" width="14.44140625" customWidth="1"/>
    <col min="2878" max="2878" width="11.77734375" customWidth="1"/>
    <col min="2879" max="2879" width="14.44140625" customWidth="1"/>
    <col min="2880" max="2880" width="11.77734375" customWidth="1"/>
    <col min="2881" max="2881" width="14.44140625" customWidth="1"/>
    <col min="2882" max="2882" width="11.77734375" customWidth="1"/>
    <col min="2883" max="2883" width="14.44140625" customWidth="1"/>
    <col min="2884" max="2884" width="11.77734375" customWidth="1"/>
    <col min="2885" max="2885" width="14.44140625" customWidth="1"/>
    <col min="2886" max="2886" width="11.77734375" customWidth="1"/>
    <col min="2887" max="2887" width="14.44140625" customWidth="1"/>
    <col min="2888" max="2888" width="11.77734375" customWidth="1"/>
    <col min="2889" max="2889" width="14.44140625" customWidth="1"/>
    <col min="2890" max="2890" width="11.77734375" customWidth="1"/>
    <col min="2891" max="2891" width="14.44140625" customWidth="1"/>
    <col min="2892" max="2892" width="11.77734375" customWidth="1"/>
    <col min="2893" max="2893" width="14.44140625" customWidth="1"/>
    <col min="2894" max="2894" width="11.77734375" customWidth="1"/>
    <col min="2895" max="2895" width="14.44140625" customWidth="1"/>
    <col min="2896" max="2896" width="11.77734375" customWidth="1"/>
    <col min="2897" max="2897" width="14.44140625" customWidth="1"/>
    <col min="2898" max="2898" width="11.77734375" customWidth="1"/>
    <col min="2899" max="2899" width="14.44140625" customWidth="1"/>
    <col min="2900" max="2900" width="11.77734375" customWidth="1"/>
    <col min="2901" max="2901" width="14.44140625" customWidth="1"/>
    <col min="2902" max="2902" width="11.77734375" customWidth="1"/>
    <col min="2903" max="2903" width="14.44140625" customWidth="1"/>
    <col min="2904" max="2904" width="11.77734375" customWidth="1"/>
    <col min="2905" max="2905" width="14.44140625" customWidth="1"/>
    <col min="2906" max="2906" width="11.77734375" customWidth="1"/>
    <col min="2907" max="2907" width="14.44140625" customWidth="1"/>
    <col min="2908" max="2908" width="11.77734375" customWidth="1"/>
    <col min="2909" max="2909" width="14.44140625" customWidth="1"/>
    <col min="2910" max="2910" width="11.77734375" customWidth="1"/>
    <col min="2911" max="2911" width="14.44140625" customWidth="1"/>
    <col min="2912" max="2912" width="11.77734375" customWidth="1"/>
    <col min="2913" max="2913" width="14.44140625" customWidth="1"/>
    <col min="2914" max="2914" width="11.77734375" customWidth="1"/>
    <col min="2915" max="2915" width="14.44140625" customWidth="1"/>
    <col min="2916" max="2916" width="11.77734375" customWidth="1"/>
    <col min="2917" max="2917" width="14.44140625" customWidth="1"/>
    <col min="2918" max="2918" width="11.77734375" customWidth="1"/>
    <col min="2919" max="2919" width="14.44140625" customWidth="1"/>
    <col min="2920" max="2920" width="11.77734375" customWidth="1"/>
    <col min="2921" max="2921" width="14.44140625" customWidth="1"/>
    <col min="2922" max="2922" width="11.77734375" customWidth="1"/>
    <col min="2923" max="2923" width="14.44140625" customWidth="1"/>
    <col min="2924" max="2924" width="11.77734375" customWidth="1"/>
    <col min="2925" max="2925" width="14.44140625" customWidth="1"/>
    <col min="2926" max="2926" width="11.77734375" customWidth="1"/>
    <col min="2927" max="2927" width="14.44140625" customWidth="1"/>
    <col min="2928" max="2928" width="11.77734375" customWidth="1"/>
    <col min="2929" max="2929" width="14.44140625" customWidth="1"/>
    <col min="2930" max="2930" width="11.77734375" customWidth="1"/>
    <col min="2931" max="2931" width="14.44140625" customWidth="1"/>
    <col min="2932" max="2932" width="11.77734375" customWidth="1"/>
    <col min="2933" max="2933" width="14.44140625" customWidth="1"/>
    <col min="2934" max="2934" width="11.77734375" customWidth="1"/>
    <col min="2935" max="2935" width="14.44140625" customWidth="1"/>
    <col min="2936" max="2936" width="11.77734375" customWidth="1"/>
    <col min="2937" max="2937" width="14.44140625" customWidth="1"/>
    <col min="2938" max="2938" width="11.77734375" customWidth="1"/>
    <col min="2939" max="2939" width="14.44140625" customWidth="1"/>
    <col min="2940" max="2940" width="11.77734375" customWidth="1"/>
    <col min="2941" max="2941" width="14.44140625" customWidth="1"/>
    <col min="2942" max="2942" width="11.77734375" customWidth="1"/>
    <col min="2943" max="2943" width="14.44140625" customWidth="1"/>
    <col min="2944" max="2944" width="11.77734375" customWidth="1"/>
    <col min="2945" max="2945" width="14.44140625" customWidth="1"/>
    <col min="2946" max="2946" width="11.77734375" customWidth="1"/>
    <col min="2947" max="2947" width="14.44140625" customWidth="1"/>
    <col min="2948" max="2948" width="11.77734375" customWidth="1"/>
    <col min="2949" max="2949" width="14.44140625" customWidth="1"/>
    <col min="2950" max="2950" width="11.77734375" customWidth="1"/>
    <col min="2951" max="2951" width="14.44140625" customWidth="1"/>
    <col min="2952" max="2952" width="11.77734375" customWidth="1"/>
    <col min="2953" max="2953" width="14.44140625" customWidth="1"/>
    <col min="2954" max="2954" width="11.77734375" customWidth="1"/>
    <col min="2955" max="2955" width="14.44140625" customWidth="1"/>
    <col min="2956" max="2956" width="11.77734375" customWidth="1"/>
    <col min="2957" max="2957" width="14.44140625" customWidth="1"/>
    <col min="2958" max="2958" width="11.77734375" customWidth="1"/>
    <col min="2959" max="2959" width="14.44140625" customWidth="1"/>
    <col min="2960" max="2960" width="11.77734375" customWidth="1"/>
    <col min="2961" max="2961" width="14.44140625" customWidth="1"/>
    <col min="2962" max="2962" width="11.77734375" customWidth="1"/>
    <col min="2963" max="2963" width="14.44140625" customWidth="1"/>
    <col min="2964" max="2964" width="11.77734375" customWidth="1"/>
    <col min="2965" max="2965" width="14.44140625" customWidth="1"/>
    <col min="2966" max="2966" width="11.77734375" customWidth="1"/>
    <col min="2967" max="2967" width="14.44140625" customWidth="1"/>
    <col min="2968" max="2968" width="11.77734375" customWidth="1"/>
    <col min="2969" max="2969" width="14.44140625" customWidth="1"/>
    <col min="2970" max="2970" width="11.77734375" customWidth="1"/>
    <col min="2971" max="2971" width="14.44140625" customWidth="1"/>
    <col min="2972" max="2972" width="11.77734375" customWidth="1"/>
    <col min="2973" max="2973" width="14.44140625" customWidth="1"/>
    <col min="2974" max="2974" width="11.77734375" customWidth="1"/>
    <col min="2975" max="2975" width="14.44140625" customWidth="1"/>
    <col min="2976" max="2976" width="11.77734375" customWidth="1"/>
    <col min="2977" max="2977" width="14.44140625" customWidth="1"/>
    <col min="2978" max="2978" width="11.77734375" customWidth="1"/>
    <col min="2979" max="2979" width="14.44140625" customWidth="1"/>
    <col min="2980" max="2980" width="11.77734375" customWidth="1"/>
    <col min="2981" max="2981" width="14.44140625" customWidth="1"/>
    <col min="2982" max="2982" width="11.77734375" customWidth="1"/>
    <col min="2983" max="2983" width="14.44140625" customWidth="1"/>
    <col min="2984" max="2984" width="11.77734375" customWidth="1"/>
    <col min="2985" max="2985" width="14.44140625" customWidth="1"/>
    <col min="2986" max="2986" width="11.77734375" customWidth="1"/>
    <col min="2987" max="2987" width="14.44140625" customWidth="1"/>
    <col min="2988" max="2988" width="11.77734375" customWidth="1"/>
    <col min="2989" max="2989" width="14.44140625" customWidth="1"/>
    <col min="2990" max="2990" width="11.77734375" customWidth="1"/>
    <col min="2991" max="2991" width="14.44140625" customWidth="1"/>
    <col min="2992" max="2992" width="11.77734375" customWidth="1"/>
    <col min="2993" max="2993" width="14.44140625" customWidth="1"/>
    <col min="2994" max="2994" width="11.77734375" customWidth="1"/>
    <col min="2995" max="2995" width="14.44140625" customWidth="1"/>
    <col min="2996" max="2996" width="11.77734375" customWidth="1"/>
    <col min="2997" max="2997" width="14.44140625" customWidth="1"/>
    <col min="2998" max="2998" width="11.77734375" customWidth="1"/>
    <col min="2999" max="2999" width="14.44140625" customWidth="1"/>
    <col min="3000" max="3000" width="11.77734375" customWidth="1"/>
    <col min="3001" max="3001" width="14.44140625" customWidth="1"/>
    <col min="3002" max="3002" width="11.77734375" customWidth="1"/>
    <col min="3003" max="3003" width="14.44140625" customWidth="1"/>
    <col min="3004" max="3004" width="11.77734375" customWidth="1"/>
    <col min="3005" max="3005" width="14.44140625" customWidth="1"/>
    <col min="3006" max="3006" width="11.77734375" customWidth="1"/>
    <col min="3007" max="3007" width="14.44140625" customWidth="1"/>
    <col min="3008" max="3008" width="11.77734375" customWidth="1"/>
    <col min="3009" max="3009" width="14.44140625" customWidth="1"/>
    <col min="3010" max="3010" width="11.77734375" customWidth="1"/>
    <col min="3011" max="3011" width="14.44140625" customWidth="1"/>
    <col min="3012" max="3012" width="11.77734375" customWidth="1"/>
    <col min="3013" max="3013" width="14.44140625" customWidth="1"/>
    <col min="3014" max="3014" width="11.77734375" customWidth="1"/>
    <col min="3015" max="3015" width="14.44140625" customWidth="1"/>
    <col min="3016" max="3016" width="11.77734375" customWidth="1"/>
    <col min="3017" max="3017" width="14.44140625" customWidth="1"/>
    <col min="3018" max="3018" width="11.77734375" customWidth="1"/>
    <col min="3019" max="3019" width="14.44140625" customWidth="1"/>
    <col min="3020" max="3020" width="11.77734375" customWidth="1"/>
    <col min="3021" max="3021" width="14.44140625" customWidth="1"/>
    <col min="3022" max="3022" width="11.77734375" customWidth="1"/>
    <col min="3023" max="3023" width="14.44140625" customWidth="1"/>
    <col min="3024" max="3024" width="11.77734375" customWidth="1"/>
    <col min="3025" max="3025" width="14.44140625" customWidth="1"/>
    <col min="3026" max="3026" width="11.77734375" customWidth="1"/>
    <col min="3027" max="3027" width="14.44140625" customWidth="1"/>
    <col min="3028" max="3028" width="11.77734375" customWidth="1"/>
    <col min="3029" max="3029" width="14.44140625" customWidth="1"/>
    <col min="3030" max="3030" width="11.77734375" customWidth="1"/>
    <col min="3031" max="3031" width="14.44140625" customWidth="1"/>
    <col min="3032" max="3032" width="11.77734375" customWidth="1"/>
    <col min="3033" max="3033" width="14.44140625" customWidth="1"/>
    <col min="3034" max="3034" width="11.77734375" customWidth="1"/>
    <col min="3035" max="3035" width="14.44140625" customWidth="1"/>
    <col min="3036" max="3036" width="11.77734375" customWidth="1"/>
    <col min="3037" max="3037" width="14.44140625" customWidth="1"/>
    <col min="3038" max="3038" width="11.77734375" customWidth="1"/>
    <col min="3039" max="3039" width="14.44140625" customWidth="1"/>
    <col min="3040" max="3040" width="11.77734375" customWidth="1"/>
    <col min="3041" max="3041" width="14.44140625" customWidth="1"/>
    <col min="3042" max="3042" width="11.77734375" customWidth="1"/>
    <col min="3043" max="3043" width="14.44140625" customWidth="1"/>
    <col min="3044" max="3044" width="11.77734375" customWidth="1"/>
    <col min="3045" max="3045" width="14.44140625" customWidth="1"/>
    <col min="3046" max="3046" width="11.77734375" customWidth="1"/>
    <col min="3047" max="3047" width="14.44140625" customWidth="1"/>
    <col min="3048" max="3048" width="11.77734375" customWidth="1"/>
    <col min="3049" max="3049" width="14.44140625" customWidth="1"/>
    <col min="3050" max="3050" width="11.77734375" customWidth="1"/>
    <col min="3051" max="3051" width="14.44140625" customWidth="1"/>
    <col min="3052" max="3052" width="11.77734375" customWidth="1"/>
    <col min="3053" max="3053" width="14.44140625" customWidth="1"/>
    <col min="3054" max="3054" width="11.77734375" customWidth="1"/>
    <col min="3055" max="3055" width="14.44140625" customWidth="1"/>
    <col min="3056" max="3056" width="11.77734375" customWidth="1"/>
    <col min="3057" max="3057" width="14.44140625" customWidth="1"/>
    <col min="3058" max="3058" width="11.77734375" customWidth="1"/>
    <col min="3059" max="3059" width="14.44140625" customWidth="1"/>
    <col min="3060" max="3060" width="11.77734375" customWidth="1"/>
    <col min="3061" max="3061" width="14.44140625" customWidth="1"/>
    <col min="3062" max="3062" width="11.77734375" customWidth="1"/>
    <col min="3063" max="3063" width="14.44140625" customWidth="1"/>
    <col min="3064" max="3064" width="11.77734375" customWidth="1"/>
    <col min="3065" max="3065" width="14.44140625" customWidth="1"/>
    <col min="3066" max="3066" width="11.77734375" customWidth="1"/>
    <col min="3067" max="3067" width="14.44140625" customWidth="1"/>
    <col min="3068" max="3068" width="11.77734375" customWidth="1"/>
    <col min="3069" max="3069" width="14.44140625" customWidth="1"/>
    <col min="3070" max="3070" width="11.77734375" customWidth="1"/>
    <col min="3071" max="3071" width="14.44140625" customWidth="1"/>
    <col min="3072" max="3072" width="11.77734375" customWidth="1"/>
    <col min="3073" max="3073" width="14.44140625" customWidth="1"/>
    <col min="3074" max="3074" width="11.77734375" customWidth="1"/>
    <col min="3075" max="3075" width="14.44140625" customWidth="1"/>
    <col min="3076" max="3076" width="11.77734375" customWidth="1"/>
    <col min="3077" max="3077" width="14.44140625" customWidth="1"/>
    <col min="3078" max="3078" width="11.77734375" customWidth="1"/>
    <col min="3079" max="3079" width="14.44140625" customWidth="1"/>
    <col min="3080" max="3080" width="11.77734375" customWidth="1"/>
    <col min="3081" max="3081" width="14.44140625" customWidth="1"/>
    <col min="3082" max="3082" width="11.77734375" customWidth="1"/>
    <col min="3083" max="3083" width="14.44140625" customWidth="1"/>
    <col min="3084" max="3084" width="11.77734375" customWidth="1"/>
    <col min="3085" max="3085" width="14.44140625" customWidth="1"/>
    <col min="3086" max="3086" width="11.77734375" customWidth="1"/>
    <col min="3087" max="3087" width="14.44140625" customWidth="1"/>
    <col min="3088" max="3088" width="11.77734375" customWidth="1"/>
    <col min="3089" max="3089" width="14.44140625" customWidth="1"/>
    <col min="3090" max="3090" width="11.77734375" customWidth="1"/>
    <col min="3091" max="3091" width="14.44140625" customWidth="1"/>
    <col min="3092" max="3092" width="11.77734375" customWidth="1"/>
    <col min="3093" max="3093" width="14.44140625" customWidth="1"/>
    <col min="3094" max="3094" width="11.77734375" customWidth="1"/>
    <col min="3095" max="3095" width="14.44140625" customWidth="1"/>
    <col min="3096" max="3096" width="11.77734375" customWidth="1"/>
    <col min="3097" max="3097" width="14.44140625" customWidth="1"/>
    <col min="3098" max="3098" width="11.77734375" customWidth="1"/>
    <col min="3099" max="3099" width="14.44140625" customWidth="1"/>
    <col min="3100" max="3100" width="11.77734375" customWidth="1"/>
    <col min="3101" max="3101" width="14.44140625" customWidth="1"/>
    <col min="3102" max="3102" width="11.77734375" customWidth="1"/>
    <col min="3103" max="3103" width="14.44140625" customWidth="1"/>
    <col min="3104" max="3104" width="11.77734375" customWidth="1"/>
    <col min="3105" max="3105" width="14.44140625" customWidth="1"/>
    <col min="3106" max="3106" width="11.77734375" customWidth="1"/>
    <col min="3107" max="3107" width="14.44140625" customWidth="1"/>
    <col min="3108" max="3108" width="11.77734375" customWidth="1"/>
    <col min="3109" max="3109" width="14.44140625" customWidth="1"/>
    <col min="3110" max="3110" width="11.77734375" customWidth="1"/>
    <col min="3111" max="3111" width="14.44140625" customWidth="1"/>
    <col min="3112" max="3112" width="11.77734375" customWidth="1"/>
    <col min="3113" max="3113" width="14.44140625" customWidth="1"/>
    <col min="3114" max="3114" width="11.77734375" customWidth="1"/>
    <col min="3115" max="3115" width="14.44140625" customWidth="1"/>
    <col min="3116" max="3116" width="11.77734375" customWidth="1"/>
    <col min="3117" max="3117" width="14.44140625" customWidth="1"/>
    <col min="3118" max="3118" width="11.77734375" customWidth="1"/>
    <col min="3119" max="3119" width="14.44140625" customWidth="1"/>
    <col min="3120" max="3120" width="11.77734375" customWidth="1"/>
    <col min="3121" max="3121" width="14.44140625" customWidth="1"/>
    <col min="3122" max="3122" width="11.77734375" customWidth="1"/>
    <col min="3123" max="3123" width="14.44140625" customWidth="1"/>
    <col min="3124" max="3124" width="11.77734375" customWidth="1"/>
    <col min="3125" max="3125" width="14.44140625" customWidth="1"/>
    <col min="3126" max="3126" width="11.77734375" customWidth="1"/>
    <col min="3127" max="3127" width="14.44140625" customWidth="1"/>
    <col min="3128" max="3128" width="11.77734375" customWidth="1"/>
    <col min="3129" max="3129" width="14.44140625" customWidth="1"/>
    <col min="3130" max="3130" width="11.77734375" customWidth="1"/>
    <col min="3131" max="3131" width="14.44140625" customWidth="1"/>
    <col min="3132" max="3132" width="11.77734375" customWidth="1"/>
    <col min="3133" max="3133" width="14.44140625" customWidth="1"/>
    <col min="3134" max="3134" width="11.77734375" customWidth="1"/>
    <col min="3135" max="3135" width="14.44140625" customWidth="1"/>
    <col min="3136" max="3136" width="11.77734375" customWidth="1"/>
    <col min="3137" max="3137" width="14.44140625" customWidth="1"/>
    <col min="3138" max="3138" width="11.77734375" customWidth="1"/>
    <col min="3139" max="3139" width="14.44140625" customWidth="1"/>
    <col min="3140" max="3140" width="11.77734375" customWidth="1"/>
    <col min="3141" max="3141" width="14.44140625" customWidth="1"/>
    <col min="3142" max="3142" width="11.77734375" customWidth="1"/>
    <col min="3143" max="3143" width="14.44140625" customWidth="1"/>
    <col min="3144" max="3144" width="11.77734375" customWidth="1"/>
    <col min="3145" max="3145" width="14.44140625" customWidth="1"/>
    <col min="3146" max="3146" width="11.77734375" customWidth="1"/>
    <col min="3147" max="3147" width="14.44140625" customWidth="1"/>
    <col min="3148" max="3148" width="11.77734375" customWidth="1"/>
    <col min="3149" max="3149" width="14.44140625" customWidth="1"/>
    <col min="3150" max="3150" width="11.77734375" customWidth="1"/>
    <col min="3151" max="3151" width="14.44140625" customWidth="1"/>
    <col min="3152" max="3152" width="11.77734375" customWidth="1"/>
    <col min="3153" max="3153" width="14.44140625" customWidth="1"/>
    <col min="3154" max="3154" width="11.77734375" customWidth="1"/>
    <col min="3155" max="3155" width="14.44140625" customWidth="1"/>
    <col min="3156" max="3156" width="11.77734375" customWidth="1"/>
    <col min="3157" max="3157" width="14.44140625" customWidth="1"/>
    <col min="3158" max="3158" width="11.77734375" customWidth="1"/>
    <col min="3159" max="3159" width="14.44140625" customWidth="1"/>
    <col min="3160" max="3160" width="11.77734375" customWidth="1"/>
    <col min="3161" max="3161" width="14.44140625" customWidth="1"/>
    <col min="3162" max="3162" width="11.77734375" customWidth="1"/>
    <col min="3163" max="3163" width="14.44140625" customWidth="1"/>
    <col min="3164" max="3164" width="11.77734375" customWidth="1"/>
    <col min="3165" max="3165" width="14.44140625" customWidth="1"/>
    <col min="3166" max="3166" width="11.77734375" customWidth="1"/>
    <col min="3167" max="3167" width="14.44140625" customWidth="1"/>
    <col min="3168" max="3168" width="11.77734375" customWidth="1"/>
    <col min="3169" max="3169" width="14.44140625" customWidth="1"/>
    <col min="3170" max="3170" width="11.77734375" customWidth="1"/>
    <col min="3171" max="3171" width="14.44140625" customWidth="1"/>
    <col min="3172" max="3172" width="11.77734375" customWidth="1"/>
    <col min="3173" max="3173" width="14.44140625" bestFit="1" customWidth="1"/>
    <col min="3174" max="3174" width="11.77734375" customWidth="1"/>
    <col min="3175" max="3175" width="14.44140625" bestFit="1" customWidth="1"/>
    <col min="3176" max="3176" width="11.77734375" customWidth="1"/>
    <col min="3177" max="3177" width="14.44140625" bestFit="1" customWidth="1"/>
    <col min="3178" max="3178" width="11.77734375" customWidth="1"/>
    <col min="3179" max="3179" width="14.44140625" bestFit="1" customWidth="1"/>
    <col min="3180" max="3180" width="11.77734375" customWidth="1"/>
    <col min="3181" max="3181" width="14.44140625" bestFit="1" customWidth="1"/>
    <col min="3182" max="3182" width="11.77734375" customWidth="1"/>
    <col min="3183" max="3183" width="14.44140625" bestFit="1" customWidth="1"/>
    <col min="3184" max="3184" width="11.77734375" customWidth="1"/>
    <col min="3185" max="3185" width="14.44140625" bestFit="1" customWidth="1"/>
    <col min="3186" max="3186" width="11.77734375" customWidth="1"/>
    <col min="3187" max="3187" width="14.44140625" bestFit="1" customWidth="1"/>
    <col min="3188" max="3188" width="11.77734375" customWidth="1"/>
    <col min="3189" max="3189" width="14.44140625" bestFit="1" customWidth="1"/>
    <col min="3190" max="3190" width="11.77734375" customWidth="1"/>
    <col min="3191" max="3191" width="14.44140625" bestFit="1" customWidth="1"/>
    <col min="3192" max="3192" width="11.77734375" customWidth="1"/>
    <col min="3193" max="3193" width="14.44140625" bestFit="1" customWidth="1"/>
    <col min="3194" max="3194" width="11.77734375" customWidth="1"/>
    <col min="3195" max="3195" width="14.44140625" bestFit="1" customWidth="1"/>
    <col min="3196" max="3196" width="11.77734375" customWidth="1"/>
    <col min="3197" max="3197" width="14.44140625" bestFit="1" customWidth="1"/>
    <col min="3198" max="3198" width="11.77734375" customWidth="1"/>
    <col min="3199" max="3199" width="14.44140625" bestFit="1" customWidth="1"/>
    <col min="3200" max="3200" width="11.77734375" customWidth="1"/>
    <col min="3201" max="3201" width="14.44140625" bestFit="1" customWidth="1"/>
    <col min="3202" max="3202" width="11.77734375" customWidth="1"/>
    <col min="3203" max="3203" width="14.44140625" bestFit="1" customWidth="1"/>
    <col min="3204" max="3204" width="11.77734375" customWidth="1"/>
    <col min="3205" max="3205" width="14.44140625" bestFit="1" customWidth="1"/>
    <col min="3206" max="3206" width="11.77734375" customWidth="1"/>
    <col min="3207" max="3207" width="14.44140625" bestFit="1" customWidth="1"/>
    <col min="3208" max="3208" width="11.77734375" customWidth="1"/>
    <col min="3209" max="3209" width="14.44140625" bestFit="1" customWidth="1"/>
    <col min="3210" max="3210" width="11.77734375" customWidth="1"/>
    <col min="3211" max="3211" width="14.44140625" bestFit="1" customWidth="1"/>
    <col min="3212" max="3212" width="11.77734375" customWidth="1"/>
    <col min="3213" max="3213" width="14.44140625" bestFit="1" customWidth="1"/>
    <col min="3214" max="3214" width="11.77734375" customWidth="1"/>
    <col min="3215" max="3215" width="14.44140625" bestFit="1" customWidth="1"/>
    <col min="3216" max="3216" width="11.77734375" customWidth="1"/>
    <col min="3217" max="3217" width="14.44140625" bestFit="1" customWidth="1"/>
    <col min="3218" max="3218" width="11.77734375" customWidth="1"/>
    <col min="3219" max="3219" width="14.44140625" bestFit="1" customWidth="1"/>
    <col min="3220" max="3220" width="11.77734375" customWidth="1"/>
    <col min="3221" max="3221" width="14.44140625" bestFit="1" customWidth="1"/>
    <col min="3222" max="3222" width="11.77734375" customWidth="1"/>
    <col min="3223" max="3223" width="14.44140625" bestFit="1" customWidth="1"/>
    <col min="3224" max="3224" width="11.77734375" customWidth="1"/>
    <col min="3225" max="3225" width="14.44140625" bestFit="1" customWidth="1"/>
    <col min="3226" max="3226" width="11.77734375" customWidth="1"/>
    <col min="3227" max="3227" width="14.44140625" bestFit="1" customWidth="1"/>
    <col min="3228" max="3228" width="11.77734375" customWidth="1"/>
    <col min="3229" max="3229" width="14.44140625" bestFit="1" customWidth="1"/>
    <col min="3230" max="3230" width="11.77734375" customWidth="1"/>
    <col min="3231" max="3231" width="14.44140625" bestFit="1" customWidth="1"/>
    <col min="3232" max="3232" width="11.77734375" customWidth="1"/>
    <col min="3233" max="3233" width="14.44140625" bestFit="1" customWidth="1"/>
    <col min="3234" max="3234" width="11.77734375" customWidth="1"/>
    <col min="3235" max="3235" width="14.44140625" bestFit="1" customWidth="1"/>
    <col min="3236" max="3236" width="11.77734375" customWidth="1"/>
    <col min="3237" max="3237" width="14.44140625" bestFit="1" customWidth="1"/>
    <col min="3238" max="3238" width="11.77734375" customWidth="1"/>
    <col min="3239" max="3239" width="14.44140625" bestFit="1" customWidth="1"/>
    <col min="3240" max="3240" width="11.77734375" customWidth="1"/>
    <col min="3241" max="3241" width="14.44140625" bestFit="1" customWidth="1"/>
    <col min="3242" max="3242" width="11.77734375" customWidth="1"/>
    <col min="3243" max="3243" width="14.44140625" bestFit="1" customWidth="1"/>
    <col min="3244" max="3244" width="11.77734375" customWidth="1"/>
    <col min="3245" max="3245" width="14.44140625" bestFit="1" customWidth="1"/>
    <col min="3246" max="3246" width="11.77734375" customWidth="1"/>
    <col min="3247" max="3247" width="14.44140625" bestFit="1" customWidth="1"/>
    <col min="3248" max="3248" width="11.77734375" customWidth="1"/>
    <col min="3249" max="3249" width="14.44140625" bestFit="1" customWidth="1"/>
    <col min="3250" max="3250" width="11.77734375" customWidth="1"/>
    <col min="3251" max="3251" width="14.44140625" bestFit="1" customWidth="1"/>
    <col min="3252" max="3252" width="11.77734375" customWidth="1"/>
    <col min="3253" max="3253" width="14.44140625" bestFit="1" customWidth="1"/>
    <col min="3254" max="3254" width="11.77734375" customWidth="1"/>
    <col min="3255" max="3255" width="14.44140625" bestFit="1" customWidth="1"/>
    <col min="3256" max="3256" width="11.77734375" customWidth="1"/>
    <col min="3257" max="3257" width="14.44140625" bestFit="1" customWidth="1"/>
    <col min="3258" max="3258" width="11.77734375" customWidth="1"/>
    <col min="3259" max="3259" width="14.44140625" bestFit="1" customWidth="1"/>
    <col min="3260" max="3260" width="11.77734375" customWidth="1"/>
    <col min="3261" max="3261" width="14.44140625" bestFit="1" customWidth="1"/>
    <col min="3262" max="3262" width="11.77734375" customWidth="1"/>
    <col min="3263" max="3263" width="14.44140625" bestFit="1" customWidth="1"/>
    <col min="3264" max="3264" width="11.77734375" customWidth="1"/>
    <col min="3265" max="3265" width="14.44140625" bestFit="1" customWidth="1"/>
    <col min="3266" max="3266" width="11.77734375" customWidth="1"/>
    <col min="3267" max="3267" width="14.44140625" bestFit="1" customWidth="1"/>
    <col min="3268" max="3268" width="11.77734375" customWidth="1"/>
    <col min="3269" max="3269" width="14.44140625" bestFit="1" customWidth="1"/>
    <col min="3270" max="3270" width="11.77734375" customWidth="1"/>
    <col min="3271" max="3271" width="14.44140625" bestFit="1" customWidth="1"/>
    <col min="3272" max="3272" width="11.77734375" customWidth="1"/>
    <col min="3273" max="3273" width="14.44140625" bestFit="1" customWidth="1"/>
    <col min="3274" max="3274" width="11.77734375" customWidth="1"/>
    <col min="3275" max="3275" width="14.44140625" bestFit="1" customWidth="1"/>
    <col min="3276" max="3276" width="11.77734375" customWidth="1"/>
    <col min="3277" max="3277" width="14.44140625" bestFit="1" customWidth="1"/>
    <col min="3278" max="3278" width="11.77734375" customWidth="1"/>
    <col min="3279" max="3279" width="14.44140625" bestFit="1" customWidth="1"/>
    <col min="3280" max="3280" width="11.77734375" customWidth="1"/>
    <col min="3281" max="3281" width="14.44140625" bestFit="1" customWidth="1"/>
    <col min="3282" max="3282" width="11.77734375" customWidth="1"/>
    <col min="3283" max="3283" width="14.44140625" bestFit="1" customWidth="1"/>
    <col min="3284" max="3284" width="11.77734375" customWidth="1"/>
    <col min="3285" max="3285" width="14.44140625" bestFit="1" customWidth="1"/>
    <col min="3286" max="3286" width="11.77734375" customWidth="1"/>
    <col min="3287" max="3287" width="14.44140625" bestFit="1" customWidth="1"/>
    <col min="3288" max="3288" width="11.77734375" customWidth="1"/>
    <col min="3289" max="3289" width="14.44140625" bestFit="1" customWidth="1"/>
    <col min="3290" max="3290" width="11.77734375" customWidth="1"/>
    <col min="3291" max="3291" width="14.44140625" bestFit="1" customWidth="1"/>
    <col min="3292" max="3292" width="11.77734375" customWidth="1"/>
    <col min="3293" max="3293" width="14.44140625" bestFit="1" customWidth="1"/>
    <col min="3294" max="3294" width="11.77734375" customWidth="1"/>
    <col min="3295" max="3295" width="14.44140625" bestFit="1" customWidth="1"/>
    <col min="3296" max="3296" width="11.77734375" customWidth="1"/>
    <col min="3297" max="3297" width="14.44140625" bestFit="1" customWidth="1"/>
    <col min="3298" max="3298" width="11.77734375" customWidth="1"/>
    <col min="3299" max="3299" width="14.44140625" bestFit="1" customWidth="1"/>
    <col min="3300" max="3300" width="11.77734375" customWidth="1"/>
    <col min="3301" max="3301" width="14.44140625" bestFit="1" customWidth="1"/>
    <col min="3302" max="3302" width="11.77734375" customWidth="1"/>
    <col min="3303" max="3303" width="14.44140625" bestFit="1" customWidth="1"/>
    <col min="3304" max="3304" width="11.77734375" customWidth="1"/>
    <col min="3305" max="3305" width="14.44140625" bestFit="1" customWidth="1"/>
    <col min="3306" max="3306" width="11.77734375" customWidth="1"/>
    <col min="3307" max="3307" width="14.44140625" bestFit="1" customWidth="1"/>
    <col min="3308" max="3308" width="11.77734375" customWidth="1"/>
    <col min="3309" max="3309" width="14.44140625" bestFit="1" customWidth="1"/>
    <col min="3310" max="3310" width="11.77734375" customWidth="1"/>
    <col min="3311" max="3311" width="14.44140625" bestFit="1" customWidth="1"/>
    <col min="3312" max="3312" width="11.77734375" customWidth="1"/>
    <col min="3313" max="3313" width="14.44140625" bestFit="1" customWidth="1"/>
    <col min="3314" max="3314" width="11.77734375" customWidth="1"/>
    <col min="3315" max="3315" width="14.44140625" bestFit="1" customWidth="1"/>
    <col min="3316" max="3316" width="11.77734375" customWidth="1"/>
    <col min="3317" max="3317" width="14.44140625" bestFit="1" customWidth="1"/>
    <col min="3318" max="3318" width="11.77734375" customWidth="1"/>
    <col min="3319" max="3319" width="14.44140625" bestFit="1" customWidth="1"/>
    <col min="3320" max="3320" width="11.77734375" customWidth="1"/>
    <col min="3321" max="3321" width="14.44140625" bestFit="1" customWidth="1"/>
    <col min="3322" max="3322" width="11.77734375" customWidth="1"/>
    <col min="3323" max="3323" width="14.44140625" bestFit="1" customWidth="1"/>
    <col min="3324" max="3324" width="11.77734375" customWidth="1"/>
    <col min="3325" max="3325" width="14.44140625" bestFit="1" customWidth="1"/>
    <col min="3326" max="3326" width="11.77734375" customWidth="1"/>
    <col min="3327" max="3327" width="14.44140625" bestFit="1" customWidth="1"/>
    <col min="3328" max="3328" width="11.77734375" customWidth="1"/>
    <col min="3329" max="3329" width="14.44140625" bestFit="1" customWidth="1"/>
    <col min="3330" max="3330" width="11.77734375" customWidth="1"/>
    <col min="3331" max="3331" width="14.44140625" bestFit="1" customWidth="1"/>
    <col min="3332" max="3332" width="11.77734375" customWidth="1"/>
    <col min="3333" max="3333" width="14.44140625" bestFit="1" customWidth="1"/>
    <col min="3334" max="3334" width="11.77734375" customWidth="1"/>
    <col min="3335" max="3335" width="14.44140625" bestFit="1" customWidth="1"/>
    <col min="3336" max="3336" width="11.77734375" customWidth="1"/>
    <col min="3337" max="3337" width="14.44140625" bestFit="1" customWidth="1"/>
    <col min="3338" max="3338" width="11.77734375" customWidth="1"/>
    <col min="3339" max="3339" width="14.44140625" bestFit="1" customWidth="1"/>
    <col min="3340" max="3340" width="11.77734375" customWidth="1"/>
    <col min="3341" max="3341" width="14.44140625" bestFit="1" customWidth="1"/>
    <col min="3342" max="3342" width="11.77734375" customWidth="1"/>
    <col min="3343" max="3343" width="14.44140625" bestFit="1" customWidth="1"/>
    <col min="3344" max="3344" width="11.77734375" customWidth="1"/>
    <col min="3345" max="3345" width="14.44140625" bestFit="1" customWidth="1"/>
    <col min="3346" max="3346" width="11.77734375" customWidth="1"/>
    <col min="3347" max="3347" width="14.44140625" bestFit="1" customWidth="1"/>
    <col min="3348" max="3348" width="11.77734375" customWidth="1"/>
    <col min="3349" max="3349" width="14.44140625" bestFit="1" customWidth="1"/>
    <col min="3350" max="3350" width="11.77734375" customWidth="1"/>
    <col min="3351" max="3351" width="14.44140625" bestFit="1" customWidth="1"/>
    <col min="3352" max="3352" width="11.77734375" customWidth="1"/>
    <col min="3353" max="3353" width="14.44140625" bestFit="1" customWidth="1"/>
    <col min="3354" max="3354" width="11.77734375" customWidth="1"/>
    <col min="3355" max="3355" width="14.44140625" bestFit="1" customWidth="1"/>
    <col min="3356" max="3356" width="11.77734375" customWidth="1"/>
    <col min="3357" max="3357" width="14.44140625" bestFit="1" customWidth="1"/>
    <col min="3358" max="3358" width="11.77734375" customWidth="1"/>
    <col min="3359" max="3359" width="14.44140625" bestFit="1" customWidth="1"/>
    <col min="3360" max="3360" width="11.77734375" customWidth="1"/>
    <col min="3361" max="3361" width="14.44140625" bestFit="1" customWidth="1"/>
    <col min="3362" max="3362" width="11.77734375" customWidth="1"/>
    <col min="3363" max="3363" width="14.44140625" bestFit="1" customWidth="1"/>
    <col min="3364" max="3364" width="11.77734375" customWidth="1"/>
    <col min="3365" max="3365" width="14.44140625" bestFit="1" customWidth="1"/>
    <col min="3366" max="3366" width="11.77734375" customWidth="1"/>
    <col min="3367" max="3367" width="14.44140625" bestFit="1" customWidth="1"/>
    <col min="3368" max="3368" width="11.77734375" customWidth="1"/>
    <col min="3369" max="3369" width="14.44140625" bestFit="1" customWidth="1"/>
    <col min="3370" max="3370" width="11.77734375" customWidth="1"/>
    <col min="3371" max="3371" width="14.44140625" bestFit="1" customWidth="1"/>
    <col min="3372" max="3372" width="11.77734375" customWidth="1"/>
    <col min="3373" max="3373" width="14.44140625" bestFit="1" customWidth="1"/>
    <col min="3374" max="3374" width="11.77734375" customWidth="1"/>
    <col min="3375" max="3375" width="14.44140625" bestFit="1" customWidth="1"/>
    <col min="3376" max="3376" width="11.77734375" customWidth="1"/>
    <col min="3377" max="3377" width="14.44140625" bestFit="1" customWidth="1"/>
    <col min="3378" max="3378" width="11.77734375" customWidth="1"/>
    <col min="3379" max="3379" width="14.44140625" bestFit="1" customWidth="1"/>
    <col min="3380" max="3380" width="11.77734375" customWidth="1"/>
    <col min="3381" max="3381" width="14.44140625" bestFit="1" customWidth="1"/>
    <col min="3382" max="3382" width="11.77734375" customWidth="1"/>
    <col min="3383" max="3383" width="14.44140625" bestFit="1" customWidth="1"/>
    <col min="3384" max="3384" width="11.77734375" customWidth="1"/>
    <col min="3385" max="3385" width="14.44140625" bestFit="1" customWidth="1"/>
    <col min="3386" max="3386" width="11.77734375" customWidth="1"/>
    <col min="3387" max="3387" width="14.44140625" bestFit="1" customWidth="1"/>
    <col min="3388" max="3388" width="11.77734375" customWidth="1"/>
    <col min="3389" max="3389" width="14.44140625" bestFit="1" customWidth="1"/>
    <col min="3390" max="3390" width="11.77734375" customWidth="1"/>
    <col min="3391" max="3391" width="14.44140625" bestFit="1" customWidth="1"/>
    <col min="3392" max="3392" width="11.77734375" customWidth="1"/>
    <col min="3393" max="3393" width="14.44140625" bestFit="1" customWidth="1"/>
    <col min="3394" max="3394" width="11.77734375" customWidth="1"/>
    <col min="3395" max="3395" width="14.44140625" bestFit="1" customWidth="1"/>
    <col min="3396" max="3396" width="11.77734375" customWidth="1"/>
    <col min="3397" max="3397" width="14.44140625" bestFit="1" customWidth="1"/>
    <col min="3398" max="3398" width="11.77734375" customWidth="1"/>
    <col min="3399" max="3399" width="14.44140625" bestFit="1" customWidth="1"/>
    <col min="3400" max="3400" width="11.77734375" customWidth="1"/>
    <col min="3401" max="3401" width="14.44140625" bestFit="1" customWidth="1"/>
    <col min="3402" max="3402" width="11.77734375" customWidth="1"/>
    <col min="3403" max="3403" width="14.44140625" bestFit="1" customWidth="1"/>
    <col min="3404" max="3404" width="11.77734375" customWidth="1"/>
    <col min="3405" max="3405" width="14.44140625" bestFit="1" customWidth="1"/>
    <col min="3406" max="3406" width="11.77734375" customWidth="1"/>
    <col min="3407" max="3407" width="14.44140625" bestFit="1" customWidth="1"/>
    <col min="3408" max="3408" width="11.77734375" customWidth="1"/>
    <col min="3409" max="3409" width="14.44140625" bestFit="1" customWidth="1"/>
    <col min="3410" max="3410" width="11.77734375" customWidth="1"/>
    <col min="3411" max="3411" width="14.44140625" bestFit="1" customWidth="1"/>
    <col min="3412" max="3412" width="11.77734375" customWidth="1"/>
    <col min="3413" max="3413" width="14.44140625" bestFit="1" customWidth="1"/>
    <col min="3414" max="3414" width="11.77734375" customWidth="1"/>
    <col min="3415" max="3415" width="14.44140625" bestFit="1" customWidth="1"/>
    <col min="3416" max="3416" width="11.77734375" customWidth="1"/>
    <col min="3417" max="3417" width="14.44140625" bestFit="1" customWidth="1"/>
    <col min="3418" max="3418" width="11.77734375" customWidth="1"/>
    <col min="3419" max="3419" width="14.44140625" bestFit="1" customWidth="1"/>
    <col min="3420" max="3420" width="11.77734375" customWidth="1"/>
    <col min="3421" max="3421" width="14.44140625" bestFit="1" customWidth="1"/>
    <col min="3422" max="3422" width="11.77734375" customWidth="1"/>
    <col min="3423" max="3423" width="14.44140625" bestFit="1" customWidth="1"/>
    <col min="3424" max="3424" width="11.77734375" customWidth="1"/>
    <col min="3425" max="3425" width="14.44140625" bestFit="1" customWidth="1"/>
    <col min="3426" max="3426" width="11.77734375" customWidth="1"/>
    <col min="3427" max="3427" width="14.44140625" bestFit="1" customWidth="1"/>
    <col min="3428" max="3428" width="11.77734375" customWidth="1"/>
    <col min="3429" max="3429" width="14.44140625" bestFit="1" customWidth="1"/>
    <col min="3430" max="3430" width="11.77734375" customWidth="1"/>
    <col min="3431" max="3431" width="14.44140625" bestFit="1" customWidth="1"/>
    <col min="3432" max="3432" width="11.77734375" customWidth="1"/>
    <col min="3433" max="3433" width="14.44140625" bestFit="1" customWidth="1"/>
    <col min="3434" max="3434" width="11.77734375" customWidth="1"/>
    <col min="3435" max="3435" width="14.44140625" bestFit="1" customWidth="1"/>
    <col min="3436" max="3436" width="11.77734375" customWidth="1"/>
    <col min="3437" max="3437" width="14.44140625" bestFit="1" customWidth="1"/>
    <col min="3438" max="3438" width="11.77734375" customWidth="1"/>
    <col min="3439" max="3439" width="14.44140625" bestFit="1" customWidth="1"/>
    <col min="3440" max="3440" width="11.77734375" customWidth="1"/>
    <col min="3441" max="3441" width="14.44140625" bestFit="1" customWidth="1"/>
    <col min="3442" max="3442" width="11.77734375" customWidth="1"/>
    <col min="3443" max="3443" width="14.44140625" bestFit="1" customWidth="1"/>
    <col min="3444" max="3444" width="11.77734375" customWidth="1"/>
    <col min="3445" max="3445" width="14.44140625" bestFit="1" customWidth="1"/>
    <col min="3446" max="3446" width="11.77734375" customWidth="1"/>
    <col min="3447" max="3447" width="14.44140625" bestFit="1" customWidth="1"/>
    <col min="3448" max="3448" width="11.77734375" customWidth="1"/>
    <col min="3449" max="3449" width="14.44140625" bestFit="1" customWidth="1"/>
    <col min="3450" max="3450" width="11.77734375" customWidth="1"/>
    <col min="3451" max="3451" width="14.44140625" bestFit="1" customWidth="1"/>
    <col min="3452" max="3452" width="11.77734375" customWidth="1"/>
    <col min="3453" max="3453" width="14.44140625" bestFit="1" customWidth="1"/>
    <col min="3454" max="3454" width="11.77734375" customWidth="1"/>
    <col min="3455" max="3455" width="14.44140625" bestFit="1" customWidth="1"/>
    <col min="3456" max="3456" width="11.77734375" customWidth="1"/>
    <col min="3457" max="3457" width="14.44140625" bestFit="1" customWidth="1"/>
    <col min="3458" max="3458" width="11.77734375" customWidth="1"/>
    <col min="3459" max="3459" width="14.44140625" bestFit="1" customWidth="1"/>
    <col min="3460" max="3460" width="11.77734375" customWidth="1"/>
    <col min="3461" max="3461" width="14.44140625" bestFit="1" customWidth="1"/>
    <col min="3462" max="3462" width="11.77734375" customWidth="1"/>
    <col min="3463" max="3463" width="14.44140625" bestFit="1" customWidth="1"/>
    <col min="3464" max="3464" width="11.77734375" customWidth="1"/>
    <col min="3465" max="3465" width="14.44140625" bestFit="1" customWidth="1"/>
    <col min="3466" max="3466" width="11.77734375" customWidth="1"/>
    <col min="3467" max="3467" width="14.44140625" bestFit="1" customWidth="1"/>
    <col min="3468" max="3468" width="11.77734375" customWidth="1"/>
    <col min="3469" max="3469" width="14.44140625" bestFit="1" customWidth="1"/>
    <col min="3470" max="3470" width="11.77734375" customWidth="1"/>
    <col min="3471" max="3471" width="14.44140625" bestFit="1" customWidth="1"/>
    <col min="3472" max="3472" width="11.77734375" customWidth="1"/>
    <col min="3473" max="3473" width="14.44140625" bestFit="1" customWidth="1"/>
    <col min="3474" max="3474" width="11.77734375" customWidth="1"/>
    <col min="3475" max="3475" width="14.44140625" bestFit="1" customWidth="1"/>
    <col min="3476" max="3476" width="11.77734375" customWidth="1"/>
    <col min="3477" max="3477" width="14.44140625" bestFit="1" customWidth="1"/>
    <col min="3478" max="3478" width="11.77734375" customWidth="1"/>
    <col min="3479" max="3479" width="14.44140625" bestFit="1" customWidth="1"/>
    <col min="3480" max="3480" width="11.77734375" customWidth="1"/>
    <col min="3481" max="3481" width="14.44140625" bestFit="1" customWidth="1"/>
    <col min="3482" max="3482" width="11.77734375" customWidth="1"/>
    <col min="3483" max="3483" width="14.44140625" bestFit="1" customWidth="1"/>
    <col min="3484" max="3484" width="11.77734375" customWidth="1"/>
    <col min="3485" max="3485" width="14.44140625" bestFit="1" customWidth="1"/>
    <col min="3486" max="3486" width="11.77734375" customWidth="1"/>
    <col min="3487" max="3487" width="14.44140625" bestFit="1" customWidth="1"/>
    <col min="3488" max="3488" width="11.77734375" customWidth="1"/>
    <col min="3489" max="3489" width="14.44140625" bestFit="1" customWidth="1"/>
    <col min="3490" max="3490" width="11.77734375" customWidth="1"/>
    <col min="3491" max="3491" width="14.44140625" bestFit="1" customWidth="1"/>
    <col min="3492" max="3492" width="11.77734375" customWidth="1"/>
    <col min="3493" max="3493" width="14.44140625" bestFit="1" customWidth="1"/>
    <col min="3494" max="3494" width="11.77734375" customWidth="1"/>
    <col min="3495" max="3495" width="14.44140625" bestFit="1" customWidth="1"/>
    <col min="3496" max="3496" width="11.77734375" customWidth="1"/>
    <col min="3497" max="3497" width="14.44140625" bestFit="1" customWidth="1"/>
    <col min="3498" max="3498" width="11.77734375" customWidth="1"/>
    <col min="3499" max="3499" width="14.44140625" bestFit="1" customWidth="1"/>
    <col min="3500" max="3500" width="11.77734375" customWidth="1"/>
    <col min="3501" max="3501" width="14.44140625" bestFit="1" customWidth="1"/>
    <col min="3502" max="3502" width="11.77734375" customWidth="1"/>
    <col min="3503" max="3503" width="14.44140625" bestFit="1" customWidth="1"/>
    <col min="3504" max="3504" width="11.77734375" customWidth="1"/>
    <col min="3505" max="3505" width="14.44140625" bestFit="1" customWidth="1"/>
    <col min="3506" max="3506" width="11.77734375" customWidth="1"/>
    <col min="3507" max="3507" width="14.44140625" bestFit="1" customWidth="1"/>
    <col min="3508" max="3508" width="11.77734375" customWidth="1"/>
    <col min="3509" max="3509" width="14.44140625" bestFit="1" customWidth="1"/>
    <col min="3510" max="3510" width="11.77734375" customWidth="1"/>
    <col min="3511" max="3511" width="14.44140625" bestFit="1" customWidth="1"/>
    <col min="3512" max="3512" width="11.77734375" customWidth="1"/>
    <col min="3513" max="3513" width="14.44140625" bestFit="1" customWidth="1"/>
    <col min="3514" max="3514" width="11.77734375" customWidth="1"/>
    <col min="3515" max="3515" width="14.44140625" bestFit="1" customWidth="1"/>
    <col min="3516" max="3516" width="11.77734375" customWidth="1"/>
    <col min="3517" max="3517" width="14.44140625" bestFit="1" customWidth="1"/>
    <col min="3518" max="3518" width="11.77734375" customWidth="1"/>
    <col min="3519" max="3519" width="14.44140625" bestFit="1" customWidth="1"/>
    <col min="3520" max="3520" width="11.77734375" customWidth="1"/>
    <col min="3521" max="3521" width="14.44140625" bestFit="1" customWidth="1"/>
    <col min="3522" max="3522" width="11.77734375" customWidth="1"/>
    <col min="3523" max="3523" width="14.44140625" bestFit="1" customWidth="1"/>
    <col min="3524" max="3524" width="11.77734375" customWidth="1"/>
    <col min="3525" max="3525" width="14.44140625" bestFit="1" customWidth="1"/>
    <col min="3526" max="3526" width="11.77734375" customWidth="1"/>
    <col min="3527" max="3527" width="14.44140625" bestFit="1" customWidth="1"/>
    <col min="3528" max="3528" width="11.77734375" customWidth="1"/>
    <col min="3529" max="3529" width="14.44140625" bestFit="1" customWidth="1"/>
    <col min="3530" max="3530" width="11.77734375" customWidth="1"/>
    <col min="3531" max="3531" width="14.44140625" bestFit="1" customWidth="1"/>
    <col min="3532" max="3532" width="11.77734375" customWidth="1"/>
    <col min="3533" max="3533" width="14.44140625" bestFit="1" customWidth="1"/>
    <col min="3534" max="3534" width="11.77734375" customWidth="1"/>
    <col min="3535" max="3535" width="14.44140625" bestFit="1" customWidth="1"/>
    <col min="3536" max="3536" width="11.77734375" customWidth="1"/>
    <col min="3537" max="3537" width="14.44140625" bestFit="1" customWidth="1"/>
    <col min="3538" max="3538" width="11.77734375" customWidth="1"/>
    <col min="3539" max="3539" width="14.44140625" bestFit="1" customWidth="1"/>
    <col min="3540" max="3540" width="11.77734375" customWidth="1"/>
    <col min="3541" max="3541" width="14.44140625" bestFit="1" customWidth="1"/>
    <col min="3542" max="3542" width="11.77734375" customWidth="1"/>
    <col min="3543" max="3543" width="14.44140625" bestFit="1" customWidth="1"/>
    <col min="3544" max="3544" width="11.77734375" customWidth="1"/>
    <col min="3545" max="3545" width="14.44140625" bestFit="1" customWidth="1"/>
    <col min="3546" max="3546" width="11.77734375" customWidth="1"/>
    <col min="3547" max="3547" width="14.44140625" bestFit="1" customWidth="1"/>
    <col min="3548" max="3548" width="11.77734375" customWidth="1"/>
    <col min="3549" max="3549" width="14.44140625" bestFit="1" customWidth="1"/>
    <col min="3550" max="3550" width="11.77734375" customWidth="1"/>
    <col min="3551" max="3551" width="14.44140625" bestFit="1" customWidth="1"/>
    <col min="3552" max="3552" width="11.77734375" customWidth="1"/>
    <col min="3553" max="3553" width="14.44140625" bestFit="1" customWidth="1"/>
    <col min="3554" max="3554" width="11.77734375" customWidth="1"/>
    <col min="3555" max="3555" width="14.44140625" bestFit="1" customWidth="1"/>
    <col min="3556" max="3556" width="11.77734375" customWidth="1"/>
    <col min="3557" max="3557" width="14.44140625" bestFit="1" customWidth="1"/>
    <col min="3558" max="3558" width="11.77734375" customWidth="1"/>
    <col min="3559" max="3559" width="14.44140625" bestFit="1" customWidth="1"/>
    <col min="3560" max="3560" width="11.77734375" customWidth="1"/>
    <col min="3561" max="3561" width="14.44140625" bestFit="1" customWidth="1"/>
    <col min="3562" max="3562" width="11.77734375" customWidth="1"/>
    <col min="3563" max="3563" width="14.44140625" bestFit="1" customWidth="1"/>
    <col min="3564" max="3564" width="11.77734375" customWidth="1"/>
    <col min="3565" max="3565" width="14.44140625" bestFit="1" customWidth="1"/>
    <col min="3566" max="3566" width="11.77734375" customWidth="1"/>
    <col min="3567" max="3567" width="14.44140625" bestFit="1" customWidth="1"/>
    <col min="3568" max="3568" width="11.77734375" customWidth="1"/>
    <col min="3569" max="3569" width="14.44140625" bestFit="1" customWidth="1"/>
    <col min="3570" max="3570" width="11.77734375" customWidth="1"/>
    <col min="3571" max="3571" width="14.44140625" bestFit="1" customWidth="1"/>
    <col min="3572" max="3572" width="11.77734375" customWidth="1"/>
    <col min="3573" max="3573" width="14.44140625" bestFit="1" customWidth="1"/>
    <col min="3574" max="3574" width="11.77734375" customWidth="1"/>
    <col min="3575" max="3575" width="14.44140625" bestFit="1" customWidth="1"/>
    <col min="3576" max="3576" width="11.77734375" customWidth="1"/>
    <col min="3577" max="3577" width="14.44140625" bestFit="1" customWidth="1"/>
    <col min="3578" max="3578" width="11.77734375" customWidth="1"/>
    <col min="3579" max="3579" width="14.44140625" bestFit="1" customWidth="1"/>
    <col min="3580" max="3580" width="11.77734375" customWidth="1"/>
    <col min="3581" max="3581" width="14.44140625" bestFit="1" customWidth="1"/>
    <col min="3582" max="3582" width="11.77734375" customWidth="1"/>
    <col min="3583" max="3583" width="14.44140625" bestFit="1" customWidth="1"/>
    <col min="3584" max="3584" width="11.77734375" customWidth="1"/>
    <col min="3585" max="3585" width="14.44140625" bestFit="1" customWidth="1"/>
    <col min="3586" max="3586" width="11.77734375" customWidth="1"/>
    <col min="3587" max="3587" width="14.44140625" bestFit="1" customWidth="1"/>
    <col min="3588" max="3588" width="11.77734375" customWidth="1"/>
    <col min="3589" max="3589" width="14.44140625" bestFit="1" customWidth="1"/>
    <col min="3590" max="3590" width="11.77734375" customWidth="1"/>
    <col min="3591" max="3591" width="14.44140625" bestFit="1" customWidth="1"/>
    <col min="3592" max="3592" width="11.77734375" customWidth="1"/>
    <col min="3593" max="3593" width="14.44140625" bestFit="1" customWidth="1"/>
    <col min="3594" max="3594" width="11.77734375" customWidth="1"/>
    <col min="3595" max="3595" width="14.44140625" bestFit="1" customWidth="1"/>
    <col min="3596" max="3596" width="11.77734375" customWidth="1"/>
    <col min="3597" max="3597" width="14.44140625" bestFit="1" customWidth="1"/>
    <col min="3598" max="3598" width="11.77734375" customWidth="1"/>
    <col min="3599" max="3599" width="14.44140625" bestFit="1" customWidth="1"/>
    <col min="3600" max="3600" width="11.77734375" customWidth="1"/>
    <col min="3601" max="3601" width="14.44140625" bestFit="1" customWidth="1"/>
    <col min="3602" max="3602" width="11.77734375" customWidth="1"/>
    <col min="3603" max="3603" width="14.44140625" bestFit="1" customWidth="1"/>
    <col min="3604" max="3604" width="11.77734375" customWidth="1"/>
    <col min="3605" max="3605" width="14.44140625" bestFit="1" customWidth="1"/>
    <col min="3606" max="3606" width="11.77734375" customWidth="1"/>
    <col min="3607" max="3607" width="14.44140625" bestFit="1" customWidth="1"/>
    <col min="3608" max="3608" width="11.77734375" customWidth="1"/>
    <col min="3609" max="3609" width="14.44140625" bestFit="1" customWidth="1"/>
    <col min="3610" max="3610" width="11.77734375" customWidth="1"/>
    <col min="3611" max="3611" width="14.44140625" bestFit="1" customWidth="1"/>
    <col min="3612" max="3612" width="11.77734375" customWidth="1"/>
    <col min="3613" max="3613" width="14.44140625" bestFit="1" customWidth="1"/>
    <col min="3614" max="3614" width="11.77734375" customWidth="1"/>
    <col min="3615" max="3615" width="14.44140625" bestFit="1" customWidth="1"/>
    <col min="3616" max="3616" width="11.77734375" customWidth="1"/>
    <col min="3617" max="3617" width="14.44140625" bestFit="1" customWidth="1"/>
    <col min="3618" max="3618" width="11.77734375" customWidth="1"/>
    <col min="3619" max="3619" width="14.44140625" bestFit="1" customWidth="1"/>
    <col min="3620" max="3620" width="11.77734375" customWidth="1"/>
    <col min="3621" max="3621" width="14.44140625" bestFit="1" customWidth="1"/>
    <col min="3622" max="3622" width="11.77734375" customWidth="1"/>
    <col min="3623" max="3623" width="14.44140625" bestFit="1" customWidth="1"/>
    <col min="3624" max="3624" width="11.77734375" customWidth="1"/>
    <col min="3625" max="3625" width="14.44140625" bestFit="1" customWidth="1"/>
    <col min="3626" max="3626" width="11.77734375" customWidth="1"/>
    <col min="3627" max="3627" width="14.44140625" bestFit="1" customWidth="1"/>
    <col min="3628" max="3628" width="11.77734375" customWidth="1"/>
    <col min="3629" max="3629" width="14.44140625" bestFit="1" customWidth="1"/>
    <col min="3630" max="3630" width="11.77734375" customWidth="1"/>
    <col min="3631" max="3631" width="14.44140625" bestFit="1" customWidth="1"/>
    <col min="3632" max="3632" width="11.77734375" customWidth="1"/>
    <col min="3633" max="3633" width="14.44140625" bestFit="1" customWidth="1"/>
    <col min="3634" max="3634" width="11.77734375" customWidth="1"/>
    <col min="3635" max="3635" width="14.44140625" bestFit="1" customWidth="1"/>
    <col min="3636" max="3636" width="11.77734375" customWidth="1"/>
    <col min="3637" max="3637" width="14.44140625" bestFit="1" customWidth="1"/>
    <col min="3638" max="3638" width="11.77734375" customWidth="1"/>
    <col min="3639" max="3639" width="14.44140625" bestFit="1" customWidth="1"/>
    <col min="3640" max="3640" width="11.77734375" customWidth="1"/>
    <col min="3641" max="3641" width="14.44140625" bestFit="1" customWidth="1"/>
    <col min="3642" max="3642" width="11.77734375" customWidth="1"/>
    <col min="3643" max="3643" width="14.44140625" bestFit="1" customWidth="1"/>
    <col min="3644" max="3644" width="11.77734375" customWidth="1"/>
    <col min="3645" max="3645" width="14.44140625" bestFit="1" customWidth="1"/>
    <col min="3646" max="3646" width="11.77734375" customWidth="1"/>
    <col min="3647" max="3647" width="14.44140625" bestFit="1" customWidth="1"/>
    <col min="3648" max="3648" width="11.77734375" customWidth="1"/>
    <col min="3649" max="3649" width="14.44140625" bestFit="1" customWidth="1"/>
    <col min="3650" max="3650" width="11.77734375" customWidth="1"/>
    <col min="3651" max="3651" width="14.44140625" bestFit="1" customWidth="1"/>
    <col min="3652" max="3652" width="11.77734375" customWidth="1"/>
    <col min="3653" max="3653" width="14.44140625" bestFit="1" customWidth="1"/>
    <col min="3654" max="3654" width="11.77734375" customWidth="1"/>
    <col min="3655" max="3655" width="14.44140625" bestFit="1" customWidth="1"/>
    <col min="3656" max="3656" width="11.77734375" customWidth="1"/>
    <col min="3657" max="3657" width="14.44140625" bestFit="1" customWidth="1"/>
    <col min="3658" max="3658" width="11.77734375" customWidth="1"/>
    <col min="3659" max="3659" width="14.44140625" bestFit="1" customWidth="1"/>
    <col min="3660" max="3660" width="11.77734375" customWidth="1"/>
    <col min="3661" max="3661" width="14.44140625" bestFit="1" customWidth="1"/>
    <col min="3662" max="3662" width="11.77734375" customWidth="1"/>
    <col min="3663" max="3663" width="14.44140625" bestFit="1" customWidth="1"/>
    <col min="3664" max="3664" width="11.77734375" customWidth="1"/>
    <col min="3665" max="3665" width="14.44140625" bestFit="1" customWidth="1"/>
    <col min="3666" max="3666" width="11.77734375" customWidth="1"/>
    <col min="3667" max="3667" width="14.44140625" bestFit="1" customWidth="1"/>
    <col min="3668" max="3668" width="11.77734375" customWidth="1"/>
    <col min="3669" max="3669" width="14.44140625" bestFit="1" customWidth="1"/>
    <col min="3670" max="3670" width="11.77734375" customWidth="1"/>
    <col min="3671" max="3671" width="14.44140625" bestFit="1" customWidth="1"/>
    <col min="3672" max="3672" width="11.77734375" customWidth="1"/>
    <col min="3673" max="3673" width="14.44140625" bestFit="1" customWidth="1"/>
    <col min="3674" max="3674" width="11.77734375" customWidth="1"/>
    <col min="3675" max="3675" width="14.44140625" bestFit="1" customWidth="1"/>
    <col min="3676" max="3676" width="11.77734375" customWidth="1"/>
    <col min="3677" max="3677" width="14.44140625" bestFit="1" customWidth="1"/>
    <col min="3678" max="3678" width="11.77734375" customWidth="1"/>
    <col min="3679" max="3679" width="14.44140625" bestFit="1" customWidth="1"/>
    <col min="3680" max="3680" width="11.77734375" customWidth="1"/>
    <col min="3681" max="3681" width="14.44140625" bestFit="1" customWidth="1"/>
    <col min="3682" max="3682" width="11.77734375" customWidth="1"/>
    <col min="3683" max="3683" width="14.44140625" bestFit="1" customWidth="1"/>
    <col min="3684" max="3684" width="11.77734375" customWidth="1"/>
    <col min="3685" max="3685" width="14.44140625" bestFit="1" customWidth="1"/>
    <col min="3686" max="3686" width="11.77734375" customWidth="1"/>
    <col min="3687" max="3687" width="14.44140625" bestFit="1" customWidth="1"/>
    <col min="3688" max="3688" width="11.77734375" customWidth="1"/>
    <col min="3689" max="3689" width="14.44140625" bestFit="1" customWidth="1"/>
    <col min="3690" max="3690" width="11.77734375" customWidth="1"/>
    <col min="3691" max="3691" width="14.44140625" bestFit="1" customWidth="1"/>
    <col min="3692" max="3692" width="11.77734375" customWidth="1"/>
    <col min="3693" max="3693" width="14.44140625" bestFit="1" customWidth="1"/>
    <col min="3694" max="3694" width="11.77734375" customWidth="1"/>
    <col min="3695" max="3695" width="14.44140625" bestFit="1" customWidth="1"/>
    <col min="3696" max="3696" width="11.77734375" customWidth="1"/>
    <col min="3697" max="3697" width="14.44140625" bestFit="1" customWidth="1"/>
    <col min="3698" max="3698" width="11.77734375" customWidth="1"/>
    <col min="3699" max="3699" width="14.44140625" bestFit="1" customWidth="1"/>
    <col min="3700" max="3700" width="11.77734375" customWidth="1"/>
    <col min="3701" max="3701" width="14.44140625" bestFit="1" customWidth="1"/>
    <col min="3702" max="3702" width="11.77734375" customWidth="1"/>
    <col min="3703" max="3703" width="14.44140625" bestFit="1" customWidth="1"/>
    <col min="3704" max="3704" width="11.77734375" customWidth="1"/>
    <col min="3705" max="3705" width="14.44140625" bestFit="1" customWidth="1"/>
    <col min="3706" max="3706" width="11.77734375" customWidth="1"/>
    <col min="3707" max="3707" width="14.44140625" bestFit="1" customWidth="1"/>
    <col min="3708" max="3708" width="11.77734375" customWidth="1"/>
    <col min="3709" max="3709" width="14.44140625" bestFit="1" customWidth="1"/>
    <col min="3710" max="3710" width="11.77734375" customWidth="1"/>
    <col min="3711" max="3711" width="14.44140625" bestFit="1" customWidth="1"/>
    <col min="3712" max="3712" width="11.77734375" customWidth="1"/>
    <col min="3713" max="3713" width="14.44140625" bestFit="1" customWidth="1"/>
    <col min="3714" max="3714" width="11.77734375" customWidth="1"/>
    <col min="3715" max="3715" width="14.44140625" bestFit="1" customWidth="1"/>
    <col min="3716" max="3716" width="11.77734375" customWidth="1"/>
    <col min="3717" max="3717" width="14.44140625" bestFit="1" customWidth="1"/>
    <col min="3718" max="3718" width="11.77734375" customWidth="1"/>
    <col min="3719" max="3719" width="14.44140625" bestFit="1" customWidth="1"/>
    <col min="3720" max="3720" width="11.77734375" customWidth="1"/>
    <col min="3721" max="3721" width="14.44140625" bestFit="1" customWidth="1"/>
    <col min="3722" max="3722" width="11.77734375" customWidth="1"/>
    <col min="3723" max="3723" width="14.44140625" bestFit="1" customWidth="1"/>
    <col min="3724" max="3724" width="11.77734375" customWidth="1"/>
    <col min="3725" max="3725" width="14.44140625" bestFit="1" customWidth="1"/>
    <col min="3726" max="3726" width="11.77734375" customWidth="1"/>
    <col min="3727" max="3727" width="14.44140625" bestFit="1" customWidth="1"/>
    <col min="3728" max="3728" width="11.77734375" customWidth="1"/>
    <col min="3729" max="3729" width="14.44140625" bestFit="1" customWidth="1"/>
    <col min="3730" max="3730" width="11.77734375" customWidth="1"/>
    <col min="3731" max="3731" width="14.44140625" bestFit="1" customWidth="1"/>
    <col min="3732" max="3732" width="11.77734375" customWidth="1"/>
    <col min="3733" max="3733" width="14.44140625" bestFit="1" customWidth="1"/>
    <col min="3734" max="3734" width="11.77734375" customWidth="1"/>
    <col min="3735" max="3735" width="14.44140625" bestFit="1" customWidth="1"/>
    <col min="3736" max="3736" width="11.77734375" customWidth="1"/>
    <col min="3737" max="3737" width="14.44140625" bestFit="1" customWidth="1"/>
    <col min="3738" max="3738" width="11.77734375" customWidth="1"/>
    <col min="3739" max="3739" width="14.44140625" bestFit="1" customWidth="1"/>
    <col min="3740" max="3740" width="11.77734375" customWidth="1"/>
    <col min="3741" max="3741" width="14.44140625" bestFit="1" customWidth="1"/>
    <col min="3742" max="3742" width="11.77734375" customWidth="1"/>
    <col min="3743" max="3743" width="14.44140625" bestFit="1" customWidth="1"/>
    <col min="3744" max="3744" width="11.77734375" customWidth="1"/>
    <col min="3745" max="3745" width="14.44140625" bestFit="1" customWidth="1"/>
    <col min="3746" max="3746" width="11.77734375" customWidth="1"/>
    <col min="3747" max="3747" width="14.44140625" bestFit="1" customWidth="1"/>
    <col min="3748" max="3748" width="11.77734375" customWidth="1"/>
    <col min="3749" max="3749" width="14.44140625" bestFit="1" customWidth="1"/>
    <col min="3750" max="3750" width="11.77734375" customWidth="1"/>
    <col min="3751" max="3751" width="14.44140625" bestFit="1" customWidth="1"/>
    <col min="3752" max="3752" width="11.77734375" customWidth="1"/>
    <col min="3753" max="3753" width="14.44140625" bestFit="1" customWidth="1"/>
    <col min="3754" max="3754" width="11.77734375" customWidth="1"/>
    <col min="3755" max="3755" width="14.44140625" bestFit="1" customWidth="1"/>
    <col min="3756" max="3756" width="11.77734375" customWidth="1"/>
    <col min="3757" max="3757" width="14.44140625" bestFit="1" customWidth="1"/>
    <col min="3758" max="3758" width="11.77734375" customWidth="1"/>
    <col min="3759" max="3759" width="14.44140625" bestFit="1" customWidth="1"/>
    <col min="3760" max="3760" width="11.77734375" customWidth="1"/>
    <col min="3761" max="3761" width="14.44140625" bestFit="1" customWidth="1"/>
    <col min="3762" max="3762" width="11.77734375" customWidth="1"/>
    <col min="3763" max="3763" width="14.44140625" bestFit="1" customWidth="1"/>
    <col min="3764" max="3764" width="11.77734375" customWidth="1"/>
    <col min="3765" max="3765" width="14.44140625" bestFit="1" customWidth="1"/>
    <col min="3766" max="3766" width="11.77734375" customWidth="1"/>
    <col min="3767" max="3767" width="14.44140625" bestFit="1" customWidth="1"/>
    <col min="3768" max="3768" width="11.77734375" customWidth="1"/>
    <col min="3769" max="3769" width="14.44140625" bestFit="1" customWidth="1"/>
    <col min="3770" max="3770" width="11.77734375" customWidth="1"/>
    <col min="3771" max="3771" width="14.44140625" bestFit="1" customWidth="1"/>
    <col min="3772" max="3772" width="11.77734375" customWidth="1"/>
    <col min="3773" max="3773" width="14.44140625" bestFit="1" customWidth="1"/>
    <col min="3774" max="3774" width="11.77734375" customWidth="1"/>
    <col min="3775" max="3775" width="14.44140625" bestFit="1" customWidth="1"/>
    <col min="3776" max="3776" width="11.77734375" customWidth="1"/>
    <col min="3777" max="3777" width="14.44140625" bestFit="1" customWidth="1"/>
    <col min="3778" max="3778" width="11.77734375" customWidth="1"/>
    <col min="3779" max="3779" width="14.44140625" bestFit="1" customWidth="1"/>
    <col min="3780" max="3780" width="11.77734375" customWidth="1"/>
    <col min="3781" max="3781" width="14.44140625" bestFit="1" customWidth="1"/>
    <col min="3782" max="3782" width="11.77734375" customWidth="1"/>
    <col min="3783" max="3783" width="14.44140625" bestFit="1" customWidth="1"/>
    <col min="3784" max="3784" width="11.77734375" customWidth="1"/>
    <col min="3785" max="3785" width="14.44140625" bestFit="1" customWidth="1"/>
    <col min="3786" max="3786" width="11.77734375" customWidth="1"/>
    <col min="3787" max="3787" width="14.44140625" bestFit="1" customWidth="1"/>
    <col min="3788" max="3788" width="11.77734375" customWidth="1"/>
    <col min="3789" max="3789" width="14.44140625" bestFit="1" customWidth="1"/>
    <col min="3790" max="3790" width="11.77734375" customWidth="1"/>
    <col min="3791" max="3791" width="14.44140625" bestFit="1" customWidth="1"/>
    <col min="3792" max="3792" width="11.77734375" customWidth="1"/>
    <col min="3793" max="3793" width="14.44140625" bestFit="1" customWidth="1"/>
    <col min="3794" max="3794" width="11.77734375" customWidth="1"/>
    <col min="3795" max="3795" width="14.44140625" bestFit="1" customWidth="1"/>
    <col min="3796" max="3796" width="11.77734375" customWidth="1"/>
    <col min="3797" max="3797" width="14.44140625" bestFit="1" customWidth="1"/>
    <col min="3798" max="3798" width="11.77734375" customWidth="1"/>
    <col min="3799" max="3799" width="14.44140625" bestFit="1" customWidth="1"/>
    <col min="3800" max="3800" width="11.77734375" customWidth="1"/>
    <col min="3801" max="3801" width="14.44140625" bestFit="1" customWidth="1"/>
    <col min="3802" max="3802" width="11.77734375" customWidth="1"/>
    <col min="3803" max="3803" width="14.44140625" bestFit="1" customWidth="1"/>
    <col min="3804" max="3804" width="11.77734375" customWidth="1"/>
    <col min="3805" max="3805" width="14.44140625" bestFit="1" customWidth="1"/>
    <col min="3806" max="3806" width="11.77734375" customWidth="1"/>
    <col min="3807" max="3807" width="14.44140625" bestFit="1" customWidth="1"/>
    <col min="3808" max="3808" width="11.77734375" customWidth="1"/>
    <col min="3809" max="3809" width="14.44140625" bestFit="1" customWidth="1"/>
    <col min="3810" max="3810" width="11.77734375" customWidth="1"/>
    <col min="3811" max="3811" width="14.44140625" bestFit="1" customWidth="1"/>
    <col min="3812" max="3812" width="11.77734375" customWidth="1"/>
    <col min="3813" max="3813" width="14.44140625" bestFit="1" customWidth="1"/>
    <col min="3814" max="3814" width="11.77734375" customWidth="1"/>
    <col min="3815" max="3815" width="14.44140625" bestFit="1" customWidth="1"/>
    <col min="3816" max="3816" width="11.77734375" customWidth="1"/>
    <col min="3817" max="3817" width="14.44140625" bestFit="1" customWidth="1"/>
    <col min="3818" max="3818" width="11.77734375" customWidth="1"/>
    <col min="3819" max="3819" width="14.44140625" bestFit="1" customWidth="1"/>
    <col min="3820" max="3820" width="11.77734375" customWidth="1"/>
    <col min="3821" max="3821" width="14.44140625" bestFit="1" customWidth="1"/>
    <col min="3822" max="3822" width="11.77734375" customWidth="1"/>
    <col min="3823" max="3823" width="14.44140625" bestFit="1" customWidth="1"/>
    <col min="3824" max="3824" width="11.77734375" customWidth="1"/>
    <col min="3825" max="3825" width="14.44140625" bestFit="1" customWidth="1"/>
    <col min="3826" max="3826" width="11.77734375" customWidth="1"/>
    <col min="3827" max="3827" width="14.44140625" bestFit="1" customWidth="1"/>
    <col min="3828" max="3828" width="11.77734375" customWidth="1"/>
    <col min="3829" max="3829" width="14.44140625" bestFit="1" customWidth="1"/>
    <col min="3830" max="3830" width="11.77734375" customWidth="1"/>
    <col min="3831" max="3831" width="14.44140625" bestFit="1" customWidth="1"/>
    <col min="3832" max="3832" width="11.77734375" customWidth="1"/>
    <col min="3833" max="3833" width="14.44140625" bestFit="1" customWidth="1"/>
    <col min="3834" max="3834" width="11.77734375" customWidth="1"/>
    <col min="3835" max="3835" width="14.44140625" bestFit="1" customWidth="1"/>
    <col min="3836" max="3836" width="11.77734375" customWidth="1"/>
    <col min="3837" max="3837" width="14.44140625" bestFit="1" customWidth="1"/>
    <col min="3838" max="3838" width="11.77734375" customWidth="1"/>
    <col min="3839" max="3839" width="14.44140625" bestFit="1" customWidth="1"/>
    <col min="3840" max="3840" width="11.77734375" customWidth="1"/>
    <col min="3841" max="3841" width="14.44140625" bestFit="1" customWidth="1"/>
    <col min="3842" max="3842" width="11.77734375" customWidth="1"/>
    <col min="3843" max="3843" width="14.44140625" bestFit="1" customWidth="1"/>
    <col min="3844" max="3844" width="11.77734375" customWidth="1"/>
    <col min="3845" max="3845" width="14.44140625" bestFit="1" customWidth="1"/>
    <col min="3846" max="3846" width="11.77734375" customWidth="1"/>
    <col min="3847" max="3847" width="14.44140625" bestFit="1" customWidth="1"/>
    <col min="3848" max="3848" width="11.77734375" customWidth="1"/>
    <col min="3849" max="3849" width="14.44140625" bestFit="1" customWidth="1"/>
    <col min="3850" max="3850" width="11.77734375" customWidth="1"/>
    <col min="3851" max="3851" width="14.44140625" bestFit="1" customWidth="1"/>
    <col min="3852" max="3852" width="11.77734375" customWidth="1"/>
    <col min="3853" max="3853" width="14.44140625" bestFit="1" customWidth="1"/>
    <col min="3854" max="3854" width="11.77734375" customWidth="1"/>
    <col min="3855" max="3855" width="14.44140625" bestFit="1" customWidth="1"/>
    <col min="3856" max="3856" width="11.77734375" customWidth="1"/>
    <col min="3857" max="3857" width="14.44140625" bestFit="1" customWidth="1"/>
    <col min="3858" max="3858" width="11.77734375" customWidth="1"/>
    <col min="3859" max="3859" width="14.44140625" bestFit="1" customWidth="1"/>
    <col min="3860" max="3860" width="11.77734375" customWidth="1"/>
    <col min="3861" max="3861" width="14.44140625" bestFit="1" customWidth="1"/>
    <col min="3862" max="3862" width="11.77734375" customWidth="1"/>
    <col min="3863" max="3863" width="14.44140625" bestFit="1" customWidth="1"/>
    <col min="3864" max="3864" width="11.77734375" customWidth="1"/>
    <col min="3865" max="3865" width="14.44140625" bestFit="1" customWidth="1"/>
    <col min="3866" max="3866" width="11.77734375" customWidth="1"/>
    <col min="3867" max="3867" width="14.44140625" bestFit="1" customWidth="1"/>
    <col min="3868" max="3868" width="11.77734375" customWidth="1"/>
    <col min="3869" max="3869" width="14.44140625" bestFit="1" customWidth="1"/>
    <col min="3870" max="3870" width="11.77734375" customWidth="1"/>
    <col min="3871" max="3871" width="14.44140625" bestFit="1" customWidth="1"/>
    <col min="3872" max="3872" width="11.77734375" customWidth="1"/>
    <col min="3873" max="3873" width="14.44140625" bestFit="1" customWidth="1"/>
    <col min="3874" max="3874" width="11.77734375" customWidth="1"/>
    <col min="3875" max="3875" width="14.44140625" bestFit="1" customWidth="1"/>
    <col min="3876" max="3876" width="11.77734375" customWidth="1"/>
    <col min="3877" max="3877" width="14.44140625" bestFit="1" customWidth="1"/>
    <col min="3878" max="3878" width="11.77734375" customWidth="1"/>
    <col min="3879" max="3879" width="14.44140625" bestFit="1" customWidth="1"/>
    <col min="3880" max="3880" width="11.77734375" customWidth="1"/>
    <col min="3881" max="3881" width="14.44140625" bestFit="1" customWidth="1"/>
    <col min="3882" max="3882" width="11.77734375" customWidth="1"/>
    <col min="3883" max="3883" width="14.44140625" bestFit="1" customWidth="1"/>
    <col min="3884" max="3884" width="11.77734375" customWidth="1"/>
    <col min="3885" max="3885" width="14.44140625" bestFit="1" customWidth="1"/>
    <col min="3886" max="3886" width="11.77734375" customWidth="1"/>
    <col min="3887" max="3887" width="14.44140625" bestFit="1" customWidth="1"/>
    <col min="3888" max="3888" width="11.77734375" customWidth="1"/>
    <col min="3889" max="3889" width="14.44140625" bestFit="1" customWidth="1"/>
    <col min="3890" max="3890" width="11.77734375" customWidth="1"/>
    <col min="3891" max="3891" width="14.44140625" bestFit="1" customWidth="1"/>
    <col min="3892" max="3892" width="11.77734375" customWidth="1"/>
    <col min="3893" max="3893" width="14.44140625" bestFit="1" customWidth="1"/>
    <col min="3894" max="3894" width="11.77734375" customWidth="1"/>
    <col min="3895" max="3895" width="14.44140625" bestFit="1" customWidth="1"/>
    <col min="3896" max="3896" width="11.77734375" customWidth="1"/>
    <col min="3897" max="3897" width="14.44140625" bestFit="1" customWidth="1"/>
    <col min="3898" max="3898" width="11.77734375" customWidth="1"/>
    <col min="3899" max="3899" width="14.44140625" bestFit="1" customWidth="1"/>
    <col min="3900" max="3900" width="11.77734375" customWidth="1"/>
    <col min="3901" max="3901" width="14.44140625" bestFit="1" customWidth="1"/>
    <col min="3902" max="3902" width="11.77734375" customWidth="1"/>
    <col min="3903" max="3903" width="14.44140625" bestFit="1" customWidth="1"/>
    <col min="3904" max="3904" width="11.77734375" customWidth="1"/>
    <col min="3905" max="3905" width="14.44140625" bestFit="1" customWidth="1"/>
    <col min="3906" max="3906" width="11.77734375" customWidth="1"/>
    <col min="3907" max="3907" width="14.44140625" bestFit="1" customWidth="1"/>
    <col min="3908" max="3908" width="11.77734375" customWidth="1"/>
    <col min="3909" max="3909" width="14.44140625" bestFit="1" customWidth="1"/>
    <col min="3910" max="3910" width="11.77734375" customWidth="1"/>
    <col min="3911" max="3911" width="14.44140625" bestFit="1" customWidth="1"/>
    <col min="3912" max="3912" width="11.77734375" customWidth="1"/>
    <col min="3913" max="3913" width="14.44140625" bestFit="1" customWidth="1"/>
    <col min="3914" max="3914" width="11.77734375" customWidth="1"/>
    <col min="3915" max="3915" width="14.44140625" bestFit="1" customWidth="1"/>
    <col min="3916" max="3916" width="11.77734375" customWidth="1"/>
    <col min="3917" max="3917" width="14.44140625" bestFit="1" customWidth="1"/>
    <col min="3918" max="3918" width="11.77734375" customWidth="1"/>
    <col min="3919" max="3919" width="14.44140625" bestFit="1" customWidth="1"/>
    <col min="3920" max="3920" width="11.77734375" customWidth="1"/>
    <col min="3921" max="3921" width="14.44140625" bestFit="1" customWidth="1"/>
    <col min="3922" max="3922" width="11.77734375" customWidth="1"/>
    <col min="3923" max="3923" width="14.44140625" bestFit="1" customWidth="1"/>
    <col min="3924" max="3924" width="11.77734375" customWidth="1"/>
    <col min="3925" max="3925" width="14.44140625" bestFit="1" customWidth="1"/>
    <col min="3926" max="3926" width="11.77734375" customWidth="1"/>
    <col min="3927" max="3927" width="14.44140625" bestFit="1" customWidth="1"/>
    <col min="3928" max="3928" width="11.77734375" customWidth="1"/>
    <col min="3929" max="3929" width="14.44140625" bestFit="1" customWidth="1"/>
    <col min="3930" max="3930" width="11.77734375" customWidth="1"/>
    <col min="3931" max="3931" width="14.44140625" bestFit="1" customWidth="1"/>
    <col min="3932" max="3932" width="11.77734375" customWidth="1"/>
    <col min="3933" max="3933" width="14.44140625" bestFit="1" customWidth="1"/>
    <col min="3934" max="3934" width="11.77734375" customWidth="1"/>
    <col min="3935" max="3935" width="14.44140625" bestFit="1" customWidth="1"/>
    <col min="3936" max="3936" width="11.77734375" customWidth="1"/>
    <col min="3937" max="3937" width="14.44140625" bestFit="1" customWidth="1"/>
    <col min="3938" max="3938" width="11.77734375" customWidth="1"/>
    <col min="3939" max="3939" width="14.44140625" bestFit="1" customWidth="1"/>
    <col min="3940" max="3940" width="11.77734375" customWidth="1"/>
    <col min="3941" max="3941" width="14.44140625" bestFit="1" customWidth="1"/>
    <col min="3942" max="3942" width="11.77734375" customWidth="1"/>
    <col min="3943" max="3943" width="14.44140625" bestFit="1" customWidth="1"/>
    <col min="3944" max="3944" width="11.77734375" customWidth="1"/>
    <col min="3945" max="3945" width="14.44140625" bestFit="1" customWidth="1"/>
    <col min="3946" max="3946" width="11.77734375" customWidth="1"/>
    <col min="3947" max="3947" width="14.44140625" bestFit="1" customWidth="1"/>
    <col min="3948" max="3948" width="11.77734375" customWidth="1"/>
    <col min="3949" max="3949" width="14.44140625" bestFit="1" customWidth="1"/>
    <col min="3950" max="3950" width="11.77734375" customWidth="1"/>
    <col min="3951" max="3951" width="14.44140625" bestFit="1" customWidth="1"/>
    <col min="3952" max="3952" width="11.77734375" customWidth="1"/>
    <col min="3953" max="3953" width="14.44140625" bestFit="1" customWidth="1"/>
    <col min="3954" max="3954" width="11.77734375" customWidth="1"/>
    <col min="3955" max="3955" width="14.44140625" bestFit="1" customWidth="1"/>
    <col min="3956" max="3956" width="11.77734375" customWidth="1"/>
    <col min="3957" max="3957" width="14.44140625" bestFit="1" customWidth="1"/>
    <col min="3958" max="3958" width="11.77734375" customWidth="1"/>
    <col min="3959" max="3959" width="14.44140625" bestFit="1" customWidth="1"/>
    <col min="3960" max="3960" width="11.77734375" customWidth="1"/>
    <col min="3961" max="3961" width="14.44140625" bestFit="1" customWidth="1"/>
    <col min="3962" max="3962" width="11.77734375" customWidth="1"/>
    <col min="3963" max="3963" width="14.44140625" bestFit="1" customWidth="1"/>
    <col min="3964" max="3964" width="11.77734375" customWidth="1"/>
    <col min="3965" max="3965" width="14.44140625" bestFit="1" customWidth="1"/>
    <col min="3966" max="3966" width="11.77734375" customWidth="1"/>
    <col min="3967" max="3967" width="14.44140625" bestFit="1" customWidth="1"/>
    <col min="3968" max="3968" width="11.77734375" customWidth="1"/>
    <col min="3969" max="3969" width="14.44140625" bestFit="1" customWidth="1"/>
    <col min="3970" max="3970" width="11.77734375" customWidth="1"/>
    <col min="3971" max="3971" width="14.44140625" bestFit="1" customWidth="1"/>
    <col min="3972" max="3972" width="11.77734375" customWidth="1"/>
    <col min="3973" max="3973" width="14.44140625" bestFit="1" customWidth="1"/>
    <col min="3974" max="3974" width="11.77734375" customWidth="1"/>
    <col min="3975" max="3975" width="14.44140625" bestFit="1" customWidth="1"/>
    <col min="3976" max="3976" width="11.77734375" customWidth="1"/>
    <col min="3977" max="3977" width="14.44140625" bestFit="1" customWidth="1"/>
    <col min="3978" max="3978" width="11.77734375" customWidth="1"/>
    <col min="3979" max="3979" width="14.44140625" bestFit="1" customWidth="1"/>
    <col min="3980" max="3980" width="11.77734375" customWidth="1"/>
    <col min="3981" max="3981" width="14.44140625" bestFit="1" customWidth="1"/>
    <col min="3982" max="3982" width="11.77734375" customWidth="1"/>
    <col min="3983" max="3983" width="14.44140625" bestFit="1" customWidth="1"/>
    <col min="3984" max="3984" width="11.77734375" customWidth="1"/>
    <col min="3985" max="3985" width="14.44140625" bestFit="1" customWidth="1"/>
    <col min="3986" max="3986" width="11.77734375" customWidth="1"/>
    <col min="3987" max="3987" width="14.44140625" bestFit="1" customWidth="1"/>
    <col min="3988" max="3988" width="11.77734375" customWidth="1"/>
    <col min="3989" max="3989" width="14.44140625" bestFit="1" customWidth="1"/>
    <col min="3990" max="3990" width="11.77734375" customWidth="1"/>
    <col min="3991" max="3991" width="14.44140625" bestFit="1" customWidth="1"/>
    <col min="3992" max="3992" width="11.77734375" customWidth="1"/>
    <col min="3993" max="3993" width="14.44140625" bestFit="1" customWidth="1"/>
    <col min="3994" max="3994" width="11.77734375" customWidth="1"/>
    <col min="3995" max="3995" width="14.44140625" bestFit="1" customWidth="1"/>
    <col min="3996" max="3996" width="11.77734375" customWidth="1"/>
    <col min="3997" max="3997" width="14.44140625" bestFit="1" customWidth="1"/>
    <col min="3998" max="3998" width="11.77734375" customWidth="1"/>
    <col min="3999" max="3999" width="14.44140625" bestFit="1" customWidth="1"/>
    <col min="4000" max="4000" width="11.77734375" customWidth="1"/>
    <col min="4001" max="4001" width="14.44140625" bestFit="1" customWidth="1"/>
    <col min="4002" max="4002" width="11.77734375" customWidth="1"/>
    <col min="4003" max="4003" width="14.44140625" bestFit="1" customWidth="1"/>
    <col min="4004" max="4004" width="11.77734375" customWidth="1"/>
    <col min="4005" max="4005" width="14.44140625" bestFit="1" customWidth="1"/>
    <col min="4006" max="4006" width="11.77734375" customWidth="1"/>
    <col min="4007" max="4007" width="14.44140625" bestFit="1" customWidth="1"/>
    <col min="4008" max="4008" width="11.77734375" customWidth="1"/>
    <col min="4009" max="4009" width="14.44140625" bestFit="1" customWidth="1"/>
    <col min="4010" max="4010" width="11.77734375" customWidth="1"/>
    <col min="4011" max="4011" width="14.44140625" bestFit="1" customWidth="1"/>
    <col min="4012" max="4012" width="11.77734375" customWidth="1"/>
    <col min="4013" max="4013" width="14.44140625" bestFit="1" customWidth="1"/>
    <col min="4014" max="4014" width="11.77734375" customWidth="1"/>
    <col min="4015" max="4015" width="14.44140625" bestFit="1" customWidth="1"/>
    <col min="4016" max="4016" width="11.77734375" customWidth="1"/>
    <col min="4017" max="4017" width="14.44140625" bestFit="1" customWidth="1"/>
    <col min="4018" max="4018" width="11.77734375" customWidth="1"/>
    <col min="4019" max="4019" width="14.44140625" bestFit="1" customWidth="1"/>
    <col min="4020" max="4020" width="11.77734375" customWidth="1"/>
    <col min="4021" max="4021" width="14.44140625" bestFit="1" customWidth="1"/>
    <col min="4022" max="4022" width="11.77734375" customWidth="1"/>
    <col min="4023" max="4023" width="14.44140625" bestFit="1" customWidth="1"/>
    <col min="4024" max="4024" width="11.77734375" customWidth="1"/>
    <col min="4025" max="4025" width="14.44140625" bestFit="1" customWidth="1"/>
    <col min="4026" max="4026" width="11.77734375" customWidth="1"/>
    <col min="4027" max="4027" width="14.44140625" bestFit="1" customWidth="1"/>
    <col min="4028" max="4028" width="11.77734375" customWidth="1"/>
    <col min="4029" max="4029" width="14.44140625" bestFit="1" customWidth="1"/>
    <col min="4030" max="4030" width="11.77734375" customWidth="1"/>
    <col min="4031" max="4031" width="14.44140625" bestFit="1" customWidth="1"/>
    <col min="4032" max="4032" width="11.77734375" customWidth="1"/>
    <col min="4033" max="4033" width="14.44140625" bestFit="1" customWidth="1"/>
    <col min="4034" max="4034" width="11.77734375" customWidth="1"/>
    <col min="4035" max="4035" width="14.44140625" bestFit="1" customWidth="1"/>
    <col min="4036" max="4036" width="11.77734375" customWidth="1"/>
    <col min="4037" max="4037" width="14.44140625" bestFit="1" customWidth="1"/>
    <col min="4038" max="4038" width="11.77734375" customWidth="1"/>
    <col min="4039" max="4039" width="14.44140625" bestFit="1" customWidth="1"/>
    <col min="4040" max="4040" width="11.77734375" customWidth="1"/>
    <col min="4041" max="4041" width="14.44140625" bestFit="1" customWidth="1"/>
    <col min="4042" max="4042" width="11.77734375" customWidth="1"/>
    <col min="4043" max="4043" width="14.44140625" bestFit="1" customWidth="1"/>
    <col min="4044" max="4044" width="11.77734375" customWidth="1"/>
    <col min="4045" max="4045" width="14.44140625" bestFit="1" customWidth="1"/>
    <col min="4046" max="4046" width="11.77734375" customWidth="1"/>
    <col min="4047" max="4047" width="14.44140625" bestFit="1" customWidth="1"/>
    <col min="4048" max="4048" width="11.77734375" customWidth="1"/>
    <col min="4049" max="4049" width="14.44140625" bestFit="1" customWidth="1"/>
    <col min="4050" max="4050" width="11.77734375" customWidth="1"/>
    <col min="4051" max="4051" width="14.44140625" bestFit="1" customWidth="1"/>
    <col min="4052" max="4052" width="11.77734375" customWidth="1"/>
    <col min="4053" max="4053" width="14.44140625" bestFit="1" customWidth="1"/>
    <col min="4054" max="4054" width="11.77734375" customWidth="1"/>
    <col min="4055" max="4055" width="14.44140625" bestFit="1" customWidth="1"/>
    <col min="4056" max="4056" width="11.77734375" customWidth="1"/>
    <col min="4057" max="4057" width="14.44140625" bestFit="1" customWidth="1"/>
    <col min="4058" max="4058" width="11.77734375" customWidth="1"/>
    <col min="4059" max="4059" width="14.44140625" bestFit="1" customWidth="1"/>
    <col min="4060" max="4060" width="11.77734375" customWidth="1"/>
    <col min="4061" max="4061" width="14.44140625" bestFit="1" customWidth="1"/>
    <col min="4062" max="4062" width="11.77734375" customWidth="1"/>
    <col min="4063" max="4063" width="14.44140625" bestFit="1" customWidth="1"/>
    <col min="4064" max="4064" width="11.77734375" customWidth="1"/>
    <col min="4065" max="4065" width="14.44140625" bestFit="1" customWidth="1"/>
    <col min="4066" max="4066" width="11.77734375" customWidth="1"/>
    <col min="4067" max="4067" width="14.44140625" bestFit="1" customWidth="1"/>
    <col min="4068" max="4068" width="11.77734375" customWidth="1"/>
    <col min="4069" max="4069" width="14.44140625" bestFit="1" customWidth="1"/>
    <col min="4070" max="4070" width="11.77734375" customWidth="1"/>
    <col min="4071" max="4071" width="14.44140625" bestFit="1" customWidth="1"/>
    <col min="4072" max="4072" width="11.77734375" customWidth="1"/>
    <col min="4073" max="4073" width="14.44140625" bestFit="1" customWidth="1"/>
    <col min="4074" max="4074" width="11.77734375" customWidth="1"/>
    <col min="4075" max="4075" width="14.44140625" bestFit="1" customWidth="1"/>
    <col min="4076" max="4076" width="11.77734375" customWidth="1"/>
    <col min="4077" max="4077" width="14.44140625" bestFit="1" customWidth="1"/>
    <col min="4078" max="4078" width="11.77734375" customWidth="1"/>
    <col min="4079" max="4079" width="14.44140625" bestFit="1" customWidth="1"/>
    <col min="4080" max="4080" width="11.77734375" customWidth="1"/>
    <col min="4081" max="4081" width="14.44140625" bestFit="1" customWidth="1"/>
    <col min="4082" max="4082" width="11.77734375" customWidth="1"/>
    <col min="4083" max="4083" width="14.44140625" bestFit="1" customWidth="1"/>
    <col min="4084" max="4084" width="11.77734375" customWidth="1"/>
    <col min="4085" max="4085" width="14.44140625" bestFit="1" customWidth="1"/>
    <col min="4086" max="4086" width="11.77734375" customWidth="1"/>
    <col min="4087" max="4087" width="14.44140625" bestFit="1" customWidth="1"/>
    <col min="4088" max="4088" width="11.77734375" customWidth="1"/>
    <col min="4089" max="4089" width="14.44140625" bestFit="1" customWidth="1"/>
    <col min="4090" max="4090" width="11.77734375" customWidth="1"/>
    <col min="4091" max="4091" width="14.44140625" bestFit="1" customWidth="1"/>
    <col min="4092" max="4092" width="11.77734375" customWidth="1"/>
    <col min="4093" max="4093" width="14.44140625" bestFit="1" customWidth="1"/>
    <col min="4094" max="4094" width="11.77734375" customWidth="1"/>
    <col min="4095" max="4095" width="14.44140625" bestFit="1" customWidth="1"/>
    <col min="4096" max="4096" width="11.77734375" customWidth="1"/>
    <col min="4097" max="4097" width="14.44140625" bestFit="1" customWidth="1"/>
    <col min="4098" max="4098" width="11.77734375" customWidth="1"/>
    <col min="4099" max="4099" width="14.44140625" bestFit="1" customWidth="1"/>
    <col min="4100" max="4100" width="11.77734375" customWidth="1"/>
    <col min="4101" max="4101" width="14.44140625" bestFit="1" customWidth="1"/>
    <col min="4102" max="4102" width="11.77734375" customWidth="1"/>
    <col min="4103" max="4103" width="14.44140625" bestFit="1" customWidth="1"/>
    <col min="4104" max="4104" width="11.77734375" customWidth="1"/>
    <col min="4105" max="4105" width="14.44140625" bestFit="1" customWidth="1"/>
    <col min="4106" max="4106" width="11.77734375" customWidth="1"/>
    <col min="4107" max="4107" width="14.44140625" bestFit="1" customWidth="1"/>
    <col min="4108" max="4108" width="11.77734375" customWidth="1"/>
    <col min="4109" max="4109" width="14.44140625" bestFit="1" customWidth="1"/>
    <col min="4110" max="4110" width="11.77734375" customWidth="1"/>
    <col min="4111" max="4111" width="14.44140625" bestFit="1" customWidth="1"/>
    <col min="4112" max="4112" width="11.77734375" customWidth="1"/>
    <col min="4113" max="4113" width="14.44140625" bestFit="1" customWidth="1"/>
    <col min="4114" max="4114" width="11.77734375" customWidth="1"/>
    <col min="4115" max="4115" width="14.44140625" bestFit="1" customWidth="1"/>
    <col min="4116" max="4116" width="11.77734375" customWidth="1"/>
    <col min="4117" max="4117" width="14.44140625" bestFit="1" customWidth="1"/>
    <col min="4118" max="4118" width="11.77734375" customWidth="1"/>
    <col min="4119" max="4119" width="14.44140625" bestFit="1" customWidth="1"/>
    <col min="4120" max="4120" width="11.77734375" customWidth="1"/>
    <col min="4121" max="4121" width="14.44140625" bestFit="1" customWidth="1"/>
    <col min="4122" max="4122" width="11.77734375" customWidth="1"/>
    <col min="4123" max="4123" width="14.44140625" bestFit="1" customWidth="1"/>
    <col min="4124" max="4124" width="11.77734375" customWidth="1"/>
    <col min="4125" max="4125" width="14.44140625" bestFit="1" customWidth="1"/>
    <col min="4126" max="4126" width="11.77734375" customWidth="1"/>
    <col min="4127" max="4127" width="14.44140625" bestFit="1" customWidth="1"/>
    <col min="4128" max="4128" width="11.77734375" customWidth="1"/>
    <col min="4129" max="4129" width="14.44140625" bestFit="1" customWidth="1"/>
    <col min="4130" max="4130" width="11.77734375" customWidth="1"/>
    <col min="4131" max="4131" width="14.44140625" bestFit="1" customWidth="1"/>
    <col min="4132" max="4132" width="11.77734375" customWidth="1"/>
    <col min="4133" max="4133" width="14.44140625" bestFit="1" customWidth="1"/>
    <col min="4134" max="4134" width="11.77734375" customWidth="1"/>
    <col min="4135" max="4135" width="14.44140625" bestFit="1" customWidth="1"/>
    <col min="4136" max="4136" width="11.77734375" customWidth="1"/>
    <col min="4137" max="4137" width="14.44140625" bestFit="1" customWidth="1"/>
    <col min="4138" max="4138" width="11.77734375" customWidth="1"/>
    <col min="4139" max="4139" width="14.44140625" bestFit="1" customWidth="1"/>
    <col min="4140" max="4140" width="11.77734375" customWidth="1"/>
    <col min="4141" max="4141" width="14.44140625" bestFit="1" customWidth="1"/>
    <col min="4142" max="4142" width="11.77734375" customWidth="1"/>
    <col min="4143" max="4143" width="14.44140625" bestFit="1" customWidth="1"/>
    <col min="4144" max="4144" width="11.77734375" customWidth="1"/>
    <col min="4145" max="4145" width="14.44140625" bestFit="1" customWidth="1"/>
    <col min="4146" max="4146" width="11.77734375" customWidth="1"/>
    <col min="4147" max="4147" width="14.44140625" bestFit="1" customWidth="1"/>
    <col min="4148" max="4148" width="11.77734375" customWidth="1"/>
    <col min="4149" max="4149" width="14.44140625" bestFit="1" customWidth="1"/>
    <col min="4150" max="4150" width="11.77734375" customWidth="1"/>
    <col min="4151" max="4151" width="14.44140625" bestFit="1" customWidth="1"/>
    <col min="4152" max="4152" width="11.77734375" customWidth="1"/>
    <col min="4153" max="4153" width="14.44140625" bestFit="1" customWidth="1"/>
    <col min="4154" max="4154" width="11.77734375" customWidth="1"/>
    <col min="4155" max="4155" width="14.44140625" bestFit="1" customWidth="1"/>
    <col min="4156" max="4156" width="11.77734375" customWidth="1"/>
    <col min="4157" max="4157" width="14.44140625" bestFit="1" customWidth="1"/>
    <col min="4158" max="4158" width="11.77734375" customWidth="1"/>
    <col min="4159" max="4159" width="14.44140625" bestFit="1" customWidth="1"/>
    <col min="4160" max="4160" width="11.77734375" customWidth="1"/>
    <col min="4161" max="4161" width="14.44140625" bestFit="1" customWidth="1"/>
    <col min="4162" max="4162" width="11.77734375" customWidth="1"/>
    <col min="4163" max="4163" width="14.44140625" bestFit="1" customWidth="1"/>
    <col min="4164" max="4164" width="11.77734375" customWidth="1"/>
    <col min="4165" max="4165" width="14.44140625" bestFit="1" customWidth="1"/>
    <col min="4166" max="4166" width="11.77734375" customWidth="1"/>
    <col min="4167" max="4167" width="14.44140625" bestFit="1" customWidth="1"/>
    <col min="4168" max="4168" width="11.77734375" customWidth="1"/>
    <col min="4169" max="4169" width="14.44140625" bestFit="1" customWidth="1"/>
    <col min="4170" max="4170" width="11.77734375" customWidth="1"/>
    <col min="4171" max="4171" width="14.44140625" bestFit="1" customWidth="1"/>
    <col min="4172" max="4172" width="11.77734375" customWidth="1"/>
    <col min="4173" max="4173" width="14.44140625" bestFit="1" customWidth="1"/>
    <col min="4174" max="4174" width="11.77734375" customWidth="1"/>
    <col min="4175" max="4175" width="14.44140625" bestFit="1" customWidth="1"/>
    <col min="4176" max="4176" width="11.77734375" customWidth="1"/>
    <col min="4177" max="4177" width="14.44140625" bestFit="1" customWidth="1"/>
    <col min="4178" max="4178" width="11.77734375" customWidth="1"/>
    <col min="4179" max="4179" width="14.44140625" bestFit="1" customWidth="1"/>
    <col min="4180" max="4180" width="11.77734375" customWidth="1"/>
    <col min="4181" max="4181" width="14.44140625" bestFit="1" customWidth="1"/>
    <col min="4182" max="4182" width="11.77734375" customWidth="1"/>
    <col min="4183" max="4183" width="14.44140625" bestFit="1" customWidth="1"/>
    <col min="4184" max="4184" width="11.77734375" customWidth="1"/>
    <col min="4185" max="4185" width="14.44140625" bestFit="1" customWidth="1"/>
    <col min="4186" max="4186" width="11.77734375" customWidth="1"/>
    <col min="4187" max="4187" width="14.44140625" bestFit="1" customWidth="1"/>
    <col min="4188" max="4188" width="11.77734375" customWidth="1"/>
    <col min="4189" max="4189" width="14.44140625" bestFit="1" customWidth="1"/>
    <col min="4190" max="4190" width="11.77734375" customWidth="1"/>
    <col min="4191" max="4191" width="14.44140625" bestFit="1" customWidth="1"/>
    <col min="4192" max="4192" width="11.77734375" customWidth="1"/>
    <col min="4193" max="4193" width="14.44140625" bestFit="1" customWidth="1"/>
    <col min="4194" max="4194" width="11.77734375" customWidth="1"/>
    <col min="4195" max="4195" width="14.44140625" bestFit="1" customWidth="1"/>
    <col min="4196" max="4196" width="11.77734375" customWidth="1"/>
    <col min="4197" max="4197" width="14.44140625" bestFit="1" customWidth="1"/>
    <col min="4198" max="4198" width="11.77734375" customWidth="1"/>
    <col min="4199" max="4199" width="14.44140625" bestFit="1" customWidth="1"/>
    <col min="4200" max="4200" width="11.77734375" customWidth="1"/>
    <col min="4201" max="4201" width="14.44140625" bestFit="1" customWidth="1"/>
    <col min="4202" max="4202" width="11.77734375" customWidth="1"/>
    <col min="4203" max="4203" width="14.44140625" bestFit="1" customWidth="1"/>
    <col min="4204" max="4204" width="11.77734375" customWidth="1"/>
    <col min="4205" max="4205" width="14.44140625" bestFit="1" customWidth="1"/>
    <col min="4206" max="4206" width="11.77734375" customWidth="1"/>
    <col min="4207" max="4207" width="14.44140625" bestFit="1" customWidth="1"/>
    <col min="4208" max="4208" width="11.77734375" customWidth="1"/>
    <col min="4209" max="4209" width="14.44140625" bestFit="1" customWidth="1"/>
    <col min="4210" max="4210" width="11.77734375" customWidth="1"/>
    <col min="4211" max="4211" width="14.44140625" bestFit="1" customWidth="1"/>
    <col min="4212" max="4212" width="11.77734375" customWidth="1"/>
    <col min="4213" max="4213" width="14.44140625" bestFit="1" customWidth="1"/>
    <col min="4214" max="4214" width="11.77734375" customWidth="1"/>
    <col min="4215" max="4215" width="14.44140625" bestFit="1" customWidth="1"/>
    <col min="4216" max="4216" width="11.77734375" customWidth="1"/>
    <col min="4217" max="4217" width="14.44140625" bestFit="1" customWidth="1"/>
    <col min="4218" max="4218" width="11.77734375" customWidth="1"/>
    <col min="4219" max="4219" width="14.44140625" bestFit="1" customWidth="1"/>
    <col min="4220" max="4220" width="11.77734375" customWidth="1"/>
    <col min="4221" max="4221" width="14.44140625" bestFit="1" customWidth="1"/>
    <col min="4222" max="4222" width="11.77734375" customWidth="1"/>
    <col min="4223" max="4223" width="14.44140625" bestFit="1" customWidth="1"/>
    <col min="4224" max="4224" width="11.77734375" customWidth="1"/>
    <col min="4225" max="4225" width="14.44140625" bestFit="1" customWidth="1"/>
    <col min="4226" max="4226" width="11.77734375" customWidth="1"/>
    <col min="4227" max="4227" width="14.44140625" bestFit="1" customWidth="1"/>
    <col min="4228" max="4228" width="11.77734375" customWidth="1"/>
    <col min="4229" max="4229" width="14.44140625" bestFit="1" customWidth="1"/>
    <col min="4230" max="4230" width="11.77734375" customWidth="1"/>
    <col min="4231" max="4231" width="14.44140625" bestFit="1" customWidth="1"/>
    <col min="4232" max="4232" width="11.77734375" customWidth="1"/>
    <col min="4233" max="4233" width="14.44140625" bestFit="1" customWidth="1"/>
    <col min="4234" max="4234" width="11.77734375" customWidth="1"/>
    <col min="4235" max="4235" width="14.44140625" bestFit="1" customWidth="1"/>
    <col min="4236" max="4236" width="11.77734375" customWidth="1"/>
    <col min="4237" max="4237" width="14.44140625" bestFit="1" customWidth="1"/>
    <col min="4238" max="4238" width="11.77734375" customWidth="1"/>
    <col min="4239" max="4239" width="14.44140625" bestFit="1" customWidth="1"/>
    <col min="4240" max="4240" width="11.77734375" customWidth="1"/>
    <col min="4241" max="4241" width="14.44140625" bestFit="1" customWidth="1"/>
    <col min="4242" max="4242" width="11.77734375" customWidth="1"/>
    <col min="4243" max="4243" width="14.44140625" bestFit="1" customWidth="1"/>
    <col min="4244" max="4244" width="11.77734375" customWidth="1"/>
    <col min="4245" max="4245" width="14.44140625" bestFit="1" customWidth="1"/>
    <col min="4246" max="4246" width="11.77734375" customWidth="1"/>
    <col min="4247" max="4247" width="14.44140625" bestFit="1" customWidth="1"/>
    <col min="4248" max="4248" width="11.77734375" customWidth="1"/>
    <col min="4249" max="4249" width="14.44140625" bestFit="1" customWidth="1"/>
    <col min="4250" max="4250" width="11.77734375" customWidth="1"/>
    <col min="4251" max="4251" width="14.44140625" bestFit="1" customWidth="1"/>
    <col min="4252" max="4252" width="11.77734375" customWidth="1"/>
    <col min="4253" max="4253" width="14.44140625" bestFit="1" customWidth="1"/>
    <col min="4254" max="4254" width="11.77734375" customWidth="1"/>
    <col min="4255" max="4255" width="14.44140625" bestFit="1" customWidth="1"/>
    <col min="4256" max="4256" width="11.77734375" customWidth="1"/>
    <col min="4257" max="4257" width="14.44140625" bestFit="1" customWidth="1"/>
    <col min="4258" max="4258" width="11.77734375" customWidth="1"/>
    <col min="4259" max="4259" width="14.44140625" bestFit="1" customWidth="1"/>
    <col min="4260" max="4260" width="11.77734375" customWidth="1"/>
    <col min="4261" max="4261" width="14.44140625" bestFit="1" customWidth="1"/>
    <col min="4262" max="4262" width="11.77734375" customWidth="1"/>
    <col min="4263" max="4263" width="14.44140625" bestFit="1" customWidth="1"/>
    <col min="4264" max="4264" width="11.77734375" customWidth="1"/>
    <col min="4265" max="4265" width="14.44140625" bestFit="1" customWidth="1"/>
    <col min="4266" max="4266" width="11.77734375" customWidth="1"/>
    <col min="4267" max="4267" width="14.44140625" bestFit="1" customWidth="1"/>
    <col min="4268" max="4268" width="11.77734375" customWidth="1"/>
    <col min="4269" max="4269" width="14.44140625" bestFit="1" customWidth="1"/>
    <col min="4270" max="4270" width="11.77734375" customWidth="1"/>
    <col min="4271" max="4271" width="14.44140625" bestFit="1" customWidth="1"/>
    <col min="4272" max="4272" width="11.77734375" customWidth="1"/>
    <col min="4273" max="4273" width="14.44140625" bestFit="1" customWidth="1"/>
    <col min="4274" max="4274" width="11.77734375" customWidth="1"/>
    <col min="4275" max="4275" width="14.44140625" bestFit="1" customWidth="1"/>
    <col min="4276" max="4276" width="11.77734375" customWidth="1"/>
    <col min="4277" max="4277" width="14.44140625" bestFit="1" customWidth="1"/>
    <col min="4278" max="4278" width="11.77734375" customWidth="1"/>
    <col min="4279" max="4279" width="14.44140625" bestFit="1" customWidth="1"/>
    <col min="4280" max="4280" width="11.77734375" customWidth="1"/>
    <col min="4281" max="4281" width="14.44140625" bestFit="1" customWidth="1"/>
    <col min="4282" max="4282" width="11.77734375" customWidth="1"/>
    <col min="4283" max="4283" width="14.44140625" bestFit="1" customWidth="1"/>
    <col min="4284" max="4284" width="11.77734375" customWidth="1"/>
    <col min="4285" max="4285" width="14.44140625" bestFit="1" customWidth="1"/>
    <col min="4286" max="4286" width="11.77734375" customWidth="1"/>
    <col min="4287" max="4287" width="14.44140625" bestFit="1" customWidth="1"/>
    <col min="4288" max="4288" width="11.77734375" customWidth="1"/>
    <col min="4289" max="4289" width="14.44140625" bestFit="1" customWidth="1"/>
    <col min="4290" max="4290" width="11.77734375" customWidth="1"/>
    <col min="4291" max="4291" width="14.44140625" bestFit="1" customWidth="1"/>
    <col min="4292" max="4292" width="11.77734375" customWidth="1"/>
    <col min="4293" max="4293" width="14.44140625" bestFit="1" customWidth="1"/>
    <col min="4294" max="4294" width="11.77734375" customWidth="1"/>
    <col min="4295" max="4295" width="14.44140625" bestFit="1" customWidth="1"/>
    <col min="4296" max="4296" width="11.77734375" customWidth="1"/>
    <col min="4297" max="4297" width="14.44140625" bestFit="1" customWidth="1"/>
    <col min="4298" max="4298" width="11.77734375" customWidth="1"/>
    <col min="4299" max="4299" width="14.44140625" bestFit="1" customWidth="1"/>
    <col min="4300" max="4300" width="11.77734375" customWidth="1"/>
    <col min="4301" max="4301" width="14.44140625" bestFit="1" customWidth="1"/>
    <col min="4302" max="4302" width="11.77734375" customWidth="1"/>
    <col min="4303" max="4303" width="14.44140625" bestFit="1" customWidth="1"/>
    <col min="4304" max="4304" width="11.77734375" customWidth="1"/>
    <col min="4305" max="4305" width="14.44140625" bestFit="1" customWidth="1"/>
    <col min="4306" max="4306" width="11.77734375" customWidth="1"/>
    <col min="4307" max="4307" width="14.44140625" bestFit="1" customWidth="1"/>
    <col min="4308" max="4308" width="11.77734375" customWidth="1"/>
    <col min="4309" max="4309" width="14.44140625" bestFit="1" customWidth="1"/>
    <col min="4310" max="4310" width="11.77734375" customWidth="1"/>
    <col min="4311" max="4311" width="14.44140625" bestFit="1" customWidth="1"/>
    <col min="4312" max="4312" width="11.77734375" customWidth="1"/>
    <col min="4313" max="4313" width="14.44140625" bestFit="1" customWidth="1"/>
    <col min="4314" max="4314" width="11.77734375" customWidth="1"/>
    <col min="4315" max="4315" width="14.44140625" bestFit="1" customWidth="1"/>
    <col min="4316" max="4316" width="11.77734375" customWidth="1"/>
    <col min="4317" max="4317" width="14.44140625" bestFit="1" customWidth="1"/>
    <col min="4318" max="4318" width="11.77734375" customWidth="1"/>
    <col min="4319" max="4319" width="14.44140625" bestFit="1" customWidth="1"/>
    <col min="4320" max="4320" width="11.77734375" customWidth="1"/>
    <col min="4321" max="4321" width="14.44140625" bestFit="1" customWidth="1"/>
    <col min="4322" max="4322" width="11.77734375" customWidth="1"/>
    <col min="4323" max="4323" width="14.44140625" bestFit="1" customWidth="1"/>
    <col min="4324" max="4324" width="11.77734375" customWidth="1"/>
    <col min="4325" max="4325" width="14.44140625" bestFit="1" customWidth="1"/>
    <col min="4326" max="4326" width="11.77734375" customWidth="1"/>
    <col min="4327" max="4327" width="14.44140625" bestFit="1" customWidth="1"/>
    <col min="4328" max="4328" width="11.77734375" customWidth="1"/>
    <col min="4329" max="4329" width="14.44140625" bestFit="1" customWidth="1"/>
    <col min="4330" max="4330" width="11.77734375" customWidth="1"/>
    <col min="4331" max="4331" width="14.44140625" bestFit="1" customWidth="1"/>
    <col min="4332" max="4332" width="11.77734375" customWidth="1"/>
    <col min="4333" max="4333" width="14.44140625" bestFit="1" customWidth="1"/>
    <col min="4334" max="4334" width="11.77734375" customWidth="1"/>
    <col min="4335" max="4335" width="14.44140625" bestFit="1" customWidth="1"/>
    <col min="4336" max="4336" width="11.77734375" customWidth="1"/>
    <col min="4337" max="4337" width="14.44140625" bestFit="1" customWidth="1"/>
    <col min="4338" max="4338" width="11.77734375" customWidth="1"/>
    <col min="4339" max="4339" width="14.44140625" bestFit="1" customWidth="1"/>
    <col min="4340" max="4340" width="11.77734375" customWidth="1"/>
    <col min="4341" max="4341" width="14.44140625" bestFit="1" customWidth="1"/>
    <col min="4342" max="4342" width="11.77734375" customWidth="1"/>
    <col min="4343" max="4343" width="14.44140625" bestFit="1" customWidth="1"/>
    <col min="4344" max="4344" width="11.77734375" customWidth="1"/>
    <col min="4345" max="4345" width="14.44140625" bestFit="1" customWidth="1"/>
    <col min="4346" max="4346" width="11.77734375" customWidth="1"/>
    <col min="4347" max="4347" width="14.44140625" bestFit="1" customWidth="1"/>
    <col min="4348" max="4348" width="11.77734375" customWidth="1"/>
    <col min="4349" max="4349" width="14.44140625" bestFit="1" customWidth="1"/>
    <col min="4350" max="4350" width="11.77734375" customWidth="1"/>
    <col min="4351" max="4351" width="14.44140625" bestFit="1" customWidth="1"/>
    <col min="4352" max="4352" width="11.77734375" customWidth="1"/>
    <col min="4353" max="4353" width="14.44140625" bestFit="1" customWidth="1"/>
    <col min="4354" max="4354" width="11.77734375" customWidth="1"/>
    <col min="4355" max="4355" width="14.44140625" bestFit="1" customWidth="1"/>
    <col min="4356" max="4356" width="11.77734375" customWidth="1"/>
    <col min="4357" max="4357" width="14.44140625" bestFit="1" customWidth="1"/>
    <col min="4358" max="4358" width="11.77734375" customWidth="1"/>
    <col min="4359" max="4359" width="14.44140625" bestFit="1" customWidth="1"/>
    <col min="4360" max="4360" width="11.77734375" customWidth="1"/>
    <col min="4361" max="4361" width="14.44140625" bestFit="1" customWidth="1"/>
    <col min="4362" max="4362" width="11.77734375" customWidth="1"/>
    <col min="4363" max="4363" width="14.44140625" bestFit="1" customWidth="1"/>
    <col min="4364" max="4364" width="11.77734375" customWidth="1"/>
    <col min="4365" max="4365" width="14.44140625" bestFit="1" customWidth="1"/>
    <col min="4366" max="4366" width="11.77734375" customWidth="1"/>
    <col min="4367" max="4367" width="14.44140625" bestFit="1" customWidth="1"/>
    <col min="4368" max="4368" width="11.77734375" customWidth="1"/>
    <col min="4369" max="4369" width="14.44140625" bestFit="1" customWidth="1"/>
    <col min="4370" max="4370" width="11.77734375" customWidth="1"/>
    <col min="4371" max="4371" width="14.44140625" bestFit="1" customWidth="1"/>
    <col min="4372" max="4372" width="11.77734375" customWidth="1"/>
    <col min="4373" max="4373" width="14.44140625" bestFit="1" customWidth="1"/>
    <col min="4374" max="4374" width="11.77734375" customWidth="1"/>
    <col min="4375" max="4375" width="14.44140625" bestFit="1" customWidth="1"/>
    <col min="4376" max="4376" width="11.77734375" customWidth="1"/>
    <col min="4377" max="4377" width="14.44140625" bestFit="1" customWidth="1"/>
    <col min="4378" max="4378" width="11.77734375" customWidth="1"/>
    <col min="4379" max="4379" width="14.44140625" bestFit="1" customWidth="1"/>
    <col min="4380" max="4380" width="11.77734375" customWidth="1"/>
    <col min="4381" max="4381" width="14.44140625" bestFit="1" customWidth="1"/>
    <col min="4382" max="4382" width="11.77734375" customWidth="1"/>
    <col min="4383" max="4383" width="14.44140625" bestFit="1" customWidth="1"/>
    <col min="4384" max="4384" width="11.77734375" customWidth="1"/>
    <col min="4385" max="4385" width="14.44140625" bestFit="1" customWidth="1"/>
    <col min="4386" max="4386" width="11.77734375" customWidth="1"/>
    <col min="4387" max="4387" width="14.44140625" bestFit="1" customWidth="1"/>
    <col min="4388" max="4388" width="11.77734375" customWidth="1"/>
    <col min="4389" max="4389" width="14.44140625" bestFit="1" customWidth="1"/>
    <col min="4390" max="4390" width="11.77734375" customWidth="1"/>
    <col min="4391" max="4391" width="14.44140625" bestFit="1" customWidth="1"/>
    <col min="4392" max="4392" width="11.77734375" customWidth="1"/>
    <col min="4393" max="4393" width="14.44140625" bestFit="1" customWidth="1"/>
    <col min="4394" max="4394" width="11.77734375" customWidth="1"/>
    <col min="4395" max="4395" width="14.44140625" bestFit="1" customWidth="1"/>
    <col min="4396" max="4396" width="11.77734375" customWidth="1"/>
    <col min="4397" max="4397" width="14.44140625" bestFit="1" customWidth="1"/>
    <col min="4398" max="4398" width="11.77734375" customWidth="1"/>
    <col min="4399" max="4399" width="14.44140625" bestFit="1" customWidth="1"/>
    <col min="4400" max="4400" width="11.77734375" customWidth="1"/>
    <col min="4401" max="4401" width="14.44140625" bestFit="1" customWidth="1"/>
    <col min="4402" max="4402" width="11.77734375" customWidth="1"/>
    <col min="4403" max="4403" width="14.44140625" bestFit="1" customWidth="1"/>
    <col min="4404" max="4404" width="11.77734375" customWidth="1"/>
    <col min="4405" max="4405" width="14.44140625" bestFit="1" customWidth="1"/>
    <col min="4406" max="4406" width="11.77734375" customWidth="1"/>
    <col min="4407" max="4407" width="14.44140625" bestFit="1" customWidth="1"/>
    <col min="4408" max="4408" width="11.77734375" customWidth="1"/>
    <col min="4409" max="4409" width="14.44140625" bestFit="1" customWidth="1"/>
    <col min="4410" max="4410" width="11.77734375" customWidth="1"/>
    <col min="4411" max="4411" width="14.44140625" bestFit="1" customWidth="1"/>
    <col min="4412" max="4412" width="11.77734375" customWidth="1"/>
    <col min="4413" max="4413" width="14.44140625" bestFit="1" customWidth="1"/>
    <col min="4414" max="4414" width="11.77734375" customWidth="1"/>
    <col min="4415" max="4415" width="14.44140625" bestFit="1" customWidth="1"/>
    <col min="4416" max="4416" width="11.77734375" customWidth="1"/>
    <col min="4417" max="4417" width="14.44140625" bestFit="1" customWidth="1"/>
    <col min="4418" max="4418" width="11.77734375" customWidth="1"/>
    <col min="4419" max="4419" width="14.44140625" bestFit="1" customWidth="1"/>
    <col min="4420" max="4420" width="11.77734375" customWidth="1"/>
    <col min="4421" max="4421" width="14.44140625" bestFit="1" customWidth="1"/>
    <col min="4422" max="4422" width="11.77734375" customWidth="1"/>
    <col min="4423" max="4423" width="14.44140625" bestFit="1" customWidth="1"/>
    <col min="4424" max="4424" width="11.77734375" customWidth="1"/>
    <col min="4425" max="4425" width="14.44140625" bestFit="1" customWidth="1"/>
    <col min="4426" max="4426" width="11.77734375" customWidth="1"/>
    <col min="4427" max="4427" width="14.44140625" bestFit="1" customWidth="1"/>
    <col min="4428" max="4428" width="11.77734375" customWidth="1"/>
    <col min="4429" max="4429" width="14.44140625" bestFit="1" customWidth="1"/>
    <col min="4430" max="4430" width="11.77734375" customWidth="1"/>
    <col min="4431" max="4431" width="14.44140625" bestFit="1" customWidth="1"/>
    <col min="4432" max="4432" width="11.77734375" customWidth="1"/>
    <col min="4433" max="4433" width="14.44140625" bestFit="1" customWidth="1"/>
    <col min="4434" max="4434" width="11.77734375" customWidth="1"/>
    <col min="4435" max="4435" width="14.44140625" bestFit="1" customWidth="1"/>
    <col min="4436" max="4436" width="11.77734375" customWidth="1"/>
    <col min="4437" max="4437" width="14.44140625" bestFit="1" customWidth="1"/>
    <col min="4438" max="4438" width="11.77734375" customWidth="1"/>
    <col min="4439" max="4439" width="14.44140625" bestFit="1" customWidth="1"/>
    <col min="4440" max="4440" width="11.77734375" customWidth="1"/>
    <col min="4441" max="4441" width="14.44140625" bestFit="1" customWidth="1"/>
    <col min="4442" max="4442" width="11.77734375" customWidth="1"/>
    <col min="4443" max="4443" width="14.44140625" bestFit="1" customWidth="1"/>
    <col min="4444" max="4444" width="11.77734375" customWidth="1"/>
    <col min="4445" max="4445" width="14.44140625" bestFit="1" customWidth="1"/>
    <col min="4446" max="4446" width="11.77734375" customWidth="1"/>
    <col min="4447" max="4447" width="14.44140625" bestFit="1" customWidth="1"/>
    <col min="4448" max="4448" width="11.77734375" customWidth="1"/>
    <col min="4449" max="4449" width="14.44140625" bestFit="1" customWidth="1"/>
    <col min="4450" max="4450" width="11.77734375" customWidth="1"/>
    <col min="4451" max="4451" width="14.44140625" bestFit="1" customWidth="1"/>
    <col min="4452" max="4452" width="11.77734375" customWidth="1"/>
    <col min="4453" max="4453" width="14.44140625" bestFit="1" customWidth="1"/>
    <col min="4454" max="4454" width="11.77734375" customWidth="1"/>
    <col min="4455" max="4455" width="14.44140625" bestFit="1" customWidth="1"/>
    <col min="4456" max="4456" width="11.77734375" customWidth="1"/>
    <col min="4457" max="4457" width="14.44140625" bestFit="1" customWidth="1"/>
    <col min="4458" max="4458" width="11.77734375" customWidth="1"/>
    <col min="4459" max="4459" width="14.44140625" bestFit="1" customWidth="1"/>
    <col min="4460" max="4460" width="11.77734375" customWidth="1"/>
    <col min="4461" max="4461" width="14.44140625" bestFit="1" customWidth="1"/>
    <col min="4462" max="4462" width="11.77734375" customWidth="1"/>
    <col min="4463" max="4463" width="14.44140625" bestFit="1" customWidth="1"/>
    <col min="4464" max="4464" width="11.77734375" customWidth="1"/>
    <col min="4465" max="4465" width="14.44140625" bestFit="1" customWidth="1"/>
    <col min="4466" max="4466" width="11.77734375" customWidth="1"/>
    <col min="4467" max="4467" width="14.44140625" bestFit="1" customWidth="1"/>
    <col min="4468" max="4468" width="11.77734375" customWidth="1"/>
    <col min="4469" max="4469" width="14.44140625" bestFit="1" customWidth="1"/>
    <col min="4470" max="4470" width="11.77734375" customWidth="1"/>
    <col min="4471" max="4471" width="14.44140625" bestFit="1" customWidth="1"/>
    <col min="4472" max="4472" width="11.77734375" customWidth="1"/>
    <col min="4473" max="4473" width="14.44140625" bestFit="1" customWidth="1"/>
    <col min="4474" max="4474" width="11.77734375" customWidth="1"/>
    <col min="4475" max="4475" width="14.44140625" bestFit="1" customWidth="1"/>
    <col min="4476" max="4476" width="11.77734375" customWidth="1"/>
    <col min="4477" max="4477" width="14.44140625" bestFit="1" customWidth="1"/>
    <col min="4478" max="4478" width="11.77734375" customWidth="1"/>
    <col min="4479" max="4479" width="14.44140625" bestFit="1" customWidth="1"/>
    <col min="4480" max="4480" width="11.77734375" customWidth="1"/>
    <col min="4481" max="4481" width="14.44140625" bestFit="1" customWidth="1"/>
    <col min="4482" max="4482" width="11.77734375" customWidth="1"/>
    <col min="4483" max="4483" width="14.44140625" bestFit="1" customWidth="1"/>
    <col min="4484" max="4484" width="11.77734375" customWidth="1"/>
    <col min="4485" max="4485" width="14.44140625" bestFit="1" customWidth="1"/>
    <col min="4486" max="4486" width="11.77734375" customWidth="1"/>
    <col min="4487" max="4487" width="14.44140625" bestFit="1" customWidth="1"/>
    <col min="4488" max="4488" width="11.77734375" customWidth="1"/>
    <col min="4489" max="4489" width="14.44140625" bestFit="1" customWidth="1"/>
    <col min="4490" max="4490" width="11.77734375" customWidth="1"/>
    <col min="4491" max="4491" width="14.44140625" bestFit="1" customWidth="1"/>
    <col min="4492" max="4492" width="11.77734375" customWidth="1"/>
    <col min="4493" max="4493" width="14.44140625" bestFit="1" customWidth="1"/>
    <col min="4494" max="4494" width="11.77734375" customWidth="1"/>
    <col min="4495" max="4495" width="14.44140625" bestFit="1" customWidth="1"/>
    <col min="4496" max="4496" width="11.77734375" customWidth="1"/>
    <col min="4497" max="4497" width="14.44140625" bestFit="1" customWidth="1"/>
    <col min="4498" max="4498" width="11.77734375" customWidth="1"/>
    <col min="4499" max="4499" width="14.44140625" bestFit="1" customWidth="1"/>
    <col min="4500" max="4500" width="11.77734375" customWidth="1"/>
    <col min="4501" max="4501" width="14.44140625" bestFit="1" customWidth="1"/>
    <col min="4502" max="4502" width="11.77734375" customWidth="1"/>
    <col min="4503" max="4503" width="14.44140625" bestFit="1" customWidth="1"/>
    <col min="4504" max="4504" width="11.77734375" customWidth="1"/>
    <col min="4505" max="4505" width="14.44140625" bestFit="1" customWidth="1"/>
    <col min="4506" max="4506" width="11.77734375" customWidth="1"/>
    <col min="4507" max="4507" width="14.44140625" bestFit="1" customWidth="1"/>
    <col min="4508" max="4508" width="11.77734375" customWidth="1"/>
    <col min="4509" max="4509" width="14.44140625" bestFit="1" customWidth="1"/>
    <col min="4510" max="4510" width="11.77734375" customWidth="1"/>
    <col min="4511" max="4511" width="14.44140625" bestFit="1" customWidth="1"/>
    <col min="4512" max="4512" width="11.77734375" customWidth="1"/>
    <col min="4513" max="4513" width="14.44140625" bestFit="1" customWidth="1"/>
    <col min="4514" max="4514" width="11.77734375" customWidth="1"/>
    <col min="4515" max="4515" width="14.44140625" bestFit="1" customWidth="1"/>
    <col min="4516" max="4516" width="11.77734375" customWidth="1"/>
    <col min="4517" max="4517" width="14.44140625" bestFit="1" customWidth="1"/>
    <col min="4518" max="4518" width="11.77734375" customWidth="1"/>
    <col min="4519" max="4519" width="14.44140625" bestFit="1" customWidth="1"/>
    <col min="4520" max="4520" width="11.77734375" customWidth="1"/>
    <col min="4521" max="4521" width="14.44140625" bestFit="1" customWidth="1"/>
    <col min="4522" max="4522" width="11.77734375" customWidth="1"/>
    <col min="4523" max="4523" width="14.44140625" bestFit="1" customWidth="1"/>
    <col min="4524" max="4524" width="11.77734375" customWidth="1"/>
    <col min="4525" max="4525" width="14.44140625" bestFit="1" customWidth="1"/>
    <col min="4526" max="4526" width="11.77734375" customWidth="1"/>
    <col min="4527" max="4527" width="14.44140625" bestFit="1" customWidth="1"/>
    <col min="4528" max="4528" width="11.77734375" customWidth="1"/>
    <col min="4529" max="4529" width="14.44140625" bestFit="1" customWidth="1"/>
    <col min="4530" max="4530" width="11.77734375" customWidth="1"/>
    <col min="4531" max="4531" width="14.44140625" bestFit="1" customWidth="1"/>
    <col min="4532" max="4532" width="11.77734375" customWidth="1"/>
    <col min="4533" max="4533" width="14.44140625" bestFit="1" customWidth="1"/>
    <col min="4534" max="4534" width="11.77734375" customWidth="1"/>
    <col min="4535" max="4535" width="14.44140625" bestFit="1" customWidth="1"/>
    <col min="4536" max="4536" width="11.77734375" customWidth="1"/>
    <col min="4537" max="4537" width="14.44140625" bestFit="1" customWidth="1"/>
    <col min="4538" max="4538" width="11.77734375" customWidth="1"/>
    <col min="4539" max="4539" width="14.44140625" bestFit="1" customWidth="1"/>
    <col min="4540" max="4540" width="11.77734375" customWidth="1"/>
    <col min="4541" max="4541" width="14.44140625" bestFit="1" customWidth="1"/>
    <col min="4542" max="4542" width="11.77734375" customWidth="1"/>
    <col min="4543" max="4543" width="14.44140625" bestFit="1" customWidth="1"/>
    <col min="4544" max="4544" width="11.77734375" customWidth="1"/>
    <col min="4545" max="4545" width="14.44140625" bestFit="1" customWidth="1"/>
    <col min="4546" max="4546" width="11.77734375" customWidth="1"/>
    <col min="4547" max="4547" width="14.44140625" bestFit="1" customWidth="1"/>
    <col min="4548" max="4548" width="11.77734375" customWidth="1"/>
    <col min="4549" max="4549" width="14.44140625" bestFit="1" customWidth="1"/>
    <col min="4550" max="4550" width="11.77734375" customWidth="1"/>
    <col min="4551" max="4551" width="14.44140625" bestFit="1" customWidth="1"/>
    <col min="4552" max="4552" width="11.77734375" customWidth="1"/>
    <col min="4553" max="4553" width="14.44140625" bestFit="1" customWidth="1"/>
    <col min="4554" max="4554" width="11.77734375" customWidth="1"/>
    <col min="4555" max="4555" width="14.44140625" bestFit="1" customWidth="1"/>
    <col min="4556" max="4556" width="11.77734375" customWidth="1"/>
    <col min="4557" max="4557" width="14.44140625" bestFit="1" customWidth="1"/>
    <col min="4558" max="4558" width="11.77734375" customWidth="1"/>
    <col min="4559" max="4559" width="14.44140625" bestFit="1" customWidth="1"/>
    <col min="4560" max="4560" width="11.77734375" customWidth="1"/>
    <col min="4561" max="4561" width="14.44140625" bestFit="1" customWidth="1"/>
    <col min="4562" max="4562" width="11.77734375" customWidth="1"/>
    <col min="4563" max="4563" width="14.44140625" bestFit="1" customWidth="1"/>
    <col min="4564" max="4564" width="11.77734375" customWidth="1"/>
    <col min="4565" max="4565" width="14.44140625" bestFit="1" customWidth="1"/>
    <col min="4566" max="4566" width="11.77734375" customWidth="1"/>
    <col min="4567" max="4567" width="14.44140625" bestFit="1" customWidth="1"/>
    <col min="4568" max="4568" width="11.77734375" customWidth="1"/>
    <col min="4569" max="4569" width="14.44140625" bestFit="1" customWidth="1"/>
    <col min="4570" max="4570" width="11.77734375" customWidth="1"/>
    <col min="4571" max="4571" width="14.44140625" bestFit="1" customWidth="1"/>
    <col min="4572" max="4572" width="11.77734375" customWidth="1"/>
    <col min="4573" max="4573" width="14.44140625" bestFit="1" customWidth="1"/>
    <col min="4574" max="4574" width="11.77734375" customWidth="1"/>
    <col min="4575" max="4575" width="14.44140625" bestFit="1" customWidth="1"/>
    <col min="4576" max="4576" width="11.77734375" customWidth="1"/>
    <col min="4577" max="4577" width="14.44140625" bestFit="1" customWidth="1"/>
    <col min="4578" max="4578" width="11.77734375" customWidth="1"/>
    <col min="4579" max="4579" width="14.44140625" bestFit="1" customWidth="1"/>
    <col min="4580" max="4580" width="11.77734375" customWidth="1"/>
    <col min="4581" max="4581" width="14.44140625" bestFit="1" customWidth="1"/>
    <col min="4582" max="4582" width="11.77734375" customWidth="1"/>
    <col min="4583" max="4583" width="14.44140625" bestFit="1" customWidth="1"/>
    <col min="4584" max="4584" width="11.77734375" customWidth="1"/>
    <col min="4585" max="4585" width="14.44140625" bestFit="1" customWidth="1"/>
    <col min="4586" max="4586" width="11.77734375" customWidth="1"/>
    <col min="4587" max="4587" width="14.44140625" bestFit="1" customWidth="1"/>
    <col min="4588" max="4588" width="11.77734375" customWidth="1"/>
    <col min="4589" max="4589" width="14.44140625" bestFit="1" customWidth="1"/>
    <col min="4590" max="4590" width="11.77734375" customWidth="1"/>
    <col min="4591" max="4591" width="14.44140625" bestFit="1" customWidth="1"/>
    <col min="4592" max="4592" width="11.77734375" customWidth="1"/>
    <col min="4593" max="4593" width="14.44140625" bestFit="1" customWidth="1"/>
    <col min="4594" max="4594" width="11.77734375" customWidth="1"/>
    <col min="4595" max="4595" width="14.44140625" bestFit="1" customWidth="1"/>
    <col min="4596" max="4596" width="11.77734375" customWidth="1"/>
    <col min="4597" max="4597" width="14.44140625" bestFit="1" customWidth="1"/>
    <col min="4598" max="4598" width="11.77734375" customWidth="1"/>
    <col min="4599" max="4599" width="14.44140625" bestFit="1" customWidth="1"/>
    <col min="4600" max="4600" width="11.77734375" customWidth="1"/>
    <col min="4601" max="4601" width="14.44140625" bestFit="1" customWidth="1"/>
    <col min="4602" max="4602" width="11.77734375" customWidth="1"/>
    <col min="4603" max="4603" width="14.44140625" bestFit="1" customWidth="1"/>
    <col min="4604" max="4604" width="11.77734375" customWidth="1"/>
    <col min="4605" max="4605" width="14.44140625" bestFit="1" customWidth="1"/>
    <col min="4606" max="4606" width="11.77734375" customWidth="1"/>
    <col min="4607" max="4607" width="14.44140625" bestFit="1" customWidth="1"/>
    <col min="4608" max="4608" width="11.77734375" customWidth="1"/>
    <col min="4609" max="4609" width="14.44140625" bestFit="1" customWidth="1"/>
    <col min="4610" max="4610" width="11.77734375" customWidth="1"/>
    <col min="4611" max="4611" width="14.44140625" bestFit="1" customWidth="1"/>
    <col min="4612" max="4612" width="11.77734375" customWidth="1"/>
    <col min="4613" max="4613" width="14.44140625" bestFit="1" customWidth="1"/>
    <col min="4614" max="4614" width="11.77734375" customWidth="1"/>
    <col min="4615" max="4615" width="14.44140625" bestFit="1" customWidth="1"/>
    <col min="4616" max="4616" width="11.77734375" customWidth="1"/>
    <col min="4617" max="4617" width="14.44140625" bestFit="1" customWidth="1"/>
    <col min="4618" max="4618" width="11.77734375" customWidth="1"/>
    <col min="4619" max="4619" width="14.44140625" bestFit="1" customWidth="1"/>
    <col min="4620" max="4620" width="11.77734375" customWidth="1"/>
    <col min="4621" max="4621" width="14.44140625" bestFit="1" customWidth="1"/>
    <col min="4622" max="4622" width="11.77734375" customWidth="1"/>
    <col min="4623" max="4623" width="14.44140625" bestFit="1" customWidth="1"/>
    <col min="4624" max="4624" width="11.77734375" customWidth="1"/>
    <col min="4625" max="4625" width="14.44140625" bestFit="1" customWidth="1"/>
    <col min="4626" max="4626" width="11.77734375" customWidth="1"/>
    <col min="4627" max="4627" width="14.44140625" bestFit="1" customWidth="1"/>
    <col min="4628" max="4628" width="11.77734375" customWidth="1"/>
    <col min="4629" max="4629" width="14.44140625" bestFit="1" customWidth="1"/>
    <col min="4630" max="4630" width="11.77734375" customWidth="1"/>
    <col min="4631" max="4631" width="14.44140625" bestFit="1" customWidth="1"/>
    <col min="4632" max="4632" width="11.77734375" customWidth="1"/>
    <col min="4633" max="4633" width="14.44140625" bestFit="1" customWidth="1"/>
    <col min="4634" max="4634" width="11.77734375" customWidth="1"/>
    <col min="4635" max="4635" width="14.44140625" bestFit="1" customWidth="1"/>
    <col min="4636" max="4636" width="11.77734375" customWidth="1"/>
    <col min="4637" max="4637" width="14.44140625" bestFit="1" customWidth="1"/>
    <col min="4638" max="4638" width="11.77734375" customWidth="1"/>
    <col min="4639" max="4639" width="14.44140625" bestFit="1" customWidth="1"/>
    <col min="4640" max="4640" width="11.77734375" customWidth="1"/>
    <col min="4641" max="4641" width="14.44140625" bestFit="1" customWidth="1"/>
    <col min="4642" max="4642" width="11.77734375" customWidth="1"/>
    <col min="4643" max="4643" width="14.44140625" bestFit="1" customWidth="1"/>
    <col min="4644" max="4644" width="11.77734375" customWidth="1"/>
    <col min="4645" max="4645" width="14.44140625" bestFit="1" customWidth="1"/>
    <col min="4646" max="4646" width="11.77734375" customWidth="1"/>
    <col min="4647" max="4647" width="14.44140625" bestFit="1" customWidth="1"/>
    <col min="4648" max="4648" width="11.77734375" customWidth="1"/>
    <col min="4649" max="4649" width="14.44140625" bestFit="1" customWidth="1"/>
    <col min="4650" max="4650" width="11.77734375" customWidth="1"/>
    <col min="4651" max="4651" width="14.44140625" bestFit="1" customWidth="1"/>
    <col min="4652" max="4652" width="11.77734375" customWidth="1"/>
    <col min="4653" max="4653" width="14.44140625" bestFit="1" customWidth="1"/>
    <col min="4654" max="4654" width="11.77734375" customWidth="1"/>
    <col min="4655" max="4655" width="14.44140625" bestFit="1" customWidth="1"/>
    <col min="4656" max="4656" width="11.77734375" customWidth="1"/>
    <col min="4657" max="4657" width="14.44140625" bestFit="1" customWidth="1"/>
    <col min="4658" max="4658" width="11.77734375" customWidth="1"/>
    <col min="4659" max="4659" width="14.44140625" bestFit="1" customWidth="1"/>
    <col min="4660" max="4660" width="11.77734375" customWidth="1"/>
    <col min="4661" max="4661" width="14.44140625" bestFit="1" customWidth="1"/>
    <col min="4662" max="4662" width="11.77734375" customWidth="1"/>
    <col min="4663" max="4663" width="14.44140625" bestFit="1" customWidth="1"/>
    <col min="4664" max="4664" width="11.77734375" customWidth="1"/>
    <col min="4665" max="4665" width="14.44140625" bestFit="1" customWidth="1"/>
    <col min="4666" max="4666" width="11.77734375" customWidth="1"/>
    <col min="4667" max="4667" width="14.44140625" bestFit="1" customWidth="1"/>
    <col min="4668" max="4668" width="11.77734375" customWidth="1"/>
    <col min="4669" max="4669" width="14.44140625" bestFit="1" customWidth="1"/>
    <col min="4670" max="4670" width="11.77734375" customWidth="1"/>
    <col min="4671" max="4671" width="14.44140625" bestFit="1" customWidth="1"/>
    <col min="4672" max="4672" width="11.77734375" customWidth="1"/>
    <col min="4673" max="4673" width="14.44140625" bestFit="1" customWidth="1"/>
    <col min="4674" max="4674" width="11.77734375" customWidth="1"/>
    <col min="4675" max="4675" width="14.44140625" bestFit="1" customWidth="1"/>
    <col min="4676" max="4676" width="11.77734375" customWidth="1"/>
    <col min="4677" max="4677" width="14.44140625" bestFit="1" customWidth="1"/>
    <col min="4678" max="4678" width="11.77734375" customWidth="1"/>
    <col min="4679" max="4679" width="14.44140625" bestFit="1" customWidth="1"/>
    <col min="4680" max="4680" width="11.77734375" customWidth="1"/>
    <col min="4681" max="4681" width="14.44140625" bestFit="1" customWidth="1"/>
    <col min="4682" max="4682" width="11.77734375" customWidth="1"/>
    <col min="4683" max="4683" width="14.44140625" bestFit="1" customWidth="1"/>
    <col min="4684" max="4684" width="11.77734375" customWidth="1"/>
    <col min="4685" max="4685" width="14.44140625" bestFit="1" customWidth="1"/>
    <col min="4686" max="4686" width="11.77734375" customWidth="1"/>
    <col min="4687" max="4687" width="14.44140625" bestFit="1" customWidth="1"/>
    <col min="4688" max="4688" width="11.77734375" customWidth="1"/>
    <col min="4689" max="4689" width="14.44140625" bestFit="1" customWidth="1"/>
    <col min="4690" max="4690" width="11.77734375" customWidth="1"/>
    <col min="4691" max="4691" width="14.44140625" bestFit="1" customWidth="1"/>
    <col min="4692" max="4692" width="11.77734375" customWidth="1"/>
    <col min="4693" max="4693" width="14.44140625" bestFit="1" customWidth="1"/>
    <col min="4694" max="4694" width="11.77734375" customWidth="1"/>
    <col min="4695" max="4695" width="14.44140625" bestFit="1" customWidth="1"/>
    <col min="4696" max="4696" width="11.77734375" customWidth="1"/>
    <col min="4697" max="4697" width="14.44140625" bestFit="1" customWidth="1"/>
    <col min="4698" max="4698" width="11.77734375" customWidth="1"/>
    <col min="4699" max="4699" width="14.44140625" bestFit="1" customWidth="1"/>
    <col min="4700" max="4700" width="11.77734375" customWidth="1"/>
    <col min="4701" max="4701" width="14.44140625" bestFit="1" customWidth="1"/>
    <col min="4702" max="4702" width="11.77734375" customWidth="1"/>
    <col min="4703" max="4703" width="14.44140625" bestFit="1" customWidth="1"/>
    <col min="4704" max="4704" width="11.77734375" customWidth="1"/>
    <col min="4705" max="4705" width="14.44140625" bestFit="1" customWidth="1"/>
    <col min="4706" max="4706" width="11.77734375" customWidth="1"/>
    <col min="4707" max="4707" width="14.44140625" bestFit="1" customWidth="1"/>
    <col min="4708" max="4708" width="11.77734375" customWidth="1"/>
    <col min="4709" max="4709" width="14.44140625" bestFit="1" customWidth="1"/>
    <col min="4710" max="4710" width="11.77734375" customWidth="1"/>
    <col min="4711" max="4711" width="14.44140625" bestFit="1" customWidth="1"/>
    <col min="4712" max="4712" width="11.77734375" customWidth="1"/>
    <col min="4713" max="4713" width="14.44140625" bestFit="1" customWidth="1"/>
    <col min="4714" max="4714" width="11.77734375" customWidth="1"/>
    <col min="4715" max="4715" width="14.44140625" bestFit="1" customWidth="1"/>
    <col min="4716" max="4716" width="11.77734375" customWidth="1"/>
    <col min="4717" max="4717" width="14.44140625" bestFit="1" customWidth="1"/>
    <col min="4718" max="4718" width="11.77734375" customWidth="1"/>
    <col min="4719" max="4719" width="14.44140625" bestFit="1" customWidth="1"/>
    <col min="4720" max="4720" width="11.77734375" customWidth="1"/>
    <col min="4721" max="4721" width="14.44140625" bestFit="1" customWidth="1"/>
    <col min="4722" max="4722" width="11.77734375" customWidth="1"/>
    <col min="4723" max="4723" width="14.44140625" bestFit="1" customWidth="1"/>
    <col min="4724" max="4724" width="11.77734375" customWidth="1"/>
    <col min="4725" max="4725" width="14.44140625" bestFit="1" customWidth="1"/>
    <col min="4726" max="4726" width="11.77734375" customWidth="1"/>
    <col min="4727" max="4727" width="14.44140625" bestFit="1" customWidth="1"/>
    <col min="4728" max="4728" width="11.77734375" customWidth="1"/>
    <col min="4729" max="4729" width="14.44140625" bestFit="1" customWidth="1"/>
    <col min="4730" max="4730" width="11.77734375" customWidth="1"/>
    <col min="4731" max="4731" width="14.44140625" bestFit="1" customWidth="1"/>
    <col min="4732" max="4732" width="11.77734375" customWidth="1"/>
    <col min="4733" max="4733" width="14.44140625" bestFit="1" customWidth="1"/>
    <col min="4734" max="4734" width="11.77734375" customWidth="1"/>
    <col min="4735" max="4735" width="14.44140625" bestFit="1" customWidth="1"/>
    <col min="4736" max="4736" width="11.77734375" customWidth="1"/>
    <col min="4737" max="4737" width="14.44140625" bestFit="1" customWidth="1"/>
    <col min="4738" max="4738" width="11.77734375" customWidth="1"/>
    <col min="4739" max="4739" width="14.44140625" bestFit="1" customWidth="1"/>
    <col min="4740" max="4740" width="11.77734375" customWidth="1"/>
    <col min="4741" max="4741" width="14.44140625" bestFit="1" customWidth="1"/>
    <col min="4742" max="4742" width="11.77734375" customWidth="1"/>
    <col min="4743" max="4743" width="14.44140625" bestFit="1" customWidth="1"/>
    <col min="4744" max="4744" width="11.77734375" customWidth="1"/>
    <col min="4745" max="4745" width="14.44140625" bestFit="1" customWidth="1"/>
    <col min="4746" max="4746" width="11.77734375" customWidth="1"/>
    <col min="4747" max="4747" width="14.44140625" bestFit="1" customWidth="1"/>
    <col min="4748" max="4748" width="11.77734375" customWidth="1"/>
    <col min="4749" max="4749" width="14.44140625" bestFit="1" customWidth="1"/>
    <col min="4750" max="4750" width="11.77734375" customWidth="1"/>
    <col min="4751" max="4751" width="14.44140625" bestFit="1" customWidth="1"/>
    <col min="4752" max="4752" width="11.77734375" customWidth="1"/>
    <col min="4753" max="4753" width="14.44140625" bestFit="1" customWidth="1"/>
    <col min="4754" max="4754" width="11.77734375" customWidth="1"/>
    <col min="4755" max="4755" width="14.44140625" bestFit="1" customWidth="1"/>
    <col min="4756" max="4756" width="11.77734375" customWidth="1"/>
    <col min="4757" max="4757" width="14.44140625" bestFit="1" customWidth="1"/>
    <col min="4758" max="4758" width="11.77734375" customWidth="1"/>
    <col min="4759" max="4759" width="14.44140625" bestFit="1" customWidth="1"/>
    <col min="4760" max="4760" width="11.77734375" customWidth="1"/>
    <col min="4761" max="4761" width="14.44140625" bestFit="1" customWidth="1"/>
    <col min="4762" max="4762" width="11.77734375" customWidth="1"/>
    <col min="4763" max="4763" width="14.44140625" bestFit="1" customWidth="1"/>
    <col min="4764" max="4764" width="11.77734375" customWidth="1"/>
    <col min="4765" max="4765" width="14.44140625" bestFit="1" customWidth="1"/>
    <col min="4766" max="4766" width="11.77734375" customWidth="1"/>
    <col min="4767" max="4767" width="14.44140625" bestFit="1" customWidth="1"/>
    <col min="4768" max="4768" width="11.77734375" customWidth="1"/>
    <col min="4769" max="4769" width="14.44140625" bestFit="1" customWidth="1"/>
    <col min="4770" max="4770" width="11.77734375" customWidth="1"/>
    <col min="4771" max="4771" width="14.44140625" bestFit="1" customWidth="1"/>
    <col min="4772" max="4772" width="11.77734375" customWidth="1"/>
    <col min="4773" max="4773" width="14.44140625" bestFit="1" customWidth="1"/>
    <col min="4774" max="4774" width="11.77734375" customWidth="1"/>
    <col min="4775" max="4775" width="14.44140625" bestFit="1" customWidth="1"/>
    <col min="4776" max="4776" width="11.77734375" customWidth="1"/>
    <col min="4777" max="4777" width="14.44140625" bestFit="1" customWidth="1"/>
    <col min="4778" max="4778" width="11.77734375" customWidth="1"/>
    <col min="4779" max="4779" width="14.44140625" bestFit="1" customWidth="1"/>
    <col min="4780" max="4780" width="11.77734375" customWidth="1"/>
    <col min="4781" max="4781" width="14.44140625" bestFit="1" customWidth="1"/>
    <col min="4782" max="4782" width="11.77734375" customWidth="1"/>
    <col min="4783" max="4783" width="14.44140625" bestFit="1" customWidth="1"/>
    <col min="4784" max="4784" width="11.77734375" customWidth="1"/>
    <col min="4785" max="4785" width="14.44140625" bestFit="1" customWidth="1"/>
    <col min="4786" max="4786" width="11.77734375" customWidth="1"/>
    <col min="4787" max="4787" width="14.44140625" bestFit="1" customWidth="1"/>
    <col min="4788" max="4788" width="11.77734375" customWidth="1"/>
    <col min="4789" max="4789" width="14.44140625" bestFit="1" customWidth="1"/>
    <col min="4790" max="4790" width="11.77734375" customWidth="1"/>
    <col min="4791" max="4791" width="14.44140625" bestFit="1" customWidth="1"/>
    <col min="4792" max="4792" width="11.77734375" customWidth="1"/>
    <col min="4793" max="4793" width="14.44140625" bestFit="1" customWidth="1"/>
    <col min="4794" max="4794" width="11.77734375" customWidth="1"/>
    <col min="4795" max="4795" width="14.44140625" bestFit="1" customWidth="1"/>
    <col min="4796" max="4796" width="11.77734375" customWidth="1"/>
    <col min="4797" max="4797" width="14.44140625" bestFit="1" customWidth="1"/>
    <col min="4798" max="4798" width="11.77734375" customWidth="1"/>
    <col min="4799" max="4799" width="14.44140625" bestFit="1" customWidth="1"/>
    <col min="4800" max="4800" width="11.77734375" customWidth="1"/>
    <col min="4801" max="4801" width="14.44140625" bestFit="1" customWidth="1"/>
    <col min="4802" max="4802" width="11.77734375" customWidth="1"/>
    <col min="4803" max="4803" width="14.44140625" bestFit="1" customWidth="1"/>
    <col min="4804" max="4804" width="11.77734375" customWidth="1"/>
    <col min="4805" max="4805" width="14.44140625" bestFit="1" customWidth="1"/>
    <col min="4806" max="4806" width="11.77734375" customWidth="1"/>
    <col min="4807" max="4807" width="14.44140625" bestFit="1" customWidth="1"/>
    <col min="4808" max="4808" width="11.77734375" customWidth="1"/>
    <col min="4809" max="4809" width="14.44140625" bestFit="1" customWidth="1"/>
    <col min="4810" max="4810" width="11.77734375" customWidth="1"/>
    <col min="4811" max="4811" width="14.44140625" bestFit="1" customWidth="1"/>
    <col min="4812" max="4812" width="11.77734375" customWidth="1"/>
    <col min="4813" max="4813" width="14.44140625" bestFit="1" customWidth="1"/>
    <col min="4814" max="4814" width="11.77734375" customWidth="1"/>
    <col min="4815" max="4815" width="14.44140625" bestFit="1" customWidth="1"/>
    <col min="4816" max="4816" width="11.77734375" customWidth="1"/>
    <col min="4817" max="4817" width="14.44140625" bestFit="1" customWidth="1"/>
    <col min="4818" max="4818" width="11.77734375" customWidth="1"/>
    <col min="4819" max="4819" width="14.44140625" bestFit="1" customWidth="1"/>
    <col min="4820" max="4820" width="11.77734375" customWidth="1"/>
    <col min="4821" max="4821" width="14.44140625" bestFit="1" customWidth="1"/>
    <col min="4822" max="4822" width="11.77734375" customWidth="1"/>
    <col min="4823" max="4823" width="14.44140625" bestFit="1" customWidth="1"/>
    <col min="4824" max="4824" width="11.77734375" customWidth="1"/>
    <col min="4825" max="4825" width="14.44140625" bestFit="1" customWidth="1"/>
    <col min="4826" max="4826" width="11.77734375" customWidth="1"/>
    <col min="4827" max="4827" width="14.44140625" bestFit="1" customWidth="1"/>
    <col min="4828" max="4828" width="11.77734375" customWidth="1"/>
    <col min="4829" max="4829" width="14.44140625" bestFit="1" customWidth="1"/>
    <col min="4830" max="4830" width="11.77734375" customWidth="1"/>
    <col min="4831" max="4831" width="14.44140625" bestFit="1" customWidth="1"/>
    <col min="4832" max="4832" width="11.77734375" customWidth="1"/>
    <col min="4833" max="4833" width="14.44140625" bestFit="1" customWidth="1"/>
    <col min="4834" max="4834" width="11.77734375" customWidth="1"/>
    <col min="4835" max="4835" width="14.44140625" bestFit="1" customWidth="1"/>
    <col min="4836" max="4836" width="11.77734375" customWidth="1"/>
    <col min="4837" max="4837" width="14.44140625" bestFit="1" customWidth="1"/>
    <col min="4838" max="4838" width="11.77734375" customWidth="1"/>
    <col min="4839" max="4839" width="14.44140625" bestFit="1" customWidth="1"/>
    <col min="4840" max="4840" width="11.77734375" customWidth="1"/>
    <col min="4841" max="4841" width="14.44140625" bestFit="1" customWidth="1"/>
    <col min="4842" max="4842" width="11.77734375" customWidth="1"/>
    <col min="4843" max="4843" width="14.44140625" bestFit="1" customWidth="1"/>
    <col min="4844" max="4844" width="11.77734375" customWidth="1"/>
    <col min="4845" max="4845" width="14.44140625" bestFit="1" customWidth="1"/>
    <col min="4846" max="4846" width="11.77734375" customWidth="1"/>
    <col min="4847" max="4847" width="14.44140625" bestFit="1" customWidth="1"/>
    <col min="4848" max="4848" width="11.77734375" customWidth="1"/>
    <col min="4849" max="4849" width="14.44140625" bestFit="1" customWidth="1"/>
    <col min="4850" max="4850" width="11.77734375" customWidth="1"/>
    <col min="4851" max="4851" width="14.44140625" bestFit="1" customWidth="1"/>
    <col min="4852" max="4852" width="11.77734375" customWidth="1"/>
    <col min="4853" max="4853" width="14.44140625" bestFit="1" customWidth="1"/>
    <col min="4854" max="4854" width="11.77734375" customWidth="1"/>
    <col min="4855" max="4855" width="14.44140625" bestFit="1" customWidth="1"/>
    <col min="4856" max="4856" width="11.77734375" customWidth="1"/>
    <col min="4857" max="4857" width="14.44140625" bestFit="1" customWidth="1"/>
    <col min="4858" max="4858" width="11.77734375" customWidth="1"/>
    <col min="4859" max="4859" width="14.44140625" bestFit="1" customWidth="1"/>
    <col min="4860" max="4860" width="11.77734375" customWidth="1"/>
    <col min="4861" max="4861" width="14.44140625" bestFit="1" customWidth="1"/>
    <col min="4862" max="4862" width="11.77734375" customWidth="1"/>
    <col min="4863" max="4863" width="14.44140625" bestFit="1" customWidth="1"/>
    <col min="4864" max="4864" width="11.77734375" customWidth="1"/>
    <col min="4865" max="4865" width="14.44140625" bestFit="1" customWidth="1"/>
    <col min="4866" max="4866" width="11.77734375" customWidth="1"/>
    <col min="4867" max="4867" width="14.44140625" bestFit="1" customWidth="1"/>
    <col min="4868" max="4868" width="11.77734375" customWidth="1"/>
    <col min="4869" max="4869" width="14.44140625" bestFit="1" customWidth="1"/>
    <col min="4870" max="4870" width="11.77734375" customWidth="1"/>
    <col min="4871" max="4871" width="14.44140625" bestFit="1" customWidth="1"/>
    <col min="4872" max="4872" width="11.77734375" customWidth="1"/>
    <col min="4873" max="4873" width="14.44140625" bestFit="1" customWidth="1"/>
    <col min="4874" max="4874" width="11.77734375" customWidth="1"/>
    <col min="4875" max="4875" width="14.44140625" bestFit="1" customWidth="1"/>
    <col min="4876" max="4876" width="11.77734375" customWidth="1"/>
    <col min="4877" max="4877" width="14.44140625" bestFit="1" customWidth="1"/>
    <col min="4878" max="4878" width="11.77734375" customWidth="1"/>
    <col min="4879" max="4879" width="14.44140625" bestFit="1" customWidth="1"/>
    <col min="4880" max="4880" width="11.77734375" customWidth="1"/>
    <col min="4881" max="4881" width="14.44140625" bestFit="1" customWidth="1"/>
    <col min="4882" max="4882" width="11.77734375" customWidth="1"/>
    <col min="4883" max="4883" width="14.44140625" bestFit="1" customWidth="1"/>
    <col min="4884" max="4884" width="11.77734375" customWidth="1"/>
    <col min="4885" max="4885" width="14.44140625" bestFit="1" customWidth="1"/>
    <col min="4886" max="4886" width="11.77734375" customWidth="1"/>
    <col min="4887" max="4887" width="14.44140625" bestFit="1" customWidth="1"/>
    <col min="4888" max="4888" width="11.77734375" customWidth="1"/>
    <col min="4889" max="4889" width="14.44140625" bestFit="1" customWidth="1"/>
    <col min="4890" max="4890" width="11.77734375" customWidth="1"/>
    <col min="4891" max="4891" width="14.44140625" bestFit="1" customWidth="1"/>
    <col min="4892" max="4892" width="11.77734375" customWidth="1"/>
    <col min="4893" max="4893" width="14.44140625" bestFit="1" customWidth="1"/>
    <col min="4894" max="4894" width="11.77734375" customWidth="1"/>
    <col min="4895" max="4895" width="14.44140625" bestFit="1" customWidth="1"/>
    <col min="4896" max="4896" width="11.77734375" customWidth="1"/>
    <col min="4897" max="4897" width="14.44140625" bestFit="1" customWidth="1"/>
    <col min="4898" max="4898" width="11.77734375" customWidth="1"/>
    <col min="4899" max="4899" width="14.44140625" bestFit="1" customWidth="1"/>
    <col min="4900" max="4900" width="11.77734375" customWidth="1"/>
    <col min="4901" max="4901" width="14.44140625" bestFit="1" customWidth="1"/>
    <col min="4902" max="4902" width="11.77734375" customWidth="1"/>
    <col min="4903" max="4903" width="14.44140625" bestFit="1" customWidth="1"/>
    <col min="4904" max="4904" width="11.77734375" customWidth="1"/>
    <col min="4905" max="4905" width="14.44140625" bestFit="1" customWidth="1"/>
    <col min="4906" max="4906" width="11.77734375" customWidth="1"/>
    <col min="4907" max="4907" width="14.44140625" bestFit="1" customWidth="1"/>
    <col min="4908" max="4908" width="11.77734375" customWidth="1"/>
    <col min="4909" max="4909" width="14.44140625" bestFit="1" customWidth="1"/>
    <col min="4910" max="4910" width="11.77734375" customWidth="1"/>
    <col min="4911" max="4911" width="14.44140625" bestFit="1" customWidth="1"/>
    <col min="4912" max="4912" width="11.77734375" customWidth="1"/>
    <col min="4913" max="4913" width="14.44140625" bestFit="1" customWidth="1"/>
    <col min="4914" max="4914" width="11.77734375" customWidth="1"/>
    <col min="4915" max="4915" width="14.44140625" bestFit="1" customWidth="1"/>
    <col min="4916" max="4916" width="11.77734375" customWidth="1"/>
    <col min="4917" max="4917" width="14.44140625" bestFit="1" customWidth="1"/>
    <col min="4918" max="4918" width="11.77734375" customWidth="1"/>
    <col min="4919" max="4919" width="14.44140625" bestFit="1" customWidth="1"/>
    <col min="4920" max="4920" width="11.77734375" customWidth="1"/>
    <col min="4921" max="4921" width="14.44140625" bestFit="1" customWidth="1"/>
    <col min="4922" max="4922" width="11.77734375" customWidth="1"/>
    <col min="4923" max="4923" width="14.44140625" bestFit="1" customWidth="1"/>
    <col min="4924" max="4924" width="11.77734375" customWidth="1"/>
    <col min="4925" max="4925" width="14.44140625" bestFit="1" customWidth="1"/>
    <col min="4926" max="4926" width="11.77734375" customWidth="1"/>
    <col min="4927" max="4927" width="14.44140625" bestFit="1" customWidth="1"/>
    <col min="4928" max="4928" width="11.77734375" customWidth="1"/>
    <col min="4929" max="4929" width="14.44140625" bestFit="1" customWidth="1"/>
    <col min="4930" max="4930" width="11.77734375" customWidth="1"/>
    <col min="4931" max="4931" width="14.44140625" bestFit="1" customWidth="1"/>
    <col min="4932" max="4932" width="11.77734375" customWidth="1"/>
    <col min="4933" max="4933" width="14.44140625" bestFit="1" customWidth="1"/>
    <col min="4934" max="4934" width="11.77734375" customWidth="1"/>
    <col min="4935" max="4935" width="14.44140625" bestFit="1" customWidth="1"/>
    <col min="4936" max="4936" width="11.77734375" customWidth="1"/>
    <col min="4937" max="4937" width="14.44140625" bestFit="1" customWidth="1"/>
    <col min="4938" max="4938" width="11.77734375" customWidth="1"/>
    <col min="4939" max="4939" width="14.44140625" bestFit="1" customWidth="1"/>
    <col min="4940" max="4940" width="11.77734375" customWidth="1"/>
    <col min="4941" max="4941" width="14.44140625" bestFit="1" customWidth="1"/>
    <col min="4942" max="4942" width="11.77734375" customWidth="1"/>
    <col min="4943" max="4943" width="14.44140625" bestFit="1" customWidth="1"/>
    <col min="4944" max="4944" width="11.77734375" customWidth="1"/>
    <col min="4945" max="4945" width="14.44140625" bestFit="1" customWidth="1"/>
    <col min="4946" max="4946" width="11.77734375" customWidth="1"/>
    <col min="4947" max="4947" width="14.44140625" bestFit="1" customWidth="1"/>
    <col min="4948" max="4948" width="11.77734375" customWidth="1"/>
    <col min="4949" max="4949" width="14.44140625" bestFit="1" customWidth="1"/>
    <col min="4950" max="4950" width="11.77734375" customWidth="1"/>
    <col min="4951" max="4951" width="14.44140625" bestFit="1" customWidth="1"/>
    <col min="4952" max="4952" width="11.77734375" customWidth="1"/>
    <col min="4953" max="4953" width="14.44140625" bestFit="1" customWidth="1"/>
    <col min="4954" max="4954" width="11.77734375" customWidth="1"/>
    <col min="4955" max="4955" width="14.44140625" bestFit="1" customWidth="1"/>
    <col min="4956" max="4956" width="11.77734375" customWidth="1"/>
    <col min="4957" max="4957" width="14.44140625" bestFit="1" customWidth="1"/>
    <col min="4958" max="4958" width="11.77734375" customWidth="1"/>
    <col min="4959" max="4959" width="14.44140625" bestFit="1" customWidth="1"/>
    <col min="4960" max="4960" width="11.77734375" customWidth="1"/>
    <col min="4961" max="4961" width="14.44140625" bestFit="1" customWidth="1"/>
    <col min="4962" max="4962" width="11.77734375" customWidth="1"/>
    <col min="4963" max="4963" width="14.44140625" bestFit="1" customWidth="1"/>
    <col min="4964" max="4964" width="11.77734375" customWidth="1"/>
    <col min="4965" max="4965" width="14.44140625" bestFit="1" customWidth="1"/>
    <col min="4966" max="4966" width="11.77734375" customWidth="1"/>
    <col min="4967" max="4967" width="14.44140625" bestFit="1" customWidth="1"/>
    <col min="4968" max="4968" width="11.77734375" customWidth="1"/>
    <col min="4969" max="4969" width="14.44140625" bestFit="1" customWidth="1"/>
    <col min="4970" max="4970" width="11.77734375" customWidth="1"/>
    <col min="4971" max="4971" width="14.44140625" bestFit="1" customWidth="1"/>
    <col min="4972" max="4972" width="11.77734375" customWidth="1"/>
    <col min="4973" max="4973" width="14.44140625" bestFit="1" customWidth="1"/>
    <col min="4974" max="4974" width="11.77734375" customWidth="1"/>
    <col min="4975" max="4975" width="14.44140625" bestFit="1" customWidth="1"/>
    <col min="4976" max="4976" width="11.77734375" customWidth="1"/>
    <col min="4977" max="4977" width="14.44140625" bestFit="1" customWidth="1"/>
    <col min="4978" max="4978" width="11.77734375" customWidth="1"/>
    <col min="4979" max="4979" width="14.44140625" bestFit="1" customWidth="1"/>
    <col min="4980" max="4980" width="11.77734375" customWidth="1"/>
    <col min="4981" max="4981" width="14.44140625" bestFit="1" customWidth="1"/>
    <col min="4982" max="4982" width="11.77734375" customWidth="1"/>
    <col min="4983" max="4983" width="14.44140625" bestFit="1" customWidth="1"/>
    <col min="4984" max="4984" width="11.77734375" customWidth="1"/>
    <col min="4985" max="4985" width="14.44140625" bestFit="1" customWidth="1"/>
    <col min="4986" max="4986" width="11.77734375" customWidth="1"/>
    <col min="4987" max="4987" width="14.44140625" bestFit="1" customWidth="1"/>
    <col min="4988" max="4988" width="11.77734375" customWidth="1"/>
    <col min="4989" max="4989" width="14.44140625" bestFit="1" customWidth="1"/>
    <col min="4990" max="4990" width="11.77734375" customWidth="1"/>
    <col min="4991" max="4991" width="14.44140625" bestFit="1" customWidth="1"/>
    <col min="4992" max="4992" width="11.77734375" customWidth="1"/>
    <col min="4993" max="4993" width="14.44140625" bestFit="1" customWidth="1"/>
    <col min="4994" max="4994" width="11.77734375" customWidth="1"/>
    <col min="4995" max="4995" width="14.44140625" bestFit="1" customWidth="1"/>
    <col min="4996" max="4996" width="11.77734375" customWidth="1"/>
    <col min="4997" max="4997" width="14.44140625" bestFit="1" customWidth="1"/>
    <col min="4998" max="4998" width="11.77734375" customWidth="1"/>
    <col min="4999" max="4999" width="14.44140625" bestFit="1" customWidth="1"/>
    <col min="5000" max="5000" width="11.77734375" customWidth="1"/>
    <col min="5001" max="5001" width="14.44140625" bestFit="1" customWidth="1"/>
    <col min="5002" max="5002" width="11.77734375" customWidth="1"/>
    <col min="5003" max="5003" width="14.44140625" bestFit="1" customWidth="1"/>
    <col min="5004" max="5004" width="11.77734375" customWidth="1"/>
    <col min="5005" max="5005" width="14.44140625" bestFit="1" customWidth="1"/>
    <col min="5006" max="5006" width="11.77734375" customWidth="1"/>
    <col min="5007" max="5007" width="14.44140625" bestFit="1" customWidth="1"/>
    <col min="5008" max="5008" width="11.77734375" customWidth="1"/>
    <col min="5009" max="5009" width="14.44140625" bestFit="1" customWidth="1"/>
    <col min="5010" max="5010" width="11.77734375" customWidth="1"/>
    <col min="5011" max="5011" width="14.44140625" bestFit="1" customWidth="1"/>
    <col min="5012" max="5012" width="11.77734375" customWidth="1"/>
    <col min="5013" max="5013" width="14.44140625" bestFit="1" customWidth="1"/>
    <col min="5014" max="5014" width="11.77734375" customWidth="1"/>
    <col min="5015" max="5015" width="14.44140625" bestFit="1" customWidth="1"/>
    <col min="5016" max="5016" width="11.77734375" customWidth="1"/>
    <col min="5017" max="5017" width="14.44140625" bestFit="1" customWidth="1"/>
    <col min="5018" max="5018" width="11.77734375" customWidth="1"/>
    <col min="5019" max="5019" width="14.44140625" bestFit="1" customWidth="1"/>
    <col min="5020" max="5020" width="11.77734375" customWidth="1"/>
    <col min="5021" max="5021" width="14.44140625" bestFit="1" customWidth="1"/>
    <col min="5022" max="5022" width="11.77734375" customWidth="1"/>
    <col min="5023" max="5023" width="14.44140625" bestFit="1" customWidth="1"/>
    <col min="5024" max="5024" width="11.77734375" customWidth="1"/>
    <col min="5025" max="5025" width="14.44140625" bestFit="1" customWidth="1"/>
    <col min="5026" max="5026" width="11.77734375" customWidth="1"/>
    <col min="5027" max="5027" width="14.44140625" bestFit="1" customWidth="1"/>
    <col min="5028" max="5028" width="11.77734375" customWidth="1"/>
    <col min="5029" max="5029" width="14.44140625" bestFit="1" customWidth="1"/>
    <col min="5030" max="5030" width="11.77734375" customWidth="1"/>
    <col min="5031" max="5031" width="14.44140625" bestFit="1" customWidth="1"/>
    <col min="5032" max="5032" width="11.77734375" customWidth="1"/>
    <col min="5033" max="5033" width="14.44140625" bestFit="1" customWidth="1"/>
    <col min="5034" max="5034" width="11.77734375" customWidth="1"/>
    <col min="5035" max="5035" width="14.44140625" bestFit="1" customWidth="1"/>
    <col min="5036" max="5036" width="11.77734375" customWidth="1"/>
    <col min="5037" max="5037" width="14.44140625" bestFit="1" customWidth="1"/>
    <col min="5038" max="5038" width="11.77734375" customWidth="1"/>
    <col min="5039" max="5039" width="14.44140625" bestFit="1" customWidth="1"/>
    <col min="5040" max="5040" width="11.77734375" customWidth="1"/>
    <col min="5041" max="5041" width="14.44140625" bestFit="1" customWidth="1"/>
    <col min="5042" max="5042" width="11.77734375" customWidth="1"/>
    <col min="5043" max="5043" width="14.44140625" bestFit="1" customWidth="1"/>
    <col min="5044" max="5044" width="11.77734375" customWidth="1"/>
    <col min="5045" max="5045" width="14.44140625" bestFit="1" customWidth="1"/>
    <col min="5046" max="5046" width="11.77734375" customWidth="1"/>
    <col min="5047" max="5047" width="14.44140625" bestFit="1" customWidth="1"/>
    <col min="5048" max="5048" width="11.77734375" customWidth="1"/>
    <col min="5049" max="5049" width="14.44140625" bestFit="1" customWidth="1"/>
    <col min="5050" max="5050" width="11.77734375" customWidth="1"/>
    <col min="5051" max="5051" width="14.44140625" bestFit="1" customWidth="1"/>
    <col min="5052" max="5052" width="11.77734375" customWidth="1"/>
    <col min="5053" max="5053" width="14.44140625" bestFit="1" customWidth="1"/>
    <col min="5054" max="5054" width="11.77734375" customWidth="1"/>
    <col min="5055" max="5055" width="14.44140625" bestFit="1" customWidth="1"/>
    <col min="5056" max="5056" width="11.77734375" customWidth="1"/>
    <col min="5057" max="5057" width="14.44140625" bestFit="1" customWidth="1"/>
    <col min="5058" max="5058" width="11.77734375" customWidth="1"/>
    <col min="5059" max="5059" width="14.44140625" bestFit="1" customWidth="1"/>
    <col min="5060" max="5060" width="11.77734375" customWidth="1"/>
    <col min="5061" max="5061" width="14.44140625" bestFit="1" customWidth="1"/>
    <col min="5062" max="5062" width="11.77734375" customWidth="1"/>
    <col min="5063" max="5063" width="14.44140625" bestFit="1" customWidth="1"/>
    <col min="5064" max="5064" width="11.77734375" customWidth="1"/>
    <col min="5065" max="5065" width="14.44140625" bestFit="1" customWidth="1"/>
    <col min="5066" max="5066" width="11.77734375" customWidth="1"/>
    <col min="5067" max="5067" width="14.44140625" bestFit="1" customWidth="1"/>
    <col min="5068" max="5068" width="11.77734375" customWidth="1"/>
    <col min="5069" max="5069" width="14.44140625" bestFit="1" customWidth="1"/>
    <col min="5070" max="5070" width="11.77734375" customWidth="1"/>
    <col min="5071" max="5071" width="14.44140625" bestFit="1" customWidth="1"/>
    <col min="5072" max="5072" width="11.77734375" customWidth="1"/>
    <col min="5073" max="5073" width="14.44140625" bestFit="1" customWidth="1"/>
    <col min="5074" max="5074" width="11.77734375" customWidth="1"/>
    <col min="5075" max="5075" width="14.44140625" bestFit="1" customWidth="1"/>
    <col min="5076" max="5076" width="11.77734375" customWidth="1"/>
    <col min="5077" max="5077" width="14.44140625" bestFit="1" customWidth="1"/>
    <col min="5078" max="5078" width="11.77734375" customWidth="1"/>
    <col min="5079" max="5079" width="14.44140625" bestFit="1" customWidth="1"/>
    <col min="5080" max="5080" width="11.77734375" customWidth="1"/>
    <col min="5081" max="5081" width="14.44140625" bestFit="1" customWidth="1"/>
    <col min="5082" max="5082" width="11.77734375" customWidth="1"/>
    <col min="5083" max="5083" width="14.44140625" bestFit="1" customWidth="1"/>
    <col min="5084" max="5084" width="11.77734375" customWidth="1"/>
    <col min="5085" max="5085" width="14.44140625" bestFit="1" customWidth="1"/>
    <col min="5086" max="5086" width="11.77734375" customWidth="1"/>
    <col min="5087" max="5087" width="14.44140625" bestFit="1" customWidth="1"/>
    <col min="5088" max="5088" width="11.77734375" customWidth="1"/>
    <col min="5089" max="5089" width="14.44140625" bestFit="1" customWidth="1"/>
    <col min="5090" max="5090" width="11.77734375" customWidth="1"/>
    <col min="5091" max="5091" width="14.44140625" bestFit="1" customWidth="1"/>
    <col min="5092" max="5092" width="11.77734375" customWidth="1"/>
    <col min="5093" max="5093" width="14.44140625" bestFit="1" customWidth="1"/>
    <col min="5094" max="5094" width="11.77734375" customWidth="1"/>
    <col min="5095" max="5095" width="14.44140625" bestFit="1" customWidth="1"/>
    <col min="5096" max="5096" width="11.77734375" customWidth="1"/>
    <col min="5097" max="5097" width="14.44140625" bestFit="1" customWidth="1"/>
    <col min="5098" max="5098" width="11.77734375" customWidth="1"/>
    <col min="5099" max="5099" width="14.44140625" bestFit="1" customWidth="1"/>
    <col min="5100" max="5100" width="11.77734375" customWidth="1"/>
    <col min="5101" max="5101" width="14.44140625" bestFit="1" customWidth="1"/>
    <col min="5102" max="5102" width="11.77734375" customWidth="1"/>
    <col min="5103" max="5103" width="14.44140625" bestFit="1" customWidth="1"/>
    <col min="5104" max="5104" width="11.77734375" customWidth="1"/>
    <col min="5105" max="5105" width="14.44140625" bestFit="1" customWidth="1"/>
    <col min="5106" max="5106" width="11.77734375" customWidth="1"/>
    <col min="5107" max="5107" width="14.44140625" bestFit="1" customWidth="1"/>
    <col min="5108" max="5108" width="11.77734375" customWidth="1"/>
    <col min="5109" max="5109" width="14.44140625" bestFit="1" customWidth="1"/>
    <col min="5110" max="5110" width="11.77734375" customWidth="1"/>
    <col min="5111" max="5111" width="14.44140625" bestFit="1" customWidth="1"/>
    <col min="5112" max="5112" width="11.77734375" customWidth="1"/>
    <col min="5113" max="5113" width="14.44140625" bestFit="1" customWidth="1"/>
    <col min="5114" max="5114" width="11.77734375" customWidth="1"/>
    <col min="5115" max="5115" width="14.44140625" bestFit="1" customWidth="1"/>
    <col min="5116" max="5116" width="11.77734375" customWidth="1"/>
    <col min="5117" max="5117" width="14.44140625" bestFit="1" customWidth="1"/>
    <col min="5118" max="5118" width="11.77734375" customWidth="1"/>
    <col min="5119" max="5119" width="14.44140625" bestFit="1" customWidth="1"/>
    <col min="5120" max="5120" width="11.77734375" customWidth="1"/>
    <col min="5121" max="5121" width="14.44140625" bestFit="1" customWidth="1"/>
    <col min="5122" max="5122" width="11.77734375" customWidth="1"/>
    <col min="5123" max="5123" width="14.44140625" bestFit="1" customWidth="1"/>
    <col min="5124" max="5124" width="11.77734375" customWidth="1"/>
    <col min="5125" max="5125" width="14.44140625" bestFit="1" customWidth="1"/>
    <col min="5126" max="5126" width="11.77734375" customWidth="1"/>
    <col min="5127" max="5127" width="14.44140625" bestFit="1" customWidth="1"/>
    <col min="5128" max="5128" width="11.77734375" customWidth="1"/>
    <col min="5129" max="5129" width="14.44140625" bestFit="1" customWidth="1"/>
    <col min="5130" max="5130" width="11.77734375" customWidth="1"/>
    <col min="5131" max="5131" width="14.44140625" bestFit="1" customWidth="1"/>
    <col min="5132" max="5132" width="11.77734375" customWidth="1"/>
    <col min="5133" max="5133" width="14.44140625" bestFit="1" customWidth="1"/>
    <col min="5134" max="5134" width="11.77734375" customWidth="1"/>
    <col min="5135" max="5135" width="14.44140625" bestFit="1" customWidth="1"/>
    <col min="5136" max="5136" width="11.77734375" customWidth="1"/>
    <col min="5137" max="5137" width="14.44140625" bestFit="1" customWidth="1"/>
    <col min="5138" max="5138" width="11.77734375" customWidth="1"/>
    <col min="5139" max="5139" width="14.44140625" bestFit="1" customWidth="1"/>
    <col min="5140" max="5140" width="11.77734375" customWidth="1"/>
    <col min="5141" max="5141" width="14.44140625" bestFit="1" customWidth="1"/>
    <col min="5142" max="5142" width="11.77734375" customWidth="1"/>
    <col min="5143" max="5143" width="14.44140625" bestFit="1" customWidth="1"/>
    <col min="5144" max="5144" width="11.77734375" customWidth="1"/>
    <col min="5145" max="5145" width="14.44140625" bestFit="1" customWidth="1"/>
    <col min="5146" max="5146" width="11.77734375" customWidth="1"/>
    <col min="5147" max="5147" width="14.44140625" bestFit="1" customWidth="1"/>
    <col min="5148" max="5148" width="11.77734375" customWidth="1"/>
    <col min="5149" max="5149" width="14.44140625" bestFit="1" customWidth="1"/>
    <col min="5150" max="5150" width="11.77734375" customWidth="1"/>
    <col min="5151" max="5151" width="14.44140625" bestFit="1" customWidth="1"/>
    <col min="5152" max="5152" width="11.77734375" customWidth="1"/>
    <col min="5153" max="5153" width="14.44140625" bestFit="1" customWidth="1"/>
    <col min="5154" max="5154" width="11.77734375" customWidth="1"/>
    <col min="5155" max="5155" width="14.44140625" bestFit="1" customWidth="1"/>
    <col min="5156" max="5156" width="11.77734375" customWidth="1"/>
    <col min="5157" max="5157" width="14.44140625" bestFit="1" customWidth="1"/>
    <col min="5158" max="5158" width="11.77734375" customWidth="1"/>
    <col min="5159" max="5159" width="14.44140625" bestFit="1" customWidth="1"/>
    <col min="5160" max="5160" width="11.77734375" customWidth="1"/>
    <col min="5161" max="5161" width="14.44140625" bestFit="1" customWidth="1"/>
    <col min="5162" max="5162" width="11.77734375" customWidth="1"/>
    <col min="5163" max="5163" width="14.44140625" bestFit="1" customWidth="1"/>
    <col min="5164" max="5164" width="11.77734375" customWidth="1"/>
    <col min="5165" max="5165" width="14.44140625" bestFit="1" customWidth="1"/>
    <col min="5166" max="5166" width="11.77734375" customWidth="1"/>
    <col min="5167" max="5167" width="14.44140625" bestFit="1" customWidth="1"/>
    <col min="5168" max="5168" width="11.77734375" customWidth="1"/>
    <col min="5169" max="5169" width="14.44140625" bestFit="1" customWidth="1"/>
    <col min="5170" max="5170" width="11.77734375" customWidth="1"/>
    <col min="5171" max="5171" width="14.44140625" bestFit="1" customWidth="1"/>
    <col min="5172" max="5172" width="11.77734375" customWidth="1"/>
    <col min="5173" max="5173" width="14.44140625" bestFit="1" customWidth="1"/>
    <col min="5174" max="5174" width="11.77734375" customWidth="1"/>
    <col min="5175" max="5175" width="14.44140625" bestFit="1" customWidth="1"/>
    <col min="5176" max="5176" width="11.77734375" customWidth="1"/>
    <col min="5177" max="5177" width="14.44140625" bestFit="1" customWidth="1"/>
    <col min="5178" max="5178" width="11.77734375" customWidth="1"/>
    <col min="5179" max="5179" width="14.44140625" bestFit="1" customWidth="1"/>
    <col min="5180" max="5180" width="11.77734375" customWidth="1"/>
    <col min="5181" max="5181" width="14.44140625" bestFit="1" customWidth="1"/>
    <col min="5182" max="5182" width="11.77734375" customWidth="1"/>
    <col min="5183" max="5183" width="14.44140625" bestFit="1" customWidth="1"/>
    <col min="5184" max="5184" width="11.77734375" customWidth="1"/>
    <col min="5185" max="5185" width="14.44140625" bestFit="1" customWidth="1"/>
    <col min="5186" max="5186" width="11.77734375" customWidth="1"/>
    <col min="5187" max="5187" width="14.44140625" bestFit="1" customWidth="1"/>
    <col min="5188" max="5188" width="11.77734375" customWidth="1"/>
    <col min="5189" max="5189" width="14.44140625" bestFit="1" customWidth="1"/>
    <col min="5190" max="5190" width="11.77734375" customWidth="1"/>
    <col min="5191" max="5191" width="14.44140625" bestFit="1" customWidth="1"/>
    <col min="5192" max="5192" width="11.77734375" customWidth="1"/>
    <col min="5193" max="5193" width="14.44140625" bestFit="1" customWidth="1"/>
    <col min="5194" max="5194" width="11.77734375" customWidth="1"/>
    <col min="5195" max="5195" width="14.44140625" bestFit="1" customWidth="1"/>
    <col min="5196" max="5196" width="11.77734375" customWidth="1"/>
    <col min="5197" max="5197" width="14.44140625" bestFit="1" customWidth="1"/>
    <col min="5198" max="5198" width="11.77734375" customWidth="1"/>
    <col min="5199" max="5199" width="14.44140625" bestFit="1" customWidth="1"/>
    <col min="5200" max="5200" width="11.77734375" customWidth="1"/>
    <col min="5201" max="5201" width="14.44140625" bestFit="1" customWidth="1"/>
    <col min="5202" max="5202" width="11.77734375" customWidth="1"/>
    <col min="5203" max="5203" width="14.44140625" bestFit="1" customWidth="1"/>
    <col min="5204" max="5204" width="11.77734375" customWidth="1"/>
    <col min="5205" max="5205" width="14.44140625" bestFit="1" customWidth="1"/>
    <col min="5206" max="5206" width="11.77734375" customWidth="1"/>
    <col min="5207" max="5207" width="14.44140625" bestFit="1" customWidth="1"/>
    <col min="5208" max="5208" width="11.77734375" customWidth="1"/>
    <col min="5209" max="5209" width="14.44140625" bestFit="1" customWidth="1"/>
    <col min="5210" max="5210" width="11.77734375" customWidth="1"/>
    <col min="5211" max="5211" width="14.44140625" bestFit="1" customWidth="1"/>
    <col min="5212" max="5212" width="11.77734375" customWidth="1"/>
    <col min="5213" max="5213" width="14.44140625" bestFit="1" customWidth="1"/>
    <col min="5214" max="5214" width="11.77734375" customWidth="1"/>
    <col min="5215" max="5215" width="14.44140625" bestFit="1" customWidth="1"/>
    <col min="5216" max="5216" width="11.77734375" customWidth="1"/>
    <col min="5217" max="5217" width="14.44140625" bestFit="1" customWidth="1"/>
    <col min="5218" max="5218" width="11.77734375" customWidth="1"/>
    <col min="5219" max="5219" width="14.44140625" bestFit="1" customWidth="1"/>
    <col min="5220" max="5220" width="11.77734375" customWidth="1"/>
    <col min="5221" max="5221" width="14.44140625" bestFit="1" customWidth="1"/>
    <col min="5222" max="5222" width="11.77734375" customWidth="1"/>
    <col min="5223" max="5223" width="14.44140625" bestFit="1" customWidth="1"/>
    <col min="5224" max="5224" width="11.77734375" customWidth="1"/>
    <col min="5225" max="5225" width="14.44140625" bestFit="1" customWidth="1"/>
    <col min="5226" max="5226" width="11.77734375" customWidth="1"/>
    <col min="5227" max="5227" width="14.44140625" bestFit="1" customWidth="1"/>
    <col min="5228" max="5228" width="11.77734375" customWidth="1"/>
    <col min="5229" max="5229" width="14.44140625" bestFit="1" customWidth="1"/>
    <col min="5230" max="5230" width="11.77734375" customWidth="1"/>
    <col min="5231" max="5231" width="14.44140625" bestFit="1" customWidth="1"/>
    <col min="5232" max="5232" width="11.77734375" customWidth="1"/>
    <col min="5233" max="5233" width="14.44140625" bestFit="1" customWidth="1"/>
    <col min="5234" max="5234" width="11.77734375" customWidth="1"/>
    <col min="5235" max="5235" width="14.44140625" bestFit="1" customWidth="1"/>
    <col min="5236" max="5236" width="11.77734375" customWidth="1"/>
    <col min="5237" max="5237" width="14.44140625" bestFit="1" customWidth="1"/>
    <col min="5238" max="5238" width="11.77734375" customWidth="1"/>
    <col min="5239" max="5239" width="14.44140625" bestFit="1" customWidth="1"/>
    <col min="5240" max="5240" width="11.77734375" customWidth="1"/>
    <col min="5241" max="5241" width="14.44140625" bestFit="1" customWidth="1"/>
    <col min="5242" max="5242" width="11.77734375" customWidth="1"/>
    <col min="5243" max="5243" width="14.44140625" bestFit="1" customWidth="1"/>
    <col min="5244" max="5244" width="11.77734375" customWidth="1"/>
    <col min="5245" max="5245" width="14.44140625" bestFit="1" customWidth="1"/>
    <col min="5246" max="5246" width="11.77734375" customWidth="1"/>
    <col min="5247" max="5247" width="14.44140625" bestFit="1" customWidth="1"/>
    <col min="5248" max="5248" width="11.77734375" customWidth="1"/>
    <col min="5249" max="5249" width="14.44140625" bestFit="1" customWidth="1"/>
    <col min="5250" max="5250" width="11.77734375" customWidth="1"/>
    <col min="5251" max="5251" width="14.44140625" bestFit="1" customWidth="1"/>
    <col min="5252" max="5252" width="11.77734375" customWidth="1"/>
    <col min="5253" max="5253" width="14.44140625" bestFit="1" customWidth="1"/>
    <col min="5254" max="5254" width="11.77734375" customWidth="1"/>
    <col min="5255" max="5255" width="14.44140625" bestFit="1" customWidth="1"/>
    <col min="5256" max="5256" width="11.77734375" customWidth="1"/>
    <col min="5257" max="5257" width="14.44140625" bestFit="1" customWidth="1"/>
    <col min="5258" max="5258" width="11.77734375" customWidth="1"/>
    <col min="5259" max="5259" width="14.44140625" bestFit="1" customWidth="1"/>
    <col min="5260" max="5260" width="11.77734375" customWidth="1"/>
    <col min="5261" max="5261" width="14.44140625" bestFit="1" customWidth="1"/>
    <col min="5262" max="5262" width="11.77734375" customWidth="1"/>
    <col min="5263" max="5263" width="14.44140625" bestFit="1" customWidth="1"/>
    <col min="5264" max="5264" width="11.77734375" customWidth="1"/>
    <col min="5265" max="5265" width="14.44140625" bestFit="1" customWidth="1"/>
    <col min="5266" max="5266" width="11.77734375" customWidth="1"/>
    <col min="5267" max="5267" width="14.44140625" bestFit="1" customWidth="1"/>
    <col min="5268" max="5268" width="11.77734375" customWidth="1"/>
    <col min="5269" max="5269" width="14.44140625" bestFit="1" customWidth="1"/>
    <col min="5270" max="5270" width="11.77734375" customWidth="1"/>
    <col min="5271" max="5271" width="14.44140625" bestFit="1" customWidth="1"/>
    <col min="5272" max="5272" width="11.77734375" customWidth="1"/>
    <col min="5273" max="5273" width="14.44140625" bestFit="1" customWidth="1"/>
    <col min="5274" max="5274" width="11.77734375" customWidth="1"/>
    <col min="5275" max="5275" width="14.44140625" bestFit="1" customWidth="1"/>
    <col min="5276" max="5276" width="11.77734375" customWidth="1"/>
    <col min="5277" max="5277" width="14.44140625" bestFit="1" customWidth="1"/>
    <col min="5278" max="5278" width="11.77734375" customWidth="1"/>
    <col min="5279" max="5279" width="14.44140625" bestFit="1" customWidth="1"/>
    <col min="5280" max="5280" width="11.77734375" customWidth="1"/>
    <col min="5281" max="5281" width="14.44140625" bestFit="1" customWidth="1"/>
    <col min="5282" max="5282" width="11.77734375" customWidth="1"/>
    <col min="5283" max="5283" width="14.44140625" bestFit="1" customWidth="1"/>
    <col min="5284" max="5284" width="11.77734375" customWidth="1"/>
    <col min="5285" max="5285" width="14.44140625" bestFit="1" customWidth="1"/>
    <col min="5286" max="5286" width="11.77734375" customWidth="1"/>
    <col min="5287" max="5287" width="14.44140625" bestFit="1" customWidth="1"/>
    <col min="5288" max="5288" width="11.77734375" customWidth="1"/>
    <col min="5289" max="5289" width="14.44140625" bestFit="1" customWidth="1"/>
    <col min="5290" max="5290" width="11.77734375" customWidth="1"/>
    <col min="5291" max="5291" width="14.44140625" bestFit="1" customWidth="1"/>
    <col min="5292" max="5292" width="11.77734375" customWidth="1"/>
    <col min="5293" max="5293" width="14.44140625" bestFit="1" customWidth="1"/>
    <col min="5294" max="5294" width="11.77734375" customWidth="1"/>
    <col min="5295" max="5295" width="14.44140625" bestFit="1" customWidth="1"/>
    <col min="5296" max="5296" width="11.77734375" customWidth="1"/>
    <col min="5297" max="5297" width="14.44140625" bestFit="1" customWidth="1"/>
    <col min="5298" max="5298" width="11.77734375" customWidth="1"/>
    <col min="5299" max="5299" width="14.44140625" bestFit="1" customWidth="1"/>
    <col min="5300" max="5300" width="11.77734375" customWidth="1"/>
    <col min="5301" max="5301" width="14.44140625" bestFit="1" customWidth="1"/>
    <col min="5302" max="5302" width="11.77734375" customWidth="1"/>
    <col min="5303" max="5303" width="14.44140625" bestFit="1" customWidth="1"/>
    <col min="5304" max="5304" width="11.77734375" customWidth="1"/>
    <col min="5305" max="5305" width="14.44140625" bestFit="1" customWidth="1"/>
    <col min="5306" max="5306" width="11.77734375" customWidth="1"/>
    <col min="5307" max="5307" width="14.44140625" bestFit="1" customWidth="1"/>
    <col min="5308" max="5308" width="11.77734375" customWidth="1"/>
    <col min="5309" max="5309" width="14.44140625" bestFit="1" customWidth="1"/>
    <col min="5310" max="5310" width="11.77734375" customWidth="1"/>
    <col min="5311" max="5311" width="14.44140625" bestFit="1" customWidth="1"/>
    <col min="5312" max="5312" width="11.77734375" customWidth="1"/>
    <col min="5313" max="5313" width="14.44140625" bestFit="1" customWidth="1"/>
    <col min="5314" max="5314" width="11.77734375" customWidth="1"/>
    <col min="5315" max="5315" width="14.44140625" bestFit="1" customWidth="1"/>
    <col min="5316" max="5316" width="11.77734375" customWidth="1"/>
    <col min="5317" max="5317" width="14.44140625" bestFit="1" customWidth="1"/>
    <col min="5318" max="5318" width="11.77734375" customWidth="1"/>
    <col min="5319" max="5319" width="14.44140625" bestFit="1" customWidth="1"/>
    <col min="5320" max="5320" width="11.77734375" customWidth="1"/>
    <col min="5321" max="5321" width="14.44140625" bestFit="1" customWidth="1"/>
    <col min="5322" max="5322" width="11.77734375" customWidth="1"/>
    <col min="5323" max="5323" width="14.44140625" bestFit="1" customWidth="1"/>
    <col min="5324" max="5324" width="11.77734375" customWidth="1"/>
    <col min="5325" max="5325" width="14.44140625" bestFit="1" customWidth="1"/>
    <col min="5326" max="5326" width="11.77734375" customWidth="1"/>
    <col min="5327" max="5327" width="14.44140625" bestFit="1" customWidth="1"/>
    <col min="5328" max="5328" width="11.77734375" customWidth="1"/>
    <col min="5329" max="5329" width="14.44140625" bestFit="1" customWidth="1"/>
    <col min="5330" max="5330" width="11.77734375" customWidth="1"/>
    <col min="5331" max="5331" width="14.44140625" bestFit="1" customWidth="1"/>
    <col min="5332" max="5332" width="11.77734375" customWidth="1"/>
    <col min="5333" max="5333" width="14.44140625" bestFit="1" customWidth="1"/>
    <col min="5334" max="5334" width="11.77734375" customWidth="1"/>
    <col min="5335" max="5335" width="14.44140625" bestFit="1" customWidth="1"/>
    <col min="5336" max="5336" width="11.77734375" customWidth="1"/>
    <col min="5337" max="5337" width="14.44140625" bestFit="1" customWidth="1"/>
    <col min="5338" max="5338" width="11.77734375" customWidth="1"/>
    <col min="5339" max="5339" width="14.44140625" bestFit="1" customWidth="1"/>
    <col min="5340" max="5340" width="11.77734375" customWidth="1"/>
    <col min="5341" max="5341" width="14.44140625" bestFit="1" customWidth="1"/>
    <col min="5342" max="5342" width="11.77734375" customWidth="1"/>
    <col min="5343" max="5343" width="14.44140625" bestFit="1" customWidth="1"/>
    <col min="5344" max="5344" width="11.77734375" customWidth="1"/>
    <col min="5345" max="5345" width="14.44140625" bestFit="1" customWidth="1"/>
    <col min="5346" max="5346" width="11.77734375" customWidth="1"/>
    <col min="5347" max="5347" width="14.44140625" bestFit="1" customWidth="1"/>
    <col min="5348" max="5348" width="11.77734375" customWidth="1"/>
    <col min="5349" max="5349" width="14.44140625" bestFit="1" customWidth="1"/>
    <col min="5350" max="5350" width="11.77734375" customWidth="1"/>
    <col min="5351" max="5351" width="14.44140625" bestFit="1" customWidth="1"/>
    <col min="5352" max="5352" width="11.77734375" customWidth="1"/>
    <col min="5353" max="5353" width="14.44140625" bestFit="1" customWidth="1"/>
    <col min="5354" max="5354" width="11.77734375" customWidth="1"/>
    <col min="5355" max="5355" width="14.44140625" bestFit="1" customWidth="1"/>
    <col min="5356" max="5356" width="11.77734375" customWidth="1"/>
    <col min="5357" max="5357" width="14.44140625" bestFit="1" customWidth="1"/>
    <col min="5358" max="5358" width="11.77734375" customWidth="1"/>
    <col min="5359" max="5359" width="14.44140625" bestFit="1" customWidth="1"/>
    <col min="5360" max="5360" width="11.77734375" customWidth="1"/>
    <col min="5361" max="5361" width="14.44140625" bestFit="1" customWidth="1"/>
    <col min="5362" max="5362" width="11.77734375" customWidth="1"/>
    <col min="5363" max="5363" width="14.44140625" bestFit="1" customWidth="1"/>
    <col min="5364" max="5364" width="11.77734375" customWidth="1"/>
    <col min="5365" max="5365" width="14.44140625" bestFit="1" customWidth="1"/>
    <col min="5366" max="5366" width="11.77734375" customWidth="1"/>
    <col min="5367" max="5367" width="14.44140625" bestFit="1" customWidth="1"/>
    <col min="5368" max="5368" width="11.77734375" customWidth="1"/>
    <col min="5369" max="5369" width="14.44140625" bestFit="1" customWidth="1"/>
    <col min="5370" max="5370" width="11.77734375" customWidth="1"/>
    <col min="5371" max="5371" width="14.44140625" bestFit="1" customWidth="1"/>
    <col min="5372" max="5372" width="11.77734375" customWidth="1"/>
    <col min="5373" max="5373" width="14.44140625" bestFit="1" customWidth="1"/>
    <col min="5374" max="5374" width="11.77734375" customWidth="1"/>
    <col min="5375" max="5375" width="14.44140625" bestFit="1" customWidth="1"/>
    <col min="5376" max="5376" width="11.77734375" customWidth="1"/>
    <col min="5377" max="5377" width="14.44140625" bestFit="1" customWidth="1"/>
    <col min="5378" max="5378" width="11.77734375" customWidth="1"/>
    <col min="5379" max="5379" width="14.44140625" bestFit="1" customWidth="1"/>
    <col min="5380" max="5380" width="11.77734375" customWidth="1"/>
    <col min="5381" max="5381" width="14.44140625" bestFit="1" customWidth="1"/>
    <col min="5382" max="5382" width="11.77734375" customWidth="1"/>
    <col min="5383" max="5383" width="14.44140625" bestFit="1" customWidth="1"/>
    <col min="5384" max="5384" width="11.77734375" customWidth="1"/>
    <col min="5385" max="5385" width="14.44140625" bestFit="1" customWidth="1"/>
    <col min="5386" max="5386" width="11.77734375" customWidth="1"/>
    <col min="5387" max="5387" width="14.44140625" bestFit="1" customWidth="1"/>
    <col min="5388" max="5388" width="11.77734375" customWidth="1"/>
    <col min="5389" max="5389" width="14.44140625" bestFit="1" customWidth="1"/>
    <col min="5390" max="5390" width="11.77734375" customWidth="1"/>
    <col min="5391" max="5391" width="14.44140625" bestFit="1" customWidth="1"/>
    <col min="5392" max="5392" width="11.77734375" customWidth="1"/>
    <col min="5393" max="5393" width="14.44140625" bestFit="1" customWidth="1"/>
    <col min="5394" max="5394" width="11.77734375" customWidth="1"/>
    <col min="5395" max="5395" width="14.44140625" bestFit="1" customWidth="1"/>
    <col min="5396" max="5396" width="11.77734375" customWidth="1"/>
    <col min="5397" max="5397" width="14.44140625" bestFit="1" customWidth="1"/>
    <col min="5398" max="5398" width="11.77734375" customWidth="1"/>
    <col min="5399" max="5399" width="14.44140625" bestFit="1" customWidth="1"/>
    <col min="5400" max="5400" width="11.77734375" customWidth="1"/>
    <col min="5401" max="5401" width="14.44140625" bestFit="1" customWidth="1"/>
    <col min="5402" max="5402" width="11.77734375" customWidth="1"/>
    <col min="5403" max="5403" width="14.44140625" bestFit="1" customWidth="1"/>
    <col min="5404" max="5404" width="11.77734375" customWidth="1"/>
    <col min="5405" max="5405" width="14.44140625" bestFit="1" customWidth="1"/>
    <col min="5406" max="5406" width="11.77734375" customWidth="1"/>
    <col min="5407" max="5407" width="14.44140625" bestFit="1" customWidth="1"/>
    <col min="5408" max="5408" width="11.77734375" customWidth="1"/>
    <col min="5409" max="5409" width="14.44140625" bestFit="1" customWidth="1"/>
    <col min="5410" max="5410" width="11.77734375" customWidth="1"/>
    <col min="5411" max="5411" width="14.44140625" bestFit="1" customWidth="1"/>
    <col min="5412" max="5412" width="11.77734375" customWidth="1"/>
    <col min="5413" max="5413" width="14.44140625" bestFit="1" customWidth="1"/>
    <col min="5414" max="5414" width="11.77734375" customWidth="1"/>
    <col min="5415" max="5415" width="14.44140625" bestFit="1" customWidth="1"/>
    <col min="5416" max="5416" width="11.77734375" customWidth="1"/>
    <col min="5417" max="5417" width="14.44140625" bestFit="1" customWidth="1"/>
    <col min="5418" max="5418" width="11.77734375" customWidth="1"/>
    <col min="5419" max="5419" width="14.44140625" bestFit="1" customWidth="1"/>
    <col min="5420" max="5420" width="11.77734375" customWidth="1"/>
    <col min="5421" max="5421" width="14.44140625" bestFit="1" customWidth="1"/>
    <col min="5422" max="5422" width="11.77734375" customWidth="1"/>
    <col min="5423" max="5423" width="14.44140625" bestFit="1" customWidth="1"/>
    <col min="5424" max="5424" width="11.77734375" customWidth="1"/>
    <col min="5425" max="5425" width="14.44140625" bestFit="1" customWidth="1"/>
    <col min="5426" max="5426" width="11.77734375" customWidth="1"/>
    <col min="5427" max="5427" width="14.44140625" bestFit="1" customWidth="1"/>
    <col min="5428" max="5428" width="11.77734375" customWidth="1"/>
    <col min="5429" max="5429" width="14.44140625" bestFit="1" customWidth="1"/>
    <col min="5430" max="5430" width="11.77734375" customWidth="1"/>
    <col min="5431" max="5431" width="14.44140625" bestFit="1" customWidth="1"/>
    <col min="5432" max="5432" width="11.77734375" customWidth="1"/>
    <col min="5433" max="5433" width="14.44140625" bestFit="1" customWidth="1"/>
    <col min="5434" max="5434" width="11.77734375" customWidth="1"/>
    <col min="5435" max="5435" width="14.44140625" bestFit="1" customWidth="1"/>
    <col min="5436" max="5436" width="11.77734375" customWidth="1"/>
    <col min="5437" max="5437" width="14.44140625" bestFit="1" customWidth="1"/>
    <col min="5438" max="5438" width="11.77734375" customWidth="1"/>
    <col min="5439" max="5439" width="14.44140625" bestFit="1" customWidth="1"/>
    <col min="5440" max="5440" width="11.77734375" customWidth="1"/>
    <col min="5441" max="5441" width="14.44140625" bestFit="1" customWidth="1"/>
    <col min="5442" max="5442" width="11.77734375" customWidth="1"/>
    <col min="5443" max="5443" width="14.44140625" bestFit="1" customWidth="1"/>
    <col min="5444" max="5444" width="11.77734375" customWidth="1"/>
    <col min="5445" max="5445" width="14.44140625" bestFit="1" customWidth="1"/>
    <col min="5446" max="5446" width="11.77734375" customWidth="1"/>
    <col min="5447" max="5447" width="14.44140625" bestFit="1" customWidth="1"/>
    <col min="5448" max="5448" width="11.77734375" customWidth="1"/>
    <col min="5449" max="5449" width="14.44140625" bestFit="1" customWidth="1"/>
    <col min="5450" max="5450" width="11.77734375" customWidth="1"/>
    <col min="5451" max="5451" width="14.44140625" bestFit="1" customWidth="1"/>
    <col min="5452" max="5452" width="11.77734375" customWidth="1"/>
    <col min="5453" max="5453" width="14.44140625" bestFit="1" customWidth="1"/>
    <col min="5454" max="5454" width="11.77734375" customWidth="1"/>
    <col min="5455" max="5455" width="14.44140625" bestFit="1" customWidth="1"/>
    <col min="5456" max="5456" width="11.77734375" customWidth="1"/>
    <col min="5457" max="5457" width="14.44140625" bestFit="1" customWidth="1"/>
    <col min="5458" max="5458" width="11.77734375" customWidth="1"/>
    <col min="5459" max="5459" width="14.44140625" bestFit="1" customWidth="1"/>
    <col min="5460" max="5460" width="11.77734375" customWidth="1"/>
    <col min="5461" max="5461" width="14.44140625" bestFit="1" customWidth="1"/>
    <col min="5462" max="5462" width="11.77734375" customWidth="1"/>
    <col min="5463" max="5463" width="14.44140625" bestFit="1" customWidth="1"/>
    <col min="5464" max="5464" width="11.77734375" customWidth="1"/>
    <col min="5465" max="5465" width="14.44140625" bestFit="1" customWidth="1"/>
    <col min="5466" max="5466" width="11.77734375" customWidth="1"/>
    <col min="5467" max="5467" width="14.44140625" bestFit="1" customWidth="1"/>
    <col min="5468" max="5468" width="11.77734375" customWidth="1"/>
    <col min="5469" max="5469" width="14.44140625" bestFit="1" customWidth="1"/>
    <col min="5470" max="5470" width="11.77734375" customWidth="1"/>
    <col min="5471" max="5471" width="14.44140625" bestFit="1" customWidth="1"/>
    <col min="5472" max="5472" width="11.77734375" customWidth="1"/>
    <col min="5473" max="5473" width="14.44140625" bestFit="1" customWidth="1"/>
    <col min="5474" max="5474" width="11.77734375" customWidth="1"/>
    <col min="5475" max="5475" width="14.44140625" bestFit="1" customWidth="1"/>
    <col min="5476" max="5476" width="11.77734375" customWidth="1"/>
    <col min="5477" max="5477" width="14.44140625" bestFit="1" customWidth="1"/>
    <col min="5478" max="5478" width="11.77734375" customWidth="1"/>
    <col min="5479" max="5479" width="14.44140625" bestFit="1" customWidth="1"/>
    <col min="5480" max="5480" width="11.77734375" customWidth="1"/>
    <col min="5481" max="5481" width="14.44140625" bestFit="1" customWidth="1"/>
    <col min="5482" max="5482" width="11.77734375" customWidth="1"/>
    <col min="5483" max="5483" width="14.44140625" bestFit="1" customWidth="1"/>
    <col min="5484" max="5484" width="11.77734375" customWidth="1"/>
    <col min="5485" max="5485" width="14.44140625" bestFit="1" customWidth="1"/>
    <col min="5486" max="5486" width="11.77734375" customWidth="1"/>
    <col min="5487" max="5487" width="14.44140625" bestFit="1" customWidth="1"/>
    <col min="5488" max="5488" width="11.77734375" customWidth="1"/>
    <col min="5489" max="5489" width="14.44140625" bestFit="1" customWidth="1"/>
    <col min="5490" max="5490" width="11.77734375" customWidth="1"/>
    <col min="5491" max="5491" width="14.44140625" bestFit="1" customWidth="1"/>
    <col min="5492" max="5492" width="11.77734375" customWidth="1"/>
    <col min="5493" max="5493" width="14.44140625" bestFit="1" customWidth="1"/>
    <col min="5494" max="5494" width="11.77734375" customWidth="1"/>
    <col min="5495" max="5495" width="14.44140625" bestFit="1" customWidth="1"/>
    <col min="5496" max="5496" width="11.77734375" customWidth="1"/>
    <col min="5497" max="5497" width="14.44140625" bestFit="1" customWidth="1"/>
    <col min="5498" max="5498" width="11.77734375" customWidth="1"/>
    <col min="5499" max="5499" width="14.44140625" bestFit="1" customWidth="1"/>
    <col min="5500" max="5500" width="11.77734375" customWidth="1"/>
    <col min="5501" max="5501" width="14.44140625" bestFit="1" customWidth="1"/>
    <col min="5502" max="5502" width="11.77734375" customWidth="1"/>
    <col min="5503" max="5503" width="14.44140625" bestFit="1" customWidth="1"/>
    <col min="5504" max="5504" width="11.77734375" customWidth="1"/>
    <col min="5505" max="5505" width="14.44140625" bestFit="1" customWidth="1"/>
    <col min="5506" max="5506" width="11.77734375" customWidth="1"/>
    <col min="5507" max="5507" width="14.44140625" bestFit="1" customWidth="1"/>
    <col min="5508" max="5508" width="11.77734375" customWidth="1"/>
    <col min="5509" max="5509" width="14.44140625" bestFit="1" customWidth="1"/>
    <col min="5510" max="5510" width="11.77734375" customWidth="1"/>
    <col min="5511" max="5511" width="14.44140625" bestFit="1" customWidth="1"/>
    <col min="5512" max="5512" width="11.77734375" customWidth="1"/>
    <col min="5513" max="5513" width="14.44140625" bestFit="1" customWidth="1"/>
    <col min="5514" max="5514" width="11.77734375" customWidth="1"/>
    <col min="5515" max="5515" width="14.44140625" bestFit="1" customWidth="1"/>
    <col min="5516" max="5516" width="11.77734375" customWidth="1"/>
    <col min="5517" max="5517" width="14.44140625" bestFit="1" customWidth="1"/>
    <col min="5518" max="5518" width="11.77734375" customWidth="1"/>
    <col min="5519" max="5519" width="14.44140625" bestFit="1" customWidth="1"/>
    <col min="5520" max="5520" width="11.77734375" customWidth="1"/>
    <col min="5521" max="5521" width="14.44140625" bestFit="1" customWidth="1"/>
    <col min="5522" max="5522" width="11.77734375" customWidth="1"/>
    <col min="5523" max="5523" width="14.44140625" bestFit="1" customWidth="1"/>
    <col min="5524" max="5524" width="11.77734375" customWidth="1"/>
    <col min="5525" max="5525" width="14.44140625" bestFit="1" customWidth="1"/>
    <col min="5526" max="5526" width="11.77734375" customWidth="1"/>
    <col min="5527" max="5527" width="14.44140625" bestFit="1" customWidth="1"/>
    <col min="5528" max="5528" width="11.77734375" customWidth="1"/>
    <col min="5529" max="5529" width="14.44140625" bestFit="1" customWidth="1"/>
    <col min="5530" max="5530" width="11.77734375" customWidth="1"/>
    <col min="5531" max="5531" width="14.44140625" bestFit="1" customWidth="1"/>
    <col min="5532" max="5532" width="11.77734375" customWidth="1"/>
    <col min="5533" max="5533" width="14.44140625" bestFit="1" customWidth="1"/>
    <col min="5534" max="5534" width="11.77734375" customWidth="1"/>
    <col min="5535" max="5535" width="14.44140625" bestFit="1" customWidth="1"/>
    <col min="5536" max="5536" width="11.77734375" customWidth="1"/>
    <col min="5537" max="5537" width="14.44140625" bestFit="1" customWidth="1"/>
    <col min="5538" max="5538" width="11.77734375" customWidth="1"/>
    <col min="5539" max="5539" width="14.44140625" bestFit="1" customWidth="1"/>
    <col min="5540" max="5540" width="11.77734375" customWidth="1"/>
    <col min="5541" max="5541" width="14.44140625" bestFit="1" customWidth="1"/>
    <col min="5542" max="5542" width="11.77734375" customWidth="1"/>
    <col min="5543" max="5543" width="14.44140625" bestFit="1" customWidth="1"/>
    <col min="5544" max="5544" width="11.77734375" customWidth="1"/>
    <col min="5545" max="5545" width="14.44140625" bestFit="1" customWidth="1"/>
    <col min="5546" max="5546" width="11.77734375" customWidth="1"/>
    <col min="5547" max="5547" width="14.44140625" bestFit="1" customWidth="1"/>
    <col min="5548" max="5548" width="11.77734375" customWidth="1"/>
    <col min="5549" max="5549" width="14.44140625" bestFit="1" customWidth="1"/>
    <col min="5550" max="5550" width="11.77734375" customWidth="1"/>
    <col min="5551" max="5551" width="14.44140625" bestFit="1" customWidth="1"/>
    <col min="5552" max="5552" width="11.77734375" customWidth="1"/>
    <col min="5553" max="5553" width="14.44140625" bestFit="1" customWidth="1"/>
    <col min="5554" max="5554" width="11.77734375" customWidth="1"/>
    <col min="5555" max="5555" width="14.44140625" bestFit="1" customWidth="1"/>
    <col min="5556" max="5556" width="11.77734375" customWidth="1"/>
    <col min="5557" max="5557" width="14.44140625" bestFit="1" customWidth="1"/>
    <col min="5558" max="5558" width="11.77734375" customWidth="1"/>
    <col min="5559" max="5559" width="14.44140625" bestFit="1" customWidth="1"/>
    <col min="5560" max="5560" width="11.77734375" customWidth="1"/>
    <col min="5561" max="5561" width="14.44140625" bestFit="1" customWidth="1"/>
    <col min="5562" max="5562" width="11.77734375" customWidth="1"/>
    <col min="5563" max="5563" width="14.44140625" bestFit="1" customWidth="1"/>
    <col min="5564" max="5564" width="11.77734375" customWidth="1"/>
    <col min="5565" max="5565" width="14.44140625" bestFit="1" customWidth="1"/>
    <col min="5566" max="5566" width="11.77734375" customWidth="1"/>
    <col min="5567" max="5567" width="14.44140625" bestFit="1" customWidth="1"/>
    <col min="5568" max="5568" width="11.77734375" customWidth="1"/>
    <col min="5569" max="5569" width="14.44140625" bestFit="1" customWidth="1"/>
    <col min="5570" max="5570" width="11.77734375" customWidth="1"/>
    <col min="5571" max="5571" width="14.44140625" bestFit="1" customWidth="1"/>
    <col min="5572" max="5572" width="11.77734375" customWidth="1"/>
    <col min="5573" max="5573" width="14.44140625" bestFit="1" customWidth="1"/>
    <col min="5574" max="5574" width="11.77734375" customWidth="1"/>
    <col min="5575" max="5575" width="14.44140625" bestFit="1" customWidth="1"/>
    <col min="5576" max="5576" width="11.77734375" customWidth="1"/>
    <col min="5577" max="5577" width="14.44140625" bestFit="1" customWidth="1"/>
    <col min="5578" max="5578" width="11.77734375" customWidth="1"/>
    <col min="5579" max="5579" width="14.44140625" bestFit="1" customWidth="1"/>
    <col min="5580" max="5580" width="11.77734375" customWidth="1"/>
    <col min="5581" max="5581" width="14.44140625" bestFit="1" customWidth="1"/>
    <col min="5582" max="5582" width="11.77734375" customWidth="1"/>
    <col min="5583" max="5583" width="14.44140625" bestFit="1" customWidth="1"/>
    <col min="5584" max="5584" width="11.77734375" customWidth="1"/>
    <col min="5585" max="5585" width="14.44140625" bestFit="1" customWidth="1"/>
    <col min="5586" max="5586" width="11.77734375" customWidth="1"/>
    <col min="5587" max="5587" width="14.44140625" bestFit="1" customWidth="1"/>
    <col min="5588" max="5588" width="11.77734375" customWidth="1"/>
    <col min="5589" max="5589" width="14.44140625" bestFit="1" customWidth="1"/>
    <col min="5590" max="5590" width="11.77734375" customWidth="1"/>
    <col min="5591" max="5591" width="14.44140625" bestFit="1" customWidth="1"/>
    <col min="5592" max="5592" width="11.77734375" customWidth="1"/>
    <col min="5593" max="5593" width="14.44140625" bestFit="1" customWidth="1"/>
    <col min="5594" max="5594" width="11.77734375" customWidth="1"/>
    <col min="5595" max="5595" width="14.44140625" bestFit="1" customWidth="1"/>
    <col min="5596" max="5596" width="11.77734375" customWidth="1"/>
    <col min="5597" max="5597" width="14.44140625" bestFit="1" customWidth="1"/>
    <col min="5598" max="5598" width="11.77734375" customWidth="1"/>
    <col min="5599" max="5599" width="14.44140625" bestFit="1" customWidth="1"/>
    <col min="5600" max="5600" width="11.77734375" customWidth="1"/>
    <col min="5601" max="5601" width="14.44140625" bestFit="1" customWidth="1"/>
    <col min="5602" max="5602" width="11.77734375" customWidth="1"/>
    <col min="5603" max="5603" width="14.44140625" bestFit="1" customWidth="1"/>
    <col min="5604" max="5604" width="11.77734375" customWidth="1"/>
    <col min="5605" max="5605" width="14.44140625" bestFit="1" customWidth="1"/>
    <col min="5606" max="5606" width="11.77734375" customWidth="1"/>
    <col min="5607" max="5607" width="14.44140625" bestFit="1" customWidth="1"/>
    <col min="5608" max="5608" width="11.77734375" customWidth="1"/>
    <col min="5609" max="5609" width="14.44140625" bestFit="1" customWidth="1"/>
    <col min="5610" max="5610" width="11.77734375" customWidth="1"/>
    <col min="5611" max="5611" width="14.44140625" bestFit="1" customWidth="1"/>
    <col min="5612" max="5612" width="11.77734375" customWidth="1"/>
    <col min="5613" max="5613" width="14.44140625" bestFit="1" customWidth="1"/>
    <col min="5614" max="5614" width="11.77734375" customWidth="1"/>
    <col min="5615" max="5615" width="14.44140625" bestFit="1" customWidth="1"/>
    <col min="5616" max="5616" width="11.77734375" customWidth="1"/>
    <col min="5617" max="5617" width="14.44140625" bestFit="1" customWidth="1"/>
    <col min="5618" max="5618" width="11.77734375" customWidth="1"/>
    <col min="5619" max="5619" width="14.44140625" bestFit="1" customWidth="1"/>
    <col min="5620" max="5620" width="11.77734375" customWidth="1"/>
    <col min="5621" max="5621" width="14.44140625" bestFit="1" customWidth="1"/>
    <col min="5622" max="5622" width="11.77734375" customWidth="1"/>
    <col min="5623" max="5623" width="14.44140625" bestFit="1" customWidth="1"/>
    <col min="5624" max="5624" width="11.77734375" customWidth="1"/>
    <col min="5625" max="5625" width="14.44140625" bestFit="1" customWidth="1"/>
    <col min="5626" max="5626" width="11.77734375" customWidth="1"/>
    <col min="5627" max="5627" width="14.44140625" bestFit="1" customWidth="1"/>
    <col min="5628" max="5628" width="11.77734375" customWidth="1"/>
    <col min="5629" max="5629" width="14.44140625" bestFit="1" customWidth="1"/>
    <col min="5630" max="5630" width="11.77734375" customWidth="1"/>
    <col min="5631" max="5631" width="14.44140625" bestFit="1" customWidth="1"/>
    <col min="5632" max="5632" width="11.77734375" customWidth="1"/>
    <col min="5633" max="5633" width="14.44140625" bestFit="1" customWidth="1"/>
    <col min="5634" max="5634" width="11.77734375" customWidth="1"/>
    <col min="5635" max="5635" width="14.44140625" bestFit="1" customWidth="1"/>
    <col min="5636" max="5636" width="11.77734375" customWidth="1"/>
    <col min="5637" max="5637" width="14.44140625" bestFit="1" customWidth="1"/>
    <col min="5638" max="5638" width="11.77734375" customWidth="1"/>
    <col min="5639" max="5639" width="14.44140625" bestFit="1" customWidth="1"/>
    <col min="5640" max="5640" width="11.77734375" customWidth="1"/>
    <col min="5641" max="5641" width="14.44140625" bestFit="1" customWidth="1"/>
    <col min="5642" max="5642" width="11.77734375" customWidth="1"/>
    <col min="5643" max="5643" width="14.44140625" bestFit="1" customWidth="1"/>
    <col min="5644" max="5644" width="11.77734375" customWidth="1"/>
    <col min="5645" max="5645" width="14.44140625" bestFit="1" customWidth="1"/>
    <col min="5646" max="5646" width="11.77734375" customWidth="1"/>
    <col min="5647" max="5647" width="14.44140625" bestFit="1" customWidth="1"/>
    <col min="5648" max="5648" width="11.77734375" customWidth="1"/>
    <col min="5649" max="5649" width="14.44140625" bestFit="1" customWidth="1"/>
    <col min="5650" max="5650" width="11.77734375" customWidth="1"/>
    <col min="5651" max="5651" width="14.44140625" bestFit="1" customWidth="1"/>
    <col min="5652" max="5652" width="11.77734375" customWidth="1"/>
    <col min="5653" max="5653" width="14.44140625" bestFit="1" customWidth="1"/>
    <col min="5654" max="5654" width="11.77734375" customWidth="1"/>
    <col min="5655" max="5655" width="14.44140625" bestFit="1" customWidth="1"/>
    <col min="5656" max="5656" width="11.77734375" customWidth="1"/>
    <col min="5657" max="5657" width="14.44140625" bestFit="1" customWidth="1"/>
    <col min="5658" max="5658" width="11.77734375" customWidth="1"/>
    <col min="5659" max="5659" width="14.44140625" bestFit="1" customWidth="1"/>
    <col min="5660" max="5660" width="11.77734375" customWidth="1"/>
    <col min="5661" max="5661" width="14.44140625" bestFit="1" customWidth="1"/>
    <col min="5662" max="5662" width="11.77734375" customWidth="1"/>
    <col min="5663" max="5663" width="14.44140625" bestFit="1" customWidth="1"/>
    <col min="5664" max="5664" width="11.77734375" customWidth="1"/>
    <col min="5665" max="5665" width="14.44140625" bestFit="1" customWidth="1"/>
    <col min="5666" max="5666" width="11.77734375" customWidth="1"/>
    <col min="5667" max="5667" width="14.44140625" bestFit="1" customWidth="1"/>
    <col min="5668" max="5668" width="11.77734375" customWidth="1"/>
    <col min="5669" max="5669" width="14.44140625" bestFit="1" customWidth="1"/>
    <col min="5670" max="5670" width="11.77734375" customWidth="1"/>
    <col min="5671" max="5671" width="14.44140625" bestFit="1" customWidth="1"/>
    <col min="5672" max="5672" width="11.77734375" customWidth="1"/>
    <col min="5673" max="5673" width="14.44140625" bestFit="1" customWidth="1"/>
    <col min="5674" max="5674" width="11.77734375" customWidth="1"/>
    <col min="5675" max="5675" width="14.44140625" bestFit="1" customWidth="1"/>
    <col min="5676" max="5676" width="11.77734375" customWidth="1"/>
    <col min="5677" max="5677" width="14.44140625" bestFit="1" customWidth="1"/>
    <col min="5678" max="5678" width="11.77734375" customWidth="1"/>
    <col min="5679" max="5679" width="14.44140625" bestFit="1" customWidth="1"/>
    <col min="5680" max="5680" width="11.77734375" customWidth="1"/>
    <col min="5681" max="5681" width="14.44140625" bestFit="1" customWidth="1"/>
    <col min="5682" max="5682" width="11.77734375" customWidth="1"/>
    <col min="5683" max="5683" width="14.44140625" bestFit="1" customWidth="1"/>
    <col min="5684" max="5684" width="11.77734375" customWidth="1"/>
    <col min="5685" max="5685" width="14.44140625" bestFit="1" customWidth="1"/>
    <col min="5686" max="5686" width="11.77734375" customWidth="1"/>
    <col min="5687" max="5687" width="14.44140625" bestFit="1" customWidth="1"/>
    <col min="5688" max="5688" width="11.77734375" customWidth="1"/>
    <col min="5689" max="5689" width="14.44140625" bestFit="1" customWidth="1"/>
    <col min="5690" max="5690" width="11.77734375" customWidth="1"/>
    <col min="5691" max="5691" width="14.44140625" bestFit="1" customWidth="1"/>
    <col min="5692" max="5692" width="11.77734375" customWidth="1"/>
    <col min="5693" max="5693" width="14.44140625" bestFit="1" customWidth="1"/>
    <col min="5694" max="5694" width="11.77734375" customWidth="1"/>
    <col min="5695" max="5695" width="14.44140625" bestFit="1" customWidth="1"/>
    <col min="5696" max="5696" width="11.77734375" customWidth="1"/>
    <col min="5697" max="5697" width="14.44140625" bestFit="1" customWidth="1"/>
    <col min="5698" max="5698" width="11.77734375" customWidth="1"/>
    <col min="5699" max="5699" width="14.44140625" bestFit="1" customWidth="1"/>
    <col min="5700" max="5700" width="11.77734375" customWidth="1"/>
    <col min="5701" max="5701" width="14.44140625" bestFit="1" customWidth="1"/>
    <col min="5702" max="5702" width="11.77734375" customWidth="1"/>
    <col min="5703" max="5703" width="14.44140625" bestFit="1" customWidth="1"/>
    <col min="5704" max="5704" width="11.77734375" customWidth="1"/>
    <col min="5705" max="5705" width="14.44140625" bestFit="1" customWidth="1"/>
    <col min="5706" max="5706" width="11.77734375" customWidth="1"/>
    <col min="5707" max="5707" width="14.44140625" bestFit="1" customWidth="1"/>
    <col min="5708" max="5708" width="11.77734375" customWidth="1"/>
    <col min="5709" max="5709" width="14.44140625" bestFit="1" customWidth="1"/>
    <col min="5710" max="5710" width="11.77734375" customWidth="1"/>
    <col min="5711" max="5711" width="14.44140625" bestFit="1" customWidth="1"/>
    <col min="5712" max="5712" width="11.77734375" customWidth="1"/>
    <col min="5713" max="5713" width="14.44140625" bestFit="1" customWidth="1"/>
    <col min="5714" max="5714" width="11.77734375" customWidth="1"/>
    <col min="5715" max="5715" width="14.44140625" bestFit="1" customWidth="1"/>
    <col min="5716" max="5716" width="11.77734375" customWidth="1"/>
    <col min="5717" max="5717" width="14.44140625" bestFit="1" customWidth="1"/>
    <col min="5718" max="5718" width="11.77734375" customWidth="1"/>
    <col min="5719" max="5719" width="14.44140625" bestFit="1" customWidth="1"/>
    <col min="5720" max="5720" width="11.77734375" customWidth="1"/>
    <col min="5721" max="5721" width="14.44140625" bestFit="1" customWidth="1"/>
    <col min="5722" max="5722" width="11.77734375" customWidth="1"/>
    <col min="5723" max="5723" width="14.44140625" bestFit="1" customWidth="1"/>
    <col min="5724" max="5724" width="11.77734375" customWidth="1"/>
    <col min="5725" max="5725" width="14.44140625" bestFit="1" customWidth="1"/>
    <col min="5726" max="5726" width="11.77734375" customWidth="1"/>
    <col min="5727" max="5727" width="14.44140625" bestFit="1" customWidth="1"/>
    <col min="5728" max="5728" width="11.77734375" customWidth="1"/>
    <col min="5729" max="5729" width="14.44140625" bestFit="1" customWidth="1"/>
    <col min="5730" max="5730" width="11.77734375" customWidth="1"/>
    <col min="5731" max="5731" width="14.44140625" bestFit="1" customWidth="1"/>
    <col min="5732" max="5732" width="11.77734375" customWidth="1"/>
    <col min="5733" max="5733" width="14.44140625" bestFit="1" customWidth="1"/>
    <col min="5734" max="5734" width="11.77734375" customWidth="1"/>
    <col min="5735" max="5735" width="14.44140625" bestFit="1" customWidth="1"/>
    <col min="5736" max="5736" width="11.77734375" customWidth="1"/>
    <col min="5737" max="5737" width="14.44140625" bestFit="1" customWidth="1"/>
    <col min="5738" max="5738" width="11.77734375" customWidth="1"/>
    <col min="5739" max="5739" width="14.44140625" bestFit="1" customWidth="1"/>
    <col min="5740" max="5740" width="11.77734375" customWidth="1"/>
    <col min="5741" max="5741" width="14.44140625" bestFit="1" customWidth="1"/>
    <col min="5742" max="5742" width="11.77734375" customWidth="1"/>
    <col min="5743" max="5743" width="14.44140625" bestFit="1" customWidth="1"/>
    <col min="5744" max="5744" width="11.77734375" customWidth="1"/>
    <col min="5745" max="5745" width="14.44140625" bestFit="1" customWidth="1"/>
    <col min="5746" max="5746" width="11.77734375" customWidth="1"/>
    <col min="5747" max="5747" width="14.44140625" bestFit="1" customWidth="1"/>
    <col min="5748" max="5748" width="11.77734375" customWidth="1"/>
    <col min="5749" max="5749" width="14.44140625" bestFit="1" customWidth="1"/>
    <col min="5750" max="5750" width="11.77734375" customWidth="1"/>
    <col min="5751" max="5751" width="14.44140625" bestFit="1" customWidth="1"/>
    <col min="5752" max="5752" width="11.77734375" customWidth="1"/>
    <col min="5753" max="5753" width="14.44140625" bestFit="1" customWidth="1"/>
    <col min="5754" max="5754" width="11.77734375" customWidth="1"/>
    <col min="5755" max="5755" width="14.44140625" bestFit="1" customWidth="1"/>
    <col min="5756" max="5756" width="11.77734375" customWidth="1"/>
    <col min="5757" max="5757" width="14.44140625" bestFit="1" customWidth="1"/>
    <col min="5758" max="5758" width="11.77734375" customWidth="1"/>
    <col min="5759" max="5759" width="14.44140625" bestFit="1" customWidth="1"/>
    <col min="5760" max="5760" width="11.77734375" customWidth="1"/>
    <col min="5761" max="5761" width="14.44140625" bestFit="1" customWidth="1"/>
    <col min="5762" max="5762" width="11.77734375" customWidth="1"/>
    <col min="5763" max="5763" width="14.44140625" bestFit="1" customWidth="1"/>
    <col min="5764" max="5764" width="11.77734375" customWidth="1"/>
    <col min="5765" max="5765" width="14.44140625" bestFit="1" customWidth="1"/>
    <col min="5766" max="5766" width="11.77734375" customWidth="1"/>
    <col min="5767" max="5767" width="14.44140625" bestFit="1" customWidth="1"/>
    <col min="5768" max="5768" width="11.77734375" customWidth="1"/>
    <col min="5769" max="5769" width="14.44140625" bestFit="1" customWidth="1"/>
    <col min="5770" max="5770" width="11.77734375" customWidth="1"/>
    <col min="5771" max="5771" width="14.44140625" bestFit="1" customWidth="1"/>
    <col min="5772" max="5772" width="11.77734375" customWidth="1"/>
    <col min="5773" max="5773" width="14.44140625" bestFit="1" customWidth="1"/>
    <col min="5774" max="5774" width="11.77734375" customWidth="1"/>
    <col min="5775" max="5775" width="14.44140625" bestFit="1" customWidth="1"/>
    <col min="5776" max="5776" width="11.77734375" customWidth="1"/>
    <col min="5777" max="5777" width="14.44140625" bestFit="1" customWidth="1"/>
    <col min="5778" max="5778" width="11.77734375" customWidth="1"/>
    <col min="5779" max="5779" width="14.44140625" bestFit="1" customWidth="1"/>
    <col min="5780" max="5780" width="11.77734375" customWidth="1"/>
    <col min="5781" max="5781" width="14.44140625" bestFit="1" customWidth="1"/>
    <col min="5782" max="5782" width="11.77734375" customWidth="1"/>
    <col min="5783" max="5783" width="14.44140625" bestFit="1" customWidth="1"/>
    <col min="5784" max="5784" width="11.77734375" customWidth="1"/>
    <col min="5785" max="5785" width="14.44140625" bestFit="1" customWidth="1"/>
    <col min="5786" max="5786" width="11.77734375" customWidth="1"/>
    <col min="5787" max="5787" width="14.44140625" bestFit="1" customWidth="1"/>
    <col min="5788" max="5788" width="11.77734375" customWidth="1"/>
    <col min="5789" max="5789" width="14.44140625" bestFit="1" customWidth="1"/>
    <col min="5790" max="5790" width="11.77734375" customWidth="1"/>
    <col min="5791" max="5791" width="14.44140625" bestFit="1" customWidth="1"/>
    <col min="5792" max="5792" width="11.77734375" customWidth="1"/>
    <col min="5793" max="5793" width="14.44140625" bestFit="1" customWidth="1"/>
    <col min="5794" max="5794" width="11.77734375" customWidth="1"/>
    <col min="5795" max="5795" width="14.44140625" bestFit="1" customWidth="1"/>
    <col min="5796" max="5796" width="11.77734375" customWidth="1"/>
    <col min="5797" max="5797" width="14.44140625" bestFit="1" customWidth="1"/>
    <col min="5798" max="5798" width="11.77734375" customWidth="1"/>
    <col min="5799" max="5799" width="14.44140625" bestFit="1" customWidth="1"/>
    <col min="5800" max="5800" width="11.77734375" customWidth="1"/>
    <col min="5801" max="5801" width="14.44140625" bestFit="1" customWidth="1"/>
    <col min="5802" max="5802" width="11.77734375" customWidth="1"/>
    <col min="5803" max="5803" width="14.44140625" bestFit="1" customWidth="1"/>
    <col min="5804" max="5804" width="11.77734375" customWidth="1"/>
    <col min="5805" max="5805" width="14.44140625" bestFit="1" customWidth="1"/>
    <col min="5806" max="5806" width="11.77734375" customWidth="1"/>
    <col min="5807" max="5807" width="14.44140625" bestFit="1" customWidth="1"/>
    <col min="5808" max="5808" width="11.77734375" customWidth="1"/>
    <col min="5809" max="5809" width="14.44140625" bestFit="1" customWidth="1"/>
    <col min="5810" max="5810" width="11.77734375" customWidth="1"/>
    <col min="5811" max="5811" width="14.44140625" bestFit="1" customWidth="1"/>
    <col min="5812" max="5812" width="11.77734375" customWidth="1"/>
    <col min="5813" max="5813" width="14.44140625" bestFit="1" customWidth="1"/>
    <col min="5814" max="5814" width="11.77734375" customWidth="1"/>
    <col min="5815" max="5815" width="14.44140625" bestFit="1" customWidth="1"/>
    <col min="5816" max="5816" width="11.77734375" customWidth="1"/>
    <col min="5817" max="5817" width="14.44140625" bestFit="1" customWidth="1"/>
    <col min="5818" max="5818" width="11.77734375" customWidth="1"/>
    <col min="5819" max="5819" width="14.44140625" bestFit="1" customWidth="1"/>
    <col min="5820" max="5820" width="11.77734375" customWidth="1"/>
    <col min="5821" max="5821" width="14.44140625" bestFit="1" customWidth="1"/>
    <col min="5822" max="5822" width="11.77734375" customWidth="1"/>
    <col min="5823" max="5823" width="14.44140625" bestFit="1" customWidth="1"/>
    <col min="5824" max="5824" width="11.77734375" customWidth="1"/>
    <col min="5825" max="5825" width="14.44140625" bestFit="1" customWidth="1"/>
    <col min="5826" max="5826" width="11.77734375" customWidth="1"/>
    <col min="5827" max="5827" width="14.44140625" bestFit="1" customWidth="1"/>
    <col min="5828" max="5828" width="11.77734375" customWidth="1"/>
    <col min="5829" max="5829" width="14.44140625" bestFit="1" customWidth="1"/>
    <col min="5830" max="5830" width="11.77734375" customWidth="1"/>
    <col min="5831" max="5831" width="14.44140625" bestFit="1" customWidth="1"/>
    <col min="5832" max="5832" width="11.77734375" customWidth="1"/>
    <col min="5833" max="5833" width="14.44140625" bestFit="1" customWidth="1"/>
    <col min="5834" max="5834" width="11.77734375" customWidth="1"/>
    <col min="5835" max="5835" width="14.44140625" bestFit="1" customWidth="1"/>
    <col min="5836" max="5836" width="11.77734375" customWidth="1"/>
    <col min="5837" max="5837" width="14.44140625" bestFit="1" customWidth="1"/>
    <col min="5838" max="5838" width="11.77734375" customWidth="1"/>
    <col min="5839" max="5839" width="14.44140625" bestFit="1" customWidth="1"/>
    <col min="5840" max="5840" width="11.77734375" customWidth="1"/>
    <col min="5841" max="5841" width="14.44140625" bestFit="1" customWidth="1"/>
    <col min="5842" max="5842" width="11.77734375" customWidth="1"/>
    <col min="5843" max="5843" width="14.44140625" bestFit="1" customWidth="1"/>
    <col min="5844" max="5844" width="11.77734375" customWidth="1"/>
    <col min="5845" max="5845" width="14.44140625" bestFit="1" customWidth="1"/>
    <col min="5846" max="5846" width="11.77734375" customWidth="1"/>
    <col min="5847" max="5847" width="14.44140625" bestFit="1" customWidth="1"/>
    <col min="5848" max="5848" width="11.77734375" customWidth="1"/>
    <col min="5849" max="5849" width="14.44140625" bestFit="1" customWidth="1"/>
    <col min="5850" max="5850" width="11.77734375" customWidth="1"/>
    <col min="5851" max="5851" width="14.44140625" bestFit="1" customWidth="1"/>
    <col min="5852" max="5852" width="11.77734375" customWidth="1"/>
    <col min="5853" max="5853" width="14.44140625" bestFit="1" customWidth="1"/>
    <col min="5854" max="5854" width="11.77734375" customWidth="1"/>
    <col min="5855" max="5855" width="14.44140625" bestFit="1" customWidth="1"/>
    <col min="5856" max="5856" width="11.77734375" customWidth="1"/>
    <col min="5857" max="5857" width="14.44140625" bestFit="1" customWidth="1"/>
    <col min="5858" max="5858" width="11.77734375" customWidth="1"/>
    <col min="5859" max="5859" width="14.44140625" bestFit="1" customWidth="1"/>
    <col min="5860" max="5860" width="11.77734375" customWidth="1"/>
    <col min="5861" max="5861" width="14.44140625" bestFit="1" customWidth="1"/>
    <col min="5862" max="5862" width="11.77734375" customWidth="1"/>
    <col min="5863" max="5863" width="14.44140625" bestFit="1" customWidth="1"/>
    <col min="5864" max="5864" width="11.77734375" customWidth="1"/>
    <col min="5865" max="5865" width="14.44140625" bestFit="1" customWidth="1"/>
    <col min="5866" max="5866" width="11.77734375" customWidth="1"/>
    <col min="5867" max="5867" width="14.44140625" bestFit="1" customWidth="1"/>
    <col min="5868" max="5868" width="11.77734375" customWidth="1"/>
    <col min="5869" max="5869" width="14.44140625" bestFit="1" customWidth="1"/>
    <col min="5870" max="5870" width="11.77734375" customWidth="1"/>
    <col min="5871" max="5871" width="14.44140625" bestFit="1" customWidth="1"/>
    <col min="5872" max="5872" width="11.77734375" customWidth="1"/>
    <col min="5873" max="5873" width="14.44140625" bestFit="1" customWidth="1"/>
    <col min="5874" max="5874" width="11.77734375" customWidth="1"/>
    <col min="5875" max="5875" width="14.44140625" bestFit="1" customWidth="1"/>
    <col min="5876" max="5876" width="11.77734375" customWidth="1"/>
    <col min="5877" max="5877" width="14.44140625" bestFit="1" customWidth="1"/>
    <col min="5878" max="5878" width="11.77734375" customWidth="1"/>
    <col min="5879" max="5879" width="14.44140625" bestFit="1" customWidth="1"/>
    <col min="5880" max="5880" width="11.77734375" customWidth="1"/>
    <col min="5881" max="5881" width="14.44140625" bestFit="1" customWidth="1"/>
    <col min="5882" max="5882" width="11.77734375" customWidth="1"/>
    <col min="5883" max="5883" width="14.44140625" bestFit="1" customWidth="1"/>
    <col min="5884" max="5884" width="11.77734375" customWidth="1"/>
    <col min="5885" max="5885" width="14.44140625" bestFit="1" customWidth="1"/>
    <col min="5886" max="5886" width="11.77734375" customWidth="1"/>
    <col min="5887" max="5887" width="14.44140625" bestFit="1" customWidth="1"/>
    <col min="5888" max="5888" width="11.77734375" customWidth="1"/>
    <col min="5889" max="5889" width="14.44140625" bestFit="1" customWidth="1"/>
    <col min="5890" max="5890" width="11.77734375" customWidth="1"/>
    <col min="5891" max="5891" width="14.44140625" bestFit="1" customWidth="1"/>
    <col min="5892" max="5892" width="11.77734375" customWidth="1"/>
    <col min="5893" max="5893" width="14.44140625" bestFit="1" customWidth="1"/>
    <col min="5894" max="5894" width="11.77734375" customWidth="1"/>
    <col min="5895" max="5895" width="14.44140625" bestFit="1" customWidth="1"/>
    <col min="5896" max="5896" width="11.77734375" customWidth="1"/>
    <col min="5897" max="5897" width="14.44140625" bestFit="1" customWidth="1"/>
    <col min="5898" max="5898" width="11.77734375" customWidth="1"/>
    <col min="5899" max="5899" width="14.44140625" bestFit="1" customWidth="1"/>
    <col min="5900" max="5900" width="11.77734375" customWidth="1"/>
    <col min="5901" max="5901" width="14.44140625" bestFit="1" customWidth="1"/>
    <col min="5902" max="5902" width="11.77734375" customWidth="1"/>
    <col min="5903" max="5903" width="14.44140625" bestFit="1" customWidth="1"/>
    <col min="5904" max="5904" width="11.77734375" customWidth="1"/>
    <col min="5905" max="5905" width="14.44140625" bestFit="1" customWidth="1"/>
    <col min="5906" max="5906" width="11.77734375" customWidth="1"/>
    <col min="5907" max="5907" width="14.44140625" bestFit="1" customWidth="1"/>
    <col min="5908" max="5908" width="11.77734375" customWidth="1"/>
    <col min="5909" max="5909" width="14.44140625" bestFit="1" customWidth="1"/>
    <col min="5910" max="5910" width="11.77734375" customWidth="1"/>
    <col min="5911" max="5911" width="14.44140625" bestFit="1" customWidth="1"/>
    <col min="5912" max="5912" width="11.77734375" customWidth="1"/>
    <col min="5913" max="5913" width="14.44140625" bestFit="1" customWidth="1"/>
    <col min="5914" max="5914" width="11.77734375" customWidth="1"/>
    <col min="5915" max="5915" width="14.44140625" bestFit="1" customWidth="1"/>
    <col min="5916" max="5916" width="11.77734375" customWidth="1"/>
    <col min="5917" max="5917" width="14.44140625" bestFit="1" customWidth="1"/>
    <col min="5918" max="5918" width="11.77734375" customWidth="1"/>
    <col min="5919" max="5919" width="14.44140625" bestFit="1" customWidth="1"/>
    <col min="5920" max="5920" width="11.77734375" customWidth="1"/>
    <col min="5921" max="5921" width="14.44140625" bestFit="1" customWidth="1"/>
    <col min="5922" max="5922" width="11.77734375" customWidth="1"/>
    <col min="5923" max="5923" width="14.44140625" bestFit="1" customWidth="1"/>
    <col min="5924" max="5924" width="11.77734375" customWidth="1"/>
    <col min="5925" max="5925" width="14.44140625" bestFit="1" customWidth="1"/>
    <col min="5926" max="5926" width="11.77734375" customWidth="1"/>
    <col min="5927" max="5927" width="14.44140625" bestFit="1" customWidth="1"/>
    <col min="5928" max="5928" width="11.77734375" customWidth="1"/>
    <col min="5929" max="5929" width="14.44140625" bestFit="1" customWidth="1"/>
    <col min="5930" max="5930" width="11.77734375" customWidth="1"/>
    <col min="5931" max="5931" width="14.44140625" bestFit="1" customWidth="1"/>
    <col min="5932" max="5932" width="11.77734375" customWidth="1"/>
    <col min="5933" max="5933" width="14.44140625" bestFit="1" customWidth="1"/>
    <col min="5934" max="5934" width="11.77734375" customWidth="1"/>
    <col min="5935" max="5935" width="14.44140625" bestFit="1" customWidth="1"/>
    <col min="5936" max="5936" width="11.77734375" customWidth="1"/>
    <col min="5937" max="5937" width="14.44140625" bestFit="1" customWidth="1"/>
    <col min="5938" max="5938" width="11.77734375" customWidth="1"/>
    <col min="5939" max="5939" width="14.44140625" bestFit="1" customWidth="1"/>
    <col min="5940" max="5940" width="11.77734375" customWidth="1"/>
    <col min="5941" max="5941" width="14.44140625" bestFit="1" customWidth="1"/>
    <col min="5942" max="5942" width="11.77734375" customWidth="1"/>
    <col min="5943" max="5943" width="14.44140625" bestFit="1" customWidth="1"/>
    <col min="5944" max="5944" width="11.77734375" customWidth="1"/>
    <col min="5945" max="5945" width="14.44140625" bestFit="1" customWidth="1"/>
    <col min="5946" max="5946" width="11.77734375" customWidth="1"/>
    <col min="5947" max="5947" width="14.44140625" bestFit="1" customWidth="1"/>
    <col min="5948" max="5948" width="11.77734375" customWidth="1"/>
    <col min="5949" max="5949" width="14.44140625" bestFit="1" customWidth="1"/>
    <col min="5950" max="5950" width="11.77734375" customWidth="1"/>
    <col min="5951" max="5951" width="14.44140625" bestFit="1" customWidth="1"/>
    <col min="5952" max="5952" width="11.77734375" customWidth="1"/>
    <col min="5953" max="5953" width="14.44140625" bestFit="1" customWidth="1"/>
    <col min="5954" max="5954" width="11.77734375" customWidth="1"/>
    <col min="5955" max="5955" width="14.44140625" bestFit="1" customWidth="1"/>
    <col min="5956" max="5956" width="11.77734375" customWidth="1"/>
    <col min="5957" max="5957" width="14.44140625" bestFit="1" customWidth="1"/>
    <col min="5958" max="5958" width="11.77734375" customWidth="1"/>
    <col min="5959" max="5959" width="14.44140625" bestFit="1" customWidth="1"/>
    <col min="5960" max="5960" width="11.77734375" customWidth="1"/>
    <col min="5961" max="5961" width="14.44140625" bestFit="1" customWidth="1"/>
    <col min="5962" max="5962" width="11.77734375" customWidth="1"/>
    <col min="5963" max="5963" width="14.44140625" bestFit="1" customWidth="1"/>
    <col min="5964" max="5964" width="11.77734375" customWidth="1"/>
    <col min="5965" max="5965" width="14.44140625" bestFit="1" customWidth="1"/>
    <col min="5966" max="5966" width="11.77734375" customWidth="1"/>
    <col min="5967" max="5967" width="14.44140625" bestFit="1" customWidth="1"/>
    <col min="5968" max="5968" width="11.77734375" customWidth="1"/>
    <col min="5969" max="5969" width="14.44140625" bestFit="1" customWidth="1"/>
    <col min="5970" max="5970" width="11.77734375" customWidth="1"/>
    <col min="5971" max="5971" width="14.44140625" bestFit="1" customWidth="1"/>
    <col min="5972" max="5972" width="11.77734375" customWidth="1"/>
    <col min="5973" max="5973" width="14.44140625" bestFit="1" customWidth="1"/>
    <col min="5974" max="5974" width="11.77734375" customWidth="1"/>
    <col min="5975" max="5975" width="14.44140625" bestFit="1" customWidth="1"/>
    <col min="5976" max="5976" width="11.77734375" customWidth="1"/>
    <col min="5977" max="5977" width="14.44140625" bestFit="1" customWidth="1"/>
    <col min="5978" max="5978" width="11.77734375" customWidth="1"/>
    <col min="5979" max="5979" width="14.44140625" bestFit="1" customWidth="1"/>
    <col min="5980" max="5980" width="11.77734375" customWidth="1"/>
    <col min="5981" max="5981" width="14.44140625" bestFit="1" customWidth="1"/>
    <col min="5982" max="5982" width="11.77734375" customWidth="1"/>
    <col min="5983" max="5983" width="14.44140625" bestFit="1" customWidth="1"/>
    <col min="5984" max="5984" width="11.77734375" customWidth="1"/>
    <col min="5985" max="5985" width="14.44140625" bestFit="1" customWidth="1"/>
    <col min="5986" max="5986" width="11.77734375" customWidth="1"/>
    <col min="5987" max="5987" width="14.44140625" bestFit="1" customWidth="1"/>
    <col min="5988" max="5988" width="11.77734375" customWidth="1"/>
    <col min="5989" max="5989" width="14.44140625" bestFit="1" customWidth="1"/>
    <col min="5990" max="5990" width="11.77734375" customWidth="1"/>
    <col min="5991" max="5991" width="14.44140625" bestFit="1" customWidth="1"/>
    <col min="5992" max="5992" width="11.77734375" customWidth="1"/>
    <col min="5993" max="5993" width="14.44140625" bestFit="1" customWidth="1"/>
    <col min="5994" max="5994" width="11.77734375" customWidth="1"/>
    <col min="5995" max="5995" width="14.44140625" bestFit="1" customWidth="1"/>
    <col min="5996" max="5996" width="11.77734375" customWidth="1"/>
    <col min="5997" max="5997" width="14.44140625" bestFit="1" customWidth="1"/>
    <col min="5998" max="5998" width="11.77734375" customWidth="1"/>
    <col min="5999" max="5999" width="14.44140625" bestFit="1" customWidth="1"/>
    <col min="6000" max="6000" width="11.77734375" customWidth="1"/>
    <col min="6001" max="6001" width="14.44140625" bestFit="1" customWidth="1"/>
    <col min="6002" max="6002" width="11.77734375" customWidth="1"/>
    <col min="6003" max="6003" width="14.44140625" bestFit="1" customWidth="1"/>
    <col min="6004" max="6004" width="11.77734375" customWidth="1"/>
    <col min="6005" max="6005" width="14.44140625" bestFit="1" customWidth="1"/>
    <col min="6006" max="6006" width="11.77734375" customWidth="1"/>
    <col min="6007" max="6007" width="14.44140625" bestFit="1" customWidth="1"/>
    <col min="6008" max="6008" width="11.77734375" customWidth="1"/>
    <col min="6009" max="6009" width="14.44140625" bestFit="1" customWidth="1"/>
    <col min="6010" max="6010" width="11.77734375" customWidth="1"/>
    <col min="6011" max="6011" width="14.44140625" bestFit="1" customWidth="1"/>
    <col min="6012" max="6012" width="11.77734375" customWidth="1"/>
    <col min="6013" max="6013" width="14.44140625" bestFit="1" customWidth="1"/>
    <col min="6014" max="6014" width="11.77734375" customWidth="1"/>
    <col min="6015" max="6015" width="14.44140625" bestFit="1" customWidth="1"/>
    <col min="6016" max="6016" width="11.77734375" customWidth="1"/>
    <col min="6017" max="6017" width="14.44140625" bestFit="1" customWidth="1"/>
    <col min="6018" max="6018" width="11.77734375" customWidth="1"/>
    <col min="6019" max="6019" width="14.44140625" bestFit="1" customWidth="1"/>
    <col min="6020" max="6020" width="11.77734375" customWidth="1"/>
    <col min="6021" max="6021" width="14.44140625" bestFit="1" customWidth="1"/>
    <col min="6022" max="6022" width="11.77734375" customWidth="1"/>
    <col min="6023" max="6023" width="14.44140625" bestFit="1" customWidth="1"/>
    <col min="6024" max="6024" width="11.77734375" customWidth="1"/>
    <col min="6025" max="6025" width="14.44140625" bestFit="1" customWidth="1"/>
    <col min="6026" max="6026" width="11.77734375" customWidth="1"/>
    <col min="6027" max="6027" width="14.44140625" bestFit="1" customWidth="1"/>
    <col min="6028" max="6028" width="11.77734375" customWidth="1"/>
    <col min="6029" max="6029" width="14.44140625" bestFit="1" customWidth="1"/>
    <col min="6030" max="6030" width="11.77734375" customWidth="1"/>
    <col min="6031" max="6031" width="14.44140625" bestFit="1" customWidth="1"/>
    <col min="6032" max="6032" width="11.77734375" customWidth="1"/>
    <col min="6033" max="6033" width="14.44140625" bestFit="1" customWidth="1"/>
    <col min="6034" max="6034" width="11.77734375" customWidth="1"/>
    <col min="6035" max="6035" width="14.44140625" bestFit="1" customWidth="1"/>
    <col min="6036" max="6036" width="11.77734375" customWidth="1"/>
    <col min="6037" max="6037" width="14.44140625" bestFit="1" customWidth="1"/>
    <col min="6038" max="6038" width="11.77734375" customWidth="1"/>
    <col min="6039" max="6039" width="14.44140625" bestFit="1" customWidth="1"/>
    <col min="6040" max="6040" width="11.77734375" customWidth="1"/>
    <col min="6041" max="6041" width="14.44140625" bestFit="1" customWidth="1"/>
    <col min="6042" max="6042" width="11.77734375" customWidth="1"/>
    <col min="6043" max="6043" width="14.44140625" bestFit="1" customWidth="1"/>
    <col min="6044" max="6044" width="11.77734375" customWidth="1"/>
    <col min="6045" max="6045" width="14.44140625" bestFit="1" customWidth="1"/>
    <col min="6046" max="6046" width="11.77734375" customWidth="1"/>
    <col min="6047" max="6047" width="14.44140625" bestFit="1" customWidth="1"/>
    <col min="6048" max="6048" width="11.77734375" customWidth="1"/>
    <col min="6049" max="6049" width="14.44140625" bestFit="1" customWidth="1"/>
    <col min="6050" max="6050" width="11.77734375" customWidth="1"/>
    <col min="6051" max="6051" width="14.44140625" bestFit="1" customWidth="1"/>
    <col min="6052" max="6052" width="11.77734375" customWidth="1"/>
    <col min="6053" max="6053" width="14.44140625" bestFit="1" customWidth="1"/>
    <col min="6054" max="6054" width="11.77734375" customWidth="1"/>
    <col min="6055" max="6055" width="14.44140625" bestFit="1" customWidth="1"/>
    <col min="6056" max="6056" width="11.77734375" customWidth="1"/>
    <col min="6057" max="6057" width="14.44140625" bestFit="1" customWidth="1"/>
    <col min="6058" max="6058" width="11.77734375" customWidth="1"/>
    <col min="6059" max="6059" width="14.44140625" bestFit="1" customWidth="1"/>
    <col min="6060" max="6060" width="11.77734375" customWidth="1"/>
    <col min="6061" max="6061" width="14.44140625" bestFit="1" customWidth="1"/>
    <col min="6062" max="6062" width="11.77734375" customWidth="1"/>
    <col min="6063" max="6063" width="14.44140625" bestFit="1" customWidth="1"/>
    <col min="6064" max="6064" width="11.77734375" customWidth="1"/>
    <col min="6065" max="6065" width="14.44140625" bestFit="1" customWidth="1"/>
    <col min="6066" max="6066" width="11.77734375" customWidth="1"/>
    <col min="6067" max="6067" width="14.44140625" bestFit="1" customWidth="1"/>
    <col min="6068" max="6068" width="11.77734375" customWidth="1"/>
    <col min="6069" max="6069" width="14.44140625" bestFit="1" customWidth="1"/>
    <col min="6070" max="6070" width="11.77734375" customWidth="1"/>
    <col min="6071" max="6071" width="14.44140625" bestFit="1" customWidth="1"/>
    <col min="6072" max="6072" width="11.77734375" customWidth="1"/>
    <col min="6073" max="6073" width="14.44140625" bestFit="1" customWidth="1"/>
    <col min="6074" max="6074" width="11.77734375" customWidth="1"/>
    <col min="6075" max="6075" width="14.44140625" bestFit="1" customWidth="1"/>
    <col min="6076" max="6076" width="11.77734375" customWidth="1"/>
    <col min="6077" max="6077" width="14.44140625" bestFit="1" customWidth="1"/>
    <col min="6078" max="6078" width="11.77734375" customWidth="1"/>
    <col min="6079" max="6079" width="14.44140625" bestFit="1" customWidth="1"/>
    <col min="6080" max="6080" width="11.77734375" customWidth="1"/>
    <col min="6081" max="6081" width="14.44140625" bestFit="1" customWidth="1"/>
    <col min="6082" max="6082" width="11.77734375" customWidth="1"/>
    <col min="6083" max="6083" width="14.44140625" bestFit="1" customWidth="1"/>
    <col min="6084" max="6084" width="11.77734375" customWidth="1"/>
    <col min="6085" max="6085" width="14.44140625" bestFit="1" customWidth="1"/>
    <col min="6086" max="6086" width="11.77734375" customWidth="1"/>
    <col min="6087" max="6087" width="14.44140625" bestFit="1" customWidth="1"/>
    <col min="6088" max="6088" width="11.77734375" customWidth="1"/>
    <col min="6089" max="6089" width="14.44140625" bestFit="1" customWidth="1"/>
    <col min="6090" max="6090" width="11.77734375" customWidth="1"/>
    <col min="6091" max="6091" width="14.44140625" bestFit="1" customWidth="1"/>
    <col min="6092" max="6092" width="11.77734375" customWidth="1"/>
    <col min="6093" max="6093" width="14.44140625" bestFit="1" customWidth="1"/>
    <col min="6094" max="6094" width="11.77734375" customWidth="1"/>
    <col min="6095" max="6095" width="14.44140625" bestFit="1" customWidth="1"/>
    <col min="6096" max="6096" width="11.77734375" customWidth="1"/>
    <col min="6097" max="6097" width="14.44140625" bestFit="1" customWidth="1"/>
    <col min="6098" max="6098" width="11.77734375" customWidth="1"/>
    <col min="6099" max="6099" width="14.44140625" bestFit="1" customWidth="1"/>
    <col min="6100" max="6100" width="11.77734375" customWidth="1"/>
    <col min="6101" max="6101" width="14.44140625" bestFit="1" customWidth="1"/>
    <col min="6102" max="6102" width="11.77734375" customWidth="1"/>
    <col min="6103" max="6103" width="14.44140625" bestFit="1" customWidth="1"/>
    <col min="6104" max="6104" width="11.77734375" customWidth="1"/>
    <col min="6105" max="6105" width="14.44140625" bestFit="1" customWidth="1"/>
    <col min="6106" max="6106" width="11.77734375" customWidth="1"/>
    <col min="6107" max="6107" width="14.44140625" bestFit="1" customWidth="1"/>
    <col min="6108" max="6108" width="11.77734375" customWidth="1"/>
    <col min="6109" max="6109" width="14.44140625" bestFit="1" customWidth="1"/>
    <col min="6110" max="6110" width="11.77734375" customWidth="1"/>
    <col min="6111" max="6111" width="14.44140625" bestFit="1" customWidth="1"/>
    <col min="6112" max="6112" width="11.77734375" customWidth="1"/>
    <col min="6113" max="6113" width="14.44140625" bestFit="1" customWidth="1"/>
    <col min="6114" max="6114" width="11.77734375" customWidth="1"/>
    <col min="6115" max="6115" width="14.44140625" bestFit="1" customWidth="1"/>
    <col min="6116" max="6116" width="11.77734375" customWidth="1"/>
    <col min="6117" max="6117" width="14.44140625" bestFit="1" customWidth="1"/>
    <col min="6118" max="6118" width="11.77734375" customWidth="1"/>
    <col min="6119" max="6119" width="14.44140625" bestFit="1" customWidth="1"/>
    <col min="6120" max="6120" width="11.77734375" customWidth="1"/>
    <col min="6121" max="6121" width="14.44140625" bestFit="1" customWidth="1"/>
    <col min="6122" max="6122" width="11.77734375" customWidth="1"/>
    <col min="6123" max="6123" width="14.44140625" bestFit="1" customWidth="1"/>
    <col min="6124" max="6124" width="11.77734375" customWidth="1"/>
    <col min="6125" max="6125" width="14.44140625" bestFit="1" customWidth="1"/>
    <col min="6126" max="6126" width="11.77734375" customWidth="1"/>
    <col min="6127" max="6127" width="14.44140625" bestFit="1" customWidth="1"/>
    <col min="6128" max="6128" width="11.77734375" customWidth="1"/>
    <col min="6129" max="6129" width="14.44140625" bestFit="1" customWidth="1"/>
    <col min="6130" max="6130" width="11.77734375" customWidth="1"/>
    <col min="6131" max="6131" width="14.44140625" bestFit="1" customWidth="1"/>
    <col min="6132" max="6132" width="11.77734375" customWidth="1"/>
    <col min="6133" max="6133" width="14.44140625" bestFit="1" customWidth="1"/>
    <col min="6134" max="6134" width="11.77734375" customWidth="1"/>
    <col min="6135" max="6135" width="14.44140625" bestFit="1" customWidth="1"/>
    <col min="6136" max="6136" width="11.77734375" customWidth="1"/>
    <col min="6137" max="6137" width="14.44140625" bestFit="1" customWidth="1"/>
    <col min="6138" max="6138" width="11.77734375" customWidth="1"/>
    <col min="6139" max="6139" width="14.44140625" bestFit="1" customWidth="1"/>
    <col min="6140" max="6140" width="11.77734375" customWidth="1"/>
    <col min="6141" max="6141" width="14.44140625" bestFit="1" customWidth="1"/>
    <col min="6142" max="6142" width="11.77734375" customWidth="1"/>
    <col min="6143" max="6143" width="14.44140625" bestFit="1" customWidth="1"/>
    <col min="6144" max="6144" width="11.77734375" customWidth="1"/>
    <col min="6145" max="6145" width="14.44140625" bestFit="1" customWidth="1"/>
    <col min="6146" max="6146" width="11.77734375" customWidth="1"/>
    <col min="6147" max="6147" width="14.44140625" bestFit="1" customWidth="1"/>
    <col min="6148" max="6148" width="11.77734375" customWidth="1"/>
    <col min="6149" max="6149" width="14.44140625" bestFit="1" customWidth="1"/>
    <col min="6150" max="6150" width="11.77734375" customWidth="1"/>
    <col min="6151" max="6151" width="14.44140625" bestFit="1" customWidth="1"/>
    <col min="6152" max="6152" width="11.77734375" customWidth="1"/>
    <col min="6153" max="6153" width="14.44140625" bestFit="1" customWidth="1"/>
    <col min="6154" max="6154" width="11.77734375" customWidth="1"/>
    <col min="6155" max="6155" width="14.44140625" bestFit="1" customWidth="1"/>
    <col min="6156" max="6156" width="11.77734375" customWidth="1"/>
    <col min="6157" max="6157" width="14.44140625" bestFit="1" customWidth="1"/>
    <col min="6158" max="6158" width="11.77734375" customWidth="1"/>
    <col min="6159" max="6159" width="14.44140625" bestFit="1" customWidth="1"/>
    <col min="6160" max="6160" width="11.77734375" customWidth="1"/>
    <col min="6161" max="6161" width="14.44140625" bestFit="1" customWidth="1"/>
    <col min="6162" max="6162" width="11.77734375" customWidth="1"/>
    <col min="6163" max="6163" width="14.44140625" bestFit="1" customWidth="1"/>
    <col min="6164" max="6164" width="11.77734375" customWidth="1"/>
    <col min="6165" max="6165" width="14.44140625" bestFit="1" customWidth="1"/>
    <col min="6166" max="6166" width="11.77734375" customWidth="1"/>
    <col min="6167" max="6167" width="14.44140625" bestFit="1" customWidth="1"/>
    <col min="6168" max="6168" width="11.77734375" customWidth="1"/>
    <col min="6169" max="6169" width="14.44140625" bestFit="1" customWidth="1"/>
    <col min="6170" max="6170" width="11.77734375" customWidth="1"/>
    <col min="6171" max="6171" width="14.44140625" bestFit="1" customWidth="1"/>
    <col min="6172" max="6172" width="11.77734375" customWidth="1"/>
    <col min="6173" max="6173" width="14.44140625" bestFit="1" customWidth="1"/>
    <col min="6174" max="6174" width="11.77734375" customWidth="1"/>
    <col min="6175" max="6175" width="14.44140625" bestFit="1" customWidth="1"/>
    <col min="6176" max="6176" width="11.77734375" customWidth="1"/>
    <col min="6177" max="6177" width="14.44140625" bestFit="1" customWidth="1"/>
    <col min="6178" max="6178" width="11.77734375" customWidth="1"/>
    <col min="6179" max="6179" width="14.44140625" bestFit="1" customWidth="1"/>
    <col min="6180" max="6180" width="11.77734375" customWidth="1"/>
    <col min="6181" max="6181" width="14.44140625" bestFit="1" customWidth="1"/>
    <col min="6182" max="6182" width="11.77734375" customWidth="1"/>
    <col min="6183" max="6183" width="14.44140625" bestFit="1" customWidth="1"/>
    <col min="6184" max="6184" width="11.77734375" customWidth="1"/>
    <col min="6185" max="6185" width="14.44140625" bestFit="1" customWidth="1"/>
    <col min="6186" max="6186" width="11.77734375" customWidth="1"/>
    <col min="6187" max="6187" width="14.44140625" bestFit="1" customWidth="1"/>
    <col min="6188" max="6188" width="11.77734375" customWidth="1"/>
    <col min="6189" max="6189" width="14.44140625" bestFit="1" customWidth="1"/>
    <col min="6190" max="6190" width="11.77734375" customWidth="1"/>
    <col min="6191" max="6191" width="14.44140625" bestFit="1" customWidth="1"/>
    <col min="6192" max="6192" width="11.77734375" customWidth="1"/>
    <col min="6193" max="6193" width="14.44140625" bestFit="1" customWidth="1"/>
    <col min="6194" max="6194" width="11.77734375" customWidth="1"/>
    <col min="6195" max="6195" width="14.44140625" bestFit="1" customWidth="1"/>
    <col min="6196" max="6196" width="11.77734375" customWidth="1"/>
    <col min="6197" max="6197" width="14.44140625" bestFit="1" customWidth="1"/>
    <col min="6198" max="6198" width="11.77734375" customWidth="1"/>
    <col min="6199" max="6199" width="14.44140625" bestFit="1" customWidth="1"/>
    <col min="6200" max="6200" width="11.77734375" customWidth="1"/>
    <col min="6201" max="6201" width="14.44140625" bestFit="1" customWidth="1"/>
    <col min="6202" max="6202" width="11.77734375" customWidth="1"/>
    <col min="6203" max="6203" width="14.44140625" bestFit="1" customWidth="1"/>
    <col min="6204" max="6204" width="11.77734375" customWidth="1"/>
    <col min="6205" max="6205" width="14.44140625" bestFit="1" customWidth="1"/>
    <col min="6206" max="6206" width="11.77734375" customWidth="1"/>
    <col min="6207" max="6207" width="14.44140625" bestFit="1" customWidth="1"/>
    <col min="6208" max="6208" width="11.77734375" customWidth="1"/>
    <col min="6209" max="6209" width="14.44140625" bestFit="1" customWidth="1"/>
    <col min="6210" max="6210" width="11.77734375" customWidth="1"/>
    <col min="6211" max="6211" width="14.44140625" bestFit="1" customWidth="1"/>
    <col min="6212" max="6212" width="11.77734375" customWidth="1"/>
    <col min="6213" max="6213" width="14.44140625" bestFit="1" customWidth="1"/>
    <col min="6214" max="6214" width="11.77734375" customWidth="1"/>
    <col min="6215" max="6215" width="14.44140625" bestFit="1" customWidth="1"/>
    <col min="6216" max="6216" width="11.77734375" customWidth="1"/>
    <col min="6217" max="6217" width="14.44140625" bestFit="1" customWidth="1"/>
    <col min="6218" max="6218" width="11.77734375" customWidth="1"/>
    <col min="6219" max="6219" width="14.44140625" bestFit="1" customWidth="1"/>
    <col min="6220" max="6220" width="11.77734375" customWidth="1"/>
    <col min="6221" max="6221" width="14.44140625" bestFit="1" customWidth="1"/>
    <col min="6222" max="6222" width="11.77734375" customWidth="1"/>
    <col min="6223" max="6223" width="14.44140625" bestFit="1" customWidth="1"/>
    <col min="6224" max="6224" width="11.77734375" customWidth="1"/>
    <col min="6225" max="6225" width="14.44140625" bestFit="1" customWidth="1"/>
    <col min="6226" max="6226" width="11.77734375" customWidth="1"/>
    <col min="6227" max="6227" width="14.44140625" bestFit="1" customWidth="1"/>
    <col min="6228" max="6228" width="11.77734375" customWidth="1"/>
    <col min="6229" max="6229" width="14.44140625" bestFit="1" customWidth="1"/>
    <col min="6230" max="6230" width="11.77734375" customWidth="1"/>
    <col min="6231" max="6231" width="14.44140625" bestFit="1" customWidth="1"/>
    <col min="6232" max="6232" width="11.77734375" customWidth="1"/>
    <col min="6233" max="6233" width="14.44140625" bestFit="1" customWidth="1"/>
    <col min="6234" max="6234" width="11.77734375" customWidth="1"/>
    <col min="6235" max="6235" width="14.44140625" bestFit="1" customWidth="1"/>
    <col min="6236" max="6236" width="11.77734375" customWidth="1"/>
    <col min="6237" max="6237" width="14.44140625" bestFit="1" customWidth="1"/>
    <col min="6238" max="6238" width="11.77734375" customWidth="1"/>
    <col min="6239" max="6239" width="14.44140625" bestFit="1" customWidth="1"/>
    <col min="6240" max="6240" width="11.77734375" customWidth="1"/>
    <col min="6241" max="6241" width="14.44140625" bestFit="1" customWidth="1"/>
    <col min="6242" max="6242" width="11.77734375" customWidth="1"/>
    <col min="6243" max="6243" width="14.44140625" bestFit="1" customWidth="1"/>
    <col min="6244" max="6244" width="11.77734375" customWidth="1"/>
    <col min="6245" max="6245" width="14.44140625" bestFit="1" customWidth="1"/>
    <col min="6246" max="6246" width="11.77734375" customWidth="1"/>
    <col min="6247" max="6247" width="14.44140625" bestFit="1" customWidth="1"/>
    <col min="6248" max="6248" width="11.77734375" customWidth="1"/>
    <col min="6249" max="6249" width="14.44140625" bestFit="1" customWidth="1"/>
    <col min="6250" max="6250" width="11.77734375" customWidth="1"/>
    <col min="6251" max="6251" width="14.44140625" bestFit="1" customWidth="1"/>
    <col min="6252" max="6252" width="11.77734375" customWidth="1"/>
    <col min="6253" max="6253" width="14.44140625" bestFit="1" customWidth="1"/>
    <col min="6254" max="6254" width="11.77734375" customWidth="1"/>
    <col min="6255" max="6255" width="14.44140625" bestFit="1" customWidth="1"/>
    <col min="6256" max="6256" width="11.77734375" customWidth="1"/>
    <col min="6257" max="6257" width="14.44140625" bestFit="1" customWidth="1"/>
    <col min="6258" max="6258" width="11.77734375" customWidth="1"/>
    <col min="6259" max="6259" width="14.44140625" bestFit="1" customWidth="1"/>
    <col min="6260" max="6260" width="11.77734375" customWidth="1"/>
    <col min="6261" max="6261" width="14.44140625" bestFit="1" customWidth="1"/>
    <col min="6262" max="6262" width="11.77734375" customWidth="1"/>
    <col min="6263" max="6263" width="14.44140625" bestFit="1" customWidth="1"/>
    <col min="6264" max="6264" width="11.77734375" customWidth="1"/>
    <col min="6265" max="6265" width="14.44140625" bestFit="1" customWidth="1"/>
    <col min="6266" max="6266" width="11.77734375" customWidth="1"/>
    <col min="6267" max="6267" width="14.44140625" bestFit="1" customWidth="1"/>
    <col min="6268" max="6268" width="11.77734375" customWidth="1"/>
    <col min="6269" max="6269" width="14.44140625" bestFit="1" customWidth="1"/>
    <col min="6270" max="6270" width="11.77734375" customWidth="1"/>
    <col min="6271" max="6271" width="14.44140625" bestFit="1" customWidth="1"/>
    <col min="6272" max="6272" width="11.77734375" customWidth="1"/>
    <col min="6273" max="6273" width="14.44140625" bestFit="1" customWidth="1"/>
    <col min="6274" max="6274" width="11.77734375" customWidth="1"/>
    <col min="6275" max="6275" width="14.44140625" bestFit="1" customWidth="1"/>
    <col min="6276" max="6276" width="11.77734375" customWidth="1"/>
    <col min="6277" max="6277" width="14.44140625" bestFit="1" customWidth="1"/>
    <col min="6278" max="6278" width="11.77734375" customWidth="1"/>
    <col min="6279" max="6279" width="14.44140625" bestFit="1" customWidth="1"/>
    <col min="6280" max="6280" width="11.77734375" customWidth="1"/>
    <col min="6281" max="6281" width="14.44140625" bestFit="1" customWidth="1"/>
    <col min="6282" max="6282" width="11.77734375" customWidth="1"/>
    <col min="6283" max="6283" width="14.44140625" bestFit="1" customWidth="1"/>
    <col min="6284" max="6284" width="11.77734375" customWidth="1"/>
    <col min="6285" max="6285" width="14.44140625" bestFit="1" customWidth="1"/>
    <col min="6286" max="6286" width="11.77734375" customWidth="1"/>
    <col min="6287" max="6287" width="14.44140625" bestFit="1" customWidth="1"/>
    <col min="6288" max="6288" width="11.77734375" customWidth="1"/>
    <col min="6289" max="6289" width="14.44140625" bestFit="1" customWidth="1"/>
    <col min="6290" max="6290" width="11.77734375" customWidth="1"/>
    <col min="6291" max="6291" width="14.44140625" bestFit="1" customWidth="1"/>
    <col min="6292" max="6292" width="11.77734375" customWidth="1"/>
    <col min="6293" max="6293" width="14.44140625" bestFit="1" customWidth="1"/>
    <col min="6294" max="6294" width="11.77734375" customWidth="1"/>
    <col min="6295" max="6295" width="14.44140625" bestFit="1" customWidth="1"/>
    <col min="6296" max="6296" width="8.109375" customWidth="1"/>
    <col min="6297" max="6297" width="5.33203125" customWidth="1"/>
    <col min="6298" max="6298" width="12.6640625" customWidth="1"/>
    <col min="6299" max="6299" width="10.33203125" customWidth="1"/>
    <col min="6300" max="6300" width="12" bestFit="1" customWidth="1"/>
    <col min="6301" max="6301" width="5.109375" customWidth="1"/>
    <col min="6302" max="6302" width="8.109375" customWidth="1"/>
    <col min="6303" max="6303" width="6.44140625" customWidth="1"/>
    <col min="6304" max="6304" width="5" customWidth="1"/>
    <col min="6305" max="6305" width="15.33203125" bestFit="1" customWidth="1"/>
    <col min="6306" max="6306" width="6.44140625" customWidth="1"/>
    <col min="6307" max="6307" width="10.6640625" customWidth="1"/>
    <col min="6308" max="6308" width="10" customWidth="1"/>
  </cols>
  <sheetData>
    <row r="5" spans="1:8" x14ac:dyDescent="0.3">
      <c r="A5" s="5"/>
      <c r="B5" s="4"/>
      <c r="C5" s="4"/>
      <c r="D5" s="4"/>
      <c r="E5" s="4"/>
      <c r="F5" s="4"/>
      <c r="G5" s="4"/>
      <c r="H5" s="4"/>
    </row>
    <row r="6" spans="1:8" x14ac:dyDescent="0.3">
      <c r="A6" s="5"/>
      <c r="B6" s="4"/>
      <c r="C6" s="4"/>
      <c r="D6" s="4"/>
      <c r="E6" s="4"/>
      <c r="F6" s="4"/>
      <c r="G6" s="4"/>
      <c r="H6" s="4"/>
    </row>
    <row r="7" spans="1:8" x14ac:dyDescent="0.3">
      <c r="A7" s="5"/>
      <c r="B7" s="4"/>
      <c r="C7" s="4"/>
      <c r="D7" s="4"/>
      <c r="E7" s="4"/>
      <c r="F7" s="4"/>
      <c r="G7" s="4"/>
      <c r="H7" s="4"/>
    </row>
    <row r="8" spans="1:8" x14ac:dyDescent="0.3">
      <c r="A8" s="5"/>
      <c r="B8" s="4"/>
      <c r="C8" s="4"/>
      <c r="D8" s="4"/>
      <c r="E8" s="4"/>
      <c r="F8" s="4"/>
      <c r="G8" s="4"/>
      <c r="H8" s="4"/>
    </row>
    <row r="9" spans="1:8" x14ac:dyDescent="0.3">
      <c r="A9" s="5"/>
      <c r="B9" s="4"/>
      <c r="C9" s="4"/>
      <c r="D9" s="4"/>
      <c r="E9" s="4"/>
      <c r="F9" s="4"/>
      <c r="G9" s="4"/>
      <c r="H9" s="4"/>
    </row>
    <row r="10" spans="1:8" x14ac:dyDescent="0.3">
      <c r="A10" s="5"/>
      <c r="B10" s="4"/>
      <c r="C10" s="4"/>
      <c r="D10" s="4"/>
      <c r="E10" s="4"/>
      <c r="F10" s="4"/>
      <c r="G10" s="4"/>
      <c r="H10" s="4"/>
    </row>
    <row r="11" spans="1:8" x14ac:dyDescent="0.3">
      <c r="A11" s="5"/>
      <c r="B11" s="4"/>
      <c r="C11" s="4"/>
      <c r="D11" s="4"/>
      <c r="E11" s="4"/>
      <c r="F11" s="4"/>
      <c r="G11" s="4"/>
      <c r="H11" s="4"/>
    </row>
    <row r="12" spans="1:8" x14ac:dyDescent="0.3">
      <c r="A12" s="5"/>
      <c r="B12" s="4"/>
      <c r="C12" s="4"/>
      <c r="D12" s="4"/>
      <c r="E12" s="4"/>
      <c r="F12" s="4"/>
      <c r="G12" s="4"/>
      <c r="H12" s="4"/>
    </row>
    <row r="13" spans="1:8" x14ac:dyDescent="0.3">
      <c r="A13" s="5"/>
      <c r="B13" s="4"/>
      <c r="C13" s="4"/>
      <c r="D13" s="4"/>
      <c r="E13" s="4"/>
      <c r="F13" s="4"/>
      <c r="G13" s="4"/>
      <c r="H13" s="4"/>
    </row>
    <row r="14" spans="1:8" x14ac:dyDescent="0.3">
      <c r="A14" s="5"/>
      <c r="B14" s="4"/>
      <c r="C14" s="4"/>
      <c r="D14" s="4"/>
      <c r="E14" s="4"/>
      <c r="F14" s="4"/>
      <c r="G14" s="4"/>
      <c r="H14" s="4"/>
    </row>
    <row r="15" spans="1:8" x14ac:dyDescent="0.3">
      <c r="A15" s="5"/>
      <c r="B15" s="4"/>
      <c r="C15" s="4"/>
      <c r="D15" s="4"/>
      <c r="E15" s="4"/>
      <c r="F15" s="4"/>
      <c r="G15" s="4"/>
      <c r="H15" s="4"/>
    </row>
    <row r="16" spans="1:8" x14ac:dyDescent="0.3">
      <c r="A16" s="5"/>
      <c r="B16" s="4"/>
      <c r="C16" s="4"/>
      <c r="D16" s="4"/>
      <c r="E16" s="4"/>
      <c r="F16" s="4"/>
      <c r="G16" s="4"/>
      <c r="H16" s="4"/>
    </row>
    <row r="17" spans="1:8" x14ac:dyDescent="0.3">
      <c r="A17" s="5"/>
      <c r="B17" s="4"/>
      <c r="C17" s="4"/>
      <c r="D17" s="4"/>
      <c r="E17" s="4"/>
      <c r="F17" s="4"/>
      <c r="G17" s="4"/>
      <c r="H17" s="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3488"/>
  <sheetViews>
    <sheetView topLeftCell="A3419" workbookViewId="0">
      <selection activeCell="A3458" sqref="A3458"/>
    </sheetView>
  </sheetViews>
  <sheetFormatPr defaultColWidth="11.5546875" defaultRowHeight="14.4" x14ac:dyDescent="0.3"/>
  <sheetData>
    <row r="1" spans="1:8" ht="28.8" x14ac:dyDescent="0.3">
      <c r="A1" s="2" t="s">
        <v>0</v>
      </c>
      <c r="B1" s="2" t="s">
        <v>1</v>
      </c>
      <c r="C1" s="2" t="s">
        <v>4</v>
      </c>
      <c r="D1" s="1" t="s">
        <v>9</v>
      </c>
      <c r="E1" s="2" t="s">
        <v>14</v>
      </c>
      <c r="F1" s="2" t="s">
        <v>17</v>
      </c>
      <c r="G1" s="2" t="s">
        <v>18</v>
      </c>
      <c r="H1" s="2" t="s">
        <v>19</v>
      </c>
    </row>
    <row r="2" spans="1:8" ht="28.8" x14ac:dyDescent="0.3">
      <c r="A2" s="2" t="s">
        <v>20</v>
      </c>
      <c r="B2" s="2" t="s">
        <v>663</v>
      </c>
      <c r="C2" s="2" t="s">
        <v>5</v>
      </c>
      <c r="D2" s="1" t="s">
        <v>25</v>
      </c>
      <c r="E2" s="2"/>
      <c r="F2" s="2">
        <v>105</v>
      </c>
      <c r="G2" s="2"/>
      <c r="H2" s="2"/>
    </row>
    <row r="3" spans="1:8" ht="28.8" x14ac:dyDescent="0.3">
      <c r="A3" s="2" t="s">
        <v>663</v>
      </c>
      <c r="B3" s="2" t="s">
        <v>665</v>
      </c>
      <c r="C3" s="2" t="s">
        <v>5</v>
      </c>
      <c r="D3" s="1" t="s">
        <v>25</v>
      </c>
      <c r="E3" s="2"/>
      <c r="F3" s="2">
        <v>105</v>
      </c>
      <c r="G3" s="2"/>
      <c r="H3" s="2"/>
    </row>
    <row r="4" spans="1:8" ht="28.8" x14ac:dyDescent="0.3">
      <c r="A4" s="2" t="s">
        <v>20</v>
      </c>
      <c r="B4" s="2" t="s">
        <v>21</v>
      </c>
      <c r="C4" s="2" t="s">
        <v>5</v>
      </c>
      <c r="D4" s="1" t="s">
        <v>25</v>
      </c>
      <c r="E4" s="2" t="s">
        <v>26</v>
      </c>
      <c r="F4" s="2">
        <v>1098</v>
      </c>
      <c r="G4" s="2"/>
      <c r="H4" s="2"/>
    </row>
    <row r="5" spans="1:8" ht="28.8" x14ac:dyDescent="0.3">
      <c r="A5" s="2" t="s">
        <v>20</v>
      </c>
      <c r="B5" s="2" t="s">
        <v>21</v>
      </c>
      <c r="C5" s="2" t="s">
        <v>5</v>
      </c>
      <c r="D5" s="1" t="s">
        <v>25</v>
      </c>
      <c r="E5" s="2"/>
      <c r="F5" s="2">
        <v>1053</v>
      </c>
      <c r="G5" s="2"/>
      <c r="H5" s="2"/>
    </row>
    <row r="6" spans="1:8" ht="28.8" x14ac:dyDescent="0.3">
      <c r="A6" s="2" t="s">
        <v>20</v>
      </c>
      <c r="B6" s="2" t="s">
        <v>21</v>
      </c>
      <c r="C6" s="2" t="s">
        <v>5</v>
      </c>
      <c r="D6" s="1" t="s">
        <v>25</v>
      </c>
      <c r="E6" s="2" t="s">
        <v>35</v>
      </c>
      <c r="F6" s="2">
        <v>2403</v>
      </c>
      <c r="G6" s="2"/>
      <c r="H6" s="2"/>
    </row>
    <row r="7" spans="1:8" ht="28.8" x14ac:dyDescent="0.3">
      <c r="A7" s="2" t="s">
        <v>20</v>
      </c>
      <c r="B7" s="2" t="s">
        <v>21</v>
      </c>
      <c r="C7" s="2" t="s">
        <v>5</v>
      </c>
      <c r="D7" s="1" t="s">
        <v>25</v>
      </c>
      <c r="E7" s="2"/>
      <c r="F7" s="2">
        <v>3507</v>
      </c>
      <c r="G7" s="2"/>
      <c r="H7" s="2"/>
    </row>
    <row r="8" spans="1:8" ht="28.8" x14ac:dyDescent="0.3">
      <c r="A8" s="2" t="s">
        <v>20</v>
      </c>
      <c r="B8" s="2" t="s">
        <v>21</v>
      </c>
      <c r="C8" s="2" t="s">
        <v>5</v>
      </c>
      <c r="D8" s="1" t="s">
        <v>25</v>
      </c>
      <c r="E8" s="2"/>
      <c r="F8" s="2">
        <v>513</v>
      </c>
      <c r="G8" s="2"/>
      <c r="H8" s="2"/>
    </row>
    <row r="9" spans="1:8" ht="28.8" x14ac:dyDescent="0.3">
      <c r="A9" s="2" t="s">
        <v>20</v>
      </c>
      <c r="B9" s="2" t="s">
        <v>21</v>
      </c>
      <c r="C9" s="2" t="s">
        <v>5</v>
      </c>
      <c r="D9" s="1" t="s">
        <v>25</v>
      </c>
      <c r="E9" s="2"/>
      <c r="F9" s="2">
        <v>744</v>
      </c>
      <c r="G9" s="2"/>
      <c r="H9" s="2"/>
    </row>
    <row r="10" spans="1:8" ht="28.8" x14ac:dyDescent="0.3">
      <c r="A10" s="2" t="s">
        <v>20</v>
      </c>
      <c r="B10" s="2" t="s">
        <v>21</v>
      </c>
      <c r="C10" s="2" t="s">
        <v>5</v>
      </c>
      <c r="D10" s="1" t="s">
        <v>25</v>
      </c>
      <c r="E10" s="2"/>
      <c r="F10" s="2">
        <v>2445</v>
      </c>
      <c r="G10" s="2"/>
      <c r="H10" s="2"/>
    </row>
    <row r="11" spans="1:8" ht="28.8" x14ac:dyDescent="0.3">
      <c r="A11" s="2" t="s">
        <v>20</v>
      </c>
      <c r="B11" s="2" t="s">
        <v>21</v>
      </c>
      <c r="C11" s="2" t="s">
        <v>5</v>
      </c>
      <c r="D11" s="1" t="s">
        <v>25</v>
      </c>
      <c r="E11" s="2"/>
      <c r="F11" s="2">
        <v>465</v>
      </c>
      <c r="G11" s="2"/>
      <c r="H11" s="2"/>
    </row>
    <row r="12" spans="1:8" ht="28.8" x14ac:dyDescent="0.3">
      <c r="A12" s="2" t="s">
        <v>20</v>
      </c>
      <c r="B12" s="2" t="s">
        <v>21</v>
      </c>
      <c r="C12" s="2" t="s">
        <v>5</v>
      </c>
      <c r="D12" s="1" t="s">
        <v>25</v>
      </c>
      <c r="E12" s="2" t="s">
        <v>87</v>
      </c>
      <c r="F12" s="2">
        <v>504</v>
      </c>
      <c r="G12" s="2"/>
      <c r="H12" s="2"/>
    </row>
    <row r="13" spans="1:8" ht="28.8" x14ac:dyDescent="0.3">
      <c r="A13" s="2" t="s">
        <v>20</v>
      </c>
      <c r="B13" s="2" t="s">
        <v>21</v>
      </c>
      <c r="C13" s="2" t="s">
        <v>5</v>
      </c>
      <c r="D13" s="1" t="s">
        <v>25</v>
      </c>
      <c r="E13" s="2" t="s">
        <v>91</v>
      </c>
      <c r="F13" s="2">
        <v>942</v>
      </c>
      <c r="G13" s="2"/>
      <c r="H13" s="2"/>
    </row>
    <row r="14" spans="1:8" ht="28.8" x14ac:dyDescent="0.3">
      <c r="A14" s="2" t="s">
        <v>20</v>
      </c>
      <c r="B14" s="2" t="s">
        <v>21</v>
      </c>
      <c r="C14" s="2" t="s">
        <v>5</v>
      </c>
      <c r="D14" s="1" t="s">
        <v>25</v>
      </c>
      <c r="E14" s="2" t="s">
        <v>95</v>
      </c>
      <c r="F14" s="2">
        <v>1305</v>
      </c>
      <c r="G14" s="2"/>
      <c r="H14" s="2"/>
    </row>
    <row r="15" spans="1:8" ht="28.8" x14ac:dyDescent="0.3">
      <c r="A15" s="2" t="s">
        <v>20</v>
      </c>
      <c r="B15" s="2" t="s">
        <v>21</v>
      </c>
      <c r="C15" s="2" t="s">
        <v>5</v>
      </c>
      <c r="D15" s="1" t="s">
        <v>25</v>
      </c>
      <c r="E15" s="2"/>
      <c r="F15" s="2">
        <v>600</v>
      </c>
      <c r="G15" s="2"/>
      <c r="H15" s="2"/>
    </row>
    <row r="16" spans="1:8" ht="28.8" x14ac:dyDescent="0.3">
      <c r="A16" s="2" t="s">
        <v>20</v>
      </c>
      <c r="B16" s="2" t="s">
        <v>21</v>
      </c>
      <c r="C16" s="2" t="s">
        <v>5</v>
      </c>
      <c r="D16" s="1" t="s">
        <v>25</v>
      </c>
      <c r="E16" s="2" t="s">
        <v>102</v>
      </c>
      <c r="F16" s="2">
        <v>2133</v>
      </c>
      <c r="G16" s="2"/>
      <c r="H16" s="2"/>
    </row>
    <row r="17" spans="1:8" ht="28.8" x14ac:dyDescent="0.3">
      <c r="A17" s="2" t="s">
        <v>20</v>
      </c>
      <c r="B17" s="2" t="s">
        <v>21</v>
      </c>
      <c r="C17" s="2" t="s">
        <v>5</v>
      </c>
      <c r="D17" s="1" t="s">
        <v>25</v>
      </c>
      <c r="E17" s="2" t="s">
        <v>106</v>
      </c>
      <c r="F17" s="2">
        <v>1407</v>
      </c>
      <c r="G17" s="2"/>
      <c r="H17" s="2"/>
    </row>
    <row r="18" spans="1:8" ht="28.8" x14ac:dyDescent="0.3">
      <c r="A18" s="2" t="s">
        <v>20</v>
      </c>
      <c r="B18" s="2" t="s">
        <v>21</v>
      </c>
      <c r="C18" s="2" t="s">
        <v>5</v>
      </c>
      <c r="D18" s="1" t="s">
        <v>25</v>
      </c>
      <c r="E18" s="2"/>
      <c r="F18" s="2">
        <v>198</v>
      </c>
      <c r="G18" s="2"/>
      <c r="H18" s="2"/>
    </row>
    <row r="19" spans="1:8" ht="28.8" x14ac:dyDescent="0.3">
      <c r="A19" s="2" t="s">
        <v>20</v>
      </c>
      <c r="B19" s="2" t="s">
        <v>21</v>
      </c>
      <c r="C19" s="2" t="s">
        <v>5</v>
      </c>
      <c r="D19" s="1" t="s">
        <v>25</v>
      </c>
      <c r="E19" s="2"/>
      <c r="F19" s="2">
        <v>1596</v>
      </c>
      <c r="G19" s="2"/>
      <c r="H19" s="2"/>
    </row>
    <row r="20" spans="1:8" ht="28.8" x14ac:dyDescent="0.3">
      <c r="A20" s="2" t="s">
        <v>20</v>
      </c>
      <c r="B20" s="2" t="s">
        <v>21</v>
      </c>
      <c r="C20" s="2" t="s">
        <v>5</v>
      </c>
      <c r="D20" s="1" t="s">
        <v>25</v>
      </c>
      <c r="E20" s="2"/>
      <c r="F20" s="2">
        <v>1368</v>
      </c>
      <c r="G20" s="2"/>
      <c r="H20" s="2"/>
    </row>
    <row r="21" spans="1:8" ht="28.8" x14ac:dyDescent="0.3">
      <c r="A21" s="2" t="s">
        <v>20</v>
      </c>
      <c r="B21" s="2" t="s">
        <v>21</v>
      </c>
      <c r="C21" s="2" t="s">
        <v>5</v>
      </c>
      <c r="D21" s="1" t="s">
        <v>25</v>
      </c>
      <c r="E21" s="2" t="s">
        <v>118</v>
      </c>
      <c r="F21" s="2">
        <v>1500</v>
      </c>
      <c r="G21" s="2"/>
      <c r="H21" s="2"/>
    </row>
    <row r="22" spans="1:8" ht="28.8" x14ac:dyDescent="0.3">
      <c r="A22" s="2" t="s">
        <v>20</v>
      </c>
      <c r="B22" s="2" t="s">
        <v>21</v>
      </c>
      <c r="C22" s="2" t="s">
        <v>5</v>
      </c>
      <c r="D22" s="1" t="s">
        <v>25</v>
      </c>
      <c r="E22" s="2"/>
      <c r="F22" s="2">
        <v>1182</v>
      </c>
      <c r="G22" s="2"/>
      <c r="H22" s="2"/>
    </row>
    <row r="23" spans="1:8" ht="28.8" x14ac:dyDescent="0.3">
      <c r="A23" s="2" t="s">
        <v>20</v>
      </c>
      <c r="B23" s="2" t="s">
        <v>21</v>
      </c>
      <c r="C23" s="2" t="s">
        <v>5</v>
      </c>
      <c r="D23" s="1" t="s">
        <v>25</v>
      </c>
      <c r="E23" s="2"/>
      <c r="F23" s="2">
        <v>1158</v>
      </c>
      <c r="G23" s="2"/>
      <c r="H23" s="2"/>
    </row>
    <row r="24" spans="1:8" ht="28.8" x14ac:dyDescent="0.3">
      <c r="A24" s="2" t="s">
        <v>20</v>
      </c>
      <c r="B24" s="2" t="s">
        <v>21</v>
      </c>
      <c r="C24" s="2" t="s">
        <v>5</v>
      </c>
      <c r="D24" s="1" t="s">
        <v>25</v>
      </c>
      <c r="E24" s="2"/>
      <c r="F24" s="2">
        <v>813</v>
      </c>
      <c r="G24" s="2"/>
      <c r="H24" s="2"/>
    </row>
    <row r="25" spans="1:8" ht="28.8" x14ac:dyDescent="0.3">
      <c r="A25" s="2" t="s">
        <v>20</v>
      </c>
      <c r="B25" s="2" t="s">
        <v>21</v>
      </c>
      <c r="C25" s="2" t="s">
        <v>5</v>
      </c>
      <c r="D25" s="1" t="s">
        <v>25</v>
      </c>
      <c r="E25" s="2"/>
      <c r="F25" s="2">
        <v>1011</v>
      </c>
      <c r="G25" s="2"/>
      <c r="H25" s="2"/>
    </row>
    <row r="26" spans="1:8" ht="28.8" x14ac:dyDescent="0.3">
      <c r="A26" s="2" t="s">
        <v>20</v>
      </c>
      <c r="B26" s="2" t="s">
        <v>21</v>
      </c>
      <c r="C26" s="2" t="s">
        <v>5</v>
      </c>
      <c r="D26" s="1" t="s">
        <v>25</v>
      </c>
      <c r="E26" s="2" t="s">
        <v>168</v>
      </c>
      <c r="F26" s="2">
        <v>1071</v>
      </c>
      <c r="G26" s="2"/>
      <c r="H26" s="2"/>
    </row>
    <row r="27" spans="1:8" ht="28.8" x14ac:dyDescent="0.3">
      <c r="A27" s="2" t="s">
        <v>20</v>
      </c>
      <c r="B27" s="2" t="s">
        <v>21</v>
      </c>
      <c r="C27" s="2" t="s">
        <v>5</v>
      </c>
      <c r="D27" s="1" t="s">
        <v>25</v>
      </c>
      <c r="E27" s="2"/>
      <c r="F27" s="2">
        <v>648</v>
      </c>
      <c r="G27" s="2"/>
      <c r="H27" s="2"/>
    </row>
    <row r="28" spans="1:8" ht="28.8" x14ac:dyDescent="0.3">
      <c r="A28" s="2" t="s">
        <v>20</v>
      </c>
      <c r="B28" s="2" t="s">
        <v>21</v>
      </c>
      <c r="C28" s="2" t="s">
        <v>5</v>
      </c>
      <c r="D28" s="1" t="s">
        <v>25</v>
      </c>
      <c r="E28" s="2"/>
      <c r="F28" s="2">
        <v>402</v>
      </c>
      <c r="G28" s="2"/>
      <c r="H28" s="2"/>
    </row>
    <row r="29" spans="1:8" ht="28.8" x14ac:dyDescent="0.3">
      <c r="A29" s="2" t="s">
        <v>20</v>
      </c>
      <c r="B29" s="2" t="s">
        <v>21</v>
      </c>
      <c r="C29" s="2" t="s">
        <v>5</v>
      </c>
      <c r="D29" s="1" t="s">
        <v>25</v>
      </c>
      <c r="E29" s="2"/>
      <c r="F29" s="2">
        <v>534</v>
      </c>
      <c r="G29" s="2"/>
      <c r="H29" s="2"/>
    </row>
    <row r="30" spans="1:8" ht="28.8" x14ac:dyDescent="0.3">
      <c r="A30" s="2" t="s">
        <v>20</v>
      </c>
      <c r="B30" s="2" t="s">
        <v>21</v>
      </c>
      <c r="C30" s="2" t="s">
        <v>5</v>
      </c>
      <c r="D30" s="1" t="s">
        <v>25</v>
      </c>
      <c r="E30" s="2"/>
      <c r="F30" s="2">
        <v>258</v>
      </c>
      <c r="G30" s="2"/>
      <c r="H30" s="2"/>
    </row>
    <row r="31" spans="1:8" ht="28.8" x14ac:dyDescent="0.3">
      <c r="A31" s="2" t="s">
        <v>20</v>
      </c>
      <c r="B31" s="2" t="s">
        <v>21</v>
      </c>
      <c r="C31" s="2" t="s">
        <v>5</v>
      </c>
      <c r="D31" s="1" t="s">
        <v>25</v>
      </c>
      <c r="E31" s="2" t="s">
        <v>198</v>
      </c>
      <c r="F31" s="2">
        <v>1791</v>
      </c>
      <c r="G31" s="2"/>
      <c r="H31" s="2"/>
    </row>
    <row r="32" spans="1:8" ht="28.8" x14ac:dyDescent="0.3">
      <c r="A32" s="2" t="s">
        <v>20</v>
      </c>
      <c r="B32" s="2" t="s">
        <v>21</v>
      </c>
      <c r="C32" s="2" t="s">
        <v>5</v>
      </c>
      <c r="D32" s="1" t="s">
        <v>25</v>
      </c>
      <c r="E32" s="2" t="s">
        <v>202</v>
      </c>
      <c r="F32" s="2">
        <v>1083</v>
      </c>
      <c r="G32" s="2"/>
      <c r="H32" s="2"/>
    </row>
    <row r="33" spans="1:8" ht="28.8" x14ac:dyDescent="0.3">
      <c r="A33" s="2" t="s">
        <v>20</v>
      </c>
      <c r="B33" s="2" t="s">
        <v>21</v>
      </c>
      <c r="C33" s="2" t="s">
        <v>5</v>
      </c>
      <c r="D33" s="1" t="s">
        <v>25</v>
      </c>
      <c r="E33" s="2"/>
      <c r="F33" s="2">
        <v>612</v>
      </c>
      <c r="G33" s="2"/>
      <c r="H33" s="2"/>
    </row>
    <row r="34" spans="1:8" ht="28.8" x14ac:dyDescent="0.3">
      <c r="A34" s="2" t="s">
        <v>20</v>
      </c>
      <c r="B34" s="2" t="s">
        <v>21</v>
      </c>
      <c r="C34" s="2" t="s">
        <v>5</v>
      </c>
      <c r="D34" s="1" t="s">
        <v>25</v>
      </c>
      <c r="E34" s="2"/>
      <c r="F34" s="2">
        <v>753</v>
      </c>
      <c r="G34" s="2"/>
      <c r="H34" s="2"/>
    </row>
    <row r="35" spans="1:8" ht="28.8" x14ac:dyDescent="0.3">
      <c r="A35" s="2" t="s">
        <v>20</v>
      </c>
      <c r="B35" s="2" t="s">
        <v>21</v>
      </c>
      <c r="C35" s="2" t="s">
        <v>5</v>
      </c>
      <c r="D35" s="1" t="s">
        <v>25</v>
      </c>
      <c r="E35" s="2" t="s">
        <v>211</v>
      </c>
      <c r="F35" s="2">
        <v>501</v>
      </c>
      <c r="G35" s="2"/>
      <c r="H35" s="2"/>
    </row>
    <row r="36" spans="1:8" ht="28.8" x14ac:dyDescent="0.3">
      <c r="A36" s="2" t="s">
        <v>20</v>
      </c>
      <c r="B36" s="2" t="s">
        <v>21</v>
      </c>
      <c r="C36" s="2" t="s">
        <v>5</v>
      </c>
      <c r="D36" s="1" t="s">
        <v>25</v>
      </c>
      <c r="E36" s="2" t="s">
        <v>215</v>
      </c>
      <c r="F36" s="2">
        <v>582</v>
      </c>
      <c r="G36" s="2"/>
      <c r="H36" s="2"/>
    </row>
    <row r="37" spans="1:8" ht="28.8" x14ac:dyDescent="0.3">
      <c r="A37" s="2" t="s">
        <v>20</v>
      </c>
      <c r="B37" s="2" t="s">
        <v>21</v>
      </c>
      <c r="C37" s="2" t="s">
        <v>5</v>
      </c>
      <c r="D37" s="1" t="s">
        <v>25</v>
      </c>
      <c r="E37" s="2" t="s">
        <v>219</v>
      </c>
      <c r="F37" s="2">
        <v>1023</v>
      </c>
      <c r="G37" s="2"/>
      <c r="H37" s="2"/>
    </row>
    <row r="38" spans="1:8" ht="28.8" x14ac:dyDescent="0.3">
      <c r="A38" s="2" t="s">
        <v>20</v>
      </c>
      <c r="B38" s="2" t="s">
        <v>21</v>
      </c>
      <c r="C38" s="2" t="s">
        <v>5</v>
      </c>
      <c r="D38" s="1" t="s">
        <v>25</v>
      </c>
      <c r="E38" s="2" t="s">
        <v>223</v>
      </c>
      <c r="F38" s="2">
        <v>423</v>
      </c>
      <c r="G38" s="2"/>
      <c r="H38" s="2"/>
    </row>
    <row r="39" spans="1:8" ht="28.8" x14ac:dyDescent="0.3">
      <c r="A39" s="2" t="s">
        <v>20</v>
      </c>
      <c r="B39" s="2" t="s">
        <v>21</v>
      </c>
      <c r="C39" s="2" t="s">
        <v>5</v>
      </c>
      <c r="D39" s="1" t="s">
        <v>25</v>
      </c>
      <c r="E39" s="2" t="s">
        <v>227</v>
      </c>
      <c r="F39" s="2">
        <v>702</v>
      </c>
      <c r="G39" s="2"/>
      <c r="H39" s="2"/>
    </row>
    <row r="40" spans="1:8" ht="28.8" x14ac:dyDescent="0.3">
      <c r="A40" s="2" t="s">
        <v>20</v>
      </c>
      <c r="B40" s="2" t="s">
        <v>21</v>
      </c>
      <c r="C40" s="2" t="s">
        <v>5</v>
      </c>
      <c r="D40" s="1" t="s">
        <v>25</v>
      </c>
      <c r="E40" s="2" t="s">
        <v>231</v>
      </c>
      <c r="F40" s="2">
        <v>411</v>
      </c>
      <c r="G40" s="2"/>
      <c r="H40" s="2"/>
    </row>
    <row r="41" spans="1:8" ht="28.8" x14ac:dyDescent="0.3">
      <c r="A41" s="2" t="s">
        <v>20</v>
      </c>
      <c r="B41" s="2" t="s">
        <v>21</v>
      </c>
      <c r="C41" s="2" t="s">
        <v>5</v>
      </c>
      <c r="D41" s="1" t="s">
        <v>25</v>
      </c>
      <c r="E41" s="2" t="s">
        <v>235</v>
      </c>
      <c r="F41" s="2">
        <v>954</v>
      </c>
      <c r="G41" s="2"/>
      <c r="H41" s="2"/>
    </row>
    <row r="42" spans="1:8" ht="28.8" x14ac:dyDescent="0.3">
      <c r="A42" s="2" t="s">
        <v>20</v>
      </c>
      <c r="B42" s="2" t="s">
        <v>21</v>
      </c>
      <c r="C42" s="2" t="s">
        <v>5</v>
      </c>
      <c r="D42" s="1" t="s">
        <v>25</v>
      </c>
      <c r="E42" s="2" t="s">
        <v>239</v>
      </c>
      <c r="F42" s="2">
        <v>1269</v>
      </c>
      <c r="G42" s="2"/>
      <c r="H42" s="2"/>
    </row>
    <row r="43" spans="1:8" ht="28.8" x14ac:dyDescent="0.3">
      <c r="A43" s="2" t="s">
        <v>20</v>
      </c>
      <c r="B43" s="2" t="s">
        <v>21</v>
      </c>
      <c r="C43" s="2" t="s">
        <v>5</v>
      </c>
      <c r="D43" s="1" t="s">
        <v>25</v>
      </c>
      <c r="E43" s="2"/>
      <c r="F43" s="2">
        <v>201</v>
      </c>
      <c r="G43" s="2"/>
      <c r="H43" s="2"/>
    </row>
    <row r="44" spans="1:8" ht="28.8" x14ac:dyDescent="0.3">
      <c r="A44" s="2" t="s">
        <v>20</v>
      </c>
      <c r="B44" s="2" t="s">
        <v>21</v>
      </c>
      <c r="C44" s="2" t="s">
        <v>5</v>
      </c>
      <c r="D44" s="1" t="s">
        <v>25</v>
      </c>
      <c r="E44" s="2"/>
      <c r="F44" s="2">
        <v>1011</v>
      </c>
      <c r="G44" s="2"/>
      <c r="H44" s="2"/>
    </row>
    <row r="45" spans="1:8" ht="28.8" x14ac:dyDescent="0.3">
      <c r="A45" s="2" t="s">
        <v>20</v>
      </c>
      <c r="B45" s="2" t="s">
        <v>21</v>
      </c>
      <c r="C45" s="2" t="s">
        <v>5</v>
      </c>
      <c r="D45" s="1" t="s">
        <v>25</v>
      </c>
      <c r="E45" s="2"/>
      <c r="F45" s="2">
        <v>360</v>
      </c>
      <c r="G45" s="2"/>
      <c r="H45" s="2"/>
    </row>
    <row r="46" spans="1:8" ht="28.8" x14ac:dyDescent="0.3">
      <c r="A46" s="2" t="s">
        <v>20</v>
      </c>
      <c r="B46" s="2" t="s">
        <v>21</v>
      </c>
      <c r="C46" s="2" t="s">
        <v>5</v>
      </c>
      <c r="D46" s="1" t="s">
        <v>25</v>
      </c>
      <c r="E46" s="2"/>
      <c r="F46" s="2">
        <v>1500</v>
      </c>
      <c r="G46" s="2"/>
      <c r="H46" s="2"/>
    </row>
    <row r="47" spans="1:8" ht="28.8" x14ac:dyDescent="0.3">
      <c r="A47" s="2" t="s">
        <v>20</v>
      </c>
      <c r="B47" s="2" t="s">
        <v>21</v>
      </c>
      <c r="C47" s="2" t="s">
        <v>5</v>
      </c>
      <c r="D47" s="1" t="s">
        <v>25</v>
      </c>
      <c r="E47" s="2"/>
      <c r="F47" s="2">
        <v>1062</v>
      </c>
      <c r="G47" s="2"/>
      <c r="H47" s="2"/>
    </row>
    <row r="48" spans="1:8" ht="28.8" x14ac:dyDescent="0.3">
      <c r="A48" s="2" t="s">
        <v>20</v>
      </c>
      <c r="B48" s="2" t="s">
        <v>21</v>
      </c>
      <c r="C48" s="2" t="s">
        <v>5</v>
      </c>
      <c r="D48" s="1" t="s">
        <v>25</v>
      </c>
      <c r="E48" s="2"/>
      <c r="F48" s="2">
        <v>984</v>
      </c>
      <c r="G48" s="2"/>
      <c r="H48" s="2"/>
    </row>
    <row r="49" spans="1:8" ht="28.8" x14ac:dyDescent="0.3">
      <c r="A49" s="2" t="s">
        <v>20</v>
      </c>
      <c r="B49" s="2" t="s">
        <v>21</v>
      </c>
      <c r="C49" s="2" t="s">
        <v>5</v>
      </c>
      <c r="D49" s="1" t="s">
        <v>25</v>
      </c>
      <c r="E49" s="2"/>
      <c r="F49" s="2">
        <v>1212</v>
      </c>
      <c r="G49" s="2"/>
      <c r="H49" s="2"/>
    </row>
    <row r="50" spans="1:8" ht="28.8" x14ac:dyDescent="0.3">
      <c r="A50" s="2" t="s">
        <v>20</v>
      </c>
      <c r="B50" s="2" t="s">
        <v>21</v>
      </c>
      <c r="C50" s="2" t="s">
        <v>5</v>
      </c>
      <c r="D50" s="1" t="s">
        <v>25</v>
      </c>
      <c r="E50" s="2"/>
      <c r="F50" s="2">
        <v>1281</v>
      </c>
      <c r="G50" s="2"/>
      <c r="H50" s="2"/>
    </row>
    <row r="51" spans="1:8" ht="28.8" x14ac:dyDescent="0.3">
      <c r="A51" s="2" t="s">
        <v>20</v>
      </c>
      <c r="B51" s="2" t="s">
        <v>21</v>
      </c>
      <c r="C51" s="2" t="s">
        <v>5</v>
      </c>
      <c r="D51" s="1" t="s">
        <v>25</v>
      </c>
      <c r="E51" s="2" t="s">
        <v>277</v>
      </c>
      <c r="F51" s="2">
        <v>1041</v>
      </c>
      <c r="G51" s="2"/>
      <c r="H51" s="2"/>
    </row>
    <row r="52" spans="1:8" ht="28.8" x14ac:dyDescent="0.3">
      <c r="A52" s="2" t="s">
        <v>20</v>
      </c>
      <c r="B52" s="2" t="s">
        <v>21</v>
      </c>
      <c r="C52" s="2" t="s">
        <v>5</v>
      </c>
      <c r="D52" s="1" t="s">
        <v>25</v>
      </c>
      <c r="E52" s="2"/>
      <c r="F52" s="2">
        <v>927</v>
      </c>
      <c r="G52" s="2"/>
      <c r="H52" s="2"/>
    </row>
    <row r="53" spans="1:8" ht="28.8" x14ac:dyDescent="0.3">
      <c r="A53" s="2" t="s">
        <v>20</v>
      </c>
      <c r="B53" s="2" t="s">
        <v>21</v>
      </c>
      <c r="C53" s="2" t="s">
        <v>5</v>
      </c>
      <c r="D53" s="1" t="s">
        <v>25</v>
      </c>
      <c r="E53" s="2"/>
      <c r="F53" s="2">
        <v>222</v>
      </c>
      <c r="G53" s="2"/>
      <c r="H53" s="2"/>
    </row>
    <row r="54" spans="1:8" ht="28.8" x14ac:dyDescent="0.3">
      <c r="A54" s="2" t="s">
        <v>20</v>
      </c>
      <c r="B54" s="2" t="s">
        <v>21</v>
      </c>
      <c r="C54" s="2" t="s">
        <v>5</v>
      </c>
      <c r="D54" s="1" t="s">
        <v>25</v>
      </c>
      <c r="E54" s="2"/>
      <c r="F54" s="2">
        <v>414</v>
      </c>
      <c r="G54" s="2"/>
      <c r="H54" s="2"/>
    </row>
    <row r="55" spans="1:8" ht="28.8" x14ac:dyDescent="0.3">
      <c r="A55" s="2" t="s">
        <v>20</v>
      </c>
      <c r="B55" s="2" t="s">
        <v>21</v>
      </c>
      <c r="C55" s="2" t="s">
        <v>5</v>
      </c>
      <c r="D55" s="1" t="s">
        <v>25</v>
      </c>
      <c r="E55" s="2"/>
      <c r="F55" s="2">
        <v>291</v>
      </c>
      <c r="G55" s="2"/>
      <c r="H55" s="2"/>
    </row>
    <row r="56" spans="1:8" ht="28.8" x14ac:dyDescent="0.3">
      <c r="A56" s="2" t="s">
        <v>20</v>
      </c>
      <c r="B56" s="2" t="s">
        <v>21</v>
      </c>
      <c r="C56" s="2" t="s">
        <v>5</v>
      </c>
      <c r="D56" s="1" t="s">
        <v>25</v>
      </c>
      <c r="E56" s="2"/>
      <c r="F56" s="2">
        <v>276</v>
      </c>
      <c r="G56" s="2"/>
      <c r="H56" s="2"/>
    </row>
    <row r="57" spans="1:8" ht="28.8" x14ac:dyDescent="0.3">
      <c r="A57" s="2" t="s">
        <v>20</v>
      </c>
      <c r="B57" s="2" t="s">
        <v>21</v>
      </c>
      <c r="C57" s="2" t="s">
        <v>5</v>
      </c>
      <c r="D57" s="1" t="s">
        <v>25</v>
      </c>
      <c r="E57" s="2"/>
      <c r="F57" s="2">
        <v>318</v>
      </c>
      <c r="G57" s="2"/>
      <c r="H57" s="2"/>
    </row>
    <row r="58" spans="1:8" ht="28.8" x14ac:dyDescent="0.3">
      <c r="A58" s="2" t="s">
        <v>20</v>
      </c>
      <c r="B58" s="2" t="s">
        <v>21</v>
      </c>
      <c r="C58" s="2" t="s">
        <v>5</v>
      </c>
      <c r="D58" s="1" t="s">
        <v>25</v>
      </c>
      <c r="E58" s="2"/>
      <c r="F58" s="2">
        <v>180</v>
      </c>
      <c r="G58" s="2"/>
      <c r="H58" s="2"/>
    </row>
    <row r="59" spans="1:8" ht="28.8" x14ac:dyDescent="0.3">
      <c r="A59" s="2" t="s">
        <v>20</v>
      </c>
      <c r="B59" s="2" t="s">
        <v>21</v>
      </c>
      <c r="C59" s="2" t="s">
        <v>5</v>
      </c>
      <c r="D59" s="1" t="s">
        <v>25</v>
      </c>
      <c r="E59" s="2"/>
      <c r="F59" s="2">
        <v>1077</v>
      </c>
      <c r="G59" s="2"/>
      <c r="H59" s="2"/>
    </row>
    <row r="60" spans="1:8" ht="28.8" x14ac:dyDescent="0.3">
      <c r="A60" s="2" t="s">
        <v>20</v>
      </c>
      <c r="B60" s="2" t="s">
        <v>21</v>
      </c>
      <c r="C60" s="2" t="s">
        <v>5</v>
      </c>
      <c r="D60" s="1" t="s">
        <v>25</v>
      </c>
      <c r="E60" s="2"/>
      <c r="F60" s="2">
        <v>447</v>
      </c>
      <c r="G60" s="2"/>
      <c r="H60" s="2"/>
    </row>
    <row r="61" spans="1:8" ht="28.8" x14ac:dyDescent="0.3">
      <c r="A61" s="2" t="s">
        <v>20</v>
      </c>
      <c r="B61" s="2" t="s">
        <v>21</v>
      </c>
      <c r="C61" s="2" t="s">
        <v>5</v>
      </c>
      <c r="D61" s="1" t="s">
        <v>25</v>
      </c>
      <c r="E61" s="2"/>
      <c r="F61" s="2">
        <v>237</v>
      </c>
      <c r="G61" s="2"/>
      <c r="H61" s="2"/>
    </row>
    <row r="62" spans="1:8" ht="28.8" x14ac:dyDescent="0.3">
      <c r="A62" s="2" t="s">
        <v>20</v>
      </c>
      <c r="B62" s="2" t="s">
        <v>21</v>
      </c>
      <c r="C62" s="2" t="s">
        <v>5</v>
      </c>
      <c r="D62" s="1" t="s">
        <v>25</v>
      </c>
      <c r="E62" s="2"/>
      <c r="F62" s="2">
        <v>1560</v>
      </c>
      <c r="G62" s="2"/>
      <c r="H62" s="2"/>
    </row>
    <row r="63" spans="1:8" ht="28.8" x14ac:dyDescent="0.3">
      <c r="A63" s="2" t="s">
        <v>20</v>
      </c>
      <c r="B63" s="2" t="s">
        <v>21</v>
      </c>
      <c r="C63" s="2" t="s">
        <v>5</v>
      </c>
      <c r="D63" s="1" t="s">
        <v>25</v>
      </c>
      <c r="E63" s="2"/>
      <c r="F63" s="2">
        <v>1083</v>
      </c>
      <c r="G63" s="2"/>
      <c r="H63" s="2"/>
    </row>
    <row r="64" spans="1:8" ht="28.8" x14ac:dyDescent="0.3">
      <c r="A64" s="2" t="s">
        <v>20</v>
      </c>
      <c r="B64" s="2" t="s">
        <v>21</v>
      </c>
      <c r="C64" s="2" t="s">
        <v>5</v>
      </c>
      <c r="D64" s="1" t="s">
        <v>25</v>
      </c>
      <c r="E64" s="2"/>
      <c r="F64" s="2">
        <v>159</v>
      </c>
      <c r="G64" s="2"/>
      <c r="H64" s="2"/>
    </row>
    <row r="65" spans="1:8" ht="28.8" x14ac:dyDescent="0.3">
      <c r="A65" s="2" t="s">
        <v>20</v>
      </c>
      <c r="B65" s="2" t="s">
        <v>21</v>
      </c>
      <c r="C65" s="2" t="s">
        <v>5</v>
      </c>
      <c r="D65" s="1" t="s">
        <v>25</v>
      </c>
      <c r="E65" s="2"/>
      <c r="F65" s="2">
        <v>558</v>
      </c>
      <c r="G65" s="2"/>
      <c r="H65" s="2"/>
    </row>
    <row r="66" spans="1:8" ht="28.8" x14ac:dyDescent="0.3">
      <c r="A66" s="2" t="s">
        <v>20</v>
      </c>
      <c r="B66" s="2" t="s">
        <v>21</v>
      </c>
      <c r="C66" s="2" t="s">
        <v>5</v>
      </c>
      <c r="D66" s="1" t="s">
        <v>25</v>
      </c>
      <c r="E66" s="2"/>
      <c r="F66" s="2">
        <v>204</v>
      </c>
      <c r="G66" s="2"/>
      <c r="H66" s="2"/>
    </row>
    <row r="67" spans="1:8" ht="28.8" x14ac:dyDescent="0.3">
      <c r="A67" s="2" t="s">
        <v>20</v>
      </c>
      <c r="B67" s="2" t="s">
        <v>21</v>
      </c>
      <c r="C67" s="2" t="s">
        <v>5</v>
      </c>
      <c r="D67" s="1" t="s">
        <v>25</v>
      </c>
      <c r="E67" s="2"/>
      <c r="F67" s="2">
        <v>1020</v>
      </c>
      <c r="G67" s="2"/>
      <c r="H67" s="2"/>
    </row>
    <row r="68" spans="1:8" ht="28.8" x14ac:dyDescent="0.3">
      <c r="A68" s="2" t="s">
        <v>20</v>
      </c>
      <c r="B68" s="2" t="s">
        <v>21</v>
      </c>
      <c r="C68" s="2" t="s">
        <v>5</v>
      </c>
      <c r="D68" s="1" t="s">
        <v>25</v>
      </c>
      <c r="E68" s="2"/>
      <c r="F68" s="2">
        <v>1437</v>
      </c>
      <c r="G68" s="2"/>
      <c r="H68" s="2"/>
    </row>
    <row r="69" spans="1:8" ht="28.8" x14ac:dyDescent="0.3">
      <c r="A69" s="2" t="s">
        <v>20</v>
      </c>
      <c r="B69" s="2" t="s">
        <v>21</v>
      </c>
      <c r="C69" s="2" t="s">
        <v>5</v>
      </c>
      <c r="D69" s="1" t="s">
        <v>25</v>
      </c>
      <c r="E69" s="2"/>
      <c r="F69" s="2">
        <v>885</v>
      </c>
      <c r="G69" s="2"/>
      <c r="H69" s="2"/>
    </row>
    <row r="70" spans="1:8" ht="28.8" x14ac:dyDescent="0.3">
      <c r="A70" s="2" t="s">
        <v>20</v>
      </c>
      <c r="B70" s="2" t="s">
        <v>21</v>
      </c>
      <c r="C70" s="2" t="s">
        <v>5</v>
      </c>
      <c r="D70" s="1" t="s">
        <v>25</v>
      </c>
      <c r="E70" s="2"/>
      <c r="F70" s="2">
        <v>663</v>
      </c>
      <c r="G70" s="2"/>
      <c r="H70" s="2"/>
    </row>
    <row r="71" spans="1:8" ht="28.8" x14ac:dyDescent="0.3">
      <c r="A71" s="2" t="s">
        <v>20</v>
      </c>
      <c r="B71" s="2" t="s">
        <v>21</v>
      </c>
      <c r="C71" s="2" t="s">
        <v>5</v>
      </c>
      <c r="D71" s="1" t="s">
        <v>25</v>
      </c>
      <c r="E71" s="2"/>
      <c r="F71" s="2">
        <v>207</v>
      </c>
      <c r="G71" s="2"/>
      <c r="H71" s="2"/>
    </row>
    <row r="72" spans="1:8" ht="28.8" x14ac:dyDescent="0.3">
      <c r="A72" s="2" t="s">
        <v>20</v>
      </c>
      <c r="B72" s="2" t="s">
        <v>21</v>
      </c>
      <c r="C72" s="2" t="s">
        <v>5</v>
      </c>
      <c r="D72" s="1" t="s">
        <v>25</v>
      </c>
      <c r="E72" s="2"/>
      <c r="F72" s="2">
        <v>354</v>
      </c>
      <c r="G72" s="2"/>
      <c r="H72" s="2"/>
    </row>
    <row r="73" spans="1:8" ht="28.8" x14ac:dyDescent="0.3">
      <c r="A73" s="2" t="s">
        <v>20</v>
      </c>
      <c r="B73" s="2" t="s">
        <v>21</v>
      </c>
      <c r="C73" s="2" t="s">
        <v>5</v>
      </c>
      <c r="D73" s="1" t="s">
        <v>25</v>
      </c>
      <c r="E73" s="2" t="s">
        <v>376</v>
      </c>
      <c r="F73" s="2">
        <v>1008</v>
      </c>
      <c r="G73" s="2"/>
      <c r="H73" s="2"/>
    </row>
    <row r="74" spans="1:8" ht="28.8" x14ac:dyDescent="0.3">
      <c r="A74" s="2" t="s">
        <v>20</v>
      </c>
      <c r="B74" s="2" t="s">
        <v>21</v>
      </c>
      <c r="C74" s="2" t="s">
        <v>5</v>
      </c>
      <c r="D74" s="1" t="s">
        <v>25</v>
      </c>
      <c r="E74" s="2"/>
      <c r="F74" s="2">
        <v>528</v>
      </c>
      <c r="G74" s="2"/>
      <c r="H74" s="2"/>
    </row>
    <row r="75" spans="1:8" ht="28.8" x14ac:dyDescent="0.3">
      <c r="A75" s="2" t="s">
        <v>20</v>
      </c>
      <c r="B75" s="2" t="s">
        <v>21</v>
      </c>
      <c r="C75" s="2" t="s">
        <v>5</v>
      </c>
      <c r="D75" s="1" t="s">
        <v>25</v>
      </c>
      <c r="E75" s="2" t="s">
        <v>385</v>
      </c>
      <c r="F75" s="2">
        <v>360</v>
      </c>
      <c r="G75" s="2"/>
      <c r="H75" s="2"/>
    </row>
    <row r="76" spans="1:8" ht="28.8" x14ac:dyDescent="0.3">
      <c r="A76" s="2" t="s">
        <v>20</v>
      </c>
      <c r="B76" s="2" t="s">
        <v>21</v>
      </c>
      <c r="C76" s="2" t="s">
        <v>5</v>
      </c>
      <c r="D76" s="1" t="s">
        <v>25</v>
      </c>
      <c r="E76" s="2"/>
      <c r="F76" s="2">
        <v>1356</v>
      </c>
      <c r="G76" s="2"/>
      <c r="H76" s="2"/>
    </row>
    <row r="77" spans="1:8" ht="28.8" x14ac:dyDescent="0.3">
      <c r="A77" s="2" t="s">
        <v>20</v>
      </c>
      <c r="B77" s="2" t="s">
        <v>21</v>
      </c>
      <c r="C77" s="2" t="s">
        <v>5</v>
      </c>
      <c r="D77" s="1" t="s">
        <v>25</v>
      </c>
      <c r="E77" s="2"/>
      <c r="F77" s="2">
        <v>126</v>
      </c>
      <c r="G77" s="2"/>
      <c r="H77" s="2"/>
    </row>
    <row r="78" spans="1:8" ht="28.8" x14ac:dyDescent="0.3">
      <c r="A78" s="2" t="s">
        <v>20</v>
      </c>
      <c r="B78" s="2" t="s">
        <v>21</v>
      </c>
      <c r="C78" s="2" t="s">
        <v>5</v>
      </c>
      <c r="D78" s="1" t="s">
        <v>25</v>
      </c>
      <c r="E78" s="2"/>
      <c r="F78" s="2">
        <v>1344</v>
      </c>
      <c r="G78" s="2"/>
      <c r="H78" s="2"/>
    </row>
    <row r="79" spans="1:8" ht="28.8" x14ac:dyDescent="0.3">
      <c r="A79" s="2" t="s">
        <v>20</v>
      </c>
      <c r="B79" s="2" t="s">
        <v>21</v>
      </c>
      <c r="C79" s="2" t="s">
        <v>5</v>
      </c>
      <c r="D79" s="1" t="s">
        <v>25</v>
      </c>
      <c r="E79" s="2"/>
      <c r="F79" s="2">
        <v>876</v>
      </c>
      <c r="G79" s="2"/>
      <c r="H79" s="2"/>
    </row>
    <row r="80" spans="1:8" ht="28.8" x14ac:dyDescent="0.3">
      <c r="A80" s="2" t="s">
        <v>20</v>
      </c>
      <c r="B80" s="2" t="s">
        <v>21</v>
      </c>
      <c r="C80" s="2" t="s">
        <v>5</v>
      </c>
      <c r="D80" s="1" t="s">
        <v>25</v>
      </c>
      <c r="E80" s="2"/>
      <c r="F80" s="2">
        <v>150</v>
      </c>
      <c r="G80" s="2"/>
      <c r="H80" s="2"/>
    </row>
    <row r="81" spans="1:8" ht="28.8" x14ac:dyDescent="0.3">
      <c r="A81" s="2" t="s">
        <v>20</v>
      </c>
      <c r="B81" s="2" t="s">
        <v>21</v>
      </c>
      <c r="C81" s="2" t="s">
        <v>5</v>
      </c>
      <c r="D81" s="1" t="s">
        <v>25</v>
      </c>
      <c r="E81" s="2"/>
      <c r="F81" s="2">
        <v>327</v>
      </c>
      <c r="G81" s="2"/>
      <c r="H81" s="2"/>
    </row>
    <row r="82" spans="1:8" ht="28.8" x14ac:dyDescent="0.3">
      <c r="A82" s="2" t="s">
        <v>20</v>
      </c>
      <c r="B82" s="2" t="s">
        <v>21</v>
      </c>
      <c r="C82" s="2" t="s">
        <v>5</v>
      </c>
      <c r="D82" s="1" t="s">
        <v>25</v>
      </c>
      <c r="E82" s="2"/>
      <c r="F82" s="2">
        <v>693</v>
      </c>
      <c r="G82" s="2"/>
      <c r="H82" s="2"/>
    </row>
    <row r="83" spans="1:8" ht="28.8" x14ac:dyDescent="0.3">
      <c r="A83" s="2" t="s">
        <v>20</v>
      </c>
      <c r="B83" s="2" t="s">
        <v>21</v>
      </c>
      <c r="C83" s="2" t="s">
        <v>5</v>
      </c>
      <c r="D83" s="1" t="s">
        <v>25</v>
      </c>
      <c r="E83" s="2"/>
      <c r="F83" s="2">
        <v>657</v>
      </c>
      <c r="G83" s="2"/>
      <c r="H83" s="2"/>
    </row>
    <row r="84" spans="1:8" ht="28.8" x14ac:dyDescent="0.3">
      <c r="A84" s="2" t="s">
        <v>20</v>
      </c>
      <c r="B84" s="2" t="s">
        <v>21</v>
      </c>
      <c r="C84" s="2" t="s">
        <v>5</v>
      </c>
      <c r="D84" s="1" t="s">
        <v>25</v>
      </c>
      <c r="E84" s="2"/>
      <c r="F84" s="2">
        <v>606</v>
      </c>
      <c r="G84" s="2"/>
      <c r="H84" s="2"/>
    </row>
    <row r="85" spans="1:8" ht="28.8" x14ac:dyDescent="0.3">
      <c r="A85" s="2" t="s">
        <v>20</v>
      </c>
      <c r="B85" s="2" t="s">
        <v>21</v>
      </c>
      <c r="C85" s="2" t="s">
        <v>5</v>
      </c>
      <c r="D85" s="1" t="s">
        <v>25</v>
      </c>
      <c r="E85" s="2"/>
      <c r="F85" s="2">
        <v>831</v>
      </c>
      <c r="G85" s="2"/>
      <c r="H85" s="2"/>
    </row>
    <row r="86" spans="1:8" ht="28.8" x14ac:dyDescent="0.3">
      <c r="A86" s="2" t="s">
        <v>20</v>
      </c>
      <c r="B86" s="2" t="s">
        <v>21</v>
      </c>
      <c r="C86" s="2" t="s">
        <v>5</v>
      </c>
      <c r="D86" s="1" t="s">
        <v>25</v>
      </c>
      <c r="E86" s="2"/>
      <c r="F86" s="2">
        <v>783</v>
      </c>
      <c r="G86" s="2"/>
      <c r="H86" s="2"/>
    </row>
    <row r="87" spans="1:8" ht="28.8" x14ac:dyDescent="0.3">
      <c r="A87" s="2" t="s">
        <v>20</v>
      </c>
      <c r="B87" s="2" t="s">
        <v>21</v>
      </c>
      <c r="C87" s="2" t="s">
        <v>5</v>
      </c>
      <c r="D87" s="1" t="s">
        <v>25</v>
      </c>
      <c r="E87" s="2"/>
      <c r="F87" s="2">
        <v>459</v>
      </c>
      <c r="G87" s="2"/>
      <c r="H87" s="2"/>
    </row>
    <row r="88" spans="1:8" ht="28.8" x14ac:dyDescent="0.3">
      <c r="A88" s="2" t="s">
        <v>20</v>
      </c>
      <c r="B88" s="2" t="s">
        <v>21</v>
      </c>
      <c r="C88" s="2" t="s">
        <v>5</v>
      </c>
      <c r="D88" s="1" t="s">
        <v>25</v>
      </c>
      <c r="E88" s="2"/>
      <c r="F88" s="2">
        <v>639</v>
      </c>
      <c r="G88" s="2"/>
      <c r="H88" s="2"/>
    </row>
    <row r="89" spans="1:8" ht="28.8" x14ac:dyDescent="0.3">
      <c r="A89" s="2" t="s">
        <v>20</v>
      </c>
      <c r="B89" s="2" t="s">
        <v>21</v>
      </c>
      <c r="C89" s="2" t="s">
        <v>5</v>
      </c>
      <c r="D89" s="1" t="s">
        <v>25</v>
      </c>
      <c r="E89" s="2"/>
      <c r="F89" s="2">
        <v>243</v>
      </c>
      <c r="G89" s="2"/>
      <c r="H89" s="2"/>
    </row>
    <row r="90" spans="1:8" ht="28.8" x14ac:dyDescent="0.3">
      <c r="A90" s="2" t="s">
        <v>20</v>
      </c>
      <c r="B90" s="2" t="s">
        <v>21</v>
      </c>
      <c r="C90" s="2" t="s">
        <v>5</v>
      </c>
      <c r="D90" s="1" t="s">
        <v>25</v>
      </c>
      <c r="E90" s="2"/>
      <c r="F90" s="2">
        <v>921</v>
      </c>
      <c r="G90" s="2"/>
      <c r="H90" s="2"/>
    </row>
    <row r="91" spans="1:8" ht="28.8" x14ac:dyDescent="0.3">
      <c r="A91" s="2" t="s">
        <v>20</v>
      </c>
      <c r="B91" s="2" t="s">
        <v>21</v>
      </c>
      <c r="C91" s="2" t="s">
        <v>5</v>
      </c>
      <c r="D91" s="1" t="s">
        <v>25</v>
      </c>
      <c r="E91" s="2"/>
      <c r="F91" s="2">
        <v>264</v>
      </c>
      <c r="G91" s="2"/>
      <c r="H91" s="2"/>
    </row>
    <row r="92" spans="1:8" ht="28.8" x14ac:dyDescent="0.3">
      <c r="A92" s="2" t="s">
        <v>20</v>
      </c>
      <c r="B92" s="2" t="s">
        <v>21</v>
      </c>
      <c r="C92" s="2" t="s">
        <v>5</v>
      </c>
      <c r="D92" s="1" t="s">
        <v>25</v>
      </c>
      <c r="E92" s="2" t="s">
        <v>488</v>
      </c>
      <c r="F92" s="2">
        <v>1002</v>
      </c>
      <c r="G92" s="2"/>
      <c r="H92" s="2"/>
    </row>
    <row r="93" spans="1:8" ht="28.8" x14ac:dyDescent="0.3">
      <c r="A93" s="2" t="s">
        <v>20</v>
      </c>
      <c r="B93" s="2" t="s">
        <v>21</v>
      </c>
      <c r="C93" s="2" t="s">
        <v>5</v>
      </c>
      <c r="D93" s="1" t="s">
        <v>25</v>
      </c>
      <c r="E93" s="2" t="s">
        <v>495</v>
      </c>
      <c r="F93" s="2">
        <v>804</v>
      </c>
      <c r="G93" s="2"/>
      <c r="H93" s="2"/>
    </row>
    <row r="94" spans="1:8" ht="28.8" x14ac:dyDescent="0.3">
      <c r="A94" s="2" t="s">
        <v>20</v>
      </c>
      <c r="B94" s="2" t="s">
        <v>21</v>
      </c>
      <c r="C94" s="2" t="s">
        <v>5</v>
      </c>
      <c r="D94" s="1" t="s">
        <v>25</v>
      </c>
      <c r="E94" s="2"/>
      <c r="F94" s="2">
        <v>468</v>
      </c>
      <c r="G94" s="2"/>
      <c r="H94" s="2"/>
    </row>
    <row r="95" spans="1:8" ht="28.8" x14ac:dyDescent="0.3">
      <c r="A95" s="2" t="s">
        <v>20</v>
      </c>
      <c r="B95" s="2" t="s">
        <v>21</v>
      </c>
      <c r="C95" s="2" t="s">
        <v>5</v>
      </c>
      <c r="D95" s="1" t="s">
        <v>25</v>
      </c>
      <c r="E95" s="2"/>
      <c r="F95" s="2">
        <v>894</v>
      </c>
      <c r="G95" s="2"/>
      <c r="H95" s="2"/>
    </row>
    <row r="96" spans="1:8" ht="28.8" x14ac:dyDescent="0.3">
      <c r="A96" s="2" t="s">
        <v>20</v>
      </c>
      <c r="B96" s="2" t="s">
        <v>21</v>
      </c>
      <c r="C96" s="2" t="s">
        <v>5</v>
      </c>
      <c r="D96" s="1" t="s">
        <v>25</v>
      </c>
      <c r="E96" s="2"/>
      <c r="F96" s="2">
        <v>603</v>
      </c>
      <c r="G96" s="2"/>
      <c r="H96" s="2"/>
    </row>
    <row r="97" spans="1:8" ht="28.8" x14ac:dyDescent="0.3">
      <c r="A97" s="2" t="s">
        <v>20</v>
      </c>
      <c r="B97" s="2" t="s">
        <v>21</v>
      </c>
      <c r="C97" s="2" t="s">
        <v>5</v>
      </c>
      <c r="D97" s="1" t="s">
        <v>25</v>
      </c>
      <c r="E97" s="2" t="s">
        <v>527</v>
      </c>
      <c r="F97" s="2">
        <v>774</v>
      </c>
      <c r="G97" s="2"/>
      <c r="H97" s="2"/>
    </row>
    <row r="98" spans="1:8" ht="28.8" x14ac:dyDescent="0.3">
      <c r="A98" s="2" t="s">
        <v>20</v>
      </c>
      <c r="B98" s="2" t="s">
        <v>21</v>
      </c>
      <c r="C98" s="2" t="s">
        <v>5</v>
      </c>
      <c r="D98" s="1" t="s">
        <v>25</v>
      </c>
      <c r="E98" s="2" t="s">
        <v>530</v>
      </c>
      <c r="F98" s="2">
        <v>1014</v>
      </c>
      <c r="G98" s="2"/>
      <c r="H98" s="2"/>
    </row>
    <row r="99" spans="1:8" ht="28.8" x14ac:dyDescent="0.3">
      <c r="A99" s="2" t="s">
        <v>20</v>
      </c>
      <c r="B99" s="2" t="s">
        <v>21</v>
      </c>
      <c r="C99" s="2" t="s">
        <v>5</v>
      </c>
      <c r="D99" s="1" t="s">
        <v>25</v>
      </c>
      <c r="E99" s="2"/>
      <c r="F99" s="2">
        <v>489</v>
      </c>
      <c r="G99" s="2"/>
      <c r="H99" s="2"/>
    </row>
    <row r="100" spans="1:8" ht="28.8" x14ac:dyDescent="0.3">
      <c r="A100" s="2" t="s">
        <v>20</v>
      </c>
      <c r="B100" s="2" t="s">
        <v>21</v>
      </c>
      <c r="C100" s="2" t="s">
        <v>5</v>
      </c>
      <c r="D100" s="1" t="s">
        <v>25</v>
      </c>
      <c r="E100" s="2"/>
      <c r="F100" s="2">
        <v>1182</v>
      </c>
      <c r="G100" s="2"/>
      <c r="H100" s="2"/>
    </row>
    <row r="101" spans="1:8" ht="28.8" x14ac:dyDescent="0.3">
      <c r="A101" s="2" t="s">
        <v>20</v>
      </c>
      <c r="B101" s="2" t="s">
        <v>21</v>
      </c>
      <c r="C101" s="2" t="s">
        <v>5</v>
      </c>
      <c r="D101" s="1" t="s">
        <v>25</v>
      </c>
      <c r="E101" s="2" t="s">
        <v>539</v>
      </c>
      <c r="F101" s="2">
        <v>897</v>
      </c>
      <c r="G101" s="2"/>
      <c r="H101" s="2"/>
    </row>
    <row r="102" spans="1:8" ht="28.8" x14ac:dyDescent="0.3">
      <c r="A102" s="2" t="s">
        <v>20</v>
      </c>
      <c r="B102" s="2" t="s">
        <v>21</v>
      </c>
      <c r="C102" s="2" t="s">
        <v>5</v>
      </c>
      <c r="D102" s="1" t="s">
        <v>25</v>
      </c>
      <c r="E102" s="2"/>
      <c r="F102" s="2">
        <v>1710</v>
      </c>
      <c r="G102" s="2"/>
      <c r="H102" s="2"/>
    </row>
    <row r="103" spans="1:8" ht="28.8" x14ac:dyDescent="0.3">
      <c r="A103" s="2" t="s">
        <v>20</v>
      </c>
      <c r="B103" s="2" t="s">
        <v>21</v>
      </c>
      <c r="C103" s="2" t="s">
        <v>5</v>
      </c>
      <c r="D103" s="1" t="s">
        <v>25</v>
      </c>
      <c r="E103" s="2"/>
      <c r="F103" s="2">
        <v>1593</v>
      </c>
      <c r="G103" s="2"/>
      <c r="H103" s="2"/>
    </row>
    <row r="104" spans="1:8" ht="28.8" x14ac:dyDescent="0.3">
      <c r="A104" s="2" t="s">
        <v>20</v>
      </c>
      <c r="B104" s="2" t="s">
        <v>21</v>
      </c>
      <c r="C104" s="2" t="s">
        <v>5</v>
      </c>
      <c r="D104" s="1" t="s">
        <v>25</v>
      </c>
      <c r="E104" s="2"/>
      <c r="F104" s="2">
        <v>1338</v>
      </c>
      <c r="G104" s="2"/>
      <c r="H104" s="2"/>
    </row>
    <row r="105" spans="1:8" ht="28.8" x14ac:dyDescent="0.3">
      <c r="A105" s="2" t="s">
        <v>20</v>
      </c>
      <c r="B105" s="2" t="s">
        <v>21</v>
      </c>
      <c r="C105" s="2" t="s">
        <v>5</v>
      </c>
      <c r="D105" s="1" t="s">
        <v>25</v>
      </c>
      <c r="E105" s="2" t="s">
        <v>552</v>
      </c>
      <c r="F105" s="2">
        <v>801</v>
      </c>
      <c r="G105" s="2"/>
      <c r="H105" s="2"/>
    </row>
    <row r="106" spans="1:8" ht="28.8" x14ac:dyDescent="0.3">
      <c r="A106" s="2" t="s">
        <v>20</v>
      </c>
      <c r="B106" s="2" t="s">
        <v>21</v>
      </c>
      <c r="C106" s="2" t="s">
        <v>5</v>
      </c>
      <c r="D106" s="1" t="s">
        <v>25</v>
      </c>
      <c r="E106" s="2" t="s">
        <v>556</v>
      </c>
      <c r="F106" s="2">
        <v>615</v>
      </c>
      <c r="G106" s="2"/>
      <c r="H106" s="2"/>
    </row>
    <row r="107" spans="1:8" ht="28.8" x14ac:dyDescent="0.3">
      <c r="A107" s="2" t="s">
        <v>20</v>
      </c>
      <c r="B107" s="2" t="s">
        <v>21</v>
      </c>
      <c r="C107" s="2" t="s">
        <v>5</v>
      </c>
      <c r="D107" s="1" t="s">
        <v>25</v>
      </c>
      <c r="E107" s="2"/>
      <c r="F107" s="2">
        <v>753</v>
      </c>
      <c r="G107" s="2"/>
      <c r="H107" s="2"/>
    </row>
    <row r="108" spans="1:8" ht="28.8" x14ac:dyDescent="0.3">
      <c r="A108" s="2" t="s">
        <v>20</v>
      </c>
      <c r="B108" s="2" t="s">
        <v>21</v>
      </c>
      <c r="C108" s="2" t="s">
        <v>5</v>
      </c>
      <c r="D108" s="1" t="s">
        <v>25</v>
      </c>
      <c r="E108" s="2" t="s">
        <v>562</v>
      </c>
      <c r="F108" s="2">
        <v>1020</v>
      </c>
      <c r="G108" s="2"/>
      <c r="H108" s="2"/>
    </row>
    <row r="109" spans="1:8" ht="28.8" x14ac:dyDescent="0.3">
      <c r="A109" s="2" t="s">
        <v>20</v>
      </c>
      <c r="B109" s="2" t="s">
        <v>21</v>
      </c>
      <c r="C109" s="2" t="s">
        <v>5</v>
      </c>
      <c r="D109" s="1" t="s">
        <v>25</v>
      </c>
      <c r="E109" s="2" t="s">
        <v>566</v>
      </c>
      <c r="F109" s="2">
        <v>426</v>
      </c>
      <c r="G109" s="2"/>
      <c r="H109" s="2"/>
    </row>
    <row r="110" spans="1:8" ht="28.8" x14ac:dyDescent="0.3">
      <c r="A110" s="2" t="s">
        <v>20</v>
      </c>
      <c r="B110" s="2" t="s">
        <v>21</v>
      </c>
      <c r="C110" s="2" t="s">
        <v>5</v>
      </c>
      <c r="D110" s="1" t="s">
        <v>25</v>
      </c>
      <c r="E110" s="2"/>
      <c r="F110" s="2">
        <v>666</v>
      </c>
      <c r="G110" s="2"/>
      <c r="H110" s="2"/>
    </row>
    <row r="111" spans="1:8" ht="28.8" x14ac:dyDescent="0.3">
      <c r="A111" s="2" t="s">
        <v>20</v>
      </c>
      <c r="B111" s="2" t="s">
        <v>21</v>
      </c>
      <c r="C111" s="2" t="s">
        <v>5</v>
      </c>
      <c r="D111" s="1" t="s">
        <v>25</v>
      </c>
      <c r="E111" s="2"/>
      <c r="F111" s="2">
        <v>858</v>
      </c>
      <c r="G111" s="2"/>
      <c r="H111" s="2"/>
    </row>
    <row r="112" spans="1:8" ht="28.8" x14ac:dyDescent="0.3">
      <c r="A112" s="2" t="s">
        <v>20</v>
      </c>
      <c r="B112" s="2" t="s">
        <v>21</v>
      </c>
      <c r="C112" s="2" t="s">
        <v>5</v>
      </c>
      <c r="D112" s="1" t="s">
        <v>25</v>
      </c>
      <c r="E112" s="2"/>
      <c r="F112" s="2">
        <v>267</v>
      </c>
      <c r="G112" s="2"/>
      <c r="H112" s="2"/>
    </row>
    <row r="113" spans="1:8" ht="28.8" x14ac:dyDescent="0.3">
      <c r="A113" s="2" t="s">
        <v>20</v>
      </c>
      <c r="B113" s="2" t="s">
        <v>21</v>
      </c>
      <c r="C113" s="2" t="s">
        <v>5</v>
      </c>
      <c r="D113" s="1" t="s">
        <v>25</v>
      </c>
      <c r="E113" s="2"/>
      <c r="F113" s="2">
        <v>120</v>
      </c>
      <c r="G113" s="2"/>
      <c r="H113" s="2"/>
    </row>
    <row r="114" spans="1:8" ht="28.8" x14ac:dyDescent="0.3">
      <c r="A114" s="2" t="s">
        <v>20</v>
      </c>
      <c r="B114" s="2" t="s">
        <v>21</v>
      </c>
      <c r="C114" s="2" t="s">
        <v>5</v>
      </c>
      <c r="D114" s="1" t="s">
        <v>25</v>
      </c>
      <c r="E114" s="2" t="s">
        <v>684</v>
      </c>
      <c r="F114" s="2">
        <v>915</v>
      </c>
      <c r="G114" s="2"/>
      <c r="H114" s="2"/>
    </row>
    <row r="115" spans="1:8" ht="28.8" x14ac:dyDescent="0.3">
      <c r="A115" s="2" t="s">
        <v>20</v>
      </c>
      <c r="B115" s="2" t="s">
        <v>21</v>
      </c>
      <c r="C115" s="2" t="s">
        <v>5</v>
      </c>
      <c r="D115" s="1" t="s">
        <v>25</v>
      </c>
      <c r="E115" s="2"/>
      <c r="F115" s="2">
        <v>96</v>
      </c>
      <c r="G115" s="2"/>
      <c r="H115" s="2"/>
    </row>
    <row r="116" spans="1:8" ht="28.8" x14ac:dyDescent="0.3">
      <c r="A116" s="2" t="s">
        <v>20</v>
      </c>
      <c r="B116" s="2" t="s">
        <v>21</v>
      </c>
      <c r="C116" s="2" t="s">
        <v>5</v>
      </c>
      <c r="D116" s="1" t="s">
        <v>25</v>
      </c>
      <c r="E116" s="2" t="s">
        <v>690</v>
      </c>
      <c r="F116" s="2">
        <v>2745</v>
      </c>
      <c r="G116" s="2"/>
      <c r="H116" s="2"/>
    </row>
    <row r="117" spans="1:8" ht="28.8" x14ac:dyDescent="0.3">
      <c r="A117" s="2" t="s">
        <v>20</v>
      </c>
      <c r="B117" s="2" t="s">
        <v>21</v>
      </c>
      <c r="C117" s="2" t="s">
        <v>5</v>
      </c>
      <c r="D117" s="1" t="s">
        <v>25</v>
      </c>
      <c r="E117" s="2" t="s">
        <v>694</v>
      </c>
      <c r="F117" s="2">
        <v>1227</v>
      </c>
      <c r="G117" s="2"/>
      <c r="H117" s="2"/>
    </row>
    <row r="118" spans="1:8" ht="28.8" x14ac:dyDescent="0.3">
      <c r="A118" s="2" t="s">
        <v>20</v>
      </c>
      <c r="B118" s="2" t="s">
        <v>21</v>
      </c>
      <c r="C118" s="2" t="s">
        <v>5</v>
      </c>
      <c r="D118" s="1" t="s">
        <v>25</v>
      </c>
      <c r="E118" s="2"/>
      <c r="F118" s="2">
        <v>990</v>
      </c>
      <c r="G118" s="2"/>
      <c r="H118" s="2"/>
    </row>
    <row r="119" spans="1:8" ht="28.8" x14ac:dyDescent="0.3">
      <c r="A119" s="2" t="s">
        <v>20</v>
      </c>
      <c r="B119" s="2" t="s">
        <v>21</v>
      </c>
      <c r="C119" s="2" t="s">
        <v>5</v>
      </c>
      <c r="D119" s="1" t="s">
        <v>25</v>
      </c>
      <c r="E119" s="2"/>
      <c r="F119" s="2">
        <v>963</v>
      </c>
      <c r="G119" s="2"/>
      <c r="H119" s="2"/>
    </row>
    <row r="120" spans="1:8" ht="28.8" x14ac:dyDescent="0.3">
      <c r="A120" s="2" t="s">
        <v>20</v>
      </c>
      <c r="B120" s="2" t="s">
        <v>21</v>
      </c>
      <c r="C120" s="2" t="s">
        <v>5</v>
      </c>
      <c r="D120" s="1" t="s">
        <v>25</v>
      </c>
      <c r="E120" s="2"/>
      <c r="F120" s="2">
        <v>717</v>
      </c>
      <c r="G120" s="2"/>
      <c r="H120" s="2"/>
    </row>
    <row r="121" spans="1:8" ht="28.8" x14ac:dyDescent="0.3">
      <c r="A121" s="2" t="s">
        <v>20</v>
      </c>
      <c r="B121" s="2" t="s">
        <v>21</v>
      </c>
      <c r="C121" s="2" t="s">
        <v>5</v>
      </c>
      <c r="D121" s="1" t="s">
        <v>25</v>
      </c>
      <c r="E121" s="2"/>
      <c r="F121" s="2">
        <v>1011</v>
      </c>
      <c r="G121" s="2"/>
      <c r="H121" s="2"/>
    </row>
    <row r="122" spans="1:8" ht="28.8" x14ac:dyDescent="0.3">
      <c r="A122" s="2" t="s">
        <v>20</v>
      </c>
      <c r="B122" s="2" t="s">
        <v>21</v>
      </c>
      <c r="C122" s="2" t="s">
        <v>5</v>
      </c>
      <c r="D122" s="1" t="s">
        <v>25</v>
      </c>
      <c r="E122" s="2"/>
      <c r="F122" s="2">
        <v>1392</v>
      </c>
      <c r="G122" s="2"/>
      <c r="H122" s="2"/>
    </row>
    <row r="123" spans="1:8" ht="28.8" x14ac:dyDescent="0.3">
      <c r="A123" s="2" t="s">
        <v>20</v>
      </c>
      <c r="B123" s="2" t="s">
        <v>21</v>
      </c>
      <c r="C123" s="2" t="s">
        <v>5</v>
      </c>
      <c r="D123" s="1" t="s">
        <v>25</v>
      </c>
      <c r="E123" s="2"/>
      <c r="F123" s="2">
        <v>1254</v>
      </c>
      <c r="G123" s="2"/>
      <c r="H123" s="2"/>
    </row>
    <row r="124" spans="1:8" ht="28.8" x14ac:dyDescent="0.3">
      <c r="A124" s="2" t="s">
        <v>20</v>
      </c>
      <c r="B124" s="2" t="s">
        <v>21</v>
      </c>
      <c r="C124" s="2" t="s">
        <v>5</v>
      </c>
      <c r="D124" s="1" t="s">
        <v>25</v>
      </c>
      <c r="E124" s="2"/>
      <c r="F124" s="2">
        <v>948</v>
      </c>
      <c r="G124" s="2"/>
      <c r="H124" s="2"/>
    </row>
    <row r="125" spans="1:8" ht="28.8" x14ac:dyDescent="0.3">
      <c r="A125" s="2" t="s">
        <v>20</v>
      </c>
      <c r="B125" s="2" t="s">
        <v>21</v>
      </c>
      <c r="C125" s="2" t="s">
        <v>5</v>
      </c>
      <c r="D125" s="1" t="s">
        <v>25</v>
      </c>
      <c r="E125" s="2"/>
      <c r="F125" s="2">
        <v>798</v>
      </c>
      <c r="G125" s="2"/>
      <c r="H125" s="2"/>
    </row>
    <row r="126" spans="1:8" ht="28.8" x14ac:dyDescent="0.3">
      <c r="A126" s="2" t="s">
        <v>20</v>
      </c>
      <c r="B126" s="2" t="s">
        <v>21</v>
      </c>
      <c r="C126" s="2" t="s">
        <v>5</v>
      </c>
      <c r="D126" s="1" t="s">
        <v>25</v>
      </c>
      <c r="E126" s="2" t="s">
        <v>720</v>
      </c>
      <c r="F126" s="2">
        <v>1053</v>
      </c>
      <c r="G126" s="2"/>
      <c r="H126" s="2"/>
    </row>
    <row r="127" spans="1:8" ht="28.8" x14ac:dyDescent="0.3">
      <c r="A127" s="2" t="s">
        <v>20</v>
      </c>
      <c r="B127" s="2" t="s">
        <v>21</v>
      </c>
      <c r="C127" s="2" t="s">
        <v>5</v>
      </c>
      <c r="D127" s="1" t="s">
        <v>25</v>
      </c>
      <c r="E127" s="2"/>
      <c r="F127" s="2">
        <v>681</v>
      </c>
      <c r="G127" s="2"/>
      <c r="H127" s="2"/>
    </row>
    <row r="128" spans="1:8" ht="28.8" x14ac:dyDescent="0.3">
      <c r="A128" s="2" t="s">
        <v>20</v>
      </c>
      <c r="B128" s="2" t="s">
        <v>21</v>
      </c>
      <c r="C128" s="2" t="s">
        <v>5</v>
      </c>
      <c r="D128" s="1" t="s">
        <v>25</v>
      </c>
      <c r="E128" s="2" t="s">
        <v>726</v>
      </c>
      <c r="F128" s="2">
        <v>1254</v>
      </c>
      <c r="G128" s="2"/>
      <c r="H128" s="2"/>
    </row>
    <row r="129" spans="1:8" ht="28.8" x14ac:dyDescent="0.3">
      <c r="A129" s="2" t="s">
        <v>20</v>
      </c>
      <c r="B129" s="2" t="s">
        <v>21</v>
      </c>
      <c r="C129" s="2" t="s">
        <v>5</v>
      </c>
      <c r="D129" s="1" t="s">
        <v>25</v>
      </c>
      <c r="E129" s="2" t="s">
        <v>745</v>
      </c>
      <c r="F129" s="2">
        <v>1170</v>
      </c>
      <c r="G129" s="2"/>
      <c r="H129" s="2"/>
    </row>
    <row r="130" spans="1:8" ht="28.8" x14ac:dyDescent="0.3">
      <c r="A130" s="2" t="s">
        <v>20</v>
      </c>
      <c r="B130" s="2" t="s">
        <v>21</v>
      </c>
      <c r="C130" s="2" t="s">
        <v>5</v>
      </c>
      <c r="D130" s="1" t="s">
        <v>25</v>
      </c>
      <c r="E130" s="2" t="s">
        <v>749</v>
      </c>
      <c r="F130" s="2">
        <v>765</v>
      </c>
      <c r="G130" s="2"/>
      <c r="H130" s="2"/>
    </row>
    <row r="131" spans="1:8" ht="28.8" x14ac:dyDescent="0.3">
      <c r="A131" s="2" t="s">
        <v>20</v>
      </c>
      <c r="B131" s="2" t="s">
        <v>21</v>
      </c>
      <c r="C131" s="2" t="s">
        <v>5</v>
      </c>
      <c r="D131" s="1" t="s">
        <v>25</v>
      </c>
      <c r="E131" s="2" t="s">
        <v>753</v>
      </c>
      <c r="F131" s="2">
        <v>879</v>
      </c>
      <c r="G131" s="2"/>
      <c r="H131" s="2"/>
    </row>
    <row r="132" spans="1:8" ht="28.8" x14ac:dyDescent="0.3">
      <c r="A132" s="2" t="s">
        <v>20</v>
      </c>
      <c r="B132" s="2" t="s">
        <v>21</v>
      </c>
      <c r="C132" s="2" t="s">
        <v>5</v>
      </c>
      <c r="D132" s="1" t="s">
        <v>25</v>
      </c>
      <c r="E132" s="2" t="s">
        <v>757</v>
      </c>
      <c r="F132" s="2">
        <v>705</v>
      </c>
      <c r="G132" s="2"/>
      <c r="H132" s="2"/>
    </row>
    <row r="133" spans="1:8" ht="28.8" x14ac:dyDescent="0.3">
      <c r="A133" s="2" t="s">
        <v>20</v>
      </c>
      <c r="B133" s="2" t="s">
        <v>21</v>
      </c>
      <c r="C133" s="2" t="s">
        <v>5</v>
      </c>
      <c r="D133" s="1" t="s">
        <v>25</v>
      </c>
      <c r="E133" s="2" t="s">
        <v>761</v>
      </c>
      <c r="F133" s="2">
        <v>897</v>
      </c>
      <c r="G133" s="2"/>
      <c r="H133" s="2"/>
    </row>
    <row r="134" spans="1:8" ht="28.8" x14ac:dyDescent="0.3">
      <c r="A134" s="2" t="s">
        <v>20</v>
      </c>
      <c r="B134" s="2" t="s">
        <v>21</v>
      </c>
      <c r="C134" s="2" t="s">
        <v>5</v>
      </c>
      <c r="D134" s="1" t="s">
        <v>25</v>
      </c>
      <c r="E134" s="2" t="s">
        <v>765</v>
      </c>
      <c r="F134" s="2">
        <v>726</v>
      </c>
      <c r="G134" s="2"/>
      <c r="H134" s="2"/>
    </row>
    <row r="135" spans="1:8" ht="28.8" x14ac:dyDescent="0.3">
      <c r="A135" s="2" t="s">
        <v>20</v>
      </c>
      <c r="B135" s="2" t="s">
        <v>21</v>
      </c>
      <c r="C135" s="2" t="s">
        <v>5</v>
      </c>
      <c r="D135" s="1" t="s">
        <v>25</v>
      </c>
      <c r="E135" s="2" t="s">
        <v>769</v>
      </c>
      <c r="F135" s="2">
        <v>711</v>
      </c>
      <c r="G135" s="2"/>
      <c r="H135" s="2"/>
    </row>
    <row r="136" spans="1:8" ht="28.8" x14ac:dyDescent="0.3">
      <c r="A136" s="2" t="s">
        <v>20</v>
      </c>
      <c r="B136" s="2" t="s">
        <v>21</v>
      </c>
      <c r="C136" s="2" t="s">
        <v>5</v>
      </c>
      <c r="D136" s="1" t="s">
        <v>25</v>
      </c>
      <c r="E136" s="2"/>
      <c r="F136" s="2">
        <v>780</v>
      </c>
      <c r="G136" s="2"/>
      <c r="H136" s="2"/>
    </row>
    <row r="137" spans="1:8" ht="28.8" x14ac:dyDescent="0.3">
      <c r="A137" s="2" t="s">
        <v>20</v>
      </c>
      <c r="B137" s="2" t="s">
        <v>21</v>
      </c>
      <c r="C137" s="2" t="s">
        <v>5</v>
      </c>
      <c r="D137" s="1" t="s">
        <v>25</v>
      </c>
      <c r="E137" s="2" t="s">
        <v>775</v>
      </c>
      <c r="F137" s="2">
        <v>606</v>
      </c>
      <c r="G137" s="2"/>
      <c r="H137" s="2"/>
    </row>
    <row r="138" spans="1:8" ht="28.8" x14ac:dyDescent="0.3">
      <c r="A138" s="2" t="s">
        <v>20</v>
      </c>
      <c r="B138" s="2" t="s">
        <v>21</v>
      </c>
      <c r="C138" s="2" t="s">
        <v>5</v>
      </c>
      <c r="D138" s="1" t="s">
        <v>25</v>
      </c>
      <c r="E138" s="2"/>
      <c r="F138" s="2">
        <v>1017</v>
      </c>
      <c r="G138" s="2"/>
      <c r="H138" s="2"/>
    </row>
    <row r="139" spans="1:8" ht="28.8" x14ac:dyDescent="0.3">
      <c r="A139" s="2" t="s">
        <v>20</v>
      </c>
      <c r="B139" s="2" t="s">
        <v>21</v>
      </c>
      <c r="C139" s="2" t="s">
        <v>5</v>
      </c>
      <c r="D139" s="1" t="s">
        <v>25</v>
      </c>
      <c r="E139" s="2"/>
      <c r="F139" s="2">
        <v>369</v>
      </c>
      <c r="G139" s="2"/>
      <c r="H139" s="2"/>
    </row>
    <row r="140" spans="1:8" ht="28.8" x14ac:dyDescent="0.3">
      <c r="A140" s="2" t="s">
        <v>20</v>
      </c>
      <c r="B140" s="2" t="s">
        <v>21</v>
      </c>
      <c r="C140" s="2" t="s">
        <v>5</v>
      </c>
      <c r="D140" s="1" t="s">
        <v>25</v>
      </c>
      <c r="E140" s="2"/>
      <c r="F140" s="2">
        <v>732</v>
      </c>
      <c r="G140" s="2"/>
      <c r="H140" s="2"/>
    </row>
    <row r="141" spans="1:8" ht="28.8" x14ac:dyDescent="0.3">
      <c r="A141" s="2" t="s">
        <v>20</v>
      </c>
      <c r="B141" s="2" t="s">
        <v>21</v>
      </c>
      <c r="C141" s="2" t="s">
        <v>5</v>
      </c>
      <c r="D141" s="1" t="s">
        <v>25</v>
      </c>
      <c r="E141" s="2" t="s">
        <v>789</v>
      </c>
      <c r="F141" s="2">
        <v>873</v>
      </c>
      <c r="G141" s="2"/>
      <c r="H141" s="2"/>
    </row>
    <row r="142" spans="1:8" ht="28.8" x14ac:dyDescent="0.3">
      <c r="A142" s="2" t="s">
        <v>20</v>
      </c>
      <c r="B142" s="2" t="s">
        <v>21</v>
      </c>
      <c r="C142" s="2" t="s">
        <v>5</v>
      </c>
      <c r="D142" s="1" t="s">
        <v>25</v>
      </c>
      <c r="E142" s="2"/>
      <c r="F142" s="2">
        <v>567</v>
      </c>
      <c r="G142" s="2"/>
      <c r="H142" s="2"/>
    </row>
    <row r="143" spans="1:8" ht="28.8" x14ac:dyDescent="0.3">
      <c r="A143" s="2" t="s">
        <v>20</v>
      </c>
      <c r="B143" s="2" t="s">
        <v>21</v>
      </c>
      <c r="C143" s="2" t="s">
        <v>5</v>
      </c>
      <c r="D143" s="1" t="s">
        <v>25</v>
      </c>
      <c r="E143" s="2" t="s">
        <v>815</v>
      </c>
      <c r="F143" s="2">
        <v>1050</v>
      </c>
      <c r="G143" s="2"/>
      <c r="H143" s="2"/>
    </row>
    <row r="144" spans="1:8" ht="28.8" x14ac:dyDescent="0.3">
      <c r="A144" s="2" t="s">
        <v>20</v>
      </c>
      <c r="B144" s="2" t="s">
        <v>21</v>
      </c>
      <c r="C144" s="2" t="s">
        <v>5</v>
      </c>
      <c r="D144" s="1" t="s">
        <v>25</v>
      </c>
      <c r="E144" s="2" t="s">
        <v>819</v>
      </c>
      <c r="F144" s="2">
        <v>1131</v>
      </c>
      <c r="G144" s="2"/>
      <c r="H144" s="2"/>
    </row>
    <row r="145" spans="1:8" ht="28.8" x14ac:dyDescent="0.3">
      <c r="A145" s="2" t="s">
        <v>20</v>
      </c>
      <c r="B145" s="2" t="s">
        <v>21</v>
      </c>
      <c r="C145" s="2" t="s">
        <v>5</v>
      </c>
      <c r="D145" s="1" t="s">
        <v>25</v>
      </c>
      <c r="E145" s="2"/>
      <c r="F145" s="2">
        <v>1227</v>
      </c>
      <c r="G145" s="2"/>
      <c r="H145" s="2"/>
    </row>
    <row r="146" spans="1:8" ht="28.8" x14ac:dyDescent="0.3">
      <c r="A146" s="2" t="s">
        <v>20</v>
      </c>
      <c r="B146" s="2" t="s">
        <v>21</v>
      </c>
      <c r="C146" s="2" t="s">
        <v>5</v>
      </c>
      <c r="D146" s="1" t="s">
        <v>25</v>
      </c>
      <c r="E146" s="2" t="s">
        <v>839</v>
      </c>
      <c r="F146" s="2">
        <v>498</v>
      </c>
      <c r="G146" s="2"/>
      <c r="H146" s="2"/>
    </row>
    <row r="147" spans="1:8" ht="28.8" x14ac:dyDescent="0.3">
      <c r="A147" s="2" t="s">
        <v>20</v>
      </c>
      <c r="B147" s="2" t="s">
        <v>21</v>
      </c>
      <c r="C147" s="2" t="s">
        <v>5</v>
      </c>
      <c r="D147" s="1" t="s">
        <v>25</v>
      </c>
      <c r="E147" s="2" t="s">
        <v>843</v>
      </c>
      <c r="F147" s="2">
        <v>1134</v>
      </c>
      <c r="G147" s="2"/>
      <c r="H147" s="2"/>
    </row>
    <row r="148" spans="1:8" ht="28.8" x14ac:dyDescent="0.3">
      <c r="A148" s="2" t="s">
        <v>20</v>
      </c>
      <c r="B148" s="2" t="s">
        <v>21</v>
      </c>
      <c r="C148" s="2" t="s">
        <v>5</v>
      </c>
      <c r="D148" s="1" t="s">
        <v>25</v>
      </c>
      <c r="E148" s="2"/>
      <c r="F148" s="2">
        <v>1101</v>
      </c>
      <c r="G148" s="2"/>
      <c r="H148" s="2"/>
    </row>
    <row r="149" spans="1:8" ht="28.8" x14ac:dyDescent="0.3">
      <c r="A149" s="2" t="s">
        <v>20</v>
      </c>
      <c r="B149" s="2" t="s">
        <v>21</v>
      </c>
      <c r="C149" s="2" t="s">
        <v>5</v>
      </c>
      <c r="D149" s="1" t="s">
        <v>25</v>
      </c>
      <c r="E149" s="2"/>
      <c r="F149" s="2">
        <v>486</v>
      </c>
      <c r="G149" s="2"/>
      <c r="H149" s="2"/>
    </row>
    <row r="150" spans="1:8" ht="28.8" x14ac:dyDescent="0.3">
      <c r="A150" s="2" t="s">
        <v>20</v>
      </c>
      <c r="B150" s="2" t="s">
        <v>21</v>
      </c>
      <c r="C150" s="2" t="s">
        <v>5</v>
      </c>
      <c r="D150" s="1" t="s">
        <v>25</v>
      </c>
      <c r="E150" s="2" t="s">
        <v>867</v>
      </c>
      <c r="F150" s="2">
        <v>477</v>
      </c>
      <c r="G150" s="2"/>
      <c r="H150" s="2"/>
    </row>
    <row r="151" spans="1:8" ht="28.8" x14ac:dyDescent="0.3">
      <c r="A151" s="2" t="s">
        <v>20</v>
      </c>
      <c r="B151" s="2" t="s">
        <v>21</v>
      </c>
      <c r="C151" s="2" t="s">
        <v>5</v>
      </c>
      <c r="D151" s="1" t="s">
        <v>25</v>
      </c>
      <c r="E151" s="2"/>
      <c r="F151" s="2">
        <v>114</v>
      </c>
      <c r="G151" s="2"/>
      <c r="H151" s="2"/>
    </row>
    <row r="152" spans="1:8" ht="28.8" x14ac:dyDescent="0.3">
      <c r="A152" s="2" t="s">
        <v>20</v>
      </c>
      <c r="B152" s="2" t="s">
        <v>21</v>
      </c>
      <c r="C152" s="2" t="s">
        <v>5</v>
      </c>
      <c r="D152" s="1" t="s">
        <v>25</v>
      </c>
      <c r="E152" s="2"/>
      <c r="F152" s="2">
        <v>753</v>
      </c>
      <c r="G152" s="2"/>
      <c r="H152" s="2"/>
    </row>
    <row r="153" spans="1:8" ht="28.8" x14ac:dyDescent="0.3">
      <c r="A153" s="2" t="s">
        <v>20</v>
      </c>
      <c r="B153" s="2" t="s">
        <v>21</v>
      </c>
      <c r="C153" s="2" t="s">
        <v>5</v>
      </c>
      <c r="D153" s="1" t="s">
        <v>25</v>
      </c>
      <c r="E153" s="2" t="s">
        <v>914</v>
      </c>
      <c r="F153" s="2">
        <v>1245</v>
      </c>
      <c r="G153" s="2"/>
      <c r="H153" s="2"/>
    </row>
    <row r="154" spans="1:8" ht="28.8" x14ac:dyDescent="0.3">
      <c r="A154" s="2" t="s">
        <v>20</v>
      </c>
      <c r="B154" s="2" t="s">
        <v>21</v>
      </c>
      <c r="C154" s="2" t="s">
        <v>5</v>
      </c>
      <c r="D154" s="1" t="s">
        <v>25</v>
      </c>
      <c r="E154" s="2" t="s">
        <v>918</v>
      </c>
      <c r="F154" s="2">
        <v>492</v>
      </c>
      <c r="G154" s="2"/>
      <c r="H154" s="2"/>
    </row>
    <row r="155" spans="1:8" ht="28.8" x14ac:dyDescent="0.3">
      <c r="A155" s="2" t="s">
        <v>20</v>
      </c>
      <c r="B155" s="2" t="s">
        <v>21</v>
      </c>
      <c r="C155" s="2" t="s">
        <v>5</v>
      </c>
      <c r="D155" s="1" t="s">
        <v>25</v>
      </c>
      <c r="E155" s="2" t="s">
        <v>922</v>
      </c>
      <c r="F155" s="2">
        <v>1101</v>
      </c>
      <c r="G155" s="2"/>
      <c r="H155" s="2"/>
    </row>
    <row r="156" spans="1:8" ht="28.8" x14ac:dyDescent="0.3">
      <c r="A156" s="2" t="s">
        <v>20</v>
      </c>
      <c r="B156" s="2" t="s">
        <v>21</v>
      </c>
      <c r="C156" s="2" t="s">
        <v>5</v>
      </c>
      <c r="D156" s="1" t="s">
        <v>25</v>
      </c>
      <c r="E156" s="2" t="s">
        <v>926</v>
      </c>
      <c r="F156" s="2">
        <v>657</v>
      </c>
      <c r="G156" s="2"/>
      <c r="H156" s="2"/>
    </row>
    <row r="157" spans="1:8" ht="28.8" x14ac:dyDescent="0.3">
      <c r="A157" s="2" t="s">
        <v>20</v>
      </c>
      <c r="B157" s="2" t="s">
        <v>21</v>
      </c>
      <c r="C157" s="2" t="s">
        <v>5</v>
      </c>
      <c r="D157" s="1" t="s">
        <v>25</v>
      </c>
      <c r="E157" s="2" t="s">
        <v>930</v>
      </c>
      <c r="F157" s="2">
        <v>1134</v>
      </c>
      <c r="G157" s="2"/>
      <c r="H157" s="2"/>
    </row>
    <row r="158" spans="1:8" ht="28.8" x14ac:dyDescent="0.3">
      <c r="A158" s="2" t="s">
        <v>20</v>
      </c>
      <c r="B158" s="2" t="s">
        <v>21</v>
      </c>
      <c r="C158" s="2" t="s">
        <v>5</v>
      </c>
      <c r="D158" s="1" t="s">
        <v>25</v>
      </c>
      <c r="E158" s="2" t="s">
        <v>934</v>
      </c>
      <c r="F158" s="2">
        <v>465</v>
      </c>
      <c r="G158" s="2"/>
      <c r="H158" s="2"/>
    </row>
    <row r="159" spans="1:8" ht="28.8" x14ac:dyDescent="0.3">
      <c r="A159" s="2" t="s">
        <v>20</v>
      </c>
      <c r="B159" s="2" t="s">
        <v>21</v>
      </c>
      <c r="C159" s="2" t="s">
        <v>5</v>
      </c>
      <c r="D159" s="1" t="s">
        <v>25</v>
      </c>
      <c r="E159" s="2" t="s">
        <v>938</v>
      </c>
      <c r="F159" s="2">
        <v>444</v>
      </c>
      <c r="G159" s="2"/>
      <c r="H159" s="2"/>
    </row>
    <row r="160" spans="1:8" ht="28.8" x14ac:dyDescent="0.3">
      <c r="A160" s="2" t="s">
        <v>20</v>
      </c>
      <c r="B160" s="2" t="s">
        <v>21</v>
      </c>
      <c r="C160" s="2" t="s">
        <v>5</v>
      </c>
      <c r="D160" s="1" t="s">
        <v>25</v>
      </c>
      <c r="E160" s="2"/>
      <c r="F160" s="2">
        <v>282</v>
      </c>
      <c r="G160" s="2"/>
      <c r="H160" s="2"/>
    </row>
    <row r="161" spans="1:8" ht="28.8" x14ac:dyDescent="0.3">
      <c r="A161" s="2" t="s">
        <v>20</v>
      </c>
      <c r="B161" s="2" t="s">
        <v>21</v>
      </c>
      <c r="C161" s="2" t="s">
        <v>5</v>
      </c>
      <c r="D161" s="1" t="s">
        <v>25</v>
      </c>
      <c r="E161" s="2"/>
      <c r="F161" s="2">
        <v>573</v>
      </c>
      <c r="G161" s="2"/>
      <c r="H161" s="2"/>
    </row>
    <row r="162" spans="1:8" ht="28.8" x14ac:dyDescent="0.3">
      <c r="A162" s="2" t="s">
        <v>20</v>
      </c>
      <c r="B162" s="2" t="s">
        <v>21</v>
      </c>
      <c r="C162" s="2" t="s">
        <v>5</v>
      </c>
      <c r="D162" s="1" t="s">
        <v>25</v>
      </c>
      <c r="E162" s="2"/>
      <c r="F162" s="2">
        <v>198</v>
      </c>
      <c r="G162" s="2"/>
      <c r="H162" s="2"/>
    </row>
    <row r="163" spans="1:8" ht="28.8" x14ac:dyDescent="0.3">
      <c r="A163" s="2" t="s">
        <v>20</v>
      </c>
      <c r="B163" s="2" t="s">
        <v>21</v>
      </c>
      <c r="C163" s="2" t="s">
        <v>5</v>
      </c>
      <c r="D163" s="1" t="s">
        <v>25</v>
      </c>
      <c r="E163" s="2" t="s">
        <v>963</v>
      </c>
      <c r="F163" s="2">
        <v>1191</v>
      </c>
      <c r="G163" s="2"/>
      <c r="H163" s="2"/>
    </row>
    <row r="164" spans="1:8" ht="28.8" x14ac:dyDescent="0.3">
      <c r="A164" s="2" t="s">
        <v>20</v>
      </c>
      <c r="B164" s="2" t="s">
        <v>21</v>
      </c>
      <c r="C164" s="2" t="s">
        <v>5</v>
      </c>
      <c r="D164" s="1" t="s">
        <v>25</v>
      </c>
      <c r="E164" s="2" t="s">
        <v>969</v>
      </c>
      <c r="F164" s="2">
        <v>351</v>
      </c>
      <c r="G164" s="2"/>
      <c r="H164" s="2"/>
    </row>
    <row r="165" spans="1:8" ht="28.8" x14ac:dyDescent="0.3">
      <c r="A165" s="2" t="s">
        <v>20</v>
      </c>
      <c r="B165" s="2" t="s">
        <v>21</v>
      </c>
      <c r="C165" s="2" t="s">
        <v>5</v>
      </c>
      <c r="D165" s="1" t="s">
        <v>25</v>
      </c>
      <c r="E165" s="2" t="s">
        <v>973</v>
      </c>
      <c r="F165" s="2">
        <v>534</v>
      </c>
      <c r="G165" s="2"/>
      <c r="H165" s="2"/>
    </row>
    <row r="166" spans="1:8" ht="28.8" x14ac:dyDescent="0.3">
      <c r="A166" s="2" t="s">
        <v>20</v>
      </c>
      <c r="B166" s="2" t="s">
        <v>21</v>
      </c>
      <c r="C166" s="2" t="s">
        <v>5</v>
      </c>
      <c r="D166" s="1" t="s">
        <v>25</v>
      </c>
      <c r="E166" s="2" t="s">
        <v>977</v>
      </c>
      <c r="F166" s="2">
        <v>429</v>
      </c>
      <c r="G166" s="2"/>
      <c r="H166" s="2"/>
    </row>
    <row r="167" spans="1:8" ht="28.8" x14ac:dyDescent="0.3">
      <c r="A167" s="2" t="s">
        <v>20</v>
      </c>
      <c r="B167" s="2" t="s">
        <v>21</v>
      </c>
      <c r="C167" s="2" t="s">
        <v>5</v>
      </c>
      <c r="D167" s="1" t="s">
        <v>25</v>
      </c>
      <c r="E167" s="2" t="s">
        <v>981</v>
      </c>
      <c r="F167" s="2">
        <v>693</v>
      </c>
      <c r="G167" s="2"/>
      <c r="H167" s="2"/>
    </row>
    <row r="168" spans="1:8" ht="28.8" x14ac:dyDescent="0.3">
      <c r="A168" s="2" t="s">
        <v>20</v>
      </c>
      <c r="B168" s="2" t="s">
        <v>21</v>
      </c>
      <c r="C168" s="2" t="s">
        <v>5</v>
      </c>
      <c r="D168" s="1" t="s">
        <v>25</v>
      </c>
      <c r="E168" s="2" t="s">
        <v>985</v>
      </c>
      <c r="F168" s="2">
        <v>522</v>
      </c>
      <c r="G168" s="2"/>
      <c r="H168" s="2"/>
    </row>
    <row r="169" spans="1:8" ht="28.8" x14ac:dyDescent="0.3">
      <c r="A169" s="2" t="s">
        <v>20</v>
      </c>
      <c r="B169" s="2" t="s">
        <v>21</v>
      </c>
      <c r="C169" s="2" t="s">
        <v>5</v>
      </c>
      <c r="D169" s="1" t="s">
        <v>25</v>
      </c>
      <c r="E169" s="2" t="s">
        <v>989</v>
      </c>
      <c r="F169" s="2">
        <v>387</v>
      </c>
      <c r="G169" s="2"/>
      <c r="H169" s="2"/>
    </row>
    <row r="170" spans="1:8" ht="28.8" x14ac:dyDescent="0.3">
      <c r="A170" s="2" t="s">
        <v>20</v>
      </c>
      <c r="B170" s="2" t="s">
        <v>21</v>
      </c>
      <c r="C170" s="2" t="s">
        <v>5</v>
      </c>
      <c r="D170" s="1" t="s">
        <v>25</v>
      </c>
      <c r="E170" s="2" t="s">
        <v>995</v>
      </c>
      <c r="F170" s="2">
        <v>4089</v>
      </c>
      <c r="G170" s="2"/>
      <c r="H170" s="2"/>
    </row>
    <row r="171" spans="1:8" ht="28.8" x14ac:dyDescent="0.3">
      <c r="A171" s="2" t="s">
        <v>20</v>
      </c>
      <c r="B171" s="2" t="s">
        <v>21</v>
      </c>
      <c r="C171" s="2" t="s">
        <v>5</v>
      </c>
      <c r="D171" s="1" t="s">
        <v>25</v>
      </c>
      <c r="E171" s="2" t="s">
        <v>999</v>
      </c>
      <c r="F171" s="2">
        <v>4155</v>
      </c>
      <c r="G171" s="2"/>
      <c r="H171" s="2"/>
    </row>
    <row r="172" spans="1:8" ht="28.8" x14ac:dyDescent="0.3">
      <c r="A172" s="2" t="s">
        <v>20</v>
      </c>
      <c r="B172" s="2" t="s">
        <v>21</v>
      </c>
      <c r="C172" s="2" t="s">
        <v>5</v>
      </c>
      <c r="D172" s="1" t="s">
        <v>25</v>
      </c>
      <c r="E172" s="2" t="s">
        <v>1003</v>
      </c>
      <c r="F172" s="2">
        <v>372</v>
      </c>
      <c r="G172" s="2"/>
      <c r="H172" s="2"/>
    </row>
    <row r="173" spans="1:8" ht="28.8" x14ac:dyDescent="0.3">
      <c r="A173" s="2" t="s">
        <v>20</v>
      </c>
      <c r="B173" s="2" t="s">
        <v>21</v>
      </c>
      <c r="C173" s="2" t="s">
        <v>5</v>
      </c>
      <c r="D173" s="1" t="s">
        <v>25</v>
      </c>
      <c r="E173" s="2" t="s">
        <v>1007</v>
      </c>
      <c r="F173" s="2">
        <v>471</v>
      </c>
      <c r="G173" s="2"/>
      <c r="H173" s="2"/>
    </row>
    <row r="174" spans="1:8" ht="28.8" x14ac:dyDescent="0.3">
      <c r="A174" s="2" t="s">
        <v>20</v>
      </c>
      <c r="B174" s="2" t="s">
        <v>21</v>
      </c>
      <c r="C174" s="2" t="s">
        <v>5</v>
      </c>
      <c r="D174" s="1" t="s">
        <v>25</v>
      </c>
      <c r="E174" s="2" t="s">
        <v>1011</v>
      </c>
      <c r="F174" s="2">
        <v>2100</v>
      </c>
      <c r="G174" s="2"/>
      <c r="H174" s="2"/>
    </row>
    <row r="175" spans="1:8" ht="28.8" x14ac:dyDescent="0.3">
      <c r="A175" s="2" t="s">
        <v>20</v>
      </c>
      <c r="B175" s="2" t="s">
        <v>21</v>
      </c>
      <c r="C175" s="2" t="s">
        <v>5</v>
      </c>
      <c r="D175" s="1" t="s">
        <v>25</v>
      </c>
      <c r="E175" s="2" t="s">
        <v>1015</v>
      </c>
      <c r="F175" s="2">
        <v>1191</v>
      </c>
      <c r="G175" s="2"/>
      <c r="H175" s="2"/>
    </row>
    <row r="176" spans="1:8" ht="28.8" x14ac:dyDescent="0.3">
      <c r="A176" s="2" t="s">
        <v>20</v>
      </c>
      <c r="B176" s="2" t="s">
        <v>21</v>
      </c>
      <c r="C176" s="2" t="s">
        <v>5</v>
      </c>
      <c r="D176" s="1" t="s">
        <v>25</v>
      </c>
      <c r="E176" s="2" t="s">
        <v>1018</v>
      </c>
      <c r="F176" s="2">
        <v>309</v>
      </c>
      <c r="G176" s="2"/>
      <c r="H176" s="2"/>
    </row>
    <row r="177" spans="1:8" ht="28.8" x14ac:dyDescent="0.3">
      <c r="A177" s="2" t="s">
        <v>20</v>
      </c>
      <c r="B177" s="2" t="s">
        <v>21</v>
      </c>
      <c r="C177" s="2" t="s">
        <v>5</v>
      </c>
      <c r="D177" s="1" t="s">
        <v>25</v>
      </c>
      <c r="E177" s="2" t="s">
        <v>1022</v>
      </c>
      <c r="F177" s="2">
        <v>633</v>
      </c>
      <c r="G177" s="2"/>
      <c r="H177" s="2"/>
    </row>
    <row r="178" spans="1:8" ht="28.8" x14ac:dyDescent="0.3">
      <c r="A178" s="2" t="s">
        <v>20</v>
      </c>
      <c r="B178" s="2" t="s">
        <v>21</v>
      </c>
      <c r="C178" s="2" t="s">
        <v>5</v>
      </c>
      <c r="D178" s="1" t="s">
        <v>25</v>
      </c>
      <c r="E178" s="2" t="s">
        <v>1026</v>
      </c>
      <c r="F178" s="2">
        <v>618</v>
      </c>
      <c r="G178" s="2"/>
      <c r="H178" s="2"/>
    </row>
    <row r="179" spans="1:8" ht="28.8" x14ac:dyDescent="0.3">
      <c r="A179" s="2" t="s">
        <v>20</v>
      </c>
      <c r="B179" s="2" t="s">
        <v>21</v>
      </c>
      <c r="C179" s="2" t="s">
        <v>5</v>
      </c>
      <c r="D179" s="1" t="s">
        <v>25</v>
      </c>
      <c r="E179" s="2" t="s">
        <v>1030</v>
      </c>
      <c r="F179" s="2">
        <v>294</v>
      </c>
      <c r="G179" s="2"/>
      <c r="H179" s="2"/>
    </row>
    <row r="180" spans="1:8" ht="28.8" x14ac:dyDescent="0.3">
      <c r="A180" s="2" t="s">
        <v>20</v>
      </c>
      <c r="B180" s="2" t="s">
        <v>21</v>
      </c>
      <c r="C180" s="2" t="s">
        <v>5</v>
      </c>
      <c r="D180" s="1" t="s">
        <v>25</v>
      </c>
      <c r="E180" s="2" t="s">
        <v>1034</v>
      </c>
      <c r="F180" s="2">
        <v>825</v>
      </c>
      <c r="G180" s="2"/>
      <c r="H180" s="2"/>
    </row>
    <row r="181" spans="1:8" ht="28.8" x14ac:dyDescent="0.3">
      <c r="A181" s="2" t="s">
        <v>20</v>
      </c>
      <c r="B181" s="2" t="s">
        <v>21</v>
      </c>
      <c r="C181" s="2" t="s">
        <v>5</v>
      </c>
      <c r="D181" s="1" t="s">
        <v>25</v>
      </c>
      <c r="E181" s="2" t="s">
        <v>1038</v>
      </c>
      <c r="F181" s="2">
        <v>276</v>
      </c>
      <c r="G181" s="2"/>
      <c r="H181" s="2"/>
    </row>
    <row r="182" spans="1:8" ht="28.8" x14ac:dyDescent="0.3">
      <c r="A182" s="2" t="s">
        <v>20</v>
      </c>
      <c r="B182" s="2" t="s">
        <v>21</v>
      </c>
      <c r="C182" s="2" t="s">
        <v>5</v>
      </c>
      <c r="D182" s="1" t="s">
        <v>25</v>
      </c>
      <c r="E182" s="2" t="s">
        <v>1042</v>
      </c>
      <c r="F182" s="2">
        <v>336</v>
      </c>
      <c r="G182" s="2"/>
      <c r="H182" s="2"/>
    </row>
    <row r="183" spans="1:8" ht="28.8" x14ac:dyDescent="0.3">
      <c r="A183" s="2" t="s">
        <v>20</v>
      </c>
      <c r="B183" s="2" t="s">
        <v>21</v>
      </c>
      <c r="C183" s="2" t="s">
        <v>5</v>
      </c>
      <c r="D183" s="1" t="s">
        <v>25</v>
      </c>
      <c r="E183" s="2" t="s">
        <v>1046</v>
      </c>
      <c r="F183" s="2">
        <v>687</v>
      </c>
      <c r="G183" s="2"/>
      <c r="H183" s="2"/>
    </row>
    <row r="184" spans="1:8" ht="28.8" x14ac:dyDescent="0.3">
      <c r="A184" s="2" t="s">
        <v>20</v>
      </c>
      <c r="B184" s="2" t="s">
        <v>21</v>
      </c>
      <c r="C184" s="2" t="s">
        <v>5</v>
      </c>
      <c r="D184" s="1" t="s">
        <v>25</v>
      </c>
      <c r="E184" s="2" t="s">
        <v>1050</v>
      </c>
      <c r="F184" s="2">
        <v>417</v>
      </c>
      <c r="G184" s="2"/>
      <c r="H184" s="2"/>
    </row>
    <row r="185" spans="1:8" ht="28.8" x14ac:dyDescent="0.3">
      <c r="A185" s="2" t="s">
        <v>20</v>
      </c>
      <c r="B185" s="2" t="s">
        <v>21</v>
      </c>
      <c r="C185" s="2" t="s">
        <v>5</v>
      </c>
      <c r="D185" s="1" t="s">
        <v>25</v>
      </c>
      <c r="E185" s="2" t="s">
        <v>1054</v>
      </c>
      <c r="F185" s="2">
        <v>198</v>
      </c>
      <c r="G185" s="2"/>
      <c r="H185" s="2"/>
    </row>
    <row r="186" spans="1:8" ht="28.8" x14ac:dyDescent="0.3">
      <c r="A186" s="2" t="s">
        <v>20</v>
      </c>
      <c r="B186" s="2" t="s">
        <v>21</v>
      </c>
      <c r="C186" s="2" t="s">
        <v>5</v>
      </c>
      <c r="D186" s="1" t="s">
        <v>25</v>
      </c>
      <c r="E186" s="2" t="s">
        <v>1058</v>
      </c>
      <c r="F186" s="2">
        <v>276</v>
      </c>
      <c r="G186" s="2"/>
      <c r="H186" s="2"/>
    </row>
    <row r="187" spans="1:8" ht="28.8" x14ac:dyDescent="0.3">
      <c r="A187" s="2" t="s">
        <v>20</v>
      </c>
      <c r="B187" s="2" t="s">
        <v>21</v>
      </c>
      <c r="C187" s="2" t="s">
        <v>5</v>
      </c>
      <c r="D187" s="1" t="s">
        <v>25</v>
      </c>
      <c r="E187" s="2" t="s">
        <v>1062</v>
      </c>
      <c r="F187" s="2">
        <v>369</v>
      </c>
      <c r="G187" s="2"/>
      <c r="H187" s="2"/>
    </row>
    <row r="188" spans="1:8" ht="28.8" x14ac:dyDescent="0.3">
      <c r="A188" s="2" t="s">
        <v>20</v>
      </c>
      <c r="B188" s="2" t="s">
        <v>21</v>
      </c>
      <c r="C188" s="2" t="s">
        <v>5</v>
      </c>
      <c r="D188" s="1" t="s">
        <v>25</v>
      </c>
      <c r="E188" s="2" t="s">
        <v>1066</v>
      </c>
      <c r="F188" s="2">
        <v>321</v>
      </c>
      <c r="G188" s="2"/>
      <c r="H188" s="2"/>
    </row>
    <row r="189" spans="1:8" ht="28.8" x14ac:dyDescent="0.3">
      <c r="A189" s="2" t="s">
        <v>20</v>
      </c>
      <c r="B189" s="2" t="s">
        <v>21</v>
      </c>
      <c r="C189" s="2" t="s">
        <v>5</v>
      </c>
      <c r="D189" s="1" t="s">
        <v>25</v>
      </c>
      <c r="E189" s="2" t="s">
        <v>1070</v>
      </c>
      <c r="F189" s="2">
        <v>543</v>
      </c>
      <c r="G189" s="2"/>
      <c r="H189" s="2"/>
    </row>
    <row r="190" spans="1:8" ht="28.8" x14ac:dyDescent="0.3">
      <c r="A190" s="2" t="s">
        <v>20</v>
      </c>
      <c r="B190" s="2" t="s">
        <v>21</v>
      </c>
      <c r="C190" s="2" t="s">
        <v>5</v>
      </c>
      <c r="D190" s="1" t="s">
        <v>25</v>
      </c>
      <c r="E190" s="2" t="s">
        <v>1074</v>
      </c>
      <c r="F190" s="2">
        <v>186</v>
      </c>
      <c r="G190" s="2"/>
      <c r="H190" s="2"/>
    </row>
    <row r="191" spans="1:8" ht="28.8" x14ac:dyDescent="0.3">
      <c r="A191" s="2" t="s">
        <v>20</v>
      </c>
      <c r="B191" s="2" t="s">
        <v>21</v>
      </c>
      <c r="C191" s="2" t="s">
        <v>5</v>
      </c>
      <c r="D191" s="1" t="s">
        <v>25</v>
      </c>
      <c r="E191" s="2" t="s">
        <v>1078</v>
      </c>
      <c r="F191" s="2">
        <v>396</v>
      </c>
      <c r="G191" s="2"/>
      <c r="H191" s="2"/>
    </row>
    <row r="192" spans="1:8" ht="28.8" x14ac:dyDescent="0.3">
      <c r="A192" s="2" t="s">
        <v>20</v>
      </c>
      <c r="B192" s="2" t="s">
        <v>21</v>
      </c>
      <c r="C192" s="2" t="s">
        <v>5</v>
      </c>
      <c r="D192" s="1" t="s">
        <v>25</v>
      </c>
      <c r="E192" s="2" t="s">
        <v>1082</v>
      </c>
      <c r="F192" s="2">
        <v>525</v>
      </c>
      <c r="G192" s="2"/>
      <c r="H192" s="2"/>
    </row>
    <row r="193" spans="1:8" ht="28.8" x14ac:dyDescent="0.3">
      <c r="A193" s="2" t="s">
        <v>20</v>
      </c>
      <c r="B193" s="2" t="s">
        <v>21</v>
      </c>
      <c r="C193" s="2" t="s">
        <v>5</v>
      </c>
      <c r="D193" s="1" t="s">
        <v>25</v>
      </c>
      <c r="E193" s="2" t="s">
        <v>1086</v>
      </c>
      <c r="F193" s="2">
        <v>354</v>
      </c>
      <c r="G193" s="2"/>
      <c r="H193" s="2"/>
    </row>
    <row r="194" spans="1:8" ht="28.8" x14ac:dyDescent="0.3">
      <c r="A194" s="2" t="s">
        <v>20</v>
      </c>
      <c r="B194" s="2" t="s">
        <v>21</v>
      </c>
      <c r="C194" s="2" t="s">
        <v>5</v>
      </c>
      <c r="D194" s="1" t="s">
        <v>25</v>
      </c>
      <c r="E194" s="2" t="s">
        <v>1090</v>
      </c>
      <c r="F194" s="2">
        <v>531</v>
      </c>
      <c r="G194" s="2"/>
      <c r="H194" s="2"/>
    </row>
    <row r="195" spans="1:8" ht="28.8" x14ac:dyDescent="0.3">
      <c r="A195" s="2" t="s">
        <v>20</v>
      </c>
      <c r="B195" s="2" t="s">
        <v>21</v>
      </c>
      <c r="C195" s="2" t="s">
        <v>5</v>
      </c>
      <c r="D195" s="1" t="s">
        <v>25</v>
      </c>
      <c r="E195" s="2" t="s">
        <v>1094</v>
      </c>
      <c r="F195" s="2">
        <v>186</v>
      </c>
      <c r="G195" s="2"/>
      <c r="H195" s="2"/>
    </row>
    <row r="196" spans="1:8" ht="28.8" x14ac:dyDescent="0.3">
      <c r="A196" s="2" t="s">
        <v>20</v>
      </c>
      <c r="B196" s="2" t="s">
        <v>21</v>
      </c>
      <c r="C196" s="2" t="s">
        <v>5</v>
      </c>
      <c r="D196" s="1" t="s">
        <v>25</v>
      </c>
      <c r="E196" s="2" t="s">
        <v>1098</v>
      </c>
      <c r="F196" s="2">
        <v>438</v>
      </c>
      <c r="G196" s="2"/>
      <c r="H196" s="2"/>
    </row>
    <row r="197" spans="1:8" ht="28.8" x14ac:dyDescent="0.3">
      <c r="A197" s="2" t="s">
        <v>20</v>
      </c>
      <c r="B197" s="2" t="s">
        <v>21</v>
      </c>
      <c r="C197" s="2" t="s">
        <v>5</v>
      </c>
      <c r="D197" s="1" t="s">
        <v>25</v>
      </c>
      <c r="E197" s="2" t="s">
        <v>1102</v>
      </c>
      <c r="F197" s="2">
        <v>1332</v>
      </c>
      <c r="G197" s="2"/>
      <c r="H197" s="2"/>
    </row>
    <row r="198" spans="1:8" ht="28.8" x14ac:dyDescent="0.3">
      <c r="A198" s="2" t="s">
        <v>20</v>
      </c>
      <c r="B198" s="2" t="s">
        <v>21</v>
      </c>
      <c r="C198" s="2" t="s">
        <v>5</v>
      </c>
      <c r="D198" s="1" t="s">
        <v>25</v>
      </c>
      <c r="E198" s="2" t="s">
        <v>1106</v>
      </c>
      <c r="F198" s="2">
        <v>657</v>
      </c>
      <c r="G198" s="2"/>
      <c r="H198" s="2"/>
    </row>
    <row r="199" spans="1:8" ht="28.8" x14ac:dyDescent="0.3">
      <c r="A199" s="2" t="s">
        <v>20</v>
      </c>
      <c r="B199" s="2" t="s">
        <v>21</v>
      </c>
      <c r="C199" s="2" t="s">
        <v>5</v>
      </c>
      <c r="D199" s="1" t="s">
        <v>25</v>
      </c>
      <c r="E199" s="2" t="s">
        <v>1110</v>
      </c>
      <c r="F199" s="2">
        <v>219</v>
      </c>
      <c r="G199" s="2"/>
      <c r="H199" s="2"/>
    </row>
    <row r="200" spans="1:8" ht="28.8" x14ac:dyDescent="0.3">
      <c r="A200" s="2" t="s">
        <v>20</v>
      </c>
      <c r="B200" s="2" t="s">
        <v>21</v>
      </c>
      <c r="C200" s="2" t="s">
        <v>5</v>
      </c>
      <c r="D200" s="1" t="s">
        <v>25</v>
      </c>
      <c r="E200" s="2" t="s">
        <v>1114</v>
      </c>
      <c r="F200" s="2">
        <v>114</v>
      </c>
      <c r="G200" s="2"/>
      <c r="H200" s="2"/>
    </row>
    <row r="201" spans="1:8" ht="28.8" x14ac:dyDescent="0.3">
      <c r="A201" s="2" t="s">
        <v>20</v>
      </c>
      <c r="B201" s="2" t="s">
        <v>21</v>
      </c>
      <c r="C201" s="2" t="s">
        <v>5</v>
      </c>
      <c r="D201" s="1" t="s">
        <v>25</v>
      </c>
      <c r="E201" s="2" t="s">
        <v>1118</v>
      </c>
      <c r="F201" s="2">
        <v>357</v>
      </c>
      <c r="G201" s="2"/>
      <c r="H201" s="2"/>
    </row>
    <row r="202" spans="1:8" ht="28.8" x14ac:dyDescent="0.3">
      <c r="A202" s="2" t="s">
        <v>20</v>
      </c>
      <c r="B202" s="2" t="s">
        <v>21</v>
      </c>
      <c r="C202" s="2" t="s">
        <v>5</v>
      </c>
      <c r="D202" s="1" t="s">
        <v>25</v>
      </c>
      <c r="E202" s="2" t="s">
        <v>1122</v>
      </c>
      <c r="F202" s="2">
        <v>396</v>
      </c>
      <c r="G202" s="2"/>
      <c r="H202" s="2"/>
    </row>
    <row r="203" spans="1:8" ht="28.8" x14ac:dyDescent="0.3">
      <c r="A203" s="2" t="s">
        <v>20</v>
      </c>
      <c r="B203" s="2" t="s">
        <v>21</v>
      </c>
      <c r="C203" s="2" t="s">
        <v>5</v>
      </c>
      <c r="D203" s="1" t="s">
        <v>25</v>
      </c>
      <c r="E203" s="2" t="s">
        <v>1126</v>
      </c>
      <c r="F203" s="2">
        <v>627</v>
      </c>
      <c r="G203" s="2"/>
      <c r="H203" s="2"/>
    </row>
    <row r="204" spans="1:8" ht="28.8" x14ac:dyDescent="0.3">
      <c r="A204" s="2" t="s">
        <v>20</v>
      </c>
      <c r="B204" s="2" t="s">
        <v>21</v>
      </c>
      <c r="C204" s="2" t="s">
        <v>5</v>
      </c>
      <c r="D204" s="1" t="s">
        <v>25</v>
      </c>
      <c r="E204" s="2" t="s">
        <v>1130</v>
      </c>
      <c r="F204" s="2">
        <v>1020</v>
      </c>
      <c r="G204" s="2"/>
      <c r="H204" s="2"/>
    </row>
    <row r="205" spans="1:8" ht="28.8" x14ac:dyDescent="0.3">
      <c r="A205" s="2" t="s">
        <v>20</v>
      </c>
      <c r="B205" s="2" t="s">
        <v>21</v>
      </c>
      <c r="C205" s="2" t="s">
        <v>5</v>
      </c>
      <c r="D205" s="1" t="s">
        <v>25</v>
      </c>
      <c r="E205" s="2" t="s">
        <v>1134</v>
      </c>
      <c r="F205" s="2">
        <v>375</v>
      </c>
      <c r="G205" s="2"/>
      <c r="H205" s="2"/>
    </row>
    <row r="206" spans="1:8" ht="28.8" x14ac:dyDescent="0.3">
      <c r="A206" s="2" t="s">
        <v>20</v>
      </c>
      <c r="B206" s="2" t="s">
        <v>21</v>
      </c>
      <c r="C206" s="2" t="s">
        <v>5</v>
      </c>
      <c r="D206" s="1" t="s">
        <v>25</v>
      </c>
      <c r="E206" s="2" t="s">
        <v>1146</v>
      </c>
      <c r="F206" s="2">
        <v>675</v>
      </c>
      <c r="G206" s="2"/>
      <c r="H206" s="2"/>
    </row>
    <row r="207" spans="1:8" ht="28.8" x14ac:dyDescent="0.3">
      <c r="A207" s="2" t="s">
        <v>20</v>
      </c>
      <c r="B207" s="2" t="s">
        <v>21</v>
      </c>
      <c r="C207" s="2" t="s">
        <v>5</v>
      </c>
      <c r="D207" s="1" t="s">
        <v>25</v>
      </c>
      <c r="E207" s="2" t="s">
        <v>1150</v>
      </c>
      <c r="F207" s="2">
        <v>366</v>
      </c>
      <c r="G207" s="2"/>
      <c r="H207" s="2"/>
    </row>
    <row r="208" spans="1:8" ht="28.8" x14ac:dyDescent="0.3">
      <c r="A208" s="2" t="s">
        <v>20</v>
      </c>
      <c r="B208" s="2" t="s">
        <v>21</v>
      </c>
      <c r="C208" s="2" t="s">
        <v>5</v>
      </c>
      <c r="D208" s="1" t="s">
        <v>25</v>
      </c>
      <c r="E208" s="2"/>
      <c r="F208" s="2">
        <v>747</v>
      </c>
      <c r="G208" s="2"/>
      <c r="H208" s="2"/>
    </row>
    <row r="209" spans="1:8" ht="28.8" x14ac:dyDescent="0.3">
      <c r="A209" s="2" t="s">
        <v>20</v>
      </c>
      <c r="B209" s="2" t="s">
        <v>21</v>
      </c>
      <c r="C209" s="2" t="s">
        <v>5</v>
      </c>
      <c r="D209" s="1" t="s">
        <v>25</v>
      </c>
      <c r="E209" s="2"/>
      <c r="F209" s="2">
        <v>540</v>
      </c>
      <c r="G209" s="2"/>
      <c r="H209" s="2"/>
    </row>
    <row r="210" spans="1:8" ht="28.8" x14ac:dyDescent="0.3">
      <c r="A210" s="2" t="s">
        <v>20</v>
      </c>
      <c r="B210" s="2" t="s">
        <v>21</v>
      </c>
      <c r="C210" s="2" t="s">
        <v>5</v>
      </c>
      <c r="D210" s="1" t="s">
        <v>25</v>
      </c>
      <c r="E210" s="2"/>
      <c r="F210" s="2">
        <v>357</v>
      </c>
      <c r="G210" s="2"/>
      <c r="H210" s="2"/>
    </row>
    <row r="211" spans="1:8" ht="28.8" x14ac:dyDescent="0.3">
      <c r="A211" s="2" t="s">
        <v>20</v>
      </c>
      <c r="B211" s="2" t="s">
        <v>21</v>
      </c>
      <c r="C211" s="2" t="s">
        <v>5</v>
      </c>
      <c r="D211" s="1" t="s">
        <v>25</v>
      </c>
      <c r="E211" s="2"/>
      <c r="F211" s="2">
        <v>378</v>
      </c>
      <c r="G211" s="2"/>
      <c r="H211" s="2"/>
    </row>
    <row r="212" spans="1:8" ht="28.8" x14ac:dyDescent="0.3">
      <c r="A212" s="2" t="s">
        <v>20</v>
      </c>
      <c r="B212" s="2" t="s">
        <v>21</v>
      </c>
      <c r="C212" s="2" t="s">
        <v>5</v>
      </c>
      <c r="D212" s="1" t="s">
        <v>25</v>
      </c>
      <c r="E212" s="2"/>
      <c r="F212" s="2">
        <v>585</v>
      </c>
      <c r="G212" s="2"/>
      <c r="H212" s="2"/>
    </row>
    <row r="213" spans="1:8" ht="28.8" x14ac:dyDescent="0.3">
      <c r="A213" s="2" t="s">
        <v>20</v>
      </c>
      <c r="B213" s="2" t="s">
        <v>21</v>
      </c>
      <c r="C213" s="2" t="s">
        <v>5</v>
      </c>
      <c r="D213" s="1" t="s">
        <v>25</v>
      </c>
      <c r="E213" s="2" t="s">
        <v>1166</v>
      </c>
      <c r="F213" s="2">
        <v>813</v>
      </c>
      <c r="G213" s="2"/>
      <c r="H213" s="2"/>
    </row>
    <row r="214" spans="1:8" ht="28.8" x14ac:dyDescent="0.3">
      <c r="A214" s="2" t="s">
        <v>20</v>
      </c>
      <c r="B214" s="2" t="s">
        <v>21</v>
      </c>
      <c r="C214" s="2" t="s">
        <v>5</v>
      </c>
      <c r="D214" s="1" t="s">
        <v>25</v>
      </c>
      <c r="E214" s="2" t="s">
        <v>1185</v>
      </c>
      <c r="F214" s="2">
        <v>714</v>
      </c>
      <c r="G214" s="2"/>
      <c r="H214" s="2"/>
    </row>
    <row r="215" spans="1:8" ht="28.8" x14ac:dyDescent="0.3">
      <c r="A215" s="2" t="s">
        <v>20</v>
      </c>
      <c r="B215" s="2" t="s">
        <v>21</v>
      </c>
      <c r="C215" s="2" t="s">
        <v>5</v>
      </c>
      <c r="D215" s="1" t="s">
        <v>25</v>
      </c>
      <c r="E215" s="2" t="s">
        <v>1189</v>
      </c>
      <c r="F215" s="2">
        <v>474</v>
      </c>
      <c r="G215" s="2"/>
      <c r="H215" s="2"/>
    </row>
    <row r="216" spans="1:8" ht="28.8" x14ac:dyDescent="0.3">
      <c r="A216" s="2" t="s">
        <v>20</v>
      </c>
      <c r="B216" s="2" t="s">
        <v>21</v>
      </c>
      <c r="C216" s="2" t="s">
        <v>5</v>
      </c>
      <c r="D216" s="1" t="s">
        <v>25</v>
      </c>
      <c r="E216" s="2" t="s">
        <v>1193</v>
      </c>
      <c r="F216" s="2">
        <v>1089</v>
      </c>
      <c r="G216" s="2"/>
      <c r="H216" s="2"/>
    </row>
    <row r="217" spans="1:8" ht="28.8" x14ac:dyDescent="0.3">
      <c r="A217" s="2" t="s">
        <v>20</v>
      </c>
      <c r="B217" s="2" t="s">
        <v>21</v>
      </c>
      <c r="C217" s="2" t="s">
        <v>5</v>
      </c>
      <c r="D217" s="1" t="s">
        <v>25</v>
      </c>
      <c r="E217" s="2"/>
      <c r="F217" s="2">
        <v>477</v>
      </c>
      <c r="G217" s="2"/>
      <c r="H217" s="2"/>
    </row>
    <row r="218" spans="1:8" ht="28.8" x14ac:dyDescent="0.3">
      <c r="A218" s="2" t="s">
        <v>20</v>
      </c>
      <c r="B218" s="2" t="s">
        <v>21</v>
      </c>
      <c r="C218" s="2" t="s">
        <v>5</v>
      </c>
      <c r="D218" s="1" t="s">
        <v>25</v>
      </c>
      <c r="E218" s="2"/>
      <c r="F218" s="2">
        <v>693</v>
      </c>
      <c r="G218" s="2"/>
      <c r="H218" s="2"/>
    </row>
    <row r="219" spans="1:8" ht="28.8" x14ac:dyDescent="0.3">
      <c r="A219" s="2" t="s">
        <v>20</v>
      </c>
      <c r="B219" s="2" t="s">
        <v>21</v>
      </c>
      <c r="C219" s="2" t="s">
        <v>5</v>
      </c>
      <c r="D219" s="1" t="s">
        <v>25</v>
      </c>
      <c r="E219" s="2"/>
      <c r="F219" s="2">
        <v>1071</v>
      </c>
      <c r="G219" s="2"/>
      <c r="H219" s="2"/>
    </row>
    <row r="220" spans="1:8" ht="28.8" x14ac:dyDescent="0.3">
      <c r="A220" s="2" t="s">
        <v>20</v>
      </c>
      <c r="B220" s="2" t="s">
        <v>21</v>
      </c>
      <c r="C220" s="2" t="s">
        <v>5</v>
      </c>
      <c r="D220" s="1" t="s">
        <v>25</v>
      </c>
      <c r="E220" s="2"/>
      <c r="F220" s="2">
        <v>1329</v>
      </c>
      <c r="G220" s="2"/>
      <c r="H220" s="2"/>
    </row>
    <row r="221" spans="1:8" ht="28.8" x14ac:dyDescent="0.3">
      <c r="A221" s="2" t="s">
        <v>20</v>
      </c>
      <c r="B221" s="2" t="s">
        <v>21</v>
      </c>
      <c r="C221" s="2" t="s">
        <v>5</v>
      </c>
      <c r="D221" s="1" t="s">
        <v>25</v>
      </c>
      <c r="E221" s="2" t="s">
        <v>1218</v>
      </c>
      <c r="F221" s="2">
        <v>1266</v>
      </c>
      <c r="G221" s="2"/>
      <c r="H221" s="2"/>
    </row>
    <row r="222" spans="1:8" ht="28.8" x14ac:dyDescent="0.3">
      <c r="A222" s="2" t="s">
        <v>20</v>
      </c>
      <c r="B222" s="2" t="s">
        <v>21</v>
      </c>
      <c r="C222" s="2" t="s">
        <v>5</v>
      </c>
      <c r="D222" s="1" t="s">
        <v>25</v>
      </c>
      <c r="E222" s="2"/>
      <c r="F222" s="2">
        <v>234</v>
      </c>
      <c r="G222" s="2"/>
      <c r="H222" s="2"/>
    </row>
    <row r="223" spans="1:8" ht="28.8" x14ac:dyDescent="0.3">
      <c r="A223" s="2" t="s">
        <v>20</v>
      </c>
      <c r="B223" s="2" t="s">
        <v>21</v>
      </c>
      <c r="C223" s="2" t="s">
        <v>5</v>
      </c>
      <c r="D223" s="1" t="s">
        <v>25</v>
      </c>
      <c r="E223" s="2"/>
      <c r="F223" s="2">
        <v>1044</v>
      </c>
      <c r="G223" s="2"/>
      <c r="H223" s="2"/>
    </row>
    <row r="224" spans="1:8" ht="28.8" x14ac:dyDescent="0.3">
      <c r="A224" s="2" t="s">
        <v>20</v>
      </c>
      <c r="B224" s="2" t="s">
        <v>21</v>
      </c>
      <c r="C224" s="2" t="s">
        <v>5</v>
      </c>
      <c r="D224" s="1" t="s">
        <v>25</v>
      </c>
      <c r="E224" s="2"/>
      <c r="F224" s="2">
        <v>453</v>
      </c>
      <c r="G224" s="2"/>
      <c r="H224" s="2"/>
    </row>
    <row r="225" spans="1:8" ht="28.8" x14ac:dyDescent="0.3">
      <c r="A225" s="2" t="s">
        <v>20</v>
      </c>
      <c r="B225" s="2" t="s">
        <v>21</v>
      </c>
      <c r="C225" s="2" t="s">
        <v>5</v>
      </c>
      <c r="D225" s="1" t="s">
        <v>25</v>
      </c>
      <c r="E225" s="2" t="s">
        <v>1245</v>
      </c>
      <c r="F225" s="2">
        <v>1482</v>
      </c>
      <c r="G225" s="2"/>
      <c r="H225" s="2"/>
    </row>
    <row r="226" spans="1:8" ht="28.8" x14ac:dyDescent="0.3">
      <c r="A226" s="2" t="s">
        <v>20</v>
      </c>
      <c r="B226" s="2" t="s">
        <v>21</v>
      </c>
      <c r="C226" s="2" t="s">
        <v>5</v>
      </c>
      <c r="D226" s="1" t="s">
        <v>25</v>
      </c>
      <c r="E226" s="2" t="s">
        <v>1249</v>
      </c>
      <c r="F226" s="2">
        <v>2628</v>
      </c>
      <c r="G226" s="2"/>
      <c r="H226" s="2"/>
    </row>
    <row r="227" spans="1:8" ht="28.8" x14ac:dyDescent="0.3">
      <c r="A227" s="2" t="s">
        <v>20</v>
      </c>
      <c r="B227" s="2" t="s">
        <v>21</v>
      </c>
      <c r="C227" s="2" t="s">
        <v>5</v>
      </c>
      <c r="D227" s="1" t="s">
        <v>25</v>
      </c>
      <c r="E227" s="2" t="s">
        <v>1253</v>
      </c>
      <c r="F227" s="2">
        <v>387</v>
      </c>
      <c r="G227" s="2"/>
      <c r="H227" s="2"/>
    </row>
    <row r="228" spans="1:8" ht="28.8" x14ac:dyDescent="0.3">
      <c r="A228" s="2" t="s">
        <v>20</v>
      </c>
      <c r="B228" s="2" t="s">
        <v>21</v>
      </c>
      <c r="C228" s="2" t="s">
        <v>5</v>
      </c>
      <c r="D228" s="1" t="s">
        <v>25</v>
      </c>
      <c r="E228" s="2" t="s">
        <v>1257</v>
      </c>
      <c r="F228" s="2">
        <v>882</v>
      </c>
      <c r="G228" s="2"/>
      <c r="H228" s="2"/>
    </row>
    <row r="229" spans="1:8" ht="28.8" x14ac:dyDescent="0.3">
      <c r="A229" s="2" t="s">
        <v>20</v>
      </c>
      <c r="B229" s="2" t="s">
        <v>21</v>
      </c>
      <c r="C229" s="2" t="s">
        <v>5</v>
      </c>
      <c r="D229" s="1" t="s">
        <v>25</v>
      </c>
      <c r="E229" s="2" t="s">
        <v>1261</v>
      </c>
      <c r="F229" s="2">
        <v>270</v>
      </c>
      <c r="G229" s="2"/>
      <c r="H229" s="2"/>
    </row>
    <row r="230" spans="1:8" ht="28.8" x14ac:dyDescent="0.3">
      <c r="A230" s="2" t="s">
        <v>20</v>
      </c>
      <c r="B230" s="2" t="s">
        <v>21</v>
      </c>
      <c r="C230" s="2" t="s">
        <v>5</v>
      </c>
      <c r="D230" s="1" t="s">
        <v>25</v>
      </c>
      <c r="E230" s="2" t="s">
        <v>1265</v>
      </c>
      <c r="F230" s="2">
        <v>2073</v>
      </c>
      <c r="G230" s="2"/>
      <c r="H230" s="2"/>
    </row>
    <row r="231" spans="1:8" ht="28.8" x14ac:dyDescent="0.3">
      <c r="A231" s="2" t="s">
        <v>20</v>
      </c>
      <c r="B231" s="2" t="s">
        <v>21</v>
      </c>
      <c r="C231" s="2" t="s">
        <v>5</v>
      </c>
      <c r="D231" s="1" t="s">
        <v>25</v>
      </c>
      <c r="E231" s="2"/>
      <c r="F231" s="2">
        <v>1275</v>
      </c>
      <c r="G231" s="2"/>
      <c r="H231" s="2"/>
    </row>
    <row r="232" spans="1:8" ht="28.8" x14ac:dyDescent="0.3">
      <c r="A232" s="2" t="s">
        <v>20</v>
      </c>
      <c r="B232" s="2" t="s">
        <v>21</v>
      </c>
      <c r="C232" s="2" t="s">
        <v>5</v>
      </c>
      <c r="D232" s="1" t="s">
        <v>25</v>
      </c>
      <c r="E232" s="2"/>
      <c r="F232" s="2">
        <v>798</v>
      </c>
      <c r="G232" s="2"/>
      <c r="H232" s="2"/>
    </row>
    <row r="233" spans="1:8" ht="28.8" x14ac:dyDescent="0.3">
      <c r="A233" s="2" t="s">
        <v>20</v>
      </c>
      <c r="B233" s="2" t="s">
        <v>21</v>
      </c>
      <c r="C233" s="2" t="s">
        <v>5</v>
      </c>
      <c r="D233" s="1" t="s">
        <v>25</v>
      </c>
      <c r="E233" s="2" t="s">
        <v>1277</v>
      </c>
      <c r="F233" s="2">
        <v>477</v>
      </c>
      <c r="G233" s="2"/>
      <c r="H233" s="2"/>
    </row>
    <row r="234" spans="1:8" ht="28.8" x14ac:dyDescent="0.3">
      <c r="A234" s="2" t="s">
        <v>20</v>
      </c>
      <c r="B234" s="2" t="s">
        <v>21</v>
      </c>
      <c r="C234" s="2" t="s">
        <v>5</v>
      </c>
      <c r="D234" s="1" t="s">
        <v>25</v>
      </c>
      <c r="E234" s="2" t="s">
        <v>1281</v>
      </c>
      <c r="F234" s="2">
        <v>747</v>
      </c>
      <c r="G234" s="2"/>
      <c r="H234" s="2"/>
    </row>
    <row r="235" spans="1:8" ht="28.8" x14ac:dyDescent="0.3">
      <c r="A235" s="2" t="s">
        <v>20</v>
      </c>
      <c r="B235" s="2" t="s">
        <v>21</v>
      </c>
      <c r="C235" s="2" t="s">
        <v>5</v>
      </c>
      <c r="D235" s="1" t="s">
        <v>25</v>
      </c>
      <c r="E235" s="2"/>
      <c r="F235" s="2">
        <v>198</v>
      </c>
      <c r="G235" s="2"/>
      <c r="H235" s="2"/>
    </row>
    <row r="236" spans="1:8" ht="28.8" x14ac:dyDescent="0.3">
      <c r="A236" s="2" t="s">
        <v>20</v>
      </c>
      <c r="B236" s="2" t="s">
        <v>21</v>
      </c>
      <c r="C236" s="2" t="s">
        <v>5</v>
      </c>
      <c r="D236" s="1" t="s">
        <v>25</v>
      </c>
      <c r="E236" s="2"/>
      <c r="F236" s="2">
        <v>537</v>
      </c>
      <c r="G236" s="2"/>
      <c r="H236" s="2"/>
    </row>
    <row r="237" spans="1:8" ht="28.8" x14ac:dyDescent="0.3">
      <c r="A237" s="2" t="s">
        <v>20</v>
      </c>
      <c r="B237" s="2" t="s">
        <v>21</v>
      </c>
      <c r="C237" s="2" t="s">
        <v>5</v>
      </c>
      <c r="D237" s="1" t="s">
        <v>25</v>
      </c>
      <c r="E237" s="2"/>
      <c r="F237" s="2">
        <v>246</v>
      </c>
      <c r="G237" s="2"/>
      <c r="H237" s="2"/>
    </row>
    <row r="238" spans="1:8" ht="28.8" x14ac:dyDescent="0.3">
      <c r="A238" s="2" t="s">
        <v>20</v>
      </c>
      <c r="B238" s="2" t="s">
        <v>21</v>
      </c>
      <c r="C238" s="2" t="s">
        <v>5</v>
      </c>
      <c r="D238" s="1" t="s">
        <v>25</v>
      </c>
      <c r="E238" s="2"/>
      <c r="F238" s="2">
        <v>216</v>
      </c>
      <c r="G238" s="2"/>
      <c r="H238" s="2"/>
    </row>
    <row r="239" spans="1:8" ht="28.8" x14ac:dyDescent="0.3">
      <c r="A239" s="2" t="s">
        <v>20</v>
      </c>
      <c r="B239" s="2" t="s">
        <v>21</v>
      </c>
      <c r="C239" s="2" t="s">
        <v>5</v>
      </c>
      <c r="D239" s="1" t="s">
        <v>25</v>
      </c>
      <c r="E239" s="2" t="s">
        <v>1335</v>
      </c>
      <c r="F239" s="2">
        <v>1092</v>
      </c>
      <c r="G239" s="2"/>
      <c r="H239" s="2"/>
    </row>
    <row r="240" spans="1:8" ht="28.8" x14ac:dyDescent="0.3">
      <c r="A240" s="2" t="s">
        <v>20</v>
      </c>
      <c r="B240" s="2" t="s">
        <v>21</v>
      </c>
      <c r="C240" s="2" t="s">
        <v>5</v>
      </c>
      <c r="D240" s="1" t="s">
        <v>25</v>
      </c>
      <c r="E240" s="2" t="s">
        <v>1347</v>
      </c>
      <c r="F240" s="2">
        <v>1401</v>
      </c>
      <c r="G240" s="2"/>
      <c r="H240" s="2"/>
    </row>
    <row r="241" spans="1:8" ht="28.8" x14ac:dyDescent="0.3">
      <c r="A241" s="2" t="s">
        <v>20</v>
      </c>
      <c r="B241" s="2" t="s">
        <v>21</v>
      </c>
      <c r="C241" s="2" t="s">
        <v>5</v>
      </c>
      <c r="D241" s="1" t="s">
        <v>25</v>
      </c>
      <c r="E241" s="2"/>
      <c r="F241" s="2">
        <v>1938</v>
      </c>
      <c r="G241" s="2"/>
      <c r="H241" s="2"/>
    </row>
    <row r="242" spans="1:8" ht="28.8" x14ac:dyDescent="0.3">
      <c r="A242" s="2" t="s">
        <v>20</v>
      </c>
      <c r="B242" s="2" t="s">
        <v>21</v>
      </c>
      <c r="C242" s="2" t="s">
        <v>5</v>
      </c>
      <c r="D242" s="1" t="s">
        <v>25</v>
      </c>
      <c r="E242" s="2" t="s">
        <v>1354</v>
      </c>
      <c r="F242" s="2">
        <v>1287</v>
      </c>
      <c r="G242" s="2"/>
      <c r="H242" s="2"/>
    </row>
    <row r="243" spans="1:8" ht="28.8" x14ac:dyDescent="0.3">
      <c r="A243" s="2" t="s">
        <v>20</v>
      </c>
      <c r="B243" s="2" t="s">
        <v>21</v>
      </c>
      <c r="C243" s="2" t="s">
        <v>5</v>
      </c>
      <c r="D243" s="1" t="s">
        <v>25</v>
      </c>
      <c r="E243" s="2" t="s">
        <v>1358</v>
      </c>
      <c r="F243" s="2">
        <v>1164</v>
      </c>
      <c r="G243" s="2"/>
      <c r="H243" s="2"/>
    </row>
    <row r="244" spans="1:8" ht="28.8" x14ac:dyDescent="0.3">
      <c r="A244" s="2" t="s">
        <v>20</v>
      </c>
      <c r="B244" s="2" t="s">
        <v>21</v>
      </c>
      <c r="C244" s="2" t="s">
        <v>5</v>
      </c>
      <c r="D244" s="1" t="s">
        <v>25</v>
      </c>
      <c r="E244" s="2"/>
      <c r="F244" s="2">
        <v>345</v>
      </c>
      <c r="G244" s="2"/>
      <c r="H244" s="2"/>
    </row>
    <row r="245" spans="1:8" ht="28.8" x14ac:dyDescent="0.3">
      <c r="A245" s="2" t="s">
        <v>20</v>
      </c>
      <c r="B245" s="2" t="s">
        <v>21</v>
      </c>
      <c r="C245" s="2" t="s">
        <v>5</v>
      </c>
      <c r="D245" s="1" t="s">
        <v>25</v>
      </c>
      <c r="E245" s="2" t="s">
        <v>1364</v>
      </c>
      <c r="F245" s="2">
        <v>873</v>
      </c>
      <c r="G245" s="2"/>
      <c r="H245" s="2"/>
    </row>
    <row r="246" spans="1:8" ht="28.8" x14ac:dyDescent="0.3">
      <c r="A246" s="2" t="s">
        <v>20</v>
      </c>
      <c r="B246" s="2" t="s">
        <v>21</v>
      </c>
      <c r="C246" s="2" t="s">
        <v>5</v>
      </c>
      <c r="D246" s="1" t="s">
        <v>25</v>
      </c>
      <c r="E246" s="2" t="s">
        <v>1368</v>
      </c>
      <c r="F246" s="2">
        <v>1650</v>
      </c>
      <c r="G246" s="2"/>
      <c r="H246" s="2"/>
    </row>
    <row r="247" spans="1:8" ht="28.8" x14ac:dyDescent="0.3">
      <c r="A247" s="2" t="s">
        <v>20</v>
      </c>
      <c r="B247" s="2" t="s">
        <v>21</v>
      </c>
      <c r="C247" s="2" t="s">
        <v>5</v>
      </c>
      <c r="D247" s="1" t="s">
        <v>25</v>
      </c>
      <c r="E247" s="2" t="s">
        <v>1372</v>
      </c>
      <c r="F247" s="2">
        <v>339</v>
      </c>
      <c r="G247" s="2"/>
      <c r="H247" s="2"/>
    </row>
    <row r="248" spans="1:8" ht="28.8" x14ac:dyDescent="0.3">
      <c r="A248" s="2" t="s">
        <v>20</v>
      </c>
      <c r="B248" s="2" t="s">
        <v>21</v>
      </c>
      <c r="C248" s="2" t="s">
        <v>5</v>
      </c>
      <c r="D248" s="1" t="s">
        <v>25</v>
      </c>
      <c r="E248" s="2" t="s">
        <v>1379</v>
      </c>
      <c r="F248" s="2">
        <v>960</v>
      </c>
      <c r="G248" s="2"/>
      <c r="H248" s="2"/>
    </row>
    <row r="249" spans="1:8" ht="28.8" x14ac:dyDescent="0.3">
      <c r="A249" s="2" t="s">
        <v>20</v>
      </c>
      <c r="B249" s="2" t="s">
        <v>21</v>
      </c>
      <c r="C249" s="2" t="s">
        <v>5</v>
      </c>
      <c r="D249" s="1" t="s">
        <v>25</v>
      </c>
      <c r="E249" s="2"/>
      <c r="F249" s="2">
        <v>726</v>
      </c>
      <c r="G249" s="2"/>
      <c r="H249" s="2"/>
    </row>
    <row r="250" spans="1:8" ht="28.8" x14ac:dyDescent="0.3">
      <c r="A250" s="2" t="s">
        <v>20</v>
      </c>
      <c r="B250" s="2" t="s">
        <v>21</v>
      </c>
      <c r="C250" s="2" t="s">
        <v>5</v>
      </c>
      <c r="D250" s="1" t="s">
        <v>25</v>
      </c>
      <c r="E250" s="2"/>
      <c r="F250" s="2">
        <v>549</v>
      </c>
      <c r="G250" s="2"/>
      <c r="H250" s="2"/>
    </row>
    <row r="251" spans="1:8" ht="28.8" x14ac:dyDescent="0.3">
      <c r="A251" s="2" t="s">
        <v>20</v>
      </c>
      <c r="B251" s="2" t="s">
        <v>21</v>
      </c>
      <c r="C251" s="2" t="s">
        <v>5</v>
      </c>
      <c r="D251" s="1" t="s">
        <v>25</v>
      </c>
      <c r="E251" s="2" t="s">
        <v>1389</v>
      </c>
      <c r="F251" s="2">
        <v>1173</v>
      </c>
      <c r="G251" s="2"/>
      <c r="H251" s="2"/>
    </row>
    <row r="252" spans="1:8" ht="28.8" x14ac:dyDescent="0.3">
      <c r="A252" s="2" t="s">
        <v>20</v>
      </c>
      <c r="B252" s="2" t="s">
        <v>21</v>
      </c>
      <c r="C252" s="2" t="s">
        <v>5</v>
      </c>
      <c r="D252" s="1" t="s">
        <v>25</v>
      </c>
      <c r="E252" s="2"/>
      <c r="F252" s="2">
        <v>654</v>
      </c>
      <c r="G252" s="2"/>
      <c r="H252" s="2"/>
    </row>
    <row r="253" spans="1:8" ht="28.8" x14ac:dyDescent="0.3">
      <c r="A253" s="2" t="s">
        <v>20</v>
      </c>
      <c r="B253" s="2" t="s">
        <v>21</v>
      </c>
      <c r="C253" s="2" t="s">
        <v>5</v>
      </c>
      <c r="D253" s="1" t="s">
        <v>25</v>
      </c>
      <c r="E253" s="2"/>
      <c r="F253" s="2">
        <v>621</v>
      </c>
      <c r="G253" s="2"/>
      <c r="H253" s="2"/>
    </row>
    <row r="254" spans="1:8" ht="28.8" x14ac:dyDescent="0.3">
      <c r="A254" s="2" t="s">
        <v>20</v>
      </c>
      <c r="B254" s="2" t="s">
        <v>21</v>
      </c>
      <c r="C254" s="2" t="s">
        <v>5</v>
      </c>
      <c r="D254" s="1" t="s">
        <v>25</v>
      </c>
      <c r="E254" s="2"/>
      <c r="F254" s="2">
        <v>522</v>
      </c>
      <c r="G254" s="2"/>
      <c r="H254" s="2"/>
    </row>
    <row r="255" spans="1:8" ht="28.8" x14ac:dyDescent="0.3">
      <c r="A255" s="2" t="s">
        <v>20</v>
      </c>
      <c r="B255" s="2" t="s">
        <v>21</v>
      </c>
      <c r="C255" s="2" t="s">
        <v>5</v>
      </c>
      <c r="D255" s="1" t="s">
        <v>25</v>
      </c>
      <c r="E255" s="2" t="s">
        <v>1402</v>
      </c>
      <c r="F255" s="2">
        <v>504</v>
      </c>
      <c r="G255" s="2"/>
      <c r="H255" s="2"/>
    </row>
    <row r="256" spans="1:8" ht="28.8" x14ac:dyDescent="0.3">
      <c r="A256" s="2" t="s">
        <v>20</v>
      </c>
      <c r="B256" s="2" t="s">
        <v>21</v>
      </c>
      <c r="C256" s="2" t="s">
        <v>5</v>
      </c>
      <c r="D256" s="1" t="s">
        <v>25</v>
      </c>
      <c r="E256" s="2"/>
      <c r="F256" s="2">
        <v>135</v>
      </c>
      <c r="G256" s="2"/>
      <c r="H256" s="2"/>
    </row>
    <row r="257" spans="1:8" ht="28.8" x14ac:dyDescent="0.3">
      <c r="A257" s="2" t="s">
        <v>20</v>
      </c>
      <c r="B257" s="2" t="s">
        <v>21</v>
      </c>
      <c r="C257" s="2" t="s">
        <v>5</v>
      </c>
      <c r="D257" s="1" t="s">
        <v>25</v>
      </c>
      <c r="E257" s="2" t="s">
        <v>1469</v>
      </c>
      <c r="F257" s="2">
        <v>603</v>
      </c>
      <c r="G257" s="2"/>
      <c r="H257" s="2"/>
    </row>
    <row r="258" spans="1:8" ht="28.8" x14ac:dyDescent="0.3">
      <c r="A258" s="2" t="s">
        <v>20</v>
      </c>
      <c r="B258" s="2" t="s">
        <v>21</v>
      </c>
      <c r="C258" s="2" t="s">
        <v>5</v>
      </c>
      <c r="D258" s="1" t="s">
        <v>25</v>
      </c>
      <c r="E258" s="2"/>
      <c r="F258" s="2">
        <v>642</v>
      </c>
      <c r="G258" s="2"/>
      <c r="H258" s="2"/>
    </row>
    <row r="259" spans="1:8" ht="28.8" x14ac:dyDescent="0.3">
      <c r="A259" s="2" t="s">
        <v>20</v>
      </c>
      <c r="B259" s="2" t="s">
        <v>21</v>
      </c>
      <c r="C259" s="2" t="s">
        <v>5</v>
      </c>
      <c r="D259" s="1" t="s">
        <v>25</v>
      </c>
      <c r="E259" s="2"/>
      <c r="F259" s="2">
        <v>792</v>
      </c>
      <c r="G259" s="2"/>
      <c r="H259" s="2"/>
    </row>
    <row r="260" spans="1:8" ht="28.8" x14ac:dyDescent="0.3">
      <c r="A260" s="2" t="s">
        <v>20</v>
      </c>
      <c r="B260" s="2" t="s">
        <v>21</v>
      </c>
      <c r="C260" s="2" t="s">
        <v>5</v>
      </c>
      <c r="D260" s="1" t="s">
        <v>25</v>
      </c>
      <c r="E260" s="2"/>
      <c r="F260" s="2">
        <v>804</v>
      </c>
      <c r="G260" s="2"/>
      <c r="H260" s="2"/>
    </row>
    <row r="261" spans="1:8" ht="28.8" x14ac:dyDescent="0.3">
      <c r="A261" s="2" t="s">
        <v>20</v>
      </c>
      <c r="B261" s="2" t="s">
        <v>21</v>
      </c>
      <c r="C261" s="2" t="s">
        <v>5</v>
      </c>
      <c r="D261" s="1" t="s">
        <v>25</v>
      </c>
      <c r="E261" s="2"/>
      <c r="F261" s="2">
        <v>513</v>
      </c>
      <c r="G261" s="2"/>
      <c r="H261" s="2"/>
    </row>
    <row r="262" spans="1:8" ht="28.8" x14ac:dyDescent="0.3">
      <c r="A262" s="2" t="s">
        <v>20</v>
      </c>
      <c r="B262" s="2" t="s">
        <v>21</v>
      </c>
      <c r="C262" s="2" t="s">
        <v>5</v>
      </c>
      <c r="D262" s="1" t="s">
        <v>25</v>
      </c>
      <c r="E262" s="2"/>
      <c r="F262" s="2">
        <v>1176</v>
      </c>
      <c r="G262" s="2"/>
      <c r="H262" s="2"/>
    </row>
    <row r="263" spans="1:8" ht="28.8" x14ac:dyDescent="0.3">
      <c r="A263" s="2" t="s">
        <v>20</v>
      </c>
      <c r="B263" s="2" t="s">
        <v>21</v>
      </c>
      <c r="C263" s="2" t="s">
        <v>5</v>
      </c>
      <c r="D263" s="1" t="s">
        <v>25</v>
      </c>
      <c r="E263" s="2" t="s">
        <v>1487</v>
      </c>
      <c r="F263" s="2">
        <v>1416</v>
      </c>
      <c r="G263" s="2"/>
      <c r="H263" s="2"/>
    </row>
    <row r="264" spans="1:8" ht="28.8" x14ac:dyDescent="0.3">
      <c r="A264" s="2" t="s">
        <v>20</v>
      </c>
      <c r="B264" s="2" t="s">
        <v>21</v>
      </c>
      <c r="C264" s="2" t="s">
        <v>5</v>
      </c>
      <c r="D264" s="1" t="s">
        <v>25</v>
      </c>
      <c r="E264" s="2"/>
      <c r="F264" s="2">
        <v>513</v>
      </c>
      <c r="G264" s="2"/>
      <c r="H264" s="2"/>
    </row>
    <row r="265" spans="1:8" ht="28.8" x14ac:dyDescent="0.3">
      <c r="A265" s="2" t="s">
        <v>20</v>
      </c>
      <c r="B265" s="2" t="s">
        <v>21</v>
      </c>
      <c r="C265" s="2" t="s">
        <v>5</v>
      </c>
      <c r="D265" s="1" t="s">
        <v>25</v>
      </c>
      <c r="E265" s="2" t="s">
        <v>1493</v>
      </c>
      <c r="F265" s="2">
        <v>753</v>
      </c>
      <c r="G265" s="2"/>
      <c r="H265" s="2"/>
    </row>
    <row r="266" spans="1:8" ht="28.8" x14ac:dyDescent="0.3">
      <c r="A266" s="2" t="s">
        <v>20</v>
      </c>
      <c r="B266" s="2" t="s">
        <v>21</v>
      </c>
      <c r="C266" s="2" t="s">
        <v>5</v>
      </c>
      <c r="D266" s="1" t="s">
        <v>25</v>
      </c>
      <c r="E266" s="2" t="s">
        <v>1497</v>
      </c>
      <c r="F266" s="2">
        <v>726</v>
      </c>
      <c r="G266" s="2"/>
      <c r="H266" s="2"/>
    </row>
    <row r="267" spans="1:8" ht="28.8" x14ac:dyDescent="0.3">
      <c r="A267" s="2" t="s">
        <v>20</v>
      </c>
      <c r="B267" s="2" t="s">
        <v>21</v>
      </c>
      <c r="C267" s="2" t="s">
        <v>5</v>
      </c>
      <c r="D267" s="1" t="s">
        <v>25</v>
      </c>
      <c r="E267" s="2" t="s">
        <v>1501</v>
      </c>
      <c r="F267" s="2">
        <v>954</v>
      </c>
      <c r="G267" s="2"/>
      <c r="H267" s="2"/>
    </row>
    <row r="268" spans="1:8" ht="28.8" x14ac:dyDescent="0.3">
      <c r="A268" s="2" t="s">
        <v>20</v>
      </c>
      <c r="B268" s="2" t="s">
        <v>21</v>
      </c>
      <c r="C268" s="2" t="s">
        <v>5</v>
      </c>
      <c r="D268" s="1" t="s">
        <v>25</v>
      </c>
      <c r="E268" s="2"/>
      <c r="F268" s="2">
        <v>1182</v>
      </c>
      <c r="G268" s="2"/>
      <c r="H268" s="2"/>
    </row>
    <row r="269" spans="1:8" ht="28.8" x14ac:dyDescent="0.3">
      <c r="A269" s="2" t="s">
        <v>20</v>
      </c>
      <c r="B269" s="2" t="s">
        <v>21</v>
      </c>
      <c r="C269" s="2" t="s">
        <v>5</v>
      </c>
      <c r="D269" s="1" t="s">
        <v>25</v>
      </c>
      <c r="E269" s="2" t="s">
        <v>1510</v>
      </c>
      <c r="F269" s="2">
        <v>1311</v>
      </c>
      <c r="G269" s="2"/>
      <c r="H269" s="2"/>
    </row>
    <row r="270" spans="1:8" ht="28.8" x14ac:dyDescent="0.3">
      <c r="A270" s="2" t="s">
        <v>20</v>
      </c>
      <c r="B270" s="2" t="s">
        <v>21</v>
      </c>
      <c r="C270" s="2" t="s">
        <v>5</v>
      </c>
      <c r="D270" s="1" t="s">
        <v>25</v>
      </c>
      <c r="E270" s="2" t="s">
        <v>1514</v>
      </c>
      <c r="F270" s="2">
        <v>1131</v>
      </c>
      <c r="G270" s="2"/>
      <c r="H270" s="2"/>
    </row>
    <row r="271" spans="1:8" ht="28.8" x14ac:dyDescent="0.3">
      <c r="A271" s="2" t="s">
        <v>20</v>
      </c>
      <c r="B271" s="2" t="s">
        <v>21</v>
      </c>
      <c r="C271" s="2" t="s">
        <v>5</v>
      </c>
      <c r="D271" s="1" t="s">
        <v>25</v>
      </c>
      <c r="E271" s="2"/>
      <c r="F271" s="2">
        <v>966</v>
      </c>
      <c r="G271" s="2"/>
      <c r="H271" s="2"/>
    </row>
    <row r="272" spans="1:8" ht="28.8" x14ac:dyDescent="0.3">
      <c r="A272" s="2" t="s">
        <v>20</v>
      </c>
      <c r="B272" s="2" t="s">
        <v>21</v>
      </c>
      <c r="C272" s="2" t="s">
        <v>5</v>
      </c>
      <c r="D272" s="1" t="s">
        <v>25</v>
      </c>
      <c r="E272" s="2" t="s">
        <v>1520</v>
      </c>
      <c r="F272" s="2">
        <v>1818</v>
      </c>
      <c r="G272" s="2"/>
      <c r="H272" s="2"/>
    </row>
    <row r="273" spans="1:8" ht="28.8" x14ac:dyDescent="0.3">
      <c r="A273" s="2" t="s">
        <v>20</v>
      </c>
      <c r="B273" s="2" t="s">
        <v>21</v>
      </c>
      <c r="C273" s="2" t="s">
        <v>5</v>
      </c>
      <c r="D273" s="1" t="s">
        <v>25</v>
      </c>
      <c r="E273" s="2"/>
      <c r="F273" s="2">
        <v>231</v>
      </c>
      <c r="G273" s="2"/>
      <c r="H273" s="2"/>
    </row>
    <row r="274" spans="1:8" ht="28.8" x14ac:dyDescent="0.3">
      <c r="A274" s="2" t="s">
        <v>20</v>
      </c>
      <c r="B274" s="2" t="s">
        <v>21</v>
      </c>
      <c r="C274" s="2" t="s">
        <v>5</v>
      </c>
      <c r="D274" s="1" t="s">
        <v>25</v>
      </c>
      <c r="E274" s="2"/>
      <c r="F274" s="2">
        <v>405</v>
      </c>
      <c r="G274" s="2"/>
      <c r="H274" s="2"/>
    </row>
    <row r="275" spans="1:8" ht="28.8" x14ac:dyDescent="0.3">
      <c r="A275" s="2" t="s">
        <v>20</v>
      </c>
      <c r="B275" s="2" t="s">
        <v>21</v>
      </c>
      <c r="C275" s="2" t="s">
        <v>5</v>
      </c>
      <c r="D275" s="1" t="s">
        <v>25</v>
      </c>
      <c r="E275" s="2" t="s">
        <v>1530</v>
      </c>
      <c r="F275" s="2">
        <v>1099</v>
      </c>
      <c r="G275" s="2"/>
      <c r="H275" s="2"/>
    </row>
    <row r="276" spans="1:8" ht="28.8" x14ac:dyDescent="0.3">
      <c r="A276" s="2" t="s">
        <v>20</v>
      </c>
      <c r="B276" s="2" t="s">
        <v>21</v>
      </c>
      <c r="C276" s="2" t="s">
        <v>5</v>
      </c>
      <c r="D276" s="1" t="s">
        <v>25</v>
      </c>
      <c r="E276" s="2" t="s">
        <v>1535</v>
      </c>
      <c r="F276" s="2">
        <v>1491</v>
      </c>
      <c r="G276" s="2"/>
      <c r="H276" s="2"/>
    </row>
    <row r="277" spans="1:8" ht="28.8" x14ac:dyDescent="0.3">
      <c r="A277" s="2" t="s">
        <v>20</v>
      </c>
      <c r="B277" s="2" t="s">
        <v>21</v>
      </c>
      <c r="C277" s="2" t="s">
        <v>5</v>
      </c>
      <c r="D277" s="1" t="s">
        <v>25</v>
      </c>
      <c r="E277" s="2" t="s">
        <v>1539</v>
      </c>
      <c r="F277" s="2">
        <v>1245</v>
      </c>
      <c r="G277" s="2"/>
      <c r="H277" s="2"/>
    </row>
    <row r="278" spans="1:8" ht="28.8" x14ac:dyDescent="0.3">
      <c r="A278" s="2" t="s">
        <v>20</v>
      </c>
      <c r="B278" s="2" t="s">
        <v>21</v>
      </c>
      <c r="C278" s="2" t="s">
        <v>5</v>
      </c>
      <c r="D278" s="1" t="s">
        <v>25</v>
      </c>
      <c r="E278" s="2" t="s">
        <v>1543</v>
      </c>
      <c r="F278" s="2">
        <v>696</v>
      </c>
      <c r="G278" s="2"/>
      <c r="H278" s="2"/>
    </row>
    <row r="279" spans="1:8" ht="28.8" x14ac:dyDescent="0.3">
      <c r="A279" s="2" t="s">
        <v>20</v>
      </c>
      <c r="B279" s="2" t="s">
        <v>21</v>
      </c>
      <c r="C279" s="2" t="s">
        <v>5</v>
      </c>
      <c r="D279" s="1" t="s">
        <v>25</v>
      </c>
      <c r="E279" s="2"/>
      <c r="F279" s="2">
        <v>2211</v>
      </c>
      <c r="G279" s="2"/>
      <c r="H279" s="2"/>
    </row>
    <row r="280" spans="1:8" ht="28.8" x14ac:dyDescent="0.3">
      <c r="A280" s="2" t="s">
        <v>20</v>
      </c>
      <c r="B280" s="2" t="s">
        <v>21</v>
      </c>
      <c r="C280" s="2" t="s">
        <v>5</v>
      </c>
      <c r="D280" s="1" t="s">
        <v>25</v>
      </c>
      <c r="E280" s="2"/>
      <c r="F280" s="2">
        <v>621</v>
      </c>
      <c r="G280" s="2"/>
      <c r="H280" s="2"/>
    </row>
    <row r="281" spans="1:8" ht="28.8" x14ac:dyDescent="0.3">
      <c r="A281" s="2" t="s">
        <v>20</v>
      </c>
      <c r="B281" s="2" t="s">
        <v>21</v>
      </c>
      <c r="C281" s="2" t="s">
        <v>5</v>
      </c>
      <c r="D281" s="1" t="s">
        <v>25</v>
      </c>
      <c r="E281" s="2"/>
      <c r="F281" s="2">
        <v>405</v>
      </c>
      <c r="G281" s="2"/>
      <c r="H281" s="2"/>
    </row>
    <row r="282" spans="1:8" ht="28.8" x14ac:dyDescent="0.3">
      <c r="A282" s="2" t="s">
        <v>20</v>
      </c>
      <c r="B282" s="2" t="s">
        <v>21</v>
      </c>
      <c r="C282" s="2" t="s">
        <v>5</v>
      </c>
      <c r="D282" s="1" t="s">
        <v>25</v>
      </c>
      <c r="E282" s="2"/>
      <c r="F282" s="2">
        <v>582</v>
      </c>
      <c r="G282" s="2"/>
      <c r="H282" s="2"/>
    </row>
    <row r="283" spans="1:8" ht="28.8" x14ac:dyDescent="0.3">
      <c r="A283" s="2" t="s">
        <v>20</v>
      </c>
      <c r="B283" s="2" t="s">
        <v>21</v>
      </c>
      <c r="C283" s="2" t="s">
        <v>5</v>
      </c>
      <c r="D283" s="1" t="s">
        <v>25</v>
      </c>
      <c r="E283" s="2"/>
      <c r="F283" s="2">
        <v>1146</v>
      </c>
      <c r="G283" s="2"/>
      <c r="H283" s="2"/>
    </row>
    <row r="284" spans="1:8" ht="28.8" x14ac:dyDescent="0.3">
      <c r="A284" s="2" t="s">
        <v>20</v>
      </c>
      <c r="B284" s="2" t="s">
        <v>21</v>
      </c>
      <c r="C284" s="2" t="s">
        <v>5</v>
      </c>
      <c r="D284" s="1" t="s">
        <v>25</v>
      </c>
      <c r="E284" s="2" t="s">
        <v>1562</v>
      </c>
      <c r="F284" s="2">
        <v>999</v>
      </c>
      <c r="G284" s="2"/>
      <c r="H284" s="2"/>
    </row>
    <row r="285" spans="1:8" ht="28.8" x14ac:dyDescent="0.3">
      <c r="A285" s="2" t="s">
        <v>20</v>
      </c>
      <c r="B285" s="2" t="s">
        <v>21</v>
      </c>
      <c r="C285" s="2" t="s">
        <v>5</v>
      </c>
      <c r="D285" s="1" t="s">
        <v>25</v>
      </c>
      <c r="E285" s="2"/>
      <c r="F285" s="2">
        <v>183</v>
      </c>
      <c r="G285" s="2"/>
      <c r="H285" s="2"/>
    </row>
    <row r="286" spans="1:8" ht="28.8" x14ac:dyDescent="0.3">
      <c r="A286" s="2" t="s">
        <v>20</v>
      </c>
      <c r="B286" s="2" t="s">
        <v>21</v>
      </c>
      <c r="C286" s="2" t="s">
        <v>5</v>
      </c>
      <c r="D286" s="1" t="s">
        <v>25</v>
      </c>
      <c r="E286" s="2" t="s">
        <v>1568</v>
      </c>
      <c r="F286" s="2">
        <v>762</v>
      </c>
      <c r="G286" s="2"/>
      <c r="H286" s="2"/>
    </row>
    <row r="287" spans="1:8" ht="28.8" x14ac:dyDescent="0.3">
      <c r="A287" s="2" t="s">
        <v>20</v>
      </c>
      <c r="B287" s="2" t="s">
        <v>21</v>
      </c>
      <c r="C287" s="2" t="s">
        <v>5</v>
      </c>
      <c r="D287" s="1" t="s">
        <v>25</v>
      </c>
      <c r="E287" s="2" t="s">
        <v>1572</v>
      </c>
      <c r="F287" s="2">
        <v>522</v>
      </c>
      <c r="G287" s="2"/>
      <c r="H287" s="2"/>
    </row>
    <row r="288" spans="1:8" ht="28.8" x14ac:dyDescent="0.3">
      <c r="A288" s="2" t="s">
        <v>20</v>
      </c>
      <c r="B288" s="2" t="s">
        <v>21</v>
      </c>
      <c r="C288" s="2" t="s">
        <v>5</v>
      </c>
      <c r="D288" s="1" t="s">
        <v>25</v>
      </c>
      <c r="E288" s="2"/>
      <c r="F288" s="2">
        <v>381</v>
      </c>
      <c r="G288" s="2"/>
      <c r="H288" s="2"/>
    </row>
    <row r="289" spans="1:8" ht="28.8" x14ac:dyDescent="0.3">
      <c r="A289" s="2" t="s">
        <v>20</v>
      </c>
      <c r="B289" s="2" t="s">
        <v>21</v>
      </c>
      <c r="C289" s="2" t="s">
        <v>5</v>
      </c>
      <c r="D289" s="1" t="s">
        <v>25</v>
      </c>
      <c r="E289" s="2"/>
      <c r="F289" s="2">
        <v>228</v>
      </c>
      <c r="G289" s="2"/>
      <c r="H289" s="2"/>
    </row>
    <row r="290" spans="1:8" ht="28.8" x14ac:dyDescent="0.3">
      <c r="A290" s="2" t="s">
        <v>20</v>
      </c>
      <c r="B290" s="2" t="s">
        <v>21</v>
      </c>
      <c r="C290" s="2" t="s">
        <v>5</v>
      </c>
      <c r="D290" s="1" t="s">
        <v>25</v>
      </c>
      <c r="E290" s="2"/>
      <c r="F290" s="2">
        <v>597</v>
      </c>
      <c r="G290" s="2"/>
      <c r="H290" s="2"/>
    </row>
    <row r="291" spans="1:8" ht="28.8" x14ac:dyDescent="0.3">
      <c r="A291" s="2" t="s">
        <v>20</v>
      </c>
      <c r="B291" s="2" t="s">
        <v>21</v>
      </c>
      <c r="C291" s="2" t="s">
        <v>5</v>
      </c>
      <c r="D291" s="1" t="s">
        <v>25</v>
      </c>
      <c r="E291" s="2"/>
      <c r="F291" s="2">
        <v>438</v>
      </c>
      <c r="G291" s="2"/>
      <c r="H291" s="2"/>
    </row>
    <row r="292" spans="1:8" ht="28.8" x14ac:dyDescent="0.3">
      <c r="A292" s="2" t="s">
        <v>20</v>
      </c>
      <c r="B292" s="2" t="s">
        <v>21</v>
      </c>
      <c r="C292" s="2" t="s">
        <v>5</v>
      </c>
      <c r="D292" s="1" t="s">
        <v>25</v>
      </c>
      <c r="E292" s="2"/>
      <c r="F292" s="2">
        <v>1134</v>
      </c>
      <c r="G292" s="2"/>
      <c r="H292" s="2"/>
    </row>
    <row r="293" spans="1:8" ht="28.8" x14ac:dyDescent="0.3">
      <c r="A293" s="2" t="s">
        <v>20</v>
      </c>
      <c r="B293" s="2" t="s">
        <v>21</v>
      </c>
      <c r="C293" s="2" t="s">
        <v>5</v>
      </c>
      <c r="D293" s="1" t="s">
        <v>25</v>
      </c>
      <c r="E293" s="2"/>
      <c r="F293" s="2">
        <v>414</v>
      </c>
      <c r="G293" s="2"/>
      <c r="H293" s="2"/>
    </row>
    <row r="294" spans="1:8" ht="28.8" x14ac:dyDescent="0.3">
      <c r="A294" s="2" t="s">
        <v>20</v>
      </c>
      <c r="B294" s="2" t="s">
        <v>21</v>
      </c>
      <c r="C294" s="2" t="s">
        <v>5</v>
      </c>
      <c r="D294" s="1" t="s">
        <v>25</v>
      </c>
      <c r="E294" s="2"/>
      <c r="F294" s="2">
        <v>354</v>
      </c>
      <c r="G294" s="2"/>
      <c r="H294" s="2"/>
    </row>
    <row r="295" spans="1:8" ht="28.8" x14ac:dyDescent="0.3">
      <c r="A295" s="2" t="s">
        <v>20</v>
      </c>
      <c r="B295" s="2" t="s">
        <v>21</v>
      </c>
      <c r="C295" s="2" t="s">
        <v>5</v>
      </c>
      <c r="D295" s="1" t="s">
        <v>25</v>
      </c>
      <c r="E295" s="2"/>
      <c r="F295" s="2">
        <v>426</v>
      </c>
      <c r="G295" s="2"/>
      <c r="H295" s="2"/>
    </row>
    <row r="296" spans="1:8" ht="28.8" x14ac:dyDescent="0.3">
      <c r="A296" s="2" t="s">
        <v>20</v>
      </c>
      <c r="B296" s="2" t="s">
        <v>21</v>
      </c>
      <c r="C296" s="2" t="s">
        <v>5</v>
      </c>
      <c r="D296" s="1" t="s">
        <v>25</v>
      </c>
      <c r="E296" s="2"/>
      <c r="F296" s="2">
        <v>141</v>
      </c>
      <c r="G296" s="2"/>
      <c r="H296" s="2"/>
    </row>
    <row r="297" spans="1:8" ht="28.8" x14ac:dyDescent="0.3">
      <c r="A297" s="2" t="s">
        <v>20</v>
      </c>
      <c r="B297" s="2" t="s">
        <v>21</v>
      </c>
      <c r="C297" s="2" t="s">
        <v>5</v>
      </c>
      <c r="D297" s="1" t="s">
        <v>25</v>
      </c>
      <c r="E297" s="2"/>
      <c r="F297" s="2">
        <v>549</v>
      </c>
      <c r="G297" s="2"/>
      <c r="H297" s="2"/>
    </row>
    <row r="298" spans="1:8" ht="28.8" x14ac:dyDescent="0.3">
      <c r="A298" s="2" t="s">
        <v>20</v>
      </c>
      <c r="B298" s="2" t="s">
        <v>21</v>
      </c>
      <c r="C298" s="2" t="s">
        <v>5</v>
      </c>
      <c r="D298" s="1" t="s">
        <v>25</v>
      </c>
      <c r="E298" s="2"/>
      <c r="F298" s="2">
        <v>861</v>
      </c>
      <c r="G298" s="2"/>
      <c r="H298" s="2"/>
    </row>
    <row r="299" spans="1:8" ht="28.8" x14ac:dyDescent="0.3">
      <c r="A299" s="2" t="s">
        <v>20</v>
      </c>
      <c r="B299" s="2" t="s">
        <v>21</v>
      </c>
      <c r="C299" s="2" t="s">
        <v>5</v>
      </c>
      <c r="D299" s="1" t="s">
        <v>25</v>
      </c>
      <c r="E299" s="2"/>
      <c r="F299" s="2">
        <v>1245</v>
      </c>
      <c r="G299" s="2"/>
      <c r="H299" s="2"/>
    </row>
    <row r="300" spans="1:8" ht="28.8" x14ac:dyDescent="0.3">
      <c r="A300" s="2" t="s">
        <v>20</v>
      </c>
      <c r="B300" s="2" t="s">
        <v>21</v>
      </c>
      <c r="C300" s="2" t="s">
        <v>5</v>
      </c>
      <c r="D300" s="1" t="s">
        <v>25</v>
      </c>
      <c r="E300" s="2"/>
      <c r="F300" s="2">
        <v>942</v>
      </c>
      <c r="G300" s="2"/>
      <c r="H300" s="2"/>
    </row>
    <row r="301" spans="1:8" ht="28.8" x14ac:dyDescent="0.3">
      <c r="A301" s="2" t="s">
        <v>20</v>
      </c>
      <c r="B301" s="2" t="s">
        <v>21</v>
      </c>
      <c r="C301" s="2" t="s">
        <v>5</v>
      </c>
      <c r="D301" s="1" t="s">
        <v>25</v>
      </c>
      <c r="E301" s="2"/>
      <c r="F301" s="2">
        <v>999</v>
      </c>
      <c r="G301" s="2"/>
      <c r="H301" s="2"/>
    </row>
    <row r="302" spans="1:8" ht="28.8" x14ac:dyDescent="0.3">
      <c r="A302" s="2" t="s">
        <v>20</v>
      </c>
      <c r="B302" s="2" t="s">
        <v>21</v>
      </c>
      <c r="C302" s="2" t="s">
        <v>5</v>
      </c>
      <c r="D302" s="1" t="s">
        <v>25</v>
      </c>
      <c r="E302" s="2"/>
      <c r="F302" s="2">
        <v>528</v>
      </c>
      <c r="G302" s="2"/>
      <c r="H302" s="2"/>
    </row>
    <row r="303" spans="1:8" ht="28.8" x14ac:dyDescent="0.3">
      <c r="A303" s="2" t="s">
        <v>20</v>
      </c>
      <c r="B303" s="2" t="s">
        <v>21</v>
      </c>
      <c r="C303" s="2" t="s">
        <v>5</v>
      </c>
      <c r="D303" s="1" t="s">
        <v>25</v>
      </c>
      <c r="E303" s="2"/>
      <c r="F303" s="2">
        <v>204</v>
      </c>
      <c r="G303" s="2"/>
      <c r="H303" s="2"/>
    </row>
    <row r="304" spans="1:8" ht="28.8" x14ac:dyDescent="0.3">
      <c r="A304" s="2" t="s">
        <v>20</v>
      </c>
      <c r="B304" s="2" t="s">
        <v>21</v>
      </c>
      <c r="C304" s="2" t="s">
        <v>5</v>
      </c>
      <c r="D304" s="1" t="s">
        <v>25</v>
      </c>
      <c r="E304" s="2"/>
      <c r="F304" s="2">
        <v>207</v>
      </c>
      <c r="G304" s="2"/>
      <c r="H304" s="2"/>
    </row>
    <row r="305" spans="1:8" ht="28.8" x14ac:dyDescent="0.3">
      <c r="A305" s="2" t="s">
        <v>20</v>
      </c>
      <c r="B305" s="2" t="s">
        <v>21</v>
      </c>
      <c r="C305" s="2" t="s">
        <v>5</v>
      </c>
      <c r="D305" s="1" t="s">
        <v>25</v>
      </c>
      <c r="E305" s="2"/>
      <c r="F305" s="2">
        <v>120</v>
      </c>
      <c r="G305" s="2"/>
      <c r="H305" s="2"/>
    </row>
    <row r="306" spans="1:8" ht="28.8" x14ac:dyDescent="0.3">
      <c r="A306" s="2" t="s">
        <v>20</v>
      </c>
      <c r="B306" s="2" t="s">
        <v>21</v>
      </c>
      <c r="C306" s="2" t="s">
        <v>5</v>
      </c>
      <c r="D306" s="1" t="s">
        <v>25</v>
      </c>
      <c r="E306" s="2"/>
      <c r="F306" s="2">
        <v>213</v>
      </c>
      <c r="G306" s="2"/>
      <c r="H306" s="2"/>
    </row>
    <row r="307" spans="1:8" ht="28.8" x14ac:dyDescent="0.3">
      <c r="A307" s="2" t="s">
        <v>20</v>
      </c>
      <c r="B307" s="2" t="s">
        <v>21</v>
      </c>
      <c r="C307" s="2" t="s">
        <v>5</v>
      </c>
      <c r="D307" s="1" t="s">
        <v>25</v>
      </c>
      <c r="E307" s="2"/>
      <c r="F307" s="2">
        <v>594</v>
      </c>
      <c r="G307" s="2"/>
      <c r="H307" s="2"/>
    </row>
    <row r="308" spans="1:8" ht="28.8" x14ac:dyDescent="0.3">
      <c r="A308" s="2" t="s">
        <v>20</v>
      </c>
      <c r="B308" s="2" t="s">
        <v>21</v>
      </c>
      <c r="C308" s="2" t="s">
        <v>5</v>
      </c>
      <c r="D308" s="1" t="s">
        <v>25</v>
      </c>
      <c r="E308" s="2"/>
      <c r="F308" s="2">
        <v>450</v>
      </c>
      <c r="G308" s="2"/>
      <c r="H308" s="2"/>
    </row>
    <row r="309" spans="1:8" ht="28.8" x14ac:dyDescent="0.3">
      <c r="A309" s="2" t="s">
        <v>20</v>
      </c>
      <c r="B309" s="2" t="s">
        <v>21</v>
      </c>
      <c r="C309" s="2" t="s">
        <v>5</v>
      </c>
      <c r="D309" s="1" t="s">
        <v>25</v>
      </c>
      <c r="E309" s="2"/>
      <c r="F309" s="2">
        <v>387</v>
      </c>
      <c r="G309" s="2"/>
      <c r="H309" s="2"/>
    </row>
    <row r="310" spans="1:8" ht="28.8" x14ac:dyDescent="0.3">
      <c r="A310" s="2" t="s">
        <v>20</v>
      </c>
      <c r="B310" s="2" t="s">
        <v>21</v>
      </c>
      <c r="C310" s="2" t="s">
        <v>5</v>
      </c>
      <c r="D310" s="1" t="s">
        <v>25</v>
      </c>
      <c r="E310" s="2"/>
      <c r="F310" s="2">
        <v>606</v>
      </c>
      <c r="G310" s="2"/>
      <c r="H310" s="2"/>
    </row>
    <row r="311" spans="1:8" ht="28.8" x14ac:dyDescent="0.3">
      <c r="A311" s="2" t="s">
        <v>20</v>
      </c>
      <c r="B311" s="2" t="s">
        <v>21</v>
      </c>
      <c r="C311" s="2" t="s">
        <v>5</v>
      </c>
      <c r="D311" s="1" t="s">
        <v>25</v>
      </c>
      <c r="E311" s="2" t="s">
        <v>1665</v>
      </c>
      <c r="F311" s="2">
        <v>1170</v>
      </c>
      <c r="G311" s="2"/>
      <c r="H311" s="2"/>
    </row>
    <row r="312" spans="1:8" ht="28.8" x14ac:dyDescent="0.3">
      <c r="A312" s="2" t="s">
        <v>20</v>
      </c>
      <c r="B312" s="2" t="s">
        <v>21</v>
      </c>
      <c r="C312" s="2" t="s">
        <v>5</v>
      </c>
      <c r="D312" s="1" t="s">
        <v>25</v>
      </c>
      <c r="E312" s="2"/>
      <c r="F312" s="2">
        <v>96</v>
      </c>
      <c r="G312" s="2"/>
      <c r="H312" s="2"/>
    </row>
    <row r="313" spans="1:8" ht="28.8" x14ac:dyDescent="0.3">
      <c r="A313" s="2" t="s">
        <v>20</v>
      </c>
      <c r="B313" s="2" t="s">
        <v>21</v>
      </c>
      <c r="C313" s="2" t="s">
        <v>5</v>
      </c>
      <c r="D313" s="1" t="s">
        <v>25</v>
      </c>
      <c r="E313" s="2" t="s">
        <v>1671</v>
      </c>
      <c r="F313" s="2">
        <v>1398</v>
      </c>
      <c r="G313" s="2"/>
      <c r="H313" s="2"/>
    </row>
    <row r="314" spans="1:8" ht="28.8" x14ac:dyDescent="0.3">
      <c r="A314" s="2" t="s">
        <v>20</v>
      </c>
      <c r="B314" s="2" t="s">
        <v>21</v>
      </c>
      <c r="C314" s="2" t="s">
        <v>5</v>
      </c>
      <c r="D314" s="1" t="s">
        <v>25</v>
      </c>
      <c r="E314" s="2" t="s">
        <v>1675</v>
      </c>
      <c r="F314" s="2">
        <v>819</v>
      </c>
      <c r="G314" s="2"/>
      <c r="H314" s="2"/>
    </row>
    <row r="315" spans="1:8" ht="28.8" x14ac:dyDescent="0.3">
      <c r="A315" s="2" t="s">
        <v>20</v>
      </c>
      <c r="B315" s="2" t="s">
        <v>21</v>
      </c>
      <c r="C315" s="2" t="s">
        <v>5</v>
      </c>
      <c r="D315" s="1" t="s">
        <v>25</v>
      </c>
      <c r="E315" s="2" t="s">
        <v>1679</v>
      </c>
      <c r="F315" s="2">
        <v>873</v>
      </c>
      <c r="G315" s="2"/>
      <c r="H315" s="2"/>
    </row>
    <row r="316" spans="1:8" ht="28.8" x14ac:dyDescent="0.3">
      <c r="A316" s="2" t="s">
        <v>20</v>
      </c>
      <c r="B316" s="2" t="s">
        <v>21</v>
      </c>
      <c r="C316" s="2" t="s">
        <v>5</v>
      </c>
      <c r="D316" s="1" t="s">
        <v>25</v>
      </c>
      <c r="E316" s="2"/>
      <c r="F316" s="2">
        <v>882</v>
      </c>
      <c r="G316" s="2"/>
      <c r="H316" s="2"/>
    </row>
    <row r="317" spans="1:8" ht="28.8" x14ac:dyDescent="0.3">
      <c r="A317" s="2" t="s">
        <v>20</v>
      </c>
      <c r="B317" s="2" t="s">
        <v>21</v>
      </c>
      <c r="C317" s="2" t="s">
        <v>5</v>
      </c>
      <c r="D317" s="1" t="s">
        <v>25</v>
      </c>
      <c r="E317" s="2"/>
      <c r="F317" s="2">
        <v>132</v>
      </c>
      <c r="G317" s="2"/>
      <c r="H317" s="2"/>
    </row>
    <row r="318" spans="1:8" ht="28.8" x14ac:dyDescent="0.3">
      <c r="A318" s="2" t="s">
        <v>20</v>
      </c>
      <c r="B318" s="2" t="s">
        <v>21</v>
      </c>
      <c r="C318" s="2" t="s">
        <v>5</v>
      </c>
      <c r="D318" s="1" t="s">
        <v>25</v>
      </c>
      <c r="E318" s="2" t="s">
        <v>1705</v>
      </c>
      <c r="F318" s="2">
        <v>1851</v>
      </c>
      <c r="G318" s="2"/>
      <c r="H318" s="2"/>
    </row>
    <row r="319" spans="1:8" ht="28.8" x14ac:dyDescent="0.3">
      <c r="A319" s="2" t="s">
        <v>20</v>
      </c>
      <c r="B319" s="2" t="s">
        <v>21</v>
      </c>
      <c r="C319" s="2" t="s">
        <v>5</v>
      </c>
      <c r="D319" s="1" t="s">
        <v>25</v>
      </c>
      <c r="E319" s="2"/>
      <c r="F319" s="2">
        <v>3633</v>
      </c>
      <c r="G319" s="2"/>
      <c r="H319" s="2"/>
    </row>
    <row r="320" spans="1:8" ht="28.8" x14ac:dyDescent="0.3">
      <c r="A320" s="2" t="s">
        <v>20</v>
      </c>
      <c r="B320" s="2" t="s">
        <v>21</v>
      </c>
      <c r="C320" s="2" t="s">
        <v>5</v>
      </c>
      <c r="D320" s="1" t="s">
        <v>25</v>
      </c>
      <c r="E320" s="2"/>
      <c r="F320" s="2">
        <v>849</v>
      </c>
      <c r="G320" s="2"/>
      <c r="H320" s="2"/>
    </row>
    <row r="321" spans="1:8" ht="28.8" x14ac:dyDescent="0.3">
      <c r="A321" s="2" t="s">
        <v>20</v>
      </c>
      <c r="B321" s="2" t="s">
        <v>21</v>
      </c>
      <c r="C321" s="2" t="s">
        <v>5</v>
      </c>
      <c r="D321" s="1" t="s">
        <v>25</v>
      </c>
      <c r="E321" s="2"/>
      <c r="F321" s="2">
        <v>1764</v>
      </c>
      <c r="G321" s="2"/>
      <c r="H321" s="2"/>
    </row>
    <row r="322" spans="1:8" ht="28.8" x14ac:dyDescent="0.3">
      <c r="A322" s="2" t="s">
        <v>20</v>
      </c>
      <c r="B322" s="2" t="s">
        <v>21</v>
      </c>
      <c r="C322" s="2" t="s">
        <v>5</v>
      </c>
      <c r="D322" s="1" t="s">
        <v>25</v>
      </c>
      <c r="E322" s="2"/>
      <c r="F322" s="2">
        <v>576</v>
      </c>
      <c r="G322" s="2"/>
      <c r="H322" s="2"/>
    </row>
    <row r="323" spans="1:8" ht="28.8" x14ac:dyDescent="0.3">
      <c r="A323" s="2" t="s">
        <v>20</v>
      </c>
      <c r="B323" s="2" t="s">
        <v>21</v>
      </c>
      <c r="C323" s="2" t="s">
        <v>5</v>
      </c>
      <c r="D323" s="1" t="s">
        <v>25</v>
      </c>
      <c r="E323" s="2"/>
      <c r="F323" s="2">
        <v>360</v>
      </c>
      <c r="G323" s="2"/>
      <c r="H323" s="2"/>
    </row>
    <row r="324" spans="1:8" ht="28.8" x14ac:dyDescent="0.3">
      <c r="A324" s="2" t="s">
        <v>20</v>
      </c>
      <c r="B324" s="2" t="s">
        <v>21</v>
      </c>
      <c r="C324" s="2" t="s">
        <v>5</v>
      </c>
      <c r="D324" s="1" t="s">
        <v>25</v>
      </c>
      <c r="E324" s="2"/>
      <c r="F324" s="2">
        <v>864</v>
      </c>
      <c r="G324" s="2"/>
      <c r="H324" s="2"/>
    </row>
    <row r="325" spans="1:8" ht="28.8" x14ac:dyDescent="0.3">
      <c r="A325" s="2" t="s">
        <v>20</v>
      </c>
      <c r="B325" s="2" t="s">
        <v>21</v>
      </c>
      <c r="C325" s="2" t="s">
        <v>5</v>
      </c>
      <c r="D325" s="1" t="s">
        <v>25</v>
      </c>
      <c r="E325" s="2" t="s">
        <v>1759</v>
      </c>
      <c r="F325" s="2">
        <v>639</v>
      </c>
      <c r="G325" s="2"/>
      <c r="H325" s="2"/>
    </row>
    <row r="326" spans="1:8" ht="28.8" x14ac:dyDescent="0.3">
      <c r="A326" s="2" t="s">
        <v>20</v>
      </c>
      <c r="B326" s="2" t="s">
        <v>21</v>
      </c>
      <c r="C326" s="2" t="s">
        <v>5</v>
      </c>
      <c r="D326" s="1" t="s">
        <v>25</v>
      </c>
      <c r="E326" s="2" t="s">
        <v>1763</v>
      </c>
      <c r="F326" s="2">
        <v>276</v>
      </c>
      <c r="G326" s="2"/>
      <c r="H326" s="2"/>
    </row>
    <row r="327" spans="1:8" ht="28.8" x14ac:dyDescent="0.3">
      <c r="A327" s="2" t="s">
        <v>20</v>
      </c>
      <c r="B327" s="2" t="s">
        <v>21</v>
      </c>
      <c r="C327" s="2" t="s">
        <v>5</v>
      </c>
      <c r="D327" s="1" t="s">
        <v>25</v>
      </c>
      <c r="E327" s="2" t="s">
        <v>1767</v>
      </c>
      <c r="F327" s="2">
        <v>2205</v>
      </c>
      <c r="G327" s="2"/>
      <c r="H327" s="2"/>
    </row>
    <row r="328" spans="1:8" ht="28.8" x14ac:dyDescent="0.3">
      <c r="A328" s="2" t="s">
        <v>20</v>
      </c>
      <c r="B328" s="2" t="s">
        <v>21</v>
      </c>
      <c r="C328" s="2" t="s">
        <v>5</v>
      </c>
      <c r="D328" s="1" t="s">
        <v>25</v>
      </c>
      <c r="E328" s="2"/>
      <c r="F328" s="2">
        <v>390</v>
      </c>
      <c r="G328" s="2"/>
      <c r="H328" s="2"/>
    </row>
    <row r="329" spans="1:8" ht="28.8" x14ac:dyDescent="0.3">
      <c r="A329" s="2" t="s">
        <v>20</v>
      </c>
      <c r="B329" s="2" t="s">
        <v>21</v>
      </c>
      <c r="C329" s="2" t="s">
        <v>5</v>
      </c>
      <c r="D329" s="1" t="s">
        <v>25</v>
      </c>
      <c r="E329" s="2"/>
      <c r="F329" s="2">
        <v>216</v>
      </c>
      <c r="G329" s="2"/>
      <c r="H329" s="2"/>
    </row>
    <row r="330" spans="1:8" ht="28.8" x14ac:dyDescent="0.3">
      <c r="A330" s="2" t="s">
        <v>20</v>
      </c>
      <c r="B330" s="2" t="s">
        <v>21</v>
      </c>
      <c r="C330" s="2" t="s">
        <v>5</v>
      </c>
      <c r="D330" s="1" t="s">
        <v>25</v>
      </c>
      <c r="E330" s="2" t="s">
        <v>1776</v>
      </c>
      <c r="F330" s="2">
        <v>2055</v>
      </c>
      <c r="G330" s="2"/>
      <c r="H330" s="2"/>
    </row>
    <row r="331" spans="1:8" ht="28.8" x14ac:dyDescent="0.3">
      <c r="A331" s="2" t="s">
        <v>20</v>
      </c>
      <c r="B331" s="2" t="s">
        <v>21</v>
      </c>
      <c r="C331" s="2" t="s">
        <v>5</v>
      </c>
      <c r="D331" s="1" t="s">
        <v>25</v>
      </c>
      <c r="E331" s="2"/>
      <c r="F331" s="2">
        <v>846</v>
      </c>
      <c r="G331" s="2"/>
      <c r="H331" s="2"/>
    </row>
    <row r="332" spans="1:8" ht="28.8" x14ac:dyDescent="0.3">
      <c r="A332" s="2" t="s">
        <v>20</v>
      </c>
      <c r="B332" s="2" t="s">
        <v>21</v>
      </c>
      <c r="C332" s="2" t="s">
        <v>5</v>
      </c>
      <c r="D332" s="1" t="s">
        <v>25</v>
      </c>
      <c r="E332" s="2"/>
      <c r="F332" s="2">
        <v>795</v>
      </c>
      <c r="G332" s="2"/>
      <c r="H332" s="2"/>
    </row>
    <row r="333" spans="1:8" ht="28.8" x14ac:dyDescent="0.3">
      <c r="A333" s="2" t="s">
        <v>20</v>
      </c>
      <c r="B333" s="2" t="s">
        <v>21</v>
      </c>
      <c r="C333" s="2" t="s">
        <v>5</v>
      </c>
      <c r="D333" s="1" t="s">
        <v>25</v>
      </c>
      <c r="E333" s="2"/>
      <c r="F333" s="2">
        <v>609</v>
      </c>
      <c r="G333" s="2"/>
      <c r="H333" s="2"/>
    </row>
    <row r="334" spans="1:8" ht="28.8" x14ac:dyDescent="0.3">
      <c r="A334" s="2" t="s">
        <v>20</v>
      </c>
      <c r="B334" s="2" t="s">
        <v>21</v>
      </c>
      <c r="C334" s="2" t="s">
        <v>5</v>
      </c>
      <c r="D334" s="1" t="s">
        <v>25</v>
      </c>
      <c r="E334" s="2"/>
      <c r="F334" s="2">
        <v>1086</v>
      </c>
      <c r="G334" s="2"/>
      <c r="H334" s="2"/>
    </row>
    <row r="335" spans="1:8" ht="28.8" x14ac:dyDescent="0.3">
      <c r="A335" s="2" t="s">
        <v>20</v>
      </c>
      <c r="B335" s="2" t="s">
        <v>21</v>
      </c>
      <c r="C335" s="2" t="s">
        <v>5</v>
      </c>
      <c r="D335" s="1" t="s">
        <v>25</v>
      </c>
      <c r="E335" s="2" t="s">
        <v>1799</v>
      </c>
      <c r="F335" s="2">
        <v>1389</v>
      </c>
      <c r="G335" s="2"/>
      <c r="H335" s="2"/>
    </row>
    <row r="336" spans="1:8" ht="28.8" x14ac:dyDescent="0.3">
      <c r="A336" s="2" t="s">
        <v>20</v>
      </c>
      <c r="B336" s="2" t="s">
        <v>21</v>
      </c>
      <c r="C336" s="2" t="s">
        <v>5</v>
      </c>
      <c r="D336" s="1" t="s">
        <v>25</v>
      </c>
      <c r="E336" s="2"/>
      <c r="F336" s="2">
        <v>1080</v>
      </c>
      <c r="G336" s="2"/>
      <c r="H336" s="2"/>
    </row>
    <row r="337" spans="1:8" ht="28.8" x14ac:dyDescent="0.3">
      <c r="A337" s="2" t="s">
        <v>20</v>
      </c>
      <c r="B337" s="2" t="s">
        <v>21</v>
      </c>
      <c r="C337" s="2" t="s">
        <v>5</v>
      </c>
      <c r="D337" s="1" t="s">
        <v>25</v>
      </c>
      <c r="E337" s="2"/>
      <c r="F337" s="2">
        <v>294</v>
      </c>
      <c r="G337" s="2"/>
      <c r="H337" s="2"/>
    </row>
    <row r="338" spans="1:8" ht="28.8" x14ac:dyDescent="0.3">
      <c r="A338" s="2" t="s">
        <v>20</v>
      </c>
      <c r="B338" s="2" t="s">
        <v>21</v>
      </c>
      <c r="C338" s="2" t="s">
        <v>5</v>
      </c>
      <c r="D338" s="1" t="s">
        <v>25</v>
      </c>
      <c r="E338" s="2"/>
      <c r="F338" s="2">
        <v>132</v>
      </c>
      <c r="G338" s="2"/>
      <c r="H338" s="2"/>
    </row>
    <row r="339" spans="1:8" ht="28.8" x14ac:dyDescent="0.3">
      <c r="A339" s="2" t="s">
        <v>20</v>
      </c>
      <c r="B339" s="2" t="s">
        <v>21</v>
      </c>
      <c r="C339" s="2" t="s">
        <v>5</v>
      </c>
      <c r="D339" s="1" t="s">
        <v>25</v>
      </c>
      <c r="E339" s="2"/>
      <c r="F339" s="2">
        <v>183</v>
      </c>
      <c r="G339" s="2"/>
      <c r="H339" s="2"/>
    </row>
    <row r="340" spans="1:8" ht="28.8" x14ac:dyDescent="0.3">
      <c r="A340" s="2" t="s">
        <v>20</v>
      </c>
      <c r="B340" s="2" t="s">
        <v>21</v>
      </c>
      <c r="C340" s="2" t="s">
        <v>5</v>
      </c>
      <c r="D340" s="1" t="s">
        <v>25</v>
      </c>
      <c r="E340" s="2"/>
      <c r="F340" s="2">
        <v>255</v>
      </c>
      <c r="G340" s="2"/>
      <c r="H340" s="2"/>
    </row>
    <row r="341" spans="1:8" ht="28.8" x14ac:dyDescent="0.3">
      <c r="A341" s="2" t="s">
        <v>20</v>
      </c>
      <c r="B341" s="2" t="s">
        <v>21</v>
      </c>
      <c r="C341" s="2" t="s">
        <v>5</v>
      </c>
      <c r="D341" s="1" t="s">
        <v>25</v>
      </c>
      <c r="E341" s="2"/>
      <c r="F341" s="2">
        <v>624</v>
      </c>
      <c r="G341" s="2"/>
      <c r="H341" s="2"/>
    </row>
    <row r="342" spans="1:8" ht="28.8" x14ac:dyDescent="0.3">
      <c r="A342" s="2" t="s">
        <v>20</v>
      </c>
      <c r="B342" s="2" t="s">
        <v>21</v>
      </c>
      <c r="C342" s="2" t="s">
        <v>5</v>
      </c>
      <c r="D342" s="1" t="s">
        <v>25</v>
      </c>
      <c r="E342" s="2"/>
      <c r="F342" s="2">
        <v>1854</v>
      </c>
      <c r="G342" s="2"/>
      <c r="H342" s="2"/>
    </row>
    <row r="343" spans="1:8" ht="28.8" x14ac:dyDescent="0.3">
      <c r="A343" s="2" t="s">
        <v>20</v>
      </c>
      <c r="B343" s="2" t="s">
        <v>21</v>
      </c>
      <c r="C343" s="2" t="s">
        <v>5</v>
      </c>
      <c r="D343" s="1" t="s">
        <v>25</v>
      </c>
      <c r="E343" s="2"/>
      <c r="F343" s="2">
        <v>384</v>
      </c>
      <c r="G343" s="2"/>
      <c r="H343" s="2"/>
    </row>
    <row r="344" spans="1:8" ht="28.8" x14ac:dyDescent="0.3">
      <c r="A344" s="2" t="s">
        <v>20</v>
      </c>
      <c r="B344" s="2" t="s">
        <v>21</v>
      </c>
      <c r="C344" s="2" t="s">
        <v>5</v>
      </c>
      <c r="D344" s="1" t="s">
        <v>25</v>
      </c>
      <c r="E344" s="2" t="s">
        <v>1848</v>
      </c>
      <c r="F344" s="2">
        <v>1356</v>
      </c>
      <c r="G344" s="2"/>
      <c r="H344" s="2"/>
    </row>
    <row r="345" spans="1:8" ht="28.8" x14ac:dyDescent="0.3">
      <c r="A345" s="2" t="s">
        <v>20</v>
      </c>
      <c r="B345" s="2" t="s">
        <v>21</v>
      </c>
      <c r="C345" s="2" t="s">
        <v>5</v>
      </c>
      <c r="D345" s="1" t="s">
        <v>25</v>
      </c>
      <c r="E345" s="2"/>
      <c r="F345" s="2">
        <v>1023</v>
      </c>
      <c r="G345" s="2"/>
      <c r="H345" s="2"/>
    </row>
    <row r="346" spans="1:8" ht="28.8" x14ac:dyDescent="0.3">
      <c r="A346" s="2" t="s">
        <v>20</v>
      </c>
      <c r="B346" s="2" t="s">
        <v>21</v>
      </c>
      <c r="C346" s="2" t="s">
        <v>5</v>
      </c>
      <c r="D346" s="1" t="s">
        <v>25</v>
      </c>
      <c r="E346" s="2"/>
      <c r="F346" s="2">
        <v>477</v>
      </c>
      <c r="G346" s="2"/>
      <c r="H346" s="2"/>
    </row>
    <row r="347" spans="1:8" ht="28.8" x14ac:dyDescent="0.3">
      <c r="A347" s="2" t="s">
        <v>20</v>
      </c>
      <c r="B347" s="2" t="s">
        <v>21</v>
      </c>
      <c r="C347" s="2" t="s">
        <v>5</v>
      </c>
      <c r="D347" s="1" t="s">
        <v>25</v>
      </c>
      <c r="E347" s="2"/>
      <c r="F347" s="2">
        <v>876</v>
      </c>
      <c r="G347" s="2"/>
      <c r="H347" s="2"/>
    </row>
    <row r="348" spans="1:8" ht="28.8" x14ac:dyDescent="0.3">
      <c r="A348" s="2" t="s">
        <v>20</v>
      </c>
      <c r="B348" s="2" t="s">
        <v>21</v>
      </c>
      <c r="C348" s="2" t="s">
        <v>5</v>
      </c>
      <c r="D348" s="1" t="s">
        <v>25</v>
      </c>
      <c r="E348" s="2" t="s">
        <v>1861</v>
      </c>
      <c r="F348" s="2">
        <v>1506</v>
      </c>
      <c r="G348" s="2"/>
      <c r="H348" s="2"/>
    </row>
    <row r="349" spans="1:8" ht="28.8" x14ac:dyDescent="0.3">
      <c r="A349" s="2" t="s">
        <v>20</v>
      </c>
      <c r="B349" s="2" t="s">
        <v>21</v>
      </c>
      <c r="C349" s="2" t="s">
        <v>5</v>
      </c>
      <c r="D349" s="1" t="s">
        <v>25</v>
      </c>
      <c r="E349" s="2"/>
      <c r="F349" s="2">
        <v>885</v>
      </c>
      <c r="G349" s="2"/>
      <c r="H349" s="2"/>
    </row>
    <row r="350" spans="1:8" ht="28.8" x14ac:dyDescent="0.3">
      <c r="A350" s="2" t="s">
        <v>20</v>
      </c>
      <c r="B350" s="2" t="s">
        <v>21</v>
      </c>
      <c r="C350" s="2" t="s">
        <v>5</v>
      </c>
      <c r="D350" s="1" t="s">
        <v>25</v>
      </c>
      <c r="E350" s="2"/>
      <c r="F350" s="2">
        <v>825</v>
      </c>
      <c r="G350" s="2"/>
      <c r="H350" s="2"/>
    </row>
    <row r="351" spans="1:8" ht="28.8" x14ac:dyDescent="0.3">
      <c r="A351" s="2" t="s">
        <v>20</v>
      </c>
      <c r="B351" s="2" t="s">
        <v>21</v>
      </c>
      <c r="C351" s="2" t="s">
        <v>5</v>
      </c>
      <c r="D351" s="1" t="s">
        <v>25</v>
      </c>
      <c r="E351" s="2"/>
      <c r="F351" s="2">
        <v>891</v>
      </c>
      <c r="G351" s="2"/>
      <c r="H351" s="2"/>
    </row>
    <row r="352" spans="1:8" ht="28.8" x14ac:dyDescent="0.3">
      <c r="A352" s="2" t="s">
        <v>20</v>
      </c>
      <c r="B352" s="2" t="s">
        <v>21</v>
      </c>
      <c r="C352" s="2" t="s">
        <v>5</v>
      </c>
      <c r="D352" s="1" t="s">
        <v>25</v>
      </c>
      <c r="E352" s="2"/>
      <c r="F352" s="2">
        <v>810</v>
      </c>
      <c r="G352" s="2"/>
      <c r="H352" s="2"/>
    </row>
    <row r="353" spans="1:8" ht="28.8" x14ac:dyDescent="0.3">
      <c r="A353" s="2" t="s">
        <v>20</v>
      </c>
      <c r="B353" s="2" t="s">
        <v>21</v>
      </c>
      <c r="C353" s="2" t="s">
        <v>5</v>
      </c>
      <c r="D353" s="1" t="s">
        <v>25</v>
      </c>
      <c r="E353" s="2"/>
      <c r="F353" s="2">
        <v>1230</v>
      </c>
      <c r="G353" s="2"/>
      <c r="H353" s="2"/>
    </row>
    <row r="354" spans="1:8" ht="28.8" x14ac:dyDescent="0.3">
      <c r="A354" s="2" t="s">
        <v>20</v>
      </c>
      <c r="B354" s="2" t="s">
        <v>21</v>
      </c>
      <c r="C354" s="2" t="s">
        <v>5</v>
      </c>
      <c r="D354" s="1" t="s">
        <v>25</v>
      </c>
      <c r="E354" s="2"/>
      <c r="F354" s="2">
        <v>1263</v>
      </c>
      <c r="G354" s="2"/>
      <c r="H354" s="2"/>
    </row>
    <row r="355" spans="1:8" ht="28.8" x14ac:dyDescent="0.3">
      <c r="A355" s="2" t="s">
        <v>20</v>
      </c>
      <c r="B355" s="2" t="s">
        <v>21</v>
      </c>
      <c r="C355" s="2" t="s">
        <v>5</v>
      </c>
      <c r="D355" s="1" t="s">
        <v>25</v>
      </c>
      <c r="E355" s="2"/>
      <c r="F355" s="2">
        <v>1245</v>
      </c>
      <c r="G355" s="2"/>
      <c r="H355" s="2"/>
    </row>
    <row r="356" spans="1:8" ht="28.8" x14ac:dyDescent="0.3">
      <c r="A356" s="2" t="s">
        <v>20</v>
      </c>
      <c r="B356" s="2" t="s">
        <v>21</v>
      </c>
      <c r="C356" s="2" t="s">
        <v>5</v>
      </c>
      <c r="D356" s="1" t="s">
        <v>25</v>
      </c>
      <c r="E356" s="2"/>
      <c r="F356" s="2">
        <v>1830</v>
      </c>
      <c r="G356" s="2"/>
      <c r="H356" s="2"/>
    </row>
    <row r="357" spans="1:8" ht="28.8" x14ac:dyDescent="0.3">
      <c r="A357" s="2" t="s">
        <v>20</v>
      </c>
      <c r="B357" s="2" t="s">
        <v>21</v>
      </c>
      <c r="C357" s="2" t="s">
        <v>5</v>
      </c>
      <c r="D357" s="1" t="s">
        <v>25</v>
      </c>
      <c r="E357" s="2"/>
      <c r="F357" s="2">
        <v>1305</v>
      </c>
      <c r="G357" s="2"/>
      <c r="H357" s="2"/>
    </row>
    <row r="358" spans="1:8" ht="28.8" x14ac:dyDescent="0.3">
      <c r="A358" s="2" t="s">
        <v>20</v>
      </c>
      <c r="B358" s="2" t="s">
        <v>21</v>
      </c>
      <c r="C358" s="2" t="s">
        <v>5</v>
      </c>
      <c r="D358" s="1" t="s">
        <v>25</v>
      </c>
      <c r="E358" s="2"/>
      <c r="F358" s="2">
        <v>843</v>
      </c>
      <c r="G358" s="2"/>
      <c r="H358" s="2"/>
    </row>
    <row r="359" spans="1:8" ht="28.8" x14ac:dyDescent="0.3">
      <c r="A359" s="2" t="s">
        <v>20</v>
      </c>
      <c r="B359" s="2" t="s">
        <v>21</v>
      </c>
      <c r="C359" s="2" t="s">
        <v>5</v>
      </c>
      <c r="D359" s="1" t="s">
        <v>25</v>
      </c>
      <c r="E359" s="2"/>
      <c r="F359" s="2">
        <v>669</v>
      </c>
      <c r="G359" s="2"/>
      <c r="H359" s="2"/>
    </row>
    <row r="360" spans="1:8" ht="28.8" x14ac:dyDescent="0.3">
      <c r="A360" s="2" t="s">
        <v>20</v>
      </c>
      <c r="B360" s="2" t="s">
        <v>21</v>
      </c>
      <c r="C360" s="2" t="s">
        <v>5</v>
      </c>
      <c r="D360" s="1" t="s">
        <v>25</v>
      </c>
      <c r="E360" s="2"/>
      <c r="F360" s="2">
        <v>765</v>
      </c>
      <c r="G360" s="2"/>
      <c r="H360" s="2"/>
    </row>
    <row r="361" spans="1:8" ht="28.8" x14ac:dyDescent="0.3">
      <c r="A361" s="2" t="s">
        <v>20</v>
      </c>
      <c r="B361" s="2" t="s">
        <v>21</v>
      </c>
      <c r="C361" s="2" t="s">
        <v>5</v>
      </c>
      <c r="D361" s="1" t="s">
        <v>25</v>
      </c>
      <c r="E361" s="2" t="s">
        <v>1921</v>
      </c>
      <c r="F361" s="2">
        <v>1413</v>
      </c>
      <c r="G361" s="2"/>
      <c r="H361" s="2"/>
    </row>
    <row r="362" spans="1:8" ht="28.8" x14ac:dyDescent="0.3">
      <c r="A362" s="2" t="s">
        <v>20</v>
      </c>
      <c r="B362" s="2" t="s">
        <v>21</v>
      </c>
      <c r="C362" s="2" t="s">
        <v>5</v>
      </c>
      <c r="D362" s="1" t="s">
        <v>25</v>
      </c>
      <c r="E362" s="2"/>
      <c r="F362" s="2">
        <v>180</v>
      </c>
      <c r="G362" s="2"/>
      <c r="H362" s="2"/>
    </row>
    <row r="363" spans="1:8" ht="28.8" x14ac:dyDescent="0.3">
      <c r="A363" s="2" t="s">
        <v>20</v>
      </c>
      <c r="B363" s="2" t="s">
        <v>21</v>
      </c>
      <c r="C363" s="2" t="s">
        <v>5</v>
      </c>
      <c r="D363" s="1" t="s">
        <v>25</v>
      </c>
      <c r="E363" s="2" t="s">
        <v>1927</v>
      </c>
      <c r="F363" s="2">
        <v>624</v>
      </c>
      <c r="G363" s="2"/>
      <c r="H363" s="2"/>
    </row>
    <row r="364" spans="1:8" ht="28.8" x14ac:dyDescent="0.3">
      <c r="A364" s="2" t="s">
        <v>20</v>
      </c>
      <c r="B364" s="2" t="s">
        <v>21</v>
      </c>
      <c r="C364" s="2" t="s">
        <v>5</v>
      </c>
      <c r="D364" s="1" t="s">
        <v>25</v>
      </c>
      <c r="E364" s="2"/>
      <c r="F364" s="2">
        <v>315</v>
      </c>
      <c r="G364" s="2"/>
      <c r="H364" s="2"/>
    </row>
    <row r="365" spans="1:8" ht="28.8" x14ac:dyDescent="0.3">
      <c r="A365" s="2" t="s">
        <v>20</v>
      </c>
      <c r="B365" s="2" t="s">
        <v>21</v>
      </c>
      <c r="C365" s="2" t="s">
        <v>5</v>
      </c>
      <c r="D365" s="1" t="s">
        <v>25</v>
      </c>
      <c r="E365" s="2" t="s">
        <v>1944</v>
      </c>
      <c r="F365" s="2">
        <v>966</v>
      </c>
      <c r="G365" s="2"/>
      <c r="H365" s="2"/>
    </row>
    <row r="366" spans="1:8" ht="28.8" x14ac:dyDescent="0.3">
      <c r="A366" s="2" t="s">
        <v>20</v>
      </c>
      <c r="B366" s="2" t="s">
        <v>21</v>
      </c>
      <c r="C366" s="2" t="s">
        <v>5</v>
      </c>
      <c r="D366" s="1" t="s">
        <v>25</v>
      </c>
      <c r="E366" s="2" t="s">
        <v>1948</v>
      </c>
      <c r="F366" s="2">
        <v>2118</v>
      </c>
      <c r="G366" s="2"/>
      <c r="H366" s="2"/>
    </row>
    <row r="367" spans="1:8" ht="28.8" x14ac:dyDescent="0.3">
      <c r="A367" s="2" t="s">
        <v>20</v>
      </c>
      <c r="B367" s="2" t="s">
        <v>21</v>
      </c>
      <c r="C367" s="2" t="s">
        <v>5</v>
      </c>
      <c r="D367" s="1" t="s">
        <v>25</v>
      </c>
      <c r="E367" s="2" t="s">
        <v>1952</v>
      </c>
      <c r="F367" s="2">
        <v>636</v>
      </c>
      <c r="G367" s="2"/>
      <c r="H367" s="2"/>
    </row>
    <row r="368" spans="1:8" ht="28.8" x14ac:dyDescent="0.3">
      <c r="A368" s="2" t="s">
        <v>20</v>
      </c>
      <c r="B368" s="2" t="s">
        <v>21</v>
      </c>
      <c r="C368" s="2" t="s">
        <v>5</v>
      </c>
      <c r="D368" s="1" t="s">
        <v>25</v>
      </c>
      <c r="E368" s="2" t="s">
        <v>1956</v>
      </c>
      <c r="F368" s="2">
        <v>357</v>
      </c>
      <c r="G368" s="2"/>
      <c r="H368" s="2"/>
    </row>
    <row r="369" spans="1:8" ht="28.8" x14ac:dyDescent="0.3">
      <c r="A369" s="2" t="s">
        <v>20</v>
      </c>
      <c r="B369" s="2" t="s">
        <v>21</v>
      </c>
      <c r="C369" s="2" t="s">
        <v>5</v>
      </c>
      <c r="D369" s="1" t="s">
        <v>25</v>
      </c>
      <c r="E369" s="2" t="s">
        <v>1960</v>
      </c>
      <c r="F369" s="2">
        <v>945</v>
      </c>
      <c r="G369" s="2"/>
      <c r="H369" s="2"/>
    </row>
    <row r="370" spans="1:8" ht="28.8" x14ac:dyDescent="0.3">
      <c r="A370" s="2" t="s">
        <v>20</v>
      </c>
      <c r="B370" s="2" t="s">
        <v>21</v>
      </c>
      <c r="C370" s="2" t="s">
        <v>5</v>
      </c>
      <c r="D370" s="1" t="s">
        <v>25</v>
      </c>
      <c r="E370" s="2"/>
      <c r="F370" s="2">
        <v>1203</v>
      </c>
      <c r="G370" s="2"/>
      <c r="H370" s="2"/>
    </row>
    <row r="371" spans="1:8" ht="28.8" x14ac:dyDescent="0.3">
      <c r="A371" s="2" t="s">
        <v>20</v>
      </c>
      <c r="B371" s="2" t="s">
        <v>21</v>
      </c>
      <c r="C371" s="2" t="s">
        <v>5</v>
      </c>
      <c r="D371" s="1" t="s">
        <v>25</v>
      </c>
      <c r="E371" s="2"/>
      <c r="F371" s="2">
        <v>687</v>
      </c>
      <c r="G371" s="2"/>
      <c r="H371" s="2"/>
    </row>
    <row r="372" spans="1:8" ht="28.8" x14ac:dyDescent="0.3">
      <c r="A372" s="2" t="s">
        <v>20</v>
      </c>
      <c r="B372" s="2" t="s">
        <v>21</v>
      </c>
      <c r="C372" s="2" t="s">
        <v>5</v>
      </c>
      <c r="D372" s="1" t="s">
        <v>25</v>
      </c>
      <c r="E372" s="2" t="s">
        <v>1984</v>
      </c>
      <c r="F372" s="2">
        <v>201</v>
      </c>
      <c r="G372" s="2"/>
      <c r="H372" s="2"/>
    </row>
    <row r="373" spans="1:8" ht="28.8" x14ac:dyDescent="0.3">
      <c r="A373" s="2" t="s">
        <v>20</v>
      </c>
      <c r="B373" s="2" t="s">
        <v>21</v>
      </c>
      <c r="C373" s="2" t="s">
        <v>5</v>
      </c>
      <c r="D373" s="1" t="s">
        <v>25</v>
      </c>
      <c r="E373" s="2" t="s">
        <v>1988</v>
      </c>
      <c r="F373" s="2">
        <v>783</v>
      </c>
      <c r="G373" s="2"/>
      <c r="H373" s="2"/>
    </row>
    <row r="374" spans="1:8" ht="28.8" x14ac:dyDescent="0.3">
      <c r="A374" s="2" t="s">
        <v>20</v>
      </c>
      <c r="B374" s="2" t="s">
        <v>21</v>
      </c>
      <c r="C374" s="2" t="s">
        <v>5</v>
      </c>
      <c r="D374" s="1" t="s">
        <v>25</v>
      </c>
      <c r="E374" s="2"/>
      <c r="F374" s="2">
        <v>591</v>
      </c>
      <c r="G374" s="2"/>
      <c r="H374" s="2"/>
    </row>
    <row r="375" spans="1:8" ht="28.8" x14ac:dyDescent="0.3">
      <c r="A375" s="2" t="s">
        <v>20</v>
      </c>
      <c r="B375" s="2" t="s">
        <v>21</v>
      </c>
      <c r="C375" s="2" t="s">
        <v>5</v>
      </c>
      <c r="D375" s="1" t="s">
        <v>25</v>
      </c>
      <c r="E375" s="2" t="s">
        <v>1994</v>
      </c>
      <c r="F375" s="2">
        <v>1368</v>
      </c>
      <c r="G375" s="2"/>
      <c r="H375" s="2"/>
    </row>
    <row r="376" spans="1:8" ht="28.8" x14ac:dyDescent="0.3">
      <c r="A376" s="2" t="s">
        <v>20</v>
      </c>
      <c r="B376" s="2" t="s">
        <v>21</v>
      </c>
      <c r="C376" s="2" t="s">
        <v>5</v>
      </c>
      <c r="D376" s="1" t="s">
        <v>25</v>
      </c>
      <c r="E376" s="2"/>
      <c r="F376" s="2">
        <v>618</v>
      </c>
      <c r="G376" s="2"/>
      <c r="H376" s="2"/>
    </row>
    <row r="377" spans="1:8" ht="28.8" x14ac:dyDescent="0.3">
      <c r="A377" s="2" t="s">
        <v>20</v>
      </c>
      <c r="B377" s="2" t="s">
        <v>21</v>
      </c>
      <c r="C377" s="2" t="s">
        <v>5</v>
      </c>
      <c r="D377" s="1" t="s">
        <v>25</v>
      </c>
      <c r="E377" s="2"/>
      <c r="F377" s="2">
        <v>504</v>
      </c>
      <c r="G377" s="2"/>
      <c r="H377" s="2"/>
    </row>
    <row r="378" spans="1:8" ht="28.8" x14ac:dyDescent="0.3">
      <c r="A378" s="2" t="s">
        <v>20</v>
      </c>
      <c r="B378" s="2" t="s">
        <v>21</v>
      </c>
      <c r="C378" s="2" t="s">
        <v>5</v>
      </c>
      <c r="D378" s="1" t="s">
        <v>25</v>
      </c>
      <c r="E378" s="2" t="s">
        <v>2025</v>
      </c>
      <c r="F378" s="2">
        <v>327</v>
      </c>
      <c r="G378" s="2"/>
      <c r="H378" s="2"/>
    </row>
    <row r="379" spans="1:8" ht="28.8" x14ac:dyDescent="0.3">
      <c r="A379" s="2" t="s">
        <v>20</v>
      </c>
      <c r="B379" s="2" t="s">
        <v>21</v>
      </c>
      <c r="C379" s="2" t="s">
        <v>5</v>
      </c>
      <c r="D379" s="1" t="s">
        <v>25</v>
      </c>
      <c r="E379" s="2" t="s">
        <v>2029</v>
      </c>
      <c r="F379" s="2">
        <v>1257</v>
      </c>
      <c r="G379" s="2"/>
      <c r="H379" s="2"/>
    </row>
    <row r="380" spans="1:8" ht="28.8" x14ac:dyDescent="0.3">
      <c r="A380" s="2" t="s">
        <v>20</v>
      </c>
      <c r="B380" s="2" t="s">
        <v>21</v>
      </c>
      <c r="C380" s="2" t="s">
        <v>5</v>
      </c>
      <c r="D380" s="1" t="s">
        <v>25</v>
      </c>
      <c r="E380" s="2" t="s">
        <v>2033</v>
      </c>
      <c r="F380" s="2">
        <v>207</v>
      </c>
      <c r="G380" s="2"/>
      <c r="H380" s="2"/>
    </row>
    <row r="381" spans="1:8" ht="28.8" x14ac:dyDescent="0.3">
      <c r="A381" s="2" t="s">
        <v>20</v>
      </c>
      <c r="B381" s="2" t="s">
        <v>21</v>
      </c>
      <c r="C381" s="2" t="s">
        <v>5</v>
      </c>
      <c r="D381" s="1" t="s">
        <v>25</v>
      </c>
      <c r="E381" s="2"/>
      <c r="F381" s="2">
        <v>1239</v>
      </c>
      <c r="G381" s="2"/>
      <c r="H381" s="2"/>
    </row>
    <row r="382" spans="1:8" ht="28.8" x14ac:dyDescent="0.3">
      <c r="A382" s="2" t="s">
        <v>20</v>
      </c>
      <c r="B382" s="2" t="s">
        <v>21</v>
      </c>
      <c r="C382" s="2" t="s">
        <v>5</v>
      </c>
      <c r="D382" s="1" t="s">
        <v>25</v>
      </c>
      <c r="E382" s="2"/>
      <c r="F382" s="2">
        <v>1056</v>
      </c>
      <c r="G382" s="2"/>
      <c r="H382" s="2"/>
    </row>
    <row r="383" spans="1:8" ht="28.8" x14ac:dyDescent="0.3">
      <c r="A383" s="2" t="s">
        <v>20</v>
      </c>
      <c r="B383" s="2" t="s">
        <v>21</v>
      </c>
      <c r="C383" s="2" t="s">
        <v>5</v>
      </c>
      <c r="D383" s="1" t="s">
        <v>25</v>
      </c>
      <c r="E383" s="2" t="s">
        <v>2042</v>
      </c>
      <c r="F383" s="2">
        <v>1842</v>
      </c>
      <c r="G383" s="2"/>
      <c r="H383" s="2"/>
    </row>
    <row r="384" spans="1:8" ht="28.8" x14ac:dyDescent="0.3">
      <c r="A384" s="2" t="s">
        <v>20</v>
      </c>
      <c r="B384" s="2" t="s">
        <v>21</v>
      </c>
      <c r="C384" s="2" t="s">
        <v>5</v>
      </c>
      <c r="D384" s="1" t="s">
        <v>25</v>
      </c>
      <c r="E384" s="2"/>
      <c r="F384" s="2">
        <v>957</v>
      </c>
      <c r="G384" s="2"/>
      <c r="H384" s="2"/>
    </row>
    <row r="385" spans="1:8" ht="28.8" x14ac:dyDescent="0.3">
      <c r="A385" s="2" t="s">
        <v>20</v>
      </c>
      <c r="B385" s="2" t="s">
        <v>21</v>
      </c>
      <c r="C385" s="2" t="s">
        <v>5</v>
      </c>
      <c r="D385" s="1" t="s">
        <v>25</v>
      </c>
      <c r="E385" s="2"/>
      <c r="F385" s="2">
        <v>864</v>
      </c>
      <c r="G385" s="2"/>
      <c r="H385" s="2"/>
    </row>
    <row r="386" spans="1:8" ht="28.8" x14ac:dyDescent="0.3">
      <c r="A386" s="2" t="s">
        <v>20</v>
      </c>
      <c r="B386" s="2" t="s">
        <v>21</v>
      </c>
      <c r="C386" s="2" t="s">
        <v>5</v>
      </c>
      <c r="D386" s="1" t="s">
        <v>25</v>
      </c>
      <c r="E386" s="2"/>
      <c r="F386" s="2">
        <v>771</v>
      </c>
      <c r="G386" s="2"/>
      <c r="H386" s="2"/>
    </row>
    <row r="387" spans="1:8" ht="28.8" x14ac:dyDescent="0.3">
      <c r="A387" s="2" t="s">
        <v>20</v>
      </c>
      <c r="B387" s="2" t="s">
        <v>21</v>
      </c>
      <c r="C387" s="2" t="s">
        <v>5</v>
      </c>
      <c r="D387" s="1" t="s">
        <v>25</v>
      </c>
      <c r="E387" s="2" t="s">
        <v>2070</v>
      </c>
      <c r="F387" s="2">
        <v>750</v>
      </c>
      <c r="G387" s="2"/>
      <c r="H387" s="2"/>
    </row>
    <row r="388" spans="1:8" ht="28.8" x14ac:dyDescent="0.3">
      <c r="A388" s="2" t="s">
        <v>20</v>
      </c>
      <c r="B388" s="2" t="s">
        <v>21</v>
      </c>
      <c r="C388" s="2" t="s">
        <v>5</v>
      </c>
      <c r="D388" s="1" t="s">
        <v>25</v>
      </c>
      <c r="E388" s="2" t="s">
        <v>2074</v>
      </c>
      <c r="F388" s="2">
        <v>489</v>
      </c>
      <c r="G388" s="2"/>
      <c r="H388" s="2"/>
    </row>
    <row r="389" spans="1:8" ht="28.8" x14ac:dyDescent="0.3">
      <c r="A389" s="2" t="s">
        <v>20</v>
      </c>
      <c r="B389" s="2" t="s">
        <v>21</v>
      </c>
      <c r="C389" s="2" t="s">
        <v>5</v>
      </c>
      <c r="D389" s="1" t="s">
        <v>25</v>
      </c>
      <c r="E389" s="2" t="s">
        <v>2078</v>
      </c>
      <c r="F389" s="2">
        <v>1224</v>
      </c>
      <c r="G389" s="2"/>
      <c r="H389" s="2"/>
    </row>
    <row r="390" spans="1:8" ht="28.8" x14ac:dyDescent="0.3">
      <c r="A390" s="2" t="s">
        <v>20</v>
      </c>
      <c r="B390" s="2" t="s">
        <v>21</v>
      </c>
      <c r="C390" s="2" t="s">
        <v>5</v>
      </c>
      <c r="D390" s="1" t="s">
        <v>25</v>
      </c>
      <c r="E390" s="2" t="s">
        <v>2082</v>
      </c>
      <c r="F390" s="2">
        <v>432</v>
      </c>
      <c r="G390" s="2"/>
      <c r="H390" s="2"/>
    </row>
    <row r="391" spans="1:8" ht="28.8" x14ac:dyDescent="0.3">
      <c r="A391" s="2" t="s">
        <v>20</v>
      </c>
      <c r="B391" s="2" t="s">
        <v>21</v>
      </c>
      <c r="C391" s="2" t="s">
        <v>5</v>
      </c>
      <c r="D391" s="1" t="s">
        <v>25</v>
      </c>
      <c r="E391" s="2" t="s">
        <v>2086</v>
      </c>
      <c r="F391" s="2">
        <v>324</v>
      </c>
      <c r="G391" s="2"/>
      <c r="H391" s="2"/>
    </row>
    <row r="392" spans="1:8" ht="28.8" x14ac:dyDescent="0.3">
      <c r="A392" s="2" t="s">
        <v>20</v>
      </c>
      <c r="B392" s="2" t="s">
        <v>21</v>
      </c>
      <c r="C392" s="2" t="s">
        <v>5</v>
      </c>
      <c r="D392" s="1" t="s">
        <v>25</v>
      </c>
      <c r="E392" s="2" t="s">
        <v>2090</v>
      </c>
      <c r="F392" s="2">
        <v>546</v>
      </c>
      <c r="G392" s="2"/>
      <c r="H392" s="2"/>
    </row>
    <row r="393" spans="1:8" ht="28.8" x14ac:dyDescent="0.3">
      <c r="A393" s="2" t="s">
        <v>20</v>
      </c>
      <c r="B393" s="2" t="s">
        <v>21</v>
      </c>
      <c r="C393" s="2" t="s">
        <v>5</v>
      </c>
      <c r="D393" s="1" t="s">
        <v>25</v>
      </c>
      <c r="E393" s="2" t="s">
        <v>2094</v>
      </c>
      <c r="F393" s="2">
        <v>1866</v>
      </c>
      <c r="G393" s="2"/>
      <c r="H393" s="2"/>
    </row>
    <row r="394" spans="1:8" ht="28.8" x14ac:dyDescent="0.3">
      <c r="A394" s="2" t="s">
        <v>20</v>
      </c>
      <c r="B394" s="2" t="s">
        <v>21</v>
      </c>
      <c r="C394" s="2" t="s">
        <v>5</v>
      </c>
      <c r="D394" s="1" t="s">
        <v>25</v>
      </c>
      <c r="E394" s="2" t="s">
        <v>2098</v>
      </c>
      <c r="F394" s="2">
        <v>339</v>
      </c>
      <c r="G394" s="2"/>
      <c r="H394" s="2"/>
    </row>
    <row r="395" spans="1:8" ht="28.8" x14ac:dyDescent="0.3">
      <c r="A395" s="2" t="s">
        <v>20</v>
      </c>
      <c r="B395" s="2" t="s">
        <v>21</v>
      </c>
      <c r="C395" s="2" t="s">
        <v>5</v>
      </c>
      <c r="D395" s="1" t="s">
        <v>25</v>
      </c>
      <c r="E395" s="2"/>
      <c r="F395" s="2">
        <v>195</v>
      </c>
      <c r="G395" s="2"/>
      <c r="H395" s="2"/>
    </row>
    <row r="396" spans="1:8" ht="28.8" x14ac:dyDescent="0.3">
      <c r="A396" s="2" t="s">
        <v>20</v>
      </c>
      <c r="B396" s="2" t="s">
        <v>21</v>
      </c>
      <c r="C396" s="2" t="s">
        <v>5</v>
      </c>
      <c r="D396" s="1" t="s">
        <v>25</v>
      </c>
      <c r="E396" s="2" t="s">
        <v>2104</v>
      </c>
      <c r="F396" s="2">
        <v>1059</v>
      </c>
      <c r="G396" s="2"/>
      <c r="H396" s="2"/>
    </row>
    <row r="397" spans="1:8" ht="28.8" x14ac:dyDescent="0.3">
      <c r="A397" s="2" t="s">
        <v>20</v>
      </c>
      <c r="B397" s="2" t="s">
        <v>21</v>
      </c>
      <c r="C397" s="2" t="s">
        <v>5</v>
      </c>
      <c r="D397" s="1" t="s">
        <v>25</v>
      </c>
      <c r="E397" s="2"/>
      <c r="F397" s="2">
        <v>108</v>
      </c>
      <c r="G397" s="2"/>
      <c r="H397" s="2"/>
    </row>
    <row r="398" spans="1:8" ht="28.8" x14ac:dyDescent="0.3">
      <c r="A398" s="2" t="s">
        <v>20</v>
      </c>
      <c r="B398" s="2" t="s">
        <v>21</v>
      </c>
      <c r="C398" s="2" t="s">
        <v>5</v>
      </c>
      <c r="D398" s="1" t="s">
        <v>25</v>
      </c>
      <c r="E398" s="2"/>
      <c r="F398" s="2">
        <v>2355</v>
      </c>
      <c r="G398" s="2"/>
      <c r="H398" s="2"/>
    </row>
    <row r="399" spans="1:8" ht="28.8" x14ac:dyDescent="0.3">
      <c r="A399" s="2" t="s">
        <v>20</v>
      </c>
      <c r="B399" s="2" t="s">
        <v>21</v>
      </c>
      <c r="C399" s="2" t="s">
        <v>5</v>
      </c>
      <c r="D399" s="1" t="s">
        <v>25</v>
      </c>
      <c r="E399" s="2"/>
      <c r="F399" s="2">
        <v>1470</v>
      </c>
      <c r="G399" s="2"/>
      <c r="H399" s="2"/>
    </row>
    <row r="400" spans="1:8" ht="28.8" x14ac:dyDescent="0.3">
      <c r="A400" s="2" t="s">
        <v>20</v>
      </c>
      <c r="B400" s="2" t="s">
        <v>21</v>
      </c>
      <c r="C400" s="2" t="s">
        <v>5</v>
      </c>
      <c r="D400" s="1" t="s">
        <v>25</v>
      </c>
      <c r="E400" s="2"/>
      <c r="F400" s="2">
        <v>975</v>
      </c>
      <c r="G400" s="2"/>
      <c r="H400" s="2"/>
    </row>
    <row r="401" spans="1:8" ht="28.8" x14ac:dyDescent="0.3">
      <c r="A401" s="2" t="s">
        <v>20</v>
      </c>
      <c r="B401" s="2" t="s">
        <v>21</v>
      </c>
      <c r="C401" s="2" t="s">
        <v>5</v>
      </c>
      <c r="D401" s="1" t="s">
        <v>25</v>
      </c>
      <c r="E401" s="2"/>
      <c r="F401" s="2">
        <v>1686</v>
      </c>
      <c r="G401" s="2"/>
      <c r="H401" s="2"/>
    </row>
    <row r="402" spans="1:8" ht="28.8" x14ac:dyDescent="0.3">
      <c r="A402" s="2" t="s">
        <v>20</v>
      </c>
      <c r="B402" s="2" t="s">
        <v>21</v>
      </c>
      <c r="C402" s="2" t="s">
        <v>5</v>
      </c>
      <c r="D402" s="1" t="s">
        <v>25</v>
      </c>
      <c r="E402" s="2"/>
      <c r="F402" s="2">
        <v>1560</v>
      </c>
      <c r="G402" s="2"/>
      <c r="H402" s="2"/>
    </row>
    <row r="403" spans="1:8" ht="28.8" x14ac:dyDescent="0.3">
      <c r="A403" s="2" t="s">
        <v>20</v>
      </c>
      <c r="B403" s="2" t="s">
        <v>21</v>
      </c>
      <c r="C403" s="2" t="s">
        <v>5</v>
      </c>
      <c r="D403" s="1" t="s">
        <v>25</v>
      </c>
      <c r="E403" s="2"/>
      <c r="F403" s="2">
        <v>561</v>
      </c>
      <c r="G403" s="2"/>
      <c r="H403" s="2"/>
    </row>
    <row r="404" spans="1:8" ht="28.8" x14ac:dyDescent="0.3">
      <c r="A404" s="2" t="s">
        <v>20</v>
      </c>
      <c r="B404" s="2" t="s">
        <v>21</v>
      </c>
      <c r="C404" s="2" t="s">
        <v>5</v>
      </c>
      <c r="D404" s="1" t="s">
        <v>25</v>
      </c>
      <c r="E404" s="2"/>
      <c r="F404" s="2">
        <v>1932</v>
      </c>
      <c r="G404" s="2"/>
      <c r="H404" s="2"/>
    </row>
    <row r="405" spans="1:8" ht="28.8" x14ac:dyDescent="0.3">
      <c r="A405" s="2" t="s">
        <v>20</v>
      </c>
      <c r="B405" s="2" t="s">
        <v>21</v>
      </c>
      <c r="C405" s="2" t="s">
        <v>5</v>
      </c>
      <c r="D405" s="1" t="s">
        <v>25</v>
      </c>
      <c r="E405" s="2"/>
      <c r="F405" s="2">
        <v>219</v>
      </c>
      <c r="G405" s="2"/>
      <c r="H405" s="2"/>
    </row>
    <row r="406" spans="1:8" ht="28.8" x14ac:dyDescent="0.3">
      <c r="A406" s="2" t="s">
        <v>20</v>
      </c>
      <c r="B406" s="2" t="s">
        <v>21</v>
      </c>
      <c r="C406" s="2" t="s">
        <v>5</v>
      </c>
      <c r="D406" s="1" t="s">
        <v>25</v>
      </c>
      <c r="E406" s="2" t="s">
        <v>2147</v>
      </c>
      <c r="F406" s="2">
        <v>585</v>
      </c>
      <c r="G406" s="2"/>
      <c r="H406" s="2"/>
    </row>
    <row r="407" spans="1:8" ht="28.8" x14ac:dyDescent="0.3">
      <c r="A407" s="2" t="s">
        <v>20</v>
      </c>
      <c r="B407" s="2" t="s">
        <v>21</v>
      </c>
      <c r="C407" s="2" t="s">
        <v>5</v>
      </c>
      <c r="D407" s="1" t="s">
        <v>25</v>
      </c>
      <c r="E407" s="2"/>
      <c r="F407" s="2">
        <v>1110</v>
      </c>
      <c r="G407" s="2"/>
      <c r="H407" s="2"/>
    </row>
    <row r="408" spans="1:8" ht="28.8" x14ac:dyDescent="0.3">
      <c r="A408" s="2" t="s">
        <v>20</v>
      </c>
      <c r="B408" s="2" t="s">
        <v>21</v>
      </c>
      <c r="C408" s="2" t="s">
        <v>5</v>
      </c>
      <c r="D408" s="1" t="s">
        <v>25</v>
      </c>
      <c r="E408" s="2" t="s">
        <v>2154</v>
      </c>
      <c r="F408" s="2">
        <v>855</v>
      </c>
      <c r="G408" s="2"/>
      <c r="H408" s="2"/>
    </row>
    <row r="409" spans="1:8" ht="28.8" x14ac:dyDescent="0.3">
      <c r="A409" s="2" t="s">
        <v>20</v>
      </c>
      <c r="B409" s="2" t="s">
        <v>21</v>
      </c>
      <c r="C409" s="2" t="s">
        <v>5</v>
      </c>
      <c r="D409" s="1" t="s">
        <v>25</v>
      </c>
      <c r="E409" s="2" t="s">
        <v>2166</v>
      </c>
      <c r="F409" s="2">
        <v>963</v>
      </c>
      <c r="G409" s="2"/>
      <c r="H409" s="2"/>
    </row>
    <row r="410" spans="1:8" ht="28.8" x14ac:dyDescent="0.3">
      <c r="A410" s="2" t="s">
        <v>20</v>
      </c>
      <c r="B410" s="2" t="s">
        <v>21</v>
      </c>
      <c r="C410" s="2" t="s">
        <v>5</v>
      </c>
      <c r="D410" s="1" t="s">
        <v>25</v>
      </c>
      <c r="E410" s="2" t="s">
        <v>2170</v>
      </c>
      <c r="F410" s="2">
        <v>1599</v>
      </c>
      <c r="G410" s="2"/>
      <c r="H410" s="2"/>
    </row>
    <row r="411" spans="1:8" ht="28.8" x14ac:dyDescent="0.3">
      <c r="A411" s="2" t="s">
        <v>20</v>
      </c>
      <c r="B411" s="2" t="s">
        <v>21</v>
      </c>
      <c r="C411" s="2" t="s">
        <v>5</v>
      </c>
      <c r="D411" s="1" t="s">
        <v>25</v>
      </c>
      <c r="E411" s="2"/>
      <c r="F411" s="2">
        <v>321</v>
      </c>
      <c r="G411" s="2"/>
      <c r="H411" s="2"/>
    </row>
    <row r="412" spans="1:8" ht="28.8" x14ac:dyDescent="0.3">
      <c r="A412" s="2" t="s">
        <v>20</v>
      </c>
      <c r="B412" s="2" t="s">
        <v>21</v>
      </c>
      <c r="C412" s="2" t="s">
        <v>5</v>
      </c>
      <c r="D412" s="1" t="s">
        <v>25</v>
      </c>
      <c r="E412" s="2"/>
      <c r="F412" s="2">
        <v>333</v>
      </c>
      <c r="G412" s="2"/>
      <c r="H412" s="2"/>
    </row>
    <row r="413" spans="1:8" ht="28.8" x14ac:dyDescent="0.3">
      <c r="A413" s="2" t="s">
        <v>20</v>
      </c>
      <c r="B413" s="2" t="s">
        <v>21</v>
      </c>
      <c r="C413" s="2" t="s">
        <v>5</v>
      </c>
      <c r="D413" s="1" t="s">
        <v>25</v>
      </c>
      <c r="E413" s="2"/>
      <c r="F413" s="2">
        <v>474</v>
      </c>
      <c r="G413" s="2"/>
      <c r="H413" s="2"/>
    </row>
    <row r="414" spans="1:8" ht="28.8" x14ac:dyDescent="0.3">
      <c r="A414" s="2" t="s">
        <v>20</v>
      </c>
      <c r="B414" s="2" t="s">
        <v>21</v>
      </c>
      <c r="C414" s="2" t="s">
        <v>5</v>
      </c>
      <c r="D414" s="1" t="s">
        <v>25</v>
      </c>
      <c r="E414" s="2"/>
      <c r="F414" s="2">
        <v>330</v>
      </c>
      <c r="G414" s="2"/>
      <c r="H414" s="2"/>
    </row>
    <row r="415" spans="1:8" ht="28.8" x14ac:dyDescent="0.3">
      <c r="A415" s="2" t="s">
        <v>20</v>
      </c>
      <c r="B415" s="2" t="s">
        <v>21</v>
      </c>
      <c r="C415" s="2" t="s">
        <v>5</v>
      </c>
      <c r="D415" s="1" t="s">
        <v>25</v>
      </c>
      <c r="E415" s="2"/>
      <c r="F415" s="2">
        <v>981</v>
      </c>
      <c r="G415" s="2"/>
      <c r="H415" s="2"/>
    </row>
    <row r="416" spans="1:8" ht="28.8" x14ac:dyDescent="0.3">
      <c r="A416" s="2" t="s">
        <v>20</v>
      </c>
      <c r="B416" s="2" t="s">
        <v>21</v>
      </c>
      <c r="C416" s="2" t="s">
        <v>5</v>
      </c>
      <c r="D416" s="1" t="s">
        <v>25</v>
      </c>
      <c r="E416" s="2"/>
      <c r="F416" s="2">
        <v>228</v>
      </c>
      <c r="G416" s="2"/>
      <c r="H416" s="2"/>
    </row>
    <row r="417" spans="1:8" ht="28.8" x14ac:dyDescent="0.3">
      <c r="A417" s="2" t="s">
        <v>20</v>
      </c>
      <c r="B417" s="2" t="s">
        <v>21</v>
      </c>
      <c r="C417" s="2" t="s">
        <v>5</v>
      </c>
      <c r="D417" s="1" t="s">
        <v>25</v>
      </c>
      <c r="E417" s="2"/>
      <c r="F417" s="2">
        <v>225</v>
      </c>
      <c r="G417" s="2"/>
      <c r="H417" s="2"/>
    </row>
    <row r="418" spans="1:8" ht="28.8" x14ac:dyDescent="0.3">
      <c r="A418" s="2" t="s">
        <v>20</v>
      </c>
      <c r="B418" s="2" t="s">
        <v>21</v>
      </c>
      <c r="C418" s="2" t="s">
        <v>5</v>
      </c>
      <c r="D418" s="1" t="s">
        <v>25</v>
      </c>
      <c r="E418" s="2"/>
      <c r="F418" s="2">
        <v>891</v>
      </c>
      <c r="G418" s="2"/>
      <c r="H418" s="2"/>
    </row>
    <row r="419" spans="1:8" ht="28.8" x14ac:dyDescent="0.3">
      <c r="A419" s="2" t="s">
        <v>20</v>
      </c>
      <c r="B419" s="2" t="s">
        <v>21</v>
      </c>
      <c r="C419" s="2" t="s">
        <v>5</v>
      </c>
      <c r="D419" s="1" t="s">
        <v>25</v>
      </c>
      <c r="E419" s="2"/>
      <c r="F419" s="2">
        <v>1197</v>
      </c>
      <c r="G419" s="2"/>
      <c r="H419" s="2"/>
    </row>
    <row r="420" spans="1:8" ht="28.8" x14ac:dyDescent="0.3">
      <c r="A420" s="2" t="s">
        <v>20</v>
      </c>
      <c r="B420" s="2" t="s">
        <v>21</v>
      </c>
      <c r="C420" s="2" t="s">
        <v>5</v>
      </c>
      <c r="D420" s="1" t="s">
        <v>25</v>
      </c>
      <c r="E420" s="2" t="s">
        <v>2195</v>
      </c>
      <c r="F420" s="2">
        <v>2412</v>
      </c>
      <c r="G420" s="2"/>
      <c r="H420" s="2"/>
    </row>
    <row r="421" spans="1:8" ht="28.8" x14ac:dyDescent="0.3">
      <c r="A421" s="2" t="s">
        <v>20</v>
      </c>
      <c r="B421" s="2" t="s">
        <v>21</v>
      </c>
      <c r="C421" s="2" t="s">
        <v>5</v>
      </c>
      <c r="D421" s="1" t="s">
        <v>25</v>
      </c>
      <c r="E421" s="2" t="s">
        <v>2199</v>
      </c>
      <c r="F421" s="2">
        <v>294</v>
      </c>
      <c r="G421" s="2"/>
      <c r="H421" s="2"/>
    </row>
    <row r="422" spans="1:8" ht="28.8" x14ac:dyDescent="0.3">
      <c r="A422" s="2" t="s">
        <v>20</v>
      </c>
      <c r="B422" s="2" t="s">
        <v>21</v>
      </c>
      <c r="C422" s="2" t="s">
        <v>5</v>
      </c>
      <c r="D422" s="1" t="s">
        <v>25</v>
      </c>
      <c r="E422" s="2" t="s">
        <v>2203</v>
      </c>
      <c r="F422" s="2">
        <v>696</v>
      </c>
      <c r="G422" s="2"/>
      <c r="H422" s="2"/>
    </row>
    <row r="423" spans="1:8" ht="28.8" x14ac:dyDescent="0.3">
      <c r="A423" s="2" t="s">
        <v>20</v>
      </c>
      <c r="B423" s="2" t="s">
        <v>21</v>
      </c>
      <c r="C423" s="2" t="s">
        <v>5</v>
      </c>
      <c r="D423" s="1" t="s">
        <v>25</v>
      </c>
      <c r="E423" s="2" t="s">
        <v>2207</v>
      </c>
      <c r="F423" s="2">
        <v>1146</v>
      </c>
      <c r="G423" s="2"/>
      <c r="H423" s="2"/>
    </row>
    <row r="424" spans="1:8" ht="28.8" x14ac:dyDescent="0.3">
      <c r="A424" s="2" t="s">
        <v>20</v>
      </c>
      <c r="B424" s="2" t="s">
        <v>21</v>
      </c>
      <c r="C424" s="2" t="s">
        <v>5</v>
      </c>
      <c r="D424" s="1" t="s">
        <v>25</v>
      </c>
      <c r="E424" s="2" t="s">
        <v>2211</v>
      </c>
      <c r="F424" s="2">
        <v>1059</v>
      </c>
      <c r="G424" s="2"/>
      <c r="H424" s="2"/>
    </row>
    <row r="425" spans="1:8" ht="28.8" x14ac:dyDescent="0.3">
      <c r="A425" s="2" t="s">
        <v>20</v>
      </c>
      <c r="B425" s="2" t="s">
        <v>21</v>
      </c>
      <c r="C425" s="2" t="s">
        <v>5</v>
      </c>
      <c r="D425" s="1" t="s">
        <v>25</v>
      </c>
      <c r="E425" s="2" t="s">
        <v>2215</v>
      </c>
      <c r="F425" s="2">
        <v>330</v>
      </c>
      <c r="G425" s="2"/>
      <c r="H425" s="2"/>
    </row>
    <row r="426" spans="1:8" ht="28.8" x14ac:dyDescent="0.3">
      <c r="A426" s="2" t="s">
        <v>20</v>
      </c>
      <c r="B426" s="2" t="s">
        <v>21</v>
      </c>
      <c r="C426" s="2" t="s">
        <v>5</v>
      </c>
      <c r="D426" s="1" t="s">
        <v>25</v>
      </c>
      <c r="E426" s="2" t="s">
        <v>2219</v>
      </c>
      <c r="F426" s="2">
        <v>774</v>
      </c>
      <c r="G426" s="2"/>
      <c r="H426" s="2"/>
    </row>
    <row r="427" spans="1:8" ht="28.8" x14ac:dyDescent="0.3">
      <c r="A427" s="2" t="s">
        <v>20</v>
      </c>
      <c r="B427" s="2" t="s">
        <v>21</v>
      </c>
      <c r="C427" s="2" t="s">
        <v>5</v>
      </c>
      <c r="D427" s="1" t="s">
        <v>25</v>
      </c>
      <c r="E427" s="2"/>
      <c r="F427" s="2">
        <v>1410</v>
      </c>
      <c r="G427" s="2"/>
      <c r="H427" s="2"/>
    </row>
    <row r="428" spans="1:8" ht="28.8" x14ac:dyDescent="0.3">
      <c r="A428" s="2" t="s">
        <v>20</v>
      </c>
      <c r="B428" s="2" t="s">
        <v>21</v>
      </c>
      <c r="C428" s="2" t="s">
        <v>5</v>
      </c>
      <c r="D428" s="1" t="s">
        <v>25</v>
      </c>
      <c r="E428" s="2"/>
      <c r="F428" s="2">
        <v>1251</v>
      </c>
      <c r="G428" s="2"/>
      <c r="H428" s="2"/>
    </row>
    <row r="429" spans="1:8" ht="28.8" x14ac:dyDescent="0.3">
      <c r="A429" s="2" t="s">
        <v>20</v>
      </c>
      <c r="B429" s="2" t="s">
        <v>21</v>
      </c>
      <c r="C429" s="2" t="s">
        <v>5</v>
      </c>
      <c r="D429" s="1" t="s">
        <v>25</v>
      </c>
      <c r="E429" s="2"/>
      <c r="F429" s="2">
        <v>399</v>
      </c>
      <c r="G429" s="2"/>
      <c r="H429" s="2"/>
    </row>
    <row r="430" spans="1:8" ht="28.8" x14ac:dyDescent="0.3">
      <c r="A430" s="2" t="s">
        <v>20</v>
      </c>
      <c r="B430" s="2" t="s">
        <v>21</v>
      </c>
      <c r="C430" s="2" t="s">
        <v>5</v>
      </c>
      <c r="D430" s="1" t="s">
        <v>25</v>
      </c>
      <c r="E430" s="2"/>
      <c r="F430" s="2">
        <v>777</v>
      </c>
      <c r="G430" s="2"/>
      <c r="H430" s="2"/>
    </row>
    <row r="431" spans="1:8" ht="28.8" x14ac:dyDescent="0.3">
      <c r="A431" s="2" t="s">
        <v>20</v>
      </c>
      <c r="B431" s="2" t="s">
        <v>21</v>
      </c>
      <c r="C431" s="2" t="s">
        <v>5</v>
      </c>
      <c r="D431" s="1" t="s">
        <v>25</v>
      </c>
      <c r="E431" s="2"/>
      <c r="F431" s="2">
        <v>900</v>
      </c>
      <c r="G431" s="2"/>
      <c r="H431" s="2"/>
    </row>
    <row r="432" spans="1:8" ht="28.8" x14ac:dyDescent="0.3">
      <c r="A432" s="2" t="s">
        <v>20</v>
      </c>
      <c r="B432" s="2" t="s">
        <v>21</v>
      </c>
      <c r="C432" s="2" t="s">
        <v>5</v>
      </c>
      <c r="D432" s="1" t="s">
        <v>25</v>
      </c>
      <c r="E432" s="2"/>
      <c r="F432" s="2">
        <v>171</v>
      </c>
      <c r="G432" s="2"/>
      <c r="H432" s="2"/>
    </row>
    <row r="433" spans="1:8" ht="28.8" x14ac:dyDescent="0.3">
      <c r="A433" s="2" t="s">
        <v>20</v>
      </c>
      <c r="B433" s="2" t="s">
        <v>21</v>
      </c>
      <c r="C433" s="2" t="s">
        <v>5</v>
      </c>
      <c r="D433" s="1" t="s">
        <v>25</v>
      </c>
      <c r="E433" s="2"/>
      <c r="F433" s="2">
        <v>534</v>
      </c>
      <c r="G433" s="2"/>
      <c r="H433" s="2"/>
    </row>
    <row r="434" spans="1:8" ht="28.8" x14ac:dyDescent="0.3">
      <c r="A434" s="2" t="s">
        <v>20</v>
      </c>
      <c r="B434" s="2" t="s">
        <v>21</v>
      </c>
      <c r="C434" s="2" t="s">
        <v>5</v>
      </c>
      <c r="D434" s="1" t="s">
        <v>25</v>
      </c>
      <c r="E434" s="2"/>
      <c r="F434" s="2">
        <v>432</v>
      </c>
      <c r="G434" s="2"/>
      <c r="H434" s="2"/>
    </row>
    <row r="435" spans="1:8" ht="28.8" x14ac:dyDescent="0.3">
      <c r="A435" s="2" t="s">
        <v>20</v>
      </c>
      <c r="B435" s="2" t="s">
        <v>21</v>
      </c>
      <c r="C435" s="2" t="s">
        <v>5</v>
      </c>
      <c r="D435" s="1" t="s">
        <v>25</v>
      </c>
      <c r="E435" s="2"/>
      <c r="F435" s="2">
        <v>426</v>
      </c>
      <c r="G435" s="2"/>
      <c r="H435" s="2"/>
    </row>
    <row r="436" spans="1:8" ht="28.8" x14ac:dyDescent="0.3">
      <c r="A436" s="2" t="s">
        <v>20</v>
      </c>
      <c r="B436" s="2" t="s">
        <v>21</v>
      </c>
      <c r="C436" s="2" t="s">
        <v>5</v>
      </c>
      <c r="D436" s="1" t="s">
        <v>25</v>
      </c>
      <c r="E436" s="2"/>
      <c r="F436" s="2">
        <v>1539</v>
      </c>
      <c r="G436" s="2"/>
      <c r="H436" s="2"/>
    </row>
    <row r="437" spans="1:8" ht="28.8" x14ac:dyDescent="0.3">
      <c r="A437" s="2" t="s">
        <v>20</v>
      </c>
      <c r="B437" s="2" t="s">
        <v>21</v>
      </c>
      <c r="C437" s="2" t="s">
        <v>5</v>
      </c>
      <c r="D437" s="1" t="s">
        <v>25</v>
      </c>
      <c r="E437" s="2" t="s">
        <v>2302</v>
      </c>
      <c r="F437" s="2">
        <v>1746</v>
      </c>
      <c r="G437" s="2"/>
      <c r="H437" s="2"/>
    </row>
    <row r="438" spans="1:8" ht="28.8" x14ac:dyDescent="0.3">
      <c r="A438" s="2" t="s">
        <v>20</v>
      </c>
      <c r="B438" s="2" t="s">
        <v>21</v>
      </c>
      <c r="C438" s="2" t="s">
        <v>5</v>
      </c>
      <c r="D438" s="1" t="s">
        <v>25</v>
      </c>
      <c r="E438" s="2" t="s">
        <v>2306</v>
      </c>
      <c r="F438" s="2">
        <v>486</v>
      </c>
      <c r="G438" s="2"/>
      <c r="H438" s="2"/>
    </row>
    <row r="439" spans="1:8" ht="28.8" x14ac:dyDescent="0.3">
      <c r="A439" s="2" t="s">
        <v>20</v>
      </c>
      <c r="B439" s="2" t="s">
        <v>21</v>
      </c>
      <c r="C439" s="2" t="s">
        <v>5</v>
      </c>
      <c r="D439" s="1" t="s">
        <v>25</v>
      </c>
      <c r="E439" s="2" t="s">
        <v>2310</v>
      </c>
      <c r="F439" s="2">
        <v>1017</v>
      </c>
      <c r="G439" s="2"/>
      <c r="H439" s="2"/>
    </row>
    <row r="440" spans="1:8" ht="28.8" x14ac:dyDescent="0.3">
      <c r="A440" s="2" t="s">
        <v>20</v>
      </c>
      <c r="B440" s="2" t="s">
        <v>21</v>
      </c>
      <c r="C440" s="2" t="s">
        <v>5</v>
      </c>
      <c r="D440" s="1" t="s">
        <v>25</v>
      </c>
      <c r="E440" s="2" t="s">
        <v>2314</v>
      </c>
      <c r="F440" s="2">
        <v>663</v>
      </c>
      <c r="G440" s="2"/>
      <c r="H440" s="2"/>
    </row>
    <row r="441" spans="1:8" ht="28.8" x14ac:dyDescent="0.3">
      <c r="A441" s="2" t="s">
        <v>20</v>
      </c>
      <c r="B441" s="2" t="s">
        <v>21</v>
      </c>
      <c r="C441" s="2" t="s">
        <v>5</v>
      </c>
      <c r="D441" s="1" t="s">
        <v>25</v>
      </c>
      <c r="E441" s="2" t="s">
        <v>2318</v>
      </c>
      <c r="F441" s="2">
        <v>753</v>
      </c>
      <c r="G441" s="2"/>
      <c r="H441" s="2"/>
    </row>
    <row r="442" spans="1:8" ht="28.8" x14ac:dyDescent="0.3">
      <c r="A442" s="2" t="s">
        <v>20</v>
      </c>
      <c r="B442" s="2" t="s">
        <v>21</v>
      </c>
      <c r="C442" s="2" t="s">
        <v>5</v>
      </c>
      <c r="D442" s="1" t="s">
        <v>25</v>
      </c>
      <c r="E442" s="2"/>
      <c r="F442" s="2">
        <v>426</v>
      </c>
      <c r="G442" s="2"/>
      <c r="H442" s="2"/>
    </row>
    <row r="443" spans="1:8" ht="28.8" x14ac:dyDescent="0.3">
      <c r="A443" s="2" t="s">
        <v>20</v>
      </c>
      <c r="B443" s="2" t="s">
        <v>21</v>
      </c>
      <c r="C443" s="2" t="s">
        <v>5</v>
      </c>
      <c r="D443" s="1" t="s">
        <v>25</v>
      </c>
      <c r="E443" s="2" t="s">
        <v>2331</v>
      </c>
      <c r="F443" s="2">
        <v>3453</v>
      </c>
      <c r="G443" s="2"/>
      <c r="H443" s="2"/>
    </row>
    <row r="444" spans="1:8" ht="28.8" x14ac:dyDescent="0.3">
      <c r="A444" s="2" t="s">
        <v>20</v>
      </c>
      <c r="B444" s="2" t="s">
        <v>21</v>
      </c>
      <c r="C444" s="2" t="s">
        <v>5</v>
      </c>
      <c r="D444" s="1" t="s">
        <v>25</v>
      </c>
      <c r="E444" s="2"/>
      <c r="F444" s="2">
        <v>153</v>
      </c>
      <c r="G444" s="2"/>
      <c r="H444" s="2"/>
    </row>
    <row r="445" spans="1:8" ht="28.8" x14ac:dyDescent="0.3">
      <c r="A445" s="2" t="s">
        <v>20</v>
      </c>
      <c r="B445" s="2" t="s">
        <v>21</v>
      </c>
      <c r="C445" s="2" t="s">
        <v>5</v>
      </c>
      <c r="D445" s="1" t="s">
        <v>25</v>
      </c>
      <c r="E445" s="2"/>
      <c r="F445" s="2">
        <v>969</v>
      </c>
      <c r="G445" s="2"/>
      <c r="H445" s="2"/>
    </row>
    <row r="446" spans="1:8" ht="28.8" x14ac:dyDescent="0.3">
      <c r="A446" s="2" t="s">
        <v>20</v>
      </c>
      <c r="B446" s="2" t="s">
        <v>21</v>
      </c>
      <c r="C446" s="2" t="s">
        <v>5</v>
      </c>
      <c r="D446" s="1" t="s">
        <v>25</v>
      </c>
      <c r="E446" s="2" t="s">
        <v>2342</v>
      </c>
      <c r="F446" s="2">
        <v>2016</v>
      </c>
      <c r="G446" s="2"/>
      <c r="H446" s="2"/>
    </row>
    <row r="447" spans="1:8" ht="28.8" x14ac:dyDescent="0.3">
      <c r="A447" s="2" t="s">
        <v>20</v>
      </c>
      <c r="B447" s="2" t="s">
        <v>21</v>
      </c>
      <c r="C447" s="2" t="s">
        <v>5</v>
      </c>
      <c r="D447" s="1" t="s">
        <v>25</v>
      </c>
      <c r="E447" s="2"/>
      <c r="F447" s="2">
        <v>516</v>
      </c>
      <c r="G447" s="2"/>
      <c r="H447" s="2"/>
    </row>
    <row r="448" spans="1:8" ht="28.8" x14ac:dyDescent="0.3">
      <c r="A448" s="2" t="s">
        <v>20</v>
      </c>
      <c r="B448" s="2" t="s">
        <v>21</v>
      </c>
      <c r="C448" s="2" t="s">
        <v>5</v>
      </c>
      <c r="D448" s="1" t="s">
        <v>25</v>
      </c>
      <c r="E448" s="2"/>
      <c r="F448" s="2">
        <v>651</v>
      </c>
      <c r="G448" s="2"/>
      <c r="H448" s="2"/>
    </row>
    <row r="449" spans="1:8" ht="28.8" x14ac:dyDescent="0.3">
      <c r="A449" s="2" t="s">
        <v>20</v>
      </c>
      <c r="B449" s="2" t="s">
        <v>21</v>
      </c>
      <c r="C449" s="2" t="s">
        <v>5</v>
      </c>
      <c r="D449" s="1" t="s">
        <v>25</v>
      </c>
      <c r="E449" s="2"/>
      <c r="F449" s="2">
        <v>168</v>
      </c>
      <c r="G449" s="2"/>
      <c r="H449" s="2"/>
    </row>
    <row r="450" spans="1:8" ht="28.8" x14ac:dyDescent="0.3">
      <c r="A450" s="2" t="s">
        <v>20</v>
      </c>
      <c r="B450" s="2" t="s">
        <v>21</v>
      </c>
      <c r="C450" s="2" t="s">
        <v>5</v>
      </c>
      <c r="D450" s="1" t="s">
        <v>25</v>
      </c>
      <c r="E450" s="2"/>
      <c r="F450" s="2">
        <v>2337</v>
      </c>
      <c r="G450" s="2"/>
      <c r="H450" s="2"/>
    </row>
    <row r="451" spans="1:8" ht="28.8" x14ac:dyDescent="0.3">
      <c r="A451" s="2" t="s">
        <v>20</v>
      </c>
      <c r="B451" s="2" t="s">
        <v>21</v>
      </c>
      <c r="C451" s="2" t="s">
        <v>5</v>
      </c>
      <c r="D451" s="1" t="s">
        <v>25</v>
      </c>
      <c r="E451" s="2"/>
      <c r="F451" s="2">
        <v>795</v>
      </c>
      <c r="G451" s="2"/>
      <c r="H451" s="2"/>
    </row>
    <row r="452" spans="1:8" ht="28.8" x14ac:dyDescent="0.3">
      <c r="A452" s="2" t="s">
        <v>20</v>
      </c>
      <c r="B452" s="2" t="s">
        <v>21</v>
      </c>
      <c r="C452" s="2" t="s">
        <v>5</v>
      </c>
      <c r="D452" s="1" t="s">
        <v>25</v>
      </c>
      <c r="E452" s="2"/>
      <c r="F452" s="2">
        <v>114</v>
      </c>
      <c r="G452" s="2"/>
      <c r="H452" s="2"/>
    </row>
    <row r="453" spans="1:8" ht="28.8" x14ac:dyDescent="0.3">
      <c r="A453" s="2" t="s">
        <v>20</v>
      </c>
      <c r="B453" s="2" t="s">
        <v>21</v>
      </c>
      <c r="C453" s="2" t="s">
        <v>5</v>
      </c>
      <c r="D453" s="1" t="s">
        <v>25</v>
      </c>
      <c r="E453" s="2"/>
      <c r="F453" s="2">
        <v>114</v>
      </c>
      <c r="G453" s="2"/>
      <c r="H453" s="2"/>
    </row>
    <row r="454" spans="1:8" ht="28.8" x14ac:dyDescent="0.3">
      <c r="A454" s="2" t="s">
        <v>20</v>
      </c>
      <c r="B454" s="2" t="s">
        <v>21</v>
      </c>
      <c r="C454" s="2" t="s">
        <v>5</v>
      </c>
      <c r="D454" s="1" t="s">
        <v>25</v>
      </c>
      <c r="E454" s="2"/>
      <c r="F454" s="2">
        <v>147</v>
      </c>
      <c r="G454" s="2"/>
      <c r="H454" s="2"/>
    </row>
    <row r="455" spans="1:8" ht="28.8" x14ac:dyDescent="0.3">
      <c r="A455" s="2" t="s">
        <v>20</v>
      </c>
      <c r="B455" s="2" t="s">
        <v>21</v>
      </c>
      <c r="C455" s="2" t="s">
        <v>5</v>
      </c>
      <c r="D455" s="1" t="s">
        <v>25</v>
      </c>
      <c r="E455" s="2"/>
      <c r="F455" s="2">
        <v>705</v>
      </c>
      <c r="G455" s="2"/>
      <c r="H455" s="2"/>
    </row>
    <row r="456" spans="1:8" ht="28.8" x14ac:dyDescent="0.3">
      <c r="A456" s="2" t="s">
        <v>20</v>
      </c>
      <c r="B456" s="2" t="s">
        <v>21</v>
      </c>
      <c r="C456" s="2" t="s">
        <v>5</v>
      </c>
      <c r="D456" s="1" t="s">
        <v>25</v>
      </c>
      <c r="E456" s="2"/>
      <c r="F456" s="2">
        <v>399</v>
      </c>
      <c r="G456" s="2"/>
      <c r="H456" s="2"/>
    </row>
    <row r="457" spans="1:8" ht="28.8" x14ac:dyDescent="0.3">
      <c r="A457" s="2" t="s">
        <v>20</v>
      </c>
      <c r="B457" s="2" t="s">
        <v>21</v>
      </c>
      <c r="C457" s="2" t="s">
        <v>5</v>
      </c>
      <c r="D457" s="1" t="s">
        <v>25</v>
      </c>
      <c r="E457" s="2"/>
      <c r="F457" s="2">
        <v>672</v>
      </c>
      <c r="G457" s="2"/>
      <c r="H457" s="2"/>
    </row>
    <row r="458" spans="1:8" ht="28.8" x14ac:dyDescent="0.3">
      <c r="A458" s="2" t="s">
        <v>20</v>
      </c>
      <c r="B458" s="2" t="s">
        <v>21</v>
      </c>
      <c r="C458" s="2" t="s">
        <v>5</v>
      </c>
      <c r="D458" s="1" t="s">
        <v>25</v>
      </c>
      <c r="E458" s="2"/>
      <c r="F458" s="2">
        <v>1425</v>
      </c>
      <c r="G458" s="2"/>
      <c r="H458" s="2"/>
    </row>
    <row r="459" spans="1:8" ht="28.8" x14ac:dyDescent="0.3">
      <c r="A459" s="2" t="s">
        <v>20</v>
      </c>
      <c r="B459" s="2" t="s">
        <v>21</v>
      </c>
      <c r="C459" s="2" t="s">
        <v>5</v>
      </c>
      <c r="D459" s="1" t="s">
        <v>25</v>
      </c>
      <c r="E459" s="2"/>
      <c r="F459" s="2">
        <v>1230</v>
      </c>
      <c r="G459" s="2"/>
      <c r="H459" s="2"/>
    </row>
    <row r="460" spans="1:8" ht="28.8" x14ac:dyDescent="0.3">
      <c r="A460" s="2" t="s">
        <v>20</v>
      </c>
      <c r="B460" s="2" t="s">
        <v>21</v>
      </c>
      <c r="C460" s="2" t="s">
        <v>5</v>
      </c>
      <c r="D460" s="1" t="s">
        <v>25</v>
      </c>
      <c r="E460" s="2" t="s">
        <v>2382</v>
      </c>
      <c r="F460" s="2">
        <v>1044</v>
      </c>
      <c r="G460" s="2"/>
      <c r="H460" s="2"/>
    </row>
    <row r="461" spans="1:8" ht="28.8" x14ac:dyDescent="0.3">
      <c r="A461" s="2" t="s">
        <v>20</v>
      </c>
      <c r="B461" s="2" t="s">
        <v>21</v>
      </c>
      <c r="C461" s="2" t="s">
        <v>5</v>
      </c>
      <c r="D461" s="1" t="s">
        <v>25</v>
      </c>
      <c r="E461" s="2"/>
      <c r="F461" s="2">
        <v>1002</v>
      </c>
      <c r="G461" s="2"/>
      <c r="H461" s="2"/>
    </row>
    <row r="462" spans="1:8" ht="28.8" x14ac:dyDescent="0.3">
      <c r="A462" s="2" t="s">
        <v>20</v>
      </c>
      <c r="B462" s="2" t="s">
        <v>21</v>
      </c>
      <c r="C462" s="2" t="s">
        <v>5</v>
      </c>
      <c r="D462" s="1" t="s">
        <v>25</v>
      </c>
      <c r="E462" s="2"/>
      <c r="F462" s="2">
        <v>2259</v>
      </c>
      <c r="G462" s="2"/>
      <c r="H462" s="2"/>
    </row>
    <row r="463" spans="1:8" ht="28.8" x14ac:dyDescent="0.3">
      <c r="A463" s="2" t="s">
        <v>20</v>
      </c>
      <c r="B463" s="2" t="s">
        <v>21</v>
      </c>
      <c r="C463" s="2" t="s">
        <v>5</v>
      </c>
      <c r="D463" s="1" t="s">
        <v>25</v>
      </c>
      <c r="E463" s="2"/>
      <c r="F463" s="2">
        <v>450</v>
      </c>
      <c r="G463" s="2"/>
      <c r="H463" s="2"/>
    </row>
    <row r="464" spans="1:8" ht="28.8" x14ac:dyDescent="0.3">
      <c r="A464" s="2" t="s">
        <v>20</v>
      </c>
      <c r="B464" s="2" t="s">
        <v>21</v>
      </c>
      <c r="C464" s="2" t="s">
        <v>5</v>
      </c>
      <c r="D464" s="1" t="s">
        <v>25</v>
      </c>
      <c r="E464" s="2"/>
      <c r="F464" s="2">
        <v>867</v>
      </c>
      <c r="G464" s="2"/>
      <c r="H464" s="2"/>
    </row>
    <row r="465" spans="1:8" ht="28.8" x14ac:dyDescent="0.3">
      <c r="A465" s="2" t="s">
        <v>20</v>
      </c>
      <c r="B465" s="2" t="s">
        <v>21</v>
      </c>
      <c r="C465" s="2" t="s">
        <v>5</v>
      </c>
      <c r="D465" s="1" t="s">
        <v>25</v>
      </c>
      <c r="E465" s="2"/>
      <c r="F465" s="2">
        <v>585</v>
      </c>
      <c r="G465" s="2"/>
      <c r="H465" s="2"/>
    </row>
    <row r="466" spans="1:8" ht="28.8" x14ac:dyDescent="0.3">
      <c r="A466" s="2" t="s">
        <v>20</v>
      </c>
      <c r="B466" s="2" t="s">
        <v>21</v>
      </c>
      <c r="C466" s="2" t="s">
        <v>5</v>
      </c>
      <c r="D466" s="1" t="s">
        <v>25</v>
      </c>
      <c r="E466" s="2"/>
      <c r="F466" s="2">
        <v>1092</v>
      </c>
      <c r="G466" s="2"/>
      <c r="H466" s="2"/>
    </row>
    <row r="467" spans="1:8" ht="28.8" x14ac:dyDescent="0.3">
      <c r="A467" s="2" t="s">
        <v>20</v>
      </c>
      <c r="B467" s="2" t="s">
        <v>21</v>
      </c>
      <c r="C467" s="2" t="s">
        <v>5</v>
      </c>
      <c r="D467" s="1" t="s">
        <v>25</v>
      </c>
      <c r="E467" s="2"/>
      <c r="F467" s="2">
        <v>942</v>
      </c>
      <c r="G467" s="2"/>
      <c r="H467" s="2"/>
    </row>
    <row r="468" spans="1:8" ht="28.8" x14ac:dyDescent="0.3">
      <c r="A468" s="2" t="s">
        <v>20</v>
      </c>
      <c r="B468" s="2" t="s">
        <v>21</v>
      </c>
      <c r="C468" s="2" t="s">
        <v>5</v>
      </c>
      <c r="D468" s="1" t="s">
        <v>25</v>
      </c>
      <c r="E468" s="2"/>
      <c r="F468" s="2">
        <v>201</v>
      </c>
      <c r="G468" s="2"/>
      <c r="H468" s="2"/>
    </row>
    <row r="469" spans="1:8" ht="28.8" x14ac:dyDescent="0.3">
      <c r="A469" s="2" t="s">
        <v>20</v>
      </c>
      <c r="B469" s="2" t="s">
        <v>21</v>
      </c>
      <c r="C469" s="2" t="s">
        <v>5</v>
      </c>
      <c r="D469" s="1" t="s">
        <v>25</v>
      </c>
      <c r="E469" s="2"/>
      <c r="F469" s="2">
        <v>1398</v>
      </c>
      <c r="G469" s="2"/>
      <c r="H469" s="2"/>
    </row>
    <row r="470" spans="1:8" ht="28.8" x14ac:dyDescent="0.3">
      <c r="A470" s="2" t="s">
        <v>20</v>
      </c>
      <c r="B470" s="2" t="s">
        <v>21</v>
      </c>
      <c r="C470" s="2" t="s">
        <v>5</v>
      </c>
      <c r="D470" s="1" t="s">
        <v>25</v>
      </c>
      <c r="E470" s="2"/>
      <c r="F470" s="2">
        <v>441</v>
      </c>
      <c r="G470" s="2"/>
      <c r="H470" s="2"/>
    </row>
    <row r="471" spans="1:8" ht="28.8" x14ac:dyDescent="0.3">
      <c r="A471" s="2" t="s">
        <v>20</v>
      </c>
      <c r="B471" s="2" t="s">
        <v>21</v>
      </c>
      <c r="C471" s="2" t="s">
        <v>5</v>
      </c>
      <c r="D471" s="1" t="s">
        <v>25</v>
      </c>
      <c r="E471" s="2"/>
      <c r="F471" s="2">
        <v>609</v>
      </c>
      <c r="G471" s="2"/>
      <c r="H471" s="2"/>
    </row>
    <row r="472" spans="1:8" ht="28.8" x14ac:dyDescent="0.3">
      <c r="A472" s="2" t="s">
        <v>20</v>
      </c>
      <c r="B472" s="2" t="s">
        <v>21</v>
      </c>
      <c r="C472" s="2" t="s">
        <v>5</v>
      </c>
      <c r="D472" s="1" t="s">
        <v>25</v>
      </c>
      <c r="E472" s="2" t="s">
        <v>2415</v>
      </c>
      <c r="F472" s="2">
        <v>1620</v>
      </c>
      <c r="G472" s="2"/>
      <c r="H472" s="2"/>
    </row>
    <row r="473" spans="1:8" ht="28.8" x14ac:dyDescent="0.3">
      <c r="A473" s="2" t="s">
        <v>20</v>
      </c>
      <c r="B473" s="2" t="s">
        <v>21</v>
      </c>
      <c r="C473" s="2" t="s">
        <v>5</v>
      </c>
      <c r="D473" s="1" t="s">
        <v>25</v>
      </c>
      <c r="E473" s="2"/>
      <c r="F473" s="2">
        <v>1050</v>
      </c>
      <c r="G473" s="2"/>
      <c r="H473" s="2"/>
    </row>
    <row r="474" spans="1:8" ht="28.8" x14ac:dyDescent="0.3">
      <c r="A474" s="2" t="s">
        <v>20</v>
      </c>
      <c r="B474" s="2" t="s">
        <v>21</v>
      </c>
      <c r="C474" s="2" t="s">
        <v>5</v>
      </c>
      <c r="D474" s="1" t="s">
        <v>25</v>
      </c>
      <c r="E474" s="2"/>
      <c r="F474" s="2">
        <v>1320</v>
      </c>
      <c r="G474" s="2"/>
      <c r="H474" s="2"/>
    </row>
    <row r="475" spans="1:8" ht="28.8" x14ac:dyDescent="0.3">
      <c r="A475" s="2" t="s">
        <v>20</v>
      </c>
      <c r="B475" s="2" t="s">
        <v>21</v>
      </c>
      <c r="C475" s="2" t="s">
        <v>5</v>
      </c>
      <c r="D475" s="1" t="s">
        <v>25</v>
      </c>
      <c r="E475" s="2"/>
      <c r="F475" s="2">
        <v>1074</v>
      </c>
      <c r="G475" s="2"/>
      <c r="H475" s="2"/>
    </row>
    <row r="476" spans="1:8" ht="28.8" x14ac:dyDescent="0.3">
      <c r="A476" s="2" t="s">
        <v>20</v>
      </c>
      <c r="B476" s="2" t="s">
        <v>21</v>
      </c>
      <c r="C476" s="2" t="s">
        <v>5</v>
      </c>
      <c r="D476" s="1" t="s">
        <v>25</v>
      </c>
      <c r="E476" s="2"/>
      <c r="F476" s="2">
        <v>804</v>
      </c>
      <c r="G476" s="2"/>
      <c r="H476" s="2"/>
    </row>
    <row r="477" spans="1:8" ht="28.8" x14ac:dyDescent="0.3">
      <c r="A477" s="2" t="s">
        <v>20</v>
      </c>
      <c r="B477" s="2" t="s">
        <v>21</v>
      </c>
      <c r="C477" s="2" t="s">
        <v>5</v>
      </c>
      <c r="D477" s="1" t="s">
        <v>25</v>
      </c>
      <c r="E477" s="2"/>
      <c r="F477" s="2">
        <v>762</v>
      </c>
      <c r="G477" s="2"/>
      <c r="H477" s="2"/>
    </row>
    <row r="478" spans="1:8" ht="28.8" x14ac:dyDescent="0.3">
      <c r="A478" s="2" t="s">
        <v>20</v>
      </c>
      <c r="B478" s="2" t="s">
        <v>21</v>
      </c>
      <c r="C478" s="2" t="s">
        <v>5</v>
      </c>
      <c r="D478" s="1" t="s">
        <v>25</v>
      </c>
      <c r="E478" s="2"/>
      <c r="F478" s="2">
        <v>267</v>
      </c>
      <c r="G478" s="2"/>
      <c r="H478" s="2"/>
    </row>
    <row r="479" spans="1:8" ht="28.8" x14ac:dyDescent="0.3">
      <c r="A479" s="2" t="s">
        <v>20</v>
      </c>
      <c r="B479" s="2" t="s">
        <v>21</v>
      </c>
      <c r="C479" s="2" t="s">
        <v>5</v>
      </c>
      <c r="D479" s="1" t="s">
        <v>25</v>
      </c>
      <c r="E479" s="2"/>
      <c r="F479" s="2">
        <v>138</v>
      </c>
      <c r="G479" s="2"/>
      <c r="H479" s="2"/>
    </row>
    <row r="480" spans="1:8" ht="28.8" x14ac:dyDescent="0.3">
      <c r="A480" s="2" t="s">
        <v>20</v>
      </c>
      <c r="B480" s="2" t="s">
        <v>21</v>
      </c>
      <c r="C480" s="2" t="s">
        <v>5</v>
      </c>
      <c r="D480" s="1" t="s">
        <v>25</v>
      </c>
      <c r="E480" s="2"/>
      <c r="F480" s="2">
        <v>129</v>
      </c>
      <c r="G480" s="2"/>
      <c r="H480" s="2"/>
    </row>
    <row r="481" spans="1:8" ht="28.8" x14ac:dyDescent="0.3">
      <c r="A481" s="2" t="s">
        <v>20</v>
      </c>
      <c r="B481" s="2" t="s">
        <v>21</v>
      </c>
      <c r="C481" s="2" t="s">
        <v>5</v>
      </c>
      <c r="D481" s="1" t="s">
        <v>25</v>
      </c>
      <c r="E481" s="2"/>
      <c r="F481" s="2">
        <v>891</v>
      </c>
      <c r="G481" s="2"/>
      <c r="H481" s="2"/>
    </row>
    <row r="482" spans="1:8" ht="28.8" x14ac:dyDescent="0.3">
      <c r="A482" s="2" t="s">
        <v>20</v>
      </c>
      <c r="B482" s="2" t="s">
        <v>21</v>
      </c>
      <c r="C482" s="2" t="s">
        <v>5</v>
      </c>
      <c r="D482" s="1" t="s">
        <v>25</v>
      </c>
      <c r="E482" s="2"/>
      <c r="F482" s="2">
        <v>162</v>
      </c>
      <c r="G482" s="2"/>
      <c r="H482" s="2"/>
    </row>
    <row r="483" spans="1:8" ht="28.8" x14ac:dyDescent="0.3">
      <c r="A483" s="2" t="s">
        <v>20</v>
      </c>
      <c r="B483" s="2" t="s">
        <v>21</v>
      </c>
      <c r="C483" s="2" t="s">
        <v>5</v>
      </c>
      <c r="D483" s="1" t="s">
        <v>25</v>
      </c>
      <c r="E483" s="2"/>
      <c r="F483" s="2">
        <v>273</v>
      </c>
      <c r="G483" s="2"/>
      <c r="H483" s="2"/>
    </row>
    <row r="484" spans="1:8" ht="28.8" x14ac:dyDescent="0.3">
      <c r="A484" s="2" t="s">
        <v>20</v>
      </c>
      <c r="B484" s="2" t="s">
        <v>21</v>
      </c>
      <c r="C484" s="2" t="s">
        <v>5</v>
      </c>
      <c r="D484" s="1" t="s">
        <v>25</v>
      </c>
      <c r="E484" s="2"/>
      <c r="F484" s="2">
        <v>150</v>
      </c>
      <c r="G484" s="2"/>
      <c r="H484" s="2"/>
    </row>
    <row r="485" spans="1:8" ht="28.8" x14ac:dyDescent="0.3">
      <c r="A485" s="2" t="s">
        <v>20</v>
      </c>
      <c r="B485" s="2" t="s">
        <v>21</v>
      </c>
      <c r="C485" s="2" t="s">
        <v>5</v>
      </c>
      <c r="D485" s="1" t="s">
        <v>25</v>
      </c>
      <c r="E485" s="2"/>
      <c r="F485" s="2">
        <v>1563</v>
      </c>
      <c r="G485" s="2"/>
      <c r="H485" s="2"/>
    </row>
    <row r="486" spans="1:8" ht="28.8" x14ac:dyDescent="0.3">
      <c r="A486" s="2" t="s">
        <v>20</v>
      </c>
      <c r="B486" s="2" t="s">
        <v>21</v>
      </c>
      <c r="C486" s="2" t="s">
        <v>5</v>
      </c>
      <c r="D486" s="1" t="s">
        <v>25</v>
      </c>
      <c r="E486" s="2"/>
      <c r="F486" s="2">
        <v>1581</v>
      </c>
      <c r="G486" s="2"/>
      <c r="H486" s="2"/>
    </row>
    <row r="487" spans="1:8" ht="28.8" x14ac:dyDescent="0.3">
      <c r="A487" s="2" t="s">
        <v>20</v>
      </c>
      <c r="B487" s="2" t="s">
        <v>21</v>
      </c>
      <c r="C487" s="2" t="s">
        <v>5</v>
      </c>
      <c r="D487" s="1" t="s">
        <v>25</v>
      </c>
      <c r="E487" s="2"/>
      <c r="F487" s="2">
        <v>1068</v>
      </c>
      <c r="G487" s="2"/>
      <c r="H487" s="2"/>
    </row>
    <row r="488" spans="1:8" ht="28.8" x14ac:dyDescent="0.3">
      <c r="A488" s="2" t="s">
        <v>20</v>
      </c>
      <c r="B488" s="2" t="s">
        <v>21</v>
      </c>
      <c r="C488" s="2" t="s">
        <v>5</v>
      </c>
      <c r="D488" s="1" t="s">
        <v>25</v>
      </c>
      <c r="E488" s="2"/>
      <c r="F488" s="2">
        <v>1230</v>
      </c>
      <c r="G488" s="2"/>
      <c r="H488" s="2"/>
    </row>
    <row r="489" spans="1:8" ht="28.8" x14ac:dyDescent="0.3">
      <c r="A489" s="2" t="s">
        <v>20</v>
      </c>
      <c r="B489" s="2" t="s">
        <v>21</v>
      </c>
      <c r="C489" s="2" t="s">
        <v>5</v>
      </c>
      <c r="D489" s="1" t="s">
        <v>25</v>
      </c>
      <c r="E489" s="2"/>
      <c r="F489" s="2">
        <v>549</v>
      </c>
      <c r="G489" s="2"/>
      <c r="H489" s="2"/>
    </row>
    <row r="490" spans="1:8" ht="28.8" x14ac:dyDescent="0.3">
      <c r="A490" s="2" t="s">
        <v>20</v>
      </c>
      <c r="B490" s="2" t="s">
        <v>21</v>
      </c>
      <c r="C490" s="2" t="s">
        <v>5</v>
      </c>
      <c r="D490" s="1" t="s">
        <v>25</v>
      </c>
      <c r="E490" s="2"/>
      <c r="F490" s="2">
        <v>861</v>
      </c>
      <c r="G490" s="2"/>
      <c r="H490" s="2"/>
    </row>
    <row r="491" spans="1:8" ht="28.8" x14ac:dyDescent="0.3">
      <c r="A491" s="2" t="s">
        <v>20</v>
      </c>
      <c r="B491" s="2" t="s">
        <v>21</v>
      </c>
      <c r="C491" s="2" t="s">
        <v>5</v>
      </c>
      <c r="D491" s="1" t="s">
        <v>25</v>
      </c>
      <c r="E491" s="2"/>
      <c r="F491" s="2">
        <v>528</v>
      </c>
      <c r="G491" s="2"/>
      <c r="H491" s="2"/>
    </row>
    <row r="492" spans="1:8" ht="28.8" x14ac:dyDescent="0.3">
      <c r="A492" s="2" t="s">
        <v>20</v>
      </c>
      <c r="B492" s="2" t="s">
        <v>21</v>
      </c>
      <c r="C492" s="2" t="s">
        <v>5</v>
      </c>
      <c r="D492" s="1" t="s">
        <v>25</v>
      </c>
      <c r="E492" s="2"/>
      <c r="F492" s="2">
        <v>840</v>
      </c>
      <c r="G492" s="2"/>
      <c r="H492" s="2"/>
    </row>
    <row r="493" spans="1:8" ht="28.8" x14ac:dyDescent="0.3">
      <c r="A493" s="2" t="s">
        <v>20</v>
      </c>
      <c r="B493" s="2" t="s">
        <v>21</v>
      </c>
      <c r="C493" s="2" t="s">
        <v>5</v>
      </c>
      <c r="D493" s="1" t="s">
        <v>25</v>
      </c>
      <c r="E493" s="2"/>
      <c r="F493" s="2">
        <v>204</v>
      </c>
      <c r="G493" s="2"/>
      <c r="H493" s="2"/>
    </row>
    <row r="494" spans="1:8" ht="28.8" x14ac:dyDescent="0.3">
      <c r="A494" s="2" t="s">
        <v>20</v>
      </c>
      <c r="B494" s="2" t="s">
        <v>21</v>
      </c>
      <c r="C494" s="2" t="s">
        <v>5</v>
      </c>
      <c r="D494" s="1" t="s">
        <v>25</v>
      </c>
      <c r="E494" s="2"/>
      <c r="F494" s="2">
        <v>2814</v>
      </c>
      <c r="G494" s="2"/>
      <c r="H494" s="2"/>
    </row>
    <row r="495" spans="1:8" ht="28.8" x14ac:dyDescent="0.3">
      <c r="A495" s="2" t="s">
        <v>20</v>
      </c>
      <c r="B495" s="2" t="s">
        <v>21</v>
      </c>
      <c r="C495" s="2" t="s">
        <v>5</v>
      </c>
      <c r="D495" s="1" t="s">
        <v>25</v>
      </c>
      <c r="E495" s="2"/>
      <c r="F495" s="2">
        <v>2922</v>
      </c>
      <c r="G495" s="2"/>
      <c r="H495" s="2"/>
    </row>
    <row r="496" spans="1:8" ht="28.8" x14ac:dyDescent="0.3">
      <c r="A496" s="2" t="s">
        <v>20</v>
      </c>
      <c r="B496" s="2" t="s">
        <v>21</v>
      </c>
      <c r="C496" s="2" t="s">
        <v>5</v>
      </c>
      <c r="D496" s="1" t="s">
        <v>25</v>
      </c>
      <c r="E496" s="2"/>
      <c r="F496" s="2">
        <v>336</v>
      </c>
      <c r="G496" s="2"/>
      <c r="H496" s="2"/>
    </row>
    <row r="497" spans="1:8" ht="28.8" x14ac:dyDescent="0.3">
      <c r="A497" s="2" t="s">
        <v>20</v>
      </c>
      <c r="B497" s="2" t="s">
        <v>21</v>
      </c>
      <c r="C497" s="2" t="s">
        <v>5</v>
      </c>
      <c r="D497" s="1" t="s">
        <v>25</v>
      </c>
      <c r="E497" s="2" t="s">
        <v>2555</v>
      </c>
      <c r="F497" s="2">
        <v>2028</v>
      </c>
      <c r="G497" s="2"/>
      <c r="H497" s="2"/>
    </row>
    <row r="498" spans="1:8" ht="28.8" x14ac:dyDescent="0.3">
      <c r="A498" s="2" t="s">
        <v>20</v>
      </c>
      <c r="B498" s="2" t="s">
        <v>21</v>
      </c>
      <c r="C498" s="2" t="s">
        <v>5</v>
      </c>
      <c r="D498" s="1" t="s">
        <v>25</v>
      </c>
      <c r="E498" s="2"/>
      <c r="F498" s="2">
        <v>1050</v>
      </c>
      <c r="G498" s="2"/>
      <c r="H498" s="2"/>
    </row>
    <row r="499" spans="1:8" ht="28.8" x14ac:dyDescent="0.3">
      <c r="A499" s="2" t="s">
        <v>20</v>
      </c>
      <c r="B499" s="2" t="s">
        <v>21</v>
      </c>
      <c r="C499" s="2" t="s">
        <v>5</v>
      </c>
      <c r="D499" s="1" t="s">
        <v>25</v>
      </c>
      <c r="E499" s="2" t="s">
        <v>2562</v>
      </c>
      <c r="F499" s="2">
        <v>1638</v>
      </c>
      <c r="G499" s="2"/>
      <c r="H499" s="2"/>
    </row>
    <row r="500" spans="1:8" ht="28.8" x14ac:dyDescent="0.3">
      <c r="A500" s="2" t="s">
        <v>20</v>
      </c>
      <c r="B500" s="2" t="s">
        <v>21</v>
      </c>
      <c r="C500" s="2" t="s">
        <v>5</v>
      </c>
      <c r="D500" s="1" t="s">
        <v>25</v>
      </c>
      <c r="E500" s="2" t="s">
        <v>2566</v>
      </c>
      <c r="F500" s="2">
        <v>846</v>
      </c>
      <c r="G500" s="2"/>
      <c r="H500" s="2"/>
    </row>
    <row r="501" spans="1:8" ht="28.8" x14ac:dyDescent="0.3">
      <c r="A501" s="2" t="s">
        <v>20</v>
      </c>
      <c r="B501" s="2" t="s">
        <v>21</v>
      </c>
      <c r="C501" s="2" t="s">
        <v>5</v>
      </c>
      <c r="D501" s="1" t="s">
        <v>25</v>
      </c>
      <c r="E501" s="2" t="s">
        <v>2570</v>
      </c>
      <c r="F501" s="2">
        <v>1281</v>
      </c>
      <c r="G501" s="2"/>
      <c r="H501" s="2"/>
    </row>
    <row r="502" spans="1:8" ht="28.8" x14ac:dyDescent="0.3">
      <c r="A502" s="2" t="s">
        <v>20</v>
      </c>
      <c r="B502" s="2" t="s">
        <v>21</v>
      </c>
      <c r="C502" s="2" t="s">
        <v>5</v>
      </c>
      <c r="D502" s="1" t="s">
        <v>25</v>
      </c>
      <c r="E502" s="2"/>
      <c r="F502" s="2">
        <v>468</v>
      </c>
      <c r="G502" s="2"/>
      <c r="H502" s="2"/>
    </row>
    <row r="503" spans="1:8" ht="28.8" x14ac:dyDescent="0.3">
      <c r="A503" s="2" t="s">
        <v>20</v>
      </c>
      <c r="B503" s="2" t="s">
        <v>21</v>
      </c>
      <c r="C503" s="2" t="s">
        <v>5</v>
      </c>
      <c r="D503" s="1" t="s">
        <v>25</v>
      </c>
      <c r="E503" s="2"/>
      <c r="F503" s="2">
        <v>303</v>
      </c>
      <c r="G503" s="2"/>
      <c r="H503" s="2"/>
    </row>
    <row r="504" spans="1:8" ht="28.8" x14ac:dyDescent="0.3">
      <c r="A504" s="2" t="s">
        <v>20</v>
      </c>
      <c r="B504" s="2" t="s">
        <v>21</v>
      </c>
      <c r="C504" s="2" t="s">
        <v>5</v>
      </c>
      <c r="D504" s="1" t="s">
        <v>25</v>
      </c>
      <c r="E504" s="2" t="s">
        <v>2583</v>
      </c>
      <c r="F504" s="2">
        <v>1827</v>
      </c>
      <c r="G504" s="2"/>
      <c r="H504" s="2"/>
    </row>
    <row r="505" spans="1:8" ht="28.8" x14ac:dyDescent="0.3">
      <c r="A505" s="2" t="s">
        <v>20</v>
      </c>
      <c r="B505" s="2" t="s">
        <v>21</v>
      </c>
      <c r="C505" s="2" t="s">
        <v>5</v>
      </c>
      <c r="D505" s="1" t="s">
        <v>25</v>
      </c>
      <c r="E505" s="2" t="s">
        <v>2587</v>
      </c>
      <c r="F505" s="2">
        <v>591</v>
      </c>
      <c r="G505" s="2"/>
      <c r="H505" s="2"/>
    </row>
    <row r="506" spans="1:8" ht="28.8" x14ac:dyDescent="0.3">
      <c r="A506" s="2" t="s">
        <v>20</v>
      </c>
      <c r="B506" s="2" t="s">
        <v>21</v>
      </c>
      <c r="C506" s="2" t="s">
        <v>5</v>
      </c>
      <c r="D506" s="1" t="s">
        <v>25</v>
      </c>
      <c r="E506" s="2"/>
      <c r="F506" s="2">
        <v>690</v>
      </c>
      <c r="G506" s="2"/>
      <c r="H506" s="2"/>
    </row>
    <row r="507" spans="1:8" ht="28.8" x14ac:dyDescent="0.3">
      <c r="A507" s="2" t="s">
        <v>20</v>
      </c>
      <c r="B507" s="2" t="s">
        <v>21</v>
      </c>
      <c r="C507" s="2" t="s">
        <v>5</v>
      </c>
      <c r="D507" s="1" t="s">
        <v>25</v>
      </c>
      <c r="E507" s="2"/>
      <c r="F507" s="2">
        <v>924</v>
      </c>
      <c r="G507" s="2"/>
      <c r="H507" s="2"/>
    </row>
    <row r="508" spans="1:8" ht="28.8" x14ac:dyDescent="0.3">
      <c r="A508" s="2" t="s">
        <v>20</v>
      </c>
      <c r="B508" s="2" t="s">
        <v>21</v>
      </c>
      <c r="C508" s="2" t="s">
        <v>5</v>
      </c>
      <c r="D508" s="1" t="s">
        <v>25</v>
      </c>
      <c r="E508" s="2"/>
      <c r="F508" s="2">
        <v>243</v>
      </c>
      <c r="G508" s="2"/>
      <c r="H508" s="2"/>
    </row>
    <row r="509" spans="1:8" ht="28.8" x14ac:dyDescent="0.3">
      <c r="A509" s="2" t="s">
        <v>20</v>
      </c>
      <c r="B509" s="2" t="s">
        <v>21</v>
      </c>
      <c r="C509" s="2" t="s">
        <v>5</v>
      </c>
      <c r="D509" s="1" t="s">
        <v>25</v>
      </c>
      <c r="E509" s="2"/>
      <c r="F509" s="2">
        <v>264</v>
      </c>
      <c r="G509" s="2"/>
      <c r="H509" s="2"/>
    </row>
    <row r="510" spans="1:8" ht="28.8" x14ac:dyDescent="0.3">
      <c r="A510" s="2" t="s">
        <v>20</v>
      </c>
      <c r="B510" s="2" t="s">
        <v>21</v>
      </c>
      <c r="C510" s="2" t="s">
        <v>5</v>
      </c>
      <c r="D510" s="1" t="s">
        <v>25</v>
      </c>
      <c r="E510" s="2"/>
      <c r="F510" s="2">
        <v>405</v>
      </c>
      <c r="G510" s="2"/>
      <c r="H510" s="2"/>
    </row>
    <row r="511" spans="1:8" ht="28.8" x14ac:dyDescent="0.3">
      <c r="A511" s="2" t="s">
        <v>20</v>
      </c>
      <c r="B511" s="2" t="s">
        <v>21</v>
      </c>
      <c r="C511" s="2" t="s">
        <v>5</v>
      </c>
      <c r="D511" s="1" t="s">
        <v>25</v>
      </c>
      <c r="E511" s="2" t="s">
        <v>2629</v>
      </c>
      <c r="F511" s="2">
        <v>2367</v>
      </c>
      <c r="G511" s="2"/>
      <c r="H511" s="2"/>
    </row>
    <row r="512" spans="1:8" ht="28.8" x14ac:dyDescent="0.3">
      <c r="A512" s="2" t="s">
        <v>20</v>
      </c>
      <c r="B512" s="2" t="s">
        <v>21</v>
      </c>
      <c r="C512" s="2" t="s">
        <v>5</v>
      </c>
      <c r="D512" s="1" t="s">
        <v>25</v>
      </c>
      <c r="E512" s="2"/>
      <c r="F512" s="2">
        <v>579</v>
      </c>
      <c r="G512" s="2"/>
      <c r="H512" s="2"/>
    </row>
    <row r="513" spans="1:8" ht="28.8" x14ac:dyDescent="0.3">
      <c r="A513" s="2" t="s">
        <v>20</v>
      </c>
      <c r="B513" s="2" t="s">
        <v>21</v>
      </c>
      <c r="C513" s="2" t="s">
        <v>5</v>
      </c>
      <c r="D513" s="1" t="s">
        <v>25</v>
      </c>
      <c r="E513" s="2"/>
      <c r="F513" s="2">
        <v>1164</v>
      </c>
      <c r="G513" s="2"/>
      <c r="H513" s="2"/>
    </row>
    <row r="514" spans="1:8" ht="28.8" x14ac:dyDescent="0.3">
      <c r="A514" s="2" t="s">
        <v>20</v>
      </c>
      <c r="B514" s="2" t="s">
        <v>21</v>
      </c>
      <c r="C514" s="2" t="s">
        <v>5</v>
      </c>
      <c r="D514" s="1" t="s">
        <v>25</v>
      </c>
      <c r="E514" s="2"/>
      <c r="F514" s="2">
        <v>120</v>
      </c>
      <c r="G514" s="2"/>
      <c r="H514" s="2"/>
    </row>
    <row r="515" spans="1:8" ht="28.8" x14ac:dyDescent="0.3">
      <c r="A515" s="2" t="s">
        <v>20</v>
      </c>
      <c r="B515" s="2" t="s">
        <v>21</v>
      </c>
      <c r="C515" s="2" t="s">
        <v>5</v>
      </c>
      <c r="D515" s="1" t="s">
        <v>25</v>
      </c>
      <c r="E515" s="2"/>
      <c r="F515" s="2">
        <v>294</v>
      </c>
      <c r="G515" s="2"/>
      <c r="H515" s="2"/>
    </row>
    <row r="516" spans="1:8" ht="28.8" x14ac:dyDescent="0.3">
      <c r="A516" s="2" t="s">
        <v>20</v>
      </c>
      <c r="B516" s="2" t="s">
        <v>21</v>
      </c>
      <c r="C516" s="2" t="s">
        <v>5</v>
      </c>
      <c r="D516" s="1" t="s">
        <v>25</v>
      </c>
      <c r="E516" s="2"/>
      <c r="F516" s="2">
        <v>255</v>
      </c>
      <c r="G516" s="2"/>
      <c r="H516" s="2"/>
    </row>
    <row r="517" spans="1:8" ht="28.8" x14ac:dyDescent="0.3">
      <c r="A517" s="2" t="s">
        <v>20</v>
      </c>
      <c r="B517" s="2" t="s">
        <v>21</v>
      </c>
      <c r="C517" s="2" t="s">
        <v>5</v>
      </c>
      <c r="D517" s="1" t="s">
        <v>25</v>
      </c>
      <c r="E517" s="2"/>
      <c r="F517" s="2">
        <v>282</v>
      </c>
      <c r="G517" s="2"/>
      <c r="H517" s="2"/>
    </row>
    <row r="518" spans="1:8" ht="28.8" x14ac:dyDescent="0.3">
      <c r="A518" s="2" t="s">
        <v>20</v>
      </c>
      <c r="B518" s="2" t="s">
        <v>21</v>
      </c>
      <c r="C518" s="2" t="s">
        <v>5</v>
      </c>
      <c r="D518" s="1" t="s">
        <v>25</v>
      </c>
      <c r="E518" s="2" t="s">
        <v>2671</v>
      </c>
      <c r="F518" s="2">
        <v>1053</v>
      </c>
      <c r="G518" s="2"/>
      <c r="H518" s="2"/>
    </row>
    <row r="519" spans="1:8" ht="28.8" x14ac:dyDescent="0.3">
      <c r="A519" s="2" t="s">
        <v>20</v>
      </c>
      <c r="B519" s="2" t="s">
        <v>21</v>
      </c>
      <c r="C519" s="2" t="s">
        <v>5</v>
      </c>
      <c r="D519" s="1" t="s">
        <v>25</v>
      </c>
      <c r="E519" s="2" t="s">
        <v>2675</v>
      </c>
      <c r="F519" s="2">
        <v>2538</v>
      </c>
      <c r="G519" s="2"/>
      <c r="H519" s="2"/>
    </row>
    <row r="520" spans="1:8" ht="28.8" x14ac:dyDescent="0.3">
      <c r="A520" s="2" t="s">
        <v>20</v>
      </c>
      <c r="B520" s="2" t="s">
        <v>21</v>
      </c>
      <c r="C520" s="2" t="s">
        <v>5</v>
      </c>
      <c r="D520" s="1" t="s">
        <v>25</v>
      </c>
      <c r="E520" s="2" t="s">
        <v>2679</v>
      </c>
      <c r="F520" s="2">
        <v>1089</v>
      </c>
      <c r="G520" s="2"/>
      <c r="H520" s="2"/>
    </row>
    <row r="521" spans="1:8" ht="28.8" x14ac:dyDescent="0.3">
      <c r="A521" s="2" t="s">
        <v>20</v>
      </c>
      <c r="B521" s="2" t="s">
        <v>21</v>
      </c>
      <c r="C521" s="2" t="s">
        <v>5</v>
      </c>
      <c r="D521" s="1" t="s">
        <v>25</v>
      </c>
      <c r="E521" s="2" t="s">
        <v>2683</v>
      </c>
      <c r="F521" s="2">
        <v>1584</v>
      </c>
      <c r="G521" s="2"/>
      <c r="H521" s="2"/>
    </row>
    <row r="522" spans="1:8" ht="28.8" x14ac:dyDescent="0.3">
      <c r="A522" s="2" t="s">
        <v>20</v>
      </c>
      <c r="B522" s="2" t="s">
        <v>21</v>
      </c>
      <c r="C522" s="2" t="s">
        <v>5</v>
      </c>
      <c r="D522" s="1" t="s">
        <v>25</v>
      </c>
      <c r="E522" s="2" t="s">
        <v>2687</v>
      </c>
      <c r="F522" s="2">
        <v>1077</v>
      </c>
      <c r="G522" s="2"/>
      <c r="H522" s="2"/>
    </row>
    <row r="523" spans="1:8" ht="28.8" x14ac:dyDescent="0.3">
      <c r="A523" s="2" t="s">
        <v>20</v>
      </c>
      <c r="B523" s="2" t="s">
        <v>21</v>
      </c>
      <c r="C523" s="2" t="s">
        <v>5</v>
      </c>
      <c r="D523" s="1" t="s">
        <v>25</v>
      </c>
      <c r="E523" s="2" t="s">
        <v>2691</v>
      </c>
      <c r="F523" s="2">
        <v>1098</v>
      </c>
      <c r="G523" s="2"/>
      <c r="H523" s="2"/>
    </row>
    <row r="524" spans="1:8" ht="28.8" x14ac:dyDescent="0.3">
      <c r="A524" s="2" t="s">
        <v>20</v>
      </c>
      <c r="B524" s="2" t="s">
        <v>21</v>
      </c>
      <c r="C524" s="2" t="s">
        <v>5</v>
      </c>
      <c r="D524" s="1" t="s">
        <v>25</v>
      </c>
      <c r="E524" s="2"/>
      <c r="F524" s="2">
        <v>1017</v>
      </c>
      <c r="G524" s="2"/>
      <c r="H524" s="2"/>
    </row>
    <row r="525" spans="1:8" ht="28.8" x14ac:dyDescent="0.3">
      <c r="A525" s="2" t="s">
        <v>20</v>
      </c>
      <c r="B525" s="2" t="s">
        <v>21</v>
      </c>
      <c r="C525" s="2" t="s">
        <v>5</v>
      </c>
      <c r="D525" s="1" t="s">
        <v>25</v>
      </c>
      <c r="E525" s="2" t="s">
        <v>2698</v>
      </c>
      <c r="F525" s="2">
        <v>906</v>
      </c>
      <c r="G525" s="2"/>
      <c r="H525" s="2"/>
    </row>
    <row r="526" spans="1:8" ht="28.8" x14ac:dyDescent="0.3">
      <c r="A526" s="2" t="s">
        <v>20</v>
      </c>
      <c r="B526" s="2" t="s">
        <v>21</v>
      </c>
      <c r="C526" s="2" t="s">
        <v>5</v>
      </c>
      <c r="D526" s="1" t="s">
        <v>25</v>
      </c>
      <c r="E526" s="2" t="s">
        <v>2702</v>
      </c>
      <c r="F526" s="2">
        <v>1302</v>
      </c>
      <c r="G526" s="2"/>
      <c r="H526" s="2"/>
    </row>
    <row r="527" spans="1:8" ht="28.8" x14ac:dyDescent="0.3">
      <c r="A527" s="2" t="s">
        <v>20</v>
      </c>
      <c r="B527" s="2" t="s">
        <v>21</v>
      </c>
      <c r="C527" s="2" t="s">
        <v>5</v>
      </c>
      <c r="D527" s="1" t="s">
        <v>25</v>
      </c>
      <c r="E527" s="2" t="s">
        <v>2706</v>
      </c>
      <c r="F527" s="2">
        <v>681</v>
      </c>
      <c r="G527" s="2"/>
      <c r="H527" s="2"/>
    </row>
    <row r="528" spans="1:8" ht="28.8" x14ac:dyDescent="0.3">
      <c r="A528" s="2" t="s">
        <v>20</v>
      </c>
      <c r="B528" s="2" t="s">
        <v>21</v>
      </c>
      <c r="C528" s="2" t="s">
        <v>5</v>
      </c>
      <c r="D528" s="1" t="s">
        <v>25</v>
      </c>
      <c r="E528" s="2" t="s">
        <v>2710</v>
      </c>
      <c r="F528" s="2">
        <v>1707</v>
      </c>
      <c r="G528" s="2"/>
      <c r="H528" s="2"/>
    </row>
    <row r="529" spans="1:8" ht="28.8" x14ac:dyDescent="0.3">
      <c r="A529" s="2" t="s">
        <v>20</v>
      </c>
      <c r="B529" s="2" t="s">
        <v>21</v>
      </c>
      <c r="C529" s="2" t="s">
        <v>5</v>
      </c>
      <c r="D529" s="1" t="s">
        <v>25</v>
      </c>
      <c r="E529" s="2" t="s">
        <v>2716</v>
      </c>
      <c r="F529" s="2">
        <v>306</v>
      </c>
      <c r="G529" s="2"/>
      <c r="H529" s="2"/>
    </row>
    <row r="530" spans="1:8" ht="28.8" x14ac:dyDescent="0.3">
      <c r="A530" s="2" t="s">
        <v>20</v>
      </c>
      <c r="B530" s="2" t="s">
        <v>21</v>
      </c>
      <c r="C530" s="2" t="s">
        <v>5</v>
      </c>
      <c r="D530" s="1" t="s">
        <v>25</v>
      </c>
      <c r="E530" s="2"/>
      <c r="F530" s="2">
        <v>1155</v>
      </c>
      <c r="G530" s="2"/>
      <c r="H530" s="2"/>
    </row>
    <row r="531" spans="1:8" ht="28.8" x14ac:dyDescent="0.3">
      <c r="A531" s="2" t="s">
        <v>20</v>
      </c>
      <c r="B531" s="2" t="s">
        <v>21</v>
      </c>
      <c r="C531" s="2" t="s">
        <v>5</v>
      </c>
      <c r="D531" s="1" t="s">
        <v>25</v>
      </c>
      <c r="E531" s="2" t="s">
        <v>2722</v>
      </c>
      <c r="F531" s="2">
        <v>732</v>
      </c>
      <c r="G531" s="2"/>
      <c r="H531" s="2"/>
    </row>
    <row r="532" spans="1:8" ht="28.8" x14ac:dyDescent="0.3">
      <c r="A532" s="2" t="s">
        <v>20</v>
      </c>
      <c r="B532" s="2" t="s">
        <v>21</v>
      </c>
      <c r="C532" s="2" t="s">
        <v>5</v>
      </c>
      <c r="D532" s="1" t="s">
        <v>25</v>
      </c>
      <c r="E532" s="2" t="s">
        <v>2726</v>
      </c>
      <c r="F532" s="2">
        <v>570</v>
      </c>
      <c r="G532" s="2"/>
      <c r="H532" s="2"/>
    </row>
    <row r="533" spans="1:8" ht="28.8" x14ac:dyDescent="0.3">
      <c r="A533" s="2" t="s">
        <v>20</v>
      </c>
      <c r="B533" s="2" t="s">
        <v>21</v>
      </c>
      <c r="C533" s="2" t="s">
        <v>5</v>
      </c>
      <c r="D533" s="1" t="s">
        <v>25</v>
      </c>
      <c r="E533" s="2" t="s">
        <v>2730</v>
      </c>
      <c r="F533" s="2">
        <v>1305</v>
      </c>
      <c r="G533" s="2"/>
      <c r="H533" s="2"/>
    </row>
    <row r="534" spans="1:8" ht="28.8" x14ac:dyDescent="0.3">
      <c r="A534" s="2" t="s">
        <v>20</v>
      </c>
      <c r="B534" s="2" t="s">
        <v>21</v>
      </c>
      <c r="C534" s="2" t="s">
        <v>5</v>
      </c>
      <c r="D534" s="1" t="s">
        <v>25</v>
      </c>
      <c r="E534" s="2" t="s">
        <v>2734</v>
      </c>
      <c r="F534" s="2">
        <v>645</v>
      </c>
      <c r="G534" s="2"/>
      <c r="H534" s="2"/>
    </row>
    <row r="535" spans="1:8" ht="28.8" x14ac:dyDescent="0.3">
      <c r="A535" s="2" t="s">
        <v>20</v>
      </c>
      <c r="B535" s="2" t="s">
        <v>21</v>
      </c>
      <c r="C535" s="2" t="s">
        <v>5</v>
      </c>
      <c r="D535" s="1" t="s">
        <v>25</v>
      </c>
      <c r="E535" s="2" t="s">
        <v>2738</v>
      </c>
      <c r="F535" s="2">
        <v>1272</v>
      </c>
      <c r="G535" s="2"/>
      <c r="H535" s="2"/>
    </row>
    <row r="536" spans="1:8" ht="28.8" x14ac:dyDescent="0.3">
      <c r="A536" s="2" t="s">
        <v>20</v>
      </c>
      <c r="B536" s="2" t="s">
        <v>21</v>
      </c>
      <c r="C536" s="2" t="s">
        <v>5</v>
      </c>
      <c r="D536" s="1" t="s">
        <v>25</v>
      </c>
      <c r="E536" s="2" t="s">
        <v>2742</v>
      </c>
      <c r="F536" s="2">
        <v>2391</v>
      </c>
      <c r="G536" s="2"/>
      <c r="H536" s="2"/>
    </row>
    <row r="537" spans="1:8" ht="28.8" x14ac:dyDescent="0.3">
      <c r="A537" s="2" t="s">
        <v>20</v>
      </c>
      <c r="B537" s="2" t="s">
        <v>21</v>
      </c>
      <c r="C537" s="2" t="s">
        <v>5</v>
      </c>
      <c r="D537" s="1" t="s">
        <v>25</v>
      </c>
      <c r="E537" s="2" t="s">
        <v>2747</v>
      </c>
      <c r="F537" s="2">
        <v>273</v>
      </c>
      <c r="G537" s="2"/>
      <c r="H537" s="2"/>
    </row>
    <row r="538" spans="1:8" ht="28.8" x14ac:dyDescent="0.3">
      <c r="A538" s="2" t="s">
        <v>20</v>
      </c>
      <c r="B538" s="2" t="s">
        <v>21</v>
      </c>
      <c r="C538" s="2" t="s">
        <v>5</v>
      </c>
      <c r="D538" s="1" t="s">
        <v>25</v>
      </c>
      <c r="E538" s="2"/>
      <c r="F538" s="2">
        <v>1371</v>
      </c>
      <c r="G538" s="2"/>
      <c r="H538" s="2"/>
    </row>
    <row r="539" spans="1:8" ht="28.8" x14ac:dyDescent="0.3">
      <c r="A539" s="2" t="s">
        <v>20</v>
      </c>
      <c r="B539" s="2" t="s">
        <v>21</v>
      </c>
      <c r="C539" s="2" t="s">
        <v>5</v>
      </c>
      <c r="D539" s="1" t="s">
        <v>25</v>
      </c>
      <c r="E539" s="2"/>
      <c r="F539" s="2">
        <v>201</v>
      </c>
      <c r="G539" s="2"/>
      <c r="H539" s="2"/>
    </row>
    <row r="540" spans="1:8" ht="28.8" x14ac:dyDescent="0.3">
      <c r="A540" s="2" t="s">
        <v>20</v>
      </c>
      <c r="B540" s="2" t="s">
        <v>21</v>
      </c>
      <c r="C540" s="2" t="s">
        <v>5</v>
      </c>
      <c r="D540" s="1" t="s">
        <v>25</v>
      </c>
      <c r="E540" s="2"/>
      <c r="F540" s="2">
        <v>1464</v>
      </c>
      <c r="G540" s="2"/>
      <c r="H540" s="2"/>
    </row>
    <row r="541" spans="1:8" ht="28.8" x14ac:dyDescent="0.3">
      <c r="A541" s="2" t="s">
        <v>20</v>
      </c>
      <c r="B541" s="2" t="s">
        <v>21</v>
      </c>
      <c r="C541" s="2" t="s">
        <v>5</v>
      </c>
      <c r="D541" s="1" t="s">
        <v>25</v>
      </c>
      <c r="E541" s="2" t="s">
        <v>2783</v>
      </c>
      <c r="F541" s="2">
        <v>1023</v>
      </c>
      <c r="G541" s="2"/>
      <c r="H541" s="2"/>
    </row>
    <row r="542" spans="1:8" ht="28.8" x14ac:dyDescent="0.3">
      <c r="A542" s="2" t="s">
        <v>20</v>
      </c>
      <c r="B542" s="2" t="s">
        <v>21</v>
      </c>
      <c r="C542" s="2" t="s">
        <v>5</v>
      </c>
      <c r="D542" s="1" t="s">
        <v>25</v>
      </c>
      <c r="E542" s="2" t="s">
        <v>2787</v>
      </c>
      <c r="F542" s="2">
        <v>489</v>
      </c>
      <c r="G542" s="2"/>
      <c r="H542" s="2"/>
    </row>
    <row r="543" spans="1:8" ht="28.8" x14ac:dyDescent="0.3">
      <c r="A543" s="2" t="s">
        <v>20</v>
      </c>
      <c r="B543" s="2" t="s">
        <v>21</v>
      </c>
      <c r="C543" s="2" t="s">
        <v>5</v>
      </c>
      <c r="D543" s="1" t="s">
        <v>25</v>
      </c>
      <c r="E543" s="2"/>
      <c r="F543" s="2">
        <v>846</v>
      </c>
      <c r="G543" s="2"/>
      <c r="H543" s="2"/>
    </row>
    <row r="544" spans="1:8" ht="28.8" x14ac:dyDescent="0.3">
      <c r="A544" s="2" t="s">
        <v>20</v>
      </c>
      <c r="B544" s="2" t="s">
        <v>21</v>
      </c>
      <c r="C544" s="2" t="s">
        <v>5</v>
      </c>
      <c r="D544" s="1" t="s">
        <v>25</v>
      </c>
      <c r="E544" s="2"/>
      <c r="F544" s="2">
        <v>129</v>
      </c>
      <c r="G544" s="2"/>
      <c r="H544" s="2"/>
    </row>
    <row r="545" spans="1:8" ht="28.8" x14ac:dyDescent="0.3">
      <c r="A545" s="2" t="s">
        <v>20</v>
      </c>
      <c r="B545" s="2" t="s">
        <v>21</v>
      </c>
      <c r="C545" s="2" t="s">
        <v>5</v>
      </c>
      <c r="D545" s="1" t="s">
        <v>25</v>
      </c>
      <c r="E545" s="2" t="s">
        <v>2796</v>
      </c>
      <c r="F545" s="2">
        <v>1038</v>
      </c>
      <c r="G545" s="2"/>
      <c r="H545" s="2"/>
    </row>
    <row r="546" spans="1:8" ht="28.8" x14ac:dyDescent="0.3">
      <c r="A546" s="2" t="s">
        <v>20</v>
      </c>
      <c r="B546" s="2" t="s">
        <v>21</v>
      </c>
      <c r="C546" s="2" t="s">
        <v>5</v>
      </c>
      <c r="D546" s="1" t="s">
        <v>25</v>
      </c>
      <c r="E546" s="2" t="s">
        <v>2800</v>
      </c>
      <c r="F546" s="2">
        <v>453</v>
      </c>
      <c r="G546" s="2"/>
      <c r="H546" s="2"/>
    </row>
    <row r="547" spans="1:8" ht="28.8" x14ac:dyDescent="0.3">
      <c r="A547" s="2" t="s">
        <v>20</v>
      </c>
      <c r="B547" s="2" t="s">
        <v>21</v>
      </c>
      <c r="C547" s="2" t="s">
        <v>5</v>
      </c>
      <c r="D547" s="1" t="s">
        <v>25</v>
      </c>
      <c r="E547" s="2" t="s">
        <v>2804</v>
      </c>
      <c r="F547" s="2">
        <v>2634</v>
      </c>
      <c r="G547" s="2"/>
      <c r="H547" s="2"/>
    </row>
    <row r="548" spans="1:8" ht="28.8" x14ac:dyDescent="0.3">
      <c r="A548" s="2" t="s">
        <v>20</v>
      </c>
      <c r="B548" s="2" t="s">
        <v>21</v>
      </c>
      <c r="C548" s="2" t="s">
        <v>5</v>
      </c>
      <c r="D548" s="1" t="s">
        <v>25</v>
      </c>
      <c r="E548" s="2"/>
      <c r="F548" s="2">
        <v>1452</v>
      </c>
      <c r="G548" s="2"/>
      <c r="H548" s="2"/>
    </row>
    <row r="549" spans="1:8" ht="28.8" x14ac:dyDescent="0.3">
      <c r="A549" s="2" t="s">
        <v>20</v>
      </c>
      <c r="B549" s="2" t="s">
        <v>21</v>
      </c>
      <c r="C549" s="2" t="s">
        <v>5</v>
      </c>
      <c r="D549" s="1" t="s">
        <v>25</v>
      </c>
      <c r="E549" s="2"/>
      <c r="F549" s="2">
        <v>309</v>
      </c>
      <c r="G549" s="2"/>
      <c r="H549" s="2"/>
    </row>
    <row r="550" spans="1:8" ht="28.8" x14ac:dyDescent="0.3">
      <c r="A550" s="2" t="s">
        <v>20</v>
      </c>
      <c r="B550" s="2" t="s">
        <v>21</v>
      </c>
      <c r="C550" s="2" t="s">
        <v>5</v>
      </c>
      <c r="D550" s="1" t="s">
        <v>25</v>
      </c>
      <c r="E550" s="2" t="s">
        <v>2844</v>
      </c>
      <c r="F550" s="2">
        <v>1884</v>
      </c>
      <c r="G550" s="2"/>
      <c r="H550" s="2"/>
    </row>
    <row r="551" spans="1:8" ht="28.8" x14ac:dyDescent="0.3">
      <c r="A551" s="2" t="s">
        <v>20</v>
      </c>
      <c r="B551" s="2" t="s">
        <v>21</v>
      </c>
      <c r="C551" s="2" t="s">
        <v>5</v>
      </c>
      <c r="D551" s="1" t="s">
        <v>25</v>
      </c>
      <c r="E551" s="2"/>
      <c r="F551" s="2">
        <v>1356</v>
      </c>
      <c r="G551" s="2"/>
      <c r="H551" s="2"/>
    </row>
    <row r="552" spans="1:8" ht="28.8" x14ac:dyDescent="0.3">
      <c r="A552" s="2" t="s">
        <v>20</v>
      </c>
      <c r="B552" s="2" t="s">
        <v>21</v>
      </c>
      <c r="C552" s="2" t="s">
        <v>5</v>
      </c>
      <c r="D552" s="1" t="s">
        <v>25</v>
      </c>
      <c r="E552" s="2"/>
      <c r="F552" s="2">
        <v>582</v>
      </c>
      <c r="G552" s="2"/>
      <c r="H552" s="2"/>
    </row>
    <row r="553" spans="1:8" ht="28.8" x14ac:dyDescent="0.3">
      <c r="A553" s="2" t="s">
        <v>20</v>
      </c>
      <c r="B553" s="2" t="s">
        <v>21</v>
      </c>
      <c r="C553" s="2" t="s">
        <v>5</v>
      </c>
      <c r="D553" s="1" t="s">
        <v>25</v>
      </c>
      <c r="E553" s="2" t="s">
        <v>2877</v>
      </c>
      <c r="F553" s="2">
        <v>1545</v>
      </c>
      <c r="G553" s="2"/>
      <c r="H553" s="2"/>
    </row>
    <row r="554" spans="1:8" ht="28.8" x14ac:dyDescent="0.3">
      <c r="A554" s="2" t="s">
        <v>20</v>
      </c>
      <c r="B554" s="2" t="s">
        <v>21</v>
      </c>
      <c r="C554" s="2" t="s">
        <v>5</v>
      </c>
      <c r="D554" s="1" t="s">
        <v>25</v>
      </c>
      <c r="E554" s="2"/>
      <c r="F554" s="2">
        <v>504</v>
      </c>
      <c r="G554" s="2"/>
      <c r="H554" s="2"/>
    </row>
    <row r="555" spans="1:8" ht="28.8" x14ac:dyDescent="0.3">
      <c r="A555" s="2" t="s">
        <v>20</v>
      </c>
      <c r="B555" s="2" t="s">
        <v>21</v>
      </c>
      <c r="C555" s="2" t="s">
        <v>5</v>
      </c>
      <c r="D555" s="1" t="s">
        <v>25</v>
      </c>
      <c r="E555" s="2" t="s">
        <v>2883</v>
      </c>
      <c r="F555" s="2">
        <v>2079</v>
      </c>
      <c r="G555" s="2"/>
      <c r="H555" s="2"/>
    </row>
    <row r="556" spans="1:8" ht="28.8" x14ac:dyDescent="0.3">
      <c r="A556" s="2" t="s">
        <v>20</v>
      </c>
      <c r="B556" s="2" t="s">
        <v>21</v>
      </c>
      <c r="C556" s="2" t="s">
        <v>5</v>
      </c>
      <c r="D556" s="1" t="s">
        <v>25</v>
      </c>
      <c r="E556" s="2"/>
      <c r="F556" s="2">
        <v>564</v>
      </c>
      <c r="G556" s="2"/>
      <c r="H556" s="2"/>
    </row>
    <row r="557" spans="1:8" ht="28.8" x14ac:dyDescent="0.3">
      <c r="A557" s="2" t="s">
        <v>20</v>
      </c>
      <c r="B557" s="2" t="s">
        <v>21</v>
      </c>
      <c r="C557" s="2" t="s">
        <v>5</v>
      </c>
      <c r="D557" s="1" t="s">
        <v>25</v>
      </c>
      <c r="E557" s="2"/>
      <c r="F557" s="2">
        <v>408</v>
      </c>
      <c r="G557" s="2"/>
      <c r="H557" s="2"/>
    </row>
    <row r="558" spans="1:8" ht="28.8" x14ac:dyDescent="0.3">
      <c r="A558" s="2" t="s">
        <v>20</v>
      </c>
      <c r="B558" s="2" t="s">
        <v>21</v>
      </c>
      <c r="C558" s="2" t="s">
        <v>5</v>
      </c>
      <c r="D558" s="1" t="s">
        <v>25</v>
      </c>
      <c r="E558" s="2"/>
      <c r="F558" s="2">
        <v>105</v>
      </c>
      <c r="G558" s="2"/>
      <c r="H558" s="2"/>
    </row>
    <row r="559" spans="1:8" ht="28.8" x14ac:dyDescent="0.3">
      <c r="A559" s="2" t="s">
        <v>20</v>
      </c>
      <c r="B559" s="2" t="s">
        <v>21</v>
      </c>
      <c r="C559" s="2" t="s">
        <v>5</v>
      </c>
      <c r="D559" s="1" t="s">
        <v>25</v>
      </c>
      <c r="E559" s="2" t="s">
        <v>2918</v>
      </c>
      <c r="F559" s="2">
        <v>243</v>
      </c>
      <c r="G559" s="2"/>
      <c r="H559" s="2"/>
    </row>
    <row r="560" spans="1:8" ht="28.8" x14ac:dyDescent="0.3">
      <c r="A560" s="2" t="s">
        <v>20</v>
      </c>
      <c r="B560" s="2" t="s">
        <v>21</v>
      </c>
      <c r="C560" s="2" t="s">
        <v>5</v>
      </c>
      <c r="D560" s="1" t="s">
        <v>25</v>
      </c>
      <c r="E560" s="2" t="s">
        <v>2922</v>
      </c>
      <c r="F560" s="2">
        <v>495</v>
      </c>
      <c r="G560" s="2"/>
      <c r="H560" s="2"/>
    </row>
    <row r="561" spans="1:8" ht="28.8" x14ac:dyDescent="0.3">
      <c r="A561" s="2" t="s">
        <v>20</v>
      </c>
      <c r="B561" s="2" t="s">
        <v>21</v>
      </c>
      <c r="C561" s="2" t="s">
        <v>5</v>
      </c>
      <c r="D561" s="1" t="s">
        <v>25</v>
      </c>
      <c r="E561" s="2"/>
      <c r="F561" s="2">
        <v>486</v>
      </c>
      <c r="G561" s="2"/>
      <c r="H561" s="2"/>
    </row>
    <row r="562" spans="1:8" ht="28.8" x14ac:dyDescent="0.3">
      <c r="A562" s="2" t="s">
        <v>20</v>
      </c>
      <c r="B562" s="2" t="s">
        <v>21</v>
      </c>
      <c r="C562" s="2" t="s">
        <v>5</v>
      </c>
      <c r="D562" s="1" t="s">
        <v>25</v>
      </c>
      <c r="E562" s="2"/>
      <c r="F562" s="2">
        <v>330</v>
      </c>
      <c r="G562" s="2"/>
      <c r="H562" s="2"/>
    </row>
    <row r="563" spans="1:8" ht="28.8" x14ac:dyDescent="0.3">
      <c r="A563" s="2" t="s">
        <v>20</v>
      </c>
      <c r="B563" s="2" t="s">
        <v>21</v>
      </c>
      <c r="C563" s="2" t="s">
        <v>5</v>
      </c>
      <c r="D563" s="1" t="s">
        <v>25</v>
      </c>
      <c r="E563" s="2" t="s">
        <v>2930</v>
      </c>
      <c r="F563" s="2">
        <v>1119</v>
      </c>
      <c r="G563" s="2"/>
      <c r="H563" s="2"/>
    </row>
    <row r="564" spans="1:8" ht="28.8" x14ac:dyDescent="0.3">
      <c r="A564" s="2" t="s">
        <v>20</v>
      </c>
      <c r="B564" s="2" t="s">
        <v>21</v>
      </c>
      <c r="C564" s="2" t="s">
        <v>5</v>
      </c>
      <c r="D564" s="1" t="s">
        <v>25</v>
      </c>
      <c r="E564" s="2" t="s">
        <v>2934</v>
      </c>
      <c r="F564" s="2">
        <v>384</v>
      </c>
      <c r="G564" s="2"/>
      <c r="H564" s="2"/>
    </row>
    <row r="565" spans="1:8" ht="28.8" x14ac:dyDescent="0.3">
      <c r="A565" s="2" t="s">
        <v>20</v>
      </c>
      <c r="B565" s="2" t="s">
        <v>21</v>
      </c>
      <c r="C565" s="2" t="s">
        <v>5</v>
      </c>
      <c r="D565" s="1" t="s">
        <v>25</v>
      </c>
      <c r="E565" s="2" t="s">
        <v>2938</v>
      </c>
      <c r="F565" s="2">
        <v>1344</v>
      </c>
      <c r="G565" s="2"/>
      <c r="H565" s="2"/>
    </row>
    <row r="566" spans="1:8" ht="28.8" x14ac:dyDescent="0.3">
      <c r="A566" s="2" t="s">
        <v>20</v>
      </c>
      <c r="B566" s="2" t="s">
        <v>21</v>
      </c>
      <c r="C566" s="2" t="s">
        <v>5</v>
      </c>
      <c r="D566" s="1" t="s">
        <v>25</v>
      </c>
      <c r="E566" s="2"/>
      <c r="F566" s="2">
        <v>1527</v>
      </c>
      <c r="G566" s="2"/>
      <c r="H566" s="2"/>
    </row>
    <row r="567" spans="1:8" ht="28.8" x14ac:dyDescent="0.3">
      <c r="A567" s="2" t="s">
        <v>20</v>
      </c>
      <c r="B567" s="2" t="s">
        <v>21</v>
      </c>
      <c r="C567" s="2" t="s">
        <v>5</v>
      </c>
      <c r="D567" s="1" t="s">
        <v>25</v>
      </c>
      <c r="E567" s="2"/>
      <c r="F567" s="2">
        <v>603</v>
      </c>
      <c r="G567" s="2"/>
      <c r="H567" s="2"/>
    </row>
    <row r="568" spans="1:8" ht="28.8" x14ac:dyDescent="0.3">
      <c r="A568" s="2" t="s">
        <v>20</v>
      </c>
      <c r="B568" s="2" t="s">
        <v>21</v>
      </c>
      <c r="C568" s="2" t="s">
        <v>5</v>
      </c>
      <c r="D568" s="1" t="s">
        <v>25</v>
      </c>
      <c r="E568" s="2"/>
      <c r="F568" s="2">
        <v>861</v>
      </c>
      <c r="G568" s="2"/>
      <c r="H568" s="2"/>
    </row>
    <row r="569" spans="1:8" ht="28.8" x14ac:dyDescent="0.3">
      <c r="A569" s="2" t="s">
        <v>20</v>
      </c>
      <c r="B569" s="2" t="s">
        <v>21</v>
      </c>
      <c r="C569" s="2" t="s">
        <v>5</v>
      </c>
      <c r="D569" s="1" t="s">
        <v>25</v>
      </c>
      <c r="E569" s="2"/>
      <c r="F569" s="2">
        <v>1041</v>
      </c>
      <c r="G569" s="2"/>
      <c r="H569" s="2"/>
    </row>
    <row r="570" spans="1:8" ht="28.8" x14ac:dyDescent="0.3">
      <c r="A570" s="2" t="s">
        <v>20</v>
      </c>
      <c r="B570" s="2" t="s">
        <v>21</v>
      </c>
      <c r="C570" s="2" t="s">
        <v>5</v>
      </c>
      <c r="D570" s="1" t="s">
        <v>25</v>
      </c>
      <c r="E570" s="2"/>
      <c r="F570" s="2">
        <v>393</v>
      </c>
      <c r="G570" s="2"/>
      <c r="H570" s="2"/>
    </row>
    <row r="571" spans="1:8" ht="28.8" x14ac:dyDescent="0.3">
      <c r="A571" s="2" t="s">
        <v>20</v>
      </c>
      <c r="B571" s="2" t="s">
        <v>21</v>
      </c>
      <c r="C571" s="2" t="s">
        <v>5</v>
      </c>
      <c r="D571" s="1" t="s">
        <v>25</v>
      </c>
      <c r="E571" s="2"/>
      <c r="F571" s="2">
        <v>768</v>
      </c>
      <c r="G571" s="2"/>
      <c r="H571" s="2"/>
    </row>
    <row r="572" spans="1:8" ht="28.8" x14ac:dyDescent="0.3">
      <c r="A572" s="2" t="s">
        <v>20</v>
      </c>
      <c r="B572" s="2" t="s">
        <v>21</v>
      </c>
      <c r="C572" s="2" t="s">
        <v>5</v>
      </c>
      <c r="D572" s="1" t="s">
        <v>25</v>
      </c>
      <c r="E572" s="2"/>
      <c r="F572" s="2">
        <v>774</v>
      </c>
      <c r="G572" s="2"/>
      <c r="H572" s="2"/>
    </row>
    <row r="573" spans="1:8" ht="28.8" x14ac:dyDescent="0.3">
      <c r="A573" s="2" t="s">
        <v>20</v>
      </c>
      <c r="B573" s="2" t="s">
        <v>21</v>
      </c>
      <c r="C573" s="2" t="s">
        <v>5</v>
      </c>
      <c r="D573" s="1" t="s">
        <v>25</v>
      </c>
      <c r="E573" s="2"/>
      <c r="F573" s="2">
        <v>759</v>
      </c>
      <c r="G573" s="2"/>
      <c r="H573" s="2"/>
    </row>
    <row r="574" spans="1:8" ht="28.8" x14ac:dyDescent="0.3">
      <c r="A574" s="2" t="s">
        <v>20</v>
      </c>
      <c r="B574" s="2" t="s">
        <v>21</v>
      </c>
      <c r="C574" s="2" t="s">
        <v>5</v>
      </c>
      <c r="D574" s="1" t="s">
        <v>25</v>
      </c>
      <c r="E574" s="2"/>
      <c r="F574" s="2">
        <v>210</v>
      </c>
      <c r="G574" s="2"/>
      <c r="H574" s="2"/>
    </row>
    <row r="575" spans="1:8" ht="28.8" x14ac:dyDescent="0.3">
      <c r="A575" s="2" t="s">
        <v>20</v>
      </c>
      <c r="B575" s="2" t="s">
        <v>21</v>
      </c>
      <c r="C575" s="2" t="s">
        <v>5</v>
      </c>
      <c r="D575" s="1" t="s">
        <v>25</v>
      </c>
      <c r="E575" s="2"/>
      <c r="F575" s="2">
        <v>636</v>
      </c>
      <c r="G575" s="2"/>
      <c r="H575" s="2"/>
    </row>
    <row r="576" spans="1:8" ht="28.8" x14ac:dyDescent="0.3">
      <c r="A576" s="2" t="s">
        <v>20</v>
      </c>
      <c r="B576" s="2" t="s">
        <v>21</v>
      </c>
      <c r="C576" s="2" t="s">
        <v>5</v>
      </c>
      <c r="D576" s="1" t="s">
        <v>25</v>
      </c>
      <c r="E576" s="2"/>
      <c r="F576" s="2">
        <v>1185</v>
      </c>
      <c r="G576" s="2"/>
      <c r="H576" s="2"/>
    </row>
    <row r="577" spans="1:8" ht="28.8" x14ac:dyDescent="0.3">
      <c r="A577" s="2" t="s">
        <v>20</v>
      </c>
      <c r="B577" s="2" t="s">
        <v>21</v>
      </c>
      <c r="C577" s="2" t="s">
        <v>5</v>
      </c>
      <c r="D577" s="1" t="s">
        <v>25</v>
      </c>
      <c r="E577" s="2"/>
      <c r="F577" s="2">
        <v>699</v>
      </c>
      <c r="G577" s="2"/>
      <c r="H577" s="2"/>
    </row>
    <row r="578" spans="1:8" ht="28.8" x14ac:dyDescent="0.3">
      <c r="A578" s="2" t="s">
        <v>20</v>
      </c>
      <c r="B578" s="2" t="s">
        <v>21</v>
      </c>
      <c r="C578" s="2" t="s">
        <v>5</v>
      </c>
      <c r="D578" s="1" t="s">
        <v>25</v>
      </c>
      <c r="E578" s="2"/>
      <c r="F578" s="2">
        <v>201</v>
      </c>
      <c r="G578" s="2"/>
      <c r="H578" s="2"/>
    </row>
    <row r="579" spans="1:8" ht="28.8" x14ac:dyDescent="0.3">
      <c r="A579" s="2" t="s">
        <v>20</v>
      </c>
      <c r="B579" s="2" t="s">
        <v>21</v>
      </c>
      <c r="C579" s="2" t="s">
        <v>5</v>
      </c>
      <c r="D579" s="1" t="s">
        <v>25</v>
      </c>
      <c r="E579" s="2"/>
      <c r="F579" s="2">
        <v>216</v>
      </c>
      <c r="G579" s="2"/>
      <c r="H579" s="2"/>
    </row>
    <row r="580" spans="1:8" ht="28.8" x14ac:dyDescent="0.3">
      <c r="A580" s="2" t="s">
        <v>20</v>
      </c>
      <c r="B580" s="2" t="s">
        <v>21</v>
      </c>
      <c r="C580" s="2" t="s">
        <v>5</v>
      </c>
      <c r="D580" s="1" t="s">
        <v>25</v>
      </c>
      <c r="E580" s="2"/>
      <c r="F580" s="2">
        <v>753</v>
      </c>
      <c r="G580" s="2"/>
      <c r="H580" s="2"/>
    </row>
    <row r="581" spans="1:8" ht="28.8" x14ac:dyDescent="0.3">
      <c r="A581" s="2" t="s">
        <v>20</v>
      </c>
      <c r="B581" s="2" t="s">
        <v>21</v>
      </c>
      <c r="C581" s="2" t="s">
        <v>5</v>
      </c>
      <c r="D581" s="1" t="s">
        <v>25</v>
      </c>
      <c r="E581" s="2"/>
      <c r="F581" s="2">
        <v>504</v>
      </c>
      <c r="G581" s="2"/>
      <c r="H581" s="2"/>
    </row>
    <row r="582" spans="1:8" ht="28.8" x14ac:dyDescent="0.3">
      <c r="A582" s="2" t="s">
        <v>20</v>
      </c>
      <c r="B582" s="2" t="s">
        <v>21</v>
      </c>
      <c r="C582" s="2" t="s">
        <v>5</v>
      </c>
      <c r="D582" s="1" t="s">
        <v>25</v>
      </c>
      <c r="E582" s="2"/>
      <c r="F582" s="2">
        <v>630</v>
      </c>
      <c r="G582" s="2"/>
      <c r="H582" s="2"/>
    </row>
    <row r="583" spans="1:8" ht="28.8" x14ac:dyDescent="0.3">
      <c r="A583" s="2" t="s">
        <v>20</v>
      </c>
      <c r="B583" s="2" t="s">
        <v>21</v>
      </c>
      <c r="C583" s="2" t="s">
        <v>5</v>
      </c>
      <c r="D583" s="1" t="s">
        <v>25</v>
      </c>
      <c r="E583" s="2"/>
      <c r="F583" s="2">
        <v>375</v>
      </c>
      <c r="G583" s="2"/>
      <c r="H583" s="2"/>
    </row>
    <row r="584" spans="1:8" ht="28.8" x14ac:dyDescent="0.3">
      <c r="A584" s="2" t="s">
        <v>20</v>
      </c>
      <c r="B584" s="2" t="s">
        <v>21</v>
      </c>
      <c r="C584" s="2" t="s">
        <v>5</v>
      </c>
      <c r="D584" s="1" t="s">
        <v>25</v>
      </c>
      <c r="E584" s="2"/>
      <c r="F584" s="2">
        <v>159</v>
      </c>
      <c r="G584" s="2"/>
      <c r="H584" s="2"/>
    </row>
    <row r="585" spans="1:8" ht="28.8" x14ac:dyDescent="0.3">
      <c r="A585" s="2" t="s">
        <v>20</v>
      </c>
      <c r="B585" s="2" t="s">
        <v>21</v>
      </c>
      <c r="C585" s="2" t="s">
        <v>5</v>
      </c>
      <c r="D585" s="1" t="s">
        <v>25</v>
      </c>
      <c r="E585" s="2"/>
      <c r="F585" s="2">
        <v>297</v>
      </c>
      <c r="G585" s="2"/>
      <c r="H585" s="2"/>
    </row>
    <row r="586" spans="1:8" ht="28.8" x14ac:dyDescent="0.3">
      <c r="A586" s="2" t="s">
        <v>20</v>
      </c>
      <c r="B586" s="2" t="s">
        <v>21</v>
      </c>
      <c r="C586" s="2" t="s">
        <v>5</v>
      </c>
      <c r="D586" s="1" t="s">
        <v>25</v>
      </c>
      <c r="E586" s="2"/>
      <c r="F586" s="2">
        <v>276</v>
      </c>
      <c r="G586" s="2"/>
      <c r="H586" s="2"/>
    </row>
    <row r="587" spans="1:8" ht="28.8" x14ac:dyDescent="0.3">
      <c r="A587" s="2" t="s">
        <v>20</v>
      </c>
      <c r="B587" s="2" t="s">
        <v>21</v>
      </c>
      <c r="C587" s="2" t="s">
        <v>5</v>
      </c>
      <c r="D587" s="1" t="s">
        <v>25</v>
      </c>
      <c r="E587" s="2"/>
      <c r="F587" s="2">
        <v>276</v>
      </c>
      <c r="G587" s="2"/>
      <c r="H587" s="2"/>
    </row>
    <row r="588" spans="1:8" ht="28.8" x14ac:dyDescent="0.3">
      <c r="A588" s="2" t="s">
        <v>20</v>
      </c>
      <c r="B588" s="2" t="s">
        <v>21</v>
      </c>
      <c r="C588" s="2" t="s">
        <v>5</v>
      </c>
      <c r="D588" s="1" t="s">
        <v>25</v>
      </c>
      <c r="E588" s="2"/>
      <c r="F588" s="2">
        <v>2118</v>
      </c>
      <c r="G588" s="2"/>
      <c r="H588" s="2"/>
    </row>
    <row r="589" spans="1:8" ht="28.8" x14ac:dyDescent="0.3">
      <c r="A589" s="2" t="s">
        <v>20</v>
      </c>
      <c r="B589" s="2" t="s">
        <v>21</v>
      </c>
      <c r="C589" s="2" t="s">
        <v>5</v>
      </c>
      <c r="D589" s="1" t="s">
        <v>25</v>
      </c>
      <c r="E589" s="2"/>
      <c r="F589" s="2">
        <v>327</v>
      </c>
      <c r="G589" s="2"/>
      <c r="H589" s="2"/>
    </row>
    <row r="590" spans="1:8" ht="28.8" x14ac:dyDescent="0.3">
      <c r="A590" s="2" t="s">
        <v>20</v>
      </c>
      <c r="B590" s="2" t="s">
        <v>21</v>
      </c>
      <c r="C590" s="2" t="s">
        <v>5</v>
      </c>
      <c r="D590" s="1" t="s">
        <v>25</v>
      </c>
      <c r="E590" s="2"/>
      <c r="F590" s="2">
        <v>351</v>
      </c>
      <c r="G590" s="2"/>
      <c r="H590" s="2"/>
    </row>
    <row r="591" spans="1:8" ht="28.8" x14ac:dyDescent="0.3">
      <c r="A591" s="2" t="s">
        <v>20</v>
      </c>
      <c r="B591" s="2" t="s">
        <v>21</v>
      </c>
      <c r="C591" s="2" t="s">
        <v>5</v>
      </c>
      <c r="D591" s="1" t="s">
        <v>25</v>
      </c>
      <c r="E591" s="2"/>
      <c r="F591" s="2">
        <v>870</v>
      </c>
      <c r="G591" s="2"/>
      <c r="H591" s="2"/>
    </row>
    <row r="592" spans="1:8" ht="28.8" x14ac:dyDescent="0.3">
      <c r="A592" s="2" t="s">
        <v>20</v>
      </c>
      <c r="B592" s="2" t="s">
        <v>21</v>
      </c>
      <c r="C592" s="2" t="s">
        <v>5</v>
      </c>
      <c r="D592" s="1" t="s">
        <v>25</v>
      </c>
      <c r="E592" s="2"/>
      <c r="F592" s="2">
        <v>159</v>
      </c>
      <c r="G592" s="2"/>
      <c r="H592" s="2"/>
    </row>
    <row r="593" spans="1:8" ht="28.8" x14ac:dyDescent="0.3">
      <c r="A593" s="2" t="s">
        <v>20</v>
      </c>
      <c r="B593" s="2" t="s">
        <v>21</v>
      </c>
      <c r="C593" s="2" t="s">
        <v>5</v>
      </c>
      <c r="D593" s="1" t="s">
        <v>25</v>
      </c>
      <c r="E593" s="2"/>
      <c r="F593" s="2">
        <v>549</v>
      </c>
      <c r="G593" s="2"/>
      <c r="H593" s="2"/>
    </row>
    <row r="594" spans="1:8" ht="28.8" x14ac:dyDescent="0.3">
      <c r="A594" s="2" t="s">
        <v>20</v>
      </c>
      <c r="B594" s="2" t="s">
        <v>21</v>
      </c>
      <c r="C594" s="2" t="s">
        <v>5</v>
      </c>
      <c r="D594" s="1" t="s">
        <v>25</v>
      </c>
      <c r="E594" s="2"/>
      <c r="F594" s="2">
        <v>276</v>
      </c>
      <c r="G594" s="2"/>
      <c r="H594" s="2"/>
    </row>
    <row r="595" spans="1:8" ht="28.8" x14ac:dyDescent="0.3">
      <c r="A595" s="2" t="s">
        <v>20</v>
      </c>
      <c r="B595" s="2" t="s">
        <v>21</v>
      </c>
      <c r="C595" s="2" t="s">
        <v>5</v>
      </c>
      <c r="D595" s="1" t="s">
        <v>25</v>
      </c>
      <c r="E595" s="2"/>
      <c r="F595" s="2">
        <v>249</v>
      </c>
      <c r="G595" s="2"/>
      <c r="H595" s="2"/>
    </row>
    <row r="596" spans="1:8" ht="28.8" x14ac:dyDescent="0.3">
      <c r="A596" s="2" t="s">
        <v>20</v>
      </c>
      <c r="B596" s="2" t="s">
        <v>21</v>
      </c>
      <c r="C596" s="2" t="s">
        <v>5</v>
      </c>
      <c r="D596" s="1" t="s">
        <v>25</v>
      </c>
      <c r="E596" s="2"/>
      <c r="F596" s="2">
        <v>858</v>
      </c>
      <c r="G596" s="2"/>
      <c r="H596" s="2"/>
    </row>
    <row r="597" spans="1:8" ht="28.8" x14ac:dyDescent="0.3">
      <c r="A597" s="2" t="s">
        <v>20</v>
      </c>
      <c r="B597" s="2" t="s">
        <v>21</v>
      </c>
      <c r="C597" s="2" t="s">
        <v>5</v>
      </c>
      <c r="D597" s="1" t="s">
        <v>25</v>
      </c>
      <c r="E597" s="2"/>
      <c r="F597" s="2">
        <v>1365</v>
      </c>
      <c r="G597" s="2"/>
      <c r="H597" s="2"/>
    </row>
    <row r="598" spans="1:8" ht="28.8" x14ac:dyDescent="0.3">
      <c r="A598" s="2" t="s">
        <v>20</v>
      </c>
      <c r="B598" s="2" t="s">
        <v>21</v>
      </c>
      <c r="C598" s="2" t="s">
        <v>5</v>
      </c>
      <c r="D598" s="1" t="s">
        <v>25</v>
      </c>
      <c r="E598" s="2"/>
      <c r="F598" s="2">
        <v>591</v>
      </c>
      <c r="G598" s="2"/>
      <c r="H598" s="2"/>
    </row>
    <row r="599" spans="1:8" ht="28.8" x14ac:dyDescent="0.3">
      <c r="A599" s="2" t="s">
        <v>20</v>
      </c>
      <c r="B599" s="2" t="s">
        <v>21</v>
      </c>
      <c r="C599" s="2" t="s">
        <v>5</v>
      </c>
      <c r="D599" s="1" t="s">
        <v>25</v>
      </c>
      <c r="E599" s="2"/>
      <c r="F599" s="2">
        <v>444</v>
      </c>
      <c r="G599" s="2"/>
      <c r="H599" s="2"/>
    </row>
    <row r="600" spans="1:8" ht="28.8" x14ac:dyDescent="0.3">
      <c r="A600" s="2" t="s">
        <v>20</v>
      </c>
      <c r="B600" s="2" t="s">
        <v>21</v>
      </c>
      <c r="C600" s="2" t="s">
        <v>5</v>
      </c>
      <c r="D600" s="1" t="s">
        <v>25</v>
      </c>
      <c r="E600" s="2"/>
      <c r="F600" s="2">
        <v>894</v>
      </c>
      <c r="G600" s="2"/>
      <c r="H600" s="2"/>
    </row>
    <row r="601" spans="1:8" ht="28.8" x14ac:dyDescent="0.3">
      <c r="A601" s="2" t="s">
        <v>20</v>
      </c>
      <c r="B601" s="2" t="s">
        <v>21</v>
      </c>
      <c r="C601" s="2" t="s">
        <v>5</v>
      </c>
      <c r="D601" s="1" t="s">
        <v>25</v>
      </c>
      <c r="E601" s="2"/>
      <c r="F601" s="2">
        <v>684</v>
      </c>
      <c r="G601" s="2"/>
      <c r="H601" s="2"/>
    </row>
    <row r="602" spans="1:8" ht="28.8" x14ac:dyDescent="0.3">
      <c r="A602" s="2" t="s">
        <v>20</v>
      </c>
      <c r="B602" s="2" t="s">
        <v>21</v>
      </c>
      <c r="C602" s="2" t="s">
        <v>5</v>
      </c>
      <c r="D602" s="1" t="s">
        <v>25</v>
      </c>
      <c r="E602" s="2"/>
      <c r="F602" s="2">
        <v>600</v>
      </c>
      <c r="G602" s="2"/>
      <c r="H602" s="2"/>
    </row>
    <row r="603" spans="1:8" ht="28.8" x14ac:dyDescent="0.3">
      <c r="A603" s="2" t="s">
        <v>20</v>
      </c>
      <c r="B603" s="2" t="s">
        <v>21</v>
      </c>
      <c r="C603" s="2" t="s">
        <v>5</v>
      </c>
      <c r="D603" s="1" t="s">
        <v>25</v>
      </c>
      <c r="E603" s="2"/>
      <c r="F603" s="2">
        <v>615</v>
      </c>
      <c r="G603" s="2"/>
      <c r="H603" s="2"/>
    </row>
    <row r="604" spans="1:8" ht="28.8" x14ac:dyDescent="0.3">
      <c r="A604" s="2" t="s">
        <v>20</v>
      </c>
      <c r="B604" s="2" t="s">
        <v>21</v>
      </c>
      <c r="C604" s="2" t="s">
        <v>5</v>
      </c>
      <c r="D604" s="1" t="s">
        <v>25</v>
      </c>
      <c r="E604" s="2"/>
      <c r="F604" s="2">
        <v>1506</v>
      </c>
      <c r="G604" s="2"/>
      <c r="H604" s="2"/>
    </row>
    <row r="605" spans="1:8" ht="28.8" x14ac:dyDescent="0.3">
      <c r="A605" s="2" t="s">
        <v>20</v>
      </c>
      <c r="B605" s="2" t="s">
        <v>21</v>
      </c>
      <c r="C605" s="2" t="s">
        <v>5</v>
      </c>
      <c r="D605" s="1" t="s">
        <v>25</v>
      </c>
      <c r="E605" s="2"/>
      <c r="F605" s="2">
        <v>390</v>
      </c>
      <c r="G605" s="2"/>
      <c r="H605" s="2"/>
    </row>
    <row r="606" spans="1:8" ht="28.8" x14ac:dyDescent="0.3">
      <c r="A606" s="2" t="s">
        <v>20</v>
      </c>
      <c r="B606" s="2" t="s">
        <v>21</v>
      </c>
      <c r="C606" s="2" t="s">
        <v>5</v>
      </c>
      <c r="D606" s="1" t="s">
        <v>25</v>
      </c>
      <c r="E606" s="2"/>
      <c r="F606" s="2">
        <v>708</v>
      </c>
      <c r="G606" s="2"/>
      <c r="H606" s="2"/>
    </row>
    <row r="607" spans="1:8" ht="28.8" x14ac:dyDescent="0.3">
      <c r="A607" s="2" t="s">
        <v>20</v>
      </c>
      <c r="B607" s="2" t="s">
        <v>21</v>
      </c>
      <c r="C607" s="2" t="s">
        <v>5</v>
      </c>
      <c r="D607" s="1" t="s">
        <v>25</v>
      </c>
      <c r="E607" s="2" t="s">
        <v>3068</v>
      </c>
      <c r="F607" s="2">
        <v>750</v>
      </c>
      <c r="G607" s="2"/>
      <c r="H607" s="2"/>
    </row>
    <row r="608" spans="1:8" ht="28.8" x14ac:dyDescent="0.3">
      <c r="A608" s="2" t="s">
        <v>20</v>
      </c>
      <c r="B608" s="2" t="s">
        <v>21</v>
      </c>
      <c r="C608" s="2" t="s">
        <v>5</v>
      </c>
      <c r="D608" s="1" t="s">
        <v>25</v>
      </c>
      <c r="E608" s="2" t="s">
        <v>3072</v>
      </c>
      <c r="F608" s="2">
        <v>1062</v>
      </c>
      <c r="G608" s="2"/>
      <c r="H608" s="2"/>
    </row>
    <row r="609" spans="1:8" ht="28.8" x14ac:dyDescent="0.3">
      <c r="A609" s="2" t="s">
        <v>20</v>
      </c>
      <c r="B609" s="2" t="s">
        <v>21</v>
      </c>
      <c r="C609" s="2" t="s">
        <v>5</v>
      </c>
      <c r="D609" s="1" t="s">
        <v>25</v>
      </c>
      <c r="E609" s="2" t="s">
        <v>3076</v>
      </c>
      <c r="F609" s="2">
        <v>693</v>
      </c>
      <c r="G609" s="2"/>
      <c r="H609" s="2"/>
    </row>
    <row r="610" spans="1:8" ht="28.8" x14ac:dyDescent="0.3">
      <c r="A610" s="2" t="s">
        <v>20</v>
      </c>
      <c r="B610" s="2" t="s">
        <v>21</v>
      </c>
      <c r="C610" s="2" t="s">
        <v>5</v>
      </c>
      <c r="D610" s="1" t="s">
        <v>25</v>
      </c>
      <c r="E610" s="2"/>
      <c r="F610" s="2">
        <v>168</v>
      </c>
      <c r="G610" s="2"/>
      <c r="H610" s="2"/>
    </row>
    <row r="611" spans="1:8" ht="28.8" x14ac:dyDescent="0.3">
      <c r="A611" s="2" t="s">
        <v>20</v>
      </c>
      <c r="B611" s="2" t="s">
        <v>21</v>
      </c>
      <c r="C611" s="2" t="s">
        <v>5</v>
      </c>
      <c r="D611" s="1" t="s">
        <v>25</v>
      </c>
      <c r="E611" s="2"/>
      <c r="F611" s="2">
        <v>630</v>
      </c>
      <c r="G611" s="2"/>
      <c r="H611" s="2"/>
    </row>
    <row r="612" spans="1:8" ht="28.8" x14ac:dyDescent="0.3">
      <c r="A612" s="2" t="s">
        <v>20</v>
      </c>
      <c r="B612" s="2" t="s">
        <v>21</v>
      </c>
      <c r="C612" s="2" t="s">
        <v>5</v>
      </c>
      <c r="D612" s="1" t="s">
        <v>25</v>
      </c>
      <c r="E612" s="2"/>
      <c r="F612" s="2">
        <v>390</v>
      </c>
      <c r="G612" s="2"/>
      <c r="H612" s="2"/>
    </row>
    <row r="613" spans="1:8" ht="28.8" x14ac:dyDescent="0.3">
      <c r="A613" s="2" t="s">
        <v>20</v>
      </c>
      <c r="B613" s="2" t="s">
        <v>21</v>
      </c>
      <c r="C613" s="2" t="s">
        <v>5</v>
      </c>
      <c r="D613" s="1" t="s">
        <v>25</v>
      </c>
      <c r="E613" s="2"/>
      <c r="F613" s="2">
        <v>444</v>
      </c>
      <c r="G613" s="2"/>
      <c r="H613" s="2"/>
    </row>
    <row r="614" spans="1:8" ht="28.8" x14ac:dyDescent="0.3">
      <c r="A614" s="2" t="s">
        <v>20</v>
      </c>
      <c r="B614" s="2" t="s">
        <v>21</v>
      </c>
      <c r="C614" s="2" t="s">
        <v>5</v>
      </c>
      <c r="D614" s="1" t="s">
        <v>25</v>
      </c>
      <c r="E614" s="2"/>
      <c r="F614" s="2">
        <v>2136</v>
      </c>
      <c r="G614" s="2"/>
      <c r="H614" s="2"/>
    </row>
    <row r="615" spans="1:8" ht="28.8" x14ac:dyDescent="0.3">
      <c r="A615" s="2" t="s">
        <v>20</v>
      </c>
      <c r="B615" s="2" t="s">
        <v>21</v>
      </c>
      <c r="C615" s="2" t="s">
        <v>5</v>
      </c>
      <c r="D615" s="1" t="s">
        <v>25</v>
      </c>
      <c r="E615" s="2"/>
      <c r="F615" s="2">
        <v>699</v>
      </c>
      <c r="G615" s="2"/>
      <c r="H615" s="2"/>
    </row>
    <row r="616" spans="1:8" ht="28.8" x14ac:dyDescent="0.3">
      <c r="A616" s="2" t="s">
        <v>20</v>
      </c>
      <c r="B616" s="2" t="s">
        <v>21</v>
      </c>
      <c r="C616" s="2" t="s">
        <v>5</v>
      </c>
      <c r="D616" s="1" t="s">
        <v>25</v>
      </c>
      <c r="E616" s="2"/>
      <c r="F616" s="2">
        <v>243</v>
      </c>
      <c r="G616" s="2"/>
      <c r="H616" s="2"/>
    </row>
    <row r="617" spans="1:8" ht="28.8" x14ac:dyDescent="0.3">
      <c r="A617" s="2" t="s">
        <v>20</v>
      </c>
      <c r="B617" s="2" t="s">
        <v>21</v>
      </c>
      <c r="C617" s="2" t="s">
        <v>5</v>
      </c>
      <c r="D617" s="1" t="s">
        <v>25</v>
      </c>
      <c r="E617" s="2"/>
      <c r="F617" s="2">
        <v>270</v>
      </c>
      <c r="G617" s="2"/>
      <c r="H617" s="2"/>
    </row>
    <row r="618" spans="1:8" ht="28.8" x14ac:dyDescent="0.3">
      <c r="A618" s="2" t="s">
        <v>20</v>
      </c>
      <c r="B618" s="2" t="s">
        <v>21</v>
      </c>
      <c r="C618" s="2" t="s">
        <v>5</v>
      </c>
      <c r="D618" s="1" t="s">
        <v>25</v>
      </c>
      <c r="E618" s="2"/>
      <c r="F618" s="2">
        <v>210</v>
      </c>
      <c r="G618" s="2"/>
      <c r="H618" s="2"/>
    </row>
    <row r="619" spans="1:8" ht="28.8" x14ac:dyDescent="0.3">
      <c r="A619" s="2" t="s">
        <v>20</v>
      </c>
      <c r="B619" s="2" t="s">
        <v>21</v>
      </c>
      <c r="C619" s="2" t="s">
        <v>5</v>
      </c>
      <c r="D619" s="1" t="s">
        <v>25</v>
      </c>
      <c r="E619" s="2"/>
      <c r="F619" s="2">
        <v>1725</v>
      </c>
      <c r="G619" s="2"/>
      <c r="H619" s="2"/>
    </row>
    <row r="620" spans="1:8" ht="28.8" x14ac:dyDescent="0.3">
      <c r="A620" s="2" t="s">
        <v>20</v>
      </c>
      <c r="B620" s="2" t="s">
        <v>21</v>
      </c>
      <c r="C620" s="2" t="s">
        <v>5</v>
      </c>
      <c r="D620" s="1" t="s">
        <v>25</v>
      </c>
      <c r="E620" s="2"/>
      <c r="F620" s="2">
        <v>891</v>
      </c>
      <c r="G620" s="2"/>
      <c r="H620" s="2"/>
    </row>
    <row r="621" spans="1:8" ht="28.8" x14ac:dyDescent="0.3">
      <c r="A621" s="2" t="s">
        <v>20</v>
      </c>
      <c r="B621" s="2" t="s">
        <v>21</v>
      </c>
      <c r="C621" s="2" t="s">
        <v>5</v>
      </c>
      <c r="D621" s="1" t="s">
        <v>25</v>
      </c>
      <c r="E621" s="2"/>
      <c r="F621" s="2">
        <v>540</v>
      </c>
      <c r="G621" s="2"/>
      <c r="H621" s="2"/>
    </row>
    <row r="622" spans="1:8" ht="28.8" x14ac:dyDescent="0.3">
      <c r="A622" s="2" t="s">
        <v>20</v>
      </c>
      <c r="B622" s="2" t="s">
        <v>21</v>
      </c>
      <c r="C622" s="2" t="s">
        <v>5</v>
      </c>
      <c r="D622" s="1" t="s">
        <v>25</v>
      </c>
      <c r="E622" s="2"/>
      <c r="F622" s="2">
        <v>225</v>
      </c>
      <c r="G622" s="2"/>
      <c r="H622" s="2"/>
    </row>
    <row r="623" spans="1:8" ht="28.8" x14ac:dyDescent="0.3">
      <c r="A623" s="2" t="s">
        <v>20</v>
      </c>
      <c r="B623" s="2" t="s">
        <v>21</v>
      </c>
      <c r="C623" s="2" t="s">
        <v>5</v>
      </c>
      <c r="D623" s="1" t="s">
        <v>25</v>
      </c>
      <c r="E623" s="2"/>
      <c r="F623" s="2">
        <v>1650</v>
      </c>
      <c r="G623" s="2"/>
      <c r="H623" s="2"/>
    </row>
    <row r="624" spans="1:8" ht="28.8" x14ac:dyDescent="0.3">
      <c r="A624" s="2" t="s">
        <v>20</v>
      </c>
      <c r="B624" s="2" t="s">
        <v>21</v>
      </c>
      <c r="C624" s="2" t="s">
        <v>5</v>
      </c>
      <c r="D624" s="1" t="s">
        <v>25</v>
      </c>
      <c r="E624" s="2"/>
      <c r="F624" s="2">
        <v>663</v>
      </c>
      <c r="G624" s="2"/>
      <c r="H624" s="2"/>
    </row>
    <row r="625" spans="1:8" ht="28.8" x14ac:dyDescent="0.3">
      <c r="A625" s="2" t="s">
        <v>20</v>
      </c>
      <c r="B625" s="2" t="s">
        <v>21</v>
      </c>
      <c r="C625" s="2" t="s">
        <v>5</v>
      </c>
      <c r="D625" s="1" t="s">
        <v>25</v>
      </c>
      <c r="E625" s="2"/>
      <c r="F625" s="2">
        <v>495</v>
      </c>
      <c r="G625" s="2"/>
      <c r="H625" s="2"/>
    </row>
    <row r="626" spans="1:8" ht="28.8" x14ac:dyDescent="0.3">
      <c r="A626" s="2" t="s">
        <v>20</v>
      </c>
      <c r="B626" s="2" t="s">
        <v>21</v>
      </c>
      <c r="C626" s="2" t="s">
        <v>5</v>
      </c>
      <c r="D626" s="1" t="s">
        <v>25</v>
      </c>
      <c r="E626" s="2"/>
      <c r="F626" s="2">
        <v>666</v>
      </c>
      <c r="G626" s="2"/>
      <c r="H626" s="2"/>
    </row>
    <row r="627" spans="1:8" ht="28.8" x14ac:dyDescent="0.3">
      <c r="A627" s="2" t="s">
        <v>20</v>
      </c>
      <c r="B627" s="2" t="s">
        <v>21</v>
      </c>
      <c r="C627" s="2" t="s">
        <v>5</v>
      </c>
      <c r="D627" s="1" t="s">
        <v>25</v>
      </c>
      <c r="E627" s="2"/>
      <c r="F627" s="2">
        <v>399</v>
      </c>
      <c r="G627" s="2"/>
      <c r="H627" s="2"/>
    </row>
    <row r="628" spans="1:8" ht="28.8" x14ac:dyDescent="0.3">
      <c r="A628" s="2" t="s">
        <v>20</v>
      </c>
      <c r="B628" s="2" t="s">
        <v>21</v>
      </c>
      <c r="C628" s="2" t="s">
        <v>5</v>
      </c>
      <c r="D628" s="1" t="s">
        <v>25</v>
      </c>
      <c r="E628" s="2"/>
      <c r="F628" s="2">
        <v>591</v>
      </c>
      <c r="G628" s="2"/>
      <c r="H628" s="2"/>
    </row>
    <row r="629" spans="1:8" ht="28.8" x14ac:dyDescent="0.3">
      <c r="A629" s="2" t="s">
        <v>20</v>
      </c>
      <c r="B629" s="2" t="s">
        <v>21</v>
      </c>
      <c r="C629" s="2" t="s">
        <v>5</v>
      </c>
      <c r="D629" s="1" t="s">
        <v>25</v>
      </c>
      <c r="E629" s="2"/>
      <c r="F629" s="2">
        <v>1014</v>
      </c>
      <c r="G629" s="2"/>
      <c r="H629" s="2"/>
    </row>
    <row r="630" spans="1:8" ht="28.8" x14ac:dyDescent="0.3">
      <c r="A630" s="2" t="s">
        <v>20</v>
      </c>
      <c r="B630" s="2" t="s">
        <v>21</v>
      </c>
      <c r="C630" s="2" t="s">
        <v>5</v>
      </c>
      <c r="D630" s="1" t="s">
        <v>25</v>
      </c>
      <c r="E630" s="2"/>
      <c r="F630" s="2">
        <v>1680</v>
      </c>
      <c r="G630" s="2"/>
      <c r="H630" s="2"/>
    </row>
    <row r="631" spans="1:8" ht="28.8" x14ac:dyDescent="0.3">
      <c r="A631" s="2" t="s">
        <v>20</v>
      </c>
      <c r="B631" s="2" t="s">
        <v>21</v>
      </c>
      <c r="C631" s="2" t="s">
        <v>5</v>
      </c>
      <c r="D631" s="1" t="s">
        <v>25</v>
      </c>
      <c r="E631" s="2"/>
      <c r="F631" s="2">
        <v>3657</v>
      </c>
      <c r="G631" s="2"/>
      <c r="H631" s="2"/>
    </row>
    <row r="632" spans="1:8" ht="28.8" x14ac:dyDescent="0.3">
      <c r="A632" s="2" t="s">
        <v>20</v>
      </c>
      <c r="B632" s="2" t="s">
        <v>21</v>
      </c>
      <c r="C632" s="2" t="s">
        <v>5</v>
      </c>
      <c r="D632" s="1" t="s">
        <v>25</v>
      </c>
      <c r="E632" s="2"/>
      <c r="F632" s="2">
        <v>510</v>
      </c>
      <c r="G632" s="2"/>
      <c r="H632" s="2"/>
    </row>
    <row r="633" spans="1:8" ht="28.8" x14ac:dyDescent="0.3">
      <c r="A633" s="2" t="s">
        <v>20</v>
      </c>
      <c r="B633" s="2" t="s">
        <v>21</v>
      </c>
      <c r="C633" s="2" t="s">
        <v>5</v>
      </c>
      <c r="D633" s="1" t="s">
        <v>25</v>
      </c>
      <c r="E633" s="2"/>
      <c r="F633" s="2">
        <v>540</v>
      </c>
      <c r="G633" s="2"/>
      <c r="H633" s="2"/>
    </row>
    <row r="634" spans="1:8" ht="28.8" x14ac:dyDescent="0.3">
      <c r="A634" s="2" t="s">
        <v>20</v>
      </c>
      <c r="B634" s="2" t="s">
        <v>21</v>
      </c>
      <c r="C634" s="2" t="s">
        <v>5</v>
      </c>
      <c r="D634" s="1" t="s">
        <v>25</v>
      </c>
      <c r="E634" s="2"/>
      <c r="F634" s="2">
        <v>729</v>
      </c>
      <c r="G634" s="2"/>
      <c r="H634" s="2"/>
    </row>
    <row r="635" spans="1:8" ht="28.8" x14ac:dyDescent="0.3">
      <c r="A635" s="2" t="s">
        <v>20</v>
      </c>
      <c r="B635" s="2" t="s">
        <v>21</v>
      </c>
      <c r="C635" s="2" t="s">
        <v>5</v>
      </c>
      <c r="D635" s="1" t="s">
        <v>25</v>
      </c>
      <c r="E635" s="2"/>
      <c r="F635" s="2">
        <v>942</v>
      </c>
      <c r="G635" s="2"/>
      <c r="H635" s="2"/>
    </row>
    <row r="636" spans="1:8" ht="28.8" x14ac:dyDescent="0.3">
      <c r="A636" s="2" t="s">
        <v>20</v>
      </c>
      <c r="B636" s="2" t="s">
        <v>21</v>
      </c>
      <c r="C636" s="2" t="s">
        <v>5</v>
      </c>
      <c r="D636" s="1" t="s">
        <v>25</v>
      </c>
      <c r="E636" s="2"/>
      <c r="F636" s="2">
        <v>255</v>
      </c>
      <c r="G636" s="2"/>
      <c r="H636" s="2"/>
    </row>
    <row r="637" spans="1:8" ht="28.8" x14ac:dyDescent="0.3">
      <c r="A637" s="2" t="s">
        <v>20</v>
      </c>
      <c r="B637" s="2" t="s">
        <v>21</v>
      </c>
      <c r="C637" s="2" t="s">
        <v>5</v>
      </c>
      <c r="D637" s="1" t="s">
        <v>25</v>
      </c>
      <c r="E637" s="2"/>
      <c r="F637" s="2">
        <v>1119</v>
      </c>
      <c r="G637" s="2"/>
      <c r="H637" s="2"/>
    </row>
    <row r="638" spans="1:8" ht="28.8" x14ac:dyDescent="0.3">
      <c r="A638" s="2" t="s">
        <v>20</v>
      </c>
      <c r="B638" s="2" t="s">
        <v>21</v>
      </c>
      <c r="C638" s="2" t="s">
        <v>5</v>
      </c>
      <c r="D638" s="1" t="s">
        <v>25</v>
      </c>
      <c r="E638" s="2"/>
      <c r="F638" s="2">
        <v>351</v>
      </c>
      <c r="G638" s="2"/>
      <c r="H638" s="2"/>
    </row>
    <row r="639" spans="1:8" ht="28.8" x14ac:dyDescent="0.3">
      <c r="A639" s="2" t="s">
        <v>20</v>
      </c>
      <c r="B639" s="2" t="s">
        <v>21</v>
      </c>
      <c r="C639" s="2" t="s">
        <v>5</v>
      </c>
      <c r="D639" s="1" t="s">
        <v>25</v>
      </c>
      <c r="E639" s="2"/>
      <c r="F639" s="2">
        <v>879</v>
      </c>
      <c r="G639" s="2"/>
      <c r="H639" s="2"/>
    </row>
    <row r="640" spans="1:8" ht="28.8" x14ac:dyDescent="0.3">
      <c r="A640" s="2" t="s">
        <v>20</v>
      </c>
      <c r="B640" s="2" t="s">
        <v>21</v>
      </c>
      <c r="C640" s="2" t="s">
        <v>5</v>
      </c>
      <c r="D640" s="1" t="s">
        <v>25</v>
      </c>
      <c r="E640" s="2" t="s">
        <v>3160</v>
      </c>
      <c r="F640" s="2">
        <v>279</v>
      </c>
      <c r="G640" s="2"/>
      <c r="H640" s="2"/>
    </row>
    <row r="641" spans="1:8" ht="28.8" x14ac:dyDescent="0.3">
      <c r="A641" s="2" t="s">
        <v>20</v>
      </c>
      <c r="B641" s="2" t="s">
        <v>21</v>
      </c>
      <c r="C641" s="2" t="s">
        <v>5</v>
      </c>
      <c r="D641" s="1" t="s">
        <v>25</v>
      </c>
      <c r="E641" s="2" t="s">
        <v>3164</v>
      </c>
      <c r="F641" s="2">
        <v>615</v>
      </c>
      <c r="G641" s="2"/>
      <c r="H641" s="2"/>
    </row>
    <row r="642" spans="1:8" ht="28.8" x14ac:dyDescent="0.3">
      <c r="A642" s="2" t="s">
        <v>20</v>
      </c>
      <c r="B642" s="2" t="s">
        <v>21</v>
      </c>
      <c r="C642" s="2" t="s">
        <v>5</v>
      </c>
      <c r="D642" s="1" t="s">
        <v>25</v>
      </c>
      <c r="E642" s="2" t="s">
        <v>3168</v>
      </c>
      <c r="F642" s="2">
        <v>1173</v>
      </c>
      <c r="G642" s="2"/>
      <c r="H642" s="2"/>
    </row>
    <row r="643" spans="1:8" ht="28.8" x14ac:dyDescent="0.3">
      <c r="A643" s="2" t="s">
        <v>20</v>
      </c>
      <c r="B643" s="2" t="s">
        <v>21</v>
      </c>
      <c r="C643" s="2" t="s">
        <v>5</v>
      </c>
      <c r="D643" s="1" t="s">
        <v>25</v>
      </c>
      <c r="E643" s="2"/>
      <c r="F643" s="2">
        <v>1632</v>
      </c>
      <c r="G643" s="2"/>
      <c r="H643" s="2"/>
    </row>
    <row r="644" spans="1:8" ht="28.8" x14ac:dyDescent="0.3">
      <c r="A644" s="2" t="s">
        <v>20</v>
      </c>
      <c r="B644" s="2" t="s">
        <v>21</v>
      </c>
      <c r="C644" s="2" t="s">
        <v>5</v>
      </c>
      <c r="D644" s="1" t="s">
        <v>25</v>
      </c>
      <c r="E644" s="2" t="s">
        <v>3174</v>
      </c>
      <c r="F644" s="2">
        <v>498</v>
      </c>
      <c r="G644" s="2"/>
      <c r="H644" s="2"/>
    </row>
    <row r="645" spans="1:8" ht="28.8" x14ac:dyDescent="0.3">
      <c r="A645" s="2" t="s">
        <v>20</v>
      </c>
      <c r="B645" s="2" t="s">
        <v>21</v>
      </c>
      <c r="C645" s="2" t="s">
        <v>5</v>
      </c>
      <c r="D645" s="1" t="s">
        <v>25</v>
      </c>
      <c r="E645" s="2" t="s">
        <v>3178</v>
      </c>
      <c r="F645" s="2">
        <v>408</v>
      </c>
      <c r="G645" s="2"/>
      <c r="H645" s="2"/>
    </row>
    <row r="646" spans="1:8" ht="28.8" x14ac:dyDescent="0.3">
      <c r="A646" s="2" t="s">
        <v>20</v>
      </c>
      <c r="B646" s="2" t="s">
        <v>21</v>
      </c>
      <c r="C646" s="2" t="s">
        <v>5</v>
      </c>
      <c r="D646" s="1" t="s">
        <v>25</v>
      </c>
      <c r="E646" s="2"/>
      <c r="F646" s="2">
        <v>825</v>
      </c>
      <c r="G646" s="2"/>
      <c r="H646" s="2"/>
    </row>
    <row r="647" spans="1:8" ht="28.8" x14ac:dyDescent="0.3">
      <c r="A647" s="2" t="s">
        <v>20</v>
      </c>
      <c r="B647" s="2" t="s">
        <v>21</v>
      </c>
      <c r="C647" s="2" t="s">
        <v>5</v>
      </c>
      <c r="D647" s="1" t="s">
        <v>25</v>
      </c>
      <c r="E647" s="2"/>
      <c r="F647" s="2">
        <v>924</v>
      </c>
      <c r="G647" s="2"/>
      <c r="H647" s="2"/>
    </row>
    <row r="648" spans="1:8" ht="28.8" x14ac:dyDescent="0.3">
      <c r="A648" s="2" t="s">
        <v>20</v>
      </c>
      <c r="B648" s="2" t="s">
        <v>21</v>
      </c>
      <c r="C648" s="2" t="s">
        <v>5</v>
      </c>
      <c r="D648" s="1" t="s">
        <v>25</v>
      </c>
      <c r="E648" s="2"/>
      <c r="F648" s="2">
        <v>1191</v>
      </c>
      <c r="G648" s="2"/>
      <c r="H648" s="2"/>
    </row>
    <row r="649" spans="1:8" ht="28.8" x14ac:dyDescent="0.3">
      <c r="A649" s="2" t="s">
        <v>20</v>
      </c>
      <c r="B649" s="2" t="s">
        <v>21</v>
      </c>
      <c r="C649" s="2" t="s">
        <v>5</v>
      </c>
      <c r="D649" s="1" t="s">
        <v>25</v>
      </c>
      <c r="E649" s="2"/>
      <c r="F649" s="2">
        <v>765</v>
      </c>
      <c r="G649" s="2"/>
      <c r="H649" s="2"/>
    </row>
    <row r="650" spans="1:8" ht="28.8" x14ac:dyDescent="0.3">
      <c r="A650" s="2" t="s">
        <v>20</v>
      </c>
      <c r="B650" s="2" t="s">
        <v>21</v>
      </c>
      <c r="C650" s="2" t="s">
        <v>5</v>
      </c>
      <c r="D650" s="1" t="s">
        <v>25</v>
      </c>
      <c r="E650" s="2" t="s">
        <v>3194</v>
      </c>
      <c r="F650" s="2">
        <v>2601</v>
      </c>
      <c r="G650" s="2"/>
      <c r="H650" s="2"/>
    </row>
    <row r="651" spans="1:8" ht="28.8" x14ac:dyDescent="0.3">
      <c r="A651" s="2" t="s">
        <v>20</v>
      </c>
      <c r="B651" s="2" t="s">
        <v>21</v>
      </c>
      <c r="C651" s="2" t="s">
        <v>5</v>
      </c>
      <c r="D651" s="1" t="s">
        <v>25</v>
      </c>
      <c r="E651" s="2"/>
      <c r="F651" s="2">
        <v>495</v>
      </c>
      <c r="G651" s="2"/>
      <c r="H651" s="2"/>
    </row>
    <row r="652" spans="1:8" ht="28.8" x14ac:dyDescent="0.3">
      <c r="A652" s="2" t="s">
        <v>20</v>
      </c>
      <c r="B652" s="2" t="s">
        <v>21</v>
      </c>
      <c r="C652" s="2" t="s">
        <v>5</v>
      </c>
      <c r="D652" s="1" t="s">
        <v>25</v>
      </c>
      <c r="E652" s="2"/>
      <c r="F652" s="2">
        <v>555</v>
      </c>
      <c r="G652" s="2"/>
      <c r="H652" s="2"/>
    </row>
    <row r="653" spans="1:8" ht="28.8" x14ac:dyDescent="0.3">
      <c r="A653" s="2" t="s">
        <v>20</v>
      </c>
      <c r="B653" s="2" t="s">
        <v>21</v>
      </c>
      <c r="C653" s="2" t="s">
        <v>5</v>
      </c>
      <c r="D653" s="1" t="s">
        <v>25</v>
      </c>
      <c r="E653" s="2"/>
      <c r="F653" s="2">
        <v>969</v>
      </c>
      <c r="G653" s="2"/>
      <c r="H653" s="2"/>
    </row>
    <row r="654" spans="1:8" ht="28.8" x14ac:dyDescent="0.3">
      <c r="A654" s="2" t="s">
        <v>20</v>
      </c>
      <c r="B654" s="2" t="s">
        <v>21</v>
      </c>
      <c r="C654" s="2" t="s">
        <v>5</v>
      </c>
      <c r="D654" s="1" t="s">
        <v>25</v>
      </c>
      <c r="E654" s="2"/>
      <c r="F654" s="2">
        <v>633</v>
      </c>
      <c r="G654" s="2"/>
      <c r="H654" s="2"/>
    </row>
    <row r="655" spans="1:8" ht="28.8" x14ac:dyDescent="0.3">
      <c r="A655" s="2" t="s">
        <v>20</v>
      </c>
      <c r="B655" s="2" t="s">
        <v>21</v>
      </c>
      <c r="C655" s="2" t="s">
        <v>5</v>
      </c>
      <c r="D655" s="1" t="s">
        <v>25</v>
      </c>
      <c r="E655" s="2"/>
      <c r="F655" s="2">
        <v>1269</v>
      </c>
      <c r="G655" s="2"/>
      <c r="H655" s="2"/>
    </row>
    <row r="656" spans="1:8" ht="28.8" x14ac:dyDescent="0.3">
      <c r="A656" s="2" t="s">
        <v>20</v>
      </c>
      <c r="B656" s="2" t="s">
        <v>21</v>
      </c>
      <c r="C656" s="2" t="s">
        <v>5</v>
      </c>
      <c r="D656" s="1" t="s">
        <v>25</v>
      </c>
      <c r="E656" s="2"/>
      <c r="F656" s="2">
        <v>1251</v>
      </c>
      <c r="G656" s="2"/>
      <c r="H656" s="2"/>
    </row>
    <row r="657" spans="1:8" ht="28.8" x14ac:dyDescent="0.3">
      <c r="A657" s="2" t="s">
        <v>20</v>
      </c>
      <c r="B657" s="2" t="s">
        <v>21</v>
      </c>
      <c r="C657" s="2" t="s">
        <v>5</v>
      </c>
      <c r="D657" s="1" t="s">
        <v>25</v>
      </c>
      <c r="E657" s="2"/>
      <c r="F657" s="2">
        <v>3060</v>
      </c>
      <c r="G657" s="2"/>
      <c r="H657" s="2"/>
    </row>
    <row r="658" spans="1:8" ht="28.8" x14ac:dyDescent="0.3">
      <c r="A658" s="2" t="s">
        <v>20</v>
      </c>
      <c r="B658" s="2" t="s">
        <v>21</v>
      </c>
      <c r="C658" s="2" t="s">
        <v>5</v>
      </c>
      <c r="D658" s="1" t="s">
        <v>25</v>
      </c>
      <c r="E658" s="2"/>
      <c r="F658" s="2">
        <v>240</v>
      </c>
      <c r="G658" s="2"/>
      <c r="H658" s="2"/>
    </row>
    <row r="659" spans="1:8" ht="28.8" x14ac:dyDescent="0.3">
      <c r="A659" s="2" t="s">
        <v>20</v>
      </c>
      <c r="B659" s="2" t="s">
        <v>21</v>
      </c>
      <c r="C659" s="2" t="s">
        <v>5</v>
      </c>
      <c r="D659" s="1" t="s">
        <v>25</v>
      </c>
      <c r="E659" s="2" t="s">
        <v>3221</v>
      </c>
      <c r="F659" s="2">
        <v>342</v>
      </c>
      <c r="G659" s="2"/>
      <c r="H659" s="2"/>
    </row>
    <row r="660" spans="1:8" ht="28.8" x14ac:dyDescent="0.3">
      <c r="A660" s="2" t="s">
        <v>20</v>
      </c>
      <c r="B660" s="2" t="s">
        <v>21</v>
      </c>
      <c r="C660" s="2" t="s">
        <v>5</v>
      </c>
      <c r="D660" s="1" t="s">
        <v>25</v>
      </c>
      <c r="E660" s="2"/>
      <c r="F660" s="2">
        <v>1029</v>
      </c>
      <c r="G660" s="2"/>
      <c r="H660" s="2"/>
    </row>
    <row r="661" spans="1:8" ht="28.8" x14ac:dyDescent="0.3">
      <c r="A661" s="2" t="s">
        <v>20</v>
      </c>
      <c r="B661" s="2" t="s">
        <v>21</v>
      </c>
      <c r="C661" s="2" t="s">
        <v>5</v>
      </c>
      <c r="D661" s="1" t="s">
        <v>25</v>
      </c>
      <c r="E661" s="2"/>
      <c r="F661" s="2">
        <v>93</v>
      </c>
      <c r="G661" s="2"/>
      <c r="H661" s="2"/>
    </row>
    <row r="662" spans="1:8" ht="28.8" x14ac:dyDescent="0.3">
      <c r="A662" s="2" t="s">
        <v>20</v>
      </c>
      <c r="B662" s="2" t="s">
        <v>21</v>
      </c>
      <c r="C662" s="2" t="s">
        <v>5</v>
      </c>
      <c r="D662" s="1" t="s">
        <v>25</v>
      </c>
      <c r="E662" s="2"/>
      <c r="F662" s="2">
        <v>273</v>
      </c>
      <c r="G662" s="2"/>
      <c r="H662" s="2"/>
    </row>
    <row r="663" spans="1:8" ht="28.8" x14ac:dyDescent="0.3">
      <c r="A663" s="2" t="s">
        <v>20</v>
      </c>
      <c r="B663" s="2" t="s">
        <v>21</v>
      </c>
      <c r="C663" s="2" t="s">
        <v>5</v>
      </c>
      <c r="D663" s="1" t="s">
        <v>25</v>
      </c>
      <c r="E663" s="2"/>
      <c r="F663" s="2">
        <v>1026</v>
      </c>
      <c r="G663" s="2"/>
      <c r="H663" s="2"/>
    </row>
    <row r="664" spans="1:8" ht="28.8" x14ac:dyDescent="0.3">
      <c r="A664" s="2" t="s">
        <v>20</v>
      </c>
      <c r="B664" s="2" t="s">
        <v>21</v>
      </c>
      <c r="C664" s="2" t="s">
        <v>5</v>
      </c>
      <c r="D664" s="1" t="s">
        <v>25</v>
      </c>
      <c r="E664" s="2"/>
      <c r="F664" s="2">
        <v>1278</v>
      </c>
      <c r="G664" s="2"/>
      <c r="H664" s="2"/>
    </row>
    <row r="665" spans="1:8" ht="28.8" x14ac:dyDescent="0.3">
      <c r="A665" s="2" t="s">
        <v>20</v>
      </c>
      <c r="B665" s="2" t="s">
        <v>21</v>
      </c>
      <c r="C665" s="2" t="s">
        <v>5</v>
      </c>
      <c r="D665" s="1" t="s">
        <v>25</v>
      </c>
      <c r="E665" s="2"/>
      <c r="F665" s="2">
        <v>591</v>
      </c>
      <c r="G665" s="2"/>
      <c r="H665" s="2"/>
    </row>
    <row r="666" spans="1:8" ht="28.8" x14ac:dyDescent="0.3">
      <c r="A666" s="2" t="s">
        <v>20</v>
      </c>
      <c r="B666" s="2" t="s">
        <v>21</v>
      </c>
      <c r="C666" s="2" t="s">
        <v>5</v>
      </c>
      <c r="D666" s="1" t="s">
        <v>25</v>
      </c>
      <c r="E666" s="2"/>
      <c r="F666" s="2">
        <v>1650</v>
      </c>
      <c r="G666" s="2"/>
      <c r="H666" s="2"/>
    </row>
    <row r="667" spans="1:8" ht="28.8" x14ac:dyDescent="0.3">
      <c r="A667" s="2" t="s">
        <v>20</v>
      </c>
      <c r="B667" s="2" t="s">
        <v>21</v>
      </c>
      <c r="C667" s="2" t="s">
        <v>5</v>
      </c>
      <c r="D667" s="1" t="s">
        <v>25</v>
      </c>
      <c r="E667" s="2"/>
      <c r="F667" s="2">
        <v>543</v>
      </c>
      <c r="G667" s="2"/>
      <c r="H667" s="2"/>
    </row>
    <row r="668" spans="1:8" ht="28.8" x14ac:dyDescent="0.3">
      <c r="A668" s="2" t="s">
        <v>20</v>
      </c>
      <c r="B668" s="2" t="s">
        <v>21</v>
      </c>
      <c r="C668" s="2" t="s">
        <v>5</v>
      </c>
      <c r="D668" s="1" t="s">
        <v>25</v>
      </c>
      <c r="E668" s="2"/>
      <c r="F668" s="2">
        <v>306</v>
      </c>
      <c r="G668" s="2"/>
      <c r="H668" s="2"/>
    </row>
    <row r="669" spans="1:8" ht="28.8" x14ac:dyDescent="0.3">
      <c r="A669" s="2" t="s">
        <v>20</v>
      </c>
      <c r="B669" s="2" t="s">
        <v>21</v>
      </c>
      <c r="C669" s="2" t="s">
        <v>5</v>
      </c>
      <c r="D669" s="1" t="s">
        <v>25</v>
      </c>
      <c r="E669" s="2"/>
      <c r="F669" s="2">
        <v>678</v>
      </c>
      <c r="G669" s="2"/>
      <c r="H669" s="2"/>
    </row>
    <row r="670" spans="1:8" ht="28.8" x14ac:dyDescent="0.3">
      <c r="A670" s="2" t="s">
        <v>20</v>
      </c>
      <c r="B670" s="2" t="s">
        <v>21</v>
      </c>
      <c r="C670" s="2" t="s">
        <v>5</v>
      </c>
      <c r="D670" s="1" t="s">
        <v>25</v>
      </c>
      <c r="E670" s="2"/>
      <c r="F670" s="2">
        <v>420</v>
      </c>
      <c r="G670" s="2"/>
      <c r="H670" s="2"/>
    </row>
    <row r="671" spans="1:8" ht="28.8" x14ac:dyDescent="0.3">
      <c r="A671" s="2" t="s">
        <v>20</v>
      </c>
      <c r="B671" s="2" t="s">
        <v>21</v>
      </c>
      <c r="C671" s="2" t="s">
        <v>5</v>
      </c>
      <c r="D671" s="1" t="s">
        <v>25</v>
      </c>
      <c r="E671" s="2"/>
      <c r="F671" s="2">
        <v>312</v>
      </c>
      <c r="G671" s="2"/>
      <c r="H671" s="2"/>
    </row>
    <row r="672" spans="1:8" ht="28.8" x14ac:dyDescent="0.3">
      <c r="A672" s="2" t="s">
        <v>20</v>
      </c>
      <c r="B672" s="2" t="s">
        <v>21</v>
      </c>
      <c r="C672" s="2" t="s">
        <v>5</v>
      </c>
      <c r="D672" s="1" t="s">
        <v>25</v>
      </c>
      <c r="E672" s="2"/>
      <c r="F672" s="2">
        <v>234</v>
      </c>
      <c r="G672" s="2"/>
      <c r="H672" s="2"/>
    </row>
    <row r="673" spans="1:8" ht="28.8" x14ac:dyDescent="0.3">
      <c r="A673" s="2" t="s">
        <v>20</v>
      </c>
      <c r="B673" s="2" t="s">
        <v>21</v>
      </c>
      <c r="C673" s="2" t="s">
        <v>5</v>
      </c>
      <c r="D673" s="1" t="s">
        <v>25</v>
      </c>
      <c r="E673" s="2" t="s">
        <v>3254</v>
      </c>
      <c r="F673" s="2">
        <v>822</v>
      </c>
      <c r="G673" s="2"/>
      <c r="H673" s="2"/>
    </row>
    <row r="674" spans="1:8" ht="28.8" x14ac:dyDescent="0.3">
      <c r="A674" s="2" t="s">
        <v>20</v>
      </c>
      <c r="B674" s="2" t="s">
        <v>21</v>
      </c>
      <c r="C674" s="2" t="s">
        <v>5</v>
      </c>
      <c r="D674" s="1" t="s">
        <v>25</v>
      </c>
      <c r="E674" s="2"/>
      <c r="F674" s="2">
        <v>885</v>
      </c>
      <c r="G674" s="2"/>
      <c r="H674" s="2"/>
    </row>
    <row r="675" spans="1:8" ht="28.8" x14ac:dyDescent="0.3">
      <c r="A675" s="2" t="s">
        <v>20</v>
      </c>
      <c r="B675" s="2" t="s">
        <v>21</v>
      </c>
      <c r="C675" s="2" t="s">
        <v>5</v>
      </c>
      <c r="D675" s="1" t="s">
        <v>25</v>
      </c>
      <c r="E675" s="2"/>
      <c r="F675" s="2">
        <v>240</v>
      </c>
      <c r="G675" s="2"/>
      <c r="H675" s="2"/>
    </row>
    <row r="676" spans="1:8" ht="28.8" x14ac:dyDescent="0.3">
      <c r="A676" s="2" t="s">
        <v>20</v>
      </c>
      <c r="B676" s="2" t="s">
        <v>21</v>
      </c>
      <c r="C676" s="2" t="s">
        <v>5</v>
      </c>
      <c r="D676" s="1" t="s">
        <v>25</v>
      </c>
      <c r="E676" s="2"/>
      <c r="F676" s="2">
        <v>210</v>
      </c>
      <c r="G676" s="2"/>
      <c r="H676" s="2"/>
    </row>
    <row r="677" spans="1:8" ht="28.8" x14ac:dyDescent="0.3">
      <c r="A677" s="2" t="s">
        <v>20</v>
      </c>
      <c r="B677" s="2" t="s">
        <v>21</v>
      </c>
      <c r="C677" s="2" t="s">
        <v>5</v>
      </c>
      <c r="D677" s="1" t="s">
        <v>25</v>
      </c>
      <c r="E677" s="2"/>
      <c r="F677" s="2">
        <v>252</v>
      </c>
      <c r="G677" s="2"/>
      <c r="H677" s="2"/>
    </row>
    <row r="678" spans="1:8" ht="28.8" x14ac:dyDescent="0.3">
      <c r="A678" s="2" t="s">
        <v>20</v>
      </c>
      <c r="B678" s="2" t="s">
        <v>21</v>
      </c>
      <c r="C678" s="2" t="s">
        <v>5</v>
      </c>
      <c r="D678" s="1" t="s">
        <v>25</v>
      </c>
      <c r="E678" s="2"/>
      <c r="F678" s="2">
        <v>249</v>
      </c>
      <c r="G678" s="2"/>
      <c r="H678" s="2"/>
    </row>
    <row r="679" spans="1:8" ht="28.8" x14ac:dyDescent="0.3">
      <c r="A679" s="2" t="s">
        <v>20</v>
      </c>
      <c r="B679" s="2" t="s">
        <v>21</v>
      </c>
      <c r="C679" s="2" t="s">
        <v>5</v>
      </c>
      <c r="D679" s="1" t="s">
        <v>25</v>
      </c>
      <c r="E679" s="2"/>
      <c r="F679" s="2">
        <v>954</v>
      </c>
      <c r="G679" s="2"/>
      <c r="H679" s="2"/>
    </row>
    <row r="680" spans="1:8" ht="28.8" x14ac:dyDescent="0.3">
      <c r="A680" s="2" t="s">
        <v>20</v>
      </c>
      <c r="B680" s="2" t="s">
        <v>21</v>
      </c>
      <c r="C680" s="2" t="s">
        <v>5</v>
      </c>
      <c r="D680" s="1" t="s">
        <v>25</v>
      </c>
      <c r="E680" s="2"/>
      <c r="F680" s="2">
        <v>609</v>
      </c>
      <c r="G680" s="2"/>
      <c r="H680" s="2"/>
    </row>
    <row r="681" spans="1:8" ht="28.8" x14ac:dyDescent="0.3">
      <c r="A681" s="2" t="s">
        <v>20</v>
      </c>
      <c r="B681" s="2" t="s">
        <v>21</v>
      </c>
      <c r="C681" s="2" t="s">
        <v>5</v>
      </c>
      <c r="D681" s="1" t="s">
        <v>25</v>
      </c>
      <c r="E681" s="2"/>
      <c r="F681" s="2">
        <v>258</v>
      </c>
      <c r="G681" s="2"/>
      <c r="H681" s="2"/>
    </row>
    <row r="682" spans="1:8" ht="28.8" x14ac:dyDescent="0.3">
      <c r="A682" s="2" t="s">
        <v>20</v>
      </c>
      <c r="B682" s="2" t="s">
        <v>21</v>
      </c>
      <c r="C682" s="2" t="s">
        <v>5</v>
      </c>
      <c r="D682" s="1" t="s">
        <v>25</v>
      </c>
      <c r="E682" s="2"/>
      <c r="F682" s="2">
        <v>243</v>
      </c>
      <c r="G682" s="2"/>
      <c r="H682" s="2"/>
    </row>
    <row r="683" spans="1:8" ht="28.8" x14ac:dyDescent="0.3">
      <c r="A683" s="2" t="s">
        <v>20</v>
      </c>
      <c r="B683" s="2" t="s">
        <v>21</v>
      </c>
      <c r="C683" s="2" t="s">
        <v>5</v>
      </c>
      <c r="D683" s="1" t="s">
        <v>25</v>
      </c>
      <c r="E683" s="2"/>
      <c r="F683" s="2">
        <v>327</v>
      </c>
      <c r="G683" s="2"/>
      <c r="H683" s="2"/>
    </row>
    <row r="684" spans="1:8" ht="28.8" x14ac:dyDescent="0.3">
      <c r="A684" s="2" t="s">
        <v>20</v>
      </c>
      <c r="B684" s="2" t="s">
        <v>21</v>
      </c>
      <c r="C684" s="2" t="s">
        <v>5</v>
      </c>
      <c r="D684" s="1" t="s">
        <v>25</v>
      </c>
      <c r="E684" s="2"/>
      <c r="F684" s="2">
        <v>372</v>
      </c>
      <c r="G684" s="2"/>
      <c r="H684" s="2"/>
    </row>
    <row r="685" spans="1:8" ht="28.8" x14ac:dyDescent="0.3">
      <c r="A685" s="2" t="s">
        <v>20</v>
      </c>
      <c r="B685" s="2" t="s">
        <v>21</v>
      </c>
      <c r="C685" s="2" t="s">
        <v>5</v>
      </c>
      <c r="D685" s="1" t="s">
        <v>25</v>
      </c>
      <c r="E685" s="2"/>
      <c r="F685" s="2">
        <v>552</v>
      </c>
      <c r="G685" s="2"/>
      <c r="H685" s="2"/>
    </row>
    <row r="686" spans="1:8" ht="28.8" x14ac:dyDescent="0.3">
      <c r="A686" s="2" t="s">
        <v>20</v>
      </c>
      <c r="B686" s="2" t="s">
        <v>21</v>
      </c>
      <c r="C686" s="2" t="s">
        <v>5</v>
      </c>
      <c r="D686" s="1" t="s">
        <v>25</v>
      </c>
      <c r="E686" s="2"/>
      <c r="F686" s="2">
        <v>528</v>
      </c>
      <c r="G686" s="2"/>
      <c r="H686" s="2"/>
    </row>
    <row r="687" spans="1:8" ht="28.8" x14ac:dyDescent="0.3">
      <c r="A687" s="2" t="s">
        <v>20</v>
      </c>
      <c r="B687" s="2" t="s">
        <v>21</v>
      </c>
      <c r="C687" s="2" t="s">
        <v>5</v>
      </c>
      <c r="D687" s="1" t="s">
        <v>25</v>
      </c>
      <c r="E687" s="2"/>
      <c r="F687" s="2">
        <v>129</v>
      </c>
      <c r="G687" s="2"/>
      <c r="H687" s="2"/>
    </row>
    <row r="688" spans="1:8" ht="28.8" x14ac:dyDescent="0.3">
      <c r="A688" s="2" t="s">
        <v>20</v>
      </c>
      <c r="B688" s="2" t="s">
        <v>21</v>
      </c>
      <c r="C688" s="2" t="s">
        <v>5</v>
      </c>
      <c r="D688" s="1" t="s">
        <v>25</v>
      </c>
      <c r="E688" s="2"/>
      <c r="F688" s="2">
        <v>126</v>
      </c>
      <c r="G688" s="2"/>
      <c r="H688" s="2"/>
    </row>
    <row r="689" spans="1:8" ht="28.8" x14ac:dyDescent="0.3">
      <c r="A689" s="2" t="s">
        <v>20</v>
      </c>
      <c r="B689" s="2" t="s">
        <v>21</v>
      </c>
      <c r="C689" s="2" t="s">
        <v>5</v>
      </c>
      <c r="D689" s="1" t="s">
        <v>25</v>
      </c>
      <c r="E689" s="2"/>
      <c r="F689" s="2">
        <v>417</v>
      </c>
      <c r="G689" s="2"/>
      <c r="H689" s="2"/>
    </row>
    <row r="690" spans="1:8" ht="28.8" x14ac:dyDescent="0.3">
      <c r="A690" s="2" t="s">
        <v>20</v>
      </c>
      <c r="B690" s="2" t="s">
        <v>21</v>
      </c>
      <c r="C690" s="2" t="s">
        <v>5</v>
      </c>
      <c r="D690" s="1" t="s">
        <v>25</v>
      </c>
      <c r="E690" s="2"/>
      <c r="F690" s="2">
        <v>480</v>
      </c>
      <c r="G690" s="2"/>
      <c r="H690" s="2"/>
    </row>
    <row r="691" spans="1:8" ht="28.8" x14ac:dyDescent="0.3">
      <c r="A691" s="2" t="s">
        <v>20</v>
      </c>
      <c r="B691" s="2" t="s">
        <v>21</v>
      </c>
      <c r="C691" s="2" t="s">
        <v>5</v>
      </c>
      <c r="D691" s="1" t="s">
        <v>25</v>
      </c>
      <c r="E691" s="2"/>
      <c r="F691" s="2">
        <v>702</v>
      </c>
      <c r="G691" s="2"/>
      <c r="H691" s="2"/>
    </row>
    <row r="692" spans="1:8" ht="28.8" x14ac:dyDescent="0.3">
      <c r="A692" s="2" t="s">
        <v>20</v>
      </c>
      <c r="B692" s="2" t="s">
        <v>21</v>
      </c>
      <c r="C692" s="2" t="s">
        <v>5</v>
      </c>
      <c r="D692" s="1" t="s">
        <v>25</v>
      </c>
      <c r="E692" s="2"/>
      <c r="F692" s="2">
        <v>531</v>
      </c>
      <c r="G692" s="2"/>
      <c r="H692" s="2"/>
    </row>
    <row r="693" spans="1:8" ht="28.8" x14ac:dyDescent="0.3">
      <c r="A693" s="2" t="s">
        <v>20</v>
      </c>
      <c r="B693" s="2" t="s">
        <v>21</v>
      </c>
      <c r="C693" s="2" t="s">
        <v>5</v>
      </c>
      <c r="D693" s="1" t="s">
        <v>25</v>
      </c>
      <c r="E693" s="2"/>
      <c r="F693" s="2">
        <v>2238</v>
      </c>
      <c r="G693" s="2"/>
      <c r="H693" s="2"/>
    </row>
    <row r="694" spans="1:8" ht="28.8" x14ac:dyDescent="0.3">
      <c r="A694" s="2" t="s">
        <v>20</v>
      </c>
      <c r="B694" s="2" t="s">
        <v>21</v>
      </c>
      <c r="C694" s="2" t="s">
        <v>5</v>
      </c>
      <c r="D694" s="1" t="s">
        <v>25</v>
      </c>
      <c r="E694" s="2"/>
      <c r="F694" s="2">
        <v>276</v>
      </c>
      <c r="G694" s="2"/>
      <c r="H694" s="2"/>
    </row>
    <row r="695" spans="1:8" ht="28.8" x14ac:dyDescent="0.3">
      <c r="A695" s="2" t="s">
        <v>20</v>
      </c>
      <c r="B695" s="2" t="s">
        <v>21</v>
      </c>
      <c r="C695" s="2" t="s">
        <v>5</v>
      </c>
      <c r="D695" s="1" t="s">
        <v>25</v>
      </c>
      <c r="E695" s="2"/>
      <c r="F695" s="2">
        <v>309</v>
      </c>
      <c r="G695" s="2"/>
      <c r="H695" s="2"/>
    </row>
    <row r="696" spans="1:8" ht="28.8" x14ac:dyDescent="0.3">
      <c r="A696" s="2" t="s">
        <v>20</v>
      </c>
      <c r="B696" s="2" t="s">
        <v>21</v>
      </c>
      <c r="C696" s="2" t="s">
        <v>5</v>
      </c>
      <c r="D696" s="1" t="s">
        <v>25</v>
      </c>
      <c r="E696" s="2"/>
      <c r="F696" s="2">
        <v>879</v>
      </c>
      <c r="G696" s="2"/>
      <c r="H696" s="2"/>
    </row>
    <row r="697" spans="1:8" ht="28.8" x14ac:dyDescent="0.3">
      <c r="A697" s="2" t="s">
        <v>20</v>
      </c>
      <c r="B697" s="2" t="s">
        <v>21</v>
      </c>
      <c r="C697" s="2" t="s">
        <v>5</v>
      </c>
      <c r="D697" s="1" t="s">
        <v>25</v>
      </c>
      <c r="E697" s="2"/>
      <c r="F697" s="2">
        <v>1227</v>
      </c>
      <c r="G697" s="2"/>
      <c r="H697" s="2"/>
    </row>
    <row r="698" spans="1:8" ht="28.8" x14ac:dyDescent="0.3">
      <c r="A698" s="2" t="s">
        <v>20</v>
      </c>
      <c r="B698" s="2" t="s">
        <v>21</v>
      </c>
      <c r="C698" s="2" t="s">
        <v>5</v>
      </c>
      <c r="D698" s="1" t="s">
        <v>25</v>
      </c>
      <c r="E698" s="2"/>
      <c r="F698" s="2">
        <v>210</v>
      </c>
      <c r="G698" s="2"/>
      <c r="H698" s="2"/>
    </row>
    <row r="699" spans="1:8" ht="28.8" x14ac:dyDescent="0.3">
      <c r="A699" s="2" t="s">
        <v>20</v>
      </c>
      <c r="B699" s="2" t="s">
        <v>21</v>
      </c>
      <c r="C699" s="2" t="s">
        <v>5</v>
      </c>
      <c r="D699" s="1" t="s">
        <v>25</v>
      </c>
      <c r="E699" s="2"/>
      <c r="F699" s="2">
        <v>363</v>
      </c>
      <c r="G699" s="2"/>
      <c r="H699" s="2"/>
    </row>
    <row r="700" spans="1:8" ht="28.8" x14ac:dyDescent="0.3">
      <c r="A700" s="2" t="s">
        <v>20</v>
      </c>
      <c r="B700" s="2" t="s">
        <v>21</v>
      </c>
      <c r="C700" s="2" t="s">
        <v>5</v>
      </c>
      <c r="D700" s="1" t="s">
        <v>25</v>
      </c>
      <c r="E700" s="2"/>
      <c r="F700" s="2">
        <v>267</v>
      </c>
      <c r="G700" s="2"/>
      <c r="H700" s="2"/>
    </row>
    <row r="701" spans="1:8" ht="28.8" x14ac:dyDescent="0.3">
      <c r="A701" s="2" t="s">
        <v>20</v>
      </c>
      <c r="B701" s="2" t="s">
        <v>21</v>
      </c>
      <c r="C701" s="2" t="s">
        <v>5</v>
      </c>
      <c r="D701" s="1" t="s">
        <v>25</v>
      </c>
      <c r="E701" s="2"/>
      <c r="F701" s="2">
        <v>555</v>
      </c>
      <c r="G701" s="2"/>
      <c r="H701" s="2"/>
    </row>
    <row r="702" spans="1:8" ht="28.8" x14ac:dyDescent="0.3">
      <c r="A702" s="2" t="s">
        <v>20</v>
      </c>
      <c r="B702" s="2" t="s">
        <v>21</v>
      </c>
      <c r="C702" s="2" t="s">
        <v>5</v>
      </c>
      <c r="D702" s="1" t="s">
        <v>25</v>
      </c>
      <c r="E702" s="2"/>
      <c r="F702" s="2">
        <v>510</v>
      </c>
      <c r="G702" s="2"/>
      <c r="H702" s="2"/>
    </row>
    <row r="703" spans="1:8" ht="28.8" x14ac:dyDescent="0.3">
      <c r="A703" s="2" t="s">
        <v>20</v>
      </c>
      <c r="B703" s="2" t="s">
        <v>21</v>
      </c>
      <c r="C703" s="2" t="s">
        <v>5</v>
      </c>
      <c r="D703" s="1" t="s">
        <v>25</v>
      </c>
      <c r="E703" s="2"/>
      <c r="F703" s="2">
        <v>144</v>
      </c>
      <c r="G703" s="2"/>
      <c r="H703" s="2"/>
    </row>
    <row r="704" spans="1:8" ht="28.8" x14ac:dyDescent="0.3">
      <c r="A704" s="2" t="s">
        <v>20</v>
      </c>
      <c r="B704" s="2" t="s">
        <v>21</v>
      </c>
      <c r="C704" s="2" t="s">
        <v>5</v>
      </c>
      <c r="D704" s="1" t="s">
        <v>25</v>
      </c>
      <c r="E704" s="2" t="s">
        <v>3409</v>
      </c>
      <c r="F704" s="2">
        <v>831</v>
      </c>
      <c r="G704" s="2"/>
      <c r="H704" s="2"/>
    </row>
    <row r="705" spans="1:8" ht="28.8" x14ac:dyDescent="0.3">
      <c r="A705" s="2" t="s">
        <v>20</v>
      </c>
      <c r="B705" s="2" t="s">
        <v>21</v>
      </c>
      <c r="C705" s="2" t="s">
        <v>5</v>
      </c>
      <c r="D705" s="1" t="s">
        <v>25</v>
      </c>
      <c r="E705" s="2" t="s">
        <v>3413</v>
      </c>
      <c r="F705" s="2">
        <v>2169</v>
      </c>
      <c r="G705" s="2"/>
      <c r="H705" s="2"/>
    </row>
    <row r="706" spans="1:8" ht="28.8" x14ac:dyDescent="0.3">
      <c r="A706" s="2" t="s">
        <v>20</v>
      </c>
      <c r="B706" s="2" t="s">
        <v>21</v>
      </c>
      <c r="C706" s="2" t="s">
        <v>5</v>
      </c>
      <c r="D706" s="1" t="s">
        <v>25</v>
      </c>
      <c r="E706" s="2" t="s">
        <v>3417</v>
      </c>
      <c r="F706" s="2">
        <v>1659</v>
      </c>
      <c r="G706" s="2"/>
      <c r="H706" s="2"/>
    </row>
    <row r="707" spans="1:8" ht="28.8" x14ac:dyDescent="0.3">
      <c r="A707" s="2" t="s">
        <v>20</v>
      </c>
      <c r="B707" s="2" t="s">
        <v>21</v>
      </c>
      <c r="C707" s="2" t="s">
        <v>5</v>
      </c>
      <c r="D707" s="1" t="s">
        <v>25</v>
      </c>
      <c r="E707" s="2" t="s">
        <v>3421</v>
      </c>
      <c r="F707" s="2">
        <v>1830</v>
      </c>
      <c r="G707" s="2"/>
      <c r="H707" s="2"/>
    </row>
    <row r="708" spans="1:8" ht="28.8" x14ac:dyDescent="0.3">
      <c r="A708" s="2" t="s">
        <v>20</v>
      </c>
      <c r="B708" s="2" t="s">
        <v>21</v>
      </c>
      <c r="C708" s="2" t="s">
        <v>5</v>
      </c>
      <c r="D708" s="1" t="s">
        <v>25</v>
      </c>
      <c r="E708" s="2"/>
      <c r="F708" s="2">
        <v>1668</v>
      </c>
      <c r="G708" s="2"/>
      <c r="H708" s="2"/>
    </row>
    <row r="709" spans="1:8" ht="28.8" x14ac:dyDescent="0.3">
      <c r="A709" s="2" t="s">
        <v>20</v>
      </c>
      <c r="B709" s="2" t="s">
        <v>21</v>
      </c>
      <c r="C709" s="2" t="s">
        <v>5</v>
      </c>
      <c r="D709" s="1" t="s">
        <v>25</v>
      </c>
      <c r="E709" s="2"/>
      <c r="F709" s="2">
        <v>2976</v>
      </c>
      <c r="G709" s="2"/>
      <c r="H709" s="2"/>
    </row>
    <row r="710" spans="1:8" ht="28.8" x14ac:dyDescent="0.3">
      <c r="A710" s="2" t="s">
        <v>20</v>
      </c>
      <c r="B710" s="2" t="s">
        <v>21</v>
      </c>
      <c r="C710" s="2" t="s">
        <v>5</v>
      </c>
      <c r="D710" s="1" t="s">
        <v>25</v>
      </c>
      <c r="E710" s="2"/>
      <c r="F710" s="2">
        <v>10455</v>
      </c>
      <c r="G710" s="2"/>
      <c r="H710" s="2"/>
    </row>
    <row r="711" spans="1:8" ht="28.8" x14ac:dyDescent="0.3">
      <c r="A711" s="2" t="s">
        <v>20</v>
      </c>
      <c r="B711" s="2" t="s">
        <v>21</v>
      </c>
      <c r="C711" s="2" t="s">
        <v>5</v>
      </c>
      <c r="D711" s="1" t="s">
        <v>25</v>
      </c>
      <c r="E711" s="2"/>
      <c r="F711" s="2">
        <v>747</v>
      </c>
      <c r="G711" s="2"/>
      <c r="H711" s="2"/>
    </row>
    <row r="712" spans="1:8" ht="28.8" x14ac:dyDescent="0.3">
      <c r="A712" s="2" t="s">
        <v>20</v>
      </c>
      <c r="B712" s="2" t="s">
        <v>21</v>
      </c>
      <c r="C712" s="2" t="s">
        <v>5</v>
      </c>
      <c r="D712" s="1" t="s">
        <v>25</v>
      </c>
      <c r="E712" s="2"/>
      <c r="F712" s="2">
        <v>2088</v>
      </c>
      <c r="G712" s="2"/>
      <c r="H712" s="2"/>
    </row>
    <row r="713" spans="1:8" ht="28.8" x14ac:dyDescent="0.3">
      <c r="A713" s="2" t="s">
        <v>20</v>
      </c>
      <c r="B713" s="2" t="s">
        <v>21</v>
      </c>
      <c r="C713" s="2" t="s">
        <v>5</v>
      </c>
      <c r="D713" s="1" t="s">
        <v>25</v>
      </c>
      <c r="E713" s="2"/>
      <c r="F713" s="2">
        <v>1158</v>
      </c>
      <c r="G713" s="2"/>
      <c r="H713" s="2"/>
    </row>
    <row r="714" spans="1:8" ht="28.8" x14ac:dyDescent="0.3">
      <c r="A714" s="2" t="s">
        <v>20</v>
      </c>
      <c r="B714" s="2" t="s">
        <v>21</v>
      </c>
      <c r="C714" s="2" t="s">
        <v>5</v>
      </c>
      <c r="D714" s="1" t="s">
        <v>25</v>
      </c>
      <c r="E714" s="2"/>
      <c r="F714" s="2">
        <v>714</v>
      </c>
      <c r="G714" s="2"/>
      <c r="H714" s="2"/>
    </row>
    <row r="715" spans="1:8" ht="28.8" x14ac:dyDescent="0.3">
      <c r="A715" s="2" t="s">
        <v>20</v>
      </c>
      <c r="B715" s="2" t="s">
        <v>21</v>
      </c>
      <c r="C715" s="2" t="s">
        <v>5</v>
      </c>
      <c r="D715" s="1" t="s">
        <v>25</v>
      </c>
      <c r="E715" s="2"/>
      <c r="F715" s="2">
        <v>129</v>
      </c>
      <c r="G715" s="2"/>
      <c r="H715" s="2"/>
    </row>
    <row r="716" spans="1:8" ht="28.8" x14ac:dyDescent="0.3">
      <c r="A716" s="2" t="s">
        <v>20</v>
      </c>
      <c r="B716" s="2" t="s">
        <v>21</v>
      </c>
      <c r="C716" s="2" t="s">
        <v>5</v>
      </c>
      <c r="D716" s="1" t="s">
        <v>25</v>
      </c>
      <c r="E716" s="2"/>
      <c r="F716" s="2">
        <v>441</v>
      </c>
      <c r="G716" s="2"/>
      <c r="H716" s="2"/>
    </row>
    <row r="717" spans="1:8" ht="28.8" x14ac:dyDescent="0.3">
      <c r="A717" s="2" t="s">
        <v>20</v>
      </c>
      <c r="B717" s="2" t="s">
        <v>21</v>
      </c>
      <c r="C717" s="2" t="s">
        <v>5</v>
      </c>
      <c r="D717" s="1" t="s">
        <v>25</v>
      </c>
      <c r="E717" s="2"/>
      <c r="F717" s="2">
        <v>459</v>
      </c>
      <c r="G717" s="2"/>
      <c r="H717" s="2"/>
    </row>
    <row r="718" spans="1:8" ht="28.8" x14ac:dyDescent="0.3">
      <c r="A718" s="2" t="s">
        <v>20</v>
      </c>
      <c r="B718" s="2" t="s">
        <v>21</v>
      </c>
      <c r="C718" s="2" t="s">
        <v>5</v>
      </c>
      <c r="D718" s="1" t="s">
        <v>25</v>
      </c>
      <c r="E718" s="2"/>
      <c r="F718" s="2">
        <v>216</v>
      </c>
      <c r="G718" s="2"/>
      <c r="H718" s="2"/>
    </row>
    <row r="719" spans="1:8" ht="28.8" x14ac:dyDescent="0.3">
      <c r="A719" s="2" t="s">
        <v>20</v>
      </c>
      <c r="B719" s="2" t="s">
        <v>21</v>
      </c>
      <c r="C719" s="2" t="s">
        <v>5</v>
      </c>
      <c r="D719" s="1" t="s">
        <v>25</v>
      </c>
      <c r="E719" s="2"/>
      <c r="F719" s="2">
        <v>171</v>
      </c>
      <c r="G719" s="2"/>
      <c r="H719" s="2"/>
    </row>
    <row r="720" spans="1:8" ht="28.8" x14ac:dyDescent="0.3">
      <c r="A720" s="2" t="s">
        <v>20</v>
      </c>
      <c r="B720" s="2" t="s">
        <v>21</v>
      </c>
      <c r="C720" s="2" t="s">
        <v>5</v>
      </c>
      <c r="D720" s="1" t="s">
        <v>25</v>
      </c>
      <c r="E720" s="2"/>
      <c r="F720" s="2">
        <v>192</v>
      </c>
      <c r="G720" s="2"/>
      <c r="H720" s="2"/>
    </row>
    <row r="721" spans="1:8" ht="28.8" x14ac:dyDescent="0.3">
      <c r="A721" s="2" t="s">
        <v>20</v>
      </c>
      <c r="B721" s="2" t="s">
        <v>21</v>
      </c>
      <c r="C721" s="2" t="s">
        <v>5</v>
      </c>
      <c r="D721" s="1" t="s">
        <v>25</v>
      </c>
      <c r="E721" s="2"/>
      <c r="F721" s="2">
        <v>1860</v>
      </c>
      <c r="G721" s="2"/>
      <c r="H721" s="2"/>
    </row>
    <row r="722" spans="1:8" ht="28.8" x14ac:dyDescent="0.3">
      <c r="A722" s="2" t="s">
        <v>20</v>
      </c>
      <c r="B722" s="2" t="s">
        <v>21</v>
      </c>
      <c r="C722" s="2" t="s">
        <v>5</v>
      </c>
      <c r="D722" s="1" t="s">
        <v>25</v>
      </c>
      <c r="E722" s="2"/>
      <c r="F722" s="2">
        <v>1110</v>
      </c>
      <c r="G722" s="2"/>
      <c r="H722" s="2"/>
    </row>
    <row r="723" spans="1:8" ht="28.8" x14ac:dyDescent="0.3">
      <c r="A723" s="2" t="s">
        <v>20</v>
      </c>
      <c r="B723" s="2" t="s">
        <v>21</v>
      </c>
      <c r="C723" s="2" t="s">
        <v>5</v>
      </c>
      <c r="D723" s="1" t="s">
        <v>25</v>
      </c>
      <c r="E723" s="2"/>
      <c r="F723" s="2">
        <v>2508</v>
      </c>
      <c r="G723" s="2"/>
      <c r="H723" s="2"/>
    </row>
    <row r="724" spans="1:8" ht="28.8" x14ac:dyDescent="0.3">
      <c r="A724" s="2" t="s">
        <v>20</v>
      </c>
      <c r="B724" s="2" t="s">
        <v>21</v>
      </c>
      <c r="C724" s="2" t="s">
        <v>5</v>
      </c>
      <c r="D724" s="1" t="s">
        <v>25</v>
      </c>
      <c r="E724" s="2"/>
      <c r="F724" s="2">
        <v>894</v>
      </c>
      <c r="G724" s="2"/>
      <c r="H724" s="2"/>
    </row>
    <row r="725" spans="1:8" ht="28.8" x14ac:dyDescent="0.3">
      <c r="A725" s="2" t="s">
        <v>20</v>
      </c>
      <c r="B725" s="2" t="s">
        <v>21</v>
      </c>
      <c r="C725" s="2" t="s">
        <v>5</v>
      </c>
      <c r="D725" s="1" t="s">
        <v>25</v>
      </c>
      <c r="E725" s="2"/>
      <c r="F725" s="2">
        <v>603</v>
      </c>
      <c r="G725" s="2"/>
      <c r="H725" s="2"/>
    </row>
    <row r="726" spans="1:8" ht="28.8" x14ac:dyDescent="0.3">
      <c r="A726" s="2" t="s">
        <v>20</v>
      </c>
      <c r="B726" s="2" t="s">
        <v>21</v>
      </c>
      <c r="C726" s="2" t="s">
        <v>5</v>
      </c>
      <c r="D726" s="1" t="s">
        <v>25</v>
      </c>
      <c r="E726" s="2" t="s">
        <v>3545</v>
      </c>
      <c r="F726" s="2">
        <v>486</v>
      </c>
      <c r="G726" s="2"/>
      <c r="H726" s="2"/>
    </row>
    <row r="727" spans="1:8" ht="28.8" x14ac:dyDescent="0.3">
      <c r="A727" s="2" t="s">
        <v>20</v>
      </c>
      <c r="B727" s="2" t="s">
        <v>21</v>
      </c>
      <c r="C727" s="2" t="s">
        <v>5</v>
      </c>
      <c r="D727" s="1" t="s">
        <v>25</v>
      </c>
      <c r="E727" s="2"/>
      <c r="F727" s="2">
        <v>231</v>
      </c>
      <c r="G727" s="2"/>
      <c r="H727" s="2"/>
    </row>
    <row r="728" spans="1:8" ht="28.8" x14ac:dyDescent="0.3">
      <c r="A728" s="2" t="s">
        <v>20</v>
      </c>
      <c r="B728" s="2" t="s">
        <v>21</v>
      </c>
      <c r="C728" s="2" t="s">
        <v>5</v>
      </c>
      <c r="D728" s="1" t="s">
        <v>25</v>
      </c>
      <c r="E728" s="2"/>
      <c r="F728" s="2">
        <v>405</v>
      </c>
      <c r="G728" s="2"/>
      <c r="H728" s="2"/>
    </row>
    <row r="729" spans="1:8" ht="28.8" x14ac:dyDescent="0.3">
      <c r="A729" s="2" t="s">
        <v>20</v>
      </c>
      <c r="B729" s="2" t="s">
        <v>21</v>
      </c>
      <c r="C729" s="2" t="s">
        <v>5</v>
      </c>
      <c r="D729" s="1" t="s">
        <v>25</v>
      </c>
      <c r="E729" s="2"/>
      <c r="F729" s="2">
        <v>636</v>
      </c>
      <c r="G729" s="2"/>
      <c r="H729" s="2"/>
    </row>
    <row r="730" spans="1:8" ht="28.8" x14ac:dyDescent="0.3">
      <c r="A730" s="2" t="s">
        <v>20</v>
      </c>
      <c r="B730" s="2" t="s">
        <v>21</v>
      </c>
      <c r="C730" s="2" t="s">
        <v>5</v>
      </c>
      <c r="D730" s="1" t="s">
        <v>25</v>
      </c>
      <c r="E730" s="2"/>
      <c r="F730" s="2">
        <v>255</v>
      </c>
      <c r="G730" s="2"/>
      <c r="H730" s="2"/>
    </row>
    <row r="731" spans="1:8" ht="28.8" x14ac:dyDescent="0.3">
      <c r="A731" s="2" t="s">
        <v>20</v>
      </c>
      <c r="B731" s="2" t="s">
        <v>21</v>
      </c>
      <c r="C731" s="2" t="s">
        <v>5</v>
      </c>
      <c r="D731" s="1" t="s">
        <v>25</v>
      </c>
      <c r="E731" s="2"/>
      <c r="F731" s="2">
        <v>396</v>
      </c>
      <c r="G731" s="2"/>
      <c r="H731" s="2"/>
    </row>
    <row r="732" spans="1:8" ht="28.8" x14ac:dyDescent="0.3">
      <c r="A732" s="2" t="s">
        <v>20</v>
      </c>
      <c r="B732" s="2" t="s">
        <v>21</v>
      </c>
      <c r="C732" s="2" t="s">
        <v>5</v>
      </c>
      <c r="D732" s="1" t="s">
        <v>25</v>
      </c>
      <c r="E732" s="2"/>
      <c r="F732" s="2">
        <v>483</v>
      </c>
      <c r="G732" s="2"/>
      <c r="H732" s="2"/>
    </row>
    <row r="733" spans="1:8" ht="28.8" x14ac:dyDescent="0.3">
      <c r="A733" s="2" t="s">
        <v>20</v>
      </c>
      <c r="B733" s="2" t="s">
        <v>21</v>
      </c>
      <c r="C733" s="2" t="s">
        <v>5</v>
      </c>
      <c r="D733" s="1" t="s">
        <v>25</v>
      </c>
      <c r="E733" s="2"/>
      <c r="F733" s="2">
        <v>354</v>
      </c>
      <c r="G733" s="2"/>
      <c r="H733" s="2"/>
    </row>
    <row r="734" spans="1:8" ht="28.8" x14ac:dyDescent="0.3">
      <c r="A734" s="2" t="s">
        <v>20</v>
      </c>
      <c r="B734" s="2" t="s">
        <v>21</v>
      </c>
      <c r="C734" s="2" t="s">
        <v>5</v>
      </c>
      <c r="D734" s="1" t="s">
        <v>25</v>
      </c>
      <c r="E734" s="2"/>
      <c r="F734" s="2">
        <v>912</v>
      </c>
      <c r="G734" s="2"/>
      <c r="H734" s="2"/>
    </row>
    <row r="735" spans="1:8" ht="28.8" x14ac:dyDescent="0.3">
      <c r="A735" s="2" t="s">
        <v>20</v>
      </c>
      <c r="B735" s="2" t="s">
        <v>21</v>
      </c>
      <c r="C735" s="2" t="s">
        <v>5</v>
      </c>
      <c r="D735" s="1" t="s">
        <v>25</v>
      </c>
      <c r="E735" s="2"/>
      <c r="F735" s="2">
        <v>291</v>
      </c>
      <c r="G735" s="2"/>
      <c r="H735" s="2"/>
    </row>
    <row r="736" spans="1:8" ht="28.8" x14ac:dyDescent="0.3">
      <c r="A736" s="2" t="s">
        <v>20</v>
      </c>
      <c r="B736" s="2" t="s">
        <v>21</v>
      </c>
      <c r="C736" s="2" t="s">
        <v>5</v>
      </c>
      <c r="D736" s="1" t="s">
        <v>25</v>
      </c>
      <c r="E736" s="2"/>
      <c r="F736" s="2">
        <v>447</v>
      </c>
      <c r="G736" s="2"/>
      <c r="H736" s="2"/>
    </row>
    <row r="737" spans="1:8" ht="28.8" x14ac:dyDescent="0.3">
      <c r="A737" s="2" t="s">
        <v>20</v>
      </c>
      <c r="B737" s="2" t="s">
        <v>21</v>
      </c>
      <c r="C737" s="2" t="s">
        <v>5</v>
      </c>
      <c r="D737" s="1" t="s">
        <v>25</v>
      </c>
      <c r="E737" s="2"/>
      <c r="F737" s="2">
        <v>444</v>
      </c>
      <c r="G737" s="2"/>
      <c r="H737" s="2"/>
    </row>
    <row r="738" spans="1:8" ht="28.8" x14ac:dyDescent="0.3">
      <c r="A738" s="2" t="s">
        <v>20</v>
      </c>
      <c r="B738" s="2" t="s">
        <v>21</v>
      </c>
      <c r="C738" s="2" t="s">
        <v>5</v>
      </c>
      <c r="D738" s="1" t="s">
        <v>25</v>
      </c>
      <c r="E738" s="2"/>
      <c r="F738" s="2">
        <v>459</v>
      </c>
      <c r="G738" s="2"/>
      <c r="H738" s="2"/>
    </row>
    <row r="739" spans="1:8" ht="28.8" x14ac:dyDescent="0.3">
      <c r="A739" s="2" t="s">
        <v>20</v>
      </c>
      <c r="B739" s="2" t="s">
        <v>21</v>
      </c>
      <c r="C739" s="2" t="s">
        <v>5</v>
      </c>
      <c r="D739" s="1" t="s">
        <v>25</v>
      </c>
      <c r="E739" s="2"/>
      <c r="F739" s="2">
        <v>234</v>
      </c>
      <c r="G739" s="2"/>
      <c r="H739" s="2"/>
    </row>
    <row r="740" spans="1:8" ht="28.8" x14ac:dyDescent="0.3">
      <c r="A740" s="2" t="s">
        <v>20</v>
      </c>
      <c r="B740" s="2" t="s">
        <v>21</v>
      </c>
      <c r="C740" s="2" t="s">
        <v>5</v>
      </c>
      <c r="D740" s="1" t="s">
        <v>25</v>
      </c>
      <c r="E740" s="2"/>
      <c r="F740" s="2">
        <v>486</v>
      </c>
      <c r="G740" s="2"/>
      <c r="H740" s="2"/>
    </row>
    <row r="741" spans="1:8" ht="28.8" x14ac:dyDescent="0.3">
      <c r="A741" s="2" t="s">
        <v>20</v>
      </c>
      <c r="B741" s="2" t="s">
        <v>21</v>
      </c>
      <c r="C741" s="2" t="s">
        <v>5</v>
      </c>
      <c r="D741" s="1" t="s">
        <v>25</v>
      </c>
      <c r="E741" s="2"/>
      <c r="F741" s="2">
        <v>810</v>
      </c>
      <c r="G741" s="2"/>
      <c r="H741" s="2"/>
    </row>
    <row r="742" spans="1:8" ht="28.8" x14ac:dyDescent="0.3">
      <c r="A742" s="2" t="s">
        <v>20</v>
      </c>
      <c r="B742" s="2" t="s">
        <v>21</v>
      </c>
      <c r="C742" s="2" t="s">
        <v>5</v>
      </c>
      <c r="D742" s="1" t="s">
        <v>25</v>
      </c>
      <c r="E742" s="2"/>
      <c r="F742" s="2">
        <v>447</v>
      </c>
      <c r="G742" s="2"/>
      <c r="H742" s="2"/>
    </row>
    <row r="743" spans="1:8" ht="28.8" x14ac:dyDescent="0.3">
      <c r="A743" s="2" t="s">
        <v>20</v>
      </c>
      <c r="B743" s="2" t="s">
        <v>21</v>
      </c>
      <c r="C743" s="2" t="s">
        <v>5</v>
      </c>
      <c r="D743" s="1" t="s">
        <v>25</v>
      </c>
      <c r="E743" s="2"/>
      <c r="F743" s="2">
        <v>321</v>
      </c>
      <c r="G743" s="2"/>
      <c r="H743" s="2"/>
    </row>
    <row r="744" spans="1:8" ht="28.8" x14ac:dyDescent="0.3">
      <c r="A744" s="2" t="s">
        <v>20</v>
      </c>
      <c r="B744" s="2" t="s">
        <v>21</v>
      </c>
      <c r="C744" s="2" t="s">
        <v>5</v>
      </c>
      <c r="D744" s="1" t="s">
        <v>25</v>
      </c>
      <c r="E744" s="2"/>
      <c r="F744" s="2">
        <v>915</v>
      </c>
      <c r="G744" s="2"/>
      <c r="H744" s="2"/>
    </row>
    <row r="745" spans="1:8" ht="28.8" x14ac:dyDescent="0.3">
      <c r="A745" s="2" t="s">
        <v>20</v>
      </c>
      <c r="B745" s="2" t="s">
        <v>21</v>
      </c>
      <c r="C745" s="2" t="s">
        <v>5</v>
      </c>
      <c r="D745" s="1" t="s">
        <v>25</v>
      </c>
      <c r="E745" s="2"/>
      <c r="F745" s="2">
        <v>240</v>
      </c>
      <c r="G745" s="2"/>
      <c r="H745" s="2"/>
    </row>
    <row r="746" spans="1:8" ht="28.8" x14ac:dyDescent="0.3">
      <c r="A746" s="2" t="s">
        <v>20</v>
      </c>
      <c r="B746" s="2" t="s">
        <v>21</v>
      </c>
      <c r="C746" s="2" t="s">
        <v>5</v>
      </c>
      <c r="D746" s="1" t="s">
        <v>25</v>
      </c>
      <c r="E746" s="2"/>
      <c r="F746" s="2">
        <v>456</v>
      </c>
      <c r="G746" s="2"/>
      <c r="H746" s="2"/>
    </row>
    <row r="747" spans="1:8" ht="28.8" x14ac:dyDescent="0.3">
      <c r="A747" s="2" t="s">
        <v>20</v>
      </c>
      <c r="B747" s="2" t="s">
        <v>21</v>
      </c>
      <c r="C747" s="2" t="s">
        <v>5</v>
      </c>
      <c r="D747" s="1" t="s">
        <v>25</v>
      </c>
      <c r="E747" s="2"/>
      <c r="F747" s="2">
        <v>360</v>
      </c>
      <c r="G747" s="2"/>
      <c r="H747" s="2"/>
    </row>
    <row r="748" spans="1:8" ht="28.8" x14ac:dyDescent="0.3">
      <c r="A748" s="2" t="s">
        <v>20</v>
      </c>
      <c r="B748" s="2" t="s">
        <v>21</v>
      </c>
      <c r="C748" s="2" t="s">
        <v>5</v>
      </c>
      <c r="D748" s="1" t="s">
        <v>25</v>
      </c>
      <c r="E748" s="2"/>
      <c r="F748" s="2">
        <v>438</v>
      </c>
      <c r="G748" s="2"/>
      <c r="H748" s="2"/>
    </row>
    <row r="749" spans="1:8" ht="28.8" x14ac:dyDescent="0.3">
      <c r="A749" s="2" t="s">
        <v>20</v>
      </c>
      <c r="B749" s="2" t="s">
        <v>21</v>
      </c>
      <c r="C749" s="2" t="s">
        <v>5</v>
      </c>
      <c r="D749" s="1" t="s">
        <v>25</v>
      </c>
      <c r="E749" s="2"/>
      <c r="F749" s="2">
        <v>432</v>
      </c>
      <c r="G749" s="2"/>
      <c r="H749" s="2"/>
    </row>
    <row r="750" spans="1:8" ht="28.8" x14ac:dyDescent="0.3">
      <c r="A750" s="2" t="s">
        <v>20</v>
      </c>
      <c r="B750" s="2" t="s">
        <v>21</v>
      </c>
      <c r="C750" s="2" t="s">
        <v>5</v>
      </c>
      <c r="D750" s="1" t="s">
        <v>25</v>
      </c>
      <c r="E750" s="2"/>
      <c r="F750" s="2">
        <v>1935</v>
      </c>
      <c r="G750" s="2"/>
      <c r="H750" s="2"/>
    </row>
    <row r="751" spans="1:8" ht="28.8" x14ac:dyDescent="0.3">
      <c r="A751" s="2" t="s">
        <v>20</v>
      </c>
      <c r="B751" s="2" t="s">
        <v>21</v>
      </c>
      <c r="C751" s="2" t="s">
        <v>5</v>
      </c>
      <c r="D751" s="1" t="s">
        <v>25</v>
      </c>
      <c r="E751" s="2"/>
      <c r="F751" s="2">
        <v>342</v>
      </c>
      <c r="G751" s="2"/>
      <c r="H751" s="2"/>
    </row>
    <row r="752" spans="1:8" ht="28.8" x14ac:dyDescent="0.3">
      <c r="A752" s="2" t="s">
        <v>20</v>
      </c>
      <c r="B752" s="2" t="s">
        <v>21</v>
      </c>
      <c r="C752" s="2" t="s">
        <v>5</v>
      </c>
      <c r="D752" s="1" t="s">
        <v>25</v>
      </c>
      <c r="E752" s="2"/>
      <c r="F752" s="2">
        <v>171</v>
      </c>
      <c r="G752" s="2"/>
      <c r="H752" s="2"/>
    </row>
    <row r="753" spans="1:8" ht="28.8" x14ac:dyDescent="0.3">
      <c r="A753" s="2" t="s">
        <v>20</v>
      </c>
      <c r="B753" s="2" t="s">
        <v>21</v>
      </c>
      <c r="C753" s="2" t="s">
        <v>5</v>
      </c>
      <c r="D753" s="1" t="s">
        <v>25</v>
      </c>
      <c r="E753" s="2"/>
      <c r="F753" s="2">
        <v>639</v>
      </c>
      <c r="G753" s="2"/>
      <c r="H753" s="2"/>
    </row>
    <row r="754" spans="1:8" ht="28.8" x14ac:dyDescent="0.3">
      <c r="A754" s="2" t="s">
        <v>20</v>
      </c>
      <c r="B754" s="2" t="s">
        <v>21</v>
      </c>
      <c r="C754" s="2" t="s">
        <v>5</v>
      </c>
      <c r="D754" s="1" t="s">
        <v>25</v>
      </c>
      <c r="E754" s="2"/>
      <c r="F754" s="2">
        <v>963</v>
      </c>
      <c r="G754" s="2"/>
      <c r="H754" s="2"/>
    </row>
    <row r="755" spans="1:8" ht="28.8" x14ac:dyDescent="0.3">
      <c r="A755" s="2" t="s">
        <v>20</v>
      </c>
      <c r="B755" s="2" t="s">
        <v>21</v>
      </c>
      <c r="C755" s="2" t="s">
        <v>5</v>
      </c>
      <c r="D755" s="1" t="s">
        <v>25</v>
      </c>
      <c r="E755" s="2"/>
      <c r="F755" s="2">
        <v>921</v>
      </c>
      <c r="G755" s="2"/>
      <c r="H755" s="2"/>
    </row>
    <row r="756" spans="1:8" ht="28.8" x14ac:dyDescent="0.3">
      <c r="A756" s="2" t="s">
        <v>20</v>
      </c>
      <c r="B756" s="2" t="s">
        <v>21</v>
      </c>
      <c r="C756" s="2" t="s">
        <v>5</v>
      </c>
      <c r="D756" s="1" t="s">
        <v>25</v>
      </c>
      <c r="E756" s="2"/>
      <c r="F756" s="2">
        <v>201</v>
      </c>
      <c r="G756" s="2"/>
      <c r="H756" s="2"/>
    </row>
    <row r="757" spans="1:8" ht="28.8" x14ac:dyDescent="0.3">
      <c r="A757" s="2" t="s">
        <v>20</v>
      </c>
      <c r="B757" s="2" t="s">
        <v>21</v>
      </c>
      <c r="C757" s="2" t="s">
        <v>5</v>
      </c>
      <c r="D757" s="1" t="s">
        <v>25</v>
      </c>
      <c r="E757" s="2"/>
      <c r="F757" s="2">
        <v>894</v>
      </c>
      <c r="G757" s="2"/>
      <c r="H757" s="2"/>
    </row>
    <row r="758" spans="1:8" ht="28.8" x14ac:dyDescent="0.3">
      <c r="A758" s="2" t="s">
        <v>20</v>
      </c>
      <c r="B758" s="2" t="s">
        <v>21</v>
      </c>
      <c r="C758" s="2" t="s">
        <v>5</v>
      </c>
      <c r="D758" s="1" t="s">
        <v>25</v>
      </c>
      <c r="E758" s="2"/>
      <c r="F758" s="2">
        <v>411</v>
      </c>
      <c r="G758" s="2"/>
      <c r="H758" s="2"/>
    </row>
    <row r="759" spans="1:8" ht="28.8" x14ac:dyDescent="0.3">
      <c r="A759" s="2" t="s">
        <v>20</v>
      </c>
      <c r="B759" s="2" t="s">
        <v>21</v>
      </c>
      <c r="C759" s="2" t="s">
        <v>5</v>
      </c>
      <c r="D759" s="1" t="s">
        <v>25</v>
      </c>
      <c r="E759" s="2"/>
      <c r="F759" s="2">
        <v>1020</v>
      </c>
      <c r="G759" s="2"/>
      <c r="H759" s="2"/>
    </row>
    <row r="760" spans="1:8" ht="28.8" x14ac:dyDescent="0.3">
      <c r="A760" s="2" t="s">
        <v>20</v>
      </c>
      <c r="B760" s="2" t="s">
        <v>21</v>
      </c>
      <c r="C760" s="2" t="s">
        <v>5</v>
      </c>
      <c r="D760" s="1" t="s">
        <v>25</v>
      </c>
      <c r="E760" s="2"/>
      <c r="F760" s="2">
        <v>345</v>
      </c>
      <c r="G760" s="2"/>
      <c r="H760" s="2"/>
    </row>
    <row r="761" spans="1:8" ht="28.8" x14ac:dyDescent="0.3">
      <c r="A761" s="2" t="s">
        <v>20</v>
      </c>
      <c r="B761" s="2" t="s">
        <v>21</v>
      </c>
      <c r="C761" s="2" t="s">
        <v>5</v>
      </c>
      <c r="D761" s="1" t="s">
        <v>25</v>
      </c>
      <c r="E761" s="2"/>
      <c r="F761" s="2">
        <v>630</v>
      </c>
      <c r="G761" s="2"/>
      <c r="H761" s="2"/>
    </row>
    <row r="762" spans="1:8" ht="28.8" x14ac:dyDescent="0.3">
      <c r="A762" s="2" t="s">
        <v>20</v>
      </c>
      <c r="B762" s="2" t="s">
        <v>21</v>
      </c>
      <c r="C762" s="2" t="s">
        <v>5</v>
      </c>
      <c r="D762" s="1" t="s">
        <v>25</v>
      </c>
      <c r="E762" s="2"/>
      <c r="F762" s="2">
        <v>1395</v>
      </c>
      <c r="G762" s="2"/>
      <c r="H762" s="2"/>
    </row>
    <row r="763" spans="1:8" ht="28.8" x14ac:dyDescent="0.3">
      <c r="A763" s="2" t="s">
        <v>20</v>
      </c>
      <c r="B763" s="2" t="s">
        <v>21</v>
      </c>
      <c r="C763" s="2" t="s">
        <v>5</v>
      </c>
      <c r="D763" s="1" t="s">
        <v>25</v>
      </c>
      <c r="E763" s="2"/>
      <c r="F763" s="2">
        <v>345</v>
      </c>
      <c r="G763" s="2"/>
      <c r="H763" s="2"/>
    </row>
    <row r="764" spans="1:8" ht="28.8" x14ac:dyDescent="0.3">
      <c r="A764" s="2" t="s">
        <v>20</v>
      </c>
      <c r="B764" s="2" t="s">
        <v>21</v>
      </c>
      <c r="C764" s="2" t="s">
        <v>5</v>
      </c>
      <c r="D764" s="1" t="s">
        <v>25</v>
      </c>
      <c r="E764" s="2"/>
      <c r="F764" s="2">
        <v>771</v>
      </c>
      <c r="G764" s="2"/>
      <c r="H764" s="2"/>
    </row>
    <row r="765" spans="1:8" ht="28.8" x14ac:dyDescent="0.3">
      <c r="A765" s="2" t="s">
        <v>20</v>
      </c>
      <c r="B765" s="2" t="s">
        <v>21</v>
      </c>
      <c r="C765" s="2" t="s">
        <v>5</v>
      </c>
      <c r="D765" s="1" t="s">
        <v>25</v>
      </c>
      <c r="E765" s="2"/>
      <c r="F765" s="2">
        <v>120</v>
      </c>
      <c r="G765" s="2"/>
      <c r="H765" s="2"/>
    </row>
    <row r="766" spans="1:8" ht="28.8" x14ac:dyDescent="0.3">
      <c r="A766" s="2" t="s">
        <v>20</v>
      </c>
      <c r="B766" s="2" t="s">
        <v>21</v>
      </c>
      <c r="C766" s="2" t="s">
        <v>5</v>
      </c>
      <c r="D766" s="1" t="s">
        <v>25</v>
      </c>
      <c r="E766" s="2"/>
      <c r="F766" s="2">
        <v>528</v>
      </c>
      <c r="G766" s="2"/>
      <c r="H766" s="2"/>
    </row>
    <row r="767" spans="1:8" ht="28.8" x14ac:dyDescent="0.3">
      <c r="A767" s="2" t="s">
        <v>20</v>
      </c>
      <c r="B767" s="2" t="s">
        <v>21</v>
      </c>
      <c r="C767" s="2" t="s">
        <v>5</v>
      </c>
      <c r="D767" s="1" t="s">
        <v>25</v>
      </c>
      <c r="E767" s="2"/>
      <c r="F767" s="2">
        <v>555</v>
      </c>
      <c r="G767" s="2"/>
      <c r="H767" s="2"/>
    </row>
    <row r="768" spans="1:8" ht="28.8" x14ac:dyDescent="0.3">
      <c r="A768" s="2" t="s">
        <v>20</v>
      </c>
      <c r="B768" s="2" t="s">
        <v>21</v>
      </c>
      <c r="C768" s="2" t="s">
        <v>5</v>
      </c>
      <c r="D768" s="1" t="s">
        <v>25</v>
      </c>
      <c r="E768" s="2"/>
      <c r="F768" s="2">
        <v>132</v>
      </c>
      <c r="G768" s="2"/>
      <c r="H768" s="2"/>
    </row>
    <row r="769" spans="1:8" ht="28.8" x14ac:dyDescent="0.3">
      <c r="A769" s="2" t="s">
        <v>20</v>
      </c>
      <c r="B769" s="2" t="s">
        <v>21</v>
      </c>
      <c r="C769" s="2" t="s">
        <v>5</v>
      </c>
      <c r="D769" s="1" t="s">
        <v>25</v>
      </c>
      <c r="E769" s="2"/>
      <c r="F769" s="2">
        <v>282</v>
      </c>
      <c r="G769" s="2"/>
      <c r="H769" s="2"/>
    </row>
    <row r="770" spans="1:8" ht="28.8" x14ac:dyDescent="0.3">
      <c r="A770" s="2" t="s">
        <v>20</v>
      </c>
      <c r="B770" s="2" t="s">
        <v>21</v>
      </c>
      <c r="C770" s="2" t="s">
        <v>5</v>
      </c>
      <c r="D770" s="1" t="s">
        <v>25</v>
      </c>
      <c r="E770" s="2"/>
      <c r="F770" s="2">
        <v>201</v>
      </c>
      <c r="G770" s="2"/>
      <c r="H770" s="2"/>
    </row>
    <row r="771" spans="1:8" ht="28.8" x14ac:dyDescent="0.3">
      <c r="A771" s="2" t="s">
        <v>20</v>
      </c>
      <c r="B771" s="2" t="s">
        <v>21</v>
      </c>
      <c r="C771" s="2" t="s">
        <v>5</v>
      </c>
      <c r="D771" s="1" t="s">
        <v>25</v>
      </c>
      <c r="E771" s="2"/>
      <c r="F771" s="2">
        <v>204</v>
      </c>
      <c r="G771" s="2"/>
      <c r="H771" s="2"/>
    </row>
    <row r="772" spans="1:8" ht="28.8" x14ac:dyDescent="0.3">
      <c r="A772" s="2" t="s">
        <v>20</v>
      </c>
      <c r="B772" s="2" t="s">
        <v>21</v>
      </c>
      <c r="C772" s="2" t="s">
        <v>5</v>
      </c>
      <c r="D772" s="1" t="s">
        <v>25</v>
      </c>
      <c r="E772" s="2"/>
      <c r="F772" s="2">
        <v>141</v>
      </c>
      <c r="G772" s="2"/>
      <c r="H772" s="2"/>
    </row>
    <row r="773" spans="1:8" ht="28.8" x14ac:dyDescent="0.3">
      <c r="A773" s="2" t="s">
        <v>20</v>
      </c>
      <c r="B773" s="2" t="s">
        <v>21</v>
      </c>
      <c r="C773" s="2" t="s">
        <v>5</v>
      </c>
      <c r="D773" s="1" t="s">
        <v>25</v>
      </c>
      <c r="E773" s="2"/>
      <c r="F773" s="2">
        <v>348</v>
      </c>
      <c r="G773" s="2"/>
      <c r="H773" s="2"/>
    </row>
    <row r="774" spans="1:8" ht="28.8" x14ac:dyDescent="0.3">
      <c r="A774" s="2" t="s">
        <v>20</v>
      </c>
      <c r="B774" s="2" t="s">
        <v>21</v>
      </c>
      <c r="C774" s="2" t="s">
        <v>5</v>
      </c>
      <c r="D774" s="1" t="s">
        <v>25</v>
      </c>
      <c r="E774" s="2"/>
      <c r="F774" s="2">
        <v>693</v>
      </c>
      <c r="G774" s="2"/>
      <c r="H774" s="2"/>
    </row>
    <row r="775" spans="1:8" ht="28.8" x14ac:dyDescent="0.3">
      <c r="A775" s="2" t="s">
        <v>20</v>
      </c>
      <c r="B775" s="2" t="s">
        <v>21</v>
      </c>
      <c r="C775" s="2" t="s">
        <v>5</v>
      </c>
      <c r="D775" s="1" t="s">
        <v>25</v>
      </c>
      <c r="E775" s="2"/>
      <c r="F775" s="2">
        <v>756</v>
      </c>
      <c r="G775" s="2"/>
      <c r="H775" s="2"/>
    </row>
    <row r="776" spans="1:8" ht="28.8" x14ac:dyDescent="0.3">
      <c r="A776" s="2" t="s">
        <v>20</v>
      </c>
      <c r="B776" s="2" t="s">
        <v>21</v>
      </c>
      <c r="C776" s="2" t="s">
        <v>5</v>
      </c>
      <c r="D776" s="1" t="s">
        <v>25</v>
      </c>
      <c r="E776" s="2"/>
      <c r="F776" s="2">
        <v>1320</v>
      </c>
      <c r="G776" s="2"/>
      <c r="H776" s="2"/>
    </row>
    <row r="777" spans="1:8" ht="28.8" x14ac:dyDescent="0.3">
      <c r="A777" s="2" t="s">
        <v>20</v>
      </c>
      <c r="B777" s="2" t="s">
        <v>21</v>
      </c>
      <c r="C777" s="2" t="s">
        <v>5</v>
      </c>
      <c r="D777" s="1" t="s">
        <v>25</v>
      </c>
      <c r="E777" s="2"/>
      <c r="F777" s="2">
        <v>165</v>
      </c>
      <c r="G777" s="2"/>
      <c r="H777" s="2"/>
    </row>
    <row r="778" spans="1:8" ht="28.8" x14ac:dyDescent="0.3">
      <c r="A778" s="2" t="s">
        <v>20</v>
      </c>
      <c r="B778" s="2" t="s">
        <v>21</v>
      </c>
      <c r="C778" s="2" t="s">
        <v>5</v>
      </c>
      <c r="D778" s="1" t="s">
        <v>25</v>
      </c>
      <c r="E778" s="2"/>
      <c r="F778" s="2">
        <v>1263</v>
      </c>
      <c r="G778" s="2"/>
      <c r="H778" s="2"/>
    </row>
    <row r="779" spans="1:8" ht="28.8" x14ac:dyDescent="0.3">
      <c r="A779" s="2" t="s">
        <v>20</v>
      </c>
      <c r="B779" s="2" t="s">
        <v>21</v>
      </c>
      <c r="C779" s="2" t="s">
        <v>5</v>
      </c>
      <c r="D779" s="1" t="s">
        <v>25</v>
      </c>
      <c r="E779" s="2"/>
      <c r="F779" s="2">
        <v>369</v>
      </c>
      <c r="G779" s="2"/>
      <c r="H779" s="2"/>
    </row>
    <row r="780" spans="1:8" ht="28.8" x14ac:dyDescent="0.3">
      <c r="A780" s="2" t="s">
        <v>20</v>
      </c>
      <c r="B780" s="2" t="s">
        <v>21</v>
      </c>
      <c r="C780" s="2" t="s">
        <v>5</v>
      </c>
      <c r="D780" s="1" t="s">
        <v>25</v>
      </c>
      <c r="E780" s="2"/>
      <c r="F780" s="2">
        <v>381</v>
      </c>
      <c r="G780" s="2"/>
      <c r="H780" s="2"/>
    </row>
    <row r="781" spans="1:8" ht="28.8" x14ac:dyDescent="0.3">
      <c r="A781" s="2" t="s">
        <v>20</v>
      </c>
      <c r="B781" s="2" t="s">
        <v>21</v>
      </c>
      <c r="C781" s="2" t="s">
        <v>5</v>
      </c>
      <c r="D781" s="1" t="s">
        <v>25</v>
      </c>
      <c r="E781" s="2"/>
      <c r="F781" s="2">
        <v>297</v>
      </c>
      <c r="G781" s="2"/>
      <c r="H781" s="2"/>
    </row>
    <row r="782" spans="1:8" ht="28.8" x14ac:dyDescent="0.3">
      <c r="A782" s="2" t="s">
        <v>20</v>
      </c>
      <c r="B782" s="2" t="s">
        <v>21</v>
      </c>
      <c r="C782" s="2" t="s">
        <v>5</v>
      </c>
      <c r="D782" s="1" t="s">
        <v>25</v>
      </c>
      <c r="E782" s="2"/>
      <c r="F782" s="2">
        <v>219</v>
      </c>
      <c r="G782" s="2"/>
      <c r="H782" s="2"/>
    </row>
    <row r="783" spans="1:8" ht="28.8" x14ac:dyDescent="0.3">
      <c r="A783" s="2" t="s">
        <v>20</v>
      </c>
      <c r="B783" s="2" t="s">
        <v>21</v>
      </c>
      <c r="C783" s="2" t="s">
        <v>5</v>
      </c>
      <c r="D783" s="1" t="s">
        <v>25</v>
      </c>
      <c r="E783" s="2"/>
      <c r="F783" s="2">
        <v>96</v>
      </c>
      <c r="G783" s="2"/>
      <c r="H783" s="2"/>
    </row>
    <row r="784" spans="1:8" ht="28.8" x14ac:dyDescent="0.3">
      <c r="A784" s="2" t="s">
        <v>20</v>
      </c>
      <c r="B784" s="2" t="s">
        <v>21</v>
      </c>
      <c r="C784" s="2" t="s">
        <v>5</v>
      </c>
      <c r="D784" s="1" t="s">
        <v>25</v>
      </c>
      <c r="E784" s="2"/>
      <c r="F784" s="2">
        <v>1044</v>
      </c>
      <c r="G784" s="2"/>
      <c r="H784" s="2"/>
    </row>
    <row r="785" spans="1:8" ht="28.8" x14ac:dyDescent="0.3">
      <c r="A785" s="2" t="s">
        <v>20</v>
      </c>
      <c r="B785" s="2" t="s">
        <v>21</v>
      </c>
      <c r="C785" s="2" t="s">
        <v>5</v>
      </c>
      <c r="D785" s="1" t="s">
        <v>25</v>
      </c>
      <c r="E785" s="2"/>
      <c r="F785" s="2">
        <v>1134</v>
      </c>
      <c r="G785" s="2"/>
      <c r="H785" s="2"/>
    </row>
    <row r="786" spans="1:8" ht="28.8" x14ac:dyDescent="0.3">
      <c r="A786" s="2" t="s">
        <v>20</v>
      </c>
      <c r="B786" s="2" t="s">
        <v>21</v>
      </c>
      <c r="C786" s="2" t="s">
        <v>5</v>
      </c>
      <c r="D786" s="1" t="s">
        <v>25</v>
      </c>
      <c r="E786" s="2"/>
      <c r="F786" s="2">
        <v>2463</v>
      </c>
      <c r="G786" s="2"/>
      <c r="H786" s="2"/>
    </row>
    <row r="787" spans="1:8" ht="28.8" x14ac:dyDescent="0.3">
      <c r="A787" s="2" t="s">
        <v>20</v>
      </c>
      <c r="B787" s="2" t="s">
        <v>21</v>
      </c>
      <c r="C787" s="2" t="s">
        <v>5</v>
      </c>
      <c r="D787" s="1" t="s">
        <v>25</v>
      </c>
      <c r="E787" s="2"/>
      <c r="F787" s="2">
        <v>762</v>
      </c>
      <c r="G787" s="2"/>
      <c r="H787" s="2"/>
    </row>
    <row r="788" spans="1:8" ht="28.8" x14ac:dyDescent="0.3">
      <c r="A788" s="2" t="s">
        <v>20</v>
      </c>
      <c r="B788" s="2" t="s">
        <v>21</v>
      </c>
      <c r="C788" s="2" t="s">
        <v>5</v>
      </c>
      <c r="D788" s="1" t="s">
        <v>25</v>
      </c>
      <c r="E788" s="2" t="s">
        <v>3718</v>
      </c>
      <c r="F788" s="2">
        <v>999</v>
      </c>
      <c r="G788" s="2"/>
      <c r="H788" s="2"/>
    </row>
    <row r="789" spans="1:8" ht="28.8" x14ac:dyDescent="0.3">
      <c r="A789" s="2" t="s">
        <v>20</v>
      </c>
      <c r="B789" s="2" t="s">
        <v>21</v>
      </c>
      <c r="C789" s="2" t="s">
        <v>5</v>
      </c>
      <c r="D789" s="1" t="s">
        <v>25</v>
      </c>
      <c r="E789" s="2"/>
      <c r="F789" s="2">
        <v>1323</v>
      </c>
      <c r="G789" s="2"/>
      <c r="H789" s="2"/>
    </row>
    <row r="790" spans="1:8" ht="28.8" x14ac:dyDescent="0.3">
      <c r="A790" s="2" t="s">
        <v>20</v>
      </c>
      <c r="B790" s="2" t="s">
        <v>21</v>
      </c>
      <c r="C790" s="2" t="s">
        <v>5</v>
      </c>
      <c r="D790" s="1" t="s">
        <v>25</v>
      </c>
      <c r="E790" s="2"/>
      <c r="F790" s="2">
        <v>1467</v>
      </c>
      <c r="G790" s="2"/>
      <c r="H790" s="2"/>
    </row>
    <row r="791" spans="1:8" ht="28.8" x14ac:dyDescent="0.3">
      <c r="A791" s="2" t="s">
        <v>20</v>
      </c>
      <c r="B791" s="2" t="s">
        <v>21</v>
      </c>
      <c r="C791" s="2" t="s">
        <v>5</v>
      </c>
      <c r="D791" s="1" t="s">
        <v>25</v>
      </c>
      <c r="E791" s="2"/>
      <c r="F791" s="2">
        <v>696</v>
      </c>
      <c r="G791" s="2"/>
      <c r="H791" s="2"/>
    </row>
    <row r="792" spans="1:8" ht="28.8" x14ac:dyDescent="0.3">
      <c r="A792" s="2" t="s">
        <v>20</v>
      </c>
      <c r="B792" s="2" t="s">
        <v>21</v>
      </c>
      <c r="C792" s="2" t="s">
        <v>5</v>
      </c>
      <c r="D792" s="1" t="s">
        <v>25</v>
      </c>
      <c r="E792" s="2"/>
      <c r="F792" s="2">
        <v>1032</v>
      </c>
      <c r="G792" s="2"/>
      <c r="H792" s="2"/>
    </row>
    <row r="793" spans="1:8" ht="28.8" x14ac:dyDescent="0.3">
      <c r="A793" s="2" t="s">
        <v>20</v>
      </c>
      <c r="B793" s="2" t="s">
        <v>21</v>
      </c>
      <c r="C793" s="2" t="s">
        <v>5</v>
      </c>
      <c r="D793" s="1" t="s">
        <v>25</v>
      </c>
      <c r="E793" s="2"/>
      <c r="F793" s="2">
        <v>918</v>
      </c>
      <c r="G793" s="2"/>
      <c r="H793" s="2"/>
    </row>
    <row r="794" spans="1:8" ht="28.8" x14ac:dyDescent="0.3">
      <c r="A794" s="2" t="s">
        <v>20</v>
      </c>
      <c r="B794" s="2" t="s">
        <v>21</v>
      </c>
      <c r="C794" s="2" t="s">
        <v>5</v>
      </c>
      <c r="D794" s="1" t="s">
        <v>25</v>
      </c>
      <c r="E794" s="2"/>
      <c r="F794" s="2">
        <v>714</v>
      </c>
      <c r="G794" s="2"/>
      <c r="H794" s="2"/>
    </row>
    <row r="795" spans="1:8" ht="28.8" x14ac:dyDescent="0.3">
      <c r="A795" s="2" t="s">
        <v>20</v>
      </c>
      <c r="B795" s="2" t="s">
        <v>21</v>
      </c>
      <c r="C795" s="2" t="s">
        <v>5</v>
      </c>
      <c r="D795" s="1" t="s">
        <v>25</v>
      </c>
      <c r="E795" s="2"/>
      <c r="F795" s="2">
        <v>1164</v>
      </c>
      <c r="G795" s="2"/>
      <c r="H795" s="2"/>
    </row>
    <row r="796" spans="1:8" ht="28.8" x14ac:dyDescent="0.3">
      <c r="A796" s="2" t="s">
        <v>20</v>
      </c>
      <c r="B796" s="2" t="s">
        <v>21</v>
      </c>
      <c r="C796" s="2" t="s">
        <v>5</v>
      </c>
      <c r="D796" s="1" t="s">
        <v>25</v>
      </c>
      <c r="E796" s="2"/>
      <c r="F796" s="2">
        <v>1425</v>
      </c>
      <c r="G796" s="2"/>
      <c r="H796" s="2"/>
    </row>
    <row r="797" spans="1:8" ht="28.8" x14ac:dyDescent="0.3">
      <c r="A797" s="2" t="s">
        <v>20</v>
      </c>
      <c r="B797" s="2" t="s">
        <v>21</v>
      </c>
      <c r="C797" s="2" t="s">
        <v>5</v>
      </c>
      <c r="D797" s="1" t="s">
        <v>25</v>
      </c>
      <c r="E797" s="2"/>
      <c r="F797" s="2">
        <v>1173</v>
      </c>
      <c r="G797" s="2"/>
      <c r="H797" s="2"/>
    </row>
    <row r="798" spans="1:8" ht="28.8" x14ac:dyDescent="0.3">
      <c r="A798" s="2" t="s">
        <v>20</v>
      </c>
      <c r="B798" s="2" t="s">
        <v>21</v>
      </c>
      <c r="C798" s="2" t="s">
        <v>5</v>
      </c>
      <c r="D798" s="1" t="s">
        <v>25</v>
      </c>
      <c r="E798" s="2"/>
      <c r="F798" s="2">
        <v>180</v>
      </c>
      <c r="G798" s="2"/>
      <c r="H798" s="2"/>
    </row>
    <row r="799" spans="1:8" ht="28.8" x14ac:dyDescent="0.3">
      <c r="A799" s="2" t="s">
        <v>20</v>
      </c>
      <c r="B799" s="2" t="s">
        <v>21</v>
      </c>
      <c r="C799" s="2" t="s">
        <v>5</v>
      </c>
      <c r="D799" s="1" t="s">
        <v>25</v>
      </c>
      <c r="E799" s="2" t="s">
        <v>3743</v>
      </c>
      <c r="F799" s="2">
        <v>1899</v>
      </c>
      <c r="G799" s="2"/>
      <c r="H799" s="2"/>
    </row>
    <row r="800" spans="1:8" ht="28.8" x14ac:dyDescent="0.3">
      <c r="A800" s="2" t="s">
        <v>20</v>
      </c>
      <c r="B800" s="2" t="s">
        <v>21</v>
      </c>
      <c r="C800" s="2" t="s">
        <v>5</v>
      </c>
      <c r="D800" s="1" t="s">
        <v>25</v>
      </c>
      <c r="E800" s="2"/>
      <c r="F800" s="2">
        <v>1149</v>
      </c>
      <c r="G800" s="2"/>
      <c r="H800" s="2"/>
    </row>
    <row r="801" spans="1:8" ht="28.8" x14ac:dyDescent="0.3">
      <c r="A801" s="2" t="s">
        <v>20</v>
      </c>
      <c r="B801" s="2" t="s">
        <v>21</v>
      </c>
      <c r="C801" s="2" t="s">
        <v>5</v>
      </c>
      <c r="D801" s="1" t="s">
        <v>25</v>
      </c>
      <c r="E801" s="2"/>
      <c r="F801" s="2">
        <v>1242</v>
      </c>
      <c r="G801" s="2"/>
      <c r="H801" s="2"/>
    </row>
    <row r="802" spans="1:8" ht="28.8" x14ac:dyDescent="0.3">
      <c r="A802" s="2" t="s">
        <v>20</v>
      </c>
      <c r="B802" s="2" t="s">
        <v>21</v>
      </c>
      <c r="C802" s="2" t="s">
        <v>5</v>
      </c>
      <c r="D802" s="1" t="s">
        <v>25</v>
      </c>
      <c r="E802" s="2"/>
      <c r="F802" s="2">
        <v>1152</v>
      </c>
      <c r="G802" s="2"/>
      <c r="H802" s="2"/>
    </row>
    <row r="803" spans="1:8" ht="28.8" x14ac:dyDescent="0.3">
      <c r="A803" s="2" t="s">
        <v>20</v>
      </c>
      <c r="B803" s="2" t="s">
        <v>21</v>
      </c>
      <c r="C803" s="2" t="s">
        <v>5</v>
      </c>
      <c r="D803" s="1" t="s">
        <v>25</v>
      </c>
      <c r="E803" s="2"/>
      <c r="F803" s="2">
        <v>393</v>
      </c>
      <c r="G803" s="2"/>
      <c r="H803" s="2"/>
    </row>
    <row r="804" spans="1:8" ht="28.8" x14ac:dyDescent="0.3">
      <c r="A804" s="2" t="s">
        <v>20</v>
      </c>
      <c r="B804" s="2" t="s">
        <v>21</v>
      </c>
      <c r="C804" s="2" t="s">
        <v>5</v>
      </c>
      <c r="D804" s="1" t="s">
        <v>25</v>
      </c>
      <c r="E804" s="2"/>
      <c r="F804" s="2">
        <v>405</v>
      </c>
      <c r="G804" s="2"/>
      <c r="H804" s="2"/>
    </row>
    <row r="805" spans="1:8" ht="28.8" x14ac:dyDescent="0.3">
      <c r="A805" s="2" t="s">
        <v>20</v>
      </c>
      <c r="B805" s="2" t="s">
        <v>21</v>
      </c>
      <c r="C805" s="2" t="s">
        <v>5</v>
      </c>
      <c r="D805" s="1" t="s">
        <v>25</v>
      </c>
      <c r="E805" s="2"/>
      <c r="F805" s="2">
        <v>441</v>
      </c>
      <c r="G805" s="2"/>
      <c r="H805" s="2"/>
    </row>
    <row r="806" spans="1:8" ht="28.8" x14ac:dyDescent="0.3">
      <c r="A806" s="2" t="s">
        <v>20</v>
      </c>
      <c r="B806" s="2" t="s">
        <v>21</v>
      </c>
      <c r="C806" s="2" t="s">
        <v>5</v>
      </c>
      <c r="D806" s="1" t="s">
        <v>25</v>
      </c>
      <c r="E806" s="2"/>
      <c r="F806" s="2">
        <v>294</v>
      </c>
      <c r="G806" s="2"/>
      <c r="H806" s="2"/>
    </row>
    <row r="807" spans="1:8" ht="28.8" x14ac:dyDescent="0.3">
      <c r="A807" s="2" t="s">
        <v>20</v>
      </c>
      <c r="B807" s="2" t="s">
        <v>21</v>
      </c>
      <c r="C807" s="2" t="s">
        <v>5</v>
      </c>
      <c r="D807" s="1" t="s">
        <v>25</v>
      </c>
      <c r="E807" s="2"/>
      <c r="F807" s="2">
        <v>429</v>
      </c>
      <c r="G807" s="2"/>
      <c r="H807" s="2"/>
    </row>
    <row r="808" spans="1:8" ht="28.8" x14ac:dyDescent="0.3">
      <c r="A808" s="2" t="s">
        <v>20</v>
      </c>
      <c r="B808" s="2" t="s">
        <v>21</v>
      </c>
      <c r="C808" s="2" t="s">
        <v>5</v>
      </c>
      <c r="D808" s="1" t="s">
        <v>25</v>
      </c>
      <c r="E808" s="2"/>
      <c r="F808" s="2">
        <v>405</v>
      </c>
      <c r="G808" s="2"/>
      <c r="H808" s="2"/>
    </row>
    <row r="809" spans="1:8" ht="28.8" x14ac:dyDescent="0.3">
      <c r="A809" s="2" t="s">
        <v>20</v>
      </c>
      <c r="B809" s="2" t="s">
        <v>21</v>
      </c>
      <c r="C809" s="2" t="s">
        <v>5</v>
      </c>
      <c r="D809" s="1" t="s">
        <v>25</v>
      </c>
      <c r="E809" s="2"/>
      <c r="F809" s="2">
        <v>441</v>
      </c>
      <c r="G809" s="2"/>
      <c r="H809" s="2"/>
    </row>
    <row r="810" spans="1:8" ht="28.8" x14ac:dyDescent="0.3">
      <c r="A810" s="2" t="s">
        <v>20</v>
      </c>
      <c r="B810" s="2" t="s">
        <v>21</v>
      </c>
      <c r="C810" s="2" t="s">
        <v>5</v>
      </c>
      <c r="D810" s="1" t="s">
        <v>25</v>
      </c>
      <c r="E810" s="2"/>
      <c r="F810" s="2">
        <v>1416</v>
      </c>
      <c r="G810" s="2"/>
      <c r="H810" s="2"/>
    </row>
    <row r="811" spans="1:8" ht="28.8" x14ac:dyDescent="0.3">
      <c r="A811" s="2" t="s">
        <v>20</v>
      </c>
      <c r="B811" s="2" t="s">
        <v>21</v>
      </c>
      <c r="C811" s="2" t="s">
        <v>5</v>
      </c>
      <c r="D811" s="1" t="s">
        <v>25</v>
      </c>
      <c r="E811" s="2"/>
      <c r="F811" s="2">
        <v>1443</v>
      </c>
      <c r="G811" s="2"/>
      <c r="H811" s="2"/>
    </row>
    <row r="812" spans="1:8" ht="28.8" x14ac:dyDescent="0.3">
      <c r="A812" s="2" t="s">
        <v>20</v>
      </c>
      <c r="B812" s="2" t="s">
        <v>21</v>
      </c>
      <c r="C812" s="2" t="s">
        <v>5</v>
      </c>
      <c r="D812" s="1" t="s">
        <v>25</v>
      </c>
      <c r="E812" s="2"/>
      <c r="F812" s="2">
        <v>228</v>
      </c>
      <c r="G812" s="2"/>
      <c r="H812" s="2"/>
    </row>
    <row r="813" spans="1:8" ht="28.8" x14ac:dyDescent="0.3">
      <c r="A813" s="2" t="s">
        <v>20</v>
      </c>
      <c r="B813" s="2" t="s">
        <v>21</v>
      </c>
      <c r="C813" s="2" t="s">
        <v>5</v>
      </c>
      <c r="D813" s="1" t="s">
        <v>25</v>
      </c>
      <c r="E813" s="2"/>
      <c r="F813" s="2">
        <v>354</v>
      </c>
      <c r="G813" s="2"/>
      <c r="H813" s="2"/>
    </row>
    <row r="814" spans="1:8" ht="28.8" x14ac:dyDescent="0.3">
      <c r="A814" s="2" t="s">
        <v>20</v>
      </c>
      <c r="B814" s="2" t="s">
        <v>21</v>
      </c>
      <c r="C814" s="2" t="s">
        <v>5</v>
      </c>
      <c r="D814" s="1" t="s">
        <v>25</v>
      </c>
      <c r="E814" s="2"/>
      <c r="F814" s="2">
        <v>780</v>
      </c>
      <c r="G814" s="2"/>
      <c r="H814" s="2"/>
    </row>
    <row r="815" spans="1:8" ht="28.8" x14ac:dyDescent="0.3">
      <c r="A815" s="2" t="s">
        <v>20</v>
      </c>
      <c r="B815" s="2" t="s">
        <v>21</v>
      </c>
      <c r="C815" s="2" t="s">
        <v>5</v>
      </c>
      <c r="D815" s="1" t="s">
        <v>25</v>
      </c>
      <c r="E815" s="2"/>
      <c r="F815" s="2">
        <v>1455</v>
      </c>
      <c r="G815" s="2"/>
      <c r="H815" s="2"/>
    </row>
    <row r="816" spans="1:8" ht="28.8" x14ac:dyDescent="0.3">
      <c r="A816" s="2" t="s">
        <v>20</v>
      </c>
      <c r="B816" s="2" t="s">
        <v>21</v>
      </c>
      <c r="C816" s="2" t="s">
        <v>5</v>
      </c>
      <c r="D816" s="1" t="s">
        <v>25</v>
      </c>
      <c r="E816" s="2"/>
      <c r="F816" s="2">
        <v>4146</v>
      </c>
      <c r="G816" s="2"/>
      <c r="H816" s="2"/>
    </row>
    <row r="817" spans="1:8" ht="28.8" x14ac:dyDescent="0.3">
      <c r="A817" s="2" t="s">
        <v>20</v>
      </c>
      <c r="B817" s="2" t="s">
        <v>21</v>
      </c>
      <c r="C817" s="2" t="s">
        <v>5</v>
      </c>
      <c r="D817" s="1" t="s">
        <v>25</v>
      </c>
      <c r="E817" s="2"/>
      <c r="F817" s="2">
        <v>213</v>
      </c>
      <c r="G817" s="2"/>
      <c r="H817" s="2"/>
    </row>
    <row r="818" spans="1:8" ht="28.8" x14ac:dyDescent="0.3">
      <c r="A818" s="2" t="s">
        <v>20</v>
      </c>
      <c r="B818" s="2" t="s">
        <v>21</v>
      </c>
      <c r="C818" s="2" t="s">
        <v>5</v>
      </c>
      <c r="D818" s="1" t="s">
        <v>25</v>
      </c>
      <c r="E818" s="2"/>
      <c r="F818" s="2">
        <v>453</v>
      </c>
      <c r="G818" s="2"/>
      <c r="H818" s="2"/>
    </row>
    <row r="819" spans="1:8" ht="28.8" x14ac:dyDescent="0.3">
      <c r="A819" s="2" t="s">
        <v>20</v>
      </c>
      <c r="B819" s="2" t="s">
        <v>21</v>
      </c>
      <c r="C819" s="2" t="s">
        <v>5</v>
      </c>
      <c r="D819" s="1" t="s">
        <v>25</v>
      </c>
      <c r="E819" s="2"/>
      <c r="F819" s="2">
        <v>2085</v>
      </c>
      <c r="G819" s="2"/>
      <c r="H819" s="2"/>
    </row>
    <row r="820" spans="1:8" ht="28.8" x14ac:dyDescent="0.3">
      <c r="A820" s="2" t="s">
        <v>20</v>
      </c>
      <c r="B820" s="2" t="s">
        <v>21</v>
      </c>
      <c r="C820" s="2" t="s">
        <v>5</v>
      </c>
      <c r="D820" s="1" t="s">
        <v>25</v>
      </c>
      <c r="E820" s="2"/>
      <c r="F820" s="2">
        <v>255</v>
      </c>
      <c r="G820" s="2"/>
      <c r="H820" s="2"/>
    </row>
    <row r="821" spans="1:8" ht="28.8" x14ac:dyDescent="0.3">
      <c r="A821" s="2" t="s">
        <v>20</v>
      </c>
      <c r="B821" s="2" t="s">
        <v>21</v>
      </c>
      <c r="C821" s="2" t="s">
        <v>5</v>
      </c>
      <c r="D821" s="1" t="s">
        <v>25</v>
      </c>
      <c r="E821" s="2"/>
      <c r="F821" s="2">
        <v>225</v>
      </c>
      <c r="G821" s="2"/>
      <c r="H821" s="2"/>
    </row>
    <row r="822" spans="1:8" ht="28.8" x14ac:dyDescent="0.3">
      <c r="A822" s="2" t="s">
        <v>20</v>
      </c>
      <c r="B822" s="2" t="s">
        <v>21</v>
      </c>
      <c r="C822" s="2" t="s">
        <v>5</v>
      </c>
      <c r="D822" s="1" t="s">
        <v>25</v>
      </c>
      <c r="E822" s="2"/>
      <c r="F822" s="2">
        <v>1137</v>
      </c>
      <c r="G822" s="2"/>
      <c r="H822" s="2"/>
    </row>
    <row r="823" spans="1:8" ht="28.8" x14ac:dyDescent="0.3">
      <c r="A823" s="2" t="s">
        <v>20</v>
      </c>
      <c r="B823" s="2" t="s">
        <v>21</v>
      </c>
      <c r="C823" s="2" t="s">
        <v>5</v>
      </c>
      <c r="D823" s="1" t="s">
        <v>25</v>
      </c>
      <c r="E823" s="2" t="s">
        <v>3820</v>
      </c>
      <c r="F823" s="2">
        <v>1734</v>
      </c>
      <c r="G823" s="2"/>
      <c r="H823" s="2"/>
    </row>
    <row r="824" spans="1:8" ht="28.8" x14ac:dyDescent="0.3">
      <c r="A824" s="2" t="s">
        <v>20</v>
      </c>
      <c r="B824" s="2" t="s">
        <v>21</v>
      </c>
      <c r="C824" s="2" t="s">
        <v>5</v>
      </c>
      <c r="D824" s="1" t="s">
        <v>25</v>
      </c>
      <c r="E824" s="2"/>
      <c r="F824" s="2">
        <v>1758</v>
      </c>
      <c r="G824" s="2"/>
      <c r="H824" s="2"/>
    </row>
    <row r="825" spans="1:8" ht="28.8" x14ac:dyDescent="0.3">
      <c r="A825" s="2" t="s">
        <v>20</v>
      </c>
      <c r="B825" s="2" t="s">
        <v>21</v>
      </c>
      <c r="C825" s="2" t="s">
        <v>5</v>
      </c>
      <c r="D825" s="1" t="s">
        <v>25</v>
      </c>
      <c r="E825" s="2"/>
      <c r="F825" s="2">
        <v>531</v>
      </c>
      <c r="G825" s="2"/>
      <c r="H825" s="2"/>
    </row>
    <row r="826" spans="1:8" ht="28.8" x14ac:dyDescent="0.3">
      <c r="A826" s="2" t="s">
        <v>20</v>
      </c>
      <c r="B826" s="2" t="s">
        <v>21</v>
      </c>
      <c r="C826" s="2" t="s">
        <v>5</v>
      </c>
      <c r="D826" s="1" t="s">
        <v>25</v>
      </c>
      <c r="E826" s="2" t="s">
        <v>3839</v>
      </c>
      <c r="F826" s="2">
        <v>627</v>
      </c>
      <c r="G826" s="2"/>
      <c r="H826" s="2"/>
    </row>
    <row r="827" spans="1:8" ht="28.8" x14ac:dyDescent="0.3">
      <c r="A827" s="2" t="s">
        <v>20</v>
      </c>
      <c r="B827" s="2" t="s">
        <v>21</v>
      </c>
      <c r="C827" s="2" t="s">
        <v>5</v>
      </c>
      <c r="D827" s="1" t="s">
        <v>25</v>
      </c>
      <c r="E827" s="2"/>
      <c r="F827" s="2">
        <v>663</v>
      </c>
      <c r="G827" s="2"/>
      <c r="H827" s="2"/>
    </row>
    <row r="828" spans="1:8" ht="28.8" x14ac:dyDescent="0.3">
      <c r="A828" s="2" t="s">
        <v>20</v>
      </c>
      <c r="B828" s="2" t="s">
        <v>21</v>
      </c>
      <c r="C828" s="2" t="s">
        <v>5</v>
      </c>
      <c r="D828" s="1" t="s">
        <v>25</v>
      </c>
      <c r="E828" s="2"/>
      <c r="F828" s="2">
        <v>1440</v>
      </c>
      <c r="G828" s="2"/>
      <c r="H828" s="2"/>
    </row>
    <row r="829" spans="1:8" ht="28.8" x14ac:dyDescent="0.3">
      <c r="A829" s="2" t="s">
        <v>20</v>
      </c>
      <c r="B829" s="2" t="s">
        <v>21</v>
      </c>
      <c r="C829" s="2" t="s">
        <v>5</v>
      </c>
      <c r="D829" s="1" t="s">
        <v>25</v>
      </c>
      <c r="E829" s="2" t="s">
        <v>3848</v>
      </c>
      <c r="F829" s="2">
        <v>1803</v>
      </c>
      <c r="G829" s="2"/>
      <c r="H829" s="2"/>
    </row>
    <row r="830" spans="1:8" ht="28.8" x14ac:dyDescent="0.3">
      <c r="A830" s="2" t="s">
        <v>20</v>
      </c>
      <c r="B830" s="2" t="s">
        <v>21</v>
      </c>
      <c r="C830" s="2" t="s">
        <v>5</v>
      </c>
      <c r="D830" s="1" t="s">
        <v>25</v>
      </c>
      <c r="E830" s="2" t="s">
        <v>3852</v>
      </c>
      <c r="F830" s="2">
        <v>792</v>
      </c>
      <c r="G830" s="2"/>
      <c r="H830" s="2"/>
    </row>
    <row r="831" spans="1:8" ht="28.8" x14ac:dyDescent="0.3">
      <c r="A831" s="2" t="s">
        <v>20</v>
      </c>
      <c r="B831" s="2" t="s">
        <v>21</v>
      </c>
      <c r="C831" s="2" t="s">
        <v>5</v>
      </c>
      <c r="D831" s="1" t="s">
        <v>25</v>
      </c>
      <c r="E831" s="2"/>
      <c r="F831" s="2">
        <v>435</v>
      </c>
      <c r="G831" s="2"/>
      <c r="H831" s="2"/>
    </row>
    <row r="832" spans="1:8" ht="28.8" x14ac:dyDescent="0.3">
      <c r="A832" s="2" t="s">
        <v>20</v>
      </c>
      <c r="B832" s="2" t="s">
        <v>21</v>
      </c>
      <c r="C832" s="2" t="s">
        <v>5</v>
      </c>
      <c r="D832" s="1" t="s">
        <v>25</v>
      </c>
      <c r="E832" s="2" t="s">
        <v>3858</v>
      </c>
      <c r="F832" s="2">
        <v>681</v>
      </c>
      <c r="G832" s="2"/>
      <c r="H832" s="2"/>
    </row>
    <row r="833" spans="1:8" ht="28.8" x14ac:dyDescent="0.3">
      <c r="A833" s="2" t="s">
        <v>20</v>
      </c>
      <c r="B833" s="2" t="s">
        <v>21</v>
      </c>
      <c r="C833" s="2" t="s">
        <v>5</v>
      </c>
      <c r="D833" s="1" t="s">
        <v>25</v>
      </c>
      <c r="E833" s="2" t="s">
        <v>3862</v>
      </c>
      <c r="F833" s="2">
        <v>915</v>
      </c>
      <c r="G833" s="2"/>
      <c r="H833" s="2"/>
    </row>
    <row r="834" spans="1:8" ht="28.8" x14ac:dyDescent="0.3">
      <c r="A834" s="2" t="s">
        <v>20</v>
      </c>
      <c r="B834" s="2" t="s">
        <v>21</v>
      </c>
      <c r="C834" s="2" t="s">
        <v>5</v>
      </c>
      <c r="D834" s="1" t="s">
        <v>25</v>
      </c>
      <c r="E834" s="2"/>
      <c r="F834" s="2">
        <v>768</v>
      </c>
      <c r="G834" s="2"/>
      <c r="H834" s="2"/>
    </row>
    <row r="835" spans="1:8" ht="28.8" x14ac:dyDescent="0.3">
      <c r="A835" s="2" t="s">
        <v>20</v>
      </c>
      <c r="B835" s="2" t="s">
        <v>21</v>
      </c>
      <c r="C835" s="2" t="s">
        <v>5</v>
      </c>
      <c r="D835" s="1" t="s">
        <v>25</v>
      </c>
      <c r="E835" s="2" t="s">
        <v>3869</v>
      </c>
      <c r="F835" s="2">
        <v>726</v>
      </c>
      <c r="G835" s="2"/>
      <c r="H835" s="2"/>
    </row>
    <row r="836" spans="1:8" ht="28.8" x14ac:dyDescent="0.3">
      <c r="A836" s="2" t="s">
        <v>20</v>
      </c>
      <c r="B836" s="2" t="s">
        <v>21</v>
      </c>
      <c r="C836" s="2" t="s">
        <v>5</v>
      </c>
      <c r="D836" s="1" t="s">
        <v>25</v>
      </c>
      <c r="E836" s="2" t="s">
        <v>3873</v>
      </c>
      <c r="F836" s="2">
        <v>390</v>
      </c>
      <c r="G836" s="2"/>
      <c r="H836" s="2"/>
    </row>
    <row r="837" spans="1:8" ht="28.8" x14ac:dyDescent="0.3">
      <c r="A837" s="2" t="s">
        <v>20</v>
      </c>
      <c r="B837" s="2" t="s">
        <v>21</v>
      </c>
      <c r="C837" s="2" t="s">
        <v>5</v>
      </c>
      <c r="D837" s="1" t="s">
        <v>25</v>
      </c>
      <c r="E837" s="2"/>
      <c r="F837" s="2">
        <v>1323</v>
      </c>
      <c r="G837" s="2"/>
      <c r="H837" s="2"/>
    </row>
    <row r="838" spans="1:8" ht="28.8" x14ac:dyDescent="0.3">
      <c r="A838" s="2" t="s">
        <v>20</v>
      </c>
      <c r="B838" s="2" t="s">
        <v>21</v>
      </c>
      <c r="C838" s="2" t="s">
        <v>5</v>
      </c>
      <c r="D838" s="1" t="s">
        <v>25</v>
      </c>
      <c r="E838" s="2"/>
      <c r="F838" s="2">
        <v>951</v>
      </c>
      <c r="G838" s="2"/>
      <c r="H838" s="2"/>
    </row>
    <row r="839" spans="1:8" ht="28.8" x14ac:dyDescent="0.3">
      <c r="A839" s="2" t="s">
        <v>20</v>
      </c>
      <c r="B839" s="2" t="s">
        <v>21</v>
      </c>
      <c r="C839" s="2" t="s">
        <v>5</v>
      </c>
      <c r="D839" s="1" t="s">
        <v>25</v>
      </c>
      <c r="E839" s="2"/>
      <c r="F839" s="2">
        <v>783</v>
      </c>
      <c r="G839" s="2"/>
      <c r="H839" s="2"/>
    </row>
    <row r="840" spans="1:8" ht="28.8" x14ac:dyDescent="0.3">
      <c r="A840" s="2" t="s">
        <v>20</v>
      </c>
      <c r="B840" s="2" t="s">
        <v>21</v>
      </c>
      <c r="C840" s="2" t="s">
        <v>5</v>
      </c>
      <c r="D840" s="1" t="s">
        <v>25</v>
      </c>
      <c r="E840" s="2" t="s">
        <v>3885</v>
      </c>
      <c r="F840" s="2">
        <v>843</v>
      </c>
      <c r="G840" s="2"/>
      <c r="H840" s="2"/>
    </row>
    <row r="841" spans="1:8" ht="28.8" x14ac:dyDescent="0.3">
      <c r="A841" s="2" t="s">
        <v>20</v>
      </c>
      <c r="B841" s="2" t="s">
        <v>21</v>
      </c>
      <c r="C841" s="2" t="s">
        <v>5</v>
      </c>
      <c r="D841" s="1" t="s">
        <v>25</v>
      </c>
      <c r="E841" s="2"/>
      <c r="F841" s="2">
        <v>276</v>
      </c>
      <c r="G841" s="2"/>
      <c r="H841" s="2"/>
    </row>
    <row r="842" spans="1:8" ht="28.8" x14ac:dyDescent="0.3">
      <c r="A842" s="2" t="s">
        <v>20</v>
      </c>
      <c r="B842" s="2" t="s">
        <v>21</v>
      </c>
      <c r="C842" s="2" t="s">
        <v>5</v>
      </c>
      <c r="D842" s="1" t="s">
        <v>25</v>
      </c>
      <c r="E842" s="2"/>
      <c r="F842" s="2">
        <v>129</v>
      </c>
      <c r="G842" s="2"/>
      <c r="H842" s="2"/>
    </row>
    <row r="843" spans="1:8" ht="28.8" x14ac:dyDescent="0.3">
      <c r="A843" s="2" t="s">
        <v>20</v>
      </c>
      <c r="B843" s="2" t="s">
        <v>21</v>
      </c>
      <c r="C843" s="2" t="s">
        <v>5</v>
      </c>
      <c r="D843" s="1" t="s">
        <v>25</v>
      </c>
      <c r="E843" s="2"/>
      <c r="F843" s="2">
        <v>1122</v>
      </c>
      <c r="G843" s="2"/>
      <c r="H843" s="2"/>
    </row>
    <row r="844" spans="1:8" ht="28.8" x14ac:dyDescent="0.3">
      <c r="A844" s="2" t="s">
        <v>20</v>
      </c>
      <c r="B844" s="2" t="s">
        <v>21</v>
      </c>
      <c r="C844" s="2" t="s">
        <v>5</v>
      </c>
      <c r="D844" s="1" t="s">
        <v>25</v>
      </c>
      <c r="E844" s="2"/>
      <c r="F844" s="2">
        <v>1215</v>
      </c>
      <c r="G844" s="2"/>
      <c r="H844" s="2"/>
    </row>
    <row r="845" spans="1:8" ht="28.8" x14ac:dyDescent="0.3">
      <c r="A845" s="2" t="s">
        <v>20</v>
      </c>
      <c r="B845" s="2" t="s">
        <v>21</v>
      </c>
      <c r="C845" s="2" t="s">
        <v>5</v>
      </c>
      <c r="D845" s="1" t="s">
        <v>25</v>
      </c>
      <c r="E845" s="2"/>
      <c r="F845" s="2">
        <v>1449</v>
      </c>
      <c r="G845" s="2"/>
      <c r="H845" s="2"/>
    </row>
    <row r="846" spans="1:8" ht="28.8" x14ac:dyDescent="0.3">
      <c r="A846" s="2" t="s">
        <v>20</v>
      </c>
      <c r="B846" s="2" t="s">
        <v>21</v>
      </c>
      <c r="C846" s="2" t="s">
        <v>5</v>
      </c>
      <c r="D846" s="1" t="s">
        <v>25</v>
      </c>
      <c r="E846" s="2"/>
      <c r="F846" s="2">
        <v>642</v>
      </c>
      <c r="G846" s="2"/>
      <c r="H846" s="2"/>
    </row>
    <row r="847" spans="1:8" ht="28.8" x14ac:dyDescent="0.3">
      <c r="A847" s="2" t="s">
        <v>20</v>
      </c>
      <c r="B847" s="2" t="s">
        <v>21</v>
      </c>
      <c r="C847" s="2" t="s">
        <v>5</v>
      </c>
      <c r="D847" s="1" t="s">
        <v>25</v>
      </c>
      <c r="E847" s="2"/>
      <c r="F847" s="2">
        <v>237</v>
      </c>
      <c r="G847" s="2"/>
      <c r="H847" s="2"/>
    </row>
    <row r="848" spans="1:8" ht="28.8" x14ac:dyDescent="0.3">
      <c r="A848" s="2" t="s">
        <v>20</v>
      </c>
      <c r="B848" s="2" t="s">
        <v>21</v>
      </c>
      <c r="C848" s="2" t="s">
        <v>5</v>
      </c>
      <c r="D848" s="1" t="s">
        <v>25</v>
      </c>
      <c r="E848" s="2"/>
      <c r="F848" s="2">
        <v>555</v>
      </c>
      <c r="G848" s="2"/>
      <c r="H848" s="2"/>
    </row>
    <row r="849" spans="1:8" ht="28.8" x14ac:dyDescent="0.3">
      <c r="A849" s="2" t="s">
        <v>20</v>
      </c>
      <c r="B849" s="2" t="s">
        <v>21</v>
      </c>
      <c r="C849" s="2" t="s">
        <v>5</v>
      </c>
      <c r="D849" s="1" t="s">
        <v>25</v>
      </c>
      <c r="E849" s="2" t="s">
        <v>3938</v>
      </c>
      <c r="F849" s="2">
        <v>1257</v>
      </c>
      <c r="G849" s="2"/>
      <c r="H849" s="2"/>
    </row>
    <row r="850" spans="1:8" ht="28.8" x14ac:dyDescent="0.3">
      <c r="A850" s="2" t="s">
        <v>20</v>
      </c>
      <c r="B850" s="2" t="s">
        <v>21</v>
      </c>
      <c r="C850" s="2" t="s">
        <v>5</v>
      </c>
      <c r="D850" s="1" t="s">
        <v>25</v>
      </c>
      <c r="E850" s="2" t="s">
        <v>3942</v>
      </c>
      <c r="F850" s="2">
        <v>732</v>
      </c>
      <c r="G850" s="2"/>
      <c r="H850" s="2"/>
    </row>
    <row r="851" spans="1:8" ht="28.8" x14ac:dyDescent="0.3">
      <c r="A851" s="2" t="s">
        <v>20</v>
      </c>
      <c r="B851" s="2" t="s">
        <v>21</v>
      </c>
      <c r="C851" s="2" t="s">
        <v>5</v>
      </c>
      <c r="D851" s="1" t="s">
        <v>25</v>
      </c>
      <c r="E851" s="2" t="s">
        <v>3946</v>
      </c>
      <c r="F851" s="2">
        <v>1329</v>
      </c>
      <c r="G851" s="2"/>
      <c r="H851" s="2"/>
    </row>
    <row r="852" spans="1:8" ht="28.8" x14ac:dyDescent="0.3">
      <c r="A852" s="2" t="s">
        <v>20</v>
      </c>
      <c r="B852" s="2" t="s">
        <v>21</v>
      </c>
      <c r="C852" s="2" t="s">
        <v>5</v>
      </c>
      <c r="D852" s="1" t="s">
        <v>25</v>
      </c>
      <c r="E852" s="2" t="s">
        <v>3950</v>
      </c>
      <c r="F852" s="2">
        <v>1020</v>
      </c>
      <c r="G852" s="2"/>
      <c r="H852" s="2"/>
    </row>
    <row r="853" spans="1:8" ht="28.8" x14ac:dyDescent="0.3">
      <c r="A853" s="2" t="s">
        <v>20</v>
      </c>
      <c r="B853" s="2" t="s">
        <v>21</v>
      </c>
      <c r="C853" s="2" t="s">
        <v>5</v>
      </c>
      <c r="D853" s="1" t="s">
        <v>25</v>
      </c>
      <c r="E853" s="2" t="s">
        <v>3954</v>
      </c>
      <c r="F853" s="2">
        <v>978</v>
      </c>
      <c r="G853" s="2"/>
      <c r="H853" s="2"/>
    </row>
    <row r="854" spans="1:8" ht="28.8" x14ac:dyDescent="0.3">
      <c r="A854" s="2" t="s">
        <v>20</v>
      </c>
      <c r="B854" s="2" t="s">
        <v>21</v>
      </c>
      <c r="C854" s="2" t="s">
        <v>5</v>
      </c>
      <c r="D854" s="1" t="s">
        <v>25</v>
      </c>
      <c r="E854" s="2" t="s">
        <v>3958</v>
      </c>
      <c r="F854" s="2">
        <v>855</v>
      </c>
      <c r="G854" s="2"/>
      <c r="H854" s="2"/>
    </row>
    <row r="855" spans="1:8" ht="28.8" x14ac:dyDescent="0.3">
      <c r="A855" s="2" t="s">
        <v>20</v>
      </c>
      <c r="B855" s="2" t="s">
        <v>21</v>
      </c>
      <c r="C855" s="2" t="s">
        <v>5</v>
      </c>
      <c r="D855" s="1" t="s">
        <v>25</v>
      </c>
      <c r="E855" s="2" t="s">
        <v>3962</v>
      </c>
      <c r="F855" s="2">
        <v>768</v>
      </c>
      <c r="G855" s="2"/>
      <c r="H855" s="2"/>
    </row>
    <row r="856" spans="1:8" ht="28.8" x14ac:dyDescent="0.3">
      <c r="A856" s="2" t="s">
        <v>20</v>
      </c>
      <c r="B856" s="2" t="s">
        <v>21</v>
      </c>
      <c r="C856" s="2" t="s">
        <v>5</v>
      </c>
      <c r="D856" s="1" t="s">
        <v>25</v>
      </c>
      <c r="E856" s="2" t="s">
        <v>3966</v>
      </c>
      <c r="F856" s="2">
        <v>714</v>
      </c>
      <c r="G856" s="2"/>
      <c r="H856" s="2"/>
    </row>
    <row r="857" spans="1:8" ht="28.8" x14ac:dyDescent="0.3">
      <c r="A857" s="2" t="s">
        <v>20</v>
      </c>
      <c r="B857" s="2" t="s">
        <v>21</v>
      </c>
      <c r="C857" s="2" t="s">
        <v>5</v>
      </c>
      <c r="D857" s="1" t="s">
        <v>25</v>
      </c>
      <c r="E857" s="2" t="s">
        <v>3970</v>
      </c>
      <c r="F857" s="2">
        <v>1512</v>
      </c>
      <c r="G857" s="2"/>
      <c r="H857" s="2"/>
    </row>
    <row r="858" spans="1:8" ht="28.8" x14ac:dyDescent="0.3">
      <c r="A858" s="2" t="s">
        <v>20</v>
      </c>
      <c r="B858" s="2" t="s">
        <v>21</v>
      </c>
      <c r="C858" s="2" t="s">
        <v>5</v>
      </c>
      <c r="D858" s="1" t="s">
        <v>25</v>
      </c>
      <c r="E858" s="2"/>
      <c r="F858" s="2">
        <v>126</v>
      </c>
      <c r="G858" s="2"/>
      <c r="H858" s="2"/>
    </row>
    <row r="859" spans="1:8" ht="28.8" x14ac:dyDescent="0.3">
      <c r="A859" s="2" t="s">
        <v>20</v>
      </c>
      <c r="B859" s="2" t="s">
        <v>21</v>
      </c>
      <c r="C859" s="2" t="s">
        <v>5</v>
      </c>
      <c r="D859" s="1" t="s">
        <v>25</v>
      </c>
      <c r="E859" s="2"/>
      <c r="F859" s="2">
        <v>591</v>
      </c>
      <c r="G859" s="2"/>
      <c r="H859" s="2"/>
    </row>
    <row r="860" spans="1:8" ht="28.8" x14ac:dyDescent="0.3">
      <c r="A860" s="2" t="s">
        <v>20</v>
      </c>
      <c r="B860" s="2" t="s">
        <v>21</v>
      </c>
      <c r="C860" s="2" t="s">
        <v>5</v>
      </c>
      <c r="D860" s="1" t="s">
        <v>25</v>
      </c>
      <c r="E860" s="2" t="s">
        <v>3978</v>
      </c>
      <c r="F860" s="2">
        <v>753</v>
      </c>
      <c r="G860" s="2"/>
      <c r="H860" s="2"/>
    </row>
    <row r="861" spans="1:8" ht="28.8" x14ac:dyDescent="0.3">
      <c r="A861" s="2" t="s">
        <v>20</v>
      </c>
      <c r="B861" s="2" t="s">
        <v>21</v>
      </c>
      <c r="C861" s="2" t="s">
        <v>5</v>
      </c>
      <c r="D861" s="1" t="s">
        <v>25</v>
      </c>
      <c r="E861" s="2" t="s">
        <v>3982</v>
      </c>
      <c r="F861" s="2">
        <v>879</v>
      </c>
      <c r="G861" s="2"/>
      <c r="H861" s="2"/>
    </row>
    <row r="862" spans="1:8" ht="28.8" x14ac:dyDescent="0.3">
      <c r="A862" s="2" t="s">
        <v>20</v>
      </c>
      <c r="B862" s="2" t="s">
        <v>21</v>
      </c>
      <c r="C862" s="2" t="s">
        <v>5</v>
      </c>
      <c r="D862" s="1" t="s">
        <v>25</v>
      </c>
      <c r="E862" s="2" t="s">
        <v>3986</v>
      </c>
      <c r="F862" s="2">
        <v>726</v>
      </c>
      <c r="G862" s="2"/>
      <c r="H862" s="2"/>
    </row>
    <row r="863" spans="1:8" ht="28.8" x14ac:dyDescent="0.3">
      <c r="A863" s="2" t="s">
        <v>20</v>
      </c>
      <c r="B863" s="2" t="s">
        <v>21</v>
      </c>
      <c r="C863" s="2" t="s">
        <v>5</v>
      </c>
      <c r="D863" s="1" t="s">
        <v>25</v>
      </c>
      <c r="E863" s="2" t="s">
        <v>3990</v>
      </c>
      <c r="F863" s="2">
        <v>561</v>
      </c>
      <c r="G863" s="2"/>
      <c r="H863" s="2"/>
    </row>
    <row r="864" spans="1:8" ht="28.8" x14ac:dyDescent="0.3">
      <c r="A864" s="2" t="s">
        <v>20</v>
      </c>
      <c r="B864" s="2" t="s">
        <v>21</v>
      </c>
      <c r="C864" s="2" t="s">
        <v>5</v>
      </c>
      <c r="D864" s="1" t="s">
        <v>25</v>
      </c>
      <c r="E864" s="2" t="s">
        <v>3994</v>
      </c>
      <c r="F864" s="2">
        <v>732</v>
      </c>
      <c r="G864" s="2"/>
      <c r="H864" s="2"/>
    </row>
    <row r="865" spans="1:8" ht="28.8" x14ac:dyDescent="0.3">
      <c r="A865" s="2" t="s">
        <v>20</v>
      </c>
      <c r="B865" s="2" t="s">
        <v>21</v>
      </c>
      <c r="C865" s="2" t="s">
        <v>5</v>
      </c>
      <c r="D865" s="1" t="s">
        <v>25</v>
      </c>
      <c r="E865" s="2" t="s">
        <v>3998</v>
      </c>
      <c r="F865" s="2">
        <v>816</v>
      </c>
      <c r="G865" s="2"/>
      <c r="H865" s="2"/>
    </row>
    <row r="866" spans="1:8" ht="28.8" x14ac:dyDescent="0.3">
      <c r="A866" s="2" t="s">
        <v>20</v>
      </c>
      <c r="B866" s="2" t="s">
        <v>21</v>
      </c>
      <c r="C866" s="2" t="s">
        <v>5</v>
      </c>
      <c r="D866" s="1" t="s">
        <v>25</v>
      </c>
      <c r="E866" s="2" t="s">
        <v>4002</v>
      </c>
      <c r="F866" s="2">
        <v>1182</v>
      </c>
      <c r="G866" s="2"/>
      <c r="H866" s="2"/>
    </row>
    <row r="867" spans="1:8" ht="28.8" x14ac:dyDescent="0.3">
      <c r="A867" s="2" t="s">
        <v>20</v>
      </c>
      <c r="B867" s="2" t="s">
        <v>21</v>
      </c>
      <c r="C867" s="2" t="s">
        <v>5</v>
      </c>
      <c r="D867" s="1" t="s">
        <v>25</v>
      </c>
      <c r="E867" s="2"/>
      <c r="F867" s="2">
        <v>1359</v>
      </c>
      <c r="G867" s="2"/>
      <c r="H867" s="2"/>
    </row>
    <row r="868" spans="1:8" ht="28.8" x14ac:dyDescent="0.3">
      <c r="A868" s="2" t="s">
        <v>20</v>
      </c>
      <c r="B868" s="2" t="s">
        <v>21</v>
      </c>
      <c r="C868" s="2" t="s">
        <v>5</v>
      </c>
      <c r="D868" s="1" t="s">
        <v>25</v>
      </c>
      <c r="E868" s="2"/>
      <c r="F868" s="2">
        <v>2346</v>
      </c>
      <c r="G868" s="2"/>
      <c r="H868" s="2"/>
    </row>
    <row r="869" spans="1:8" ht="28.8" x14ac:dyDescent="0.3">
      <c r="A869" s="2" t="s">
        <v>20</v>
      </c>
      <c r="B869" s="2" t="s">
        <v>21</v>
      </c>
      <c r="C869" s="2" t="s">
        <v>5</v>
      </c>
      <c r="D869" s="1" t="s">
        <v>25</v>
      </c>
      <c r="E869" s="2"/>
      <c r="F869" s="2">
        <v>537</v>
      </c>
      <c r="G869" s="2"/>
      <c r="H869" s="2"/>
    </row>
    <row r="870" spans="1:8" ht="28.8" x14ac:dyDescent="0.3">
      <c r="A870" s="2" t="s">
        <v>20</v>
      </c>
      <c r="B870" s="2" t="s">
        <v>21</v>
      </c>
      <c r="C870" s="2" t="s">
        <v>5</v>
      </c>
      <c r="D870" s="1" t="s">
        <v>25</v>
      </c>
      <c r="E870" s="2" t="s">
        <v>4014</v>
      </c>
      <c r="F870" s="2">
        <v>1062</v>
      </c>
      <c r="G870" s="2"/>
      <c r="H870" s="2"/>
    </row>
    <row r="871" spans="1:8" ht="28.8" x14ac:dyDescent="0.3">
      <c r="A871" s="2" t="s">
        <v>20</v>
      </c>
      <c r="B871" s="2" t="s">
        <v>21</v>
      </c>
      <c r="C871" s="2" t="s">
        <v>5</v>
      </c>
      <c r="D871" s="1" t="s">
        <v>25</v>
      </c>
      <c r="E871" s="2" t="s">
        <v>4018</v>
      </c>
      <c r="F871" s="2">
        <v>447</v>
      </c>
      <c r="G871" s="2"/>
      <c r="H871" s="2"/>
    </row>
    <row r="872" spans="1:8" ht="28.8" x14ac:dyDescent="0.3">
      <c r="A872" s="2" t="s">
        <v>20</v>
      </c>
      <c r="B872" s="2" t="s">
        <v>21</v>
      </c>
      <c r="C872" s="2" t="s">
        <v>5</v>
      </c>
      <c r="D872" s="1" t="s">
        <v>25</v>
      </c>
      <c r="E872" s="2" t="s">
        <v>4022</v>
      </c>
      <c r="F872" s="2">
        <v>783</v>
      </c>
      <c r="G872" s="2"/>
      <c r="H872" s="2"/>
    </row>
    <row r="873" spans="1:8" ht="28.8" x14ac:dyDescent="0.3">
      <c r="A873" s="2" t="s">
        <v>20</v>
      </c>
      <c r="B873" s="2" t="s">
        <v>21</v>
      </c>
      <c r="C873" s="2" t="s">
        <v>5</v>
      </c>
      <c r="D873" s="1" t="s">
        <v>25</v>
      </c>
      <c r="E873" s="2"/>
      <c r="F873" s="2">
        <v>942</v>
      </c>
      <c r="G873" s="2"/>
      <c r="H873" s="2"/>
    </row>
    <row r="874" spans="1:8" ht="28.8" x14ac:dyDescent="0.3">
      <c r="A874" s="2" t="s">
        <v>20</v>
      </c>
      <c r="B874" s="2" t="s">
        <v>21</v>
      </c>
      <c r="C874" s="2" t="s">
        <v>5</v>
      </c>
      <c r="D874" s="1" t="s">
        <v>25</v>
      </c>
      <c r="E874" s="2"/>
      <c r="F874" s="2">
        <v>1110</v>
      </c>
      <c r="G874" s="2"/>
      <c r="H874" s="2"/>
    </row>
    <row r="875" spans="1:8" ht="28.8" x14ac:dyDescent="0.3">
      <c r="A875" s="2" t="s">
        <v>20</v>
      </c>
      <c r="B875" s="2" t="s">
        <v>21</v>
      </c>
      <c r="C875" s="2" t="s">
        <v>5</v>
      </c>
      <c r="D875" s="1" t="s">
        <v>25</v>
      </c>
      <c r="E875" s="2" t="s">
        <v>4032</v>
      </c>
      <c r="F875" s="2">
        <v>1128</v>
      </c>
      <c r="G875" s="2"/>
      <c r="H875" s="2"/>
    </row>
    <row r="876" spans="1:8" ht="28.8" x14ac:dyDescent="0.3">
      <c r="A876" s="2" t="s">
        <v>20</v>
      </c>
      <c r="B876" s="2" t="s">
        <v>21</v>
      </c>
      <c r="C876" s="2" t="s">
        <v>5</v>
      </c>
      <c r="D876" s="1" t="s">
        <v>25</v>
      </c>
      <c r="E876" s="2" t="s">
        <v>4036</v>
      </c>
      <c r="F876" s="2">
        <v>591</v>
      </c>
      <c r="G876" s="2"/>
      <c r="H876" s="2"/>
    </row>
    <row r="877" spans="1:8" ht="28.8" x14ac:dyDescent="0.3">
      <c r="A877" s="2" t="s">
        <v>20</v>
      </c>
      <c r="B877" s="2" t="s">
        <v>21</v>
      </c>
      <c r="C877" s="2" t="s">
        <v>5</v>
      </c>
      <c r="D877" s="1" t="s">
        <v>25</v>
      </c>
      <c r="E877" s="2" t="s">
        <v>4040</v>
      </c>
      <c r="F877" s="2">
        <v>3501</v>
      </c>
      <c r="G877" s="2"/>
      <c r="H877" s="2"/>
    </row>
    <row r="878" spans="1:8" ht="28.8" x14ac:dyDescent="0.3">
      <c r="A878" s="2" t="s">
        <v>20</v>
      </c>
      <c r="B878" s="2" t="s">
        <v>21</v>
      </c>
      <c r="C878" s="2" t="s">
        <v>5</v>
      </c>
      <c r="D878" s="1" t="s">
        <v>25</v>
      </c>
      <c r="E878" s="2" t="s">
        <v>4044</v>
      </c>
      <c r="F878" s="2">
        <v>951</v>
      </c>
      <c r="G878" s="2"/>
      <c r="H878" s="2"/>
    </row>
    <row r="879" spans="1:8" ht="28.8" x14ac:dyDescent="0.3">
      <c r="A879" s="2" t="s">
        <v>20</v>
      </c>
      <c r="B879" s="2" t="s">
        <v>21</v>
      </c>
      <c r="C879" s="2" t="s">
        <v>5</v>
      </c>
      <c r="D879" s="1" t="s">
        <v>25</v>
      </c>
      <c r="E879" s="2" t="s">
        <v>4048</v>
      </c>
      <c r="F879" s="2">
        <v>1395</v>
      </c>
      <c r="G879" s="2"/>
      <c r="H879" s="2"/>
    </row>
    <row r="880" spans="1:8" ht="28.8" x14ac:dyDescent="0.3">
      <c r="A880" s="2" t="s">
        <v>20</v>
      </c>
      <c r="B880" s="2" t="s">
        <v>21</v>
      </c>
      <c r="C880" s="2" t="s">
        <v>5</v>
      </c>
      <c r="D880" s="1" t="s">
        <v>25</v>
      </c>
      <c r="E880" s="2"/>
      <c r="F880" s="2">
        <v>765</v>
      </c>
      <c r="G880" s="2"/>
      <c r="H880" s="2"/>
    </row>
    <row r="881" spans="1:8" ht="28.8" x14ac:dyDescent="0.3">
      <c r="A881" s="2" t="s">
        <v>20</v>
      </c>
      <c r="B881" s="2" t="s">
        <v>21</v>
      </c>
      <c r="C881" s="2" t="s">
        <v>5</v>
      </c>
      <c r="D881" s="1" t="s">
        <v>25</v>
      </c>
      <c r="E881" s="2"/>
      <c r="F881" s="2">
        <v>480</v>
      </c>
      <c r="G881" s="2"/>
      <c r="H881" s="2"/>
    </row>
    <row r="882" spans="1:8" ht="28.8" x14ac:dyDescent="0.3">
      <c r="A882" s="2" t="s">
        <v>20</v>
      </c>
      <c r="B882" s="2" t="s">
        <v>21</v>
      </c>
      <c r="C882" s="2" t="s">
        <v>5</v>
      </c>
      <c r="D882" s="1" t="s">
        <v>25</v>
      </c>
      <c r="E882" s="2"/>
      <c r="F882" s="2">
        <v>1410</v>
      </c>
      <c r="G882" s="2"/>
      <c r="H882" s="2"/>
    </row>
    <row r="883" spans="1:8" ht="28.8" x14ac:dyDescent="0.3">
      <c r="A883" s="2" t="s">
        <v>20</v>
      </c>
      <c r="B883" s="2" t="s">
        <v>21</v>
      </c>
      <c r="C883" s="2" t="s">
        <v>5</v>
      </c>
      <c r="D883" s="1" t="s">
        <v>25</v>
      </c>
      <c r="E883" s="2" t="s">
        <v>4071</v>
      </c>
      <c r="F883" s="2">
        <v>1914</v>
      </c>
      <c r="G883" s="2"/>
      <c r="H883" s="2"/>
    </row>
    <row r="884" spans="1:8" ht="28.8" x14ac:dyDescent="0.3">
      <c r="A884" s="2" t="s">
        <v>20</v>
      </c>
      <c r="B884" s="2" t="s">
        <v>21</v>
      </c>
      <c r="C884" s="2" t="s">
        <v>5</v>
      </c>
      <c r="D884" s="1" t="s">
        <v>25</v>
      </c>
      <c r="E884" s="2"/>
      <c r="F884" s="2">
        <v>99</v>
      </c>
      <c r="G884" s="2"/>
      <c r="H884" s="2"/>
    </row>
    <row r="885" spans="1:8" ht="28.8" x14ac:dyDescent="0.3">
      <c r="A885" s="2" t="s">
        <v>20</v>
      </c>
      <c r="B885" s="2" t="s">
        <v>21</v>
      </c>
      <c r="C885" s="2" t="s">
        <v>5</v>
      </c>
      <c r="D885" s="1" t="s">
        <v>25</v>
      </c>
      <c r="E885" s="2"/>
      <c r="F885" s="2">
        <v>612</v>
      </c>
      <c r="G885" s="2"/>
      <c r="H885" s="2"/>
    </row>
    <row r="886" spans="1:8" ht="28.8" x14ac:dyDescent="0.3">
      <c r="A886" s="2" t="s">
        <v>20</v>
      </c>
      <c r="B886" s="2" t="s">
        <v>21</v>
      </c>
      <c r="C886" s="2" t="s">
        <v>5</v>
      </c>
      <c r="D886" s="1" t="s">
        <v>25</v>
      </c>
      <c r="E886" s="2"/>
      <c r="F886" s="2">
        <v>2265</v>
      </c>
      <c r="G886" s="2"/>
      <c r="H886" s="2"/>
    </row>
    <row r="887" spans="1:8" ht="28.8" x14ac:dyDescent="0.3">
      <c r="A887" s="2" t="s">
        <v>20</v>
      </c>
      <c r="B887" s="2" t="s">
        <v>21</v>
      </c>
      <c r="C887" s="2" t="s">
        <v>5</v>
      </c>
      <c r="D887" s="1" t="s">
        <v>25</v>
      </c>
      <c r="E887" s="2"/>
      <c r="F887" s="2">
        <v>1197</v>
      </c>
      <c r="G887" s="2"/>
      <c r="H887" s="2"/>
    </row>
    <row r="888" spans="1:8" ht="28.8" x14ac:dyDescent="0.3">
      <c r="A888" s="2" t="s">
        <v>20</v>
      </c>
      <c r="B888" s="2" t="s">
        <v>21</v>
      </c>
      <c r="C888" s="2" t="s">
        <v>5</v>
      </c>
      <c r="D888" s="1" t="s">
        <v>25</v>
      </c>
      <c r="E888" s="2"/>
      <c r="F888" s="2">
        <v>654</v>
      </c>
      <c r="G888" s="2"/>
      <c r="H888" s="2"/>
    </row>
    <row r="889" spans="1:8" ht="28.8" x14ac:dyDescent="0.3">
      <c r="A889" s="2" t="s">
        <v>20</v>
      </c>
      <c r="B889" s="2" t="s">
        <v>21</v>
      </c>
      <c r="C889" s="2" t="s">
        <v>5</v>
      </c>
      <c r="D889" s="1" t="s">
        <v>25</v>
      </c>
      <c r="E889" s="2"/>
      <c r="F889" s="2">
        <v>396</v>
      </c>
      <c r="G889" s="2"/>
      <c r="H889" s="2"/>
    </row>
    <row r="890" spans="1:8" ht="28.8" x14ac:dyDescent="0.3">
      <c r="A890" s="2" t="s">
        <v>20</v>
      </c>
      <c r="B890" s="2" t="s">
        <v>21</v>
      </c>
      <c r="C890" s="2" t="s">
        <v>5</v>
      </c>
      <c r="D890" s="1" t="s">
        <v>25</v>
      </c>
      <c r="E890" s="2"/>
      <c r="F890" s="2">
        <v>735</v>
      </c>
      <c r="G890" s="2"/>
      <c r="H890" s="2"/>
    </row>
    <row r="891" spans="1:8" ht="28.8" x14ac:dyDescent="0.3">
      <c r="A891" s="2" t="s">
        <v>20</v>
      </c>
      <c r="B891" s="2" t="s">
        <v>21</v>
      </c>
      <c r="C891" s="2" t="s">
        <v>5</v>
      </c>
      <c r="D891" s="1" t="s">
        <v>25</v>
      </c>
      <c r="E891" s="2"/>
      <c r="F891" s="2">
        <v>180</v>
      </c>
      <c r="G891" s="2"/>
      <c r="H891" s="2"/>
    </row>
    <row r="892" spans="1:8" ht="28.8" x14ac:dyDescent="0.3">
      <c r="A892" s="2" t="s">
        <v>20</v>
      </c>
      <c r="B892" s="2" t="s">
        <v>21</v>
      </c>
      <c r="C892" s="2" t="s">
        <v>5</v>
      </c>
      <c r="D892" s="1" t="s">
        <v>25</v>
      </c>
      <c r="E892" s="2"/>
      <c r="F892" s="2">
        <v>1032</v>
      </c>
      <c r="G892" s="2"/>
      <c r="H892" s="2"/>
    </row>
    <row r="893" spans="1:8" ht="28.8" x14ac:dyDescent="0.3">
      <c r="A893" s="2" t="s">
        <v>20</v>
      </c>
      <c r="B893" s="2" t="s">
        <v>21</v>
      </c>
      <c r="C893" s="2" t="s">
        <v>5</v>
      </c>
      <c r="D893" s="1" t="s">
        <v>25</v>
      </c>
      <c r="E893" s="2"/>
      <c r="F893" s="2">
        <v>984</v>
      </c>
      <c r="G893" s="2"/>
      <c r="H893" s="2"/>
    </row>
    <row r="894" spans="1:8" ht="28.8" x14ac:dyDescent="0.3">
      <c r="A894" s="2" t="s">
        <v>20</v>
      </c>
      <c r="B894" s="2" t="s">
        <v>21</v>
      </c>
      <c r="C894" s="2" t="s">
        <v>5</v>
      </c>
      <c r="D894" s="1" t="s">
        <v>25</v>
      </c>
      <c r="E894" s="2"/>
      <c r="F894" s="2">
        <v>792</v>
      </c>
      <c r="G894" s="2"/>
      <c r="H894" s="2"/>
    </row>
    <row r="895" spans="1:8" ht="28.8" x14ac:dyDescent="0.3">
      <c r="A895" s="2" t="s">
        <v>20</v>
      </c>
      <c r="B895" s="2" t="s">
        <v>21</v>
      </c>
      <c r="C895" s="2" t="s">
        <v>5</v>
      </c>
      <c r="D895" s="1" t="s">
        <v>25</v>
      </c>
      <c r="E895" s="2"/>
      <c r="F895" s="2">
        <v>2136</v>
      </c>
      <c r="G895" s="2"/>
      <c r="H895" s="2"/>
    </row>
    <row r="896" spans="1:8" ht="28.8" x14ac:dyDescent="0.3">
      <c r="A896" s="2" t="s">
        <v>20</v>
      </c>
      <c r="B896" s="2" t="s">
        <v>21</v>
      </c>
      <c r="C896" s="2" t="s">
        <v>5</v>
      </c>
      <c r="D896" s="1" t="s">
        <v>25</v>
      </c>
      <c r="E896" s="2"/>
      <c r="F896" s="2">
        <v>720</v>
      </c>
      <c r="G896" s="2"/>
      <c r="H896" s="2"/>
    </row>
    <row r="897" spans="1:8" ht="28.8" x14ac:dyDescent="0.3">
      <c r="A897" s="2" t="s">
        <v>20</v>
      </c>
      <c r="B897" s="2" t="s">
        <v>21</v>
      </c>
      <c r="C897" s="2" t="s">
        <v>5</v>
      </c>
      <c r="D897" s="1" t="s">
        <v>25</v>
      </c>
      <c r="E897" s="2"/>
      <c r="F897" s="2">
        <v>1035</v>
      </c>
      <c r="G897" s="2"/>
      <c r="H897" s="2"/>
    </row>
    <row r="898" spans="1:8" ht="28.8" x14ac:dyDescent="0.3">
      <c r="A898" s="2" t="s">
        <v>20</v>
      </c>
      <c r="B898" s="2" t="s">
        <v>21</v>
      </c>
      <c r="C898" s="2" t="s">
        <v>5</v>
      </c>
      <c r="D898" s="1" t="s">
        <v>25</v>
      </c>
      <c r="E898" s="2"/>
      <c r="F898" s="2">
        <v>1026</v>
      </c>
      <c r="G898" s="2"/>
      <c r="H898" s="2"/>
    </row>
    <row r="899" spans="1:8" ht="28.8" x14ac:dyDescent="0.3">
      <c r="A899" s="2" t="s">
        <v>20</v>
      </c>
      <c r="B899" s="2" t="s">
        <v>21</v>
      </c>
      <c r="C899" s="2" t="s">
        <v>5</v>
      </c>
      <c r="D899" s="1" t="s">
        <v>25</v>
      </c>
      <c r="E899" s="2"/>
      <c r="F899" s="2">
        <v>1662</v>
      </c>
      <c r="G899" s="2"/>
      <c r="H899" s="2"/>
    </row>
    <row r="900" spans="1:8" ht="28.8" x14ac:dyDescent="0.3">
      <c r="A900" s="2" t="s">
        <v>20</v>
      </c>
      <c r="B900" s="2" t="s">
        <v>21</v>
      </c>
      <c r="C900" s="2" t="s">
        <v>5</v>
      </c>
      <c r="D900" s="1" t="s">
        <v>25</v>
      </c>
      <c r="E900" s="2"/>
      <c r="F900" s="2">
        <v>315</v>
      </c>
      <c r="G900" s="2"/>
      <c r="H900" s="2"/>
    </row>
    <row r="901" spans="1:8" ht="28.8" x14ac:dyDescent="0.3">
      <c r="A901" s="2" t="s">
        <v>20</v>
      </c>
      <c r="B901" s="2" t="s">
        <v>21</v>
      </c>
      <c r="C901" s="2" t="s">
        <v>5</v>
      </c>
      <c r="D901" s="1" t="s">
        <v>25</v>
      </c>
      <c r="E901" s="2"/>
      <c r="F901" s="2">
        <v>387</v>
      </c>
      <c r="G901" s="2"/>
      <c r="H901" s="2"/>
    </row>
    <row r="902" spans="1:8" ht="28.8" x14ac:dyDescent="0.3">
      <c r="A902" s="2" t="s">
        <v>20</v>
      </c>
      <c r="B902" s="2" t="s">
        <v>21</v>
      </c>
      <c r="C902" s="2" t="s">
        <v>5</v>
      </c>
      <c r="D902" s="1" t="s">
        <v>25</v>
      </c>
      <c r="E902" s="2" t="s">
        <v>4222</v>
      </c>
      <c r="F902" s="2">
        <v>828</v>
      </c>
      <c r="G902" s="2"/>
      <c r="H902" s="2"/>
    </row>
    <row r="903" spans="1:8" ht="28.8" x14ac:dyDescent="0.3">
      <c r="A903" s="2" t="s">
        <v>20</v>
      </c>
      <c r="B903" s="2" t="s">
        <v>21</v>
      </c>
      <c r="C903" s="2" t="s">
        <v>5</v>
      </c>
      <c r="D903" s="1" t="s">
        <v>25</v>
      </c>
      <c r="E903" s="2" t="s">
        <v>4226</v>
      </c>
      <c r="F903" s="2">
        <v>1389</v>
      </c>
      <c r="G903" s="2"/>
      <c r="H903" s="2"/>
    </row>
    <row r="904" spans="1:8" ht="28.8" x14ac:dyDescent="0.3">
      <c r="A904" s="2" t="s">
        <v>20</v>
      </c>
      <c r="B904" s="2" t="s">
        <v>21</v>
      </c>
      <c r="C904" s="2" t="s">
        <v>5</v>
      </c>
      <c r="D904" s="1" t="s">
        <v>25</v>
      </c>
      <c r="E904" s="2" t="s">
        <v>4230</v>
      </c>
      <c r="F904" s="2">
        <v>1638</v>
      </c>
      <c r="G904" s="2"/>
      <c r="H904" s="2"/>
    </row>
    <row r="905" spans="1:8" ht="28.8" x14ac:dyDescent="0.3">
      <c r="A905" s="2" t="s">
        <v>20</v>
      </c>
      <c r="B905" s="2" t="s">
        <v>21</v>
      </c>
      <c r="C905" s="2" t="s">
        <v>5</v>
      </c>
      <c r="D905" s="1" t="s">
        <v>25</v>
      </c>
      <c r="E905" s="2"/>
      <c r="F905" s="2">
        <v>102</v>
      </c>
      <c r="G905" s="2"/>
      <c r="H905" s="2"/>
    </row>
    <row r="906" spans="1:8" ht="28.8" x14ac:dyDescent="0.3">
      <c r="A906" s="2" t="s">
        <v>20</v>
      </c>
      <c r="B906" s="2" t="s">
        <v>21</v>
      </c>
      <c r="C906" s="2" t="s">
        <v>5</v>
      </c>
      <c r="D906" s="1" t="s">
        <v>25</v>
      </c>
      <c r="E906" s="2" t="s">
        <v>4238</v>
      </c>
      <c r="F906" s="2">
        <v>1500</v>
      </c>
      <c r="G906" s="2"/>
      <c r="H906" s="2"/>
    </row>
    <row r="907" spans="1:8" ht="28.8" x14ac:dyDescent="0.3">
      <c r="A907" s="2" t="s">
        <v>20</v>
      </c>
      <c r="B907" s="2" t="s">
        <v>21</v>
      </c>
      <c r="C907" s="2" t="s">
        <v>5</v>
      </c>
      <c r="D907" s="1" t="s">
        <v>25</v>
      </c>
      <c r="E907" s="2"/>
      <c r="F907" s="2">
        <v>219</v>
      </c>
      <c r="G907" s="2"/>
      <c r="H907" s="2"/>
    </row>
    <row r="908" spans="1:8" ht="28.8" x14ac:dyDescent="0.3">
      <c r="A908" s="2" t="s">
        <v>20</v>
      </c>
      <c r="B908" s="2" t="s">
        <v>21</v>
      </c>
      <c r="C908" s="2" t="s">
        <v>5</v>
      </c>
      <c r="D908" s="1" t="s">
        <v>25</v>
      </c>
      <c r="E908" s="2"/>
      <c r="F908" s="2">
        <v>336</v>
      </c>
      <c r="G908" s="2"/>
      <c r="H908" s="2"/>
    </row>
    <row r="909" spans="1:8" ht="28.8" x14ac:dyDescent="0.3">
      <c r="A909" s="2" t="s">
        <v>20</v>
      </c>
      <c r="B909" s="2" t="s">
        <v>21</v>
      </c>
      <c r="C909" s="2" t="s">
        <v>5</v>
      </c>
      <c r="D909" s="1" t="s">
        <v>25</v>
      </c>
      <c r="E909" s="2"/>
      <c r="F909" s="2">
        <v>231</v>
      </c>
      <c r="G909" s="2"/>
      <c r="H909" s="2"/>
    </row>
    <row r="910" spans="1:8" ht="28.8" x14ac:dyDescent="0.3">
      <c r="A910" s="2" t="s">
        <v>20</v>
      </c>
      <c r="B910" s="2" t="s">
        <v>21</v>
      </c>
      <c r="C910" s="2" t="s">
        <v>5</v>
      </c>
      <c r="D910" s="1" t="s">
        <v>25</v>
      </c>
      <c r="E910" s="2"/>
      <c r="F910" s="2">
        <v>510</v>
      </c>
      <c r="G910" s="2"/>
      <c r="H910" s="2"/>
    </row>
    <row r="911" spans="1:8" ht="28.8" x14ac:dyDescent="0.3">
      <c r="A911" s="2" t="s">
        <v>20</v>
      </c>
      <c r="B911" s="2" t="s">
        <v>21</v>
      </c>
      <c r="C911" s="2" t="s">
        <v>5</v>
      </c>
      <c r="D911" s="1" t="s">
        <v>25</v>
      </c>
      <c r="E911" s="2"/>
      <c r="F911" s="2">
        <v>792</v>
      </c>
      <c r="G911" s="2"/>
      <c r="H911" s="2"/>
    </row>
    <row r="912" spans="1:8" ht="28.8" x14ac:dyDescent="0.3">
      <c r="A912" s="2" t="s">
        <v>20</v>
      </c>
      <c r="B912" s="2" t="s">
        <v>21</v>
      </c>
      <c r="C912" s="2" t="s">
        <v>5</v>
      </c>
      <c r="D912" s="1" t="s">
        <v>25</v>
      </c>
      <c r="E912" s="2"/>
      <c r="F912" s="2">
        <v>294</v>
      </c>
      <c r="G912" s="2"/>
      <c r="H912" s="2"/>
    </row>
    <row r="913" spans="1:8" ht="28.8" x14ac:dyDescent="0.3">
      <c r="A913" s="2" t="s">
        <v>20</v>
      </c>
      <c r="B913" s="2" t="s">
        <v>21</v>
      </c>
      <c r="C913" s="2" t="s">
        <v>5</v>
      </c>
      <c r="D913" s="1" t="s">
        <v>25</v>
      </c>
      <c r="E913" s="2"/>
      <c r="F913" s="2">
        <v>252</v>
      </c>
      <c r="G913" s="2"/>
      <c r="H913" s="2"/>
    </row>
    <row r="914" spans="1:8" ht="28.8" x14ac:dyDescent="0.3">
      <c r="A914" s="2" t="s">
        <v>20</v>
      </c>
      <c r="B914" s="2" t="s">
        <v>21</v>
      </c>
      <c r="C914" s="2" t="s">
        <v>5</v>
      </c>
      <c r="D914" s="1" t="s">
        <v>25</v>
      </c>
      <c r="E914" s="2" t="s">
        <v>4258</v>
      </c>
      <c r="F914" s="2">
        <v>1182</v>
      </c>
      <c r="G914" s="2"/>
      <c r="H914" s="2"/>
    </row>
    <row r="915" spans="1:8" ht="28.8" x14ac:dyDescent="0.3">
      <c r="A915" s="2" t="s">
        <v>20</v>
      </c>
      <c r="B915" s="2" t="s">
        <v>21</v>
      </c>
      <c r="C915" s="2" t="s">
        <v>5</v>
      </c>
      <c r="D915" s="1" t="s">
        <v>25</v>
      </c>
      <c r="E915" s="2"/>
      <c r="F915" s="2">
        <v>210</v>
      </c>
      <c r="G915" s="2"/>
      <c r="H915" s="2"/>
    </row>
    <row r="916" spans="1:8" ht="28.8" x14ac:dyDescent="0.3">
      <c r="A916" s="2" t="s">
        <v>20</v>
      </c>
      <c r="B916" s="2" t="s">
        <v>21</v>
      </c>
      <c r="C916" s="2" t="s">
        <v>5</v>
      </c>
      <c r="D916" s="1" t="s">
        <v>25</v>
      </c>
      <c r="E916" s="2"/>
      <c r="F916" s="2">
        <v>273</v>
      </c>
      <c r="G916" s="2"/>
      <c r="H916" s="2"/>
    </row>
    <row r="917" spans="1:8" ht="28.8" x14ac:dyDescent="0.3">
      <c r="A917" s="2" t="s">
        <v>20</v>
      </c>
      <c r="B917" s="2" t="s">
        <v>21</v>
      </c>
      <c r="C917" s="2" t="s">
        <v>5</v>
      </c>
      <c r="D917" s="1" t="s">
        <v>25</v>
      </c>
      <c r="E917" s="2"/>
      <c r="F917" s="2">
        <v>1143</v>
      </c>
      <c r="G917" s="2"/>
      <c r="H917" s="2"/>
    </row>
    <row r="918" spans="1:8" ht="28.8" x14ac:dyDescent="0.3">
      <c r="A918" s="2" t="s">
        <v>20</v>
      </c>
      <c r="B918" s="2" t="s">
        <v>21</v>
      </c>
      <c r="C918" s="2" t="s">
        <v>5</v>
      </c>
      <c r="D918" s="1" t="s">
        <v>25</v>
      </c>
      <c r="E918" s="2"/>
      <c r="F918" s="2">
        <v>306</v>
      </c>
      <c r="G918" s="2"/>
      <c r="H918" s="2"/>
    </row>
    <row r="919" spans="1:8" ht="28.8" x14ac:dyDescent="0.3">
      <c r="A919" s="2" t="s">
        <v>20</v>
      </c>
      <c r="B919" s="2" t="s">
        <v>21</v>
      </c>
      <c r="C919" s="2" t="s">
        <v>5</v>
      </c>
      <c r="D919" s="1" t="s">
        <v>25</v>
      </c>
      <c r="E919" s="2"/>
      <c r="F919" s="2">
        <v>225</v>
      </c>
      <c r="G919" s="2"/>
      <c r="H919" s="2"/>
    </row>
    <row r="920" spans="1:8" ht="28.8" x14ac:dyDescent="0.3">
      <c r="A920" s="2" t="s">
        <v>20</v>
      </c>
      <c r="B920" s="2" t="s">
        <v>21</v>
      </c>
      <c r="C920" s="2" t="s">
        <v>5</v>
      </c>
      <c r="D920" s="1" t="s">
        <v>25</v>
      </c>
      <c r="E920" s="2"/>
      <c r="F920" s="2">
        <v>828</v>
      </c>
      <c r="G920" s="2"/>
      <c r="H920" s="2"/>
    </row>
    <row r="921" spans="1:8" ht="28.8" x14ac:dyDescent="0.3">
      <c r="A921" s="2" t="s">
        <v>20</v>
      </c>
      <c r="B921" s="2" t="s">
        <v>21</v>
      </c>
      <c r="C921" s="2" t="s">
        <v>5</v>
      </c>
      <c r="D921" s="1" t="s">
        <v>25</v>
      </c>
      <c r="E921" s="2"/>
      <c r="F921" s="2">
        <v>393</v>
      </c>
      <c r="G921" s="2"/>
      <c r="H921" s="2"/>
    </row>
    <row r="922" spans="1:8" ht="28.8" x14ac:dyDescent="0.3">
      <c r="A922" s="2" t="s">
        <v>20</v>
      </c>
      <c r="B922" s="2" t="s">
        <v>21</v>
      </c>
      <c r="C922" s="2" t="s">
        <v>5</v>
      </c>
      <c r="D922" s="1" t="s">
        <v>25</v>
      </c>
      <c r="E922" s="2"/>
      <c r="F922" s="2">
        <v>573</v>
      </c>
      <c r="G922" s="2"/>
      <c r="H922" s="2"/>
    </row>
    <row r="923" spans="1:8" ht="28.8" x14ac:dyDescent="0.3">
      <c r="A923" s="2" t="s">
        <v>20</v>
      </c>
      <c r="B923" s="2" t="s">
        <v>21</v>
      </c>
      <c r="C923" s="2" t="s">
        <v>5</v>
      </c>
      <c r="D923" s="1" t="s">
        <v>25</v>
      </c>
      <c r="E923" s="2"/>
      <c r="F923" s="2">
        <v>912</v>
      </c>
      <c r="G923" s="2"/>
      <c r="H923" s="2"/>
    </row>
    <row r="924" spans="1:8" ht="28.8" x14ac:dyDescent="0.3">
      <c r="A924" s="2" t="s">
        <v>20</v>
      </c>
      <c r="B924" s="2" t="s">
        <v>21</v>
      </c>
      <c r="C924" s="2" t="s">
        <v>5</v>
      </c>
      <c r="D924" s="1" t="s">
        <v>25</v>
      </c>
      <c r="E924" s="2"/>
      <c r="F924" s="2">
        <v>2145</v>
      </c>
      <c r="G924" s="2"/>
      <c r="H924" s="2"/>
    </row>
    <row r="925" spans="1:8" ht="28.8" x14ac:dyDescent="0.3">
      <c r="A925" s="2" t="s">
        <v>20</v>
      </c>
      <c r="B925" s="2" t="s">
        <v>21</v>
      </c>
      <c r="C925" s="2" t="s">
        <v>5</v>
      </c>
      <c r="D925" s="1" t="s">
        <v>25</v>
      </c>
      <c r="E925" s="2"/>
      <c r="F925" s="2">
        <v>2445</v>
      </c>
      <c r="G925" s="2"/>
      <c r="H925" s="2"/>
    </row>
    <row r="926" spans="1:8" ht="28.8" x14ac:dyDescent="0.3">
      <c r="A926" s="2" t="s">
        <v>20</v>
      </c>
      <c r="B926" s="2" t="s">
        <v>21</v>
      </c>
      <c r="C926" s="2" t="s">
        <v>5</v>
      </c>
      <c r="D926" s="1" t="s">
        <v>25</v>
      </c>
      <c r="E926" s="2"/>
      <c r="F926" s="2">
        <v>288</v>
      </c>
      <c r="G926" s="2"/>
      <c r="H926" s="2"/>
    </row>
    <row r="927" spans="1:8" ht="28.8" x14ac:dyDescent="0.3">
      <c r="A927" s="2" t="s">
        <v>20</v>
      </c>
      <c r="B927" s="2" t="s">
        <v>21</v>
      </c>
      <c r="C927" s="2" t="s">
        <v>5</v>
      </c>
      <c r="D927" s="1" t="s">
        <v>25</v>
      </c>
      <c r="E927" s="2"/>
      <c r="F927" s="2">
        <v>279</v>
      </c>
      <c r="G927" s="2"/>
      <c r="H927" s="2"/>
    </row>
    <row r="928" spans="1:8" ht="28.8" x14ac:dyDescent="0.3">
      <c r="A928" s="2" t="s">
        <v>20</v>
      </c>
      <c r="B928" s="2" t="s">
        <v>21</v>
      </c>
      <c r="C928" s="2" t="s">
        <v>5</v>
      </c>
      <c r="D928" s="1" t="s">
        <v>25</v>
      </c>
      <c r="E928" s="2"/>
      <c r="F928" s="2">
        <v>339</v>
      </c>
      <c r="G928" s="2"/>
      <c r="H928" s="2"/>
    </row>
    <row r="929" spans="1:8" ht="28.8" x14ac:dyDescent="0.3">
      <c r="A929" s="2" t="s">
        <v>20</v>
      </c>
      <c r="B929" s="2" t="s">
        <v>21</v>
      </c>
      <c r="C929" s="2" t="s">
        <v>5</v>
      </c>
      <c r="D929" s="1" t="s">
        <v>25</v>
      </c>
      <c r="E929" s="2"/>
      <c r="F929" s="2">
        <v>225</v>
      </c>
      <c r="G929" s="2"/>
      <c r="H929" s="2"/>
    </row>
    <row r="930" spans="1:8" ht="28.8" x14ac:dyDescent="0.3">
      <c r="A930" s="2" t="s">
        <v>20</v>
      </c>
      <c r="B930" s="2" t="s">
        <v>21</v>
      </c>
      <c r="C930" s="2" t="s">
        <v>5</v>
      </c>
      <c r="D930" s="1" t="s">
        <v>25</v>
      </c>
      <c r="E930" s="2"/>
      <c r="F930" s="2">
        <v>1062</v>
      </c>
      <c r="G930" s="2"/>
      <c r="H930" s="2"/>
    </row>
    <row r="931" spans="1:8" ht="28.8" x14ac:dyDescent="0.3">
      <c r="A931" s="2" t="s">
        <v>20</v>
      </c>
      <c r="B931" s="2" t="s">
        <v>21</v>
      </c>
      <c r="C931" s="2" t="s">
        <v>5</v>
      </c>
      <c r="D931" s="1" t="s">
        <v>25</v>
      </c>
      <c r="E931" s="2"/>
      <c r="F931" s="2">
        <v>861</v>
      </c>
      <c r="G931" s="2"/>
      <c r="H931" s="2"/>
    </row>
    <row r="932" spans="1:8" ht="28.8" x14ac:dyDescent="0.3">
      <c r="A932" s="2" t="s">
        <v>20</v>
      </c>
      <c r="B932" s="2" t="s">
        <v>21</v>
      </c>
      <c r="C932" s="2" t="s">
        <v>5</v>
      </c>
      <c r="D932" s="1" t="s">
        <v>25</v>
      </c>
      <c r="E932" s="2"/>
      <c r="F932" s="2">
        <v>1197</v>
      </c>
      <c r="G932" s="2"/>
      <c r="H932" s="2"/>
    </row>
    <row r="933" spans="1:8" ht="28.8" x14ac:dyDescent="0.3">
      <c r="A933" s="2" t="s">
        <v>20</v>
      </c>
      <c r="B933" s="2" t="s">
        <v>21</v>
      </c>
      <c r="C933" s="2" t="s">
        <v>5</v>
      </c>
      <c r="D933" s="1" t="s">
        <v>25</v>
      </c>
      <c r="E933" s="2"/>
      <c r="F933" s="2">
        <v>891</v>
      </c>
      <c r="G933" s="2"/>
      <c r="H933" s="2"/>
    </row>
    <row r="934" spans="1:8" ht="28.8" x14ac:dyDescent="0.3">
      <c r="A934" s="2" t="s">
        <v>20</v>
      </c>
      <c r="B934" s="2" t="s">
        <v>21</v>
      </c>
      <c r="C934" s="2" t="s">
        <v>5</v>
      </c>
      <c r="D934" s="1" t="s">
        <v>25</v>
      </c>
      <c r="E934" s="2" t="s">
        <v>4335</v>
      </c>
      <c r="F934" s="2">
        <v>495</v>
      </c>
      <c r="G934" s="2"/>
      <c r="H934" s="2"/>
    </row>
    <row r="935" spans="1:8" ht="28.8" x14ac:dyDescent="0.3">
      <c r="A935" s="2" t="s">
        <v>20</v>
      </c>
      <c r="B935" s="2" t="s">
        <v>21</v>
      </c>
      <c r="C935" s="2" t="s">
        <v>5</v>
      </c>
      <c r="D935" s="1" t="s">
        <v>25</v>
      </c>
      <c r="E935" s="2"/>
      <c r="F935" s="2">
        <v>144</v>
      </c>
      <c r="G935" s="2"/>
      <c r="H935" s="2"/>
    </row>
    <row r="936" spans="1:8" ht="28.8" x14ac:dyDescent="0.3">
      <c r="A936" s="2" t="s">
        <v>20</v>
      </c>
      <c r="B936" s="2" t="s">
        <v>21</v>
      </c>
      <c r="C936" s="2" t="s">
        <v>5</v>
      </c>
      <c r="D936" s="1" t="s">
        <v>25</v>
      </c>
      <c r="E936" s="2"/>
      <c r="F936" s="2">
        <v>153</v>
      </c>
      <c r="G936" s="2"/>
      <c r="H936" s="2"/>
    </row>
    <row r="937" spans="1:8" ht="28.8" x14ac:dyDescent="0.3">
      <c r="A937" s="2" t="s">
        <v>20</v>
      </c>
      <c r="B937" s="2" t="s">
        <v>21</v>
      </c>
      <c r="C937" s="2" t="s">
        <v>5</v>
      </c>
      <c r="D937" s="1" t="s">
        <v>25</v>
      </c>
      <c r="E937" s="2"/>
      <c r="F937" s="2">
        <v>6597</v>
      </c>
      <c r="G937" s="2"/>
      <c r="H937" s="2"/>
    </row>
    <row r="938" spans="1:8" ht="28.8" x14ac:dyDescent="0.3">
      <c r="A938" s="2" t="s">
        <v>20</v>
      </c>
      <c r="B938" s="2" t="s">
        <v>21</v>
      </c>
      <c r="C938" s="2" t="s">
        <v>5</v>
      </c>
      <c r="D938" s="1" t="s">
        <v>25</v>
      </c>
      <c r="E938" s="2"/>
      <c r="F938" s="2">
        <v>318</v>
      </c>
      <c r="G938" s="2"/>
      <c r="H938" s="2"/>
    </row>
    <row r="939" spans="1:8" ht="28.8" x14ac:dyDescent="0.3">
      <c r="A939" s="2" t="s">
        <v>20</v>
      </c>
      <c r="B939" s="2" t="s">
        <v>21</v>
      </c>
      <c r="C939" s="2" t="s">
        <v>5</v>
      </c>
      <c r="D939" s="1" t="s">
        <v>25</v>
      </c>
      <c r="E939" s="2"/>
      <c r="F939" s="2">
        <v>243</v>
      </c>
      <c r="G939" s="2"/>
      <c r="H939" s="2"/>
    </row>
    <row r="940" spans="1:8" ht="28.8" x14ac:dyDescent="0.3">
      <c r="A940" s="2" t="s">
        <v>20</v>
      </c>
      <c r="B940" s="2" t="s">
        <v>21</v>
      </c>
      <c r="C940" s="2" t="s">
        <v>5</v>
      </c>
      <c r="D940" s="1" t="s">
        <v>25</v>
      </c>
      <c r="E940" s="2"/>
      <c r="F940" s="2">
        <v>675</v>
      </c>
      <c r="G940" s="2"/>
      <c r="H940" s="2"/>
    </row>
    <row r="941" spans="1:8" ht="28.8" x14ac:dyDescent="0.3">
      <c r="A941" s="2" t="s">
        <v>20</v>
      </c>
      <c r="B941" s="2" t="s">
        <v>21</v>
      </c>
      <c r="C941" s="2" t="s">
        <v>5</v>
      </c>
      <c r="D941" s="1" t="s">
        <v>25</v>
      </c>
      <c r="E941" s="2"/>
      <c r="F941" s="2">
        <v>324</v>
      </c>
      <c r="G941" s="2"/>
      <c r="H941" s="2"/>
    </row>
    <row r="942" spans="1:8" ht="28.8" x14ac:dyDescent="0.3">
      <c r="A942" s="2" t="s">
        <v>20</v>
      </c>
      <c r="B942" s="2" t="s">
        <v>21</v>
      </c>
      <c r="C942" s="2" t="s">
        <v>5</v>
      </c>
      <c r="D942" s="1" t="s">
        <v>25</v>
      </c>
      <c r="E942" s="2"/>
      <c r="F942" s="2">
        <v>276</v>
      </c>
      <c r="G942" s="2"/>
      <c r="H942" s="2"/>
    </row>
    <row r="943" spans="1:8" ht="28.8" x14ac:dyDescent="0.3">
      <c r="A943" s="2" t="s">
        <v>20</v>
      </c>
      <c r="B943" s="2" t="s">
        <v>21</v>
      </c>
      <c r="C943" s="2" t="s">
        <v>5</v>
      </c>
      <c r="D943" s="1" t="s">
        <v>25</v>
      </c>
      <c r="E943" s="2"/>
      <c r="F943" s="2">
        <v>354</v>
      </c>
      <c r="G943" s="2"/>
      <c r="H943" s="2"/>
    </row>
    <row r="944" spans="1:8" ht="28.8" x14ac:dyDescent="0.3">
      <c r="A944" s="2" t="s">
        <v>20</v>
      </c>
      <c r="B944" s="2" t="s">
        <v>21</v>
      </c>
      <c r="C944" s="2" t="s">
        <v>5</v>
      </c>
      <c r="D944" s="1" t="s">
        <v>25</v>
      </c>
      <c r="E944" s="2"/>
      <c r="F944" s="2">
        <v>222</v>
      </c>
      <c r="G944" s="2"/>
      <c r="H944" s="2"/>
    </row>
    <row r="945" spans="1:8" ht="28.8" x14ac:dyDescent="0.3">
      <c r="A945" s="2" t="s">
        <v>20</v>
      </c>
      <c r="B945" s="2" t="s">
        <v>21</v>
      </c>
      <c r="C945" s="2" t="s">
        <v>5</v>
      </c>
      <c r="D945" s="1" t="s">
        <v>25</v>
      </c>
      <c r="E945" s="2"/>
      <c r="F945" s="2">
        <v>225</v>
      </c>
      <c r="G945" s="2"/>
      <c r="H945" s="2"/>
    </row>
    <row r="946" spans="1:8" ht="28.8" x14ac:dyDescent="0.3">
      <c r="A946" s="2" t="s">
        <v>20</v>
      </c>
      <c r="B946" s="2" t="s">
        <v>21</v>
      </c>
      <c r="C946" s="2" t="s">
        <v>5</v>
      </c>
      <c r="D946" s="1" t="s">
        <v>25</v>
      </c>
      <c r="E946" s="2"/>
      <c r="F946" s="2">
        <v>132</v>
      </c>
      <c r="G946" s="2"/>
      <c r="H946" s="2"/>
    </row>
    <row r="947" spans="1:8" ht="28.8" x14ac:dyDescent="0.3">
      <c r="A947" s="2" t="s">
        <v>20</v>
      </c>
      <c r="B947" s="2" t="s">
        <v>21</v>
      </c>
      <c r="C947" s="2" t="s">
        <v>5</v>
      </c>
      <c r="D947" s="1" t="s">
        <v>25</v>
      </c>
      <c r="E947" s="2"/>
      <c r="F947" s="2">
        <v>561</v>
      </c>
      <c r="G947" s="2"/>
      <c r="H947" s="2"/>
    </row>
    <row r="948" spans="1:8" ht="28.8" x14ac:dyDescent="0.3">
      <c r="A948" s="2" t="s">
        <v>20</v>
      </c>
      <c r="B948" s="2" t="s">
        <v>21</v>
      </c>
      <c r="C948" s="2" t="s">
        <v>5</v>
      </c>
      <c r="D948" s="1" t="s">
        <v>25</v>
      </c>
      <c r="E948" s="2"/>
      <c r="F948" s="2">
        <v>156</v>
      </c>
      <c r="G948" s="2"/>
      <c r="H948" s="2"/>
    </row>
    <row r="949" spans="1:8" ht="28.8" x14ac:dyDescent="0.3">
      <c r="A949" s="2" t="s">
        <v>20</v>
      </c>
      <c r="B949" s="2" t="s">
        <v>21</v>
      </c>
      <c r="C949" s="2" t="s">
        <v>5</v>
      </c>
      <c r="D949" s="1" t="s">
        <v>25</v>
      </c>
      <c r="E949" s="2"/>
      <c r="F949" s="2">
        <v>198</v>
      </c>
      <c r="G949" s="2"/>
      <c r="H949" s="2"/>
    </row>
    <row r="950" spans="1:8" ht="28.8" x14ac:dyDescent="0.3">
      <c r="A950" s="2" t="s">
        <v>20</v>
      </c>
      <c r="B950" s="2" t="s">
        <v>21</v>
      </c>
      <c r="C950" s="2" t="s">
        <v>5</v>
      </c>
      <c r="D950" s="1" t="s">
        <v>25</v>
      </c>
      <c r="E950" s="2"/>
      <c r="F950" s="2">
        <v>4350</v>
      </c>
      <c r="G950" s="2"/>
      <c r="H950" s="2"/>
    </row>
    <row r="951" spans="1:8" ht="28.8" x14ac:dyDescent="0.3">
      <c r="A951" s="2" t="s">
        <v>20</v>
      </c>
      <c r="B951" s="2" t="s">
        <v>21</v>
      </c>
      <c r="C951" s="2" t="s">
        <v>5</v>
      </c>
      <c r="D951" s="1" t="s">
        <v>25</v>
      </c>
      <c r="E951" s="2"/>
      <c r="F951" s="2">
        <v>1197</v>
      </c>
      <c r="G951" s="2"/>
      <c r="H951" s="2"/>
    </row>
    <row r="952" spans="1:8" ht="28.8" x14ac:dyDescent="0.3">
      <c r="A952" s="2" t="s">
        <v>20</v>
      </c>
      <c r="B952" s="2" t="s">
        <v>21</v>
      </c>
      <c r="C952" s="2" t="s">
        <v>5</v>
      </c>
      <c r="D952" s="1" t="s">
        <v>25</v>
      </c>
      <c r="E952" s="2"/>
      <c r="F952" s="2">
        <v>279</v>
      </c>
      <c r="G952" s="2"/>
      <c r="H952" s="2"/>
    </row>
    <row r="953" spans="1:8" ht="28.8" x14ac:dyDescent="0.3">
      <c r="A953" s="2" t="s">
        <v>20</v>
      </c>
      <c r="B953" s="2" t="s">
        <v>21</v>
      </c>
      <c r="C953" s="2" t="s">
        <v>5</v>
      </c>
      <c r="D953" s="1" t="s">
        <v>25</v>
      </c>
      <c r="E953" s="2"/>
      <c r="F953" s="2">
        <v>390</v>
      </c>
      <c r="G953" s="2"/>
      <c r="H953" s="2"/>
    </row>
    <row r="954" spans="1:8" ht="28.8" x14ac:dyDescent="0.3">
      <c r="A954" s="2" t="s">
        <v>20</v>
      </c>
      <c r="B954" s="2" t="s">
        <v>21</v>
      </c>
      <c r="C954" s="2" t="s">
        <v>5</v>
      </c>
      <c r="D954" s="1" t="s">
        <v>25</v>
      </c>
      <c r="E954" s="2"/>
      <c r="F954" s="2">
        <v>960</v>
      </c>
      <c r="G954" s="2"/>
      <c r="H954" s="2"/>
    </row>
    <row r="955" spans="1:8" ht="28.8" x14ac:dyDescent="0.3">
      <c r="A955" s="2" t="s">
        <v>20</v>
      </c>
      <c r="B955" s="2" t="s">
        <v>21</v>
      </c>
      <c r="C955" s="2" t="s">
        <v>5</v>
      </c>
      <c r="D955" s="1" t="s">
        <v>25</v>
      </c>
      <c r="E955" s="2"/>
      <c r="F955" s="2">
        <v>780</v>
      </c>
      <c r="G955" s="2"/>
      <c r="H955" s="2"/>
    </row>
    <row r="956" spans="1:8" ht="28.8" x14ac:dyDescent="0.3">
      <c r="A956" s="2" t="s">
        <v>20</v>
      </c>
      <c r="B956" s="2" t="s">
        <v>21</v>
      </c>
      <c r="C956" s="2" t="s">
        <v>5</v>
      </c>
      <c r="D956" s="1" t="s">
        <v>25</v>
      </c>
      <c r="E956" s="2"/>
      <c r="F956" s="2">
        <v>1551</v>
      </c>
      <c r="G956" s="2"/>
      <c r="H956" s="2"/>
    </row>
    <row r="957" spans="1:8" ht="28.8" x14ac:dyDescent="0.3">
      <c r="A957" s="2" t="s">
        <v>20</v>
      </c>
      <c r="B957" s="2" t="s">
        <v>21</v>
      </c>
      <c r="C957" s="2" t="s">
        <v>5</v>
      </c>
      <c r="D957" s="1" t="s">
        <v>25</v>
      </c>
      <c r="E957" s="2"/>
      <c r="F957" s="2">
        <v>117</v>
      </c>
      <c r="G957" s="2"/>
      <c r="H957" s="2"/>
    </row>
    <row r="958" spans="1:8" ht="28.8" x14ac:dyDescent="0.3">
      <c r="A958" s="2" t="s">
        <v>20</v>
      </c>
      <c r="B958" s="2" t="s">
        <v>21</v>
      </c>
      <c r="C958" s="2" t="s">
        <v>5</v>
      </c>
      <c r="D958" s="1" t="s">
        <v>25</v>
      </c>
      <c r="E958" s="2"/>
      <c r="F958" s="2">
        <v>177</v>
      </c>
      <c r="G958" s="2"/>
      <c r="H958" s="2"/>
    </row>
    <row r="959" spans="1:8" ht="28.8" x14ac:dyDescent="0.3">
      <c r="A959" s="2" t="s">
        <v>20</v>
      </c>
      <c r="B959" s="2" t="s">
        <v>21</v>
      </c>
      <c r="C959" s="2" t="s">
        <v>5</v>
      </c>
      <c r="D959" s="1" t="s">
        <v>25</v>
      </c>
      <c r="E959" s="2"/>
      <c r="F959" s="2">
        <v>180</v>
      </c>
      <c r="G959" s="2"/>
      <c r="H959" s="2"/>
    </row>
    <row r="960" spans="1:8" ht="28.8" x14ac:dyDescent="0.3">
      <c r="A960" s="2" t="s">
        <v>20</v>
      </c>
      <c r="B960" s="2" t="s">
        <v>21</v>
      </c>
      <c r="C960" s="2" t="s">
        <v>5</v>
      </c>
      <c r="D960" s="1" t="s">
        <v>25</v>
      </c>
      <c r="E960" s="2"/>
      <c r="F960" s="2">
        <v>645</v>
      </c>
      <c r="G960" s="2"/>
      <c r="H960" s="2"/>
    </row>
    <row r="961" spans="1:8" ht="28.8" x14ac:dyDescent="0.3">
      <c r="A961" s="2" t="s">
        <v>20</v>
      </c>
      <c r="B961" s="2" t="s">
        <v>21</v>
      </c>
      <c r="C961" s="2" t="s">
        <v>5</v>
      </c>
      <c r="D961" s="1" t="s">
        <v>25</v>
      </c>
      <c r="E961" s="2"/>
      <c r="F961" s="2">
        <v>105</v>
      </c>
      <c r="G961" s="2"/>
      <c r="H961" s="2"/>
    </row>
    <row r="962" spans="1:8" ht="28.8" x14ac:dyDescent="0.3">
      <c r="A962" s="2" t="s">
        <v>20</v>
      </c>
      <c r="B962" s="2" t="s">
        <v>21</v>
      </c>
      <c r="C962" s="2" t="s">
        <v>5</v>
      </c>
      <c r="D962" s="1" t="s">
        <v>25</v>
      </c>
      <c r="E962" s="2"/>
      <c r="F962" s="2">
        <v>141</v>
      </c>
      <c r="G962" s="2"/>
      <c r="H962" s="2"/>
    </row>
    <row r="963" spans="1:8" ht="28.8" x14ac:dyDescent="0.3">
      <c r="A963" s="2" t="s">
        <v>20</v>
      </c>
      <c r="B963" s="2" t="s">
        <v>21</v>
      </c>
      <c r="C963" s="2" t="s">
        <v>5</v>
      </c>
      <c r="D963" s="1" t="s">
        <v>25</v>
      </c>
      <c r="E963" s="2"/>
      <c r="F963" s="2">
        <v>192</v>
      </c>
      <c r="G963" s="2"/>
      <c r="H963" s="2"/>
    </row>
    <row r="964" spans="1:8" ht="28.8" x14ac:dyDescent="0.3">
      <c r="A964" s="2" t="s">
        <v>20</v>
      </c>
      <c r="B964" s="2" t="s">
        <v>21</v>
      </c>
      <c r="C964" s="2" t="s">
        <v>5</v>
      </c>
      <c r="D964" s="1" t="s">
        <v>25</v>
      </c>
      <c r="E964" s="2"/>
      <c r="F964" s="2">
        <v>300</v>
      </c>
      <c r="G964" s="2"/>
      <c r="H964" s="2"/>
    </row>
    <row r="965" spans="1:8" ht="28.8" x14ac:dyDescent="0.3">
      <c r="A965" s="2" t="s">
        <v>20</v>
      </c>
      <c r="B965" s="2" t="s">
        <v>21</v>
      </c>
      <c r="C965" s="2" t="s">
        <v>5</v>
      </c>
      <c r="D965" s="1" t="s">
        <v>25</v>
      </c>
      <c r="E965" s="2"/>
      <c r="F965" s="2">
        <v>306</v>
      </c>
      <c r="G965" s="2"/>
      <c r="H965" s="2"/>
    </row>
    <row r="966" spans="1:8" ht="28.8" x14ac:dyDescent="0.3">
      <c r="A966" s="2" t="s">
        <v>20</v>
      </c>
      <c r="B966" s="2" t="s">
        <v>21</v>
      </c>
      <c r="C966" s="2" t="s">
        <v>5</v>
      </c>
      <c r="D966" s="1" t="s">
        <v>25</v>
      </c>
      <c r="E966" s="2" t="s">
        <v>4468</v>
      </c>
      <c r="F966" s="2">
        <v>969</v>
      </c>
      <c r="G966" s="2"/>
      <c r="H966" s="2"/>
    </row>
    <row r="967" spans="1:8" ht="28.8" x14ac:dyDescent="0.3">
      <c r="A967" s="2" t="s">
        <v>20</v>
      </c>
      <c r="B967" s="2" t="s">
        <v>21</v>
      </c>
      <c r="C967" s="2" t="s">
        <v>5</v>
      </c>
      <c r="D967" s="1" t="s">
        <v>25</v>
      </c>
      <c r="E967" s="2"/>
      <c r="F967" s="2">
        <v>387</v>
      </c>
      <c r="G967" s="2"/>
      <c r="H967" s="2"/>
    </row>
    <row r="968" spans="1:8" ht="28.8" x14ac:dyDescent="0.3">
      <c r="A968" s="2" t="s">
        <v>20</v>
      </c>
      <c r="B968" s="2" t="s">
        <v>21</v>
      </c>
      <c r="C968" s="2" t="s">
        <v>5</v>
      </c>
      <c r="D968" s="1" t="s">
        <v>25</v>
      </c>
      <c r="E968" s="2"/>
      <c r="F968" s="2">
        <v>378</v>
      </c>
      <c r="G968" s="2"/>
      <c r="H968" s="2"/>
    </row>
    <row r="969" spans="1:8" ht="28.8" x14ac:dyDescent="0.3">
      <c r="A969" s="2" t="s">
        <v>20</v>
      </c>
      <c r="B969" s="2" t="s">
        <v>21</v>
      </c>
      <c r="C969" s="2" t="s">
        <v>5</v>
      </c>
      <c r="D969" s="1" t="s">
        <v>25</v>
      </c>
      <c r="E969" s="2"/>
      <c r="F969" s="2">
        <v>2523</v>
      </c>
      <c r="G969" s="2"/>
      <c r="H969" s="2"/>
    </row>
    <row r="970" spans="1:8" ht="28.8" x14ac:dyDescent="0.3">
      <c r="A970" s="2" t="s">
        <v>20</v>
      </c>
      <c r="B970" s="2" t="s">
        <v>21</v>
      </c>
      <c r="C970" s="2" t="s">
        <v>5</v>
      </c>
      <c r="D970" s="1" t="s">
        <v>25</v>
      </c>
      <c r="E970" s="2"/>
      <c r="F970" s="2">
        <v>264</v>
      </c>
      <c r="G970" s="2"/>
      <c r="H970" s="2"/>
    </row>
    <row r="971" spans="1:8" ht="28.8" x14ac:dyDescent="0.3">
      <c r="A971" s="2" t="s">
        <v>20</v>
      </c>
      <c r="B971" s="2" t="s">
        <v>21</v>
      </c>
      <c r="C971" s="2" t="s">
        <v>5</v>
      </c>
      <c r="D971" s="1" t="s">
        <v>25</v>
      </c>
      <c r="E971" s="2"/>
      <c r="F971" s="2">
        <v>741</v>
      </c>
      <c r="G971" s="2"/>
      <c r="H971" s="2"/>
    </row>
    <row r="972" spans="1:8" ht="28.8" x14ac:dyDescent="0.3">
      <c r="A972" s="2" t="s">
        <v>20</v>
      </c>
      <c r="B972" s="2" t="s">
        <v>21</v>
      </c>
      <c r="C972" s="2" t="s">
        <v>5</v>
      </c>
      <c r="D972" s="1" t="s">
        <v>25</v>
      </c>
      <c r="E972" s="2"/>
      <c r="F972" s="2">
        <v>255</v>
      </c>
      <c r="G972" s="2"/>
      <c r="H972" s="2"/>
    </row>
    <row r="973" spans="1:8" ht="28.8" x14ac:dyDescent="0.3">
      <c r="A973" s="2" t="s">
        <v>20</v>
      </c>
      <c r="B973" s="2" t="s">
        <v>21</v>
      </c>
      <c r="C973" s="2" t="s">
        <v>5</v>
      </c>
      <c r="D973" s="1" t="s">
        <v>25</v>
      </c>
      <c r="E973" s="2"/>
      <c r="F973" s="2">
        <v>1770</v>
      </c>
      <c r="G973" s="2"/>
      <c r="H973" s="2"/>
    </row>
    <row r="974" spans="1:8" ht="28.8" x14ac:dyDescent="0.3">
      <c r="A974" s="2" t="s">
        <v>20</v>
      </c>
      <c r="B974" s="2" t="s">
        <v>21</v>
      </c>
      <c r="C974" s="2" t="s">
        <v>5</v>
      </c>
      <c r="D974" s="1" t="s">
        <v>25</v>
      </c>
      <c r="E974" s="2"/>
      <c r="F974" s="2">
        <v>474</v>
      </c>
      <c r="G974" s="2"/>
      <c r="H974" s="2"/>
    </row>
    <row r="975" spans="1:8" ht="28.8" x14ac:dyDescent="0.3">
      <c r="A975" s="2" t="s">
        <v>20</v>
      </c>
      <c r="B975" s="2" t="s">
        <v>21</v>
      </c>
      <c r="C975" s="2" t="s">
        <v>5</v>
      </c>
      <c r="D975" s="1" t="s">
        <v>25</v>
      </c>
      <c r="E975" s="2"/>
      <c r="F975" s="2">
        <v>138</v>
      </c>
      <c r="G975" s="2"/>
      <c r="H975" s="2"/>
    </row>
    <row r="976" spans="1:8" ht="28.8" x14ac:dyDescent="0.3">
      <c r="A976" s="2" t="s">
        <v>20</v>
      </c>
      <c r="B976" s="2" t="s">
        <v>21</v>
      </c>
      <c r="C976" s="2" t="s">
        <v>5</v>
      </c>
      <c r="D976" s="1" t="s">
        <v>25</v>
      </c>
      <c r="E976" s="2"/>
      <c r="F976" s="2">
        <v>882</v>
      </c>
      <c r="G976" s="2"/>
      <c r="H976" s="2"/>
    </row>
    <row r="977" spans="1:8" ht="28.8" x14ac:dyDescent="0.3">
      <c r="A977" s="2" t="s">
        <v>20</v>
      </c>
      <c r="B977" s="2" t="s">
        <v>21</v>
      </c>
      <c r="C977" s="2" t="s">
        <v>5</v>
      </c>
      <c r="D977" s="1" t="s">
        <v>25</v>
      </c>
      <c r="E977" s="2"/>
      <c r="F977" s="2">
        <v>2268</v>
      </c>
      <c r="G977" s="2"/>
      <c r="H977" s="2"/>
    </row>
    <row r="978" spans="1:8" ht="28.8" x14ac:dyDescent="0.3">
      <c r="A978" s="2" t="s">
        <v>20</v>
      </c>
      <c r="B978" s="2" t="s">
        <v>21</v>
      </c>
      <c r="C978" s="2" t="s">
        <v>5</v>
      </c>
      <c r="D978" s="1" t="s">
        <v>25</v>
      </c>
      <c r="E978" s="2"/>
      <c r="F978" s="2">
        <v>270</v>
      </c>
      <c r="G978" s="2"/>
      <c r="H978" s="2"/>
    </row>
    <row r="979" spans="1:8" ht="28.8" x14ac:dyDescent="0.3">
      <c r="A979" s="2" t="s">
        <v>20</v>
      </c>
      <c r="B979" s="2" t="s">
        <v>21</v>
      </c>
      <c r="C979" s="2" t="s">
        <v>5</v>
      </c>
      <c r="D979" s="1" t="s">
        <v>25</v>
      </c>
      <c r="E979" s="2" t="s">
        <v>4515</v>
      </c>
      <c r="F979" s="2">
        <v>849</v>
      </c>
      <c r="G979" s="2"/>
      <c r="H979" s="2"/>
    </row>
    <row r="980" spans="1:8" ht="28.8" x14ac:dyDescent="0.3">
      <c r="A980" s="2" t="s">
        <v>20</v>
      </c>
      <c r="B980" s="2" t="s">
        <v>21</v>
      </c>
      <c r="C980" s="2" t="s">
        <v>5</v>
      </c>
      <c r="D980" s="1" t="s">
        <v>25</v>
      </c>
      <c r="E980" s="2"/>
      <c r="F980" s="2">
        <v>669</v>
      </c>
      <c r="G980" s="2"/>
      <c r="H980" s="2"/>
    </row>
    <row r="981" spans="1:8" ht="28.8" x14ac:dyDescent="0.3">
      <c r="A981" s="2" t="s">
        <v>20</v>
      </c>
      <c r="B981" s="2" t="s">
        <v>21</v>
      </c>
      <c r="C981" s="2" t="s">
        <v>5</v>
      </c>
      <c r="D981" s="1" t="s">
        <v>25</v>
      </c>
      <c r="E981" s="2"/>
      <c r="F981" s="2">
        <v>267</v>
      </c>
      <c r="G981" s="2"/>
      <c r="H981" s="2"/>
    </row>
    <row r="982" spans="1:8" ht="28.8" x14ac:dyDescent="0.3">
      <c r="A982" s="2" t="s">
        <v>20</v>
      </c>
      <c r="B982" s="2" t="s">
        <v>21</v>
      </c>
      <c r="C982" s="2" t="s">
        <v>5</v>
      </c>
      <c r="D982" s="1" t="s">
        <v>25</v>
      </c>
      <c r="E982" s="2"/>
      <c r="F982" s="2">
        <v>780</v>
      </c>
      <c r="G982" s="2"/>
      <c r="H982" s="2"/>
    </row>
    <row r="983" spans="1:8" ht="28.8" x14ac:dyDescent="0.3">
      <c r="A983" s="2" t="s">
        <v>20</v>
      </c>
      <c r="B983" s="2" t="s">
        <v>21</v>
      </c>
      <c r="C983" s="2" t="s">
        <v>5</v>
      </c>
      <c r="D983" s="1" t="s">
        <v>25</v>
      </c>
      <c r="E983" s="2"/>
      <c r="F983" s="2">
        <v>270</v>
      </c>
      <c r="G983" s="2"/>
      <c r="H983" s="2"/>
    </row>
    <row r="984" spans="1:8" ht="28.8" x14ac:dyDescent="0.3">
      <c r="A984" s="2" t="s">
        <v>20</v>
      </c>
      <c r="B984" s="2" t="s">
        <v>21</v>
      </c>
      <c r="C984" s="2" t="s">
        <v>5</v>
      </c>
      <c r="D984" s="1" t="s">
        <v>25</v>
      </c>
      <c r="E984" s="2"/>
      <c r="F984" s="2">
        <v>879</v>
      </c>
      <c r="G984" s="2"/>
      <c r="H984" s="2"/>
    </row>
    <row r="985" spans="1:8" ht="28.8" x14ac:dyDescent="0.3">
      <c r="A985" s="2" t="s">
        <v>20</v>
      </c>
      <c r="B985" s="2" t="s">
        <v>21</v>
      </c>
      <c r="C985" s="2" t="s">
        <v>5</v>
      </c>
      <c r="D985" s="1" t="s">
        <v>25</v>
      </c>
      <c r="E985" s="2"/>
      <c r="F985" s="2">
        <v>561</v>
      </c>
      <c r="G985" s="2"/>
      <c r="H985" s="2"/>
    </row>
    <row r="986" spans="1:8" ht="28.8" x14ac:dyDescent="0.3">
      <c r="A986" s="2" t="s">
        <v>20</v>
      </c>
      <c r="B986" s="2" t="s">
        <v>21</v>
      </c>
      <c r="C986" s="2" t="s">
        <v>5</v>
      </c>
      <c r="D986" s="1" t="s">
        <v>25</v>
      </c>
      <c r="E986" s="2"/>
      <c r="F986" s="2">
        <v>1038</v>
      </c>
      <c r="G986" s="2"/>
      <c r="H986" s="2"/>
    </row>
    <row r="987" spans="1:8" ht="28.8" x14ac:dyDescent="0.3">
      <c r="A987" s="2" t="s">
        <v>20</v>
      </c>
      <c r="B987" s="2" t="s">
        <v>21</v>
      </c>
      <c r="C987" s="2" t="s">
        <v>5</v>
      </c>
      <c r="D987" s="1" t="s">
        <v>25</v>
      </c>
      <c r="E987" s="2" t="s">
        <v>4567</v>
      </c>
      <c r="F987" s="2">
        <v>1674</v>
      </c>
      <c r="G987" s="2"/>
      <c r="H987" s="2"/>
    </row>
    <row r="988" spans="1:8" ht="28.8" x14ac:dyDescent="0.3">
      <c r="A988" s="2" t="s">
        <v>20</v>
      </c>
      <c r="B988" s="2" t="s">
        <v>21</v>
      </c>
      <c r="C988" s="2" t="s">
        <v>5</v>
      </c>
      <c r="D988" s="1" t="s">
        <v>25</v>
      </c>
      <c r="E988" s="2" t="s">
        <v>4628</v>
      </c>
      <c r="F988" s="2">
        <v>999</v>
      </c>
      <c r="G988" s="2"/>
      <c r="H988" s="2"/>
    </row>
    <row r="989" spans="1:8" ht="28.8" x14ac:dyDescent="0.3">
      <c r="A989" s="2" t="s">
        <v>20</v>
      </c>
      <c r="B989" s="2" t="s">
        <v>21</v>
      </c>
      <c r="C989" s="2" t="s">
        <v>5</v>
      </c>
      <c r="D989" s="1" t="s">
        <v>25</v>
      </c>
      <c r="E989" s="2"/>
      <c r="F989" s="2">
        <v>858</v>
      </c>
      <c r="G989" s="2"/>
      <c r="H989" s="2"/>
    </row>
    <row r="990" spans="1:8" ht="28.8" x14ac:dyDescent="0.3">
      <c r="A990" s="2" t="s">
        <v>20</v>
      </c>
      <c r="B990" s="2" t="s">
        <v>21</v>
      </c>
      <c r="C990" s="2" t="s">
        <v>5</v>
      </c>
      <c r="D990" s="1" t="s">
        <v>25</v>
      </c>
      <c r="E990" s="2"/>
      <c r="F990" s="2">
        <v>669</v>
      </c>
      <c r="G990" s="2"/>
      <c r="H990" s="2"/>
    </row>
    <row r="991" spans="1:8" ht="28.8" x14ac:dyDescent="0.3">
      <c r="A991" s="2" t="s">
        <v>20</v>
      </c>
      <c r="B991" s="2" t="s">
        <v>21</v>
      </c>
      <c r="C991" s="2" t="s">
        <v>5</v>
      </c>
      <c r="D991" s="1" t="s">
        <v>25</v>
      </c>
      <c r="E991" s="2"/>
      <c r="F991" s="2">
        <v>1146</v>
      </c>
      <c r="G991" s="2"/>
      <c r="H991" s="2"/>
    </row>
    <row r="992" spans="1:8" ht="28.8" x14ac:dyDescent="0.3">
      <c r="A992" s="2" t="s">
        <v>20</v>
      </c>
      <c r="B992" s="2" t="s">
        <v>21</v>
      </c>
      <c r="C992" s="2" t="s">
        <v>5</v>
      </c>
      <c r="D992" s="1" t="s">
        <v>25</v>
      </c>
      <c r="E992" s="2"/>
      <c r="F992" s="2">
        <v>1002</v>
      </c>
      <c r="G992" s="2"/>
      <c r="H992" s="2"/>
    </row>
    <row r="993" spans="1:8" ht="28.8" x14ac:dyDescent="0.3">
      <c r="A993" s="2" t="s">
        <v>20</v>
      </c>
      <c r="B993" s="2" t="s">
        <v>21</v>
      </c>
      <c r="C993" s="2" t="s">
        <v>5</v>
      </c>
      <c r="D993" s="1" t="s">
        <v>25</v>
      </c>
      <c r="E993" s="2"/>
      <c r="F993" s="2">
        <v>672</v>
      </c>
      <c r="G993" s="2"/>
      <c r="H993" s="2"/>
    </row>
    <row r="994" spans="1:8" ht="28.8" x14ac:dyDescent="0.3">
      <c r="A994" s="2" t="s">
        <v>20</v>
      </c>
      <c r="B994" s="2" t="s">
        <v>21</v>
      </c>
      <c r="C994" s="2" t="s">
        <v>5</v>
      </c>
      <c r="D994" s="1" t="s">
        <v>25</v>
      </c>
      <c r="E994" s="2"/>
      <c r="F994" s="2">
        <v>2505</v>
      </c>
      <c r="G994" s="2"/>
      <c r="H994" s="2"/>
    </row>
    <row r="995" spans="1:8" ht="28.8" x14ac:dyDescent="0.3">
      <c r="A995" s="2" t="s">
        <v>20</v>
      </c>
      <c r="B995" s="2" t="s">
        <v>21</v>
      </c>
      <c r="C995" s="2" t="s">
        <v>5</v>
      </c>
      <c r="D995" s="1" t="s">
        <v>25</v>
      </c>
      <c r="E995" s="2"/>
      <c r="F995" s="2">
        <v>195</v>
      </c>
      <c r="G995" s="2"/>
      <c r="H995" s="2"/>
    </row>
    <row r="996" spans="1:8" ht="28.8" x14ac:dyDescent="0.3">
      <c r="A996" s="2" t="s">
        <v>20</v>
      </c>
      <c r="B996" s="2" t="s">
        <v>21</v>
      </c>
      <c r="C996" s="2" t="s">
        <v>5</v>
      </c>
      <c r="D996" s="1" t="s">
        <v>25</v>
      </c>
      <c r="E996" s="2"/>
      <c r="F996" s="2">
        <v>132</v>
      </c>
      <c r="G996" s="2"/>
      <c r="H996" s="2"/>
    </row>
    <row r="997" spans="1:8" ht="28.8" x14ac:dyDescent="0.3">
      <c r="A997" s="2" t="s">
        <v>20</v>
      </c>
      <c r="B997" s="2" t="s">
        <v>21</v>
      </c>
      <c r="C997" s="2" t="s">
        <v>5</v>
      </c>
      <c r="D997" s="1" t="s">
        <v>25</v>
      </c>
      <c r="E997" s="2"/>
      <c r="F997" s="2">
        <v>3174</v>
      </c>
      <c r="G997" s="2"/>
      <c r="H997" s="2"/>
    </row>
    <row r="998" spans="1:8" ht="28.8" x14ac:dyDescent="0.3">
      <c r="A998" s="2" t="s">
        <v>20</v>
      </c>
      <c r="B998" s="2" t="s">
        <v>21</v>
      </c>
      <c r="C998" s="2" t="s">
        <v>5</v>
      </c>
      <c r="D998" s="1" t="s">
        <v>25</v>
      </c>
      <c r="E998" s="2"/>
      <c r="F998" s="2">
        <v>423</v>
      </c>
      <c r="G998" s="2"/>
      <c r="H998" s="2"/>
    </row>
    <row r="999" spans="1:8" ht="28.8" x14ac:dyDescent="0.3">
      <c r="A999" s="2" t="s">
        <v>20</v>
      </c>
      <c r="B999" s="2" t="s">
        <v>21</v>
      </c>
      <c r="C999" s="2" t="s">
        <v>5</v>
      </c>
      <c r="D999" s="1" t="s">
        <v>25</v>
      </c>
      <c r="E999" s="2"/>
      <c r="F999" s="2">
        <v>129</v>
      </c>
      <c r="G999" s="2"/>
      <c r="H999" s="2"/>
    </row>
    <row r="1000" spans="1:8" ht="28.8" x14ac:dyDescent="0.3">
      <c r="A1000" s="2" t="s">
        <v>20</v>
      </c>
      <c r="B1000" s="2" t="s">
        <v>21</v>
      </c>
      <c r="C1000" s="2" t="s">
        <v>5</v>
      </c>
      <c r="D1000" s="1" t="s">
        <v>25</v>
      </c>
      <c r="E1000" s="2"/>
      <c r="F1000" s="2">
        <v>291</v>
      </c>
      <c r="G1000" s="2"/>
      <c r="H1000" s="2"/>
    </row>
    <row r="1001" spans="1:8" ht="28.8" x14ac:dyDescent="0.3">
      <c r="A1001" s="2" t="s">
        <v>20</v>
      </c>
      <c r="B1001" s="2" t="s">
        <v>21</v>
      </c>
      <c r="C1001" s="2" t="s">
        <v>5</v>
      </c>
      <c r="D1001" s="1" t="s">
        <v>25</v>
      </c>
      <c r="E1001" s="2"/>
      <c r="F1001" s="2">
        <v>369</v>
      </c>
      <c r="G1001" s="2"/>
      <c r="H1001" s="2"/>
    </row>
    <row r="1002" spans="1:8" ht="28.8" x14ac:dyDescent="0.3">
      <c r="A1002" s="2" t="s">
        <v>20</v>
      </c>
      <c r="B1002" s="2" t="s">
        <v>21</v>
      </c>
      <c r="C1002" s="2" t="s">
        <v>5</v>
      </c>
      <c r="D1002" s="1" t="s">
        <v>25</v>
      </c>
      <c r="E1002" s="2"/>
      <c r="F1002" s="2">
        <v>93</v>
      </c>
      <c r="G1002" s="2"/>
      <c r="H1002" s="2"/>
    </row>
    <row r="1003" spans="1:8" ht="28.8" x14ac:dyDescent="0.3">
      <c r="A1003" s="2" t="s">
        <v>20</v>
      </c>
      <c r="B1003" s="2" t="s">
        <v>21</v>
      </c>
      <c r="C1003" s="2" t="s">
        <v>5</v>
      </c>
      <c r="D1003" s="1" t="s">
        <v>25</v>
      </c>
      <c r="E1003" s="2"/>
      <c r="F1003" s="2">
        <v>2130</v>
      </c>
      <c r="G1003" s="2"/>
      <c r="H1003" s="2"/>
    </row>
    <row r="1004" spans="1:8" ht="28.8" x14ac:dyDescent="0.3">
      <c r="A1004" s="2" t="s">
        <v>20</v>
      </c>
      <c r="B1004" s="2" t="s">
        <v>21</v>
      </c>
      <c r="C1004" s="2" t="s">
        <v>5</v>
      </c>
      <c r="D1004" s="1" t="s">
        <v>25</v>
      </c>
      <c r="E1004" s="2"/>
      <c r="F1004" s="2">
        <v>441</v>
      </c>
      <c r="G1004" s="2"/>
      <c r="H1004" s="2"/>
    </row>
    <row r="1005" spans="1:8" ht="28.8" x14ac:dyDescent="0.3">
      <c r="A1005" s="2" t="s">
        <v>20</v>
      </c>
      <c r="B1005" s="2" t="s">
        <v>21</v>
      </c>
      <c r="C1005" s="2" t="s">
        <v>5</v>
      </c>
      <c r="D1005" s="1" t="s">
        <v>25</v>
      </c>
      <c r="E1005" s="2"/>
      <c r="F1005" s="2">
        <v>342</v>
      </c>
      <c r="G1005" s="2"/>
      <c r="H1005" s="2"/>
    </row>
    <row r="1006" spans="1:8" ht="28.8" x14ac:dyDescent="0.3">
      <c r="A1006" s="2" t="s">
        <v>20</v>
      </c>
      <c r="B1006" s="2" t="s">
        <v>21</v>
      </c>
      <c r="C1006" s="2" t="s">
        <v>5</v>
      </c>
      <c r="D1006" s="1" t="s">
        <v>25</v>
      </c>
      <c r="E1006" s="2"/>
      <c r="F1006" s="2">
        <v>231</v>
      </c>
      <c r="G1006" s="2"/>
      <c r="H1006" s="2"/>
    </row>
    <row r="1007" spans="1:8" ht="28.8" x14ac:dyDescent="0.3">
      <c r="A1007" s="2" t="s">
        <v>20</v>
      </c>
      <c r="B1007" s="2" t="s">
        <v>21</v>
      </c>
      <c r="C1007" s="2" t="s">
        <v>5</v>
      </c>
      <c r="D1007" s="1" t="s">
        <v>25</v>
      </c>
      <c r="E1007" s="2"/>
      <c r="F1007" s="2">
        <v>444</v>
      </c>
      <c r="G1007" s="2"/>
      <c r="H1007" s="2"/>
    </row>
    <row r="1008" spans="1:8" ht="28.8" x14ac:dyDescent="0.3">
      <c r="A1008" s="2" t="s">
        <v>20</v>
      </c>
      <c r="B1008" s="2" t="s">
        <v>21</v>
      </c>
      <c r="C1008" s="2" t="s">
        <v>5</v>
      </c>
      <c r="D1008" s="1" t="s">
        <v>25</v>
      </c>
      <c r="E1008" s="2"/>
      <c r="F1008" s="2">
        <v>297</v>
      </c>
      <c r="G1008" s="2"/>
      <c r="H1008" s="2"/>
    </row>
    <row r="1009" spans="1:8" ht="28.8" x14ac:dyDescent="0.3">
      <c r="A1009" s="2" t="s">
        <v>20</v>
      </c>
      <c r="B1009" s="2" t="s">
        <v>21</v>
      </c>
      <c r="C1009" s="2" t="s">
        <v>5</v>
      </c>
      <c r="D1009" s="1" t="s">
        <v>25</v>
      </c>
      <c r="E1009" s="2"/>
      <c r="F1009" s="2">
        <v>1521</v>
      </c>
      <c r="G1009" s="2"/>
      <c r="H1009" s="2"/>
    </row>
    <row r="1010" spans="1:8" ht="28.8" x14ac:dyDescent="0.3">
      <c r="A1010" s="2" t="s">
        <v>20</v>
      </c>
      <c r="B1010" s="2" t="s">
        <v>21</v>
      </c>
      <c r="C1010" s="2" t="s">
        <v>5</v>
      </c>
      <c r="D1010" s="1" t="s">
        <v>25</v>
      </c>
      <c r="E1010" s="2"/>
      <c r="F1010" s="2">
        <v>372</v>
      </c>
      <c r="G1010" s="2"/>
      <c r="H1010" s="2"/>
    </row>
    <row r="1011" spans="1:8" ht="28.8" x14ac:dyDescent="0.3">
      <c r="A1011" s="2" t="s">
        <v>20</v>
      </c>
      <c r="B1011" s="2" t="s">
        <v>21</v>
      </c>
      <c r="C1011" s="2" t="s">
        <v>5</v>
      </c>
      <c r="D1011" s="1" t="s">
        <v>25</v>
      </c>
      <c r="E1011" s="2"/>
      <c r="F1011" s="2">
        <v>585</v>
      </c>
      <c r="G1011" s="2"/>
      <c r="H1011" s="2"/>
    </row>
    <row r="1012" spans="1:8" ht="28.8" x14ac:dyDescent="0.3">
      <c r="A1012" s="2" t="s">
        <v>20</v>
      </c>
      <c r="B1012" s="2" t="s">
        <v>21</v>
      </c>
      <c r="C1012" s="2" t="s">
        <v>5</v>
      </c>
      <c r="D1012" s="1" t="s">
        <v>25</v>
      </c>
      <c r="E1012" s="2" t="s">
        <v>4758</v>
      </c>
      <c r="F1012" s="2">
        <v>495</v>
      </c>
      <c r="G1012" s="2"/>
      <c r="H1012" s="2"/>
    </row>
    <row r="1013" spans="1:8" ht="28.8" x14ac:dyDescent="0.3">
      <c r="A1013" s="2" t="s">
        <v>20</v>
      </c>
      <c r="B1013" s="2" t="s">
        <v>21</v>
      </c>
      <c r="C1013" s="2" t="s">
        <v>5</v>
      </c>
      <c r="D1013" s="1" t="s">
        <v>25</v>
      </c>
      <c r="E1013" s="2"/>
      <c r="F1013" s="2">
        <v>1284</v>
      </c>
      <c r="G1013" s="2"/>
      <c r="H1013" s="2"/>
    </row>
    <row r="1014" spans="1:8" ht="28.8" x14ac:dyDescent="0.3">
      <c r="A1014" s="2" t="s">
        <v>20</v>
      </c>
      <c r="B1014" s="2" t="s">
        <v>21</v>
      </c>
      <c r="C1014" s="2" t="s">
        <v>5</v>
      </c>
      <c r="D1014" s="1" t="s">
        <v>25</v>
      </c>
      <c r="E1014" s="2"/>
      <c r="F1014" s="2">
        <v>1179</v>
      </c>
      <c r="G1014" s="2"/>
      <c r="H1014" s="2"/>
    </row>
    <row r="1015" spans="1:8" ht="28.8" x14ac:dyDescent="0.3">
      <c r="A1015" s="2" t="s">
        <v>20</v>
      </c>
      <c r="B1015" s="2" t="s">
        <v>21</v>
      </c>
      <c r="C1015" s="2" t="s">
        <v>5</v>
      </c>
      <c r="D1015" s="1" t="s">
        <v>25</v>
      </c>
      <c r="E1015" s="2" t="s">
        <v>4767</v>
      </c>
      <c r="F1015" s="2">
        <v>1935</v>
      </c>
      <c r="G1015" s="2"/>
      <c r="H1015" s="2"/>
    </row>
    <row r="1016" spans="1:8" ht="28.8" x14ac:dyDescent="0.3">
      <c r="A1016" s="2" t="s">
        <v>20</v>
      </c>
      <c r="B1016" s="2" t="s">
        <v>21</v>
      </c>
      <c r="C1016" s="2" t="s">
        <v>5</v>
      </c>
      <c r="D1016" s="1" t="s">
        <v>25</v>
      </c>
      <c r="E1016" s="2"/>
      <c r="F1016" s="2">
        <v>315</v>
      </c>
      <c r="G1016" s="2"/>
      <c r="H1016" s="2"/>
    </row>
    <row r="1017" spans="1:8" ht="28.8" x14ac:dyDescent="0.3">
      <c r="A1017" s="2" t="s">
        <v>20</v>
      </c>
      <c r="B1017" s="2" t="s">
        <v>21</v>
      </c>
      <c r="C1017" s="2" t="s">
        <v>5</v>
      </c>
      <c r="D1017" s="1" t="s">
        <v>25</v>
      </c>
      <c r="E1017" s="2"/>
      <c r="F1017" s="2">
        <v>693</v>
      </c>
      <c r="G1017" s="2"/>
      <c r="H1017" s="2"/>
    </row>
    <row r="1018" spans="1:8" ht="28.8" x14ac:dyDescent="0.3">
      <c r="A1018" s="2" t="s">
        <v>20</v>
      </c>
      <c r="B1018" s="2" t="s">
        <v>21</v>
      </c>
      <c r="C1018" s="2" t="s">
        <v>5</v>
      </c>
      <c r="D1018" s="1" t="s">
        <v>25</v>
      </c>
      <c r="E1018" s="2"/>
      <c r="F1018" s="2">
        <v>528</v>
      </c>
      <c r="G1018" s="2"/>
      <c r="H1018" s="2"/>
    </row>
    <row r="1019" spans="1:8" ht="28.8" x14ac:dyDescent="0.3">
      <c r="A1019" s="2" t="s">
        <v>20</v>
      </c>
      <c r="B1019" s="2" t="s">
        <v>21</v>
      </c>
      <c r="C1019" s="2" t="s">
        <v>5</v>
      </c>
      <c r="D1019" s="1" t="s">
        <v>25</v>
      </c>
      <c r="E1019" s="2"/>
      <c r="F1019" s="2">
        <v>261</v>
      </c>
      <c r="G1019" s="2"/>
      <c r="H1019" s="2"/>
    </row>
    <row r="1020" spans="1:8" ht="28.8" x14ac:dyDescent="0.3">
      <c r="A1020" s="2" t="s">
        <v>20</v>
      </c>
      <c r="B1020" s="2" t="s">
        <v>21</v>
      </c>
      <c r="C1020" s="2" t="s">
        <v>5</v>
      </c>
      <c r="D1020" s="1" t="s">
        <v>25</v>
      </c>
      <c r="E1020" s="2"/>
      <c r="F1020" s="2">
        <v>1209</v>
      </c>
      <c r="G1020" s="2"/>
      <c r="H1020" s="2"/>
    </row>
    <row r="1021" spans="1:8" ht="28.8" x14ac:dyDescent="0.3">
      <c r="A1021" s="2" t="s">
        <v>20</v>
      </c>
      <c r="B1021" s="2" t="s">
        <v>21</v>
      </c>
      <c r="C1021" s="2" t="s">
        <v>5</v>
      </c>
      <c r="D1021" s="1" t="s">
        <v>25</v>
      </c>
      <c r="E1021" s="2"/>
      <c r="F1021" s="2">
        <v>141</v>
      </c>
      <c r="G1021" s="2"/>
      <c r="H1021" s="2"/>
    </row>
    <row r="1022" spans="1:8" ht="28.8" x14ac:dyDescent="0.3">
      <c r="A1022" s="2" t="s">
        <v>20</v>
      </c>
      <c r="B1022" s="2" t="s">
        <v>21</v>
      </c>
      <c r="C1022" s="2" t="s">
        <v>5</v>
      </c>
      <c r="D1022" s="1" t="s">
        <v>25</v>
      </c>
      <c r="E1022" s="2"/>
      <c r="F1022" s="2">
        <v>663</v>
      </c>
      <c r="G1022" s="2"/>
      <c r="H1022" s="2"/>
    </row>
    <row r="1023" spans="1:8" ht="28.8" x14ac:dyDescent="0.3">
      <c r="A1023" s="2" t="s">
        <v>20</v>
      </c>
      <c r="B1023" s="2" t="s">
        <v>21</v>
      </c>
      <c r="C1023" s="2" t="s">
        <v>5</v>
      </c>
      <c r="D1023" s="1" t="s">
        <v>25</v>
      </c>
      <c r="E1023" s="2"/>
      <c r="F1023" s="2">
        <v>360</v>
      </c>
      <c r="G1023" s="2"/>
      <c r="H1023" s="2"/>
    </row>
    <row r="1024" spans="1:8" ht="28.8" x14ac:dyDescent="0.3">
      <c r="A1024" s="2" t="s">
        <v>20</v>
      </c>
      <c r="B1024" s="2" t="s">
        <v>21</v>
      </c>
      <c r="C1024" s="2" t="s">
        <v>5</v>
      </c>
      <c r="D1024" s="1" t="s">
        <v>25</v>
      </c>
      <c r="E1024" s="2" t="s">
        <v>4828</v>
      </c>
      <c r="F1024" s="2">
        <v>1461</v>
      </c>
      <c r="G1024" s="2"/>
      <c r="H1024" s="2"/>
    </row>
    <row r="1025" spans="1:8" ht="28.8" x14ac:dyDescent="0.3">
      <c r="A1025" s="2" t="s">
        <v>20</v>
      </c>
      <c r="B1025" s="2" t="s">
        <v>21</v>
      </c>
      <c r="C1025" s="2" t="s">
        <v>5</v>
      </c>
      <c r="D1025" s="1" t="s">
        <v>25</v>
      </c>
      <c r="E1025" s="2" t="s">
        <v>4832</v>
      </c>
      <c r="F1025" s="2">
        <v>1545</v>
      </c>
      <c r="G1025" s="2"/>
      <c r="H1025" s="2"/>
    </row>
    <row r="1026" spans="1:8" ht="28.8" x14ac:dyDescent="0.3">
      <c r="A1026" s="2" t="s">
        <v>20</v>
      </c>
      <c r="B1026" s="2" t="s">
        <v>21</v>
      </c>
      <c r="C1026" s="2" t="s">
        <v>5</v>
      </c>
      <c r="D1026" s="1" t="s">
        <v>25</v>
      </c>
      <c r="E1026" s="2"/>
      <c r="F1026" s="2">
        <v>255</v>
      </c>
      <c r="G1026" s="2"/>
      <c r="H1026" s="2"/>
    </row>
    <row r="1027" spans="1:8" ht="28.8" x14ac:dyDescent="0.3">
      <c r="A1027" s="2" t="s">
        <v>20</v>
      </c>
      <c r="B1027" s="2" t="s">
        <v>21</v>
      </c>
      <c r="C1027" s="2" t="s">
        <v>5</v>
      </c>
      <c r="D1027" s="1" t="s">
        <v>25</v>
      </c>
      <c r="E1027" s="2"/>
      <c r="F1027" s="2">
        <v>420</v>
      </c>
      <c r="G1027" s="2"/>
      <c r="H1027" s="2"/>
    </row>
    <row r="1028" spans="1:8" ht="28.8" x14ac:dyDescent="0.3">
      <c r="A1028" s="2" t="s">
        <v>20</v>
      </c>
      <c r="B1028" s="2" t="s">
        <v>21</v>
      </c>
      <c r="C1028" s="2" t="s">
        <v>5</v>
      </c>
      <c r="D1028" s="1" t="s">
        <v>25</v>
      </c>
      <c r="E1028" s="2"/>
      <c r="F1028" s="2">
        <v>213</v>
      </c>
      <c r="G1028" s="2"/>
      <c r="H1028" s="2"/>
    </row>
    <row r="1029" spans="1:8" ht="28.8" x14ac:dyDescent="0.3">
      <c r="A1029" s="2" t="s">
        <v>20</v>
      </c>
      <c r="B1029" s="2" t="s">
        <v>21</v>
      </c>
      <c r="C1029" s="2" t="s">
        <v>5</v>
      </c>
      <c r="D1029" s="1" t="s">
        <v>25</v>
      </c>
      <c r="E1029" s="2"/>
      <c r="F1029" s="2">
        <v>1620</v>
      </c>
      <c r="G1029" s="2"/>
      <c r="H1029" s="2"/>
    </row>
    <row r="1030" spans="1:8" ht="28.8" x14ac:dyDescent="0.3">
      <c r="A1030" s="2" t="s">
        <v>20</v>
      </c>
      <c r="B1030" s="2" t="s">
        <v>21</v>
      </c>
      <c r="C1030" s="2" t="s">
        <v>5</v>
      </c>
      <c r="D1030" s="1" t="s">
        <v>25</v>
      </c>
      <c r="E1030" s="2" t="s">
        <v>4845</v>
      </c>
      <c r="F1030" s="2">
        <v>1152</v>
      </c>
      <c r="G1030" s="2"/>
      <c r="H1030" s="2"/>
    </row>
    <row r="1031" spans="1:8" ht="28.8" x14ac:dyDescent="0.3">
      <c r="A1031" s="2" t="s">
        <v>20</v>
      </c>
      <c r="B1031" s="2" t="s">
        <v>21</v>
      </c>
      <c r="C1031" s="2" t="s">
        <v>5</v>
      </c>
      <c r="D1031" s="1" t="s">
        <v>25</v>
      </c>
      <c r="E1031" s="2"/>
      <c r="F1031" s="2">
        <v>318</v>
      </c>
      <c r="G1031" s="2"/>
      <c r="H1031" s="2"/>
    </row>
    <row r="1032" spans="1:8" ht="28.8" x14ac:dyDescent="0.3">
      <c r="A1032" s="2" t="s">
        <v>20</v>
      </c>
      <c r="B1032" s="2" t="s">
        <v>21</v>
      </c>
      <c r="C1032" s="2" t="s">
        <v>5</v>
      </c>
      <c r="D1032" s="1" t="s">
        <v>25</v>
      </c>
      <c r="E1032" s="2"/>
      <c r="F1032" s="2">
        <v>636</v>
      </c>
      <c r="G1032" s="2"/>
      <c r="H1032" s="2"/>
    </row>
    <row r="1033" spans="1:8" ht="28.8" x14ac:dyDescent="0.3">
      <c r="A1033" s="2" t="s">
        <v>20</v>
      </c>
      <c r="B1033" s="2" t="s">
        <v>21</v>
      </c>
      <c r="C1033" s="2" t="s">
        <v>5</v>
      </c>
      <c r="D1033" s="1" t="s">
        <v>25</v>
      </c>
      <c r="E1033" s="2"/>
      <c r="F1033" s="2">
        <v>660</v>
      </c>
      <c r="G1033" s="2"/>
      <c r="H1033" s="2"/>
    </row>
    <row r="1034" spans="1:8" ht="28.8" x14ac:dyDescent="0.3">
      <c r="A1034" s="2" t="s">
        <v>20</v>
      </c>
      <c r="B1034" s="2" t="s">
        <v>21</v>
      </c>
      <c r="C1034" s="2" t="s">
        <v>5</v>
      </c>
      <c r="D1034" s="1" t="s">
        <v>25</v>
      </c>
      <c r="E1034" s="2" t="s">
        <v>4860</v>
      </c>
      <c r="F1034" s="2">
        <v>1212</v>
      </c>
      <c r="G1034" s="2"/>
      <c r="H1034" s="2"/>
    </row>
    <row r="1035" spans="1:8" ht="28.8" x14ac:dyDescent="0.3">
      <c r="A1035" s="2" t="s">
        <v>20</v>
      </c>
      <c r="B1035" s="2" t="s">
        <v>21</v>
      </c>
      <c r="C1035" s="2" t="s">
        <v>5</v>
      </c>
      <c r="D1035" s="1" t="s">
        <v>25</v>
      </c>
      <c r="E1035" s="2" t="s">
        <v>4864</v>
      </c>
      <c r="F1035" s="2">
        <v>822</v>
      </c>
      <c r="G1035" s="2"/>
      <c r="H1035" s="2"/>
    </row>
    <row r="1036" spans="1:8" ht="28.8" x14ac:dyDescent="0.3">
      <c r="A1036" s="2" t="s">
        <v>20</v>
      </c>
      <c r="B1036" s="2" t="s">
        <v>21</v>
      </c>
      <c r="C1036" s="2" t="s">
        <v>5</v>
      </c>
      <c r="D1036" s="1" t="s">
        <v>25</v>
      </c>
      <c r="E1036" s="2" t="s">
        <v>4868</v>
      </c>
      <c r="F1036" s="2">
        <v>534</v>
      </c>
      <c r="G1036" s="2"/>
      <c r="H1036" s="2"/>
    </row>
    <row r="1037" spans="1:8" ht="28.8" x14ac:dyDescent="0.3">
      <c r="A1037" s="2" t="s">
        <v>20</v>
      </c>
      <c r="B1037" s="2" t="s">
        <v>21</v>
      </c>
      <c r="C1037" s="2" t="s">
        <v>5</v>
      </c>
      <c r="D1037" s="1" t="s">
        <v>25</v>
      </c>
      <c r="E1037" s="2"/>
      <c r="F1037" s="2">
        <v>1305</v>
      </c>
      <c r="G1037" s="2"/>
      <c r="H1037" s="2"/>
    </row>
    <row r="1038" spans="1:8" ht="28.8" x14ac:dyDescent="0.3">
      <c r="A1038" s="2" t="s">
        <v>20</v>
      </c>
      <c r="B1038" s="2" t="s">
        <v>21</v>
      </c>
      <c r="C1038" s="2" t="s">
        <v>5</v>
      </c>
      <c r="D1038" s="1" t="s">
        <v>25</v>
      </c>
      <c r="E1038" s="2" t="s">
        <v>4875</v>
      </c>
      <c r="F1038" s="2">
        <v>879</v>
      </c>
      <c r="G1038" s="2"/>
      <c r="H1038" s="2"/>
    </row>
    <row r="1039" spans="1:8" ht="28.8" x14ac:dyDescent="0.3">
      <c r="A1039" s="2" t="s">
        <v>20</v>
      </c>
      <c r="B1039" s="2" t="s">
        <v>21</v>
      </c>
      <c r="C1039" s="2" t="s">
        <v>5</v>
      </c>
      <c r="D1039" s="1" t="s">
        <v>25</v>
      </c>
      <c r="E1039" s="2"/>
      <c r="F1039" s="2">
        <v>672</v>
      </c>
      <c r="G1039" s="2"/>
      <c r="H1039" s="2"/>
    </row>
    <row r="1040" spans="1:8" ht="28.8" x14ac:dyDescent="0.3">
      <c r="A1040" s="2" t="s">
        <v>20</v>
      </c>
      <c r="B1040" s="2" t="s">
        <v>21</v>
      </c>
      <c r="C1040" s="2" t="s">
        <v>5</v>
      </c>
      <c r="D1040" s="1" t="s">
        <v>25</v>
      </c>
      <c r="E1040" s="2"/>
      <c r="F1040" s="2">
        <v>417</v>
      </c>
      <c r="G1040" s="2"/>
      <c r="H1040" s="2"/>
    </row>
    <row r="1041" spans="1:8" ht="28.8" x14ac:dyDescent="0.3">
      <c r="A1041" s="2" t="s">
        <v>20</v>
      </c>
      <c r="B1041" s="2" t="s">
        <v>21</v>
      </c>
      <c r="C1041" s="2" t="s">
        <v>5</v>
      </c>
      <c r="D1041" s="1" t="s">
        <v>25</v>
      </c>
      <c r="E1041" s="2"/>
      <c r="F1041" s="2">
        <v>402</v>
      </c>
      <c r="G1041" s="2"/>
      <c r="H1041" s="2"/>
    </row>
    <row r="1042" spans="1:8" ht="28.8" x14ac:dyDescent="0.3">
      <c r="A1042" s="2" t="s">
        <v>20</v>
      </c>
      <c r="B1042" s="2" t="s">
        <v>21</v>
      </c>
      <c r="C1042" s="2" t="s">
        <v>5</v>
      </c>
      <c r="D1042" s="1" t="s">
        <v>25</v>
      </c>
      <c r="E1042" s="2"/>
      <c r="F1042" s="2">
        <v>384</v>
      </c>
      <c r="G1042" s="2"/>
      <c r="H1042" s="2"/>
    </row>
    <row r="1043" spans="1:8" ht="28.8" x14ac:dyDescent="0.3">
      <c r="A1043" s="2" t="s">
        <v>20</v>
      </c>
      <c r="B1043" s="2" t="s">
        <v>21</v>
      </c>
      <c r="C1043" s="2" t="s">
        <v>5</v>
      </c>
      <c r="D1043" s="1" t="s">
        <v>25</v>
      </c>
      <c r="E1043" s="2"/>
      <c r="F1043" s="2">
        <v>750</v>
      </c>
      <c r="G1043" s="2"/>
      <c r="H1043" s="2"/>
    </row>
    <row r="1044" spans="1:8" ht="28.8" x14ac:dyDescent="0.3">
      <c r="A1044" s="2" t="s">
        <v>20</v>
      </c>
      <c r="B1044" s="2" t="s">
        <v>21</v>
      </c>
      <c r="C1044" s="2" t="s">
        <v>5</v>
      </c>
      <c r="D1044" s="1" t="s">
        <v>25</v>
      </c>
      <c r="E1044" s="2"/>
      <c r="F1044" s="2">
        <v>237</v>
      </c>
      <c r="G1044" s="2"/>
      <c r="H1044" s="2"/>
    </row>
    <row r="1045" spans="1:8" ht="28.8" x14ac:dyDescent="0.3">
      <c r="A1045" s="2" t="s">
        <v>20</v>
      </c>
      <c r="B1045" s="2" t="s">
        <v>21</v>
      </c>
      <c r="C1045" s="2" t="s">
        <v>5</v>
      </c>
      <c r="D1045" s="1" t="s">
        <v>25</v>
      </c>
      <c r="E1045" s="2"/>
      <c r="F1045" s="2">
        <v>270</v>
      </c>
      <c r="G1045" s="2"/>
      <c r="H1045" s="2"/>
    </row>
    <row r="1046" spans="1:8" ht="28.8" x14ac:dyDescent="0.3">
      <c r="A1046" s="2" t="s">
        <v>20</v>
      </c>
      <c r="B1046" s="2" t="s">
        <v>21</v>
      </c>
      <c r="C1046" s="2" t="s">
        <v>5</v>
      </c>
      <c r="D1046" s="1" t="s">
        <v>25</v>
      </c>
      <c r="E1046" s="2"/>
      <c r="F1046" s="2">
        <v>417</v>
      </c>
      <c r="G1046" s="2"/>
      <c r="H1046" s="2"/>
    </row>
    <row r="1047" spans="1:8" ht="28.8" x14ac:dyDescent="0.3">
      <c r="A1047" s="2" t="s">
        <v>20</v>
      </c>
      <c r="B1047" s="2" t="s">
        <v>21</v>
      </c>
      <c r="C1047" s="2" t="s">
        <v>5</v>
      </c>
      <c r="D1047" s="1" t="s">
        <v>25</v>
      </c>
      <c r="E1047" s="2"/>
      <c r="F1047" s="2">
        <v>207</v>
      </c>
      <c r="G1047" s="2"/>
      <c r="H1047" s="2"/>
    </row>
    <row r="1048" spans="1:8" ht="28.8" x14ac:dyDescent="0.3">
      <c r="A1048" s="2" t="s">
        <v>20</v>
      </c>
      <c r="B1048" s="2" t="s">
        <v>21</v>
      </c>
      <c r="C1048" s="2" t="s">
        <v>5</v>
      </c>
      <c r="D1048" s="1" t="s">
        <v>25</v>
      </c>
      <c r="E1048" s="2" t="s">
        <v>5006</v>
      </c>
      <c r="F1048" s="2">
        <v>2031</v>
      </c>
      <c r="G1048" s="2"/>
      <c r="H1048" s="2"/>
    </row>
    <row r="1049" spans="1:8" ht="28.8" x14ac:dyDescent="0.3">
      <c r="A1049" s="2" t="s">
        <v>20</v>
      </c>
      <c r="B1049" s="2" t="s">
        <v>21</v>
      </c>
      <c r="C1049" s="2" t="s">
        <v>5</v>
      </c>
      <c r="D1049" s="1" t="s">
        <v>25</v>
      </c>
      <c r="E1049" s="2"/>
      <c r="F1049" s="2">
        <v>621</v>
      </c>
      <c r="G1049" s="2"/>
      <c r="H1049" s="2"/>
    </row>
    <row r="1050" spans="1:8" ht="28.8" x14ac:dyDescent="0.3">
      <c r="A1050" s="2" t="s">
        <v>20</v>
      </c>
      <c r="B1050" s="2" t="s">
        <v>21</v>
      </c>
      <c r="C1050" s="2" t="s">
        <v>5</v>
      </c>
      <c r="D1050" s="1" t="s">
        <v>25</v>
      </c>
      <c r="E1050" s="2"/>
      <c r="F1050" s="2">
        <v>240</v>
      </c>
      <c r="G1050" s="2"/>
      <c r="H1050" s="2"/>
    </row>
    <row r="1051" spans="1:8" ht="28.8" x14ac:dyDescent="0.3">
      <c r="A1051" s="2" t="s">
        <v>20</v>
      </c>
      <c r="B1051" s="2" t="s">
        <v>21</v>
      </c>
      <c r="C1051" s="2" t="s">
        <v>5</v>
      </c>
      <c r="D1051" s="1" t="s">
        <v>25</v>
      </c>
      <c r="E1051" s="2"/>
      <c r="F1051" s="2">
        <v>1089</v>
      </c>
      <c r="G1051" s="2"/>
      <c r="H1051" s="2"/>
    </row>
    <row r="1052" spans="1:8" ht="28.8" x14ac:dyDescent="0.3">
      <c r="A1052" s="2" t="s">
        <v>20</v>
      </c>
      <c r="B1052" s="2" t="s">
        <v>21</v>
      </c>
      <c r="C1052" s="2" t="s">
        <v>5</v>
      </c>
      <c r="D1052" s="1" t="s">
        <v>25</v>
      </c>
      <c r="E1052" s="2"/>
      <c r="F1052" s="2">
        <v>114</v>
      </c>
      <c r="G1052" s="2"/>
      <c r="H1052" s="2"/>
    </row>
    <row r="1053" spans="1:8" ht="28.8" x14ac:dyDescent="0.3">
      <c r="A1053" s="2" t="s">
        <v>20</v>
      </c>
      <c r="B1053" s="2" t="s">
        <v>21</v>
      </c>
      <c r="C1053" s="2" t="s">
        <v>5</v>
      </c>
      <c r="D1053" s="1" t="s">
        <v>25</v>
      </c>
      <c r="E1053" s="2" t="s">
        <v>5045</v>
      </c>
      <c r="F1053" s="2">
        <v>330</v>
      </c>
      <c r="G1053" s="2"/>
      <c r="H1053" s="2"/>
    </row>
    <row r="1054" spans="1:8" ht="28.8" x14ac:dyDescent="0.3">
      <c r="A1054" s="2" t="s">
        <v>20</v>
      </c>
      <c r="B1054" s="2" t="s">
        <v>21</v>
      </c>
      <c r="C1054" s="2" t="s">
        <v>5</v>
      </c>
      <c r="D1054" s="1" t="s">
        <v>25</v>
      </c>
      <c r="E1054" s="2"/>
      <c r="F1054" s="2">
        <v>225</v>
      </c>
      <c r="G1054" s="2"/>
      <c r="H1054" s="2"/>
    </row>
    <row r="1055" spans="1:8" ht="28.8" x14ac:dyDescent="0.3">
      <c r="A1055" s="2" t="s">
        <v>20</v>
      </c>
      <c r="B1055" s="2" t="s">
        <v>21</v>
      </c>
      <c r="C1055" s="2" t="s">
        <v>5</v>
      </c>
      <c r="D1055" s="1" t="s">
        <v>25</v>
      </c>
      <c r="E1055" s="2"/>
      <c r="F1055" s="2">
        <v>111</v>
      </c>
      <c r="G1055" s="2"/>
      <c r="H1055" s="2"/>
    </row>
    <row r="1056" spans="1:8" ht="28.8" x14ac:dyDescent="0.3">
      <c r="A1056" s="2" t="s">
        <v>20</v>
      </c>
      <c r="B1056" s="2" t="s">
        <v>21</v>
      </c>
      <c r="C1056" s="2" t="s">
        <v>5</v>
      </c>
      <c r="D1056" s="1" t="s">
        <v>25</v>
      </c>
      <c r="E1056" s="2"/>
      <c r="F1056" s="2">
        <v>192</v>
      </c>
      <c r="G1056" s="2"/>
      <c r="H1056" s="2"/>
    </row>
    <row r="1057" spans="1:8" ht="28.8" x14ac:dyDescent="0.3">
      <c r="A1057" s="2" t="s">
        <v>20</v>
      </c>
      <c r="B1057" s="2" t="s">
        <v>21</v>
      </c>
      <c r="C1057" s="2" t="s">
        <v>5</v>
      </c>
      <c r="D1057" s="1" t="s">
        <v>25</v>
      </c>
      <c r="E1057" s="2"/>
      <c r="F1057" s="2">
        <v>294</v>
      </c>
      <c r="G1057" s="2"/>
      <c r="H1057" s="2"/>
    </row>
    <row r="1058" spans="1:8" ht="28.8" x14ac:dyDescent="0.3">
      <c r="A1058" s="2" t="s">
        <v>20</v>
      </c>
      <c r="B1058" s="2" t="s">
        <v>21</v>
      </c>
      <c r="C1058" s="2" t="s">
        <v>5</v>
      </c>
      <c r="D1058" s="1" t="s">
        <v>25</v>
      </c>
      <c r="E1058" s="2" t="s">
        <v>5063</v>
      </c>
      <c r="F1058" s="2">
        <v>618</v>
      </c>
      <c r="G1058" s="2"/>
      <c r="H1058" s="2"/>
    </row>
    <row r="1059" spans="1:8" ht="28.8" x14ac:dyDescent="0.3">
      <c r="A1059" s="2" t="s">
        <v>20</v>
      </c>
      <c r="B1059" s="2" t="s">
        <v>21</v>
      </c>
      <c r="C1059" s="2" t="s">
        <v>5</v>
      </c>
      <c r="D1059" s="1" t="s">
        <v>25</v>
      </c>
      <c r="E1059" s="2"/>
      <c r="F1059" s="2">
        <v>645</v>
      </c>
      <c r="G1059" s="2"/>
      <c r="H1059" s="2"/>
    </row>
    <row r="1060" spans="1:8" ht="28.8" x14ac:dyDescent="0.3">
      <c r="A1060" s="2" t="s">
        <v>20</v>
      </c>
      <c r="B1060" s="2" t="s">
        <v>21</v>
      </c>
      <c r="C1060" s="2" t="s">
        <v>5</v>
      </c>
      <c r="D1060" s="1" t="s">
        <v>25</v>
      </c>
      <c r="E1060" s="2"/>
      <c r="F1060" s="2">
        <v>1323</v>
      </c>
      <c r="G1060" s="2"/>
      <c r="H1060" s="2"/>
    </row>
    <row r="1061" spans="1:8" ht="28.8" x14ac:dyDescent="0.3">
      <c r="A1061" s="2" t="s">
        <v>20</v>
      </c>
      <c r="B1061" s="2" t="s">
        <v>21</v>
      </c>
      <c r="C1061" s="2" t="s">
        <v>5</v>
      </c>
      <c r="D1061" s="1" t="s">
        <v>25</v>
      </c>
      <c r="E1061" s="2"/>
      <c r="F1061" s="2">
        <v>3048</v>
      </c>
      <c r="G1061" s="2"/>
      <c r="H1061" s="2"/>
    </row>
    <row r="1062" spans="1:8" ht="28.8" x14ac:dyDescent="0.3">
      <c r="A1062" s="2" t="s">
        <v>20</v>
      </c>
      <c r="B1062" s="2" t="s">
        <v>21</v>
      </c>
      <c r="C1062" s="2" t="s">
        <v>5</v>
      </c>
      <c r="D1062" s="1" t="s">
        <v>25</v>
      </c>
      <c r="E1062" s="2"/>
      <c r="F1062" s="2">
        <v>768</v>
      </c>
      <c r="G1062" s="2"/>
      <c r="H1062" s="2"/>
    </row>
    <row r="1063" spans="1:8" ht="28.8" x14ac:dyDescent="0.3">
      <c r="A1063" s="2" t="s">
        <v>20</v>
      </c>
      <c r="B1063" s="2" t="s">
        <v>21</v>
      </c>
      <c r="C1063" s="2" t="s">
        <v>5</v>
      </c>
      <c r="D1063" s="1" t="s">
        <v>25</v>
      </c>
      <c r="E1063" s="2" t="s">
        <v>5078</v>
      </c>
      <c r="F1063" s="2">
        <v>2628</v>
      </c>
      <c r="G1063" s="2"/>
      <c r="H1063" s="2"/>
    </row>
    <row r="1064" spans="1:8" ht="28.8" x14ac:dyDescent="0.3">
      <c r="A1064" s="2" t="s">
        <v>20</v>
      </c>
      <c r="B1064" s="2" t="s">
        <v>21</v>
      </c>
      <c r="C1064" s="2" t="s">
        <v>5</v>
      </c>
      <c r="D1064" s="1" t="s">
        <v>25</v>
      </c>
      <c r="E1064" s="2"/>
      <c r="F1064" s="2">
        <v>789</v>
      </c>
      <c r="G1064" s="2"/>
      <c r="H1064" s="2"/>
    </row>
    <row r="1065" spans="1:8" ht="28.8" x14ac:dyDescent="0.3">
      <c r="A1065" s="2" t="s">
        <v>20</v>
      </c>
      <c r="B1065" s="2" t="s">
        <v>21</v>
      </c>
      <c r="C1065" s="2" t="s">
        <v>5</v>
      </c>
      <c r="D1065" s="1" t="s">
        <v>25</v>
      </c>
      <c r="E1065" s="2" t="s">
        <v>5113</v>
      </c>
      <c r="F1065" s="2">
        <v>267</v>
      </c>
      <c r="G1065" s="2"/>
      <c r="H1065" s="2"/>
    </row>
    <row r="1066" spans="1:8" ht="28.8" x14ac:dyDescent="0.3">
      <c r="A1066" s="2" t="s">
        <v>20</v>
      </c>
      <c r="B1066" s="2" t="s">
        <v>21</v>
      </c>
      <c r="C1066" s="2" t="s">
        <v>5</v>
      </c>
      <c r="D1066" s="1" t="s">
        <v>25</v>
      </c>
      <c r="E1066" s="2" t="s">
        <v>5117</v>
      </c>
      <c r="F1066" s="2">
        <v>1299</v>
      </c>
      <c r="G1066" s="2"/>
      <c r="H1066" s="2"/>
    </row>
    <row r="1067" spans="1:8" ht="28.8" x14ac:dyDescent="0.3">
      <c r="A1067" s="2" t="s">
        <v>20</v>
      </c>
      <c r="B1067" s="2" t="s">
        <v>21</v>
      </c>
      <c r="C1067" s="2" t="s">
        <v>5</v>
      </c>
      <c r="D1067" s="1" t="s">
        <v>25</v>
      </c>
      <c r="E1067" s="2" t="s">
        <v>5121</v>
      </c>
      <c r="F1067" s="2">
        <v>1194</v>
      </c>
      <c r="G1067" s="2"/>
      <c r="H1067" s="2"/>
    </row>
    <row r="1068" spans="1:8" ht="28.8" x14ac:dyDescent="0.3">
      <c r="A1068" s="2" t="s">
        <v>20</v>
      </c>
      <c r="B1068" s="2" t="s">
        <v>21</v>
      </c>
      <c r="C1068" s="2" t="s">
        <v>5</v>
      </c>
      <c r="D1068" s="1" t="s">
        <v>25</v>
      </c>
      <c r="E1068" s="2" t="s">
        <v>5125</v>
      </c>
      <c r="F1068" s="2">
        <v>873</v>
      </c>
      <c r="G1068" s="2"/>
      <c r="H1068" s="2"/>
    </row>
    <row r="1069" spans="1:8" ht="28.8" x14ac:dyDescent="0.3">
      <c r="A1069" s="2" t="s">
        <v>20</v>
      </c>
      <c r="B1069" s="2" t="s">
        <v>21</v>
      </c>
      <c r="C1069" s="2" t="s">
        <v>5</v>
      </c>
      <c r="D1069" s="1" t="s">
        <v>25</v>
      </c>
      <c r="E1069" s="2" t="s">
        <v>5129</v>
      </c>
      <c r="F1069" s="2">
        <v>1203</v>
      </c>
      <c r="G1069" s="2"/>
      <c r="H1069" s="2"/>
    </row>
    <row r="1070" spans="1:8" ht="28.8" x14ac:dyDescent="0.3">
      <c r="A1070" s="2" t="s">
        <v>20</v>
      </c>
      <c r="B1070" s="2" t="s">
        <v>21</v>
      </c>
      <c r="C1070" s="2" t="s">
        <v>5</v>
      </c>
      <c r="D1070" s="1" t="s">
        <v>25</v>
      </c>
      <c r="E1070" s="2" t="s">
        <v>5133</v>
      </c>
      <c r="F1070" s="2">
        <v>1296</v>
      </c>
      <c r="G1070" s="2"/>
      <c r="H1070" s="2"/>
    </row>
    <row r="1071" spans="1:8" ht="28.8" x14ac:dyDescent="0.3">
      <c r="A1071" s="2" t="s">
        <v>20</v>
      </c>
      <c r="B1071" s="2" t="s">
        <v>21</v>
      </c>
      <c r="C1071" s="2" t="s">
        <v>5</v>
      </c>
      <c r="D1071" s="1" t="s">
        <v>25</v>
      </c>
      <c r="E1071" s="2" t="s">
        <v>5138</v>
      </c>
      <c r="F1071" s="2">
        <v>2241</v>
      </c>
      <c r="G1071" s="2"/>
      <c r="H1071" s="2"/>
    </row>
    <row r="1072" spans="1:8" ht="28.8" x14ac:dyDescent="0.3">
      <c r="A1072" s="2" t="s">
        <v>20</v>
      </c>
      <c r="B1072" s="2" t="s">
        <v>21</v>
      </c>
      <c r="C1072" s="2" t="s">
        <v>5</v>
      </c>
      <c r="D1072" s="1" t="s">
        <v>25</v>
      </c>
      <c r="E1072" s="2"/>
      <c r="F1072" s="2">
        <v>165</v>
      </c>
      <c r="G1072" s="2"/>
      <c r="H1072" s="2"/>
    </row>
    <row r="1073" spans="1:8" ht="28.8" x14ac:dyDescent="0.3">
      <c r="A1073" s="2" t="s">
        <v>20</v>
      </c>
      <c r="B1073" s="2" t="s">
        <v>21</v>
      </c>
      <c r="C1073" s="2" t="s">
        <v>5</v>
      </c>
      <c r="D1073" s="1" t="s">
        <v>25</v>
      </c>
      <c r="E1073" s="2"/>
      <c r="F1073" s="2">
        <v>549</v>
      </c>
      <c r="G1073" s="2"/>
      <c r="H1073" s="2"/>
    </row>
    <row r="1074" spans="1:8" ht="28.8" x14ac:dyDescent="0.3">
      <c r="A1074" s="2" t="s">
        <v>20</v>
      </c>
      <c r="B1074" s="2" t="s">
        <v>21</v>
      </c>
      <c r="C1074" s="2" t="s">
        <v>5</v>
      </c>
      <c r="D1074" s="1" t="s">
        <v>25</v>
      </c>
      <c r="E1074" s="2"/>
      <c r="F1074" s="2">
        <v>711</v>
      </c>
      <c r="G1074" s="2"/>
      <c r="H1074" s="2"/>
    </row>
    <row r="1075" spans="1:8" ht="28.8" x14ac:dyDescent="0.3">
      <c r="A1075" s="2" t="s">
        <v>20</v>
      </c>
      <c r="B1075" s="2" t="s">
        <v>21</v>
      </c>
      <c r="C1075" s="2" t="s">
        <v>5</v>
      </c>
      <c r="D1075" s="1" t="s">
        <v>25</v>
      </c>
      <c r="E1075" s="2" t="s">
        <v>5170</v>
      </c>
      <c r="F1075" s="2">
        <v>789</v>
      </c>
      <c r="G1075" s="2"/>
      <c r="H1075" s="2"/>
    </row>
    <row r="1076" spans="1:8" ht="28.8" x14ac:dyDescent="0.3">
      <c r="A1076" s="2" t="s">
        <v>20</v>
      </c>
      <c r="B1076" s="2" t="s">
        <v>21</v>
      </c>
      <c r="C1076" s="2" t="s">
        <v>5</v>
      </c>
      <c r="D1076" s="1" t="s">
        <v>25</v>
      </c>
      <c r="E1076" s="2"/>
      <c r="F1076" s="2">
        <v>462</v>
      </c>
      <c r="G1076" s="2"/>
      <c r="H1076" s="2"/>
    </row>
    <row r="1077" spans="1:8" ht="28.8" x14ac:dyDescent="0.3">
      <c r="A1077" s="2" t="s">
        <v>20</v>
      </c>
      <c r="B1077" s="2" t="s">
        <v>21</v>
      </c>
      <c r="C1077" s="2" t="s">
        <v>5</v>
      </c>
      <c r="D1077" s="1" t="s">
        <v>25</v>
      </c>
      <c r="E1077" s="2" t="s">
        <v>5176</v>
      </c>
      <c r="F1077" s="2">
        <v>186</v>
      </c>
      <c r="G1077" s="2"/>
      <c r="H1077" s="2"/>
    </row>
    <row r="1078" spans="1:8" ht="28.8" x14ac:dyDescent="0.3">
      <c r="A1078" s="2" t="s">
        <v>20</v>
      </c>
      <c r="B1078" s="2" t="s">
        <v>21</v>
      </c>
      <c r="C1078" s="2" t="s">
        <v>5</v>
      </c>
      <c r="D1078" s="1" t="s">
        <v>25</v>
      </c>
      <c r="E1078" s="2" t="s">
        <v>5180</v>
      </c>
      <c r="F1078" s="2">
        <v>1026</v>
      </c>
      <c r="G1078" s="2"/>
      <c r="H1078" s="2"/>
    </row>
    <row r="1079" spans="1:8" ht="28.8" x14ac:dyDescent="0.3">
      <c r="A1079" s="2" t="s">
        <v>20</v>
      </c>
      <c r="B1079" s="2" t="s">
        <v>21</v>
      </c>
      <c r="C1079" s="2" t="s">
        <v>5</v>
      </c>
      <c r="D1079" s="1" t="s">
        <v>25</v>
      </c>
      <c r="E1079" s="2" t="s">
        <v>5184</v>
      </c>
      <c r="F1079" s="2">
        <v>945</v>
      </c>
      <c r="G1079" s="2"/>
      <c r="H1079" s="2"/>
    </row>
    <row r="1080" spans="1:8" ht="28.8" x14ac:dyDescent="0.3">
      <c r="A1080" s="2" t="s">
        <v>20</v>
      </c>
      <c r="B1080" s="2" t="s">
        <v>21</v>
      </c>
      <c r="C1080" s="2" t="s">
        <v>5</v>
      </c>
      <c r="D1080" s="1" t="s">
        <v>25</v>
      </c>
      <c r="E1080" s="2" t="s">
        <v>5188</v>
      </c>
      <c r="F1080" s="2">
        <v>936</v>
      </c>
      <c r="G1080" s="2"/>
      <c r="H1080" s="2"/>
    </row>
    <row r="1081" spans="1:8" ht="28.8" x14ac:dyDescent="0.3">
      <c r="A1081" s="2" t="s">
        <v>20</v>
      </c>
      <c r="B1081" s="2" t="s">
        <v>21</v>
      </c>
      <c r="C1081" s="2" t="s">
        <v>5</v>
      </c>
      <c r="D1081" s="1" t="s">
        <v>25</v>
      </c>
      <c r="E1081" s="2" t="s">
        <v>5192</v>
      </c>
      <c r="F1081" s="2">
        <v>750</v>
      </c>
      <c r="G1081" s="2"/>
      <c r="H1081" s="2"/>
    </row>
    <row r="1082" spans="1:8" ht="28.8" x14ac:dyDescent="0.3">
      <c r="A1082" s="2" t="s">
        <v>20</v>
      </c>
      <c r="B1082" s="2" t="s">
        <v>21</v>
      </c>
      <c r="C1082" s="2" t="s">
        <v>5</v>
      </c>
      <c r="D1082" s="1" t="s">
        <v>25</v>
      </c>
      <c r="E1082" s="2" t="s">
        <v>5196</v>
      </c>
      <c r="F1082" s="2">
        <v>249</v>
      </c>
      <c r="G1082" s="2"/>
      <c r="H1082" s="2"/>
    </row>
    <row r="1083" spans="1:8" ht="28.8" x14ac:dyDescent="0.3">
      <c r="A1083" s="2" t="s">
        <v>20</v>
      </c>
      <c r="B1083" s="2" t="s">
        <v>21</v>
      </c>
      <c r="C1083" s="2" t="s">
        <v>5</v>
      </c>
      <c r="D1083" s="1" t="s">
        <v>25</v>
      </c>
      <c r="E1083" s="2" t="s">
        <v>5200</v>
      </c>
      <c r="F1083" s="2">
        <v>1242</v>
      </c>
      <c r="G1083" s="2"/>
      <c r="H1083" s="2"/>
    </row>
    <row r="1084" spans="1:8" ht="28.8" x14ac:dyDescent="0.3">
      <c r="A1084" s="2" t="s">
        <v>20</v>
      </c>
      <c r="B1084" s="2" t="s">
        <v>21</v>
      </c>
      <c r="C1084" s="2" t="s">
        <v>5</v>
      </c>
      <c r="D1084" s="1" t="s">
        <v>25</v>
      </c>
      <c r="E1084" s="2"/>
      <c r="F1084" s="2">
        <v>834</v>
      </c>
      <c r="G1084" s="2"/>
      <c r="H1084" s="2"/>
    </row>
    <row r="1085" spans="1:8" ht="28.8" x14ac:dyDescent="0.3">
      <c r="A1085" s="2" t="s">
        <v>20</v>
      </c>
      <c r="B1085" s="2" t="s">
        <v>21</v>
      </c>
      <c r="C1085" s="2" t="s">
        <v>5</v>
      </c>
      <c r="D1085" s="1" t="s">
        <v>25</v>
      </c>
      <c r="E1085" s="2" t="s">
        <v>5208</v>
      </c>
      <c r="F1085" s="2">
        <v>645</v>
      </c>
      <c r="G1085" s="2"/>
      <c r="H1085" s="2"/>
    </row>
    <row r="1086" spans="1:8" ht="28.8" x14ac:dyDescent="0.3">
      <c r="A1086" s="2" t="s">
        <v>20</v>
      </c>
      <c r="B1086" s="2" t="s">
        <v>21</v>
      </c>
      <c r="C1086" s="2" t="s">
        <v>5</v>
      </c>
      <c r="D1086" s="1" t="s">
        <v>25</v>
      </c>
      <c r="E1086" s="2" t="s">
        <v>5212</v>
      </c>
      <c r="F1086" s="2">
        <v>1002</v>
      </c>
      <c r="G1086" s="2"/>
      <c r="H1086" s="2"/>
    </row>
    <row r="1087" spans="1:8" ht="28.8" x14ac:dyDescent="0.3">
      <c r="A1087" s="2" t="s">
        <v>20</v>
      </c>
      <c r="B1087" s="2" t="s">
        <v>21</v>
      </c>
      <c r="C1087" s="2" t="s">
        <v>5</v>
      </c>
      <c r="D1087" s="1" t="s">
        <v>25</v>
      </c>
      <c r="E1087" s="2"/>
      <c r="F1087" s="2">
        <v>357</v>
      </c>
      <c r="G1087" s="2"/>
      <c r="H1087" s="2"/>
    </row>
    <row r="1088" spans="1:8" ht="28.8" x14ac:dyDescent="0.3">
      <c r="A1088" s="2" t="s">
        <v>20</v>
      </c>
      <c r="B1088" s="2" t="s">
        <v>21</v>
      </c>
      <c r="C1088" s="2" t="s">
        <v>5</v>
      </c>
      <c r="D1088" s="1" t="s">
        <v>25</v>
      </c>
      <c r="E1088" s="2" t="s">
        <v>5225</v>
      </c>
      <c r="F1088" s="2">
        <v>1719</v>
      </c>
      <c r="G1088" s="2"/>
      <c r="H1088" s="2"/>
    </row>
    <row r="1089" spans="1:8" ht="28.8" x14ac:dyDescent="0.3">
      <c r="A1089" s="2" t="s">
        <v>20</v>
      </c>
      <c r="B1089" s="2" t="s">
        <v>21</v>
      </c>
      <c r="C1089" s="2" t="s">
        <v>5</v>
      </c>
      <c r="D1089" s="1" t="s">
        <v>25</v>
      </c>
      <c r="E1089" s="2"/>
      <c r="F1089" s="2">
        <v>324</v>
      </c>
      <c r="G1089" s="2"/>
      <c r="H1089" s="2"/>
    </row>
    <row r="1090" spans="1:8" ht="28.8" x14ac:dyDescent="0.3">
      <c r="A1090" s="2" t="s">
        <v>20</v>
      </c>
      <c r="B1090" s="2" t="s">
        <v>21</v>
      </c>
      <c r="C1090" s="2" t="s">
        <v>5</v>
      </c>
      <c r="D1090" s="1" t="s">
        <v>25</v>
      </c>
      <c r="E1090" s="2" t="s">
        <v>5232</v>
      </c>
      <c r="F1090" s="2">
        <v>600</v>
      </c>
      <c r="G1090" s="2"/>
      <c r="H1090" s="2"/>
    </row>
    <row r="1091" spans="1:8" ht="28.8" x14ac:dyDescent="0.3">
      <c r="A1091" s="2" t="s">
        <v>20</v>
      </c>
      <c r="B1091" s="2" t="s">
        <v>21</v>
      </c>
      <c r="C1091" s="2" t="s">
        <v>5</v>
      </c>
      <c r="D1091" s="1" t="s">
        <v>25</v>
      </c>
      <c r="E1091" s="2" t="s">
        <v>5236</v>
      </c>
      <c r="F1091" s="2">
        <v>1218</v>
      </c>
      <c r="G1091" s="2"/>
      <c r="H1091" s="2"/>
    </row>
    <row r="1092" spans="1:8" ht="28.8" x14ac:dyDescent="0.3">
      <c r="A1092" s="2" t="s">
        <v>20</v>
      </c>
      <c r="B1092" s="2" t="s">
        <v>21</v>
      </c>
      <c r="C1092" s="2" t="s">
        <v>5</v>
      </c>
      <c r="D1092" s="1" t="s">
        <v>25</v>
      </c>
      <c r="E1092" s="2"/>
      <c r="F1092" s="2">
        <v>852</v>
      </c>
      <c r="G1092" s="2"/>
      <c r="H1092" s="2"/>
    </row>
    <row r="1093" spans="1:8" ht="28.8" x14ac:dyDescent="0.3">
      <c r="A1093" s="2" t="s">
        <v>20</v>
      </c>
      <c r="B1093" s="2" t="s">
        <v>21</v>
      </c>
      <c r="C1093" s="2" t="s">
        <v>5</v>
      </c>
      <c r="D1093" s="1" t="s">
        <v>25</v>
      </c>
      <c r="E1093" s="2" t="s">
        <v>5243</v>
      </c>
      <c r="F1093" s="2">
        <v>1350</v>
      </c>
      <c r="G1093" s="2"/>
      <c r="H1093" s="2"/>
    </row>
    <row r="1094" spans="1:8" ht="28.8" x14ac:dyDescent="0.3">
      <c r="A1094" s="2" t="s">
        <v>20</v>
      </c>
      <c r="B1094" s="2" t="s">
        <v>21</v>
      </c>
      <c r="C1094" s="2" t="s">
        <v>5</v>
      </c>
      <c r="D1094" s="1" t="s">
        <v>25</v>
      </c>
      <c r="E1094" s="2"/>
      <c r="F1094" s="2">
        <v>456</v>
      </c>
      <c r="G1094" s="2"/>
      <c r="H1094" s="2"/>
    </row>
    <row r="1095" spans="1:8" ht="28.8" x14ac:dyDescent="0.3">
      <c r="A1095" s="2" t="s">
        <v>20</v>
      </c>
      <c r="B1095" s="2" t="s">
        <v>21</v>
      </c>
      <c r="C1095" s="2" t="s">
        <v>5</v>
      </c>
      <c r="D1095" s="1" t="s">
        <v>25</v>
      </c>
      <c r="E1095" s="2"/>
      <c r="F1095" s="2">
        <v>486</v>
      </c>
      <c r="G1095" s="2"/>
      <c r="H1095" s="2"/>
    </row>
    <row r="1096" spans="1:8" ht="28.8" x14ac:dyDescent="0.3">
      <c r="A1096" s="2" t="s">
        <v>20</v>
      </c>
      <c r="B1096" s="2" t="s">
        <v>21</v>
      </c>
      <c r="C1096" s="2" t="s">
        <v>5</v>
      </c>
      <c r="D1096" s="1" t="s">
        <v>25</v>
      </c>
      <c r="E1096" s="2" t="s">
        <v>5253</v>
      </c>
      <c r="F1096" s="2">
        <v>1788</v>
      </c>
      <c r="G1096" s="2"/>
      <c r="H1096" s="2"/>
    </row>
    <row r="1097" spans="1:8" ht="28.8" x14ac:dyDescent="0.3">
      <c r="A1097" s="2" t="s">
        <v>20</v>
      </c>
      <c r="B1097" s="2" t="s">
        <v>21</v>
      </c>
      <c r="C1097" s="2" t="s">
        <v>5</v>
      </c>
      <c r="D1097" s="1" t="s">
        <v>25</v>
      </c>
      <c r="E1097" s="2" t="s">
        <v>5257</v>
      </c>
      <c r="F1097" s="2">
        <v>1020</v>
      </c>
      <c r="G1097" s="2"/>
      <c r="H1097" s="2"/>
    </row>
    <row r="1098" spans="1:8" ht="28.8" x14ac:dyDescent="0.3">
      <c r="A1098" s="2" t="s">
        <v>20</v>
      </c>
      <c r="B1098" s="2" t="s">
        <v>21</v>
      </c>
      <c r="C1098" s="2" t="s">
        <v>5</v>
      </c>
      <c r="D1098" s="1" t="s">
        <v>25</v>
      </c>
      <c r="E1098" s="2" t="s">
        <v>5261</v>
      </c>
      <c r="F1098" s="2">
        <v>426</v>
      </c>
      <c r="G1098" s="2"/>
      <c r="H1098" s="2"/>
    </row>
    <row r="1099" spans="1:8" ht="28.8" x14ac:dyDescent="0.3">
      <c r="A1099" s="2" t="s">
        <v>20</v>
      </c>
      <c r="B1099" s="2" t="s">
        <v>21</v>
      </c>
      <c r="C1099" s="2" t="s">
        <v>5</v>
      </c>
      <c r="D1099" s="1" t="s">
        <v>25</v>
      </c>
      <c r="E1099" s="2"/>
      <c r="F1099" s="2">
        <v>1089</v>
      </c>
      <c r="G1099" s="2"/>
      <c r="H1099" s="2"/>
    </row>
    <row r="1100" spans="1:8" ht="28.8" x14ac:dyDescent="0.3">
      <c r="A1100" s="2" t="s">
        <v>20</v>
      </c>
      <c r="B1100" s="2" t="s">
        <v>21</v>
      </c>
      <c r="C1100" s="2" t="s">
        <v>5</v>
      </c>
      <c r="D1100" s="1" t="s">
        <v>25</v>
      </c>
      <c r="E1100" s="2" t="s">
        <v>5268</v>
      </c>
      <c r="F1100" s="2">
        <v>750</v>
      </c>
      <c r="G1100" s="2"/>
      <c r="H1100" s="2"/>
    </row>
    <row r="1101" spans="1:8" ht="28.8" x14ac:dyDescent="0.3">
      <c r="A1101" s="2" t="s">
        <v>20</v>
      </c>
      <c r="B1101" s="2" t="s">
        <v>21</v>
      </c>
      <c r="C1101" s="2" t="s">
        <v>5</v>
      </c>
      <c r="D1101" s="1" t="s">
        <v>25</v>
      </c>
      <c r="E1101" s="2"/>
      <c r="F1101" s="2">
        <v>975</v>
      </c>
      <c r="G1101" s="2"/>
      <c r="H1101" s="2"/>
    </row>
    <row r="1102" spans="1:8" ht="28.8" x14ac:dyDescent="0.3">
      <c r="A1102" s="2" t="s">
        <v>20</v>
      </c>
      <c r="B1102" s="2" t="s">
        <v>21</v>
      </c>
      <c r="C1102" s="2" t="s">
        <v>5</v>
      </c>
      <c r="D1102" s="1" t="s">
        <v>25</v>
      </c>
      <c r="E1102" s="2" t="s">
        <v>5274</v>
      </c>
      <c r="F1102" s="2">
        <v>1101</v>
      </c>
      <c r="G1102" s="2"/>
      <c r="H1102" s="2"/>
    </row>
    <row r="1103" spans="1:8" ht="28.8" x14ac:dyDescent="0.3">
      <c r="A1103" s="2" t="s">
        <v>20</v>
      </c>
      <c r="B1103" s="2" t="s">
        <v>21</v>
      </c>
      <c r="C1103" s="2" t="s">
        <v>5</v>
      </c>
      <c r="D1103" s="1" t="s">
        <v>25</v>
      </c>
      <c r="E1103" s="2" t="s">
        <v>5278</v>
      </c>
      <c r="F1103" s="2">
        <v>1320</v>
      </c>
      <c r="G1103" s="2"/>
      <c r="H1103" s="2"/>
    </row>
    <row r="1104" spans="1:8" ht="28.8" x14ac:dyDescent="0.3">
      <c r="A1104" s="2" t="s">
        <v>20</v>
      </c>
      <c r="B1104" s="2" t="s">
        <v>21</v>
      </c>
      <c r="C1104" s="2" t="s">
        <v>5</v>
      </c>
      <c r="D1104" s="1" t="s">
        <v>25</v>
      </c>
      <c r="E1104" s="2"/>
      <c r="F1104" s="2">
        <v>612</v>
      </c>
      <c r="G1104" s="2"/>
      <c r="H1104" s="2"/>
    </row>
    <row r="1105" spans="1:8" ht="28.8" x14ac:dyDescent="0.3">
      <c r="A1105" s="2" t="s">
        <v>20</v>
      </c>
      <c r="B1105" s="2" t="s">
        <v>21</v>
      </c>
      <c r="C1105" s="2" t="s">
        <v>5</v>
      </c>
      <c r="D1105" s="1" t="s">
        <v>25</v>
      </c>
      <c r="E1105" s="2"/>
      <c r="F1105" s="2">
        <v>1188</v>
      </c>
      <c r="G1105" s="2"/>
      <c r="H1105" s="2"/>
    </row>
    <row r="1106" spans="1:8" ht="28.8" x14ac:dyDescent="0.3">
      <c r="A1106" s="2" t="s">
        <v>20</v>
      </c>
      <c r="B1106" s="2" t="s">
        <v>21</v>
      </c>
      <c r="C1106" s="2" t="s">
        <v>5</v>
      </c>
      <c r="D1106" s="1" t="s">
        <v>25</v>
      </c>
      <c r="E1106" s="2" t="s">
        <v>5287</v>
      </c>
      <c r="F1106" s="2">
        <v>1350</v>
      </c>
      <c r="G1106" s="2"/>
      <c r="H1106" s="2"/>
    </row>
    <row r="1107" spans="1:8" ht="28.8" x14ac:dyDescent="0.3">
      <c r="A1107" s="2" t="s">
        <v>20</v>
      </c>
      <c r="B1107" s="2" t="s">
        <v>21</v>
      </c>
      <c r="C1107" s="2" t="s">
        <v>5</v>
      </c>
      <c r="D1107" s="1" t="s">
        <v>25</v>
      </c>
      <c r="E1107" s="2"/>
      <c r="F1107" s="2">
        <v>396</v>
      </c>
      <c r="G1107" s="2"/>
      <c r="H1107" s="2"/>
    </row>
    <row r="1108" spans="1:8" ht="28.8" x14ac:dyDescent="0.3">
      <c r="A1108" s="2" t="s">
        <v>20</v>
      </c>
      <c r="B1108" s="2" t="s">
        <v>21</v>
      </c>
      <c r="C1108" s="2" t="s">
        <v>5</v>
      </c>
      <c r="D1108" s="1" t="s">
        <v>25</v>
      </c>
      <c r="E1108" s="2" t="s">
        <v>5293</v>
      </c>
      <c r="F1108" s="2">
        <v>1077</v>
      </c>
      <c r="G1108" s="2"/>
      <c r="H1108" s="2"/>
    </row>
    <row r="1109" spans="1:8" ht="28.8" x14ac:dyDescent="0.3">
      <c r="A1109" s="2" t="s">
        <v>20</v>
      </c>
      <c r="B1109" s="2" t="s">
        <v>21</v>
      </c>
      <c r="C1109" s="2" t="s">
        <v>5</v>
      </c>
      <c r="D1109" s="1" t="s">
        <v>25</v>
      </c>
      <c r="E1109" s="2" t="s">
        <v>5297</v>
      </c>
      <c r="F1109" s="2">
        <v>957</v>
      </c>
      <c r="G1109" s="2"/>
      <c r="H1109" s="2"/>
    </row>
    <row r="1110" spans="1:8" ht="28.8" x14ac:dyDescent="0.3">
      <c r="A1110" s="2" t="s">
        <v>20</v>
      </c>
      <c r="B1110" s="2" t="s">
        <v>21</v>
      </c>
      <c r="C1110" s="2" t="s">
        <v>5</v>
      </c>
      <c r="D1110" s="1" t="s">
        <v>25</v>
      </c>
      <c r="E1110" s="2" t="s">
        <v>5300</v>
      </c>
      <c r="F1110" s="2">
        <v>912</v>
      </c>
      <c r="G1110" s="2"/>
      <c r="H1110" s="2"/>
    </row>
    <row r="1111" spans="1:8" ht="28.8" x14ac:dyDescent="0.3">
      <c r="A1111" s="2" t="s">
        <v>20</v>
      </c>
      <c r="B1111" s="2" t="s">
        <v>21</v>
      </c>
      <c r="C1111" s="2" t="s">
        <v>5</v>
      </c>
      <c r="D1111" s="1" t="s">
        <v>25</v>
      </c>
      <c r="E1111" s="2"/>
      <c r="F1111" s="2">
        <v>678</v>
      </c>
      <c r="G1111" s="2"/>
      <c r="H1111" s="2"/>
    </row>
    <row r="1112" spans="1:8" ht="28.8" x14ac:dyDescent="0.3">
      <c r="A1112" s="2" t="s">
        <v>20</v>
      </c>
      <c r="B1112" s="2" t="s">
        <v>21</v>
      </c>
      <c r="C1112" s="2" t="s">
        <v>5</v>
      </c>
      <c r="D1112" s="1" t="s">
        <v>25</v>
      </c>
      <c r="E1112" s="2"/>
      <c r="F1112" s="2">
        <v>117</v>
      </c>
      <c r="G1112" s="2"/>
      <c r="H1112" s="2"/>
    </row>
    <row r="1113" spans="1:8" ht="28.8" x14ac:dyDescent="0.3">
      <c r="A1113" s="2" t="s">
        <v>20</v>
      </c>
      <c r="B1113" s="2" t="s">
        <v>21</v>
      </c>
      <c r="C1113" s="2" t="s">
        <v>5</v>
      </c>
      <c r="D1113" s="1" t="s">
        <v>25</v>
      </c>
      <c r="E1113" s="2"/>
      <c r="F1113" s="2">
        <v>759</v>
      </c>
      <c r="G1113" s="2"/>
      <c r="H1113" s="2"/>
    </row>
    <row r="1114" spans="1:8" ht="28.8" x14ac:dyDescent="0.3">
      <c r="A1114" s="2" t="s">
        <v>20</v>
      </c>
      <c r="B1114" s="2" t="s">
        <v>21</v>
      </c>
      <c r="C1114" s="2" t="s">
        <v>5</v>
      </c>
      <c r="D1114" s="1" t="s">
        <v>25</v>
      </c>
      <c r="E1114" s="2"/>
      <c r="F1114" s="2">
        <v>237</v>
      </c>
      <c r="G1114" s="2"/>
      <c r="H1114" s="2"/>
    </row>
    <row r="1115" spans="1:8" ht="28.8" x14ac:dyDescent="0.3">
      <c r="A1115" s="2" t="s">
        <v>20</v>
      </c>
      <c r="B1115" s="2" t="s">
        <v>21</v>
      </c>
      <c r="C1115" s="2" t="s">
        <v>5</v>
      </c>
      <c r="D1115" s="1" t="s">
        <v>25</v>
      </c>
      <c r="E1115" s="2"/>
      <c r="F1115" s="2">
        <v>672</v>
      </c>
      <c r="G1115" s="2"/>
      <c r="H1115" s="2"/>
    </row>
    <row r="1116" spans="1:8" ht="28.8" x14ac:dyDescent="0.3">
      <c r="A1116" s="2" t="s">
        <v>20</v>
      </c>
      <c r="B1116" s="2" t="s">
        <v>21</v>
      </c>
      <c r="C1116" s="2" t="s">
        <v>5</v>
      </c>
      <c r="D1116" s="1" t="s">
        <v>25</v>
      </c>
      <c r="E1116" s="2"/>
      <c r="F1116" s="2">
        <v>216</v>
      </c>
      <c r="G1116" s="2"/>
      <c r="H1116" s="2"/>
    </row>
    <row r="1117" spans="1:8" ht="28.8" x14ac:dyDescent="0.3">
      <c r="A1117" s="2" t="s">
        <v>20</v>
      </c>
      <c r="B1117" s="2" t="s">
        <v>21</v>
      </c>
      <c r="C1117" s="2" t="s">
        <v>5</v>
      </c>
      <c r="D1117" s="1" t="s">
        <v>25</v>
      </c>
      <c r="E1117" s="2"/>
      <c r="F1117" s="2">
        <v>273</v>
      </c>
      <c r="G1117" s="2"/>
      <c r="H1117" s="2"/>
    </row>
    <row r="1118" spans="1:8" ht="28.8" x14ac:dyDescent="0.3">
      <c r="A1118" s="2" t="s">
        <v>20</v>
      </c>
      <c r="B1118" s="2" t="s">
        <v>21</v>
      </c>
      <c r="C1118" s="2" t="s">
        <v>5</v>
      </c>
      <c r="D1118" s="1" t="s">
        <v>25</v>
      </c>
      <c r="E1118" s="2"/>
      <c r="F1118" s="2">
        <v>1125</v>
      </c>
      <c r="G1118" s="2"/>
      <c r="H1118" s="2"/>
    </row>
    <row r="1119" spans="1:8" ht="28.8" x14ac:dyDescent="0.3">
      <c r="A1119" s="2" t="s">
        <v>20</v>
      </c>
      <c r="B1119" s="2" t="s">
        <v>21</v>
      </c>
      <c r="C1119" s="2" t="s">
        <v>5</v>
      </c>
      <c r="D1119" s="1" t="s">
        <v>25</v>
      </c>
      <c r="E1119" s="2"/>
      <c r="F1119" s="2">
        <v>1986</v>
      </c>
      <c r="G1119" s="2"/>
      <c r="H1119" s="2"/>
    </row>
    <row r="1120" spans="1:8" ht="28.8" x14ac:dyDescent="0.3">
      <c r="A1120" s="2" t="s">
        <v>20</v>
      </c>
      <c r="B1120" s="2" t="s">
        <v>21</v>
      </c>
      <c r="C1120" s="2" t="s">
        <v>5</v>
      </c>
      <c r="D1120" s="1" t="s">
        <v>25</v>
      </c>
      <c r="E1120" s="2" t="s">
        <v>5370</v>
      </c>
      <c r="F1120" s="2">
        <v>1968</v>
      </c>
      <c r="G1120" s="2"/>
      <c r="H1120" s="2"/>
    </row>
    <row r="1121" spans="1:8" ht="28.8" x14ac:dyDescent="0.3">
      <c r="A1121" s="2" t="s">
        <v>20</v>
      </c>
      <c r="B1121" s="2" t="s">
        <v>21</v>
      </c>
      <c r="C1121" s="2" t="s">
        <v>5</v>
      </c>
      <c r="D1121" s="1" t="s">
        <v>25</v>
      </c>
      <c r="E1121" s="2"/>
      <c r="F1121" s="2">
        <v>1212</v>
      </c>
      <c r="G1121" s="2"/>
      <c r="H1121" s="2"/>
    </row>
    <row r="1122" spans="1:8" ht="28.8" x14ac:dyDescent="0.3">
      <c r="A1122" s="2" t="s">
        <v>20</v>
      </c>
      <c r="B1122" s="2" t="s">
        <v>21</v>
      </c>
      <c r="C1122" s="2" t="s">
        <v>5</v>
      </c>
      <c r="D1122" s="1" t="s">
        <v>25</v>
      </c>
      <c r="E1122" s="2"/>
      <c r="F1122" s="2">
        <v>828</v>
      </c>
      <c r="G1122" s="2"/>
      <c r="H1122" s="2"/>
    </row>
    <row r="1123" spans="1:8" ht="28.8" x14ac:dyDescent="0.3">
      <c r="A1123" s="2" t="s">
        <v>20</v>
      </c>
      <c r="B1123" s="2" t="s">
        <v>21</v>
      </c>
      <c r="C1123" s="2" t="s">
        <v>5</v>
      </c>
      <c r="D1123" s="1" t="s">
        <v>25</v>
      </c>
      <c r="E1123" s="2" t="s">
        <v>5407</v>
      </c>
      <c r="F1123" s="2">
        <v>1341</v>
      </c>
      <c r="G1123" s="2"/>
      <c r="H1123" s="2"/>
    </row>
    <row r="1124" spans="1:8" ht="28.8" x14ac:dyDescent="0.3">
      <c r="A1124" s="2" t="s">
        <v>20</v>
      </c>
      <c r="B1124" s="2" t="s">
        <v>21</v>
      </c>
      <c r="C1124" s="2" t="s">
        <v>5</v>
      </c>
      <c r="D1124" s="1" t="s">
        <v>25</v>
      </c>
      <c r="E1124" s="2"/>
      <c r="F1124" s="2">
        <v>183</v>
      </c>
      <c r="G1124" s="2"/>
      <c r="H1124" s="2"/>
    </row>
    <row r="1125" spans="1:8" ht="28.8" x14ac:dyDescent="0.3">
      <c r="A1125" s="2" t="s">
        <v>20</v>
      </c>
      <c r="B1125" s="2" t="s">
        <v>21</v>
      </c>
      <c r="C1125" s="2" t="s">
        <v>5</v>
      </c>
      <c r="D1125" s="1" t="s">
        <v>25</v>
      </c>
      <c r="E1125" s="2"/>
      <c r="F1125" s="2">
        <v>171</v>
      </c>
      <c r="G1125" s="2"/>
      <c r="H1125" s="2"/>
    </row>
    <row r="1126" spans="1:8" ht="28.8" x14ac:dyDescent="0.3">
      <c r="A1126" s="2" t="s">
        <v>20</v>
      </c>
      <c r="B1126" s="2" t="s">
        <v>21</v>
      </c>
      <c r="C1126" s="2" t="s">
        <v>5</v>
      </c>
      <c r="D1126" s="1" t="s">
        <v>25</v>
      </c>
      <c r="E1126" s="2"/>
      <c r="F1126" s="2">
        <v>177</v>
      </c>
      <c r="G1126" s="2"/>
      <c r="H1126" s="2"/>
    </row>
    <row r="1127" spans="1:8" ht="28.8" x14ac:dyDescent="0.3">
      <c r="A1127" s="2" t="s">
        <v>20</v>
      </c>
      <c r="B1127" s="2" t="s">
        <v>21</v>
      </c>
      <c r="C1127" s="2" t="s">
        <v>5</v>
      </c>
      <c r="D1127" s="1" t="s">
        <v>25</v>
      </c>
      <c r="E1127" s="2" t="s">
        <v>5422</v>
      </c>
      <c r="F1127" s="2">
        <v>513</v>
      </c>
      <c r="G1127" s="2"/>
      <c r="H1127" s="2"/>
    </row>
    <row r="1128" spans="1:8" ht="28.8" x14ac:dyDescent="0.3">
      <c r="A1128" s="2" t="s">
        <v>20</v>
      </c>
      <c r="B1128" s="2" t="s">
        <v>21</v>
      </c>
      <c r="C1128" s="2" t="s">
        <v>5</v>
      </c>
      <c r="D1128" s="1" t="s">
        <v>25</v>
      </c>
      <c r="E1128" s="2" t="s">
        <v>5426</v>
      </c>
      <c r="F1128" s="2">
        <v>774</v>
      </c>
      <c r="G1128" s="2"/>
      <c r="H1128" s="2"/>
    </row>
    <row r="1129" spans="1:8" ht="28.8" x14ac:dyDescent="0.3">
      <c r="A1129" s="2" t="s">
        <v>20</v>
      </c>
      <c r="B1129" s="2" t="s">
        <v>21</v>
      </c>
      <c r="C1129" s="2" t="s">
        <v>5</v>
      </c>
      <c r="D1129" s="1" t="s">
        <v>25</v>
      </c>
      <c r="E1129" s="2"/>
      <c r="F1129" s="2">
        <v>2484</v>
      </c>
      <c r="G1129" s="2"/>
      <c r="H1129" s="2"/>
    </row>
    <row r="1130" spans="1:8" ht="28.8" x14ac:dyDescent="0.3">
      <c r="A1130" s="2" t="s">
        <v>20</v>
      </c>
      <c r="B1130" s="2" t="s">
        <v>21</v>
      </c>
      <c r="C1130" s="2" t="s">
        <v>5</v>
      </c>
      <c r="D1130" s="1" t="s">
        <v>25</v>
      </c>
      <c r="E1130" s="2"/>
      <c r="F1130" s="2">
        <v>486</v>
      </c>
      <c r="G1130" s="2"/>
      <c r="H1130" s="2"/>
    </row>
    <row r="1131" spans="1:8" ht="28.8" x14ac:dyDescent="0.3">
      <c r="A1131" s="2" t="s">
        <v>20</v>
      </c>
      <c r="B1131" s="2" t="s">
        <v>21</v>
      </c>
      <c r="C1131" s="2" t="s">
        <v>5</v>
      </c>
      <c r="D1131" s="1" t="s">
        <v>25</v>
      </c>
      <c r="E1131" s="2"/>
      <c r="F1131" s="2">
        <v>906</v>
      </c>
      <c r="G1131" s="2"/>
      <c r="H1131" s="2"/>
    </row>
    <row r="1132" spans="1:8" ht="28.8" x14ac:dyDescent="0.3">
      <c r="A1132" s="2" t="s">
        <v>20</v>
      </c>
      <c r="B1132" s="2" t="s">
        <v>21</v>
      </c>
      <c r="C1132" s="2" t="s">
        <v>5</v>
      </c>
      <c r="D1132" s="1" t="s">
        <v>25</v>
      </c>
      <c r="E1132" s="2"/>
      <c r="F1132" s="2">
        <v>432</v>
      </c>
      <c r="G1132" s="2"/>
      <c r="H1132" s="2"/>
    </row>
    <row r="1133" spans="1:8" ht="28.8" x14ac:dyDescent="0.3">
      <c r="A1133" s="2" t="s">
        <v>20</v>
      </c>
      <c r="B1133" s="2" t="s">
        <v>21</v>
      </c>
      <c r="C1133" s="2" t="s">
        <v>5</v>
      </c>
      <c r="D1133" s="1" t="s">
        <v>25</v>
      </c>
      <c r="E1133" s="2"/>
      <c r="F1133" s="2">
        <v>552</v>
      </c>
      <c r="G1133" s="2"/>
      <c r="H1133" s="2"/>
    </row>
    <row r="1134" spans="1:8" ht="28.8" x14ac:dyDescent="0.3">
      <c r="A1134" s="2" t="s">
        <v>20</v>
      </c>
      <c r="B1134" s="2" t="s">
        <v>21</v>
      </c>
      <c r="C1134" s="2" t="s">
        <v>5</v>
      </c>
      <c r="D1134" s="1" t="s">
        <v>25</v>
      </c>
      <c r="E1134" s="2"/>
      <c r="F1134" s="2">
        <v>159</v>
      </c>
      <c r="G1134" s="2"/>
      <c r="H1134" s="2"/>
    </row>
    <row r="1135" spans="1:8" ht="28.8" x14ac:dyDescent="0.3">
      <c r="A1135" s="2" t="s">
        <v>20</v>
      </c>
      <c r="B1135" s="2" t="s">
        <v>21</v>
      </c>
      <c r="C1135" s="2" t="s">
        <v>5</v>
      </c>
      <c r="D1135" s="1" t="s">
        <v>25</v>
      </c>
      <c r="E1135" s="2"/>
      <c r="F1135" s="2">
        <v>162</v>
      </c>
      <c r="G1135" s="2"/>
      <c r="H1135" s="2"/>
    </row>
    <row r="1136" spans="1:8" ht="28.8" x14ac:dyDescent="0.3">
      <c r="A1136" s="2" t="s">
        <v>20</v>
      </c>
      <c r="B1136" s="2" t="s">
        <v>21</v>
      </c>
      <c r="C1136" s="2" t="s">
        <v>5</v>
      </c>
      <c r="D1136" s="1" t="s">
        <v>25</v>
      </c>
      <c r="E1136" s="2"/>
      <c r="F1136" s="2">
        <v>357</v>
      </c>
      <c r="G1136" s="2"/>
      <c r="H1136" s="2"/>
    </row>
    <row r="1137" spans="1:8" ht="28.8" x14ac:dyDescent="0.3">
      <c r="A1137" s="2" t="s">
        <v>20</v>
      </c>
      <c r="B1137" s="2" t="s">
        <v>21</v>
      </c>
      <c r="C1137" s="2" t="s">
        <v>5</v>
      </c>
      <c r="D1137" s="1" t="s">
        <v>25</v>
      </c>
      <c r="E1137" s="2"/>
      <c r="F1137" s="2">
        <v>480</v>
      </c>
      <c r="G1137" s="2"/>
      <c r="H1137" s="2"/>
    </row>
    <row r="1138" spans="1:8" ht="28.8" x14ac:dyDescent="0.3">
      <c r="A1138" s="2" t="s">
        <v>20</v>
      </c>
      <c r="B1138" s="2" t="s">
        <v>21</v>
      </c>
      <c r="C1138" s="2" t="s">
        <v>5</v>
      </c>
      <c r="D1138" s="1" t="s">
        <v>25</v>
      </c>
      <c r="E1138" s="2"/>
      <c r="F1138" s="2">
        <v>486</v>
      </c>
      <c r="G1138" s="2"/>
      <c r="H1138" s="2"/>
    </row>
    <row r="1139" spans="1:8" ht="28.8" x14ac:dyDescent="0.3">
      <c r="A1139" s="2" t="s">
        <v>20</v>
      </c>
      <c r="B1139" s="2" t="s">
        <v>21</v>
      </c>
      <c r="C1139" s="2" t="s">
        <v>5</v>
      </c>
      <c r="D1139" s="1" t="s">
        <v>25</v>
      </c>
      <c r="E1139" s="2"/>
      <c r="F1139" s="2">
        <v>411</v>
      </c>
      <c r="G1139" s="2"/>
      <c r="H1139" s="2"/>
    </row>
    <row r="1140" spans="1:8" ht="28.8" x14ac:dyDescent="0.3">
      <c r="A1140" s="2" t="s">
        <v>20</v>
      </c>
      <c r="B1140" s="2" t="s">
        <v>21</v>
      </c>
      <c r="C1140" s="2" t="s">
        <v>5</v>
      </c>
      <c r="D1140" s="1" t="s">
        <v>25</v>
      </c>
      <c r="E1140" s="2" t="s">
        <v>5507</v>
      </c>
      <c r="F1140" s="2">
        <v>1182</v>
      </c>
      <c r="G1140" s="2"/>
      <c r="H1140" s="2"/>
    </row>
    <row r="1141" spans="1:8" ht="28.8" x14ac:dyDescent="0.3">
      <c r="A1141" s="2" t="s">
        <v>20</v>
      </c>
      <c r="B1141" s="2" t="s">
        <v>21</v>
      </c>
      <c r="C1141" s="2" t="s">
        <v>5</v>
      </c>
      <c r="D1141" s="1" t="s">
        <v>25</v>
      </c>
      <c r="E1141" s="2"/>
      <c r="F1141" s="2">
        <v>921</v>
      </c>
      <c r="G1141" s="2"/>
      <c r="H1141" s="2"/>
    </row>
    <row r="1142" spans="1:8" ht="28.8" x14ac:dyDescent="0.3">
      <c r="A1142" s="2" t="s">
        <v>20</v>
      </c>
      <c r="B1142" s="2" t="s">
        <v>21</v>
      </c>
      <c r="C1142" s="2" t="s">
        <v>5</v>
      </c>
      <c r="D1142" s="1" t="s">
        <v>25</v>
      </c>
      <c r="E1142" s="2" t="s">
        <v>5518</v>
      </c>
      <c r="F1142" s="2">
        <v>1464</v>
      </c>
      <c r="G1142" s="2"/>
      <c r="H1142" s="2"/>
    </row>
    <row r="1143" spans="1:8" ht="28.8" x14ac:dyDescent="0.3">
      <c r="A1143" s="2" t="s">
        <v>20</v>
      </c>
      <c r="B1143" s="2" t="s">
        <v>21</v>
      </c>
      <c r="C1143" s="2" t="s">
        <v>5</v>
      </c>
      <c r="D1143" s="1" t="s">
        <v>25</v>
      </c>
      <c r="E1143" s="2"/>
      <c r="F1143" s="2">
        <v>294</v>
      </c>
      <c r="G1143" s="2"/>
      <c r="H1143" s="2"/>
    </row>
    <row r="1144" spans="1:8" ht="28.8" x14ac:dyDescent="0.3">
      <c r="A1144" s="2" t="s">
        <v>20</v>
      </c>
      <c r="B1144" s="2" t="s">
        <v>21</v>
      </c>
      <c r="C1144" s="2" t="s">
        <v>5</v>
      </c>
      <c r="D1144" s="1" t="s">
        <v>25</v>
      </c>
      <c r="E1144" s="2"/>
      <c r="F1144" s="2">
        <v>99</v>
      </c>
      <c r="G1144" s="2"/>
      <c r="H1144" s="2"/>
    </row>
    <row r="1145" spans="1:8" ht="28.8" x14ac:dyDescent="0.3">
      <c r="A1145" s="2" t="s">
        <v>20</v>
      </c>
      <c r="B1145" s="2" t="s">
        <v>21</v>
      </c>
      <c r="C1145" s="2" t="s">
        <v>5</v>
      </c>
      <c r="D1145" s="1" t="s">
        <v>25</v>
      </c>
      <c r="E1145" s="2"/>
      <c r="F1145" s="2">
        <v>117</v>
      </c>
      <c r="G1145" s="2"/>
      <c r="H1145" s="2"/>
    </row>
    <row r="1146" spans="1:8" ht="28.8" x14ac:dyDescent="0.3">
      <c r="A1146" s="2" t="s">
        <v>20</v>
      </c>
      <c r="B1146" s="2" t="s">
        <v>21</v>
      </c>
      <c r="C1146" s="2" t="s">
        <v>5</v>
      </c>
      <c r="D1146" s="1" t="s">
        <v>25</v>
      </c>
      <c r="E1146" s="2"/>
      <c r="F1146" s="2">
        <v>207</v>
      </c>
      <c r="G1146" s="2"/>
      <c r="H1146" s="2"/>
    </row>
    <row r="1147" spans="1:8" ht="28.8" x14ac:dyDescent="0.3">
      <c r="A1147" s="2" t="s">
        <v>20</v>
      </c>
      <c r="B1147" s="2" t="s">
        <v>21</v>
      </c>
      <c r="C1147" s="2" t="s">
        <v>5</v>
      </c>
      <c r="D1147" s="1" t="s">
        <v>25</v>
      </c>
      <c r="E1147" s="2"/>
      <c r="F1147" s="2">
        <v>198</v>
      </c>
      <c r="G1147" s="2"/>
      <c r="H1147" s="2"/>
    </row>
    <row r="1148" spans="1:8" ht="28.8" x14ac:dyDescent="0.3">
      <c r="A1148" s="2" t="s">
        <v>20</v>
      </c>
      <c r="B1148" s="2" t="s">
        <v>21</v>
      </c>
      <c r="C1148" s="2" t="s">
        <v>5</v>
      </c>
      <c r="D1148" s="1" t="s">
        <v>25</v>
      </c>
      <c r="E1148" s="2"/>
      <c r="F1148" s="2">
        <v>1050</v>
      </c>
      <c r="G1148" s="2"/>
      <c r="H1148" s="2"/>
    </row>
    <row r="1149" spans="1:8" ht="28.8" x14ac:dyDescent="0.3">
      <c r="A1149" s="2" t="s">
        <v>20</v>
      </c>
      <c r="B1149" s="2" t="s">
        <v>21</v>
      </c>
      <c r="C1149" s="2" t="s">
        <v>5</v>
      </c>
      <c r="D1149" s="1" t="s">
        <v>25</v>
      </c>
      <c r="E1149" s="2" t="s">
        <v>5584</v>
      </c>
      <c r="F1149" s="2">
        <v>2448</v>
      </c>
      <c r="G1149" s="2"/>
      <c r="H1149" s="2"/>
    </row>
    <row r="1150" spans="1:8" ht="28.8" x14ac:dyDescent="0.3">
      <c r="A1150" s="2" t="s">
        <v>20</v>
      </c>
      <c r="B1150" s="2" t="s">
        <v>21</v>
      </c>
      <c r="C1150" s="2" t="s">
        <v>5</v>
      </c>
      <c r="D1150" s="1" t="s">
        <v>25</v>
      </c>
      <c r="E1150" s="2"/>
      <c r="F1150" s="2">
        <v>783</v>
      </c>
      <c r="G1150" s="2"/>
      <c r="H1150" s="2"/>
    </row>
    <row r="1151" spans="1:8" ht="28.8" x14ac:dyDescent="0.3">
      <c r="A1151" s="2" t="s">
        <v>20</v>
      </c>
      <c r="B1151" s="2" t="s">
        <v>21</v>
      </c>
      <c r="C1151" s="2" t="s">
        <v>5</v>
      </c>
      <c r="D1151" s="1" t="s">
        <v>25</v>
      </c>
      <c r="E1151" s="2"/>
      <c r="F1151" s="2">
        <v>96</v>
      </c>
      <c r="G1151" s="2"/>
      <c r="H1151" s="2"/>
    </row>
    <row r="1152" spans="1:8" ht="28.8" x14ac:dyDescent="0.3">
      <c r="A1152" s="2" t="s">
        <v>20</v>
      </c>
      <c r="B1152" s="2" t="s">
        <v>21</v>
      </c>
      <c r="C1152" s="2" t="s">
        <v>5</v>
      </c>
      <c r="D1152" s="1" t="s">
        <v>25</v>
      </c>
      <c r="E1152" s="2" t="s">
        <v>5661</v>
      </c>
      <c r="F1152" s="2">
        <v>558</v>
      </c>
      <c r="G1152" s="2"/>
      <c r="H1152" s="2"/>
    </row>
    <row r="1153" spans="1:8" ht="28.8" x14ac:dyDescent="0.3">
      <c r="A1153" s="2" t="s">
        <v>20</v>
      </c>
      <c r="B1153" s="2" t="s">
        <v>21</v>
      </c>
      <c r="C1153" s="2" t="s">
        <v>5</v>
      </c>
      <c r="D1153" s="1" t="s">
        <v>25</v>
      </c>
      <c r="E1153" s="2" t="s">
        <v>5665</v>
      </c>
      <c r="F1153" s="2">
        <v>495</v>
      </c>
      <c r="G1153" s="2"/>
      <c r="H1153" s="2"/>
    </row>
    <row r="1154" spans="1:8" ht="28.8" x14ac:dyDescent="0.3">
      <c r="A1154" s="2" t="s">
        <v>20</v>
      </c>
      <c r="B1154" s="2" t="s">
        <v>21</v>
      </c>
      <c r="C1154" s="2" t="s">
        <v>5</v>
      </c>
      <c r="D1154" s="1" t="s">
        <v>25</v>
      </c>
      <c r="E1154" s="2" t="s">
        <v>5669</v>
      </c>
      <c r="F1154" s="2">
        <v>1242</v>
      </c>
      <c r="G1154" s="2"/>
      <c r="H1154" s="2"/>
    </row>
    <row r="1155" spans="1:8" ht="28.8" x14ac:dyDescent="0.3">
      <c r="A1155" s="2" t="s">
        <v>20</v>
      </c>
      <c r="B1155" s="2" t="s">
        <v>21</v>
      </c>
      <c r="C1155" s="2" t="s">
        <v>5</v>
      </c>
      <c r="D1155" s="1" t="s">
        <v>25</v>
      </c>
      <c r="E1155" s="2"/>
      <c r="F1155" s="2">
        <v>1008</v>
      </c>
      <c r="G1155" s="2"/>
      <c r="H1155" s="2"/>
    </row>
    <row r="1156" spans="1:8" ht="28.8" x14ac:dyDescent="0.3">
      <c r="A1156" s="2" t="s">
        <v>20</v>
      </c>
      <c r="B1156" s="2" t="s">
        <v>21</v>
      </c>
      <c r="C1156" s="2" t="s">
        <v>5</v>
      </c>
      <c r="D1156" s="1" t="s">
        <v>25</v>
      </c>
      <c r="E1156" s="2"/>
      <c r="F1156" s="2">
        <v>762</v>
      </c>
      <c r="G1156" s="2"/>
      <c r="H1156" s="2"/>
    </row>
    <row r="1157" spans="1:8" ht="28.8" x14ac:dyDescent="0.3">
      <c r="A1157" s="2" t="s">
        <v>20</v>
      </c>
      <c r="B1157" s="2" t="s">
        <v>21</v>
      </c>
      <c r="C1157" s="2" t="s">
        <v>5</v>
      </c>
      <c r="D1157" s="1" t="s">
        <v>25</v>
      </c>
      <c r="E1157" s="2"/>
      <c r="F1157" s="2">
        <v>942</v>
      </c>
      <c r="G1157" s="2"/>
      <c r="H1157" s="2"/>
    </row>
    <row r="1158" spans="1:8" ht="28.8" x14ac:dyDescent="0.3">
      <c r="A1158" s="2" t="s">
        <v>20</v>
      </c>
      <c r="B1158" s="2" t="s">
        <v>21</v>
      </c>
      <c r="C1158" s="2" t="s">
        <v>5</v>
      </c>
      <c r="D1158" s="1" t="s">
        <v>25</v>
      </c>
      <c r="E1158" s="2"/>
      <c r="F1158" s="2">
        <v>1530</v>
      </c>
      <c r="G1158" s="2"/>
      <c r="H1158" s="2"/>
    </row>
    <row r="1159" spans="1:8" ht="28.8" x14ac:dyDescent="0.3">
      <c r="A1159" s="2" t="s">
        <v>20</v>
      </c>
      <c r="B1159" s="2" t="s">
        <v>21</v>
      </c>
      <c r="C1159" s="2" t="s">
        <v>5</v>
      </c>
      <c r="D1159" s="1" t="s">
        <v>25</v>
      </c>
      <c r="E1159" s="2"/>
      <c r="F1159" s="2">
        <v>303</v>
      </c>
      <c r="G1159" s="2"/>
      <c r="H1159" s="2"/>
    </row>
    <row r="1160" spans="1:8" ht="28.8" x14ac:dyDescent="0.3">
      <c r="A1160" s="2" t="s">
        <v>20</v>
      </c>
      <c r="B1160" s="2" t="s">
        <v>21</v>
      </c>
      <c r="C1160" s="2" t="s">
        <v>5</v>
      </c>
      <c r="D1160" s="1" t="s">
        <v>25</v>
      </c>
      <c r="E1160" s="2"/>
      <c r="F1160" s="2">
        <v>867</v>
      </c>
      <c r="G1160" s="2"/>
      <c r="H1160" s="2"/>
    </row>
    <row r="1161" spans="1:8" ht="28.8" x14ac:dyDescent="0.3">
      <c r="A1161" s="2" t="s">
        <v>20</v>
      </c>
      <c r="B1161" s="2" t="s">
        <v>21</v>
      </c>
      <c r="C1161" s="2" t="s">
        <v>5</v>
      </c>
      <c r="D1161" s="1" t="s">
        <v>25</v>
      </c>
      <c r="E1161" s="2"/>
      <c r="F1161" s="2">
        <v>1305</v>
      </c>
      <c r="G1161" s="2"/>
      <c r="H1161" s="2"/>
    </row>
    <row r="1162" spans="1:8" ht="28.8" x14ac:dyDescent="0.3">
      <c r="A1162" s="2" t="s">
        <v>20</v>
      </c>
      <c r="B1162" s="2" t="s">
        <v>21</v>
      </c>
      <c r="C1162" s="2" t="s">
        <v>5</v>
      </c>
      <c r="D1162" s="1" t="s">
        <v>25</v>
      </c>
      <c r="E1162" s="2"/>
      <c r="F1162" s="2">
        <v>180</v>
      </c>
      <c r="G1162" s="2"/>
      <c r="H1162" s="2"/>
    </row>
    <row r="1163" spans="1:8" ht="28.8" x14ac:dyDescent="0.3">
      <c r="A1163" s="2" t="s">
        <v>20</v>
      </c>
      <c r="B1163" s="2" t="s">
        <v>21</v>
      </c>
      <c r="C1163" s="2" t="s">
        <v>5</v>
      </c>
      <c r="D1163" s="1" t="s">
        <v>25</v>
      </c>
      <c r="E1163" s="2"/>
      <c r="F1163" s="2">
        <v>177</v>
      </c>
      <c r="G1163" s="2"/>
      <c r="H1163" s="2"/>
    </row>
    <row r="1164" spans="1:8" ht="28.8" x14ac:dyDescent="0.3">
      <c r="A1164" s="2" t="s">
        <v>20</v>
      </c>
      <c r="B1164" s="2" t="s">
        <v>21</v>
      </c>
      <c r="C1164" s="2" t="s">
        <v>5</v>
      </c>
      <c r="D1164" s="1" t="s">
        <v>25</v>
      </c>
      <c r="E1164" s="2"/>
      <c r="F1164" s="2">
        <v>1095</v>
      </c>
      <c r="G1164" s="2"/>
      <c r="H1164" s="2"/>
    </row>
    <row r="1165" spans="1:8" ht="28.8" x14ac:dyDescent="0.3">
      <c r="A1165" s="2" t="s">
        <v>20</v>
      </c>
      <c r="B1165" s="2" t="s">
        <v>21</v>
      </c>
      <c r="C1165" s="2" t="s">
        <v>5</v>
      </c>
      <c r="D1165" s="1" t="s">
        <v>25</v>
      </c>
      <c r="E1165" s="2"/>
      <c r="F1165" s="2">
        <v>3105</v>
      </c>
      <c r="G1165" s="2"/>
      <c r="H1165" s="2"/>
    </row>
    <row r="1166" spans="1:8" ht="28.8" x14ac:dyDescent="0.3">
      <c r="A1166" s="2" t="s">
        <v>20</v>
      </c>
      <c r="B1166" s="2" t="s">
        <v>21</v>
      </c>
      <c r="C1166" s="2" t="s">
        <v>5</v>
      </c>
      <c r="D1166" s="1" t="s">
        <v>25</v>
      </c>
      <c r="E1166" s="2"/>
      <c r="F1166" s="2">
        <v>720</v>
      </c>
      <c r="G1166" s="2"/>
      <c r="H1166" s="2"/>
    </row>
    <row r="1167" spans="1:8" ht="28.8" x14ac:dyDescent="0.3">
      <c r="A1167" s="2" t="s">
        <v>20</v>
      </c>
      <c r="B1167" s="2" t="s">
        <v>21</v>
      </c>
      <c r="C1167" s="2" t="s">
        <v>5</v>
      </c>
      <c r="D1167" s="1" t="s">
        <v>25</v>
      </c>
      <c r="E1167" s="2"/>
      <c r="F1167" s="2">
        <v>726</v>
      </c>
      <c r="G1167" s="2"/>
      <c r="H1167" s="2"/>
    </row>
    <row r="1168" spans="1:8" ht="28.8" x14ac:dyDescent="0.3">
      <c r="A1168" s="2" t="s">
        <v>20</v>
      </c>
      <c r="B1168" s="2" t="s">
        <v>21</v>
      </c>
      <c r="C1168" s="2" t="s">
        <v>5</v>
      </c>
      <c r="D1168" s="1" t="s">
        <v>25</v>
      </c>
      <c r="E1168" s="2"/>
      <c r="F1168" s="2">
        <v>717</v>
      </c>
      <c r="G1168" s="2"/>
      <c r="H1168" s="2"/>
    </row>
    <row r="1169" spans="1:8" ht="28.8" x14ac:dyDescent="0.3">
      <c r="A1169" s="2" t="s">
        <v>20</v>
      </c>
      <c r="B1169" s="2" t="s">
        <v>21</v>
      </c>
      <c r="C1169" s="2" t="s">
        <v>5</v>
      </c>
      <c r="D1169" s="1" t="s">
        <v>25</v>
      </c>
      <c r="E1169" s="2" t="s">
        <v>5798</v>
      </c>
      <c r="F1169" s="2">
        <v>1713</v>
      </c>
      <c r="G1169" s="2"/>
      <c r="H1169" s="2"/>
    </row>
    <row r="1170" spans="1:8" ht="28.8" x14ac:dyDescent="0.3">
      <c r="A1170" s="2" t="s">
        <v>20</v>
      </c>
      <c r="B1170" s="2" t="s">
        <v>21</v>
      </c>
      <c r="C1170" s="2" t="s">
        <v>5</v>
      </c>
      <c r="D1170" s="1" t="s">
        <v>25</v>
      </c>
      <c r="E1170" s="2"/>
      <c r="F1170" s="2">
        <v>483</v>
      </c>
      <c r="G1170" s="2"/>
      <c r="H1170" s="2"/>
    </row>
    <row r="1171" spans="1:8" ht="28.8" x14ac:dyDescent="0.3">
      <c r="A1171" s="2" t="s">
        <v>20</v>
      </c>
      <c r="B1171" s="2" t="s">
        <v>21</v>
      </c>
      <c r="C1171" s="2" t="s">
        <v>5</v>
      </c>
      <c r="D1171" s="1" t="s">
        <v>25</v>
      </c>
      <c r="E1171" s="2" t="s">
        <v>5808</v>
      </c>
      <c r="F1171" s="2">
        <v>654</v>
      </c>
      <c r="G1171" s="2"/>
      <c r="H1171" s="2"/>
    </row>
    <row r="1172" spans="1:8" ht="28.8" x14ac:dyDescent="0.3">
      <c r="A1172" s="2" t="s">
        <v>20</v>
      </c>
      <c r="B1172" s="2" t="s">
        <v>21</v>
      </c>
      <c r="C1172" s="2" t="s">
        <v>5</v>
      </c>
      <c r="D1172" s="1" t="s">
        <v>25</v>
      </c>
      <c r="E1172" s="2"/>
      <c r="F1172" s="2">
        <v>546</v>
      </c>
      <c r="G1172" s="2"/>
      <c r="H1172" s="2"/>
    </row>
    <row r="1173" spans="1:8" ht="28.8" x14ac:dyDescent="0.3">
      <c r="A1173" s="2" t="s">
        <v>20</v>
      </c>
      <c r="B1173" s="2" t="s">
        <v>21</v>
      </c>
      <c r="C1173" s="2" t="s">
        <v>5</v>
      </c>
      <c r="D1173" s="1" t="s">
        <v>25</v>
      </c>
      <c r="E1173" s="2"/>
      <c r="F1173" s="2">
        <v>1854</v>
      </c>
      <c r="G1173" s="2"/>
      <c r="H1173" s="2"/>
    </row>
    <row r="1174" spans="1:8" ht="28.8" x14ac:dyDescent="0.3">
      <c r="A1174" s="2" t="s">
        <v>20</v>
      </c>
      <c r="B1174" s="2" t="s">
        <v>21</v>
      </c>
      <c r="C1174" s="2" t="s">
        <v>5</v>
      </c>
      <c r="D1174" s="1" t="s">
        <v>25</v>
      </c>
      <c r="E1174" s="2"/>
      <c r="F1174" s="2">
        <v>1911</v>
      </c>
      <c r="G1174" s="2"/>
      <c r="H1174" s="2"/>
    </row>
    <row r="1175" spans="1:8" ht="28.8" x14ac:dyDescent="0.3">
      <c r="A1175" s="2" t="s">
        <v>20</v>
      </c>
      <c r="B1175" s="2" t="s">
        <v>21</v>
      </c>
      <c r="C1175" s="2" t="s">
        <v>5</v>
      </c>
      <c r="D1175" s="1" t="s">
        <v>25</v>
      </c>
      <c r="E1175" s="2" t="s">
        <v>5832</v>
      </c>
      <c r="F1175" s="2">
        <v>609</v>
      </c>
      <c r="G1175" s="2"/>
      <c r="H1175" s="2"/>
    </row>
    <row r="1176" spans="1:8" ht="28.8" x14ac:dyDescent="0.3">
      <c r="A1176" s="2" t="s">
        <v>20</v>
      </c>
      <c r="B1176" s="2" t="s">
        <v>21</v>
      </c>
      <c r="C1176" s="2" t="s">
        <v>5</v>
      </c>
      <c r="D1176" s="1" t="s">
        <v>25</v>
      </c>
      <c r="E1176" s="2" t="s">
        <v>5836</v>
      </c>
      <c r="F1176" s="2">
        <v>570</v>
      </c>
      <c r="G1176" s="2"/>
      <c r="H1176" s="2"/>
    </row>
    <row r="1177" spans="1:8" ht="28.8" x14ac:dyDescent="0.3">
      <c r="A1177" s="2" t="s">
        <v>20</v>
      </c>
      <c r="B1177" s="2" t="s">
        <v>21</v>
      </c>
      <c r="C1177" s="2" t="s">
        <v>5</v>
      </c>
      <c r="D1177" s="1" t="s">
        <v>25</v>
      </c>
      <c r="E1177" s="2" t="s">
        <v>5840</v>
      </c>
      <c r="F1177" s="2">
        <v>1092</v>
      </c>
      <c r="G1177" s="2"/>
      <c r="H1177" s="2"/>
    </row>
    <row r="1178" spans="1:8" ht="28.8" x14ac:dyDescent="0.3">
      <c r="A1178" s="2" t="s">
        <v>20</v>
      </c>
      <c r="B1178" s="2" t="s">
        <v>21</v>
      </c>
      <c r="C1178" s="2" t="s">
        <v>5</v>
      </c>
      <c r="D1178" s="1" t="s">
        <v>25</v>
      </c>
      <c r="E1178" s="2"/>
      <c r="F1178" s="2">
        <v>546</v>
      </c>
      <c r="G1178" s="2"/>
      <c r="H1178" s="2"/>
    </row>
    <row r="1179" spans="1:8" ht="28.8" x14ac:dyDescent="0.3">
      <c r="A1179" s="2" t="s">
        <v>20</v>
      </c>
      <c r="B1179" s="2" t="s">
        <v>21</v>
      </c>
      <c r="C1179" s="2" t="s">
        <v>5</v>
      </c>
      <c r="D1179" s="1" t="s">
        <v>25</v>
      </c>
      <c r="E1179" s="2" t="s">
        <v>5846</v>
      </c>
      <c r="F1179" s="2">
        <v>1983</v>
      </c>
      <c r="G1179" s="2"/>
      <c r="H1179" s="2"/>
    </row>
    <row r="1180" spans="1:8" ht="28.8" x14ac:dyDescent="0.3">
      <c r="A1180" s="2" t="s">
        <v>20</v>
      </c>
      <c r="B1180" s="2" t="s">
        <v>21</v>
      </c>
      <c r="C1180" s="2" t="s">
        <v>5</v>
      </c>
      <c r="D1180" s="1" t="s">
        <v>25</v>
      </c>
      <c r="E1180" s="2" t="s">
        <v>5850</v>
      </c>
      <c r="F1180" s="2">
        <v>942</v>
      </c>
      <c r="G1180" s="2"/>
      <c r="H1180" s="2"/>
    </row>
    <row r="1181" spans="1:8" ht="28.8" x14ac:dyDescent="0.3">
      <c r="A1181" s="2" t="s">
        <v>20</v>
      </c>
      <c r="B1181" s="2" t="s">
        <v>21</v>
      </c>
      <c r="C1181" s="2" t="s">
        <v>5</v>
      </c>
      <c r="D1181" s="1" t="s">
        <v>25</v>
      </c>
      <c r="E1181" s="2" t="s">
        <v>5854</v>
      </c>
      <c r="F1181" s="2">
        <v>678</v>
      </c>
      <c r="G1181" s="2"/>
      <c r="H1181" s="2"/>
    </row>
    <row r="1182" spans="1:8" ht="28.8" x14ac:dyDescent="0.3">
      <c r="A1182" s="2" t="s">
        <v>20</v>
      </c>
      <c r="B1182" s="2" t="s">
        <v>21</v>
      </c>
      <c r="C1182" s="2" t="s">
        <v>5</v>
      </c>
      <c r="D1182" s="1" t="s">
        <v>25</v>
      </c>
      <c r="E1182" s="2" t="s">
        <v>5858</v>
      </c>
      <c r="F1182" s="2">
        <v>1455</v>
      </c>
      <c r="G1182" s="2"/>
      <c r="H1182" s="2"/>
    </row>
    <row r="1183" spans="1:8" ht="28.8" x14ac:dyDescent="0.3">
      <c r="A1183" s="2" t="s">
        <v>20</v>
      </c>
      <c r="B1183" s="2" t="s">
        <v>21</v>
      </c>
      <c r="C1183" s="2" t="s">
        <v>5</v>
      </c>
      <c r="D1183" s="1" t="s">
        <v>25</v>
      </c>
      <c r="E1183" s="2" t="s">
        <v>5862</v>
      </c>
      <c r="F1183" s="2">
        <v>1548</v>
      </c>
      <c r="G1183" s="2"/>
      <c r="H1183" s="2"/>
    </row>
    <row r="1184" spans="1:8" ht="28.8" x14ac:dyDescent="0.3">
      <c r="A1184" s="2" t="s">
        <v>20</v>
      </c>
      <c r="B1184" s="2" t="s">
        <v>21</v>
      </c>
      <c r="C1184" s="2" t="s">
        <v>5</v>
      </c>
      <c r="D1184" s="1" t="s">
        <v>25</v>
      </c>
      <c r="E1184" s="2" t="s">
        <v>5866</v>
      </c>
      <c r="F1184" s="2">
        <v>498</v>
      </c>
      <c r="G1184" s="2"/>
      <c r="H1184" s="2"/>
    </row>
    <row r="1185" spans="1:8" ht="28.8" x14ac:dyDescent="0.3">
      <c r="A1185" s="2" t="s">
        <v>20</v>
      </c>
      <c r="B1185" s="2" t="s">
        <v>21</v>
      </c>
      <c r="C1185" s="2" t="s">
        <v>5</v>
      </c>
      <c r="D1185" s="1" t="s">
        <v>25</v>
      </c>
      <c r="E1185" s="2" t="s">
        <v>5870</v>
      </c>
      <c r="F1185" s="2">
        <v>1380</v>
      </c>
      <c r="G1185" s="2"/>
      <c r="H1185" s="2"/>
    </row>
    <row r="1186" spans="1:8" ht="28.8" x14ac:dyDescent="0.3">
      <c r="A1186" s="2" t="s">
        <v>20</v>
      </c>
      <c r="B1186" s="2" t="s">
        <v>21</v>
      </c>
      <c r="C1186" s="2" t="s">
        <v>5</v>
      </c>
      <c r="D1186" s="1" t="s">
        <v>25</v>
      </c>
      <c r="E1186" s="2" t="s">
        <v>5873</v>
      </c>
      <c r="F1186" s="2">
        <v>819</v>
      </c>
      <c r="G1186" s="2"/>
      <c r="H1186" s="2"/>
    </row>
    <row r="1187" spans="1:8" ht="28.8" x14ac:dyDescent="0.3">
      <c r="A1187" s="2" t="s">
        <v>20</v>
      </c>
      <c r="B1187" s="2" t="s">
        <v>21</v>
      </c>
      <c r="C1187" s="2" t="s">
        <v>5</v>
      </c>
      <c r="D1187" s="1" t="s">
        <v>25</v>
      </c>
      <c r="E1187" s="2"/>
      <c r="F1187" s="2">
        <v>2280</v>
      </c>
      <c r="G1187" s="2"/>
      <c r="H1187" s="2"/>
    </row>
    <row r="1188" spans="1:8" ht="28.8" x14ac:dyDescent="0.3">
      <c r="A1188" s="2" t="s">
        <v>20</v>
      </c>
      <c r="B1188" s="2" t="s">
        <v>21</v>
      </c>
      <c r="C1188" s="2" t="s">
        <v>5</v>
      </c>
      <c r="D1188" s="1" t="s">
        <v>25</v>
      </c>
      <c r="E1188" s="2"/>
      <c r="F1188" s="2">
        <v>1866</v>
      </c>
      <c r="G1188" s="2"/>
      <c r="H1188" s="2"/>
    </row>
    <row r="1189" spans="1:8" ht="28.8" x14ac:dyDescent="0.3">
      <c r="A1189" s="2" t="s">
        <v>20</v>
      </c>
      <c r="B1189" s="2" t="s">
        <v>21</v>
      </c>
      <c r="C1189" s="2" t="s">
        <v>5</v>
      </c>
      <c r="D1189" s="1" t="s">
        <v>25</v>
      </c>
      <c r="E1189" s="2"/>
      <c r="F1189" s="2">
        <v>114</v>
      </c>
      <c r="G1189" s="2"/>
      <c r="H1189" s="2"/>
    </row>
    <row r="1190" spans="1:8" ht="28.8" x14ac:dyDescent="0.3">
      <c r="A1190" s="2" t="s">
        <v>20</v>
      </c>
      <c r="B1190" s="2" t="s">
        <v>21</v>
      </c>
      <c r="C1190" s="2" t="s">
        <v>5</v>
      </c>
      <c r="D1190" s="1" t="s">
        <v>25</v>
      </c>
      <c r="E1190" s="2"/>
      <c r="F1190" s="2">
        <v>588</v>
      </c>
      <c r="G1190" s="2"/>
      <c r="H1190" s="2"/>
    </row>
    <row r="1191" spans="1:8" ht="28.8" x14ac:dyDescent="0.3">
      <c r="A1191" s="2" t="s">
        <v>20</v>
      </c>
      <c r="B1191" s="2" t="s">
        <v>21</v>
      </c>
      <c r="C1191" s="2" t="s">
        <v>5</v>
      </c>
      <c r="D1191" s="1" t="s">
        <v>25</v>
      </c>
      <c r="E1191" s="2"/>
      <c r="F1191" s="2">
        <v>189</v>
      </c>
      <c r="G1191" s="2"/>
      <c r="H1191" s="2"/>
    </row>
    <row r="1192" spans="1:8" ht="28.8" x14ac:dyDescent="0.3">
      <c r="A1192" s="2" t="s">
        <v>20</v>
      </c>
      <c r="B1192" s="2" t="s">
        <v>21</v>
      </c>
      <c r="C1192" s="2" t="s">
        <v>5</v>
      </c>
      <c r="D1192" s="1" t="s">
        <v>25</v>
      </c>
      <c r="E1192" s="2"/>
      <c r="F1192" s="2">
        <v>534</v>
      </c>
      <c r="G1192" s="2"/>
      <c r="H1192" s="2"/>
    </row>
    <row r="1193" spans="1:8" ht="28.8" x14ac:dyDescent="0.3">
      <c r="A1193" s="2" t="s">
        <v>20</v>
      </c>
      <c r="B1193" s="2" t="s">
        <v>21</v>
      </c>
      <c r="C1193" s="2" t="s">
        <v>5</v>
      </c>
      <c r="D1193" s="1" t="s">
        <v>25</v>
      </c>
      <c r="E1193" s="2"/>
      <c r="F1193" s="2">
        <v>1338</v>
      </c>
      <c r="G1193" s="2"/>
      <c r="H1193" s="2"/>
    </row>
    <row r="1194" spans="1:8" ht="28.8" x14ac:dyDescent="0.3">
      <c r="A1194" s="2" t="s">
        <v>20</v>
      </c>
      <c r="B1194" s="2" t="s">
        <v>21</v>
      </c>
      <c r="C1194" s="2" t="s">
        <v>5</v>
      </c>
      <c r="D1194" s="1" t="s">
        <v>25</v>
      </c>
      <c r="E1194" s="2"/>
      <c r="F1194" s="2">
        <v>2172</v>
      </c>
      <c r="G1194" s="2"/>
      <c r="H1194" s="2"/>
    </row>
    <row r="1195" spans="1:8" ht="28.8" x14ac:dyDescent="0.3">
      <c r="A1195" s="2" t="s">
        <v>20</v>
      </c>
      <c r="B1195" s="2" t="s">
        <v>21</v>
      </c>
      <c r="C1195" s="2" t="s">
        <v>5</v>
      </c>
      <c r="D1195" s="1" t="s">
        <v>25</v>
      </c>
      <c r="E1195" s="2"/>
      <c r="F1195" s="2">
        <v>1491</v>
      </c>
      <c r="G1195" s="2"/>
      <c r="H1195" s="2"/>
    </row>
    <row r="1196" spans="1:8" ht="28.8" x14ac:dyDescent="0.3">
      <c r="A1196" s="2" t="s">
        <v>20</v>
      </c>
      <c r="B1196" s="2" t="s">
        <v>21</v>
      </c>
      <c r="C1196" s="2" t="s">
        <v>5</v>
      </c>
      <c r="D1196" s="1" t="s">
        <v>25</v>
      </c>
      <c r="E1196" s="2"/>
      <c r="F1196" s="2">
        <v>771</v>
      </c>
      <c r="G1196" s="2"/>
      <c r="H1196" s="2"/>
    </row>
    <row r="1197" spans="1:8" ht="28.8" x14ac:dyDescent="0.3">
      <c r="A1197" s="2" t="s">
        <v>20</v>
      </c>
      <c r="B1197" s="2" t="s">
        <v>21</v>
      </c>
      <c r="C1197" s="2" t="s">
        <v>5</v>
      </c>
      <c r="D1197" s="1" t="s">
        <v>25</v>
      </c>
      <c r="E1197" s="2"/>
      <c r="F1197" s="2">
        <v>1368</v>
      </c>
      <c r="G1197" s="2"/>
      <c r="H1197" s="2"/>
    </row>
    <row r="1198" spans="1:8" ht="28.8" x14ac:dyDescent="0.3">
      <c r="A1198" s="2" t="s">
        <v>20</v>
      </c>
      <c r="B1198" s="2" t="s">
        <v>21</v>
      </c>
      <c r="C1198" s="2" t="s">
        <v>5</v>
      </c>
      <c r="D1198" s="1" t="s">
        <v>25</v>
      </c>
      <c r="E1198" s="2"/>
      <c r="F1198" s="2">
        <v>1287</v>
      </c>
      <c r="G1198" s="2"/>
      <c r="H1198" s="2"/>
    </row>
    <row r="1199" spans="1:8" ht="28.8" x14ac:dyDescent="0.3">
      <c r="A1199" s="2" t="s">
        <v>20</v>
      </c>
      <c r="B1199" s="2" t="s">
        <v>21</v>
      </c>
      <c r="C1199" s="2" t="s">
        <v>5</v>
      </c>
      <c r="D1199" s="1" t="s">
        <v>25</v>
      </c>
      <c r="E1199" s="2"/>
      <c r="F1199" s="2">
        <v>1032</v>
      </c>
      <c r="G1199" s="2"/>
      <c r="H1199" s="2"/>
    </row>
    <row r="1200" spans="1:8" ht="28.8" x14ac:dyDescent="0.3">
      <c r="A1200" s="2" t="s">
        <v>20</v>
      </c>
      <c r="B1200" s="2" t="s">
        <v>21</v>
      </c>
      <c r="C1200" s="2" t="s">
        <v>5</v>
      </c>
      <c r="D1200" s="1" t="s">
        <v>25</v>
      </c>
      <c r="E1200" s="2" t="s">
        <v>5927</v>
      </c>
      <c r="F1200" s="2">
        <v>2730</v>
      </c>
      <c r="G1200" s="2"/>
      <c r="H1200" s="2"/>
    </row>
    <row r="1201" spans="1:8" ht="28.8" x14ac:dyDescent="0.3">
      <c r="A1201" s="2" t="s">
        <v>20</v>
      </c>
      <c r="B1201" s="2" t="s">
        <v>21</v>
      </c>
      <c r="C1201" s="2" t="s">
        <v>5</v>
      </c>
      <c r="D1201" s="1" t="s">
        <v>25</v>
      </c>
      <c r="E1201" s="2" t="s">
        <v>5931</v>
      </c>
      <c r="F1201" s="2">
        <v>624</v>
      </c>
      <c r="G1201" s="2"/>
      <c r="H1201" s="2"/>
    </row>
    <row r="1202" spans="1:8" ht="28.8" x14ac:dyDescent="0.3">
      <c r="A1202" s="2" t="s">
        <v>20</v>
      </c>
      <c r="B1202" s="2" t="s">
        <v>21</v>
      </c>
      <c r="C1202" s="2" t="s">
        <v>5</v>
      </c>
      <c r="D1202" s="1" t="s">
        <v>25</v>
      </c>
      <c r="E1202" s="2" t="s">
        <v>5935</v>
      </c>
      <c r="F1202" s="2">
        <v>1035</v>
      </c>
      <c r="G1202" s="2"/>
      <c r="H1202" s="2"/>
    </row>
    <row r="1203" spans="1:8" ht="28.8" x14ac:dyDescent="0.3">
      <c r="A1203" s="2" t="s">
        <v>20</v>
      </c>
      <c r="B1203" s="2" t="s">
        <v>21</v>
      </c>
      <c r="C1203" s="2" t="s">
        <v>5</v>
      </c>
      <c r="D1203" s="1" t="s">
        <v>25</v>
      </c>
      <c r="E1203" s="2" t="s">
        <v>5939</v>
      </c>
      <c r="F1203" s="2">
        <v>567</v>
      </c>
      <c r="G1203" s="2"/>
      <c r="H1203" s="2"/>
    </row>
    <row r="1204" spans="1:8" ht="28.8" x14ac:dyDescent="0.3">
      <c r="A1204" s="2" t="s">
        <v>20</v>
      </c>
      <c r="B1204" s="2" t="s">
        <v>21</v>
      </c>
      <c r="C1204" s="2" t="s">
        <v>5</v>
      </c>
      <c r="D1204" s="1" t="s">
        <v>25</v>
      </c>
      <c r="E1204" s="2" t="s">
        <v>5953</v>
      </c>
      <c r="F1204" s="2">
        <v>819</v>
      </c>
      <c r="G1204" s="2"/>
      <c r="H1204" s="2"/>
    </row>
    <row r="1205" spans="1:8" ht="28.8" x14ac:dyDescent="0.3">
      <c r="A1205" s="2" t="s">
        <v>20</v>
      </c>
      <c r="B1205" s="2" t="s">
        <v>21</v>
      </c>
      <c r="C1205" s="2" t="s">
        <v>5</v>
      </c>
      <c r="D1205" s="1" t="s">
        <v>25</v>
      </c>
      <c r="E1205" s="2" t="s">
        <v>5957</v>
      </c>
      <c r="F1205" s="2">
        <v>1989</v>
      </c>
      <c r="G1205" s="2"/>
      <c r="H1205" s="2"/>
    </row>
    <row r="1206" spans="1:8" ht="28.8" x14ac:dyDescent="0.3">
      <c r="A1206" s="2" t="s">
        <v>20</v>
      </c>
      <c r="B1206" s="2" t="s">
        <v>21</v>
      </c>
      <c r="C1206" s="2" t="s">
        <v>5</v>
      </c>
      <c r="D1206" s="1" t="s">
        <v>25</v>
      </c>
      <c r="E1206" s="2"/>
      <c r="F1206" s="2">
        <v>216</v>
      </c>
      <c r="G1206" s="2"/>
      <c r="H1206" s="2"/>
    </row>
    <row r="1207" spans="1:8" ht="28.8" x14ac:dyDescent="0.3">
      <c r="A1207" s="2" t="s">
        <v>20</v>
      </c>
      <c r="B1207" s="2" t="s">
        <v>21</v>
      </c>
      <c r="C1207" s="2" t="s">
        <v>5</v>
      </c>
      <c r="D1207" s="1" t="s">
        <v>25</v>
      </c>
      <c r="E1207" s="2"/>
      <c r="F1207" s="2">
        <v>438</v>
      </c>
      <c r="G1207" s="2"/>
      <c r="H1207" s="2"/>
    </row>
    <row r="1208" spans="1:8" ht="28.8" x14ac:dyDescent="0.3">
      <c r="A1208" s="2" t="s">
        <v>20</v>
      </c>
      <c r="B1208" s="2" t="s">
        <v>21</v>
      </c>
      <c r="C1208" s="2" t="s">
        <v>5</v>
      </c>
      <c r="D1208" s="1" t="s">
        <v>25</v>
      </c>
      <c r="E1208" s="2" t="s">
        <v>5973</v>
      </c>
      <c r="F1208" s="2">
        <v>840</v>
      </c>
      <c r="G1208" s="2"/>
      <c r="H1208" s="2"/>
    </row>
    <row r="1209" spans="1:8" ht="28.8" x14ac:dyDescent="0.3">
      <c r="A1209" s="2" t="s">
        <v>20</v>
      </c>
      <c r="B1209" s="2" t="s">
        <v>21</v>
      </c>
      <c r="C1209" s="2" t="s">
        <v>5</v>
      </c>
      <c r="D1209" s="1" t="s">
        <v>25</v>
      </c>
      <c r="E1209" s="2" t="s">
        <v>5977</v>
      </c>
      <c r="F1209" s="2">
        <v>1812</v>
      </c>
      <c r="G1209" s="2"/>
      <c r="H1209" s="2"/>
    </row>
    <row r="1210" spans="1:8" ht="28.8" x14ac:dyDescent="0.3">
      <c r="A1210" s="2" t="s">
        <v>20</v>
      </c>
      <c r="B1210" s="2" t="s">
        <v>21</v>
      </c>
      <c r="C1210" s="2" t="s">
        <v>5</v>
      </c>
      <c r="D1210" s="1" t="s">
        <v>25</v>
      </c>
      <c r="E1210" s="2" t="s">
        <v>5981</v>
      </c>
      <c r="F1210" s="2">
        <v>315</v>
      </c>
      <c r="G1210" s="2"/>
      <c r="H1210" s="2"/>
    </row>
    <row r="1211" spans="1:8" ht="28.8" x14ac:dyDescent="0.3">
      <c r="A1211" s="2" t="s">
        <v>20</v>
      </c>
      <c r="B1211" s="2" t="s">
        <v>21</v>
      </c>
      <c r="C1211" s="2" t="s">
        <v>5</v>
      </c>
      <c r="D1211" s="1" t="s">
        <v>25</v>
      </c>
      <c r="E1211" s="2"/>
      <c r="F1211" s="2">
        <v>453</v>
      </c>
      <c r="G1211" s="2"/>
      <c r="H1211" s="2"/>
    </row>
    <row r="1212" spans="1:8" ht="28.8" x14ac:dyDescent="0.3">
      <c r="A1212" s="2" t="s">
        <v>20</v>
      </c>
      <c r="B1212" s="2" t="s">
        <v>21</v>
      </c>
      <c r="C1212" s="2" t="s">
        <v>5</v>
      </c>
      <c r="D1212" s="1" t="s">
        <v>25</v>
      </c>
      <c r="E1212" s="2"/>
      <c r="F1212" s="2">
        <v>99</v>
      </c>
      <c r="G1212" s="2"/>
      <c r="H1212" s="2"/>
    </row>
    <row r="1213" spans="1:8" ht="28.8" x14ac:dyDescent="0.3">
      <c r="A1213" s="2" t="s">
        <v>20</v>
      </c>
      <c r="B1213" s="2" t="s">
        <v>21</v>
      </c>
      <c r="C1213" s="2" t="s">
        <v>5</v>
      </c>
      <c r="D1213" s="1" t="s">
        <v>25</v>
      </c>
      <c r="E1213" s="2" t="s">
        <v>5996</v>
      </c>
      <c r="F1213" s="2">
        <v>1503</v>
      </c>
      <c r="G1213" s="2"/>
      <c r="H1213" s="2"/>
    </row>
    <row r="1214" spans="1:8" ht="28.8" x14ac:dyDescent="0.3">
      <c r="A1214" s="2" t="s">
        <v>20</v>
      </c>
      <c r="B1214" s="2" t="s">
        <v>21</v>
      </c>
      <c r="C1214" s="2" t="s">
        <v>5</v>
      </c>
      <c r="D1214" s="1" t="s">
        <v>25</v>
      </c>
      <c r="E1214" s="2" t="s">
        <v>6000</v>
      </c>
      <c r="F1214" s="2">
        <v>426</v>
      </c>
      <c r="G1214" s="2"/>
      <c r="H1214" s="2"/>
    </row>
    <row r="1215" spans="1:8" ht="28.8" x14ac:dyDescent="0.3">
      <c r="A1215" s="2" t="s">
        <v>20</v>
      </c>
      <c r="B1215" s="2" t="s">
        <v>21</v>
      </c>
      <c r="C1215" s="2" t="s">
        <v>5</v>
      </c>
      <c r="D1215" s="1" t="s">
        <v>25</v>
      </c>
      <c r="E1215" s="2" t="s">
        <v>6006</v>
      </c>
      <c r="F1215" s="2">
        <v>2817</v>
      </c>
      <c r="G1215" s="2"/>
      <c r="H1215" s="2"/>
    </row>
    <row r="1216" spans="1:8" ht="28.8" x14ac:dyDescent="0.3">
      <c r="A1216" s="2" t="s">
        <v>20</v>
      </c>
      <c r="B1216" s="2" t="s">
        <v>21</v>
      </c>
      <c r="C1216" s="2" t="s">
        <v>5</v>
      </c>
      <c r="D1216" s="1" t="s">
        <v>25</v>
      </c>
      <c r="E1216" s="2" t="s">
        <v>6010</v>
      </c>
      <c r="F1216" s="2">
        <v>1311</v>
      </c>
      <c r="G1216" s="2"/>
      <c r="H1216" s="2"/>
    </row>
    <row r="1217" spans="1:8" ht="28.8" x14ac:dyDescent="0.3">
      <c r="A1217" s="2" t="s">
        <v>20</v>
      </c>
      <c r="B1217" s="2" t="s">
        <v>21</v>
      </c>
      <c r="C1217" s="2" t="s">
        <v>5</v>
      </c>
      <c r="D1217" s="1" t="s">
        <v>25</v>
      </c>
      <c r="E1217" s="2" t="s">
        <v>6014</v>
      </c>
      <c r="F1217" s="2">
        <v>828</v>
      </c>
      <c r="G1217" s="2"/>
      <c r="H1217" s="2"/>
    </row>
    <row r="1218" spans="1:8" ht="28.8" x14ac:dyDescent="0.3">
      <c r="A1218" s="2" t="s">
        <v>20</v>
      </c>
      <c r="B1218" s="2" t="s">
        <v>21</v>
      </c>
      <c r="C1218" s="2" t="s">
        <v>5</v>
      </c>
      <c r="D1218" s="1" t="s">
        <v>25</v>
      </c>
      <c r="E1218" s="2"/>
      <c r="F1218" s="2">
        <v>615</v>
      </c>
      <c r="G1218" s="2"/>
      <c r="H1218" s="2"/>
    </row>
    <row r="1219" spans="1:8" ht="28.8" x14ac:dyDescent="0.3">
      <c r="A1219" s="2" t="s">
        <v>20</v>
      </c>
      <c r="B1219" s="2" t="s">
        <v>21</v>
      </c>
      <c r="C1219" s="2" t="s">
        <v>5</v>
      </c>
      <c r="D1219" s="1" t="s">
        <v>25</v>
      </c>
      <c r="E1219" s="2"/>
      <c r="F1219" s="2">
        <v>729</v>
      </c>
      <c r="G1219" s="2"/>
      <c r="H1219" s="2"/>
    </row>
    <row r="1220" spans="1:8" ht="28.8" x14ac:dyDescent="0.3">
      <c r="A1220" s="2" t="s">
        <v>20</v>
      </c>
      <c r="B1220" s="2" t="s">
        <v>21</v>
      </c>
      <c r="C1220" s="2" t="s">
        <v>5</v>
      </c>
      <c r="D1220" s="1" t="s">
        <v>25</v>
      </c>
      <c r="E1220" s="2"/>
      <c r="F1220" s="2">
        <v>1077</v>
      </c>
      <c r="G1220" s="2"/>
      <c r="H1220" s="2"/>
    </row>
    <row r="1221" spans="1:8" ht="28.8" x14ac:dyDescent="0.3">
      <c r="A1221" s="2" t="s">
        <v>20</v>
      </c>
      <c r="B1221" s="2" t="s">
        <v>21</v>
      </c>
      <c r="C1221" s="2" t="s">
        <v>5</v>
      </c>
      <c r="D1221" s="1" t="s">
        <v>25</v>
      </c>
      <c r="E1221" s="2"/>
      <c r="F1221" s="2">
        <v>567</v>
      </c>
      <c r="G1221" s="2"/>
      <c r="H1221" s="2"/>
    </row>
    <row r="1222" spans="1:8" ht="28.8" x14ac:dyDescent="0.3">
      <c r="A1222" s="2" t="s">
        <v>20</v>
      </c>
      <c r="B1222" s="2" t="s">
        <v>21</v>
      </c>
      <c r="C1222" s="2" t="s">
        <v>5</v>
      </c>
      <c r="D1222" s="1" t="s">
        <v>25</v>
      </c>
      <c r="E1222" s="2"/>
      <c r="F1222" s="2">
        <v>795</v>
      </c>
      <c r="G1222" s="2"/>
      <c r="H1222" s="2"/>
    </row>
    <row r="1223" spans="1:8" ht="28.8" x14ac:dyDescent="0.3">
      <c r="A1223" s="2" t="s">
        <v>20</v>
      </c>
      <c r="B1223" s="2" t="s">
        <v>21</v>
      </c>
      <c r="C1223" s="2" t="s">
        <v>5</v>
      </c>
      <c r="D1223" s="1" t="s">
        <v>25</v>
      </c>
      <c r="E1223" s="2"/>
      <c r="F1223" s="2">
        <v>894</v>
      </c>
      <c r="G1223" s="2"/>
      <c r="H1223" s="2"/>
    </row>
    <row r="1224" spans="1:8" ht="28.8" x14ac:dyDescent="0.3">
      <c r="A1224" s="2" t="s">
        <v>20</v>
      </c>
      <c r="B1224" s="2" t="s">
        <v>21</v>
      </c>
      <c r="C1224" s="2" t="s">
        <v>5</v>
      </c>
      <c r="D1224" s="1" t="s">
        <v>25</v>
      </c>
      <c r="E1224" s="2"/>
      <c r="F1224" s="2">
        <v>2349</v>
      </c>
      <c r="G1224" s="2"/>
      <c r="H1224" s="2"/>
    </row>
    <row r="1225" spans="1:8" ht="28.8" x14ac:dyDescent="0.3">
      <c r="A1225" s="2" t="s">
        <v>20</v>
      </c>
      <c r="B1225" s="2" t="s">
        <v>21</v>
      </c>
      <c r="C1225" s="2" t="s">
        <v>5</v>
      </c>
      <c r="D1225" s="1" t="s">
        <v>25</v>
      </c>
      <c r="E1225" s="2"/>
      <c r="F1225" s="2">
        <v>2490</v>
      </c>
      <c r="G1225" s="2"/>
      <c r="H1225" s="2"/>
    </row>
    <row r="1226" spans="1:8" ht="28.8" x14ac:dyDescent="0.3">
      <c r="A1226" s="2" t="s">
        <v>20</v>
      </c>
      <c r="B1226" s="2" t="s">
        <v>21</v>
      </c>
      <c r="C1226" s="2" t="s">
        <v>5</v>
      </c>
      <c r="D1226" s="1" t="s">
        <v>25</v>
      </c>
      <c r="E1226" s="2"/>
      <c r="F1226" s="2">
        <v>2361</v>
      </c>
      <c r="G1226" s="2"/>
      <c r="H1226" s="2"/>
    </row>
    <row r="1227" spans="1:8" ht="28.8" x14ac:dyDescent="0.3">
      <c r="A1227" s="2" t="s">
        <v>20</v>
      </c>
      <c r="B1227" s="2" t="s">
        <v>21</v>
      </c>
      <c r="C1227" s="2" t="s">
        <v>5</v>
      </c>
      <c r="D1227" s="1" t="s">
        <v>25</v>
      </c>
      <c r="E1227" s="2"/>
      <c r="F1227" s="2">
        <v>786</v>
      </c>
      <c r="G1227" s="2"/>
      <c r="H1227" s="2"/>
    </row>
    <row r="1228" spans="1:8" ht="28.8" x14ac:dyDescent="0.3">
      <c r="A1228" s="2" t="s">
        <v>20</v>
      </c>
      <c r="B1228" s="2" t="s">
        <v>21</v>
      </c>
      <c r="C1228" s="2" t="s">
        <v>5</v>
      </c>
      <c r="D1228" s="1" t="s">
        <v>25</v>
      </c>
      <c r="E1228" s="2"/>
      <c r="F1228" s="2">
        <v>1683</v>
      </c>
      <c r="G1228" s="2"/>
      <c r="H1228" s="2"/>
    </row>
    <row r="1229" spans="1:8" ht="28.8" x14ac:dyDescent="0.3">
      <c r="A1229" s="2" t="s">
        <v>20</v>
      </c>
      <c r="B1229" s="2" t="s">
        <v>21</v>
      </c>
      <c r="C1229" s="2" t="s">
        <v>5</v>
      </c>
      <c r="D1229" s="1" t="s">
        <v>25</v>
      </c>
      <c r="E1229" s="2"/>
      <c r="F1229" s="2">
        <v>627</v>
      </c>
      <c r="G1229" s="2"/>
      <c r="H1229" s="2"/>
    </row>
    <row r="1230" spans="1:8" ht="28.8" x14ac:dyDescent="0.3">
      <c r="A1230" s="2" t="s">
        <v>20</v>
      </c>
      <c r="B1230" s="2" t="s">
        <v>21</v>
      </c>
      <c r="C1230" s="2" t="s">
        <v>5</v>
      </c>
      <c r="D1230" s="1" t="s">
        <v>25</v>
      </c>
      <c r="E1230" s="2"/>
      <c r="F1230" s="2">
        <v>135</v>
      </c>
      <c r="G1230" s="2"/>
      <c r="H1230" s="2"/>
    </row>
    <row r="1231" spans="1:8" ht="28.8" x14ac:dyDescent="0.3">
      <c r="A1231" s="2" t="s">
        <v>20</v>
      </c>
      <c r="B1231" s="2" t="s">
        <v>21</v>
      </c>
      <c r="C1231" s="2" t="s">
        <v>5</v>
      </c>
      <c r="D1231" s="1" t="s">
        <v>25</v>
      </c>
      <c r="E1231" s="2" t="s">
        <v>6081</v>
      </c>
      <c r="F1231" s="2">
        <v>93</v>
      </c>
      <c r="G1231" s="2"/>
      <c r="H1231" s="2"/>
    </row>
    <row r="1232" spans="1:8" ht="28.8" x14ac:dyDescent="0.3">
      <c r="A1232" s="2" t="s">
        <v>20</v>
      </c>
      <c r="B1232" s="2" t="s">
        <v>21</v>
      </c>
      <c r="C1232" s="2" t="s">
        <v>5</v>
      </c>
      <c r="D1232" s="1" t="s">
        <v>25</v>
      </c>
      <c r="E1232" s="2" t="s">
        <v>6085</v>
      </c>
      <c r="F1232" s="2">
        <v>1752</v>
      </c>
      <c r="G1232" s="2"/>
      <c r="H1232" s="2"/>
    </row>
    <row r="1233" spans="1:8" ht="28.8" x14ac:dyDescent="0.3">
      <c r="A1233" s="2" t="s">
        <v>20</v>
      </c>
      <c r="B1233" s="2" t="s">
        <v>21</v>
      </c>
      <c r="C1233" s="2" t="s">
        <v>5</v>
      </c>
      <c r="D1233" s="1" t="s">
        <v>25</v>
      </c>
      <c r="E1233" s="2" t="s">
        <v>6089</v>
      </c>
      <c r="F1233" s="2">
        <v>2070</v>
      </c>
      <c r="G1233" s="2"/>
      <c r="H1233" s="2"/>
    </row>
    <row r="1234" spans="1:8" ht="28.8" x14ac:dyDescent="0.3">
      <c r="A1234" s="2" t="s">
        <v>20</v>
      </c>
      <c r="B1234" s="2" t="s">
        <v>21</v>
      </c>
      <c r="C1234" s="2" t="s">
        <v>5</v>
      </c>
      <c r="D1234" s="1" t="s">
        <v>25</v>
      </c>
      <c r="E1234" s="2" t="s">
        <v>6093</v>
      </c>
      <c r="F1234" s="2">
        <v>621</v>
      </c>
      <c r="G1234" s="2"/>
      <c r="H1234" s="2"/>
    </row>
    <row r="1235" spans="1:8" ht="28.8" x14ac:dyDescent="0.3">
      <c r="A1235" s="2" t="s">
        <v>20</v>
      </c>
      <c r="B1235" s="2" t="s">
        <v>21</v>
      </c>
      <c r="C1235" s="2" t="s">
        <v>5</v>
      </c>
      <c r="D1235" s="1" t="s">
        <v>25</v>
      </c>
      <c r="E1235" s="2"/>
      <c r="F1235" s="2">
        <v>267</v>
      </c>
      <c r="G1235" s="2"/>
      <c r="H1235" s="2"/>
    </row>
    <row r="1236" spans="1:8" ht="28.8" x14ac:dyDescent="0.3">
      <c r="A1236" s="2" t="s">
        <v>20</v>
      </c>
      <c r="B1236" s="2" t="s">
        <v>21</v>
      </c>
      <c r="C1236" s="2" t="s">
        <v>5</v>
      </c>
      <c r="D1236" s="1" t="s">
        <v>25</v>
      </c>
      <c r="E1236" s="2"/>
      <c r="F1236" s="2">
        <v>99</v>
      </c>
      <c r="G1236" s="2"/>
      <c r="H1236" s="2"/>
    </row>
    <row r="1237" spans="1:8" ht="28.8" x14ac:dyDescent="0.3">
      <c r="A1237" s="2" t="s">
        <v>20</v>
      </c>
      <c r="B1237" s="2" t="s">
        <v>21</v>
      </c>
      <c r="C1237" s="2" t="s">
        <v>5</v>
      </c>
      <c r="D1237" s="1" t="s">
        <v>25</v>
      </c>
      <c r="E1237" s="2"/>
      <c r="F1237" s="2">
        <v>531</v>
      </c>
      <c r="G1237" s="2"/>
      <c r="H1237" s="2"/>
    </row>
    <row r="1238" spans="1:8" ht="28.8" x14ac:dyDescent="0.3">
      <c r="A1238" s="2" t="s">
        <v>20</v>
      </c>
      <c r="B1238" s="2" t="s">
        <v>21</v>
      </c>
      <c r="C1238" s="2" t="s">
        <v>5</v>
      </c>
      <c r="D1238" s="1" t="s">
        <v>25</v>
      </c>
      <c r="E1238" s="2"/>
      <c r="F1238" s="2">
        <v>1044</v>
      </c>
      <c r="G1238" s="2"/>
      <c r="H1238" s="2"/>
    </row>
    <row r="1239" spans="1:8" ht="28.8" x14ac:dyDescent="0.3">
      <c r="A1239" s="2" t="s">
        <v>20</v>
      </c>
      <c r="B1239" s="2" t="s">
        <v>21</v>
      </c>
      <c r="C1239" s="2" t="s">
        <v>5</v>
      </c>
      <c r="D1239" s="1" t="s">
        <v>25</v>
      </c>
      <c r="E1239" s="2" t="s">
        <v>6108</v>
      </c>
      <c r="F1239" s="2">
        <v>399</v>
      </c>
      <c r="G1239" s="2"/>
      <c r="H1239" s="2"/>
    </row>
    <row r="1240" spans="1:8" ht="28.8" x14ac:dyDescent="0.3">
      <c r="A1240" s="2" t="s">
        <v>20</v>
      </c>
      <c r="B1240" s="2" t="s">
        <v>21</v>
      </c>
      <c r="C1240" s="2" t="s">
        <v>5</v>
      </c>
      <c r="D1240" s="1" t="s">
        <v>25</v>
      </c>
      <c r="E1240" s="2"/>
      <c r="F1240" s="2">
        <v>300</v>
      </c>
      <c r="G1240" s="2"/>
      <c r="H1240" s="2"/>
    </row>
    <row r="1241" spans="1:8" ht="28.8" x14ac:dyDescent="0.3">
      <c r="A1241" s="2" t="s">
        <v>20</v>
      </c>
      <c r="B1241" s="2" t="s">
        <v>21</v>
      </c>
      <c r="C1241" s="2" t="s">
        <v>5</v>
      </c>
      <c r="D1241" s="1" t="s">
        <v>25</v>
      </c>
      <c r="E1241" s="2"/>
      <c r="F1241" s="2">
        <v>360</v>
      </c>
      <c r="G1241" s="2"/>
      <c r="H1241" s="2"/>
    </row>
    <row r="1242" spans="1:8" ht="28.8" x14ac:dyDescent="0.3">
      <c r="A1242" s="2" t="s">
        <v>20</v>
      </c>
      <c r="B1242" s="2" t="s">
        <v>21</v>
      </c>
      <c r="C1242" s="2" t="s">
        <v>5</v>
      </c>
      <c r="D1242" s="1" t="s">
        <v>25</v>
      </c>
      <c r="E1242" s="2"/>
      <c r="F1242" s="2">
        <v>93</v>
      </c>
      <c r="G1242" s="2"/>
      <c r="H1242" s="2"/>
    </row>
    <row r="1243" spans="1:8" ht="28.8" x14ac:dyDescent="0.3">
      <c r="A1243" s="2" t="s">
        <v>20</v>
      </c>
      <c r="B1243" s="2" t="s">
        <v>21</v>
      </c>
      <c r="C1243" s="2" t="s">
        <v>5</v>
      </c>
      <c r="D1243" s="1" t="s">
        <v>25</v>
      </c>
      <c r="E1243" s="2"/>
      <c r="F1243" s="2">
        <v>273</v>
      </c>
      <c r="G1243" s="2"/>
      <c r="H1243" s="2"/>
    </row>
    <row r="1244" spans="1:8" ht="28.8" x14ac:dyDescent="0.3">
      <c r="A1244" s="2" t="s">
        <v>20</v>
      </c>
      <c r="B1244" s="2" t="s">
        <v>21</v>
      </c>
      <c r="C1244" s="2" t="s">
        <v>5</v>
      </c>
      <c r="D1244" s="1" t="s">
        <v>25</v>
      </c>
      <c r="E1244" s="2"/>
      <c r="F1244" s="2">
        <v>1194</v>
      </c>
      <c r="G1244" s="2"/>
      <c r="H1244" s="2"/>
    </row>
    <row r="1245" spans="1:8" ht="28.8" x14ac:dyDescent="0.3">
      <c r="A1245" s="2" t="s">
        <v>20</v>
      </c>
      <c r="B1245" s="2" t="s">
        <v>21</v>
      </c>
      <c r="C1245" s="2" t="s">
        <v>5</v>
      </c>
      <c r="D1245" s="1" t="s">
        <v>25</v>
      </c>
      <c r="E1245" s="2"/>
      <c r="F1245" s="2">
        <v>165</v>
      </c>
      <c r="G1245" s="2"/>
      <c r="H1245" s="2"/>
    </row>
    <row r="1246" spans="1:8" ht="28.8" x14ac:dyDescent="0.3">
      <c r="A1246" s="2" t="s">
        <v>20</v>
      </c>
      <c r="B1246" s="2" t="s">
        <v>21</v>
      </c>
      <c r="C1246" s="2" t="s">
        <v>5</v>
      </c>
      <c r="D1246" s="1" t="s">
        <v>25</v>
      </c>
      <c r="E1246" s="2"/>
      <c r="F1246" s="2">
        <v>420</v>
      </c>
      <c r="G1246" s="2"/>
      <c r="H1246" s="2"/>
    </row>
    <row r="1247" spans="1:8" ht="28.8" x14ac:dyDescent="0.3">
      <c r="A1247" s="2" t="s">
        <v>20</v>
      </c>
      <c r="B1247" s="2" t="s">
        <v>21</v>
      </c>
      <c r="C1247" s="2" t="s">
        <v>5</v>
      </c>
      <c r="D1247" s="1" t="s">
        <v>25</v>
      </c>
      <c r="E1247" s="2"/>
      <c r="F1247" s="2">
        <v>672</v>
      </c>
      <c r="G1247" s="2"/>
      <c r="H1247" s="2"/>
    </row>
    <row r="1248" spans="1:8" ht="28.8" x14ac:dyDescent="0.3">
      <c r="A1248" s="2" t="s">
        <v>20</v>
      </c>
      <c r="B1248" s="2" t="s">
        <v>21</v>
      </c>
      <c r="C1248" s="2" t="s">
        <v>5</v>
      </c>
      <c r="D1248" s="1" t="s">
        <v>25</v>
      </c>
      <c r="E1248" s="2"/>
      <c r="F1248" s="2">
        <v>4710</v>
      </c>
      <c r="G1248" s="2"/>
      <c r="H1248" s="2"/>
    </row>
    <row r="1249" spans="1:8" ht="28.8" x14ac:dyDescent="0.3">
      <c r="A1249" s="2" t="s">
        <v>20</v>
      </c>
      <c r="B1249" s="2" t="s">
        <v>21</v>
      </c>
      <c r="C1249" s="2" t="s">
        <v>5</v>
      </c>
      <c r="D1249" s="1" t="s">
        <v>25</v>
      </c>
      <c r="E1249" s="2"/>
      <c r="F1249" s="2">
        <v>2067</v>
      </c>
      <c r="G1249" s="2"/>
      <c r="H1249" s="2"/>
    </row>
    <row r="1250" spans="1:8" ht="28.8" x14ac:dyDescent="0.3">
      <c r="A1250" s="2" t="s">
        <v>20</v>
      </c>
      <c r="B1250" s="2" t="s">
        <v>21</v>
      </c>
      <c r="C1250" s="2" t="s">
        <v>5</v>
      </c>
      <c r="D1250" s="1" t="s">
        <v>25</v>
      </c>
      <c r="E1250" s="2" t="s">
        <v>6152</v>
      </c>
      <c r="F1250" s="2">
        <v>1575</v>
      </c>
      <c r="G1250" s="2"/>
      <c r="H1250" s="2"/>
    </row>
    <row r="1251" spans="1:8" ht="28.8" x14ac:dyDescent="0.3">
      <c r="A1251" s="2" t="s">
        <v>20</v>
      </c>
      <c r="B1251" s="2" t="s">
        <v>21</v>
      </c>
      <c r="C1251" s="2" t="s">
        <v>5</v>
      </c>
      <c r="D1251" s="1" t="s">
        <v>25</v>
      </c>
      <c r="E1251" s="2" t="s">
        <v>6156</v>
      </c>
      <c r="F1251" s="2">
        <v>1263</v>
      </c>
      <c r="G1251" s="2"/>
      <c r="H1251" s="2"/>
    </row>
    <row r="1252" spans="1:8" ht="28.8" x14ac:dyDescent="0.3">
      <c r="A1252" s="2" t="s">
        <v>20</v>
      </c>
      <c r="B1252" s="2" t="s">
        <v>21</v>
      </c>
      <c r="C1252" s="2" t="s">
        <v>5</v>
      </c>
      <c r="D1252" s="1" t="s">
        <v>25</v>
      </c>
      <c r="E1252" s="2"/>
      <c r="F1252" s="2">
        <v>561</v>
      </c>
      <c r="G1252" s="2"/>
      <c r="H1252" s="2"/>
    </row>
    <row r="1253" spans="1:8" ht="28.8" x14ac:dyDescent="0.3">
      <c r="A1253" s="2" t="s">
        <v>20</v>
      </c>
      <c r="B1253" s="2" t="s">
        <v>21</v>
      </c>
      <c r="C1253" s="2" t="s">
        <v>5</v>
      </c>
      <c r="D1253" s="1" t="s">
        <v>25</v>
      </c>
      <c r="E1253" s="2" t="s">
        <v>6162</v>
      </c>
      <c r="F1253" s="2">
        <v>891</v>
      </c>
      <c r="G1253" s="2"/>
      <c r="H1253" s="2"/>
    </row>
    <row r="1254" spans="1:8" ht="28.8" x14ac:dyDescent="0.3">
      <c r="A1254" s="2" t="s">
        <v>20</v>
      </c>
      <c r="B1254" s="2" t="s">
        <v>21</v>
      </c>
      <c r="C1254" s="2" t="s">
        <v>5</v>
      </c>
      <c r="D1254" s="1" t="s">
        <v>25</v>
      </c>
      <c r="E1254" s="2" t="s">
        <v>6166</v>
      </c>
      <c r="F1254" s="2">
        <v>1092</v>
      </c>
      <c r="G1254" s="2"/>
      <c r="H1254" s="2"/>
    </row>
    <row r="1255" spans="1:8" ht="28.8" x14ac:dyDescent="0.3">
      <c r="A1255" s="2" t="s">
        <v>20</v>
      </c>
      <c r="B1255" s="2" t="s">
        <v>21</v>
      </c>
      <c r="C1255" s="2" t="s">
        <v>5</v>
      </c>
      <c r="D1255" s="1" t="s">
        <v>25</v>
      </c>
      <c r="E1255" s="2"/>
      <c r="F1255" s="2">
        <v>150</v>
      </c>
      <c r="G1255" s="2"/>
      <c r="H1255" s="2"/>
    </row>
    <row r="1256" spans="1:8" ht="28.8" x14ac:dyDescent="0.3">
      <c r="A1256" s="2" t="s">
        <v>20</v>
      </c>
      <c r="B1256" s="2" t="s">
        <v>21</v>
      </c>
      <c r="C1256" s="2" t="s">
        <v>5</v>
      </c>
      <c r="D1256" s="1" t="s">
        <v>25</v>
      </c>
      <c r="E1256" s="2"/>
      <c r="F1256" s="2">
        <v>582</v>
      </c>
      <c r="G1256" s="2"/>
      <c r="H1256" s="2"/>
    </row>
    <row r="1257" spans="1:8" ht="28.8" x14ac:dyDescent="0.3">
      <c r="A1257" s="2" t="s">
        <v>20</v>
      </c>
      <c r="B1257" s="2" t="s">
        <v>21</v>
      </c>
      <c r="C1257" s="2" t="s">
        <v>5</v>
      </c>
      <c r="D1257" s="1" t="s">
        <v>25</v>
      </c>
      <c r="E1257" s="2"/>
      <c r="F1257" s="2">
        <v>693</v>
      </c>
      <c r="G1257" s="2"/>
      <c r="H1257" s="2"/>
    </row>
    <row r="1258" spans="1:8" ht="28.8" x14ac:dyDescent="0.3">
      <c r="A1258" s="2" t="s">
        <v>20</v>
      </c>
      <c r="B1258" s="2" t="s">
        <v>21</v>
      </c>
      <c r="C1258" s="2" t="s">
        <v>5</v>
      </c>
      <c r="D1258" s="1" t="s">
        <v>25</v>
      </c>
      <c r="E1258" s="2"/>
      <c r="F1258" s="2">
        <v>2889</v>
      </c>
      <c r="G1258" s="2"/>
      <c r="H1258" s="2"/>
    </row>
    <row r="1259" spans="1:8" ht="28.8" x14ac:dyDescent="0.3">
      <c r="A1259" s="2" t="s">
        <v>20</v>
      </c>
      <c r="B1259" s="2" t="s">
        <v>21</v>
      </c>
      <c r="C1259" s="2" t="s">
        <v>5</v>
      </c>
      <c r="D1259" s="1" t="s">
        <v>25</v>
      </c>
      <c r="E1259" s="2"/>
      <c r="F1259" s="2">
        <v>729</v>
      </c>
      <c r="G1259" s="2"/>
      <c r="H1259" s="2"/>
    </row>
    <row r="1260" spans="1:8" ht="28.8" x14ac:dyDescent="0.3">
      <c r="A1260" s="2" t="s">
        <v>20</v>
      </c>
      <c r="B1260" s="2" t="s">
        <v>21</v>
      </c>
      <c r="C1260" s="2" t="s">
        <v>5</v>
      </c>
      <c r="D1260" s="1" t="s">
        <v>25</v>
      </c>
      <c r="E1260" s="2"/>
      <c r="F1260" s="2">
        <v>600</v>
      </c>
      <c r="G1260" s="2"/>
      <c r="H1260" s="2"/>
    </row>
    <row r="1261" spans="1:8" ht="28.8" x14ac:dyDescent="0.3">
      <c r="A1261" s="2" t="s">
        <v>20</v>
      </c>
      <c r="B1261" s="2" t="s">
        <v>21</v>
      </c>
      <c r="C1261" s="2" t="s">
        <v>5</v>
      </c>
      <c r="D1261" s="1" t="s">
        <v>25</v>
      </c>
      <c r="E1261" s="2"/>
      <c r="F1261" s="2">
        <v>1398</v>
      </c>
      <c r="G1261" s="2"/>
      <c r="H1261" s="2"/>
    </row>
    <row r="1262" spans="1:8" ht="28.8" x14ac:dyDescent="0.3">
      <c r="A1262" s="2" t="s">
        <v>20</v>
      </c>
      <c r="B1262" s="2" t="s">
        <v>21</v>
      </c>
      <c r="C1262" s="2" t="s">
        <v>5</v>
      </c>
      <c r="D1262" s="1" t="s">
        <v>25</v>
      </c>
      <c r="E1262" s="2" t="s">
        <v>6197</v>
      </c>
      <c r="F1262" s="2">
        <v>477</v>
      </c>
      <c r="G1262" s="2"/>
      <c r="H1262" s="2"/>
    </row>
    <row r="1263" spans="1:8" ht="28.8" x14ac:dyDescent="0.3">
      <c r="A1263" s="2" t="s">
        <v>20</v>
      </c>
      <c r="B1263" s="2" t="s">
        <v>21</v>
      </c>
      <c r="C1263" s="2" t="s">
        <v>5</v>
      </c>
      <c r="D1263" s="1" t="s">
        <v>25</v>
      </c>
      <c r="E1263" s="2" t="s">
        <v>6201</v>
      </c>
      <c r="F1263" s="2">
        <v>543</v>
      </c>
      <c r="G1263" s="2"/>
      <c r="H1263" s="2"/>
    </row>
    <row r="1264" spans="1:8" ht="28.8" x14ac:dyDescent="0.3">
      <c r="A1264" s="2" t="s">
        <v>20</v>
      </c>
      <c r="B1264" s="2" t="s">
        <v>21</v>
      </c>
      <c r="C1264" s="2" t="s">
        <v>5</v>
      </c>
      <c r="D1264" s="1" t="s">
        <v>25</v>
      </c>
      <c r="E1264" s="2" t="s">
        <v>6205</v>
      </c>
      <c r="F1264" s="2">
        <v>1098</v>
      </c>
      <c r="G1264" s="2"/>
      <c r="H1264" s="2"/>
    </row>
    <row r="1265" spans="1:8" ht="28.8" x14ac:dyDescent="0.3">
      <c r="A1265" s="2" t="s">
        <v>20</v>
      </c>
      <c r="B1265" s="2" t="s">
        <v>21</v>
      </c>
      <c r="C1265" s="2" t="s">
        <v>5</v>
      </c>
      <c r="D1265" s="1" t="s">
        <v>25</v>
      </c>
      <c r="E1265" s="2" t="s">
        <v>6209</v>
      </c>
      <c r="F1265" s="2">
        <v>825</v>
      </c>
      <c r="G1265" s="2"/>
      <c r="H1265" s="2"/>
    </row>
    <row r="1266" spans="1:8" ht="28.8" x14ac:dyDescent="0.3">
      <c r="A1266" s="2" t="s">
        <v>20</v>
      </c>
      <c r="B1266" s="2" t="s">
        <v>21</v>
      </c>
      <c r="C1266" s="2" t="s">
        <v>5</v>
      </c>
      <c r="D1266" s="1" t="s">
        <v>25</v>
      </c>
      <c r="E1266" s="2" t="s">
        <v>6213</v>
      </c>
      <c r="F1266" s="2">
        <v>783</v>
      </c>
      <c r="G1266" s="2"/>
      <c r="H1266" s="2"/>
    </row>
    <row r="1267" spans="1:8" ht="28.8" x14ac:dyDescent="0.3">
      <c r="A1267" s="2" t="s">
        <v>20</v>
      </c>
      <c r="B1267" s="2" t="s">
        <v>21</v>
      </c>
      <c r="C1267" s="2" t="s">
        <v>5</v>
      </c>
      <c r="D1267" s="1" t="s">
        <v>25</v>
      </c>
      <c r="E1267" s="2" t="s">
        <v>6217</v>
      </c>
      <c r="F1267" s="2">
        <v>699</v>
      </c>
      <c r="G1267" s="2"/>
      <c r="H1267" s="2"/>
    </row>
    <row r="1268" spans="1:8" ht="28.8" x14ac:dyDescent="0.3">
      <c r="A1268" s="2" t="s">
        <v>20</v>
      </c>
      <c r="B1268" s="2" t="s">
        <v>21</v>
      </c>
      <c r="C1268" s="2" t="s">
        <v>5</v>
      </c>
      <c r="D1268" s="1" t="s">
        <v>25</v>
      </c>
      <c r="E1268" s="2"/>
      <c r="F1268" s="2">
        <v>1137</v>
      </c>
      <c r="G1268" s="2"/>
      <c r="H1268" s="2"/>
    </row>
    <row r="1269" spans="1:8" ht="28.8" x14ac:dyDescent="0.3">
      <c r="A1269" s="2" t="s">
        <v>20</v>
      </c>
      <c r="B1269" s="2" t="s">
        <v>21</v>
      </c>
      <c r="C1269" s="2" t="s">
        <v>5</v>
      </c>
      <c r="D1269" s="1" t="s">
        <v>25</v>
      </c>
      <c r="E1269" s="2"/>
      <c r="F1269" s="2">
        <v>678</v>
      </c>
      <c r="G1269" s="2"/>
      <c r="H1269" s="2"/>
    </row>
    <row r="1270" spans="1:8" ht="28.8" x14ac:dyDescent="0.3">
      <c r="A1270" s="2" t="s">
        <v>20</v>
      </c>
      <c r="B1270" s="2" t="s">
        <v>21</v>
      </c>
      <c r="C1270" s="2" t="s">
        <v>5</v>
      </c>
      <c r="D1270" s="1" t="s">
        <v>25</v>
      </c>
      <c r="E1270" s="2"/>
      <c r="F1270" s="2">
        <v>546</v>
      </c>
      <c r="G1270" s="2"/>
      <c r="H1270" s="2"/>
    </row>
    <row r="1271" spans="1:8" ht="28.8" x14ac:dyDescent="0.3">
      <c r="A1271" s="2" t="s">
        <v>20</v>
      </c>
      <c r="B1271" s="2" t="s">
        <v>21</v>
      </c>
      <c r="C1271" s="2" t="s">
        <v>5</v>
      </c>
      <c r="D1271" s="1" t="s">
        <v>25</v>
      </c>
      <c r="E1271" s="2"/>
      <c r="F1271" s="2">
        <v>753</v>
      </c>
      <c r="G1271" s="2"/>
      <c r="H1271" s="2"/>
    </row>
    <row r="1272" spans="1:8" ht="28.8" x14ac:dyDescent="0.3">
      <c r="A1272" s="2" t="s">
        <v>20</v>
      </c>
      <c r="B1272" s="2" t="s">
        <v>21</v>
      </c>
      <c r="C1272" s="2" t="s">
        <v>5</v>
      </c>
      <c r="D1272" s="1" t="s">
        <v>25</v>
      </c>
      <c r="E1272" s="2"/>
      <c r="F1272" s="2">
        <v>222</v>
      </c>
      <c r="G1272" s="2"/>
      <c r="H1272" s="2"/>
    </row>
    <row r="1273" spans="1:8" ht="28.8" x14ac:dyDescent="0.3">
      <c r="A1273" s="2" t="s">
        <v>20</v>
      </c>
      <c r="B1273" s="2" t="s">
        <v>21</v>
      </c>
      <c r="C1273" s="2" t="s">
        <v>5</v>
      </c>
      <c r="D1273" s="1" t="s">
        <v>25</v>
      </c>
      <c r="E1273" s="2"/>
      <c r="F1273" s="2">
        <v>141</v>
      </c>
      <c r="G1273" s="2"/>
      <c r="H1273" s="2"/>
    </row>
    <row r="1274" spans="1:8" ht="28.8" x14ac:dyDescent="0.3">
      <c r="A1274" s="2" t="s">
        <v>20</v>
      </c>
      <c r="B1274" s="2" t="s">
        <v>21</v>
      </c>
      <c r="C1274" s="2" t="s">
        <v>5</v>
      </c>
      <c r="D1274" s="1" t="s">
        <v>25</v>
      </c>
      <c r="E1274" s="2"/>
      <c r="F1274" s="2">
        <v>258</v>
      </c>
      <c r="G1274" s="2"/>
      <c r="H1274" s="2"/>
    </row>
    <row r="1275" spans="1:8" ht="28.8" x14ac:dyDescent="0.3">
      <c r="A1275" s="2" t="s">
        <v>20</v>
      </c>
      <c r="B1275" s="2" t="s">
        <v>21</v>
      </c>
      <c r="C1275" s="2" t="s">
        <v>5</v>
      </c>
      <c r="D1275" s="1" t="s">
        <v>25</v>
      </c>
      <c r="E1275" s="2"/>
      <c r="F1275" s="2">
        <v>312</v>
      </c>
      <c r="G1275" s="2"/>
      <c r="H1275" s="2"/>
    </row>
    <row r="1276" spans="1:8" ht="28.8" x14ac:dyDescent="0.3">
      <c r="A1276" s="2" t="s">
        <v>20</v>
      </c>
      <c r="B1276" s="2" t="s">
        <v>21</v>
      </c>
      <c r="C1276" s="2" t="s">
        <v>5</v>
      </c>
      <c r="D1276" s="1" t="s">
        <v>25</v>
      </c>
      <c r="E1276" s="2"/>
      <c r="F1276" s="2">
        <v>699</v>
      </c>
      <c r="G1276" s="2"/>
      <c r="H1276" s="2"/>
    </row>
    <row r="1277" spans="1:8" ht="28.8" x14ac:dyDescent="0.3">
      <c r="A1277" s="2" t="s">
        <v>20</v>
      </c>
      <c r="B1277" s="2" t="s">
        <v>21</v>
      </c>
      <c r="C1277" s="2" t="s">
        <v>5</v>
      </c>
      <c r="D1277" s="1" t="s">
        <v>25</v>
      </c>
      <c r="E1277" s="2"/>
      <c r="F1277" s="2">
        <v>2208</v>
      </c>
      <c r="G1277" s="2"/>
      <c r="H1277" s="2"/>
    </row>
    <row r="1278" spans="1:8" ht="28.8" x14ac:dyDescent="0.3">
      <c r="A1278" s="2" t="s">
        <v>20</v>
      </c>
      <c r="B1278" s="2" t="s">
        <v>21</v>
      </c>
      <c r="C1278" s="2" t="s">
        <v>5</v>
      </c>
      <c r="D1278" s="1" t="s">
        <v>25</v>
      </c>
      <c r="E1278" s="2"/>
      <c r="F1278" s="2">
        <v>678</v>
      </c>
      <c r="G1278" s="2"/>
      <c r="H1278" s="2"/>
    </row>
    <row r="1279" spans="1:8" ht="28.8" x14ac:dyDescent="0.3">
      <c r="A1279" s="2" t="s">
        <v>20</v>
      </c>
      <c r="B1279" s="2" t="s">
        <v>21</v>
      </c>
      <c r="C1279" s="2" t="s">
        <v>5</v>
      </c>
      <c r="D1279" s="1" t="s">
        <v>25</v>
      </c>
      <c r="E1279" s="2"/>
      <c r="F1279" s="2">
        <v>375</v>
      </c>
      <c r="G1279" s="2"/>
      <c r="H1279" s="2"/>
    </row>
    <row r="1280" spans="1:8" ht="28.8" x14ac:dyDescent="0.3">
      <c r="A1280" s="2" t="s">
        <v>20</v>
      </c>
      <c r="B1280" s="2" t="s">
        <v>21</v>
      </c>
      <c r="C1280" s="2" t="s">
        <v>5</v>
      </c>
      <c r="D1280" s="1" t="s">
        <v>25</v>
      </c>
      <c r="E1280" s="2"/>
      <c r="F1280" s="2">
        <v>729</v>
      </c>
      <c r="G1280" s="2"/>
      <c r="H1280" s="2"/>
    </row>
    <row r="1281" spans="1:8" ht="28.8" x14ac:dyDescent="0.3">
      <c r="A1281" s="2" t="s">
        <v>20</v>
      </c>
      <c r="B1281" s="2" t="s">
        <v>21</v>
      </c>
      <c r="C1281" s="2" t="s">
        <v>5</v>
      </c>
      <c r="D1281" s="1" t="s">
        <v>25</v>
      </c>
      <c r="E1281" s="2"/>
      <c r="F1281" s="2">
        <v>2217</v>
      </c>
      <c r="G1281" s="2"/>
      <c r="H1281" s="2"/>
    </row>
    <row r="1282" spans="1:8" ht="28.8" x14ac:dyDescent="0.3">
      <c r="A1282" s="2" t="s">
        <v>20</v>
      </c>
      <c r="B1282" s="2" t="s">
        <v>21</v>
      </c>
      <c r="C1282" s="2" t="s">
        <v>5</v>
      </c>
      <c r="D1282" s="1" t="s">
        <v>25</v>
      </c>
      <c r="E1282" s="2"/>
      <c r="F1282" s="2">
        <v>2838</v>
      </c>
      <c r="G1282" s="2"/>
      <c r="H1282" s="2"/>
    </row>
    <row r="1283" spans="1:8" ht="28.8" x14ac:dyDescent="0.3">
      <c r="A1283" s="2" t="s">
        <v>20</v>
      </c>
      <c r="B1283" s="2" t="s">
        <v>21</v>
      </c>
      <c r="C1283" s="2" t="s">
        <v>5</v>
      </c>
      <c r="D1283" s="1" t="s">
        <v>25</v>
      </c>
      <c r="E1283" s="2"/>
      <c r="F1283" s="2">
        <v>780</v>
      </c>
      <c r="G1283" s="2"/>
      <c r="H1283" s="2"/>
    </row>
    <row r="1284" spans="1:8" ht="28.8" x14ac:dyDescent="0.3">
      <c r="A1284" s="2" t="s">
        <v>20</v>
      </c>
      <c r="B1284" s="2" t="s">
        <v>21</v>
      </c>
      <c r="C1284" s="2" t="s">
        <v>5</v>
      </c>
      <c r="D1284" s="1" t="s">
        <v>25</v>
      </c>
      <c r="E1284" s="2"/>
      <c r="F1284" s="2">
        <v>396</v>
      </c>
      <c r="G1284" s="2"/>
      <c r="H1284" s="2"/>
    </row>
    <row r="1285" spans="1:8" ht="28.8" x14ac:dyDescent="0.3">
      <c r="A1285" s="2" t="s">
        <v>20</v>
      </c>
      <c r="B1285" s="2" t="s">
        <v>21</v>
      </c>
      <c r="C1285" s="2" t="s">
        <v>5</v>
      </c>
      <c r="D1285" s="1" t="s">
        <v>25</v>
      </c>
      <c r="E1285" s="2"/>
      <c r="F1285" s="2">
        <v>105</v>
      </c>
      <c r="G1285" s="2"/>
      <c r="H1285" s="2"/>
    </row>
    <row r="1286" spans="1:8" ht="28.8" x14ac:dyDescent="0.3">
      <c r="A1286" s="2" t="s">
        <v>20</v>
      </c>
      <c r="B1286" s="2" t="s">
        <v>21</v>
      </c>
      <c r="C1286" s="2" t="s">
        <v>5</v>
      </c>
      <c r="D1286" s="1" t="s">
        <v>25</v>
      </c>
      <c r="E1286" s="2"/>
      <c r="F1286" s="2">
        <v>282</v>
      </c>
      <c r="G1286" s="2"/>
      <c r="H1286" s="2"/>
    </row>
    <row r="1287" spans="1:8" ht="28.8" x14ac:dyDescent="0.3">
      <c r="A1287" s="2" t="s">
        <v>20</v>
      </c>
      <c r="B1287" s="2" t="s">
        <v>21</v>
      </c>
      <c r="C1287" s="2" t="s">
        <v>5</v>
      </c>
      <c r="D1287" s="1" t="s">
        <v>25</v>
      </c>
      <c r="E1287" s="2" t="s">
        <v>6296</v>
      </c>
      <c r="F1287" s="2">
        <v>585</v>
      </c>
      <c r="G1287" s="2"/>
      <c r="H1287" s="2"/>
    </row>
    <row r="1288" spans="1:8" ht="28.8" x14ac:dyDescent="0.3">
      <c r="A1288" s="2" t="s">
        <v>20</v>
      </c>
      <c r="B1288" s="2" t="s">
        <v>21</v>
      </c>
      <c r="C1288" s="2" t="s">
        <v>5</v>
      </c>
      <c r="D1288" s="1" t="s">
        <v>25</v>
      </c>
      <c r="E1288" s="2"/>
      <c r="F1288" s="2">
        <v>1089</v>
      </c>
      <c r="G1288" s="2"/>
      <c r="H1288" s="2"/>
    </row>
    <row r="1289" spans="1:8" ht="28.8" x14ac:dyDescent="0.3">
      <c r="A1289" s="2" t="s">
        <v>20</v>
      </c>
      <c r="B1289" s="2" t="s">
        <v>21</v>
      </c>
      <c r="C1289" s="2" t="s">
        <v>5</v>
      </c>
      <c r="D1289" s="1" t="s">
        <v>25</v>
      </c>
      <c r="E1289" s="2"/>
      <c r="F1289" s="2">
        <v>957</v>
      </c>
      <c r="G1289" s="2"/>
      <c r="H1289" s="2"/>
    </row>
    <row r="1290" spans="1:8" ht="28.8" x14ac:dyDescent="0.3">
      <c r="A1290" s="2" t="s">
        <v>20</v>
      </c>
      <c r="B1290" s="2" t="s">
        <v>21</v>
      </c>
      <c r="C1290" s="2" t="s">
        <v>5</v>
      </c>
      <c r="D1290" s="1" t="s">
        <v>25</v>
      </c>
      <c r="E1290" s="2"/>
      <c r="F1290" s="2">
        <v>891</v>
      </c>
      <c r="G1290" s="2"/>
      <c r="H1290" s="2"/>
    </row>
    <row r="1291" spans="1:8" ht="28.8" x14ac:dyDescent="0.3">
      <c r="A1291" s="2" t="s">
        <v>20</v>
      </c>
      <c r="B1291" s="2" t="s">
        <v>21</v>
      </c>
      <c r="C1291" s="2" t="s">
        <v>5</v>
      </c>
      <c r="D1291" s="1" t="s">
        <v>25</v>
      </c>
      <c r="E1291" s="2"/>
      <c r="F1291" s="2">
        <v>1632</v>
      </c>
      <c r="G1291" s="2"/>
      <c r="H1291" s="2"/>
    </row>
    <row r="1292" spans="1:8" ht="28.8" x14ac:dyDescent="0.3">
      <c r="A1292" s="2" t="s">
        <v>20</v>
      </c>
      <c r="B1292" s="2" t="s">
        <v>21</v>
      </c>
      <c r="C1292" s="2" t="s">
        <v>5</v>
      </c>
      <c r="D1292" s="1" t="s">
        <v>25</v>
      </c>
      <c r="E1292" s="2"/>
      <c r="F1292" s="2">
        <v>363</v>
      </c>
      <c r="G1292" s="2"/>
      <c r="H1292" s="2"/>
    </row>
    <row r="1293" spans="1:8" ht="28.8" x14ac:dyDescent="0.3">
      <c r="A1293" s="2" t="s">
        <v>20</v>
      </c>
      <c r="B1293" s="2" t="s">
        <v>21</v>
      </c>
      <c r="C1293" s="2" t="s">
        <v>5</v>
      </c>
      <c r="D1293" s="1" t="s">
        <v>25</v>
      </c>
      <c r="E1293" s="2"/>
      <c r="F1293" s="2">
        <v>2544</v>
      </c>
      <c r="G1293" s="2"/>
      <c r="H1293" s="2"/>
    </row>
    <row r="1294" spans="1:8" ht="28.8" x14ac:dyDescent="0.3">
      <c r="A1294" s="2" t="s">
        <v>20</v>
      </c>
      <c r="B1294" s="2" t="s">
        <v>21</v>
      </c>
      <c r="C1294" s="2" t="s">
        <v>5</v>
      </c>
      <c r="D1294" s="1" t="s">
        <v>25</v>
      </c>
      <c r="E1294" s="2"/>
      <c r="F1294" s="2">
        <v>591</v>
      </c>
      <c r="G1294" s="2"/>
      <c r="H1294" s="2"/>
    </row>
    <row r="1295" spans="1:8" ht="28.8" x14ac:dyDescent="0.3">
      <c r="A1295" s="2" t="s">
        <v>20</v>
      </c>
      <c r="B1295" s="2" t="s">
        <v>21</v>
      </c>
      <c r="C1295" s="2" t="s">
        <v>5</v>
      </c>
      <c r="D1295" s="1" t="s">
        <v>25</v>
      </c>
      <c r="E1295" s="2"/>
      <c r="F1295" s="2">
        <v>372</v>
      </c>
      <c r="G1295" s="2"/>
      <c r="H1295" s="2"/>
    </row>
    <row r="1296" spans="1:8" ht="28.8" x14ac:dyDescent="0.3">
      <c r="A1296" s="2" t="s">
        <v>20</v>
      </c>
      <c r="B1296" s="2" t="s">
        <v>21</v>
      </c>
      <c r="C1296" s="2" t="s">
        <v>5</v>
      </c>
      <c r="D1296" s="1" t="s">
        <v>25</v>
      </c>
      <c r="E1296" s="2"/>
      <c r="F1296" s="2">
        <v>795</v>
      </c>
      <c r="G1296" s="2"/>
      <c r="H1296" s="2"/>
    </row>
    <row r="1297" spans="1:8" ht="28.8" x14ac:dyDescent="0.3">
      <c r="A1297" s="2" t="s">
        <v>20</v>
      </c>
      <c r="B1297" s="2" t="s">
        <v>21</v>
      </c>
      <c r="C1297" s="2" t="s">
        <v>5</v>
      </c>
      <c r="D1297" s="1" t="s">
        <v>25</v>
      </c>
      <c r="E1297" s="2"/>
      <c r="F1297" s="2">
        <v>102</v>
      </c>
      <c r="G1297" s="2"/>
      <c r="H1297" s="2"/>
    </row>
    <row r="1298" spans="1:8" ht="28.8" x14ac:dyDescent="0.3">
      <c r="A1298" s="2" t="s">
        <v>20</v>
      </c>
      <c r="B1298" s="2" t="s">
        <v>21</v>
      </c>
      <c r="C1298" s="2" t="s">
        <v>5</v>
      </c>
      <c r="D1298" s="1" t="s">
        <v>25</v>
      </c>
      <c r="E1298" s="2"/>
      <c r="F1298" s="2">
        <v>1317</v>
      </c>
      <c r="G1298" s="2"/>
      <c r="H1298" s="2"/>
    </row>
    <row r="1299" spans="1:8" ht="28.8" x14ac:dyDescent="0.3">
      <c r="A1299" s="2" t="s">
        <v>20</v>
      </c>
      <c r="B1299" s="2" t="s">
        <v>21</v>
      </c>
      <c r="C1299" s="2" t="s">
        <v>5</v>
      </c>
      <c r="D1299" s="1" t="s">
        <v>25</v>
      </c>
      <c r="E1299" s="2"/>
      <c r="F1299" s="2">
        <v>858</v>
      </c>
      <c r="G1299" s="2"/>
      <c r="H1299" s="2"/>
    </row>
    <row r="1300" spans="1:8" ht="28.8" x14ac:dyDescent="0.3">
      <c r="A1300" s="2" t="s">
        <v>20</v>
      </c>
      <c r="B1300" s="2" t="s">
        <v>21</v>
      </c>
      <c r="C1300" s="2" t="s">
        <v>5</v>
      </c>
      <c r="D1300" s="1" t="s">
        <v>25</v>
      </c>
      <c r="E1300" s="2"/>
      <c r="F1300" s="2">
        <v>495</v>
      </c>
      <c r="G1300" s="2"/>
      <c r="H1300" s="2"/>
    </row>
    <row r="1301" spans="1:8" ht="28.8" x14ac:dyDescent="0.3">
      <c r="A1301" s="2" t="s">
        <v>20</v>
      </c>
      <c r="B1301" s="2" t="s">
        <v>21</v>
      </c>
      <c r="C1301" s="2" t="s">
        <v>5</v>
      </c>
      <c r="D1301" s="1" t="s">
        <v>25</v>
      </c>
      <c r="E1301" s="2"/>
      <c r="F1301" s="2">
        <v>1158</v>
      </c>
      <c r="G1301" s="2"/>
      <c r="H1301" s="2"/>
    </row>
    <row r="1302" spans="1:8" ht="28.8" x14ac:dyDescent="0.3">
      <c r="A1302" s="2" t="s">
        <v>20</v>
      </c>
      <c r="B1302" s="2" t="s">
        <v>21</v>
      </c>
      <c r="C1302" s="2" t="s">
        <v>5</v>
      </c>
      <c r="D1302" s="1" t="s">
        <v>25</v>
      </c>
      <c r="E1302" s="2"/>
      <c r="F1302" s="2">
        <v>795</v>
      </c>
      <c r="G1302" s="2"/>
      <c r="H1302" s="2"/>
    </row>
    <row r="1303" spans="1:8" ht="28.8" x14ac:dyDescent="0.3">
      <c r="A1303" s="2" t="s">
        <v>20</v>
      </c>
      <c r="B1303" s="2" t="s">
        <v>21</v>
      </c>
      <c r="C1303" s="2" t="s">
        <v>5</v>
      </c>
      <c r="D1303" s="1" t="s">
        <v>25</v>
      </c>
      <c r="E1303" s="2"/>
      <c r="F1303" s="2">
        <v>1686</v>
      </c>
      <c r="G1303" s="2"/>
      <c r="H1303" s="2"/>
    </row>
    <row r="1304" spans="1:8" ht="28.8" x14ac:dyDescent="0.3">
      <c r="A1304" s="2" t="s">
        <v>20</v>
      </c>
      <c r="B1304" s="2" t="s">
        <v>21</v>
      </c>
      <c r="C1304" s="2" t="s">
        <v>5</v>
      </c>
      <c r="D1304" s="1" t="s">
        <v>25</v>
      </c>
      <c r="E1304" s="2"/>
      <c r="F1304" s="2">
        <v>762</v>
      </c>
      <c r="G1304" s="2"/>
      <c r="H1304" s="2"/>
    </row>
    <row r="1305" spans="1:8" ht="28.8" x14ac:dyDescent="0.3">
      <c r="A1305" s="2" t="s">
        <v>20</v>
      </c>
      <c r="B1305" s="2" t="s">
        <v>21</v>
      </c>
      <c r="C1305" s="2" t="s">
        <v>5</v>
      </c>
      <c r="D1305" s="1" t="s">
        <v>25</v>
      </c>
      <c r="E1305" s="2"/>
      <c r="F1305" s="2">
        <v>1008</v>
      </c>
      <c r="G1305" s="2"/>
      <c r="H1305" s="2"/>
    </row>
    <row r="1306" spans="1:8" ht="28.8" x14ac:dyDescent="0.3">
      <c r="A1306" s="2" t="s">
        <v>20</v>
      </c>
      <c r="B1306" s="2" t="s">
        <v>21</v>
      </c>
      <c r="C1306" s="2" t="s">
        <v>5</v>
      </c>
      <c r="D1306" s="1" t="s">
        <v>25</v>
      </c>
      <c r="E1306" s="2"/>
      <c r="F1306" s="2">
        <v>162</v>
      </c>
      <c r="G1306" s="2"/>
      <c r="H1306" s="2"/>
    </row>
    <row r="1307" spans="1:8" ht="28.8" x14ac:dyDescent="0.3">
      <c r="A1307" s="2" t="s">
        <v>20</v>
      </c>
      <c r="B1307" s="2" t="s">
        <v>21</v>
      </c>
      <c r="C1307" s="2" t="s">
        <v>5</v>
      </c>
      <c r="D1307" s="1" t="s">
        <v>25</v>
      </c>
      <c r="E1307" s="2"/>
      <c r="F1307" s="2">
        <v>198</v>
      </c>
      <c r="G1307" s="2"/>
      <c r="H1307" s="2"/>
    </row>
    <row r="1308" spans="1:8" ht="28.8" x14ac:dyDescent="0.3">
      <c r="A1308" s="2" t="s">
        <v>20</v>
      </c>
      <c r="B1308" s="2" t="s">
        <v>21</v>
      </c>
      <c r="C1308" s="2" t="s">
        <v>5</v>
      </c>
      <c r="D1308" s="1" t="s">
        <v>25</v>
      </c>
      <c r="E1308" s="2"/>
      <c r="F1308" s="2">
        <v>138</v>
      </c>
      <c r="G1308" s="2"/>
      <c r="H1308" s="2"/>
    </row>
    <row r="1309" spans="1:8" ht="28.8" x14ac:dyDescent="0.3">
      <c r="A1309" s="2" t="s">
        <v>20</v>
      </c>
      <c r="B1309" s="2" t="s">
        <v>21</v>
      </c>
      <c r="C1309" s="2" t="s">
        <v>5</v>
      </c>
      <c r="D1309" s="1" t="s">
        <v>25</v>
      </c>
      <c r="E1309" s="2" t="s">
        <v>6469</v>
      </c>
      <c r="F1309" s="2">
        <v>1230</v>
      </c>
      <c r="G1309" s="2"/>
      <c r="H1309" s="2"/>
    </row>
    <row r="1310" spans="1:8" ht="28.8" x14ac:dyDescent="0.3">
      <c r="A1310" s="2" t="s">
        <v>20</v>
      </c>
      <c r="B1310" s="2" t="s">
        <v>21</v>
      </c>
      <c r="C1310" s="2" t="s">
        <v>5</v>
      </c>
      <c r="D1310" s="1" t="s">
        <v>25</v>
      </c>
      <c r="E1310" s="2" t="s">
        <v>6473</v>
      </c>
      <c r="F1310" s="2">
        <v>1188</v>
      </c>
      <c r="G1310" s="2"/>
      <c r="H1310" s="2"/>
    </row>
    <row r="1311" spans="1:8" ht="28.8" x14ac:dyDescent="0.3">
      <c r="A1311" s="2" t="s">
        <v>20</v>
      </c>
      <c r="B1311" s="2" t="s">
        <v>21</v>
      </c>
      <c r="C1311" s="2" t="s">
        <v>5</v>
      </c>
      <c r="D1311" s="1" t="s">
        <v>25</v>
      </c>
      <c r="E1311" s="2"/>
      <c r="F1311" s="2">
        <v>264</v>
      </c>
      <c r="G1311" s="2"/>
      <c r="H1311" s="2"/>
    </row>
    <row r="1312" spans="1:8" ht="28.8" x14ac:dyDescent="0.3">
      <c r="A1312" s="2" t="s">
        <v>20</v>
      </c>
      <c r="B1312" s="2" t="s">
        <v>21</v>
      </c>
      <c r="C1312" s="2" t="s">
        <v>5</v>
      </c>
      <c r="D1312" s="1" t="s">
        <v>25</v>
      </c>
      <c r="E1312" s="2"/>
      <c r="F1312" s="2">
        <v>1845</v>
      </c>
      <c r="G1312" s="2"/>
      <c r="H1312" s="2"/>
    </row>
    <row r="1313" spans="1:8" ht="28.8" x14ac:dyDescent="0.3">
      <c r="A1313" s="2" t="s">
        <v>20</v>
      </c>
      <c r="B1313" s="2" t="s">
        <v>21</v>
      </c>
      <c r="C1313" s="2" t="s">
        <v>5</v>
      </c>
      <c r="D1313" s="1" t="s">
        <v>25</v>
      </c>
      <c r="E1313" s="2"/>
      <c r="F1313" s="2">
        <v>456</v>
      </c>
      <c r="G1313" s="2"/>
      <c r="H1313" s="2"/>
    </row>
    <row r="1314" spans="1:8" ht="28.8" x14ac:dyDescent="0.3">
      <c r="A1314" s="2" t="s">
        <v>20</v>
      </c>
      <c r="B1314" s="2" t="s">
        <v>21</v>
      </c>
      <c r="C1314" s="2" t="s">
        <v>5</v>
      </c>
      <c r="D1314" s="1" t="s">
        <v>25</v>
      </c>
      <c r="E1314" s="2"/>
      <c r="F1314" s="2">
        <v>351</v>
      </c>
      <c r="G1314" s="2"/>
      <c r="H1314" s="2"/>
    </row>
    <row r="1315" spans="1:8" ht="28.8" x14ac:dyDescent="0.3">
      <c r="A1315" s="2" t="s">
        <v>20</v>
      </c>
      <c r="B1315" s="2" t="s">
        <v>21</v>
      </c>
      <c r="C1315" s="2" t="s">
        <v>5</v>
      </c>
      <c r="D1315" s="1" t="s">
        <v>25</v>
      </c>
      <c r="E1315" s="2"/>
      <c r="F1315" s="2">
        <v>1245</v>
      </c>
      <c r="G1315" s="2"/>
      <c r="H1315" s="2"/>
    </row>
    <row r="1316" spans="1:8" ht="28.8" x14ac:dyDescent="0.3">
      <c r="A1316" s="2" t="s">
        <v>20</v>
      </c>
      <c r="B1316" s="2" t="s">
        <v>21</v>
      </c>
      <c r="C1316" s="2" t="s">
        <v>5</v>
      </c>
      <c r="D1316" s="1" t="s">
        <v>25</v>
      </c>
      <c r="E1316" s="2"/>
      <c r="F1316" s="2">
        <v>942</v>
      </c>
      <c r="G1316" s="2"/>
      <c r="H1316" s="2"/>
    </row>
    <row r="1317" spans="1:8" ht="28.8" x14ac:dyDescent="0.3">
      <c r="A1317" s="2" t="s">
        <v>20</v>
      </c>
      <c r="B1317" s="2" t="s">
        <v>21</v>
      </c>
      <c r="C1317" s="2" t="s">
        <v>5</v>
      </c>
      <c r="D1317" s="1" t="s">
        <v>25</v>
      </c>
      <c r="E1317" s="2"/>
      <c r="F1317" s="2">
        <v>999</v>
      </c>
      <c r="G1317" s="2"/>
      <c r="H1317" s="2"/>
    </row>
    <row r="1318" spans="1:8" ht="28.8" x14ac:dyDescent="0.3">
      <c r="A1318" s="2" t="s">
        <v>20</v>
      </c>
      <c r="B1318" s="2" t="s">
        <v>21</v>
      </c>
      <c r="C1318" s="2" t="s">
        <v>5</v>
      </c>
      <c r="D1318" s="1" t="s">
        <v>25</v>
      </c>
      <c r="E1318" s="2"/>
      <c r="F1318" s="2">
        <v>108</v>
      </c>
      <c r="G1318" s="2"/>
      <c r="H1318" s="2"/>
    </row>
    <row r="1319" spans="1:8" ht="28.8" x14ac:dyDescent="0.3">
      <c r="A1319" s="2" t="s">
        <v>20</v>
      </c>
      <c r="B1319" s="2" t="s">
        <v>21</v>
      </c>
      <c r="C1319" s="2" t="s">
        <v>5</v>
      </c>
      <c r="D1319" s="1" t="s">
        <v>25</v>
      </c>
      <c r="E1319" s="2"/>
      <c r="F1319" s="2">
        <v>501</v>
      </c>
      <c r="G1319" s="2"/>
      <c r="H1319" s="2"/>
    </row>
    <row r="1320" spans="1:8" ht="28.8" x14ac:dyDescent="0.3">
      <c r="A1320" s="2" t="s">
        <v>20</v>
      </c>
      <c r="B1320" s="2" t="s">
        <v>21</v>
      </c>
      <c r="C1320" s="2" t="s">
        <v>5</v>
      </c>
      <c r="D1320" s="1" t="s">
        <v>25</v>
      </c>
      <c r="E1320" s="2"/>
      <c r="F1320" s="2">
        <v>1296</v>
      </c>
      <c r="G1320" s="2"/>
      <c r="H1320" s="2"/>
    </row>
    <row r="1321" spans="1:8" ht="28.8" x14ac:dyDescent="0.3">
      <c r="A1321" s="2" t="s">
        <v>20</v>
      </c>
      <c r="B1321" s="2" t="s">
        <v>21</v>
      </c>
      <c r="C1321" s="2" t="s">
        <v>5</v>
      </c>
      <c r="D1321" s="1" t="s">
        <v>25</v>
      </c>
      <c r="E1321" s="2"/>
      <c r="F1321" s="2">
        <v>2430</v>
      </c>
      <c r="G1321" s="2"/>
      <c r="H1321" s="2"/>
    </row>
    <row r="1322" spans="1:8" ht="28.8" x14ac:dyDescent="0.3">
      <c r="A1322" s="2" t="s">
        <v>20</v>
      </c>
      <c r="B1322" s="2" t="s">
        <v>21</v>
      </c>
      <c r="C1322" s="2" t="s">
        <v>5</v>
      </c>
      <c r="D1322" s="1" t="s">
        <v>25</v>
      </c>
      <c r="E1322" s="2"/>
      <c r="F1322" s="2">
        <v>282</v>
      </c>
      <c r="G1322" s="2"/>
      <c r="H1322" s="2"/>
    </row>
    <row r="1323" spans="1:8" ht="28.8" x14ac:dyDescent="0.3">
      <c r="A1323" s="2" t="s">
        <v>20</v>
      </c>
      <c r="B1323" s="2" t="s">
        <v>21</v>
      </c>
      <c r="C1323" s="2" t="s">
        <v>5</v>
      </c>
      <c r="D1323" s="1" t="s">
        <v>25</v>
      </c>
      <c r="E1323" s="2"/>
      <c r="F1323" s="2">
        <v>243</v>
      </c>
      <c r="G1323" s="2"/>
      <c r="H1323" s="2"/>
    </row>
    <row r="1324" spans="1:8" ht="28.8" x14ac:dyDescent="0.3">
      <c r="A1324" s="2" t="s">
        <v>20</v>
      </c>
      <c r="B1324" s="2" t="s">
        <v>21</v>
      </c>
      <c r="C1324" s="2" t="s">
        <v>5</v>
      </c>
      <c r="D1324" s="1" t="s">
        <v>25</v>
      </c>
      <c r="E1324" s="2"/>
      <c r="F1324" s="2">
        <v>135</v>
      </c>
      <c r="G1324" s="2"/>
      <c r="H1324" s="2"/>
    </row>
    <row r="1325" spans="1:8" ht="28.8" x14ac:dyDescent="0.3">
      <c r="A1325" s="2" t="s">
        <v>20</v>
      </c>
      <c r="B1325" s="2" t="s">
        <v>21</v>
      </c>
      <c r="C1325" s="2" t="s">
        <v>5</v>
      </c>
      <c r="D1325" s="1" t="s">
        <v>25</v>
      </c>
      <c r="E1325" s="2"/>
      <c r="F1325" s="2">
        <v>798</v>
      </c>
      <c r="G1325" s="2"/>
      <c r="H1325" s="2"/>
    </row>
    <row r="1326" spans="1:8" ht="28.8" x14ac:dyDescent="0.3">
      <c r="A1326" s="2" t="s">
        <v>20</v>
      </c>
      <c r="B1326" s="2" t="s">
        <v>21</v>
      </c>
      <c r="C1326" s="2" t="s">
        <v>5</v>
      </c>
      <c r="D1326" s="1" t="s">
        <v>25</v>
      </c>
      <c r="E1326" s="2"/>
      <c r="F1326" s="2">
        <v>135</v>
      </c>
      <c r="G1326" s="2"/>
      <c r="H1326" s="2"/>
    </row>
    <row r="1327" spans="1:8" ht="28.8" x14ac:dyDescent="0.3">
      <c r="A1327" s="2" t="s">
        <v>20</v>
      </c>
      <c r="B1327" s="2" t="s">
        <v>21</v>
      </c>
      <c r="C1327" s="2" t="s">
        <v>5</v>
      </c>
      <c r="D1327" s="1" t="s">
        <v>25</v>
      </c>
      <c r="E1327" s="2"/>
      <c r="F1327" s="2">
        <v>477</v>
      </c>
      <c r="G1327" s="2"/>
      <c r="H1327" s="2"/>
    </row>
    <row r="1328" spans="1:8" ht="28.8" x14ac:dyDescent="0.3">
      <c r="A1328" s="2" t="s">
        <v>20</v>
      </c>
      <c r="B1328" s="2" t="s">
        <v>21</v>
      </c>
      <c r="C1328" s="2" t="s">
        <v>5</v>
      </c>
      <c r="D1328" s="1" t="s">
        <v>25</v>
      </c>
      <c r="E1328" s="2"/>
      <c r="F1328" s="2">
        <v>327</v>
      </c>
      <c r="G1328" s="2"/>
      <c r="H1328" s="2"/>
    </row>
    <row r="1329" spans="1:8" ht="28.8" x14ac:dyDescent="0.3">
      <c r="A1329" s="2" t="s">
        <v>20</v>
      </c>
      <c r="B1329" s="2" t="s">
        <v>21</v>
      </c>
      <c r="C1329" s="2" t="s">
        <v>5</v>
      </c>
      <c r="D1329" s="1" t="s">
        <v>25</v>
      </c>
      <c r="E1329" s="2"/>
      <c r="F1329" s="2">
        <v>1227</v>
      </c>
      <c r="G1329" s="2"/>
      <c r="H1329" s="2"/>
    </row>
    <row r="1330" spans="1:8" ht="28.8" x14ac:dyDescent="0.3">
      <c r="A1330" s="2" t="s">
        <v>20</v>
      </c>
      <c r="B1330" s="2" t="s">
        <v>21</v>
      </c>
      <c r="C1330" s="2" t="s">
        <v>5</v>
      </c>
      <c r="D1330" s="1" t="s">
        <v>25</v>
      </c>
      <c r="E1330" s="2"/>
      <c r="F1330" s="2">
        <v>255</v>
      </c>
      <c r="G1330" s="2"/>
      <c r="H1330" s="2"/>
    </row>
    <row r="1331" spans="1:8" ht="28.8" x14ac:dyDescent="0.3">
      <c r="A1331" s="2" t="s">
        <v>20</v>
      </c>
      <c r="B1331" s="2" t="s">
        <v>21</v>
      </c>
      <c r="C1331" s="2" t="s">
        <v>5</v>
      </c>
      <c r="D1331" s="1" t="s">
        <v>25</v>
      </c>
      <c r="E1331" s="2"/>
      <c r="F1331" s="2">
        <v>285</v>
      </c>
      <c r="G1331" s="2"/>
      <c r="H1331" s="2"/>
    </row>
    <row r="1332" spans="1:8" ht="28.8" x14ac:dyDescent="0.3">
      <c r="A1332" s="2" t="s">
        <v>20</v>
      </c>
      <c r="B1332" s="2" t="s">
        <v>21</v>
      </c>
      <c r="C1332" s="2" t="s">
        <v>5</v>
      </c>
      <c r="D1332" s="1" t="s">
        <v>25</v>
      </c>
      <c r="E1332" s="2"/>
      <c r="F1332" s="2">
        <v>2025</v>
      </c>
      <c r="G1332" s="2"/>
      <c r="H1332" s="2"/>
    </row>
    <row r="1333" spans="1:8" ht="28.8" x14ac:dyDescent="0.3">
      <c r="A1333" s="2" t="s">
        <v>20</v>
      </c>
      <c r="B1333" s="2" t="s">
        <v>21</v>
      </c>
      <c r="C1333" s="2" t="s">
        <v>5</v>
      </c>
      <c r="D1333" s="1" t="s">
        <v>25</v>
      </c>
      <c r="E1333" s="2"/>
      <c r="F1333" s="2">
        <v>390</v>
      </c>
      <c r="G1333" s="2"/>
      <c r="H1333" s="2"/>
    </row>
    <row r="1334" spans="1:8" ht="28.8" x14ac:dyDescent="0.3">
      <c r="A1334" s="2" t="s">
        <v>20</v>
      </c>
      <c r="B1334" s="2" t="s">
        <v>21</v>
      </c>
      <c r="C1334" s="2" t="s">
        <v>5</v>
      </c>
      <c r="D1334" s="1" t="s">
        <v>25</v>
      </c>
      <c r="E1334" s="2"/>
      <c r="F1334" s="2">
        <v>282</v>
      </c>
      <c r="G1334" s="2"/>
      <c r="H1334" s="2"/>
    </row>
    <row r="1335" spans="1:8" ht="28.8" x14ac:dyDescent="0.3">
      <c r="A1335" s="2" t="s">
        <v>20</v>
      </c>
      <c r="B1335" s="2" t="s">
        <v>21</v>
      </c>
      <c r="C1335" s="2" t="s">
        <v>5</v>
      </c>
      <c r="D1335" s="1" t="s">
        <v>25</v>
      </c>
      <c r="E1335" s="2"/>
      <c r="F1335" s="2">
        <v>396</v>
      </c>
      <c r="G1335" s="2"/>
      <c r="H1335" s="2"/>
    </row>
    <row r="1336" spans="1:8" ht="28.8" x14ac:dyDescent="0.3">
      <c r="A1336" s="2" t="s">
        <v>20</v>
      </c>
      <c r="B1336" s="2" t="s">
        <v>21</v>
      </c>
      <c r="C1336" s="2" t="s">
        <v>5</v>
      </c>
      <c r="D1336" s="1" t="s">
        <v>25</v>
      </c>
      <c r="E1336" s="2"/>
      <c r="F1336" s="2">
        <v>207</v>
      </c>
      <c r="G1336" s="2"/>
      <c r="H1336" s="2"/>
    </row>
    <row r="1337" spans="1:8" ht="28.8" x14ac:dyDescent="0.3">
      <c r="A1337" s="2" t="s">
        <v>20</v>
      </c>
      <c r="B1337" s="2" t="s">
        <v>21</v>
      </c>
      <c r="C1337" s="2" t="s">
        <v>5</v>
      </c>
      <c r="D1337" s="1" t="s">
        <v>25</v>
      </c>
      <c r="E1337" s="2"/>
      <c r="F1337" s="2">
        <v>240</v>
      </c>
      <c r="G1337" s="2"/>
      <c r="H1337" s="2"/>
    </row>
    <row r="1338" spans="1:8" ht="28.8" x14ac:dyDescent="0.3">
      <c r="A1338" s="2" t="s">
        <v>20</v>
      </c>
      <c r="B1338" s="2" t="s">
        <v>21</v>
      </c>
      <c r="C1338" s="2" t="s">
        <v>5</v>
      </c>
      <c r="D1338" s="1" t="s">
        <v>25</v>
      </c>
      <c r="E1338" s="2"/>
      <c r="F1338" s="2">
        <v>303</v>
      </c>
      <c r="G1338" s="2"/>
      <c r="H1338" s="2"/>
    </row>
    <row r="1339" spans="1:8" ht="28.8" x14ac:dyDescent="0.3">
      <c r="A1339" s="2" t="s">
        <v>20</v>
      </c>
      <c r="B1339" s="2" t="s">
        <v>21</v>
      </c>
      <c r="C1339" s="2" t="s">
        <v>5</v>
      </c>
      <c r="D1339" s="1" t="s">
        <v>25</v>
      </c>
      <c r="E1339" s="2"/>
      <c r="F1339" s="2">
        <v>147</v>
      </c>
      <c r="G1339" s="2"/>
      <c r="H1339" s="2"/>
    </row>
    <row r="1340" spans="1:8" ht="28.8" x14ac:dyDescent="0.3">
      <c r="A1340" s="2" t="s">
        <v>20</v>
      </c>
      <c r="B1340" s="2" t="s">
        <v>21</v>
      </c>
      <c r="C1340" s="2" t="s">
        <v>5</v>
      </c>
      <c r="D1340" s="1" t="s">
        <v>25</v>
      </c>
      <c r="E1340" s="2"/>
      <c r="F1340" s="2">
        <v>147</v>
      </c>
      <c r="G1340" s="2"/>
      <c r="H1340" s="2"/>
    </row>
    <row r="1341" spans="1:8" ht="28.8" x14ac:dyDescent="0.3">
      <c r="A1341" s="2" t="s">
        <v>20</v>
      </c>
      <c r="B1341" s="2" t="s">
        <v>21</v>
      </c>
      <c r="C1341" s="2" t="s">
        <v>5</v>
      </c>
      <c r="D1341" s="1" t="s">
        <v>25</v>
      </c>
      <c r="E1341" s="2"/>
      <c r="F1341" s="2">
        <v>333</v>
      </c>
      <c r="G1341" s="2"/>
      <c r="H1341" s="2"/>
    </row>
    <row r="1342" spans="1:8" ht="28.8" x14ac:dyDescent="0.3">
      <c r="A1342" s="2" t="s">
        <v>20</v>
      </c>
      <c r="B1342" s="2" t="s">
        <v>21</v>
      </c>
      <c r="C1342" s="2" t="s">
        <v>5</v>
      </c>
      <c r="D1342" s="1" t="s">
        <v>25</v>
      </c>
      <c r="E1342" s="2"/>
      <c r="F1342" s="2">
        <v>348</v>
      </c>
      <c r="G1342" s="2"/>
      <c r="H1342" s="2"/>
    </row>
    <row r="1343" spans="1:8" ht="28.8" x14ac:dyDescent="0.3">
      <c r="A1343" s="2" t="s">
        <v>20</v>
      </c>
      <c r="B1343" s="2" t="s">
        <v>21</v>
      </c>
      <c r="C1343" s="2" t="s">
        <v>5</v>
      </c>
      <c r="D1343" s="1" t="s">
        <v>25</v>
      </c>
      <c r="E1343" s="2"/>
      <c r="F1343" s="2">
        <v>1638</v>
      </c>
      <c r="G1343" s="2"/>
      <c r="H1343" s="2"/>
    </row>
    <row r="1344" spans="1:8" ht="28.8" x14ac:dyDescent="0.3">
      <c r="A1344" s="2" t="s">
        <v>20</v>
      </c>
      <c r="B1344" s="2" t="s">
        <v>21</v>
      </c>
      <c r="C1344" s="2" t="s">
        <v>5</v>
      </c>
      <c r="D1344" s="1" t="s">
        <v>25</v>
      </c>
      <c r="E1344" s="2" t="s">
        <v>6668</v>
      </c>
      <c r="F1344" s="2">
        <v>435</v>
      </c>
      <c r="G1344" s="2"/>
      <c r="H1344" s="2"/>
    </row>
    <row r="1345" spans="1:8" ht="28.8" x14ac:dyDescent="0.3">
      <c r="A1345" s="2" t="s">
        <v>20</v>
      </c>
      <c r="B1345" s="2" t="s">
        <v>21</v>
      </c>
      <c r="C1345" s="2" t="s">
        <v>5</v>
      </c>
      <c r="D1345" s="1" t="s">
        <v>25</v>
      </c>
      <c r="E1345" s="2" t="s">
        <v>6672</v>
      </c>
      <c r="F1345" s="2">
        <v>1644</v>
      </c>
      <c r="G1345" s="2"/>
      <c r="H1345" s="2"/>
    </row>
    <row r="1346" spans="1:8" ht="28.8" x14ac:dyDescent="0.3">
      <c r="A1346" s="2" t="s">
        <v>20</v>
      </c>
      <c r="B1346" s="2" t="s">
        <v>21</v>
      </c>
      <c r="C1346" s="2" t="s">
        <v>5</v>
      </c>
      <c r="D1346" s="1" t="s">
        <v>25</v>
      </c>
      <c r="E1346" s="2" t="s">
        <v>6676</v>
      </c>
      <c r="F1346" s="2">
        <v>2046</v>
      </c>
      <c r="G1346" s="2"/>
      <c r="H1346" s="2"/>
    </row>
    <row r="1347" spans="1:8" ht="28.8" x14ac:dyDescent="0.3">
      <c r="A1347" s="2" t="s">
        <v>20</v>
      </c>
      <c r="B1347" s="2" t="s">
        <v>21</v>
      </c>
      <c r="C1347" s="2" t="s">
        <v>5</v>
      </c>
      <c r="D1347" s="1" t="s">
        <v>25</v>
      </c>
      <c r="E1347" s="2"/>
      <c r="F1347" s="2">
        <v>246</v>
      </c>
      <c r="G1347" s="2"/>
      <c r="H1347" s="2"/>
    </row>
    <row r="1348" spans="1:8" ht="28.8" x14ac:dyDescent="0.3">
      <c r="A1348" s="2" t="s">
        <v>20</v>
      </c>
      <c r="B1348" s="2" t="s">
        <v>21</v>
      </c>
      <c r="C1348" s="2" t="s">
        <v>5</v>
      </c>
      <c r="D1348" s="1" t="s">
        <v>25</v>
      </c>
      <c r="E1348" s="2"/>
      <c r="F1348" s="2">
        <v>180</v>
      </c>
      <c r="G1348" s="2"/>
      <c r="H1348" s="2"/>
    </row>
    <row r="1349" spans="1:8" ht="28.8" x14ac:dyDescent="0.3">
      <c r="A1349" s="2" t="s">
        <v>20</v>
      </c>
      <c r="B1349" s="2" t="s">
        <v>21</v>
      </c>
      <c r="C1349" s="2" t="s">
        <v>5</v>
      </c>
      <c r="D1349" s="1" t="s">
        <v>25</v>
      </c>
      <c r="E1349" s="2"/>
      <c r="F1349" s="2">
        <v>264</v>
      </c>
      <c r="G1349" s="2"/>
      <c r="H1349" s="2"/>
    </row>
    <row r="1350" spans="1:8" ht="28.8" x14ac:dyDescent="0.3">
      <c r="A1350" s="2" t="s">
        <v>20</v>
      </c>
      <c r="B1350" s="2" t="s">
        <v>21</v>
      </c>
      <c r="C1350" s="2" t="s">
        <v>5</v>
      </c>
      <c r="D1350" s="1" t="s">
        <v>25</v>
      </c>
      <c r="E1350" s="2"/>
      <c r="F1350" s="2">
        <v>228</v>
      </c>
      <c r="G1350" s="2"/>
      <c r="H1350" s="2"/>
    </row>
    <row r="1351" spans="1:8" ht="28.8" x14ac:dyDescent="0.3">
      <c r="A1351" s="2" t="s">
        <v>20</v>
      </c>
      <c r="B1351" s="2" t="s">
        <v>21</v>
      </c>
      <c r="C1351" s="2" t="s">
        <v>5</v>
      </c>
      <c r="D1351" s="1" t="s">
        <v>25</v>
      </c>
      <c r="E1351" s="2"/>
      <c r="F1351" s="2">
        <v>693</v>
      </c>
      <c r="G1351" s="2"/>
      <c r="H1351" s="2"/>
    </row>
    <row r="1352" spans="1:8" ht="28.8" x14ac:dyDescent="0.3">
      <c r="A1352" s="2" t="s">
        <v>20</v>
      </c>
      <c r="B1352" s="2" t="s">
        <v>21</v>
      </c>
      <c r="C1352" s="2" t="s">
        <v>5</v>
      </c>
      <c r="D1352" s="1" t="s">
        <v>25</v>
      </c>
      <c r="E1352" s="2"/>
      <c r="F1352" s="2">
        <v>411</v>
      </c>
      <c r="G1352" s="2"/>
      <c r="H1352" s="2"/>
    </row>
    <row r="1353" spans="1:8" ht="28.8" x14ac:dyDescent="0.3">
      <c r="A1353" s="2" t="s">
        <v>20</v>
      </c>
      <c r="B1353" s="2" t="s">
        <v>21</v>
      </c>
      <c r="C1353" s="2" t="s">
        <v>5</v>
      </c>
      <c r="D1353" s="1" t="s">
        <v>25</v>
      </c>
      <c r="E1353" s="2"/>
      <c r="F1353" s="2">
        <v>315</v>
      </c>
      <c r="G1353" s="2"/>
      <c r="H1353" s="2"/>
    </row>
    <row r="1354" spans="1:8" ht="28.8" x14ac:dyDescent="0.3">
      <c r="A1354" s="2" t="s">
        <v>20</v>
      </c>
      <c r="B1354" s="2" t="s">
        <v>21</v>
      </c>
      <c r="C1354" s="2" t="s">
        <v>5</v>
      </c>
      <c r="D1354" s="1" t="s">
        <v>25</v>
      </c>
      <c r="E1354" s="2"/>
      <c r="F1354" s="2">
        <v>414</v>
      </c>
      <c r="G1354" s="2"/>
      <c r="H1354" s="2"/>
    </row>
    <row r="1355" spans="1:8" ht="28.8" x14ac:dyDescent="0.3">
      <c r="A1355" s="2" t="s">
        <v>20</v>
      </c>
      <c r="B1355" s="2" t="s">
        <v>21</v>
      </c>
      <c r="C1355" s="2" t="s">
        <v>5</v>
      </c>
      <c r="D1355" s="1" t="s">
        <v>25</v>
      </c>
      <c r="E1355" s="2"/>
      <c r="F1355" s="2">
        <v>156</v>
      </c>
      <c r="G1355" s="2"/>
      <c r="H1355" s="2"/>
    </row>
    <row r="1356" spans="1:8" ht="28.8" x14ac:dyDescent="0.3">
      <c r="A1356" s="2" t="s">
        <v>20</v>
      </c>
      <c r="B1356" s="2" t="s">
        <v>21</v>
      </c>
      <c r="C1356" s="2" t="s">
        <v>5</v>
      </c>
      <c r="D1356" s="1" t="s">
        <v>25</v>
      </c>
      <c r="E1356" s="2"/>
      <c r="F1356" s="2">
        <v>363</v>
      </c>
      <c r="G1356" s="2"/>
      <c r="H1356" s="2"/>
    </row>
    <row r="1357" spans="1:8" ht="28.8" x14ac:dyDescent="0.3">
      <c r="A1357" s="2" t="s">
        <v>20</v>
      </c>
      <c r="B1357" s="2" t="s">
        <v>21</v>
      </c>
      <c r="C1357" s="2" t="s">
        <v>5</v>
      </c>
      <c r="D1357" s="1" t="s">
        <v>25</v>
      </c>
      <c r="E1357" s="2"/>
      <c r="F1357" s="2">
        <v>108</v>
      </c>
      <c r="G1357" s="2"/>
      <c r="H1357" s="2"/>
    </row>
    <row r="1358" spans="1:8" ht="28.8" x14ac:dyDescent="0.3">
      <c r="A1358" s="2" t="s">
        <v>20</v>
      </c>
      <c r="B1358" s="2" t="s">
        <v>21</v>
      </c>
      <c r="C1358" s="2" t="s">
        <v>5</v>
      </c>
      <c r="D1358" s="1" t="s">
        <v>25</v>
      </c>
      <c r="E1358" s="2"/>
      <c r="F1358" s="2">
        <v>1257</v>
      </c>
      <c r="G1358" s="2"/>
      <c r="H1358" s="2"/>
    </row>
    <row r="1359" spans="1:8" ht="28.8" x14ac:dyDescent="0.3">
      <c r="A1359" s="2" t="s">
        <v>20</v>
      </c>
      <c r="B1359" s="2" t="s">
        <v>21</v>
      </c>
      <c r="C1359" s="2" t="s">
        <v>5</v>
      </c>
      <c r="D1359" s="1" t="s">
        <v>25</v>
      </c>
      <c r="E1359" s="2"/>
      <c r="F1359" s="2">
        <v>288</v>
      </c>
      <c r="G1359" s="2"/>
      <c r="H1359" s="2"/>
    </row>
    <row r="1360" spans="1:8" ht="28.8" x14ac:dyDescent="0.3">
      <c r="A1360" s="2" t="s">
        <v>20</v>
      </c>
      <c r="B1360" s="2" t="s">
        <v>21</v>
      </c>
      <c r="C1360" s="2" t="s">
        <v>5</v>
      </c>
      <c r="D1360" s="1" t="s">
        <v>25</v>
      </c>
      <c r="E1360" s="2" t="s">
        <v>6770</v>
      </c>
      <c r="F1360" s="2">
        <v>2301</v>
      </c>
      <c r="G1360" s="2"/>
      <c r="H1360" s="2"/>
    </row>
    <row r="1361" spans="1:8" ht="28.8" x14ac:dyDescent="0.3">
      <c r="A1361" s="2" t="s">
        <v>20</v>
      </c>
      <c r="B1361" s="2" t="s">
        <v>21</v>
      </c>
      <c r="C1361" s="2" t="s">
        <v>5</v>
      </c>
      <c r="D1361" s="1" t="s">
        <v>25</v>
      </c>
      <c r="E1361" s="2"/>
      <c r="F1361" s="2">
        <v>300</v>
      </c>
      <c r="G1361" s="2"/>
      <c r="H1361" s="2"/>
    </row>
    <row r="1362" spans="1:8" ht="28.8" x14ac:dyDescent="0.3">
      <c r="A1362" s="2" t="s">
        <v>20</v>
      </c>
      <c r="B1362" s="2" t="s">
        <v>21</v>
      </c>
      <c r="C1362" s="2" t="s">
        <v>5</v>
      </c>
      <c r="D1362" s="1" t="s">
        <v>25</v>
      </c>
      <c r="E1362" s="2"/>
      <c r="F1362" s="2">
        <v>873</v>
      </c>
      <c r="G1362" s="2"/>
      <c r="H1362" s="2"/>
    </row>
    <row r="1363" spans="1:8" ht="28.8" x14ac:dyDescent="0.3">
      <c r="A1363" s="2" t="s">
        <v>20</v>
      </c>
      <c r="B1363" s="2" t="s">
        <v>21</v>
      </c>
      <c r="C1363" s="2" t="s">
        <v>5</v>
      </c>
      <c r="D1363" s="1" t="s">
        <v>25</v>
      </c>
      <c r="E1363" s="2"/>
      <c r="F1363" s="2">
        <v>753</v>
      </c>
      <c r="G1363" s="2"/>
      <c r="H1363" s="2"/>
    </row>
    <row r="1364" spans="1:8" ht="28.8" x14ac:dyDescent="0.3">
      <c r="A1364" s="2" t="s">
        <v>20</v>
      </c>
      <c r="B1364" s="2" t="s">
        <v>21</v>
      </c>
      <c r="C1364" s="2" t="s">
        <v>5</v>
      </c>
      <c r="D1364" s="1" t="s">
        <v>25</v>
      </c>
      <c r="E1364" s="2"/>
      <c r="F1364" s="2">
        <v>603</v>
      </c>
      <c r="G1364" s="2"/>
      <c r="H1364" s="2"/>
    </row>
    <row r="1365" spans="1:8" ht="28.8" x14ac:dyDescent="0.3">
      <c r="A1365" s="2" t="s">
        <v>20</v>
      </c>
      <c r="B1365" s="2" t="s">
        <v>21</v>
      </c>
      <c r="C1365" s="2" t="s">
        <v>5</v>
      </c>
      <c r="D1365" s="1" t="s">
        <v>25</v>
      </c>
      <c r="E1365" s="2"/>
      <c r="F1365" s="2">
        <v>306</v>
      </c>
      <c r="G1365" s="2"/>
      <c r="H1365" s="2"/>
    </row>
    <row r="1366" spans="1:8" ht="28.8" x14ac:dyDescent="0.3">
      <c r="A1366" s="2" t="s">
        <v>20</v>
      </c>
      <c r="B1366" s="2" t="s">
        <v>21</v>
      </c>
      <c r="C1366" s="2" t="s">
        <v>5</v>
      </c>
      <c r="D1366" s="1" t="s">
        <v>25</v>
      </c>
      <c r="E1366" s="2" t="s">
        <v>6865</v>
      </c>
      <c r="F1366" s="2">
        <v>1047</v>
      </c>
      <c r="G1366" s="2"/>
      <c r="H1366" s="2"/>
    </row>
    <row r="1367" spans="1:8" ht="28.8" x14ac:dyDescent="0.3">
      <c r="A1367" s="2" t="s">
        <v>20</v>
      </c>
      <c r="B1367" s="2" t="s">
        <v>21</v>
      </c>
      <c r="C1367" s="2" t="s">
        <v>5</v>
      </c>
      <c r="D1367" s="1" t="s">
        <v>25</v>
      </c>
      <c r="E1367" s="2" t="s">
        <v>6869</v>
      </c>
      <c r="F1367" s="2">
        <v>840</v>
      </c>
      <c r="G1367" s="2"/>
      <c r="H1367" s="2"/>
    </row>
    <row r="1368" spans="1:8" ht="28.8" x14ac:dyDescent="0.3">
      <c r="A1368" s="2" t="s">
        <v>20</v>
      </c>
      <c r="B1368" s="2" t="s">
        <v>21</v>
      </c>
      <c r="C1368" s="2" t="s">
        <v>5</v>
      </c>
      <c r="D1368" s="1" t="s">
        <v>25</v>
      </c>
      <c r="E1368" s="2"/>
      <c r="F1368" s="2">
        <v>477</v>
      </c>
      <c r="G1368" s="2"/>
      <c r="H1368" s="2"/>
    </row>
    <row r="1369" spans="1:8" ht="28.8" x14ac:dyDescent="0.3">
      <c r="A1369" s="2" t="s">
        <v>20</v>
      </c>
      <c r="B1369" s="2" t="s">
        <v>21</v>
      </c>
      <c r="C1369" s="2" t="s">
        <v>5</v>
      </c>
      <c r="D1369" s="1" t="s">
        <v>25</v>
      </c>
      <c r="E1369" s="2" t="s">
        <v>6876</v>
      </c>
      <c r="F1369" s="2">
        <v>1809</v>
      </c>
      <c r="G1369" s="2"/>
      <c r="H1369" s="2"/>
    </row>
    <row r="1370" spans="1:8" ht="28.8" x14ac:dyDescent="0.3">
      <c r="A1370" s="2" t="s">
        <v>20</v>
      </c>
      <c r="B1370" s="2" t="s">
        <v>21</v>
      </c>
      <c r="C1370" s="2" t="s">
        <v>5</v>
      </c>
      <c r="D1370" s="1" t="s">
        <v>25</v>
      </c>
      <c r="E1370" s="2" t="s">
        <v>6880</v>
      </c>
      <c r="F1370" s="2">
        <v>1212</v>
      </c>
      <c r="G1370" s="2"/>
      <c r="H1370" s="2"/>
    </row>
    <row r="1371" spans="1:8" ht="28.8" x14ac:dyDescent="0.3">
      <c r="A1371" s="2" t="s">
        <v>20</v>
      </c>
      <c r="B1371" s="2" t="s">
        <v>21</v>
      </c>
      <c r="C1371" s="2" t="s">
        <v>5</v>
      </c>
      <c r="D1371" s="1" t="s">
        <v>25</v>
      </c>
      <c r="E1371" s="2"/>
      <c r="F1371" s="2">
        <v>1167</v>
      </c>
      <c r="G1371" s="2"/>
      <c r="H1371" s="2"/>
    </row>
    <row r="1372" spans="1:8" ht="28.8" x14ac:dyDescent="0.3">
      <c r="A1372" s="2" t="s">
        <v>20</v>
      </c>
      <c r="B1372" s="2" t="s">
        <v>21</v>
      </c>
      <c r="C1372" s="2" t="s">
        <v>5</v>
      </c>
      <c r="D1372" s="1" t="s">
        <v>25</v>
      </c>
      <c r="E1372" s="2"/>
      <c r="F1372" s="2">
        <v>483</v>
      </c>
      <c r="G1372" s="2"/>
      <c r="H1372" s="2"/>
    </row>
    <row r="1373" spans="1:8" ht="28.8" x14ac:dyDescent="0.3">
      <c r="A1373" s="2" t="s">
        <v>20</v>
      </c>
      <c r="B1373" s="2" t="s">
        <v>21</v>
      </c>
      <c r="C1373" s="2" t="s">
        <v>5</v>
      </c>
      <c r="D1373" s="1" t="s">
        <v>25</v>
      </c>
      <c r="E1373" s="2" t="s">
        <v>6889</v>
      </c>
      <c r="F1373" s="2">
        <v>639</v>
      </c>
      <c r="G1373" s="2"/>
      <c r="H1373" s="2"/>
    </row>
    <row r="1374" spans="1:8" ht="28.8" x14ac:dyDescent="0.3">
      <c r="A1374" s="2" t="s">
        <v>20</v>
      </c>
      <c r="B1374" s="2" t="s">
        <v>21</v>
      </c>
      <c r="C1374" s="2" t="s">
        <v>5</v>
      </c>
      <c r="D1374" s="1" t="s">
        <v>25</v>
      </c>
      <c r="E1374" s="2" t="s">
        <v>6893</v>
      </c>
      <c r="F1374" s="2">
        <v>954</v>
      </c>
      <c r="G1374" s="2"/>
      <c r="H1374" s="2"/>
    </row>
    <row r="1375" spans="1:8" ht="28.8" x14ac:dyDescent="0.3">
      <c r="A1375" s="2" t="s">
        <v>20</v>
      </c>
      <c r="B1375" s="2" t="s">
        <v>21</v>
      </c>
      <c r="C1375" s="2" t="s">
        <v>5</v>
      </c>
      <c r="D1375" s="1" t="s">
        <v>25</v>
      </c>
      <c r="E1375" s="2"/>
      <c r="F1375" s="2">
        <v>801</v>
      </c>
      <c r="G1375" s="2"/>
      <c r="H1375" s="2"/>
    </row>
    <row r="1376" spans="1:8" ht="28.8" x14ac:dyDescent="0.3">
      <c r="A1376" s="2" t="s">
        <v>20</v>
      </c>
      <c r="B1376" s="2" t="s">
        <v>21</v>
      </c>
      <c r="C1376" s="2" t="s">
        <v>5</v>
      </c>
      <c r="D1376" s="1" t="s">
        <v>25</v>
      </c>
      <c r="E1376" s="2"/>
      <c r="F1376" s="2">
        <v>432</v>
      </c>
      <c r="G1376" s="2"/>
      <c r="H1376" s="2"/>
    </row>
    <row r="1377" spans="1:8" ht="28.8" x14ac:dyDescent="0.3">
      <c r="A1377" s="2" t="s">
        <v>20</v>
      </c>
      <c r="B1377" s="2" t="s">
        <v>21</v>
      </c>
      <c r="C1377" s="2" t="s">
        <v>5</v>
      </c>
      <c r="D1377" s="1" t="s">
        <v>25</v>
      </c>
      <c r="E1377" s="2"/>
      <c r="F1377" s="2">
        <v>1473</v>
      </c>
      <c r="G1377" s="2"/>
      <c r="H1377" s="2"/>
    </row>
    <row r="1378" spans="1:8" ht="28.8" x14ac:dyDescent="0.3">
      <c r="A1378" s="2" t="s">
        <v>20</v>
      </c>
      <c r="B1378" s="2" t="s">
        <v>21</v>
      </c>
      <c r="C1378" s="2" t="s">
        <v>5</v>
      </c>
      <c r="D1378" s="1" t="s">
        <v>25</v>
      </c>
      <c r="E1378" s="2"/>
      <c r="F1378" s="2">
        <v>1170</v>
      </c>
      <c r="G1378" s="2"/>
      <c r="H1378" s="2"/>
    </row>
    <row r="1379" spans="1:8" ht="28.8" x14ac:dyDescent="0.3">
      <c r="A1379" s="2" t="s">
        <v>20</v>
      </c>
      <c r="B1379" s="2" t="s">
        <v>21</v>
      </c>
      <c r="C1379" s="2" t="s">
        <v>5</v>
      </c>
      <c r="D1379" s="1" t="s">
        <v>25</v>
      </c>
      <c r="E1379" s="2"/>
      <c r="F1379" s="2">
        <v>567</v>
      </c>
      <c r="G1379" s="2"/>
      <c r="H1379" s="2"/>
    </row>
    <row r="1380" spans="1:8" ht="28.8" x14ac:dyDescent="0.3">
      <c r="A1380" s="2" t="s">
        <v>20</v>
      </c>
      <c r="B1380" s="2" t="s">
        <v>21</v>
      </c>
      <c r="C1380" s="2" t="s">
        <v>5</v>
      </c>
      <c r="D1380" s="1" t="s">
        <v>25</v>
      </c>
      <c r="E1380" s="2"/>
      <c r="F1380" s="2">
        <v>639</v>
      </c>
      <c r="G1380" s="2"/>
      <c r="H1380" s="2"/>
    </row>
    <row r="1381" spans="1:8" ht="28.8" x14ac:dyDescent="0.3">
      <c r="A1381" s="2" t="s">
        <v>20</v>
      </c>
      <c r="B1381" s="2" t="s">
        <v>21</v>
      </c>
      <c r="C1381" s="2" t="s">
        <v>5</v>
      </c>
      <c r="D1381" s="1" t="s">
        <v>25</v>
      </c>
      <c r="E1381" s="2"/>
      <c r="F1381" s="2">
        <v>363</v>
      </c>
      <c r="G1381" s="2"/>
      <c r="H1381" s="2"/>
    </row>
    <row r="1382" spans="1:8" ht="28.8" x14ac:dyDescent="0.3">
      <c r="A1382" s="2" t="s">
        <v>20</v>
      </c>
      <c r="B1382" s="2" t="s">
        <v>21</v>
      </c>
      <c r="C1382" s="2" t="s">
        <v>5</v>
      </c>
      <c r="D1382" s="1" t="s">
        <v>25</v>
      </c>
      <c r="E1382" s="2" t="s">
        <v>6916</v>
      </c>
      <c r="F1382" s="2">
        <v>885</v>
      </c>
      <c r="G1382" s="2"/>
      <c r="H1382" s="2"/>
    </row>
    <row r="1383" spans="1:8" ht="28.8" x14ac:dyDescent="0.3">
      <c r="A1383" s="2" t="s">
        <v>20</v>
      </c>
      <c r="B1383" s="2" t="s">
        <v>21</v>
      </c>
      <c r="C1383" s="2" t="s">
        <v>5</v>
      </c>
      <c r="D1383" s="1" t="s">
        <v>25</v>
      </c>
      <c r="E1383" s="2" t="s">
        <v>6920</v>
      </c>
      <c r="F1383" s="2">
        <v>2085</v>
      </c>
      <c r="G1383" s="2"/>
      <c r="H1383" s="2"/>
    </row>
    <row r="1384" spans="1:8" ht="28.8" x14ac:dyDescent="0.3">
      <c r="A1384" s="2" t="s">
        <v>20</v>
      </c>
      <c r="B1384" s="2" t="s">
        <v>21</v>
      </c>
      <c r="C1384" s="2" t="s">
        <v>5</v>
      </c>
      <c r="D1384" s="1" t="s">
        <v>25</v>
      </c>
      <c r="E1384" s="2"/>
      <c r="F1384" s="2">
        <v>540</v>
      </c>
      <c r="G1384" s="2"/>
      <c r="H1384" s="2"/>
    </row>
    <row r="1385" spans="1:8" ht="28.8" x14ac:dyDescent="0.3">
      <c r="A1385" s="2" t="s">
        <v>20</v>
      </c>
      <c r="B1385" s="2" t="s">
        <v>21</v>
      </c>
      <c r="C1385" s="2" t="s">
        <v>5</v>
      </c>
      <c r="D1385" s="1" t="s">
        <v>25</v>
      </c>
      <c r="E1385" s="2"/>
      <c r="F1385" s="2">
        <v>729</v>
      </c>
      <c r="G1385" s="2"/>
      <c r="H1385" s="2"/>
    </row>
    <row r="1386" spans="1:8" ht="28.8" x14ac:dyDescent="0.3">
      <c r="A1386" s="2" t="s">
        <v>20</v>
      </c>
      <c r="B1386" s="2" t="s">
        <v>21</v>
      </c>
      <c r="C1386" s="2" t="s">
        <v>5</v>
      </c>
      <c r="D1386" s="1" t="s">
        <v>25</v>
      </c>
      <c r="E1386" s="2"/>
      <c r="F1386" s="2">
        <v>1353</v>
      </c>
      <c r="G1386" s="2"/>
      <c r="H1386" s="2"/>
    </row>
    <row r="1387" spans="1:8" ht="28.8" x14ac:dyDescent="0.3">
      <c r="A1387" s="2" t="s">
        <v>20</v>
      </c>
      <c r="B1387" s="2" t="s">
        <v>21</v>
      </c>
      <c r="C1387" s="2" t="s">
        <v>5</v>
      </c>
      <c r="D1387" s="1" t="s">
        <v>25</v>
      </c>
      <c r="E1387" s="2"/>
      <c r="F1387" s="2">
        <v>474</v>
      </c>
      <c r="G1387" s="2"/>
      <c r="H1387" s="2"/>
    </row>
    <row r="1388" spans="1:8" ht="28.8" x14ac:dyDescent="0.3">
      <c r="A1388" s="2" t="s">
        <v>20</v>
      </c>
      <c r="B1388" s="2" t="s">
        <v>21</v>
      </c>
      <c r="C1388" s="2" t="s">
        <v>5</v>
      </c>
      <c r="D1388" s="1" t="s">
        <v>25</v>
      </c>
      <c r="E1388" s="2"/>
      <c r="F1388" s="2">
        <v>702</v>
      </c>
      <c r="G1388" s="2"/>
      <c r="H1388" s="2"/>
    </row>
    <row r="1389" spans="1:8" ht="28.8" x14ac:dyDescent="0.3">
      <c r="A1389" s="2" t="s">
        <v>20</v>
      </c>
      <c r="B1389" s="2" t="s">
        <v>21</v>
      </c>
      <c r="C1389" s="2" t="s">
        <v>5</v>
      </c>
      <c r="D1389" s="1" t="s">
        <v>25</v>
      </c>
      <c r="E1389" s="2"/>
      <c r="F1389" s="2">
        <v>375</v>
      </c>
      <c r="G1389" s="2"/>
      <c r="H1389" s="2"/>
    </row>
    <row r="1390" spans="1:8" ht="28.8" x14ac:dyDescent="0.3">
      <c r="A1390" s="2" t="s">
        <v>20</v>
      </c>
      <c r="B1390" s="2" t="s">
        <v>21</v>
      </c>
      <c r="C1390" s="2" t="s">
        <v>5</v>
      </c>
      <c r="D1390" s="1" t="s">
        <v>25</v>
      </c>
      <c r="E1390" s="2"/>
      <c r="F1390" s="2">
        <v>111</v>
      </c>
      <c r="G1390" s="2"/>
      <c r="H1390" s="2"/>
    </row>
    <row r="1391" spans="1:8" ht="28.8" x14ac:dyDescent="0.3">
      <c r="A1391" s="2" t="s">
        <v>20</v>
      </c>
      <c r="B1391" s="2" t="s">
        <v>21</v>
      </c>
      <c r="C1391" s="2" t="s">
        <v>5</v>
      </c>
      <c r="D1391" s="1" t="s">
        <v>25</v>
      </c>
      <c r="E1391" s="2"/>
      <c r="F1391" s="2">
        <v>387</v>
      </c>
      <c r="G1391" s="2"/>
      <c r="H1391" s="2"/>
    </row>
    <row r="1392" spans="1:8" ht="28.8" x14ac:dyDescent="0.3">
      <c r="A1392" s="2" t="s">
        <v>20</v>
      </c>
      <c r="B1392" s="2" t="s">
        <v>21</v>
      </c>
      <c r="C1392" s="2" t="s">
        <v>5</v>
      </c>
      <c r="D1392" s="1" t="s">
        <v>25</v>
      </c>
      <c r="E1392" s="2"/>
      <c r="F1392" s="2">
        <v>231</v>
      </c>
      <c r="G1392" s="2"/>
      <c r="H1392" s="2"/>
    </row>
    <row r="1393" spans="1:8" ht="28.8" x14ac:dyDescent="0.3">
      <c r="A1393" s="2" t="s">
        <v>20</v>
      </c>
      <c r="B1393" s="2" t="s">
        <v>21</v>
      </c>
      <c r="C1393" s="2" t="s">
        <v>5</v>
      </c>
      <c r="D1393" s="1" t="s">
        <v>25</v>
      </c>
      <c r="E1393" s="2"/>
      <c r="F1393" s="2">
        <v>1140</v>
      </c>
      <c r="G1393" s="2"/>
      <c r="H1393" s="2"/>
    </row>
    <row r="1394" spans="1:8" ht="28.8" x14ac:dyDescent="0.3">
      <c r="A1394" s="2" t="s">
        <v>20</v>
      </c>
      <c r="B1394" s="2" t="s">
        <v>21</v>
      </c>
      <c r="C1394" s="2" t="s">
        <v>5</v>
      </c>
      <c r="D1394" s="1" t="s">
        <v>25</v>
      </c>
      <c r="E1394" s="2"/>
      <c r="F1394" s="2">
        <v>612</v>
      </c>
      <c r="G1394" s="2"/>
      <c r="H1394" s="2"/>
    </row>
    <row r="1395" spans="1:8" ht="28.8" x14ac:dyDescent="0.3">
      <c r="A1395" s="2" t="s">
        <v>20</v>
      </c>
      <c r="B1395" s="2" t="s">
        <v>21</v>
      </c>
      <c r="C1395" s="2" t="s">
        <v>5</v>
      </c>
      <c r="D1395" s="1" t="s">
        <v>25</v>
      </c>
      <c r="E1395" s="2"/>
      <c r="F1395" s="2">
        <v>924</v>
      </c>
      <c r="G1395" s="2"/>
      <c r="H1395" s="2"/>
    </row>
    <row r="1396" spans="1:8" ht="28.8" x14ac:dyDescent="0.3">
      <c r="A1396" s="2" t="s">
        <v>20</v>
      </c>
      <c r="B1396" s="2" t="s">
        <v>21</v>
      </c>
      <c r="C1396" s="2" t="s">
        <v>5</v>
      </c>
      <c r="D1396" s="1" t="s">
        <v>25</v>
      </c>
      <c r="E1396" s="2"/>
      <c r="F1396" s="2">
        <v>1437</v>
      </c>
      <c r="G1396" s="2"/>
      <c r="H1396" s="2"/>
    </row>
    <row r="1397" spans="1:8" ht="28.8" x14ac:dyDescent="0.3">
      <c r="A1397" s="2" t="s">
        <v>20</v>
      </c>
      <c r="B1397" s="2" t="s">
        <v>21</v>
      </c>
      <c r="C1397" s="2" t="s">
        <v>5</v>
      </c>
      <c r="D1397" s="1" t="s">
        <v>25</v>
      </c>
      <c r="E1397" s="2" t="s">
        <v>7095</v>
      </c>
      <c r="F1397" s="2">
        <v>2847</v>
      </c>
      <c r="G1397" s="2"/>
      <c r="H1397" s="2"/>
    </row>
    <row r="1398" spans="1:8" ht="28.8" x14ac:dyDescent="0.3">
      <c r="A1398" s="2" t="s">
        <v>20</v>
      </c>
      <c r="B1398" s="2" t="s">
        <v>21</v>
      </c>
      <c r="C1398" s="2" t="s">
        <v>5</v>
      </c>
      <c r="D1398" s="1" t="s">
        <v>25</v>
      </c>
      <c r="E1398" s="2" t="s">
        <v>7099</v>
      </c>
      <c r="F1398" s="2">
        <v>1143</v>
      </c>
      <c r="G1398" s="2"/>
      <c r="H1398" s="2"/>
    </row>
    <row r="1399" spans="1:8" ht="28.8" x14ac:dyDescent="0.3">
      <c r="A1399" s="2" t="s">
        <v>20</v>
      </c>
      <c r="B1399" s="2" t="s">
        <v>21</v>
      </c>
      <c r="C1399" s="2" t="s">
        <v>5</v>
      </c>
      <c r="D1399" s="1" t="s">
        <v>25</v>
      </c>
      <c r="E1399" s="2"/>
      <c r="F1399" s="2">
        <v>270</v>
      </c>
      <c r="G1399" s="2"/>
      <c r="H1399" s="2"/>
    </row>
    <row r="1400" spans="1:8" ht="28.8" x14ac:dyDescent="0.3">
      <c r="A1400" s="2" t="s">
        <v>20</v>
      </c>
      <c r="B1400" s="2" t="s">
        <v>21</v>
      </c>
      <c r="C1400" s="2" t="s">
        <v>5</v>
      </c>
      <c r="D1400" s="1" t="s">
        <v>25</v>
      </c>
      <c r="E1400" s="2"/>
      <c r="F1400" s="2">
        <v>342</v>
      </c>
      <c r="G1400" s="2"/>
      <c r="H1400" s="2"/>
    </row>
    <row r="1401" spans="1:8" ht="28.8" x14ac:dyDescent="0.3">
      <c r="A1401" s="2" t="s">
        <v>20</v>
      </c>
      <c r="B1401" s="2" t="s">
        <v>21</v>
      </c>
      <c r="C1401" s="2" t="s">
        <v>5</v>
      </c>
      <c r="D1401" s="1" t="s">
        <v>25</v>
      </c>
      <c r="E1401" s="2"/>
      <c r="F1401" s="2">
        <v>1278</v>
      </c>
      <c r="G1401" s="2"/>
      <c r="H1401" s="2"/>
    </row>
    <row r="1402" spans="1:8" ht="28.8" x14ac:dyDescent="0.3">
      <c r="A1402" s="2" t="s">
        <v>20</v>
      </c>
      <c r="B1402" s="2" t="s">
        <v>21</v>
      </c>
      <c r="C1402" s="2" t="s">
        <v>5</v>
      </c>
      <c r="D1402" s="1" t="s">
        <v>25</v>
      </c>
      <c r="E1402" s="2"/>
      <c r="F1402" s="2">
        <v>342</v>
      </c>
      <c r="G1402" s="2"/>
      <c r="H1402" s="2"/>
    </row>
    <row r="1403" spans="1:8" ht="28.8" x14ac:dyDescent="0.3">
      <c r="A1403" s="2" t="s">
        <v>20</v>
      </c>
      <c r="B1403" s="2" t="s">
        <v>21</v>
      </c>
      <c r="C1403" s="2" t="s">
        <v>5</v>
      </c>
      <c r="D1403" s="1" t="s">
        <v>25</v>
      </c>
      <c r="E1403" s="2"/>
      <c r="F1403" s="2">
        <v>753</v>
      </c>
      <c r="G1403" s="2"/>
      <c r="H1403" s="2"/>
    </row>
    <row r="1404" spans="1:8" ht="28.8" x14ac:dyDescent="0.3">
      <c r="A1404" s="2" t="s">
        <v>20</v>
      </c>
      <c r="B1404" s="2" t="s">
        <v>21</v>
      </c>
      <c r="C1404" s="2" t="s">
        <v>5</v>
      </c>
      <c r="D1404" s="1" t="s">
        <v>25</v>
      </c>
      <c r="E1404" s="2"/>
      <c r="F1404" s="2">
        <v>435</v>
      </c>
      <c r="G1404" s="2"/>
      <c r="H1404" s="2"/>
    </row>
    <row r="1405" spans="1:8" ht="28.8" x14ac:dyDescent="0.3">
      <c r="A1405" s="2" t="s">
        <v>20</v>
      </c>
      <c r="B1405" s="2" t="s">
        <v>21</v>
      </c>
      <c r="C1405" s="2" t="s">
        <v>5</v>
      </c>
      <c r="D1405" s="1" t="s">
        <v>25</v>
      </c>
      <c r="E1405" s="2"/>
      <c r="F1405" s="2">
        <v>1095</v>
      </c>
      <c r="G1405" s="2"/>
      <c r="H1405" s="2"/>
    </row>
    <row r="1406" spans="1:8" ht="28.8" x14ac:dyDescent="0.3">
      <c r="A1406" s="2" t="s">
        <v>20</v>
      </c>
      <c r="B1406" s="2" t="s">
        <v>21</v>
      </c>
      <c r="C1406" s="2" t="s">
        <v>5</v>
      </c>
      <c r="D1406" s="1" t="s">
        <v>25</v>
      </c>
      <c r="E1406" s="2"/>
      <c r="F1406" s="2">
        <v>147</v>
      </c>
      <c r="G1406" s="2"/>
      <c r="H1406" s="2"/>
    </row>
    <row r="1407" spans="1:8" ht="28.8" x14ac:dyDescent="0.3">
      <c r="A1407" s="2" t="s">
        <v>20</v>
      </c>
      <c r="B1407" s="2" t="s">
        <v>21</v>
      </c>
      <c r="C1407" s="2" t="s">
        <v>5</v>
      </c>
      <c r="D1407" s="1" t="s">
        <v>25</v>
      </c>
      <c r="E1407" s="2" t="s">
        <v>7132</v>
      </c>
      <c r="F1407" s="2">
        <v>1137</v>
      </c>
      <c r="G1407" s="2"/>
      <c r="H1407" s="2"/>
    </row>
    <row r="1408" spans="1:8" ht="28.8" x14ac:dyDescent="0.3">
      <c r="A1408" s="2" t="s">
        <v>20</v>
      </c>
      <c r="B1408" s="2" t="s">
        <v>21</v>
      </c>
      <c r="C1408" s="2" t="s">
        <v>5</v>
      </c>
      <c r="D1408" s="1" t="s">
        <v>25</v>
      </c>
      <c r="E1408" s="2"/>
      <c r="F1408" s="2">
        <v>387</v>
      </c>
      <c r="G1408" s="2"/>
      <c r="H1408" s="2"/>
    </row>
    <row r="1409" spans="1:8" ht="28.8" x14ac:dyDescent="0.3">
      <c r="A1409" s="2" t="s">
        <v>20</v>
      </c>
      <c r="B1409" s="2" t="s">
        <v>21</v>
      </c>
      <c r="C1409" s="2" t="s">
        <v>5</v>
      </c>
      <c r="D1409" s="1" t="s">
        <v>25</v>
      </c>
      <c r="E1409" s="2"/>
      <c r="F1409" s="2">
        <v>303</v>
      </c>
      <c r="G1409" s="2"/>
      <c r="H1409" s="2"/>
    </row>
    <row r="1410" spans="1:8" ht="28.8" x14ac:dyDescent="0.3">
      <c r="A1410" s="2" t="s">
        <v>20</v>
      </c>
      <c r="B1410" s="2" t="s">
        <v>21</v>
      </c>
      <c r="C1410" s="2" t="s">
        <v>5</v>
      </c>
      <c r="D1410" s="1" t="s">
        <v>25</v>
      </c>
      <c r="E1410" s="2"/>
      <c r="F1410" s="2">
        <v>1407</v>
      </c>
      <c r="G1410" s="2"/>
      <c r="H1410" s="2"/>
    </row>
    <row r="1411" spans="1:8" ht="28.8" x14ac:dyDescent="0.3">
      <c r="A1411" s="2" t="s">
        <v>20</v>
      </c>
      <c r="B1411" s="2" t="s">
        <v>21</v>
      </c>
      <c r="C1411" s="2" t="s">
        <v>5</v>
      </c>
      <c r="D1411" s="1" t="s">
        <v>25</v>
      </c>
      <c r="E1411" s="2"/>
      <c r="F1411" s="2">
        <v>93</v>
      </c>
      <c r="G1411" s="2"/>
      <c r="H1411" s="2"/>
    </row>
    <row r="1412" spans="1:8" ht="28.8" x14ac:dyDescent="0.3">
      <c r="A1412" s="2" t="s">
        <v>20</v>
      </c>
      <c r="B1412" s="2" t="s">
        <v>21</v>
      </c>
      <c r="C1412" s="2" t="s">
        <v>5</v>
      </c>
      <c r="D1412" s="1" t="s">
        <v>25</v>
      </c>
      <c r="E1412" s="2" t="s">
        <v>7187</v>
      </c>
      <c r="F1412" s="2">
        <v>2037</v>
      </c>
      <c r="G1412" s="2"/>
      <c r="H1412" s="2"/>
    </row>
    <row r="1413" spans="1:8" ht="28.8" x14ac:dyDescent="0.3">
      <c r="A1413" s="2" t="s">
        <v>20</v>
      </c>
      <c r="B1413" s="2" t="s">
        <v>21</v>
      </c>
      <c r="C1413" s="2" t="s">
        <v>5</v>
      </c>
      <c r="D1413" s="1" t="s">
        <v>25</v>
      </c>
      <c r="E1413" s="2"/>
      <c r="F1413" s="2">
        <v>1704</v>
      </c>
      <c r="G1413" s="2"/>
      <c r="H1413" s="2"/>
    </row>
    <row r="1414" spans="1:8" ht="28.8" x14ac:dyDescent="0.3">
      <c r="A1414" s="2" t="s">
        <v>20</v>
      </c>
      <c r="B1414" s="2" t="s">
        <v>21</v>
      </c>
      <c r="C1414" s="2" t="s">
        <v>5</v>
      </c>
      <c r="D1414" s="1" t="s">
        <v>25</v>
      </c>
      <c r="E1414" s="2" t="s">
        <v>7208</v>
      </c>
      <c r="F1414" s="2">
        <v>1470</v>
      </c>
      <c r="G1414" s="2"/>
      <c r="H1414" s="2"/>
    </row>
    <row r="1415" spans="1:8" ht="28.8" x14ac:dyDescent="0.3">
      <c r="A1415" s="2" t="s">
        <v>20</v>
      </c>
      <c r="B1415" s="2" t="s">
        <v>21</v>
      </c>
      <c r="C1415" s="2" t="s">
        <v>5</v>
      </c>
      <c r="D1415" s="1" t="s">
        <v>25</v>
      </c>
      <c r="E1415" s="2"/>
      <c r="F1415" s="2">
        <v>1389</v>
      </c>
      <c r="G1415" s="2"/>
      <c r="H1415" s="2"/>
    </row>
    <row r="1416" spans="1:8" ht="28.8" x14ac:dyDescent="0.3">
      <c r="A1416" s="2" t="s">
        <v>20</v>
      </c>
      <c r="B1416" s="2" t="s">
        <v>21</v>
      </c>
      <c r="C1416" s="2" t="s">
        <v>5</v>
      </c>
      <c r="D1416" s="1" t="s">
        <v>25</v>
      </c>
      <c r="E1416" s="2"/>
      <c r="F1416" s="2">
        <v>417</v>
      </c>
      <c r="G1416" s="2"/>
      <c r="H1416" s="2"/>
    </row>
    <row r="1417" spans="1:8" ht="28.8" x14ac:dyDescent="0.3">
      <c r="A1417" s="2" t="s">
        <v>20</v>
      </c>
      <c r="B1417" s="2" t="s">
        <v>21</v>
      </c>
      <c r="C1417" s="2" t="s">
        <v>5</v>
      </c>
      <c r="D1417" s="1" t="s">
        <v>25</v>
      </c>
      <c r="E1417" s="2" t="s">
        <v>7216</v>
      </c>
      <c r="F1417" s="2">
        <v>663</v>
      </c>
      <c r="G1417" s="2"/>
      <c r="H1417" s="2"/>
    </row>
    <row r="1418" spans="1:8" ht="28.8" x14ac:dyDescent="0.3">
      <c r="A1418" s="2" t="s">
        <v>20</v>
      </c>
      <c r="B1418" s="2" t="s">
        <v>21</v>
      </c>
      <c r="C1418" s="2" t="s">
        <v>5</v>
      </c>
      <c r="D1418" s="1" t="s">
        <v>25</v>
      </c>
      <c r="E1418" s="2"/>
      <c r="F1418" s="2">
        <v>2121</v>
      </c>
      <c r="G1418" s="2"/>
      <c r="H1418" s="2"/>
    </row>
    <row r="1419" spans="1:8" ht="28.8" x14ac:dyDescent="0.3">
      <c r="A1419" s="2" t="s">
        <v>20</v>
      </c>
      <c r="B1419" s="2" t="s">
        <v>21</v>
      </c>
      <c r="C1419" s="2" t="s">
        <v>5</v>
      </c>
      <c r="D1419" s="1" t="s">
        <v>25</v>
      </c>
      <c r="E1419" s="2"/>
      <c r="F1419" s="2">
        <v>552</v>
      </c>
      <c r="G1419" s="2"/>
      <c r="H1419" s="2"/>
    </row>
    <row r="1420" spans="1:8" ht="28.8" x14ac:dyDescent="0.3">
      <c r="A1420" s="2" t="s">
        <v>20</v>
      </c>
      <c r="B1420" s="2" t="s">
        <v>21</v>
      </c>
      <c r="C1420" s="2" t="s">
        <v>5</v>
      </c>
      <c r="D1420" s="1" t="s">
        <v>25</v>
      </c>
      <c r="E1420" s="2"/>
      <c r="F1420" s="2">
        <v>588</v>
      </c>
      <c r="G1420" s="2"/>
      <c r="H1420" s="2"/>
    </row>
    <row r="1421" spans="1:8" ht="28.8" x14ac:dyDescent="0.3">
      <c r="A1421" s="2" t="s">
        <v>20</v>
      </c>
      <c r="B1421" s="2" t="s">
        <v>21</v>
      </c>
      <c r="C1421" s="2" t="s">
        <v>5</v>
      </c>
      <c r="D1421" s="1" t="s">
        <v>25</v>
      </c>
      <c r="E1421" s="2"/>
      <c r="F1421" s="2">
        <v>489</v>
      </c>
      <c r="G1421" s="2"/>
      <c r="H1421" s="2"/>
    </row>
    <row r="1422" spans="1:8" ht="28.8" x14ac:dyDescent="0.3">
      <c r="A1422" s="2" t="s">
        <v>20</v>
      </c>
      <c r="B1422" s="2" t="s">
        <v>21</v>
      </c>
      <c r="C1422" s="2" t="s">
        <v>5</v>
      </c>
      <c r="D1422" s="1" t="s">
        <v>25</v>
      </c>
      <c r="E1422" s="2"/>
      <c r="F1422" s="2">
        <v>228</v>
      </c>
      <c r="G1422" s="2"/>
      <c r="H1422" s="2"/>
    </row>
    <row r="1423" spans="1:8" ht="28.8" x14ac:dyDescent="0.3">
      <c r="A1423" s="2" t="s">
        <v>20</v>
      </c>
      <c r="B1423" s="2" t="s">
        <v>21</v>
      </c>
      <c r="C1423" s="2" t="s">
        <v>5</v>
      </c>
      <c r="D1423" s="1" t="s">
        <v>25</v>
      </c>
      <c r="E1423" s="2"/>
      <c r="F1423" s="2">
        <v>105</v>
      </c>
      <c r="G1423" s="2"/>
      <c r="H1423" s="2"/>
    </row>
    <row r="1424" spans="1:8" ht="28.8" x14ac:dyDescent="0.3">
      <c r="A1424" s="2" t="s">
        <v>20</v>
      </c>
      <c r="B1424" s="2" t="s">
        <v>21</v>
      </c>
      <c r="C1424" s="2" t="s">
        <v>5</v>
      </c>
      <c r="D1424" s="1" t="s">
        <v>25</v>
      </c>
      <c r="E1424" s="2"/>
      <c r="F1424" s="2">
        <v>1227</v>
      </c>
      <c r="G1424" s="2"/>
      <c r="H1424" s="2"/>
    </row>
    <row r="1425" spans="1:8" ht="28.8" x14ac:dyDescent="0.3">
      <c r="A1425" s="2" t="s">
        <v>20</v>
      </c>
      <c r="B1425" s="2" t="s">
        <v>21</v>
      </c>
      <c r="C1425" s="2" t="s">
        <v>5</v>
      </c>
      <c r="D1425" s="1" t="s">
        <v>25</v>
      </c>
      <c r="E1425" s="2"/>
      <c r="F1425" s="2">
        <v>453</v>
      </c>
      <c r="G1425" s="2"/>
      <c r="H1425" s="2"/>
    </row>
    <row r="1426" spans="1:8" ht="28.8" x14ac:dyDescent="0.3">
      <c r="A1426" s="2" t="s">
        <v>20</v>
      </c>
      <c r="B1426" s="2" t="s">
        <v>21</v>
      </c>
      <c r="C1426" s="2" t="s">
        <v>5</v>
      </c>
      <c r="D1426" s="1" t="s">
        <v>25</v>
      </c>
      <c r="E1426" s="2"/>
      <c r="F1426" s="2">
        <v>438</v>
      </c>
      <c r="G1426" s="2"/>
      <c r="H1426" s="2"/>
    </row>
    <row r="1427" spans="1:8" ht="28.8" x14ac:dyDescent="0.3">
      <c r="A1427" s="2" t="s">
        <v>20</v>
      </c>
      <c r="B1427" s="2" t="s">
        <v>21</v>
      </c>
      <c r="C1427" s="2" t="s">
        <v>5</v>
      </c>
      <c r="D1427" s="1" t="s">
        <v>25</v>
      </c>
      <c r="E1427" s="2" t="s">
        <v>7304</v>
      </c>
      <c r="F1427" s="2">
        <v>1776</v>
      </c>
      <c r="G1427" s="2"/>
      <c r="H1427" s="2"/>
    </row>
    <row r="1428" spans="1:8" ht="28.8" x14ac:dyDescent="0.3">
      <c r="A1428" s="2" t="s">
        <v>20</v>
      </c>
      <c r="B1428" s="2" t="s">
        <v>21</v>
      </c>
      <c r="C1428" s="2" t="s">
        <v>5</v>
      </c>
      <c r="D1428" s="1" t="s">
        <v>25</v>
      </c>
      <c r="E1428" s="2"/>
      <c r="F1428" s="2">
        <v>207</v>
      </c>
      <c r="G1428" s="2"/>
      <c r="H1428" s="2"/>
    </row>
    <row r="1429" spans="1:8" ht="28.8" x14ac:dyDescent="0.3">
      <c r="A1429" s="2" t="s">
        <v>20</v>
      </c>
      <c r="B1429" s="2" t="s">
        <v>21</v>
      </c>
      <c r="C1429" s="2" t="s">
        <v>5</v>
      </c>
      <c r="D1429" s="1" t="s">
        <v>25</v>
      </c>
      <c r="E1429" s="2" t="s">
        <v>7310</v>
      </c>
      <c r="F1429" s="2">
        <v>702</v>
      </c>
      <c r="G1429" s="2"/>
      <c r="H1429" s="2"/>
    </row>
    <row r="1430" spans="1:8" ht="28.8" x14ac:dyDescent="0.3">
      <c r="A1430" s="2" t="s">
        <v>20</v>
      </c>
      <c r="B1430" s="2" t="s">
        <v>21</v>
      </c>
      <c r="C1430" s="2" t="s">
        <v>5</v>
      </c>
      <c r="D1430" s="1" t="s">
        <v>25</v>
      </c>
      <c r="E1430" s="2"/>
      <c r="F1430" s="2">
        <v>348</v>
      </c>
      <c r="G1430" s="2"/>
      <c r="H1430" s="2"/>
    </row>
    <row r="1431" spans="1:8" ht="28.8" x14ac:dyDescent="0.3">
      <c r="A1431" s="2" t="s">
        <v>20</v>
      </c>
      <c r="B1431" s="2" t="s">
        <v>21</v>
      </c>
      <c r="C1431" s="2" t="s">
        <v>5</v>
      </c>
      <c r="D1431" s="1" t="s">
        <v>25</v>
      </c>
      <c r="E1431" s="2" t="s">
        <v>7327</v>
      </c>
      <c r="F1431" s="2">
        <v>654</v>
      </c>
      <c r="G1431" s="2"/>
      <c r="H1431" s="2"/>
    </row>
    <row r="1432" spans="1:8" ht="28.8" x14ac:dyDescent="0.3">
      <c r="A1432" s="2" t="s">
        <v>20</v>
      </c>
      <c r="B1432" s="2" t="s">
        <v>21</v>
      </c>
      <c r="C1432" s="2" t="s">
        <v>5</v>
      </c>
      <c r="D1432" s="1" t="s">
        <v>25</v>
      </c>
      <c r="E1432" s="2" t="s">
        <v>7331</v>
      </c>
      <c r="F1432" s="2">
        <v>810</v>
      </c>
      <c r="G1432" s="2"/>
      <c r="H1432" s="2"/>
    </row>
    <row r="1433" spans="1:8" ht="28.8" x14ac:dyDescent="0.3">
      <c r="A1433" s="2" t="s">
        <v>20</v>
      </c>
      <c r="B1433" s="2" t="s">
        <v>21</v>
      </c>
      <c r="C1433" s="2" t="s">
        <v>5</v>
      </c>
      <c r="D1433" s="1" t="s">
        <v>25</v>
      </c>
      <c r="E1433" s="2" t="s">
        <v>7334</v>
      </c>
      <c r="F1433" s="2">
        <v>621</v>
      </c>
      <c r="G1433" s="2"/>
      <c r="H1433" s="2"/>
    </row>
    <row r="1434" spans="1:8" ht="28.8" x14ac:dyDescent="0.3">
      <c r="A1434" s="2" t="s">
        <v>20</v>
      </c>
      <c r="B1434" s="2" t="s">
        <v>21</v>
      </c>
      <c r="C1434" s="2" t="s">
        <v>5</v>
      </c>
      <c r="D1434" s="1" t="s">
        <v>25</v>
      </c>
      <c r="E1434" s="2" t="s">
        <v>7338</v>
      </c>
      <c r="F1434" s="2">
        <v>1215</v>
      </c>
      <c r="G1434" s="2"/>
      <c r="H1434" s="2"/>
    </row>
    <row r="1435" spans="1:8" ht="28.8" x14ac:dyDescent="0.3">
      <c r="A1435" s="2" t="s">
        <v>20</v>
      </c>
      <c r="B1435" s="2" t="s">
        <v>21</v>
      </c>
      <c r="C1435" s="2" t="s">
        <v>5</v>
      </c>
      <c r="D1435" s="1" t="s">
        <v>25</v>
      </c>
      <c r="E1435" s="2" t="s">
        <v>7342</v>
      </c>
      <c r="F1435" s="2">
        <v>702</v>
      </c>
      <c r="G1435" s="2"/>
      <c r="H1435" s="2"/>
    </row>
    <row r="1436" spans="1:8" ht="28.8" x14ac:dyDescent="0.3">
      <c r="A1436" s="2" t="s">
        <v>20</v>
      </c>
      <c r="B1436" s="2" t="s">
        <v>21</v>
      </c>
      <c r="C1436" s="2" t="s">
        <v>5</v>
      </c>
      <c r="D1436" s="1" t="s">
        <v>25</v>
      </c>
      <c r="E1436" s="2" t="s">
        <v>7346</v>
      </c>
      <c r="F1436" s="2">
        <v>321</v>
      </c>
      <c r="G1436" s="2"/>
      <c r="H1436" s="2"/>
    </row>
    <row r="1437" spans="1:8" ht="28.8" x14ac:dyDescent="0.3">
      <c r="A1437" s="2" t="s">
        <v>20</v>
      </c>
      <c r="B1437" s="2" t="s">
        <v>21</v>
      </c>
      <c r="C1437" s="2" t="s">
        <v>5</v>
      </c>
      <c r="D1437" s="1" t="s">
        <v>25</v>
      </c>
      <c r="E1437" s="2"/>
      <c r="F1437" s="2">
        <v>453</v>
      </c>
      <c r="G1437" s="2"/>
      <c r="H1437" s="2"/>
    </row>
    <row r="1438" spans="1:8" ht="28.8" x14ac:dyDescent="0.3">
      <c r="A1438" s="2" t="s">
        <v>20</v>
      </c>
      <c r="B1438" s="2" t="s">
        <v>21</v>
      </c>
      <c r="C1438" s="2" t="s">
        <v>5</v>
      </c>
      <c r="D1438" s="1" t="s">
        <v>25</v>
      </c>
      <c r="E1438" s="2"/>
      <c r="F1438" s="2">
        <v>609</v>
      </c>
      <c r="G1438" s="2"/>
      <c r="H1438" s="2"/>
    </row>
    <row r="1439" spans="1:8" ht="28.8" x14ac:dyDescent="0.3">
      <c r="A1439" s="2" t="s">
        <v>20</v>
      </c>
      <c r="B1439" s="2" t="s">
        <v>21</v>
      </c>
      <c r="C1439" s="2" t="s">
        <v>5</v>
      </c>
      <c r="D1439" s="1" t="s">
        <v>25</v>
      </c>
      <c r="E1439" s="2"/>
      <c r="F1439" s="2">
        <v>285</v>
      </c>
      <c r="G1439" s="2"/>
      <c r="H1439" s="2"/>
    </row>
    <row r="1440" spans="1:8" ht="28.8" x14ac:dyDescent="0.3">
      <c r="A1440" s="2" t="s">
        <v>20</v>
      </c>
      <c r="B1440" s="2" t="s">
        <v>21</v>
      </c>
      <c r="C1440" s="2" t="s">
        <v>5</v>
      </c>
      <c r="D1440" s="1" t="s">
        <v>25</v>
      </c>
      <c r="E1440" s="2"/>
      <c r="F1440" s="2">
        <v>384</v>
      </c>
      <c r="G1440" s="2"/>
      <c r="H1440" s="2"/>
    </row>
    <row r="1441" spans="1:8" ht="28.8" x14ac:dyDescent="0.3">
      <c r="A1441" s="2" t="s">
        <v>20</v>
      </c>
      <c r="B1441" s="2" t="s">
        <v>21</v>
      </c>
      <c r="C1441" s="2" t="s">
        <v>5</v>
      </c>
      <c r="D1441" s="1" t="s">
        <v>25</v>
      </c>
      <c r="E1441" s="2"/>
      <c r="F1441" s="2">
        <v>606</v>
      </c>
      <c r="G1441" s="2"/>
      <c r="H1441" s="2"/>
    </row>
    <row r="1442" spans="1:8" ht="28.8" x14ac:dyDescent="0.3">
      <c r="A1442" s="2" t="s">
        <v>20</v>
      </c>
      <c r="B1442" s="2" t="s">
        <v>21</v>
      </c>
      <c r="C1442" s="2" t="s">
        <v>5</v>
      </c>
      <c r="D1442" s="1" t="s">
        <v>25</v>
      </c>
      <c r="E1442" s="2" t="s">
        <v>7375</v>
      </c>
      <c r="F1442" s="2">
        <v>867</v>
      </c>
      <c r="G1442" s="2"/>
      <c r="H1442" s="2"/>
    </row>
    <row r="1443" spans="1:8" ht="28.8" x14ac:dyDescent="0.3">
      <c r="A1443" s="2" t="s">
        <v>20</v>
      </c>
      <c r="B1443" s="2" t="s">
        <v>21</v>
      </c>
      <c r="C1443" s="2" t="s">
        <v>5</v>
      </c>
      <c r="D1443" s="1" t="s">
        <v>25</v>
      </c>
      <c r="E1443" s="2"/>
      <c r="F1443" s="2">
        <v>195</v>
      </c>
      <c r="G1443" s="2"/>
      <c r="H1443" s="2"/>
    </row>
    <row r="1444" spans="1:8" ht="28.8" x14ac:dyDescent="0.3">
      <c r="A1444" s="2" t="s">
        <v>20</v>
      </c>
      <c r="B1444" s="2" t="s">
        <v>21</v>
      </c>
      <c r="C1444" s="2" t="s">
        <v>5</v>
      </c>
      <c r="D1444" s="1" t="s">
        <v>25</v>
      </c>
      <c r="E1444" s="2"/>
      <c r="F1444" s="2">
        <v>684</v>
      </c>
      <c r="G1444" s="2"/>
      <c r="H1444" s="2"/>
    </row>
    <row r="1445" spans="1:8" ht="28.8" x14ac:dyDescent="0.3">
      <c r="A1445" s="2" t="s">
        <v>20</v>
      </c>
      <c r="B1445" s="2" t="s">
        <v>21</v>
      </c>
      <c r="C1445" s="2" t="s">
        <v>5</v>
      </c>
      <c r="D1445" s="1" t="s">
        <v>25</v>
      </c>
      <c r="E1445" s="2" t="s">
        <v>7383</v>
      </c>
      <c r="F1445" s="2">
        <v>945</v>
      </c>
      <c r="G1445" s="2"/>
      <c r="H1445" s="2"/>
    </row>
    <row r="1446" spans="1:8" ht="28.8" x14ac:dyDescent="0.3">
      <c r="A1446" s="2" t="s">
        <v>20</v>
      </c>
      <c r="B1446" s="2" t="s">
        <v>21</v>
      </c>
      <c r="C1446" s="2" t="s">
        <v>5</v>
      </c>
      <c r="D1446" s="1" t="s">
        <v>25</v>
      </c>
      <c r="E1446" s="2" t="s">
        <v>7387</v>
      </c>
      <c r="F1446" s="2">
        <v>522</v>
      </c>
      <c r="G1446" s="2"/>
      <c r="H1446" s="2"/>
    </row>
    <row r="1447" spans="1:8" ht="28.8" x14ac:dyDescent="0.3">
      <c r="A1447" s="2" t="s">
        <v>20</v>
      </c>
      <c r="B1447" s="2" t="s">
        <v>21</v>
      </c>
      <c r="C1447" s="2" t="s">
        <v>5</v>
      </c>
      <c r="D1447" s="1" t="s">
        <v>25</v>
      </c>
      <c r="E1447" s="2" t="s">
        <v>7391</v>
      </c>
      <c r="F1447" s="2">
        <v>1323</v>
      </c>
      <c r="G1447" s="2"/>
      <c r="H1447" s="2"/>
    </row>
    <row r="1448" spans="1:8" ht="28.8" x14ac:dyDescent="0.3">
      <c r="A1448" s="2" t="s">
        <v>20</v>
      </c>
      <c r="B1448" s="2" t="s">
        <v>21</v>
      </c>
      <c r="C1448" s="2" t="s">
        <v>5</v>
      </c>
      <c r="D1448" s="1" t="s">
        <v>25</v>
      </c>
      <c r="E1448" s="2"/>
      <c r="F1448" s="2">
        <v>570</v>
      </c>
      <c r="G1448" s="2"/>
      <c r="H1448" s="2"/>
    </row>
    <row r="1449" spans="1:8" ht="28.8" x14ac:dyDescent="0.3">
      <c r="A1449" s="2" t="s">
        <v>20</v>
      </c>
      <c r="B1449" s="2" t="s">
        <v>21</v>
      </c>
      <c r="C1449" s="2" t="s">
        <v>5</v>
      </c>
      <c r="D1449" s="1" t="s">
        <v>25</v>
      </c>
      <c r="E1449" s="2" t="s">
        <v>7414</v>
      </c>
      <c r="F1449" s="2">
        <v>525</v>
      </c>
      <c r="G1449" s="2"/>
      <c r="H1449" s="2"/>
    </row>
    <row r="1450" spans="1:8" ht="28.8" x14ac:dyDescent="0.3">
      <c r="A1450" s="2" t="s">
        <v>20</v>
      </c>
      <c r="B1450" s="2" t="s">
        <v>21</v>
      </c>
      <c r="C1450" s="2" t="s">
        <v>5</v>
      </c>
      <c r="D1450" s="1" t="s">
        <v>25</v>
      </c>
      <c r="E1450" s="2"/>
      <c r="F1450" s="2">
        <v>252</v>
      </c>
      <c r="G1450" s="2"/>
      <c r="H1450" s="2"/>
    </row>
    <row r="1451" spans="1:8" ht="28.8" x14ac:dyDescent="0.3">
      <c r="A1451" s="2" t="s">
        <v>20</v>
      </c>
      <c r="B1451" s="2" t="s">
        <v>21</v>
      </c>
      <c r="C1451" s="2" t="s">
        <v>5</v>
      </c>
      <c r="D1451" s="1" t="s">
        <v>25</v>
      </c>
      <c r="E1451" s="2"/>
      <c r="F1451" s="2">
        <v>1812</v>
      </c>
      <c r="G1451" s="2"/>
      <c r="H1451" s="2"/>
    </row>
    <row r="1452" spans="1:8" ht="28.8" x14ac:dyDescent="0.3">
      <c r="A1452" s="2" t="s">
        <v>20</v>
      </c>
      <c r="B1452" s="2" t="s">
        <v>21</v>
      </c>
      <c r="C1452" s="2" t="s">
        <v>5</v>
      </c>
      <c r="D1452" s="1" t="s">
        <v>25</v>
      </c>
      <c r="E1452" s="2"/>
      <c r="F1452" s="2">
        <v>657</v>
      </c>
      <c r="G1452" s="2"/>
      <c r="H1452" s="2"/>
    </row>
    <row r="1453" spans="1:8" ht="28.8" x14ac:dyDescent="0.3">
      <c r="A1453" s="2" t="s">
        <v>20</v>
      </c>
      <c r="B1453" s="2" t="s">
        <v>21</v>
      </c>
      <c r="C1453" s="2" t="s">
        <v>5</v>
      </c>
      <c r="D1453" s="1" t="s">
        <v>25</v>
      </c>
      <c r="E1453" s="2" t="s">
        <v>7442</v>
      </c>
      <c r="F1453" s="2">
        <v>846</v>
      </c>
      <c r="G1453" s="2"/>
      <c r="H1453" s="2"/>
    </row>
    <row r="1454" spans="1:8" ht="28.8" x14ac:dyDescent="0.3">
      <c r="A1454" s="2" t="s">
        <v>20</v>
      </c>
      <c r="B1454" s="2" t="s">
        <v>21</v>
      </c>
      <c r="C1454" s="2" t="s">
        <v>5</v>
      </c>
      <c r="D1454" s="1" t="s">
        <v>25</v>
      </c>
      <c r="E1454" s="2" t="s">
        <v>7447</v>
      </c>
      <c r="F1454" s="2">
        <v>948</v>
      </c>
      <c r="G1454" s="2"/>
      <c r="H1454" s="2"/>
    </row>
    <row r="1455" spans="1:8" ht="28.8" x14ac:dyDescent="0.3">
      <c r="A1455" s="2" t="s">
        <v>20</v>
      </c>
      <c r="B1455" s="2" t="s">
        <v>21</v>
      </c>
      <c r="C1455" s="2" t="s">
        <v>5</v>
      </c>
      <c r="D1455" s="1" t="s">
        <v>25</v>
      </c>
      <c r="E1455" s="2"/>
      <c r="F1455" s="2">
        <v>255</v>
      </c>
      <c r="G1455" s="2"/>
      <c r="H1455" s="2"/>
    </row>
    <row r="1456" spans="1:8" ht="28.8" x14ac:dyDescent="0.3">
      <c r="A1456" s="2" t="s">
        <v>20</v>
      </c>
      <c r="B1456" s="2" t="s">
        <v>21</v>
      </c>
      <c r="C1456" s="2" t="s">
        <v>5</v>
      </c>
      <c r="D1456" s="1" t="s">
        <v>25</v>
      </c>
      <c r="E1456" s="2"/>
      <c r="F1456" s="2">
        <v>393</v>
      </c>
      <c r="G1456" s="2"/>
      <c r="H1456" s="2"/>
    </row>
    <row r="1457" spans="1:8" ht="28.8" x14ac:dyDescent="0.3">
      <c r="A1457" s="2" t="s">
        <v>20</v>
      </c>
      <c r="B1457" s="2" t="s">
        <v>21</v>
      </c>
      <c r="C1457" s="2" t="s">
        <v>5</v>
      </c>
      <c r="D1457" s="1" t="s">
        <v>25</v>
      </c>
      <c r="E1457" s="2"/>
      <c r="F1457" s="2">
        <v>363</v>
      </c>
      <c r="G1457" s="2"/>
      <c r="H1457" s="2"/>
    </row>
    <row r="1458" spans="1:8" ht="28.8" x14ac:dyDescent="0.3">
      <c r="A1458" s="2" t="s">
        <v>20</v>
      </c>
      <c r="B1458" s="2" t="s">
        <v>21</v>
      </c>
      <c r="C1458" s="2" t="s">
        <v>5</v>
      </c>
      <c r="D1458" s="1" t="s">
        <v>25</v>
      </c>
      <c r="E1458" s="2"/>
      <c r="F1458" s="2">
        <v>309</v>
      </c>
      <c r="G1458" s="2"/>
      <c r="H1458" s="2"/>
    </row>
    <row r="1459" spans="1:8" ht="28.8" x14ac:dyDescent="0.3">
      <c r="A1459" s="2" t="s">
        <v>20</v>
      </c>
      <c r="B1459" s="2" t="s">
        <v>21</v>
      </c>
      <c r="C1459" s="2" t="s">
        <v>5</v>
      </c>
      <c r="D1459" s="1" t="s">
        <v>25</v>
      </c>
      <c r="E1459" s="2"/>
      <c r="F1459" s="2">
        <v>861</v>
      </c>
      <c r="G1459" s="2"/>
      <c r="H1459" s="2"/>
    </row>
    <row r="1460" spans="1:8" ht="28.8" x14ac:dyDescent="0.3">
      <c r="A1460" s="2" t="s">
        <v>20</v>
      </c>
      <c r="B1460" s="2" t="s">
        <v>21</v>
      </c>
      <c r="C1460" s="2" t="s">
        <v>5</v>
      </c>
      <c r="D1460" s="1" t="s">
        <v>25</v>
      </c>
      <c r="E1460" s="2"/>
      <c r="F1460" s="2">
        <v>93</v>
      </c>
      <c r="G1460" s="2"/>
      <c r="H1460" s="2"/>
    </row>
    <row r="1461" spans="1:8" ht="28.8" x14ac:dyDescent="0.3">
      <c r="A1461" s="2" t="s">
        <v>20</v>
      </c>
      <c r="B1461" s="2" t="s">
        <v>21</v>
      </c>
      <c r="C1461" s="2" t="s">
        <v>5</v>
      </c>
      <c r="D1461" s="1" t="s">
        <v>25</v>
      </c>
      <c r="E1461" s="2"/>
      <c r="F1461" s="2">
        <v>354</v>
      </c>
      <c r="G1461" s="2"/>
      <c r="H1461" s="2"/>
    </row>
    <row r="1462" spans="1:8" ht="28.8" x14ac:dyDescent="0.3">
      <c r="A1462" s="2" t="s">
        <v>20</v>
      </c>
      <c r="B1462" s="2" t="s">
        <v>21</v>
      </c>
      <c r="C1462" s="2" t="s">
        <v>5</v>
      </c>
      <c r="D1462" s="1" t="s">
        <v>25</v>
      </c>
      <c r="E1462" s="2"/>
      <c r="F1462" s="2">
        <v>423</v>
      </c>
      <c r="G1462" s="2"/>
      <c r="H1462" s="2"/>
    </row>
    <row r="1463" spans="1:8" ht="28.8" x14ac:dyDescent="0.3">
      <c r="A1463" s="2" t="s">
        <v>20</v>
      </c>
      <c r="B1463" s="2" t="s">
        <v>21</v>
      </c>
      <c r="C1463" s="2" t="s">
        <v>5</v>
      </c>
      <c r="D1463" s="1" t="s">
        <v>25</v>
      </c>
      <c r="E1463" s="2"/>
      <c r="F1463" s="2">
        <v>105</v>
      </c>
      <c r="G1463" s="2"/>
      <c r="H1463" s="2"/>
    </row>
    <row r="1464" spans="1:8" ht="28.8" x14ac:dyDescent="0.3">
      <c r="A1464" s="2" t="s">
        <v>20</v>
      </c>
      <c r="B1464" s="2" t="s">
        <v>21</v>
      </c>
      <c r="C1464" s="2" t="s">
        <v>5</v>
      </c>
      <c r="D1464" s="1" t="s">
        <v>25</v>
      </c>
      <c r="E1464" s="2"/>
      <c r="F1464" s="2">
        <v>411</v>
      </c>
      <c r="G1464" s="2"/>
      <c r="H1464" s="2"/>
    </row>
    <row r="1465" spans="1:8" ht="28.8" x14ac:dyDescent="0.3">
      <c r="A1465" s="2" t="s">
        <v>20</v>
      </c>
      <c r="B1465" s="2" t="s">
        <v>21</v>
      </c>
      <c r="C1465" s="2" t="s">
        <v>5</v>
      </c>
      <c r="D1465" s="1" t="s">
        <v>25</v>
      </c>
      <c r="E1465" s="2" t="s">
        <v>7518</v>
      </c>
      <c r="F1465" s="2">
        <v>525</v>
      </c>
      <c r="G1465" s="2"/>
      <c r="H1465" s="2"/>
    </row>
    <row r="1466" spans="1:8" ht="28.8" x14ac:dyDescent="0.3">
      <c r="A1466" s="2" t="s">
        <v>20</v>
      </c>
      <c r="B1466" s="2" t="s">
        <v>21</v>
      </c>
      <c r="C1466" s="2" t="s">
        <v>5</v>
      </c>
      <c r="D1466" s="1" t="s">
        <v>25</v>
      </c>
      <c r="E1466" s="2"/>
      <c r="F1466" s="2">
        <v>399</v>
      </c>
      <c r="G1466" s="2"/>
      <c r="H1466" s="2"/>
    </row>
    <row r="1467" spans="1:8" ht="28.8" x14ac:dyDescent="0.3">
      <c r="A1467" s="2" t="s">
        <v>20</v>
      </c>
      <c r="B1467" s="2" t="s">
        <v>21</v>
      </c>
      <c r="C1467" s="2" t="s">
        <v>5</v>
      </c>
      <c r="D1467" s="1" t="s">
        <v>25</v>
      </c>
      <c r="E1467" s="2"/>
      <c r="F1467" s="2">
        <v>744</v>
      </c>
      <c r="G1467" s="2"/>
      <c r="H1467" s="2"/>
    </row>
    <row r="1468" spans="1:8" ht="28.8" x14ac:dyDescent="0.3">
      <c r="A1468" s="2" t="s">
        <v>20</v>
      </c>
      <c r="B1468" s="2" t="s">
        <v>21</v>
      </c>
      <c r="C1468" s="2" t="s">
        <v>5</v>
      </c>
      <c r="D1468" s="1" t="s">
        <v>25</v>
      </c>
      <c r="E1468" s="2"/>
      <c r="F1468" s="2">
        <v>330</v>
      </c>
      <c r="G1468" s="2"/>
      <c r="H1468" s="2"/>
    </row>
    <row r="1469" spans="1:8" ht="28.8" x14ac:dyDescent="0.3">
      <c r="A1469" s="2" t="s">
        <v>20</v>
      </c>
      <c r="B1469" s="2" t="s">
        <v>21</v>
      </c>
      <c r="C1469" s="2" t="s">
        <v>5</v>
      </c>
      <c r="D1469" s="1" t="s">
        <v>25</v>
      </c>
      <c r="E1469" s="2"/>
      <c r="F1469" s="2">
        <v>543</v>
      </c>
      <c r="G1469" s="2"/>
      <c r="H1469" s="2"/>
    </row>
    <row r="1470" spans="1:8" ht="28.8" x14ac:dyDescent="0.3">
      <c r="A1470" s="2" t="s">
        <v>20</v>
      </c>
      <c r="B1470" s="2" t="s">
        <v>21</v>
      </c>
      <c r="C1470" s="2" t="s">
        <v>5</v>
      </c>
      <c r="D1470" s="1" t="s">
        <v>25</v>
      </c>
      <c r="E1470" s="2"/>
      <c r="F1470" s="2">
        <v>480</v>
      </c>
      <c r="G1470" s="2"/>
      <c r="H1470" s="2"/>
    </row>
    <row r="1471" spans="1:8" ht="28.8" x14ac:dyDescent="0.3">
      <c r="A1471" s="2" t="s">
        <v>20</v>
      </c>
      <c r="B1471" s="2" t="s">
        <v>21</v>
      </c>
      <c r="C1471" s="2" t="s">
        <v>5</v>
      </c>
      <c r="D1471" s="1" t="s">
        <v>25</v>
      </c>
      <c r="E1471" s="2"/>
      <c r="F1471" s="2">
        <v>486</v>
      </c>
      <c r="G1471" s="2"/>
      <c r="H1471" s="2"/>
    </row>
    <row r="1472" spans="1:8" ht="28.8" x14ac:dyDescent="0.3">
      <c r="A1472" s="2" t="s">
        <v>20</v>
      </c>
      <c r="B1472" s="2" t="s">
        <v>21</v>
      </c>
      <c r="C1472" s="2" t="s">
        <v>5</v>
      </c>
      <c r="D1472" s="1" t="s">
        <v>25</v>
      </c>
      <c r="E1472" s="2"/>
      <c r="F1472" s="2">
        <v>648</v>
      </c>
      <c r="G1472" s="2"/>
      <c r="H1472" s="2"/>
    </row>
    <row r="1473" spans="1:8" ht="28.8" x14ac:dyDescent="0.3">
      <c r="A1473" s="2" t="s">
        <v>20</v>
      </c>
      <c r="B1473" s="2" t="s">
        <v>21</v>
      </c>
      <c r="C1473" s="2" t="s">
        <v>5</v>
      </c>
      <c r="D1473" s="1" t="s">
        <v>25</v>
      </c>
      <c r="E1473" s="2"/>
      <c r="F1473" s="2">
        <v>657</v>
      </c>
      <c r="G1473" s="2"/>
      <c r="H1473" s="2"/>
    </row>
    <row r="1474" spans="1:8" ht="28.8" x14ac:dyDescent="0.3">
      <c r="A1474" s="2" t="s">
        <v>20</v>
      </c>
      <c r="B1474" s="2" t="s">
        <v>21</v>
      </c>
      <c r="C1474" s="2" t="s">
        <v>5</v>
      </c>
      <c r="D1474" s="1" t="s">
        <v>25</v>
      </c>
      <c r="E1474" s="2"/>
      <c r="F1474" s="2">
        <v>555</v>
      </c>
      <c r="G1474" s="2"/>
      <c r="H1474" s="2"/>
    </row>
    <row r="1475" spans="1:8" ht="28.8" x14ac:dyDescent="0.3">
      <c r="A1475" s="2" t="s">
        <v>20</v>
      </c>
      <c r="B1475" s="2" t="s">
        <v>21</v>
      </c>
      <c r="C1475" s="2" t="s">
        <v>5</v>
      </c>
      <c r="D1475" s="1" t="s">
        <v>25</v>
      </c>
      <c r="E1475" s="2" t="s">
        <v>7613</v>
      </c>
      <c r="F1475" s="2">
        <v>711</v>
      </c>
      <c r="G1475" s="2"/>
      <c r="H1475" s="2"/>
    </row>
    <row r="1476" spans="1:8" ht="28.8" x14ac:dyDescent="0.3">
      <c r="A1476" s="2" t="s">
        <v>20</v>
      </c>
      <c r="B1476" s="2" t="s">
        <v>21</v>
      </c>
      <c r="C1476" s="2" t="s">
        <v>5</v>
      </c>
      <c r="D1476" s="1" t="s">
        <v>25</v>
      </c>
      <c r="E1476" s="2" t="s">
        <v>7628</v>
      </c>
      <c r="F1476" s="2">
        <v>1308</v>
      </c>
      <c r="G1476" s="2"/>
      <c r="H1476" s="2"/>
    </row>
    <row r="1477" spans="1:8" ht="28.8" x14ac:dyDescent="0.3">
      <c r="A1477" s="2" t="s">
        <v>20</v>
      </c>
      <c r="B1477" s="2" t="s">
        <v>21</v>
      </c>
      <c r="C1477" s="2" t="s">
        <v>5</v>
      </c>
      <c r="D1477" s="1" t="s">
        <v>25</v>
      </c>
      <c r="E1477" s="2"/>
      <c r="F1477" s="2">
        <v>1707</v>
      </c>
      <c r="G1477" s="2"/>
      <c r="H1477" s="2"/>
    </row>
    <row r="1478" spans="1:8" ht="28.8" x14ac:dyDescent="0.3">
      <c r="A1478" s="2" t="s">
        <v>20</v>
      </c>
      <c r="B1478" s="2" t="s">
        <v>21</v>
      </c>
      <c r="C1478" s="2" t="s">
        <v>5</v>
      </c>
      <c r="D1478" s="1" t="s">
        <v>25</v>
      </c>
      <c r="E1478" s="2"/>
      <c r="F1478" s="2">
        <v>2019</v>
      </c>
      <c r="G1478" s="2"/>
      <c r="H1478" s="2"/>
    </row>
    <row r="1479" spans="1:8" ht="28.8" x14ac:dyDescent="0.3">
      <c r="A1479" s="2" t="s">
        <v>20</v>
      </c>
      <c r="B1479" s="2" t="s">
        <v>21</v>
      </c>
      <c r="C1479" s="2" t="s">
        <v>5</v>
      </c>
      <c r="D1479" s="1" t="s">
        <v>25</v>
      </c>
      <c r="E1479" s="2"/>
      <c r="F1479" s="2">
        <v>948</v>
      </c>
      <c r="G1479" s="2"/>
      <c r="H1479" s="2"/>
    </row>
    <row r="1480" spans="1:8" ht="28.8" x14ac:dyDescent="0.3">
      <c r="A1480" s="2" t="s">
        <v>20</v>
      </c>
      <c r="B1480" s="2" t="s">
        <v>21</v>
      </c>
      <c r="C1480" s="2" t="s">
        <v>5</v>
      </c>
      <c r="D1480" s="1" t="s">
        <v>25</v>
      </c>
      <c r="E1480" s="2" t="s">
        <v>7640</v>
      </c>
      <c r="F1480" s="2">
        <v>810</v>
      </c>
      <c r="G1480" s="2"/>
      <c r="H1480" s="2"/>
    </row>
    <row r="1481" spans="1:8" ht="28.8" x14ac:dyDescent="0.3">
      <c r="A1481" s="2" t="s">
        <v>20</v>
      </c>
      <c r="B1481" s="2" t="s">
        <v>21</v>
      </c>
      <c r="C1481" s="2" t="s">
        <v>5</v>
      </c>
      <c r="D1481" s="1" t="s">
        <v>25</v>
      </c>
      <c r="E1481" s="2"/>
      <c r="F1481" s="2">
        <v>189</v>
      </c>
      <c r="G1481" s="2"/>
      <c r="H1481" s="2"/>
    </row>
    <row r="1482" spans="1:8" ht="28.8" x14ac:dyDescent="0.3">
      <c r="A1482" s="2" t="s">
        <v>20</v>
      </c>
      <c r="B1482" s="2" t="s">
        <v>21</v>
      </c>
      <c r="C1482" s="2" t="s">
        <v>5</v>
      </c>
      <c r="D1482" s="1" t="s">
        <v>25</v>
      </c>
      <c r="E1482" s="2" t="s">
        <v>7651</v>
      </c>
      <c r="F1482" s="2">
        <v>2805</v>
      </c>
      <c r="G1482" s="2"/>
      <c r="H1482" s="2"/>
    </row>
    <row r="1483" spans="1:8" ht="28.8" x14ac:dyDescent="0.3">
      <c r="A1483" s="2" t="s">
        <v>20</v>
      </c>
      <c r="B1483" s="2" t="s">
        <v>21</v>
      </c>
      <c r="C1483" s="2" t="s">
        <v>5</v>
      </c>
      <c r="D1483" s="1" t="s">
        <v>25</v>
      </c>
      <c r="E1483" s="2"/>
      <c r="F1483" s="2">
        <v>870</v>
      </c>
      <c r="G1483" s="2"/>
      <c r="H1483" s="2"/>
    </row>
    <row r="1484" spans="1:8" ht="28.8" x14ac:dyDescent="0.3">
      <c r="A1484" s="2" t="s">
        <v>20</v>
      </c>
      <c r="B1484" s="2" t="s">
        <v>21</v>
      </c>
      <c r="C1484" s="2" t="s">
        <v>5</v>
      </c>
      <c r="D1484" s="1" t="s">
        <v>25</v>
      </c>
      <c r="E1484" s="2"/>
      <c r="F1484" s="2">
        <v>1521</v>
      </c>
      <c r="G1484" s="2"/>
      <c r="H1484" s="2"/>
    </row>
    <row r="1485" spans="1:8" ht="28.8" x14ac:dyDescent="0.3">
      <c r="A1485" s="2" t="s">
        <v>20</v>
      </c>
      <c r="B1485" s="2" t="s">
        <v>21</v>
      </c>
      <c r="C1485" s="2" t="s">
        <v>5</v>
      </c>
      <c r="D1485" s="1" t="s">
        <v>25</v>
      </c>
      <c r="E1485" s="2" t="s">
        <v>7695</v>
      </c>
      <c r="F1485" s="2">
        <v>357</v>
      </c>
      <c r="G1485" s="2"/>
      <c r="H1485" s="2"/>
    </row>
    <row r="1486" spans="1:8" ht="28.8" x14ac:dyDescent="0.3">
      <c r="A1486" s="2" t="s">
        <v>20</v>
      </c>
      <c r="B1486" s="2" t="s">
        <v>21</v>
      </c>
      <c r="C1486" s="2" t="s">
        <v>5</v>
      </c>
      <c r="D1486" s="1" t="s">
        <v>25</v>
      </c>
      <c r="E1486" s="2" t="s">
        <v>7699</v>
      </c>
      <c r="F1486" s="2">
        <v>492</v>
      </c>
      <c r="G1486" s="2"/>
      <c r="H1486" s="2"/>
    </row>
    <row r="1487" spans="1:8" ht="28.8" x14ac:dyDescent="0.3">
      <c r="A1487" s="2" t="s">
        <v>20</v>
      </c>
      <c r="B1487" s="2" t="s">
        <v>21</v>
      </c>
      <c r="C1487" s="2" t="s">
        <v>5</v>
      </c>
      <c r="D1487" s="1" t="s">
        <v>25</v>
      </c>
      <c r="E1487" s="2"/>
      <c r="F1487" s="2">
        <v>1038</v>
      </c>
      <c r="G1487" s="2"/>
      <c r="H1487" s="2"/>
    </row>
    <row r="1488" spans="1:8" ht="28.8" x14ac:dyDescent="0.3">
      <c r="A1488" s="2" t="s">
        <v>20</v>
      </c>
      <c r="B1488" s="2" t="s">
        <v>21</v>
      </c>
      <c r="C1488" s="2" t="s">
        <v>5</v>
      </c>
      <c r="D1488" s="1" t="s">
        <v>25</v>
      </c>
      <c r="E1488" s="2"/>
      <c r="F1488" s="2">
        <v>1779</v>
      </c>
      <c r="G1488" s="2"/>
      <c r="H1488" s="2"/>
    </row>
    <row r="1489" spans="1:8" ht="28.8" x14ac:dyDescent="0.3">
      <c r="A1489" s="2" t="s">
        <v>20</v>
      </c>
      <c r="B1489" s="2" t="s">
        <v>21</v>
      </c>
      <c r="C1489" s="2" t="s">
        <v>5</v>
      </c>
      <c r="D1489" s="1" t="s">
        <v>25</v>
      </c>
      <c r="E1489" s="2"/>
      <c r="F1489" s="2">
        <v>1116</v>
      </c>
      <c r="G1489" s="2"/>
      <c r="H1489" s="2"/>
    </row>
    <row r="1490" spans="1:8" ht="28.8" x14ac:dyDescent="0.3">
      <c r="A1490" s="2" t="s">
        <v>20</v>
      </c>
      <c r="B1490" s="2" t="s">
        <v>21</v>
      </c>
      <c r="C1490" s="2" t="s">
        <v>5</v>
      </c>
      <c r="D1490" s="1" t="s">
        <v>25</v>
      </c>
      <c r="E1490" s="2"/>
      <c r="F1490" s="2">
        <v>1110</v>
      </c>
      <c r="G1490" s="2"/>
      <c r="H1490" s="2"/>
    </row>
    <row r="1491" spans="1:8" ht="28.8" x14ac:dyDescent="0.3">
      <c r="A1491" s="2" t="s">
        <v>20</v>
      </c>
      <c r="B1491" s="2" t="s">
        <v>21</v>
      </c>
      <c r="C1491" s="2" t="s">
        <v>5</v>
      </c>
      <c r="D1491" s="1" t="s">
        <v>25</v>
      </c>
      <c r="E1491" s="2"/>
      <c r="F1491" s="2">
        <v>390</v>
      </c>
      <c r="G1491" s="2"/>
      <c r="H1491" s="2"/>
    </row>
    <row r="1492" spans="1:8" ht="28.8" x14ac:dyDescent="0.3">
      <c r="A1492" s="2" t="s">
        <v>20</v>
      </c>
      <c r="B1492" s="2" t="s">
        <v>21</v>
      </c>
      <c r="C1492" s="2" t="s">
        <v>5</v>
      </c>
      <c r="D1492" s="1" t="s">
        <v>25</v>
      </c>
      <c r="E1492" s="2"/>
      <c r="F1492" s="2">
        <v>462</v>
      </c>
      <c r="G1492" s="2"/>
      <c r="H1492" s="2"/>
    </row>
    <row r="1493" spans="1:8" ht="28.8" x14ac:dyDescent="0.3">
      <c r="A1493" s="2" t="s">
        <v>20</v>
      </c>
      <c r="B1493" s="2" t="s">
        <v>21</v>
      </c>
      <c r="C1493" s="2" t="s">
        <v>5</v>
      </c>
      <c r="D1493" s="1" t="s">
        <v>25</v>
      </c>
      <c r="E1493" s="2"/>
      <c r="F1493" s="2">
        <v>447</v>
      </c>
      <c r="G1493" s="2"/>
      <c r="H1493" s="2"/>
    </row>
    <row r="1494" spans="1:8" ht="28.8" x14ac:dyDescent="0.3">
      <c r="A1494" s="2" t="s">
        <v>20</v>
      </c>
      <c r="B1494" s="2" t="s">
        <v>21</v>
      </c>
      <c r="C1494" s="2" t="s">
        <v>5</v>
      </c>
      <c r="D1494" s="1" t="s">
        <v>25</v>
      </c>
      <c r="E1494" s="2"/>
      <c r="F1494" s="2">
        <v>624</v>
      </c>
      <c r="G1494" s="2"/>
      <c r="H1494" s="2"/>
    </row>
    <row r="1495" spans="1:8" ht="28.8" x14ac:dyDescent="0.3">
      <c r="A1495" s="2" t="s">
        <v>20</v>
      </c>
      <c r="B1495" s="2" t="s">
        <v>21</v>
      </c>
      <c r="C1495" s="2" t="s">
        <v>5</v>
      </c>
      <c r="D1495" s="1" t="s">
        <v>25</v>
      </c>
      <c r="E1495" s="2"/>
      <c r="F1495" s="2">
        <v>117</v>
      </c>
      <c r="G1495" s="2"/>
      <c r="H1495" s="2"/>
    </row>
    <row r="1496" spans="1:8" ht="28.8" x14ac:dyDescent="0.3">
      <c r="A1496" s="2" t="s">
        <v>20</v>
      </c>
      <c r="B1496" s="2" t="s">
        <v>21</v>
      </c>
      <c r="C1496" s="2" t="s">
        <v>5</v>
      </c>
      <c r="D1496" s="1" t="s">
        <v>25</v>
      </c>
      <c r="E1496" s="2"/>
      <c r="F1496" s="2">
        <v>1071</v>
      </c>
      <c r="G1496" s="2"/>
      <c r="H1496" s="2"/>
    </row>
    <row r="1497" spans="1:8" ht="28.8" x14ac:dyDescent="0.3">
      <c r="A1497" s="2" t="s">
        <v>20</v>
      </c>
      <c r="B1497" s="2" t="s">
        <v>21</v>
      </c>
      <c r="C1497" s="2" t="s">
        <v>5</v>
      </c>
      <c r="D1497" s="1" t="s">
        <v>25</v>
      </c>
      <c r="E1497" s="2"/>
      <c r="F1497" s="2">
        <v>744</v>
      </c>
      <c r="G1497" s="2"/>
      <c r="H1497" s="2"/>
    </row>
    <row r="1498" spans="1:8" ht="28.8" x14ac:dyDescent="0.3">
      <c r="A1498" s="2" t="s">
        <v>20</v>
      </c>
      <c r="B1498" s="2" t="s">
        <v>21</v>
      </c>
      <c r="C1498" s="2" t="s">
        <v>5</v>
      </c>
      <c r="D1498" s="1" t="s">
        <v>25</v>
      </c>
      <c r="E1498" s="2"/>
      <c r="F1498" s="2">
        <v>261</v>
      </c>
      <c r="G1498" s="2"/>
      <c r="H1498" s="2"/>
    </row>
    <row r="1499" spans="1:8" ht="28.8" x14ac:dyDescent="0.3">
      <c r="A1499" s="2" t="s">
        <v>20</v>
      </c>
      <c r="B1499" s="2" t="s">
        <v>21</v>
      </c>
      <c r="C1499" s="2" t="s">
        <v>5</v>
      </c>
      <c r="D1499" s="1" t="s">
        <v>25</v>
      </c>
      <c r="E1499" s="2"/>
      <c r="F1499" s="2">
        <v>351</v>
      </c>
      <c r="G1499" s="2"/>
      <c r="H1499" s="2"/>
    </row>
    <row r="1500" spans="1:8" ht="28.8" x14ac:dyDescent="0.3">
      <c r="A1500" s="2" t="s">
        <v>20</v>
      </c>
      <c r="B1500" s="2" t="s">
        <v>21</v>
      </c>
      <c r="C1500" s="2" t="s">
        <v>5</v>
      </c>
      <c r="D1500" s="1" t="s">
        <v>25</v>
      </c>
      <c r="E1500" s="2"/>
      <c r="F1500" s="2">
        <v>1863</v>
      </c>
      <c r="G1500" s="2"/>
      <c r="H1500" s="2"/>
    </row>
    <row r="1501" spans="1:8" ht="28.8" x14ac:dyDescent="0.3">
      <c r="A1501" s="2" t="s">
        <v>20</v>
      </c>
      <c r="B1501" s="2" t="s">
        <v>21</v>
      </c>
      <c r="C1501" s="2" t="s">
        <v>5</v>
      </c>
      <c r="D1501" s="1" t="s">
        <v>25</v>
      </c>
      <c r="E1501" s="2"/>
      <c r="F1501" s="2">
        <v>771</v>
      </c>
      <c r="G1501" s="2"/>
      <c r="H1501" s="2"/>
    </row>
    <row r="1502" spans="1:8" ht="28.8" x14ac:dyDescent="0.3">
      <c r="A1502" s="2" t="s">
        <v>20</v>
      </c>
      <c r="B1502" s="2" t="s">
        <v>21</v>
      </c>
      <c r="C1502" s="2" t="s">
        <v>5</v>
      </c>
      <c r="D1502" s="1" t="s">
        <v>25</v>
      </c>
      <c r="E1502" s="2"/>
      <c r="F1502" s="2">
        <v>198</v>
      </c>
      <c r="G1502" s="2"/>
      <c r="H1502" s="2"/>
    </row>
    <row r="1503" spans="1:8" ht="28.8" x14ac:dyDescent="0.3">
      <c r="A1503" s="2" t="s">
        <v>20</v>
      </c>
      <c r="B1503" s="2" t="s">
        <v>21</v>
      </c>
      <c r="C1503" s="2" t="s">
        <v>5</v>
      </c>
      <c r="D1503" s="1" t="s">
        <v>25</v>
      </c>
      <c r="E1503" s="2"/>
      <c r="F1503" s="2">
        <v>1464</v>
      </c>
      <c r="G1503" s="2"/>
      <c r="H1503" s="2"/>
    </row>
    <row r="1504" spans="1:8" ht="28.8" x14ac:dyDescent="0.3">
      <c r="A1504" s="2" t="s">
        <v>20</v>
      </c>
      <c r="B1504" s="2" t="s">
        <v>21</v>
      </c>
      <c r="C1504" s="2" t="s">
        <v>5</v>
      </c>
      <c r="D1504" s="1" t="s">
        <v>25</v>
      </c>
      <c r="E1504" s="2"/>
      <c r="F1504" s="2">
        <v>987</v>
      </c>
      <c r="G1504" s="2"/>
      <c r="H1504" s="2"/>
    </row>
    <row r="1505" spans="1:8" ht="28.8" x14ac:dyDescent="0.3">
      <c r="A1505" s="2" t="s">
        <v>20</v>
      </c>
      <c r="B1505" s="2" t="s">
        <v>21</v>
      </c>
      <c r="C1505" s="2" t="s">
        <v>5</v>
      </c>
      <c r="D1505" s="1" t="s">
        <v>25</v>
      </c>
      <c r="E1505" s="2"/>
      <c r="F1505" s="2">
        <v>3363</v>
      </c>
      <c r="G1505" s="2"/>
      <c r="H1505" s="2"/>
    </row>
    <row r="1506" spans="1:8" ht="28.8" x14ac:dyDescent="0.3">
      <c r="A1506" s="2" t="s">
        <v>20</v>
      </c>
      <c r="B1506" s="2" t="s">
        <v>21</v>
      </c>
      <c r="C1506" s="2" t="s">
        <v>5</v>
      </c>
      <c r="D1506" s="1" t="s">
        <v>25</v>
      </c>
      <c r="E1506" s="2"/>
      <c r="F1506" s="2">
        <v>1935</v>
      </c>
      <c r="G1506" s="2"/>
      <c r="H1506" s="2"/>
    </row>
    <row r="1507" spans="1:8" ht="28.8" x14ac:dyDescent="0.3">
      <c r="A1507" s="2" t="s">
        <v>20</v>
      </c>
      <c r="B1507" s="2" t="s">
        <v>21</v>
      </c>
      <c r="C1507" s="2" t="s">
        <v>5</v>
      </c>
      <c r="D1507" s="1" t="s">
        <v>25</v>
      </c>
      <c r="E1507" s="2" t="s">
        <v>7814</v>
      </c>
      <c r="F1507" s="2">
        <v>1317</v>
      </c>
      <c r="G1507" s="2"/>
      <c r="H1507" s="2"/>
    </row>
    <row r="1508" spans="1:8" ht="28.8" x14ac:dyDescent="0.3">
      <c r="A1508" s="2" t="s">
        <v>20</v>
      </c>
      <c r="B1508" s="2" t="s">
        <v>21</v>
      </c>
      <c r="C1508" s="2" t="s">
        <v>5</v>
      </c>
      <c r="D1508" s="1" t="s">
        <v>25</v>
      </c>
      <c r="E1508" s="2"/>
      <c r="F1508" s="2">
        <v>1305</v>
      </c>
      <c r="G1508" s="2"/>
      <c r="H1508" s="2"/>
    </row>
    <row r="1509" spans="1:8" ht="28.8" x14ac:dyDescent="0.3">
      <c r="A1509" s="2" t="s">
        <v>20</v>
      </c>
      <c r="B1509" s="2" t="s">
        <v>21</v>
      </c>
      <c r="C1509" s="2" t="s">
        <v>5</v>
      </c>
      <c r="D1509" s="1" t="s">
        <v>25</v>
      </c>
      <c r="E1509" s="2"/>
      <c r="F1509" s="2">
        <v>1476</v>
      </c>
      <c r="G1509" s="2"/>
      <c r="H1509" s="2"/>
    </row>
    <row r="1510" spans="1:8" ht="28.8" x14ac:dyDescent="0.3">
      <c r="A1510" s="2" t="s">
        <v>20</v>
      </c>
      <c r="B1510" s="2" t="s">
        <v>21</v>
      </c>
      <c r="C1510" s="2" t="s">
        <v>5</v>
      </c>
      <c r="D1510" s="1" t="s">
        <v>25</v>
      </c>
      <c r="E1510" s="2"/>
      <c r="F1510" s="2">
        <v>1173</v>
      </c>
      <c r="G1510" s="2"/>
      <c r="H1510" s="2"/>
    </row>
    <row r="1511" spans="1:8" ht="28.8" x14ac:dyDescent="0.3">
      <c r="A1511" s="2" t="s">
        <v>20</v>
      </c>
      <c r="B1511" s="2" t="s">
        <v>21</v>
      </c>
      <c r="C1511" s="2" t="s">
        <v>5</v>
      </c>
      <c r="D1511" s="1" t="s">
        <v>25</v>
      </c>
      <c r="E1511" s="2" t="s">
        <v>7825</v>
      </c>
      <c r="F1511" s="2">
        <v>339</v>
      </c>
      <c r="G1511" s="2"/>
      <c r="H1511" s="2"/>
    </row>
    <row r="1512" spans="1:8" ht="28.8" x14ac:dyDescent="0.3">
      <c r="A1512" s="2" t="s">
        <v>20</v>
      </c>
      <c r="B1512" s="2" t="s">
        <v>21</v>
      </c>
      <c r="C1512" s="2" t="s">
        <v>5</v>
      </c>
      <c r="D1512" s="1" t="s">
        <v>25</v>
      </c>
      <c r="E1512" s="2" t="s">
        <v>7828</v>
      </c>
      <c r="F1512" s="2">
        <v>1305</v>
      </c>
      <c r="G1512" s="2"/>
      <c r="H1512" s="2"/>
    </row>
    <row r="1513" spans="1:8" ht="28.8" x14ac:dyDescent="0.3">
      <c r="A1513" s="2" t="s">
        <v>20</v>
      </c>
      <c r="B1513" s="2" t="s">
        <v>21</v>
      </c>
      <c r="C1513" s="2" t="s">
        <v>5</v>
      </c>
      <c r="D1513" s="1" t="s">
        <v>25</v>
      </c>
      <c r="E1513" s="2"/>
      <c r="F1513" s="2">
        <v>714</v>
      </c>
      <c r="G1513" s="2"/>
      <c r="H1513" s="2"/>
    </row>
    <row r="1514" spans="1:8" ht="28.8" x14ac:dyDescent="0.3">
      <c r="A1514" s="2" t="s">
        <v>20</v>
      </c>
      <c r="B1514" s="2" t="s">
        <v>21</v>
      </c>
      <c r="C1514" s="2" t="s">
        <v>5</v>
      </c>
      <c r="D1514" s="1" t="s">
        <v>25</v>
      </c>
      <c r="E1514" s="2"/>
      <c r="F1514" s="2">
        <v>372</v>
      </c>
      <c r="G1514" s="2"/>
      <c r="H1514" s="2"/>
    </row>
    <row r="1515" spans="1:8" ht="28.8" x14ac:dyDescent="0.3">
      <c r="A1515" s="2" t="s">
        <v>20</v>
      </c>
      <c r="B1515" s="2" t="s">
        <v>21</v>
      </c>
      <c r="C1515" s="2" t="s">
        <v>5</v>
      </c>
      <c r="D1515" s="1" t="s">
        <v>25</v>
      </c>
      <c r="E1515" s="2"/>
      <c r="F1515" s="2">
        <v>1086</v>
      </c>
      <c r="G1515" s="2"/>
      <c r="H1515" s="2"/>
    </row>
    <row r="1516" spans="1:8" ht="28.8" x14ac:dyDescent="0.3">
      <c r="A1516" s="2" t="s">
        <v>20</v>
      </c>
      <c r="B1516" s="2" t="s">
        <v>21</v>
      </c>
      <c r="C1516" s="2" t="s">
        <v>5</v>
      </c>
      <c r="D1516" s="1" t="s">
        <v>25</v>
      </c>
      <c r="E1516" s="2"/>
      <c r="F1516" s="2">
        <v>1692</v>
      </c>
      <c r="G1516" s="2"/>
      <c r="H1516" s="2"/>
    </row>
    <row r="1517" spans="1:8" ht="28.8" x14ac:dyDescent="0.3">
      <c r="A1517" s="2" t="s">
        <v>20</v>
      </c>
      <c r="B1517" s="2" t="s">
        <v>21</v>
      </c>
      <c r="C1517" s="2" t="s">
        <v>5</v>
      </c>
      <c r="D1517" s="1" t="s">
        <v>25</v>
      </c>
      <c r="E1517" s="2"/>
      <c r="F1517" s="2">
        <v>378</v>
      </c>
      <c r="G1517" s="2"/>
      <c r="H1517" s="2"/>
    </row>
    <row r="1518" spans="1:8" ht="28.8" x14ac:dyDescent="0.3">
      <c r="A1518" s="2" t="s">
        <v>20</v>
      </c>
      <c r="B1518" s="2" t="s">
        <v>21</v>
      </c>
      <c r="C1518" s="2" t="s">
        <v>5</v>
      </c>
      <c r="D1518" s="1" t="s">
        <v>25</v>
      </c>
      <c r="E1518" s="2"/>
      <c r="F1518" s="2">
        <v>318</v>
      </c>
      <c r="G1518" s="2"/>
      <c r="H1518" s="2"/>
    </row>
    <row r="1519" spans="1:8" ht="28.8" x14ac:dyDescent="0.3">
      <c r="A1519" s="2" t="s">
        <v>20</v>
      </c>
      <c r="B1519" s="2" t="s">
        <v>21</v>
      </c>
      <c r="C1519" s="2" t="s">
        <v>5</v>
      </c>
      <c r="D1519" s="1" t="s">
        <v>25</v>
      </c>
      <c r="E1519" s="2"/>
      <c r="F1519" s="2">
        <v>864</v>
      </c>
      <c r="G1519" s="2"/>
      <c r="H1519" s="2"/>
    </row>
    <row r="1520" spans="1:8" ht="28.8" x14ac:dyDescent="0.3">
      <c r="A1520" s="2" t="s">
        <v>20</v>
      </c>
      <c r="B1520" s="2" t="s">
        <v>21</v>
      </c>
      <c r="C1520" s="2" t="s">
        <v>5</v>
      </c>
      <c r="D1520" s="1" t="s">
        <v>25</v>
      </c>
      <c r="E1520" s="2" t="s">
        <v>7860</v>
      </c>
      <c r="F1520" s="2">
        <v>1260</v>
      </c>
      <c r="G1520" s="2"/>
      <c r="H1520" s="2"/>
    </row>
    <row r="1521" spans="1:8" ht="28.8" x14ac:dyDescent="0.3">
      <c r="A1521" s="2" t="s">
        <v>20</v>
      </c>
      <c r="B1521" s="2" t="s">
        <v>21</v>
      </c>
      <c r="C1521" s="2" t="s">
        <v>5</v>
      </c>
      <c r="D1521" s="1" t="s">
        <v>25</v>
      </c>
      <c r="E1521" s="2"/>
      <c r="F1521" s="2">
        <v>582</v>
      </c>
      <c r="G1521" s="2"/>
      <c r="H1521" s="2"/>
    </row>
    <row r="1522" spans="1:8" ht="28.8" x14ac:dyDescent="0.3">
      <c r="A1522" s="2" t="s">
        <v>20</v>
      </c>
      <c r="B1522" s="2" t="s">
        <v>21</v>
      </c>
      <c r="C1522" s="2" t="s">
        <v>5</v>
      </c>
      <c r="D1522" s="1" t="s">
        <v>25</v>
      </c>
      <c r="E1522" s="2" t="s">
        <v>7866</v>
      </c>
      <c r="F1522" s="2">
        <v>3393</v>
      </c>
      <c r="G1522" s="2"/>
      <c r="H1522" s="2"/>
    </row>
    <row r="1523" spans="1:8" ht="28.8" x14ac:dyDescent="0.3">
      <c r="A1523" s="2" t="s">
        <v>20</v>
      </c>
      <c r="B1523" s="2" t="s">
        <v>21</v>
      </c>
      <c r="C1523" s="2" t="s">
        <v>5</v>
      </c>
      <c r="D1523" s="1" t="s">
        <v>25</v>
      </c>
      <c r="E1523" s="2" t="s">
        <v>7870</v>
      </c>
      <c r="F1523" s="2">
        <v>3597</v>
      </c>
      <c r="G1523" s="2"/>
      <c r="H1523" s="2"/>
    </row>
    <row r="1524" spans="1:8" ht="28.8" x14ac:dyDescent="0.3">
      <c r="A1524" s="2" t="s">
        <v>20</v>
      </c>
      <c r="B1524" s="2" t="s">
        <v>21</v>
      </c>
      <c r="C1524" s="2" t="s">
        <v>5</v>
      </c>
      <c r="D1524" s="1" t="s">
        <v>25</v>
      </c>
      <c r="E1524" s="2" t="s">
        <v>7874</v>
      </c>
      <c r="F1524" s="2">
        <v>1941</v>
      </c>
      <c r="G1524" s="2"/>
      <c r="H1524" s="2"/>
    </row>
    <row r="1525" spans="1:8" ht="28.8" x14ac:dyDescent="0.3">
      <c r="A1525" s="2" t="s">
        <v>20</v>
      </c>
      <c r="B1525" s="2" t="s">
        <v>21</v>
      </c>
      <c r="C1525" s="2" t="s">
        <v>5</v>
      </c>
      <c r="D1525" s="1" t="s">
        <v>25</v>
      </c>
      <c r="E1525" s="2"/>
      <c r="F1525" s="2">
        <v>765</v>
      </c>
      <c r="G1525" s="2"/>
      <c r="H1525" s="2"/>
    </row>
    <row r="1526" spans="1:8" ht="28.8" x14ac:dyDescent="0.3">
      <c r="A1526" s="2" t="s">
        <v>20</v>
      </c>
      <c r="B1526" s="2" t="s">
        <v>21</v>
      </c>
      <c r="C1526" s="2" t="s">
        <v>5</v>
      </c>
      <c r="D1526" s="1" t="s">
        <v>25</v>
      </c>
      <c r="E1526" s="2"/>
      <c r="F1526" s="2">
        <v>2406</v>
      </c>
      <c r="G1526" s="2"/>
      <c r="H1526" s="2"/>
    </row>
    <row r="1527" spans="1:8" ht="28.8" x14ac:dyDescent="0.3">
      <c r="A1527" s="2" t="s">
        <v>20</v>
      </c>
      <c r="B1527" s="2" t="s">
        <v>21</v>
      </c>
      <c r="C1527" s="2" t="s">
        <v>5</v>
      </c>
      <c r="D1527" s="1" t="s">
        <v>25</v>
      </c>
      <c r="E1527" s="2"/>
      <c r="F1527" s="2">
        <v>1653</v>
      </c>
      <c r="G1527" s="2"/>
      <c r="H1527" s="2"/>
    </row>
    <row r="1528" spans="1:8" ht="28.8" x14ac:dyDescent="0.3">
      <c r="A1528" s="2" t="s">
        <v>20</v>
      </c>
      <c r="B1528" s="2" t="s">
        <v>21</v>
      </c>
      <c r="C1528" s="2" t="s">
        <v>5</v>
      </c>
      <c r="D1528" s="1" t="s">
        <v>25</v>
      </c>
      <c r="E1528" s="2"/>
      <c r="F1528" s="2">
        <v>735</v>
      </c>
      <c r="G1528" s="2"/>
      <c r="H1528" s="2"/>
    </row>
    <row r="1529" spans="1:8" ht="28.8" x14ac:dyDescent="0.3">
      <c r="A1529" s="2" t="s">
        <v>20</v>
      </c>
      <c r="B1529" s="2" t="s">
        <v>21</v>
      </c>
      <c r="C1529" s="2" t="s">
        <v>5</v>
      </c>
      <c r="D1529" s="1" t="s">
        <v>25</v>
      </c>
      <c r="E1529" s="2"/>
      <c r="F1529" s="2">
        <v>579</v>
      </c>
      <c r="G1529" s="2"/>
      <c r="H1529" s="2"/>
    </row>
    <row r="1530" spans="1:8" ht="28.8" x14ac:dyDescent="0.3">
      <c r="A1530" s="2" t="s">
        <v>20</v>
      </c>
      <c r="B1530" s="2" t="s">
        <v>21</v>
      </c>
      <c r="C1530" s="2" t="s">
        <v>5</v>
      </c>
      <c r="D1530" s="1" t="s">
        <v>25</v>
      </c>
      <c r="E1530" s="2"/>
      <c r="F1530" s="2">
        <v>285</v>
      </c>
      <c r="G1530" s="2"/>
      <c r="H1530" s="2"/>
    </row>
    <row r="1531" spans="1:8" ht="28.8" x14ac:dyDescent="0.3">
      <c r="A1531" s="2" t="s">
        <v>20</v>
      </c>
      <c r="B1531" s="2" t="s">
        <v>21</v>
      </c>
      <c r="C1531" s="2" t="s">
        <v>5</v>
      </c>
      <c r="D1531" s="1" t="s">
        <v>25</v>
      </c>
      <c r="E1531" s="2"/>
      <c r="F1531" s="2">
        <v>909</v>
      </c>
      <c r="G1531" s="2"/>
      <c r="H1531" s="2"/>
    </row>
    <row r="1532" spans="1:8" ht="28.8" x14ac:dyDescent="0.3">
      <c r="A1532" s="2" t="s">
        <v>20</v>
      </c>
      <c r="B1532" s="2" t="s">
        <v>21</v>
      </c>
      <c r="C1532" s="2" t="s">
        <v>5</v>
      </c>
      <c r="D1532" s="1" t="s">
        <v>25</v>
      </c>
      <c r="E1532" s="2" t="s">
        <v>7912</v>
      </c>
      <c r="F1532" s="2">
        <v>657</v>
      </c>
      <c r="G1532" s="2"/>
      <c r="H1532" s="2"/>
    </row>
    <row r="1533" spans="1:8" ht="28.8" x14ac:dyDescent="0.3">
      <c r="A1533" s="2" t="s">
        <v>20</v>
      </c>
      <c r="B1533" s="2" t="s">
        <v>21</v>
      </c>
      <c r="C1533" s="2" t="s">
        <v>5</v>
      </c>
      <c r="D1533" s="1" t="s">
        <v>25</v>
      </c>
      <c r="E1533" s="2"/>
      <c r="F1533" s="2">
        <v>357</v>
      </c>
      <c r="G1533" s="2"/>
      <c r="H1533" s="2"/>
    </row>
    <row r="1534" spans="1:8" ht="28.8" x14ac:dyDescent="0.3">
      <c r="A1534" s="2" t="s">
        <v>20</v>
      </c>
      <c r="B1534" s="2" t="s">
        <v>21</v>
      </c>
      <c r="C1534" s="2" t="s">
        <v>5</v>
      </c>
      <c r="D1534" s="1" t="s">
        <v>25</v>
      </c>
      <c r="E1534" s="2"/>
      <c r="F1534" s="2">
        <v>474</v>
      </c>
      <c r="G1534" s="2"/>
      <c r="H1534" s="2"/>
    </row>
    <row r="1535" spans="1:8" ht="28.8" x14ac:dyDescent="0.3">
      <c r="A1535" s="2" t="s">
        <v>20</v>
      </c>
      <c r="B1535" s="2" t="s">
        <v>21</v>
      </c>
      <c r="C1535" s="2" t="s">
        <v>5</v>
      </c>
      <c r="D1535" s="1" t="s">
        <v>25</v>
      </c>
      <c r="E1535" s="2"/>
      <c r="F1535" s="2">
        <v>432</v>
      </c>
      <c r="G1535" s="2"/>
      <c r="H1535" s="2"/>
    </row>
    <row r="1536" spans="1:8" ht="28.8" x14ac:dyDescent="0.3">
      <c r="A1536" s="2" t="s">
        <v>20</v>
      </c>
      <c r="B1536" s="2" t="s">
        <v>21</v>
      </c>
      <c r="C1536" s="2" t="s">
        <v>5</v>
      </c>
      <c r="D1536" s="1" t="s">
        <v>25</v>
      </c>
      <c r="E1536" s="2"/>
      <c r="F1536" s="2">
        <v>879</v>
      </c>
      <c r="G1536" s="2"/>
      <c r="H1536" s="2"/>
    </row>
    <row r="1537" spans="1:8" ht="28.8" x14ac:dyDescent="0.3">
      <c r="A1537" s="2" t="s">
        <v>20</v>
      </c>
      <c r="B1537" s="2" t="s">
        <v>21</v>
      </c>
      <c r="C1537" s="2" t="s">
        <v>5</v>
      </c>
      <c r="D1537" s="1" t="s">
        <v>25</v>
      </c>
      <c r="E1537" s="2" t="s">
        <v>7925</v>
      </c>
      <c r="F1537" s="2">
        <v>588</v>
      </c>
      <c r="G1537" s="2"/>
      <c r="H1537" s="2"/>
    </row>
    <row r="1538" spans="1:8" ht="28.8" x14ac:dyDescent="0.3">
      <c r="A1538" s="2" t="s">
        <v>20</v>
      </c>
      <c r="B1538" s="2" t="s">
        <v>21</v>
      </c>
      <c r="C1538" s="2" t="s">
        <v>5</v>
      </c>
      <c r="D1538" s="1" t="s">
        <v>25</v>
      </c>
      <c r="E1538" s="2"/>
      <c r="F1538" s="2">
        <v>1491</v>
      </c>
      <c r="G1538" s="2"/>
      <c r="H1538" s="2"/>
    </row>
    <row r="1539" spans="1:8" ht="28.8" x14ac:dyDescent="0.3">
      <c r="A1539" s="2" t="s">
        <v>20</v>
      </c>
      <c r="B1539" s="2" t="s">
        <v>21</v>
      </c>
      <c r="C1539" s="2" t="s">
        <v>5</v>
      </c>
      <c r="D1539" s="1" t="s">
        <v>25</v>
      </c>
      <c r="E1539" s="2"/>
      <c r="F1539" s="2">
        <v>636</v>
      </c>
      <c r="G1539" s="2"/>
      <c r="H1539" s="2"/>
    </row>
    <row r="1540" spans="1:8" ht="28.8" x14ac:dyDescent="0.3">
      <c r="A1540" s="2" t="s">
        <v>20</v>
      </c>
      <c r="B1540" s="2" t="s">
        <v>21</v>
      </c>
      <c r="C1540" s="2" t="s">
        <v>5</v>
      </c>
      <c r="D1540" s="1" t="s">
        <v>25</v>
      </c>
      <c r="E1540" s="2"/>
      <c r="F1540" s="2">
        <v>1473</v>
      </c>
      <c r="G1540" s="2"/>
      <c r="H1540" s="2"/>
    </row>
    <row r="1541" spans="1:8" ht="28.8" x14ac:dyDescent="0.3">
      <c r="A1541" s="2" t="s">
        <v>20</v>
      </c>
      <c r="B1541" s="2" t="s">
        <v>21</v>
      </c>
      <c r="C1541" s="2" t="s">
        <v>5</v>
      </c>
      <c r="D1541" s="1" t="s">
        <v>25</v>
      </c>
      <c r="E1541" s="2"/>
      <c r="F1541" s="2">
        <v>1116</v>
      </c>
      <c r="G1541" s="2"/>
      <c r="H1541" s="2"/>
    </row>
    <row r="1542" spans="1:8" ht="28.8" x14ac:dyDescent="0.3">
      <c r="A1542" s="2" t="s">
        <v>20</v>
      </c>
      <c r="B1542" s="2" t="s">
        <v>21</v>
      </c>
      <c r="C1542" s="2" t="s">
        <v>5</v>
      </c>
      <c r="D1542" s="1" t="s">
        <v>25</v>
      </c>
      <c r="E1542" s="2" t="s">
        <v>7946</v>
      </c>
      <c r="F1542" s="2">
        <v>846</v>
      </c>
      <c r="G1542" s="2"/>
      <c r="H1542" s="2"/>
    </row>
    <row r="1543" spans="1:8" ht="28.8" x14ac:dyDescent="0.3">
      <c r="A1543" s="2" t="s">
        <v>20</v>
      </c>
      <c r="B1543" s="2" t="s">
        <v>21</v>
      </c>
      <c r="C1543" s="2" t="s">
        <v>5</v>
      </c>
      <c r="D1543" s="1" t="s">
        <v>25</v>
      </c>
      <c r="E1543" s="2" t="s">
        <v>7950</v>
      </c>
      <c r="F1543" s="2">
        <v>654</v>
      </c>
      <c r="G1543" s="2"/>
      <c r="H1543" s="2"/>
    </row>
    <row r="1544" spans="1:8" ht="28.8" x14ac:dyDescent="0.3">
      <c r="A1544" s="2" t="s">
        <v>20</v>
      </c>
      <c r="B1544" s="2" t="s">
        <v>21</v>
      </c>
      <c r="C1544" s="2" t="s">
        <v>5</v>
      </c>
      <c r="D1544" s="1" t="s">
        <v>25</v>
      </c>
      <c r="E1544" s="2"/>
      <c r="F1544" s="2">
        <v>750</v>
      </c>
      <c r="G1544" s="2"/>
      <c r="H1544" s="2"/>
    </row>
    <row r="1545" spans="1:8" ht="28.8" x14ac:dyDescent="0.3">
      <c r="A1545" s="2" t="s">
        <v>20</v>
      </c>
      <c r="B1545" s="2" t="s">
        <v>21</v>
      </c>
      <c r="C1545" s="2" t="s">
        <v>5</v>
      </c>
      <c r="D1545" s="1" t="s">
        <v>25</v>
      </c>
      <c r="E1545" s="2"/>
      <c r="F1545" s="2">
        <v>642</v>
      </c>
      <c r="G1545" s="2"/>
      <c r="H1545" s="2"/>
    </row>
    <row r="1546" spans="1:8" ht="28.8" x14ac:dyDescent="0.3">
      <c r="A1546" s="2" t="s">
        <v>20</v>
      </c>
      <c r="B1546" s="2" t="s">
        <v>21</v>
      </c>
      <c r="C1546" s="2" t="s">
        <v>5</v>
      </c>
      <c r="D1546" s="1" t="s">
        <v>25</v>
      </c>
      <c r="E1546" s="2"/>
      <c r="F1546" s="2">
        <v>171</v>
      </c>
      <c r="G1546" s="2"/>
      <c r="H1546" s="2"/>
    </row>
    <row r="1547" spans="1:8" ht="28.8" x14ac:dyDescent="0.3">
      <c r="A1547" s="2" t="s">
        <v>20</v>
      </c>
      <c r="B1547" s="2" t="s">
        <v>21</v>
      </c>
      <c r="C1547" s="2" t="s">
        <v>5</v>
      </c>
      <c r="D1547" s="1" t="s">
        <v>25</v>
      </c>
      <c r="E1547" s="2"/>
      <c r="F1547" s="2">
        <v>5748</v>
      </c>
      <c r="G1547" s="2"/>
      <c r="H1547" s="2"/>
    </row>
    <row r="1548" spans="1:8" ht="28.8" x14ac:dyDescent="0.3">
      <c r="A1548" s="2" t="s">
        <v>20</v>
      </c>
      <c r="B1548" s="2" t="s">
        <v>21</v>
      </c>
      <c r="C1548" s="2" t="s">
        <v>5</v>
      </c>
      <c r="D1548" s="1" t="s">
        <v>25</v>
      </c>
      <c r="E1548" s="2"/>
      <c r="F1548" s="2">
        <v>1572</v>
      </c>
      <c r="G1548" s="2"/>
      <c r="H1548" s="2"/>
    </row>
    <row r="1549" spans="1:8" ht="28.8" x14ac:dyDescent="0.3">
      <c r="A1549" s="2" t="s">
        <v>20</v>
      </c>
      <c r="B1549" s="2" t="s">
        <v>21</v>
      </c>
      <c r="C1549" s="2" t="s">
        <v>5</v>
      </c>
      <c r="D1549" s="1" t="s">
        <v>25</v>
      </c>
      <c r="E1549" s="2"/>
      <c r="F1549" s="2">
        <v>816</v>
      </c>
      <c r="G1549" s="2"/>
      <c r="H1549" s="2"/>
    </row>
    <row r="1550" spans="1:8" ht="28.8" x14ac:dyDescent="0.3">
      <c r="A1550" s="2" t="s">
        <v>20</v>
      </c>
      <c r="B1550" s="2" t="s">
        <v>21</v>
      </c>
      <c r="C1550" s="2" t="s">
        <v>5</v>
      </c>
      <c r="D1550" s="1" t="s">
        <v>25</v>
      </c>
      <c r="E1550" s="2" t="s">
        <v>7967</v>
      </c>
      <c r="F1550" s="2">
        <v>882</v>
      </c>
      <c r="G1550" s="2"/>
      <c r="H1550" s="2"/>
    </row>
    <row r="1551" spans="1:8" ht="28.8" x14ac:dyDescent="0.3">
      <c r="A1551" s="2" t="s">
        <v>20</v>
      </c>
      <c r="B1551" s="2" t="s">
        <v>21</v>
      </c>
      <c r="C1551" s="2" t="s">
        <v>5</v>
      </c>
      <c r="D1551" s="1" t="s">
        <v>25</v>
      </c>
      <c r="E1551" s="2" t="s">
        <v>7971</v>
      </c>
      <c r="F1551" s="2">
        <v>1815</v>
      </c>
      <c r="G1551" s="2"/>
      <c r="H1551" s="2"/>
    </row>
    <row r="1552" spans="1:8" ht="28.8" x14ac:dyDescent="0.3">
      <c r="A1552" s="2" t="s">
        <v>20</v>
      </c>
      <c r="B1552" s="2" t="s">
        <v>21</v>
      </c>
      <c r="C1552" s="2" t="s">
        <v>5</v>
      </c>
      <c r="D1552" s="1" t="s">
        <v>25</v>
      </c>
      <c r="E1552" s="2" t="s">
        <v>7977</v>
      </c>
      <c r="F1552" s="2">
        <v>837</v>
      </c>
      <c r="G1552" s="2"/>
      <c r="H1552" s="2"/>
    </row>
    <row r="1553" spans="1:8" ht="28.8" x14ac:dyDescent="0.3">
      <c r="A1553" s="2" t="s">
        <v>20</v>
      </c>
      <c r="B1553" s="2" t="s">
        <v>21</v>
      </c>
      <c r="C1553" s="2" t="s">
        <v>5</v>
      </c>
      <c r="D1553" s="1" t="s">
        <v>25</v>
      </c>
      <c r="E1553" s="2"/>
      <c r="F1553" s="2">
        <v>1758</v>
      </c>
      <c r="G1553" s="2"/>
      <c r="H1553" s="2"/>
    </row>
    <row r="1554" spans="1:8" ht="28.8" x14ac:dyDescent="0.3">
      <c r="A1554" s="2" t="s">
        <v>20</v>
      </c>
      <c r="B1554" s="2" t="s">
        <v>21</v>
      </c>
      <c r="C1554" s="2" t="s">
        <v>5</v>
      </c>
      <c r="D1554" s="1" t="s">
        <v>25</v>
      </c>
      <c r="E1554" s="2"/>
      <c r="F1554" s="2">
        <v>1173</v>
      </c>
      <c r="G1554" s="2"/>
      <c r="H1554" s="2"/>
    </row>
    <row r="1555" spans="1:8" ht="28.8" x14ac:dyDescent="0.3">
      <c r="A1555" s="2" t="s">
        <v>20</v>
      </c>
      <c r="B1555" s="2" t="s">
        <v>21</v>
      </c>
      <c r="C1555" s="2" t="s">
        <v>5</v>
      </c>
      <c r="D1555" s="1" t="s">
        <v>25</v>
      </c>
      <c r="E1555" s="2"/>
      <c r="F1555" s="2">
        <v>1170</v>
      </c>
      <c r="G1555" s="2"/>
      <c r="H1555" s="2"/>
    </row>
    <row r="1556" spans="1:8" ht="28.8" x14ac:dyDescent="0.3">
      <c r="A1556" s="2" t="s">
        <v>20</v>
      </c>
      <c r="B1556" s="2" t="s">
        <v>21</v>
      </c>
      <c r="C1556" s="2" t="s">
        <v>5</v>
      </c>
      <c r="D1556" s="1" t="s">
        <v>25</v>
      </c>
      <c r="E1556" s="2" t="s">
        <v>7988</v>
      </c>
      <c r="F1556" s="2">
        <v>1020</v>
      </c>
      <c r="G1556" s="2"/>
      <c r="H1556" s="2"/>
    </row>
    <row r="1557" spans="1:8" ht="28.8" x14ac:dyDescent="0.3">
      <c r="A1557" s="2" t="s">
        <v>20</v>
      </c>
      <c r="B1557" s="2" t="s">
        <v>21</v>
      </c>
      <c r="C1557" s="2" t="s">
        <v>5</v>
      </c>
      <c r="D1557" s="1" t="s">
        <v>25</v>
      </c>
      <c r="E1557" s="2"/>
      <c r="F1557" s="2">
        <v>693</v>
      </c>
      <c r="G1557" s="2"/>
      <c r="H1557" s="2"/>
    </row>
    <row r="1558" spans="1:8" ht="28.8" x14ac:dyDescent="0.3">
      <c r="A1558" s="2" t="s">
        <v>20</v>
      </c>
      <c r="B1558" s="2" t="s">
        <v>21</v>
      </c>
      <c r="C1558" s="2" t="s">
        <v>5</v>
      </c>
      <c r="D1558" s="1" t="s">
        <v>25</v>
      </c>
      <c r="E1558" s="2"/>
      <c r="F1558" s="2">
        <v>819</v>
      </c>
      <c r="G1558" s="2"/>
      <c r="H1558" s="2"/>
    </row>
    <row r="1559" spans="1:8" ht="28.8" x14ac:dyDescent="0.3">
      <c r="A1559" s="2" t="s">
        <v>20</v>
      </c>
      <c r="B1559" s="2" t="s">
        <v>21</v>
      </c>
      <c r="C1559" s="2" t="s">
        <v>5</v>
      </c>
      <c r="D1559" s="1" t="s">
        <v>25</v>
      </c>
      <c r="E1559" s="2"/>
      <c r="F1559" s="2">
        <v>297</v>
      </c>
      <c r="G1559" s="2"/>
      <c r="H1559" s="2"/>
    </row>
    <row r="1560" spans="1:8" ht="28.8" x14ac:dyDescent="0.3">
      <c r="A1560" s="2" t="s">
        <v>20</v>
      </c>
      <c r="B1560" s="2" t="s">
        <v>21</v>
      </c>
      <c r="C1560" s="2" t="s">
        <v>5</v>
      </c>
      <c r="D1560" s="1" t="s">
        <v>25</v>
      </c>
      <c r="E1560" s="2"/>
      <c r="F1560" s="2">
        <v>126</v>
      </c>
      <c r="G1560" s="2"/>
      <c r="H1560" s="2"/>
    </row>
    <row r="1561" spans="1:8" ht="28.8" x14ac:dyDescent="0.3">
      <c r="A1561" s="2" t="s">
        <v>20</v>
      </c>
      <c r="B1561" s="2" t="s">
        <v>21</v>
      </c>
      <c r="C1561" s="2" t="s">
        <v>5</v>
      </c>
      <c r="D1561" s="1" t="s">
        <v>25</v>
      </c>
      <c r="E1561" s="2"/>
      <c r="F1561" s="2">
        <v>138</v>
      </c>
      <c r="G1561" s="2"/>
      <c r="H1561" s="2"/>
    </row>
    <row r="1562" spans="1:8" ht="28.8" x14ac:dyDescent="0.3">
      <c r="A1562" s="2" t="s">
        <v>20</v>
      </c>
      <c r="B1562" s="2" t="s">
        <v>21</v>
      </c>
      <c r="C1562" s="2" t="s">
        <v>5</v>
      </c>
      <c r="D1562" s="1" t="s">
        <v>25</v>
      </c>
      <c r="E1562" s="2"/>
      <c r="F1562" s="2">
        <v>243</v>
      </c>
      <c r="G1562" s="2"/>
      <c r="H1562" s="2"/>
    </row>
    <row r="1563" spans="1:8" ht="28.8" x14ac:dyDescent="0.3">
      <c r="A1563" s="2" t="s">
        <v>20</v>
      </c>
      <c r="B1563" s="2" t="s">
        <v>21</v>
      </c>
      <c r="C1563" s="2" t="s">
        <v>5</v>
      </c>
      <c r="D1563" s="1" t="s">
        <v>25</v>
      </c>
      <c r="E1563" s="2"/>
      <c r="F1563" s="2">
        <v>453</v>
      </c>
      <c r="G1563" s="2"/>
      <c r="H1563" s="2"/>
    </row>
    <row r="1564" spans="1:8" ht="28.8" x14ac:dyDescent="0.3">
      <c r="A1564" s="2" t="s">
        <v>20</v>
      </c>
      <c r="B1564" s="2" t="s">
        <v>21</v>
      </c>
      <c r="C1564" s="2" t="s">
        <v>5</v>
      </c>
      <c r="D1564" s="1" t="s">
        <v>25</v>
      </c>
      <c r="E1564" s="2"/>
      <c r="F1564" s="2">
        <v>2400</v>
      </c>
      <c r="G1564" s="2"/>
      <c r="H1564" s="2"/>
    </row>
    <row r="1565" spans="1:8" ht="28.8" x14ac:dyDescent="0.3">
      <c r="A1565" s="2" t="s">
        <v>20</v>
      </c>
      <c r="B1565" s="2" t="s">
        <v>21</v>
      </c>
      <c r="C1565" s="2" t="s">
        <v>5</v>
      </c>
      <c r="D1565" s="1" t="s">
        <v>25</v>
      </c>
      <c r="E1565" s="2"/>
      <c r="F1565" s="2">
        <v>633</v>
      </c>
      <c r="G1565" s="2"/>
      <c r="H1565" s="2"/>
    </row>
    <row r="1566" spans="1:8" ht="28.8" x14ac:dyDescent="0.3">
      <c r="A1566" s="2" t="s">
        <v>20</v>
      </c>
      <c r="B1566" s="2" t="s">
        <v>21</v>
      </c>
      <c r="C1566" s="2" t="s">
        <v>5</v>
      </c>
      <c r="D1566" s="1" t="s">
        <v>25</v>
      </c>
      <c r="E1566" s="2"/>
      <c r="F1566" s="2">
        <v>1068</v>
      </c>
      <c r="G1566" s="2"/>
      <c r="H1566" s="2"/>
    </row>
    <row r="1567" spans="1:8" ht="28.8" x14ac:dyDescent="0.3">
      <c r="A1567" s="2" t="s">
        <v>20</v>
      </c>
      <c r="B1567" s="2" t="s">
        <v>21</v>
      </c>
      <c r="C1567" s="2" t="s">
        <v>5</v>
      </c>
      <c r="D1567" s="1" t="s">
        <v>25</v>
      </c>
      <c r="E1567" s="2"/>
      <c r="F1567" s="2">
        <v>273</v>
      </c>
      <c r="G1567" s="2"/>
      <c r="H1567" s="2"/>
    </row>
    <row r="1568" spans="1:8" ht="28.8" x14ac:dyDescent="0.3">
      <c r="A1568" s="2" t="s">
        <v>20</v>
      </c>
      <c r="B1568" s="2" t="s">
        <v>21</v>
      </c>
      <c r="C1568" s="2" t="s">
        <v>5</v>
      </c>
      <c r="D1568" s="1" t="s">
        <v>25</v>
      </c>
      <c r="E1568" s="2"/>
      <c r="F1568" s="2">
        <v>696</v>
      </c>
      <c r="G1568" s="2"/>
      <c r="H1568" s="2"/>
    </row>
    <row r="1569" spans="1:8" ht="28.8" x14ac:dyDescent="0.3">
      <c r="A1569" s="2" t="s">
        <v>20</v>
      </c>
      <c r="B1569" s="2" t="s">
        <v>21</v>
      </c>
      <c r="C1569" s="2" t="s">
        <v>5</v>
      </c>
      <c r="D1569" s="1" t="s">
        <v>25</v>
      </c>
      <c r="E1569" s="2"/>
      <c r="F1569" s="2">
        <v>648</v>
      </c>
      <c r="G1569" s="2"/>
      <c r="H1569" s="2"/>
    </row>
    <row r="1570" spans="1:8" ht="28.8" x14ac:dyDescent="0.3">
      <c r="A1570" s="2" t="s">
        <v>20</v>
      </c>
      <c r="B1570" s="2" t="s">
        <v>21</v>
      </c>
      <c r="C1570" s="2" t="s">
        <v>5</v>
      </c>
      <c r="D1570" s="1" t="s">
        <v>25</v>
      </c>
      <c r="E1570" s="2"/>
      <c r="F1570" s="2">
        <v>399</v>
      </c>
      <c r="G1570" s="2"/>
      <c r="H1570" s="2"/>
    </row>
    <row r="1571" spans="1:8" ht="28.8" x14ac:dyDescent="0.3">
      <c r="A1571" s="2" t="s">
        <v>20</v>
      </c>
      <c r="B1571" s="2" t="s">
        <v>21</v>
      </c>
      <c r="C1571" s="2" t="s">
        <v>5</v>
      </c>
      <c r="D1571" s="1" t="s">
        <v>25</v>
      </c>
      <c r="E1571" s="2"/>
      <c r="F1571" s="2">
        <v>483</v>
      </c>
      <c r="G1571" s="2"/>
      <c r="H1571" s="2"/>
    </row>
    <row r="1572" spans="1:8" ht="28.8" x14ac:dyDescent="0.3">
      <c r="A1572" s="2" t="s">
        <v>20</v>
      </c>
      <c r="B1572" s="2" t="s">
        <v>21</v>
      </c>
      <c r="C1572" s="2" t="s">
        <v>5</v>
      </c>
      <c r="D1572" s="1" t="s">
        <v>25</v>
      </c>
      <c r="E1572" s="2"/>
      <c r="F1572" s="2">
        <v>102</v>
      </c>
      <c r="G1572" s="2"/>
      <c r="H1572" s="2"/>
    </row>
    <row r="1573" spans="1:8" ht="28.8" x14ac:dyDescent="0.3">
      <c r="A1573" s="2" t="s">
        <v>20</v>
      </c>
      <c r="B1573" s="2" t="s">
        <v>21</v>
      </c>
      <c r="C1573" s="2" t="s">
        <v>5</v>
      </c>
      <c r="D1573" s="1" t="s">
        <v>25</v>
      </c>
      <c r="E1573" s="2"/>
      <c r="F1573" s="2">
        <v>1575</v>
      </c>
      <c r="G1573" s="2"/>
      <c r="H1573" s="2"/>
    </row>
    <row r="1574" spans="1:8" ht="28.8" x14ac:dyDescent="0.3">
      <c r="A1574" s="2" t="s">
        <v>20</v>
      </c>
      <c r="B1574" s="2" t="s">
        <v>21</v>
      </c>
      <c r="C1574" s="2" t="s">
        <v>5</v>
      </c>
      <c r="D1574" s="1" t="s">
        <v>25</v>
      </c>
      <c r="E1574" s="2"/>
      <c r="F1574" s="2">
        <v>147</v>
      </c>
      <c r="G1574" s="2"/>
      <c r="H1574" s="2"/>
    </row>
    <row r="1575" spans="1:8" ht="28.8" x14ac:dyDescent="0.3">
      <c r="A1575" s="2" t="s">
        <v>20</v>
      </c>
      <c r="B1575" s="2" t="s">
        <v>21</v>
      </c>
      <c r="C1575" s="2" t="s">
        <v>5</v>
      </c>
      <c r="D1575" s="1" t="s">
        <v>25</v>
      </c>
      <c r="E1575" s="2"/>
      <c r="F1575" s="2">
        <v>7461</v>
      </c>
      <c r="G1575" s="2"/>
      <c r="H1575" s="2"/>
    </row>
    <row r="1576" spans="1:8" ht="28.8" x14ac:dyDescent="0.3">
      <c r="A1576" s="2" t="s">
        <v>20</v>
      </c>
      <c r="B1576" s="2" t="s">
        <v>21</v>
      </c>
      <c r="C1576" s="2" t="s">
        <v>5</v>
      </c>
      <c r="D1576" s="1" t="s">
        <v>25</v>
      </c>
      <c r="E1576" s="2"/>
      <c r="F1576" s="2">
        <v>1326</v>
      </c>
      <c r="G1576" s="2"/>
      <c r="H1576" s="2"/>
    </row>
    <row r="1577" spans="1:8" ht="28.8" x14ac:dyDescent="0.3">
      <c r="A1577" s="2" t="s">
        <v>20</v>
      </c>
      <c r="B1577" s="2" t="s">
        <v>21</v>
      </c>
      <c r="C1577" s="2" t="s">
        <v>5</v>
      </c>
      <c r="D1577" s="1" t="s">
        <v>25</v>
      </c>
      <c r="E1577" s="2"/>
      <c r="F1577" s="2">
        <v>1044</v>
      </c>
      <c r="G1577" s="2"/>
      <c r="H1577" s="2"/>
    </row>
    <row r="1578" spans="1:8" ht="28.8" x14ac:dyDescent="0.3">
      <c r="A1578" s="2" t="s">
        <v>20</v>
      </c>
      <c r="B1578" s="2" t="s">
        <v>21</v>
      </c>
      <c r="C1578" s="2" t="s">
        <v>5</v>
      </c>
      <c r="D1578" s="1" t="s">
        <v>25</v>
      </c>
      <c r="E1578" s="2"/>
      <c r="F1578" s="2">
        <v>1311</v>
      </c>
      <c r="G1578" s="2"/>
      <c r="H1578" s="2"/>
    </row>
    <row r="1579" spans="1:8" ht="28.8" x14ac:dyDescent="0.3">
      <c r="A1579" s="2" t="s">
        <v>20</v>
      </c>
      <c r="B1579" s="2" t="s">
        <v>21</v>
      </c>
      <c r="C1579" s="2" t="s">
        <v>5</v>
      </c>
      <c r="D1579" s="1" t="s">
        <v>25</v>
      </c>
      <c r="E1579" s="2"/>
      <c r="F1579" s="2">
        <v>774</v>
      </c>
      <c r="G1579" s="2"/>
      <c r="H1579" s="2"/>
    </row>
    <row r="1580" spans="1:8" ht="28.8" x14ac:dyDescent="0.3">
      <c r="A1580" s="2" t="s">
        <v>20</v>
      </c>
      <c r="B1580" s="2" t="s">
        <v>21</v>
      </c>
      <c r="C1580" s="2" t="s">
        <v>5</v>
      </c>
      <c r="D1580" s="1" t="s">
        <v>25</v>
      </c>
      <c r="E1580" s="2"/>
      <c r="F1580" s="2">
        <v>1593</v>
      </c>
      <c r="G1580" s="2"/>
      <c r="H1580" s="2"/>
    </row>
    <row r="1581" spans="1:8" ht="28.8" x14ac:dyDescent="0.3">
      <c r="A1581" s="2" t="s">
        <v>20</v>
      </c>
      <c r="B1581" s="2" t="s">
        <v>21</v>
      </c>
      <c r="C1581" s="2" t="s">
        <v>5</v>
      </c>
      <c r="D1581" s="1" t="s">
        <v>25</v>
      </c>
      <c r="E1581" s="2"/>
      <c r="F1581" s="2">
        <v>2106</v>
      </c>
      <c r="G1581" s="2"/>
      <c r="H1581" s="2"/>
    </row>
    <row r="1582" spans="1:8" ht="28.8" x14ac:dyDescent="0.3">
      <c r="A1582" s="2" t="s">
        <v>20</v>
      </c>
      <c r="B1582" s="2" t="s">
        <v>21</v>
      </c>
      <c r="C1582" s="2" t="s">
        <v>5</v>
      </c>
      <c r="D1582" s="1" t="s">
        <v>25</v>
      </c>
      <c r="E1582" s="2" t="s">
        <v>8137</v>
      </c>
      <c r="F1582" s="2">
        <v>1311</v>
      </c>
      <c r="G1582" s="2"/>
      <c r="H1582" s="2"/>
    </row>
    <row r="1583" spans="1:8" ht="28.8" x14ac:dyDescent="0.3">
      <c r="A1583" s="2" t="s">
        <v>20</v>
      </c>
      <c r="B1583" s="2" t="s">
        <v>21</v>
      </c>
      <c r="C1583" s="2" t="s">
        <v>5</v>
      </c>
      <c r="D1583" s="1" t="s">
        <v>25</v>
      </c>
      <c r="E1583" s="2"/>
      <c r="F1583" s="2">
        <v>807</v>
      </c>
      <c r="G1583" s="2"/>
      <c r="H1583" s="2"/>
    </row>
    <row r="1584" spans="1:8" ht="28.8" x14ac:dyDescent="0.3">
      <c r="A1584" s="2" t="s">
        <v>20</v>
      </c>
      <c r="B1584" s="2" t="s">
        <v>21</v>
      </c>
      <c r="C1584" s="2" t="s">
        <v>5</v>
      </c>
      <c r="D1584" s="1" t="s">
        <v>25</v>
      </c>
      <c r="E1584" s="2"/>
      <c r="F1584" s="2">
        <v>333</v>
      </c>
      <c r="G1584" s="2"/>
      <c r="H1584" s="2"/>
    </row>
    <row r="1585" spans="1:8" ht="28.8" x14ac:dyDescent="0.3">
      <c r="A1585" s="2" t="s">
        <v>20</v>
      </c>
      <c r="B1585" s="2" t="s">
        <v>21</v>
      </c>
      <c r="C1585" s="2" t="s">
        <v>5</v>
      </c>
      <c r="D1585" s="1" t="s">
        <v>25</v>
      </c>
      <c r="E1585" s="2"/>
      <c r="F1585" s="2">
        <v>333</v>
      </c>
      <c r="G1585" s="2"/>
      <c r="H1585" s="2"/>
    </row>
    <row r="1586" spans="1:8" ht="28.8" x14ac:dyDescent="0.3">
      <c r="A1586" s="2" t="s">
        <v>20</v>
      </c>
      <c r="B1586" s="2" t="s">
        <v>21</v>
      </c>
      <c r="C1586" s="2" t="s">
        <v>5</v>
      </c>
      <c r="D1586" s="1" t="s">
        <v>25</v>
      </c>
      <c r="E1586" s="2" t="s">
        <v>8149</v>
      </c>
      <c r="F1586" s="2">
        <v>1272</v>
      </c>
      <c r="G1586" s="2"/>
      <c r="H1586" s="2"/>
    </row>
    <row r="1587" spans="1:8" ht="28.8" x14ac:dyDescent="0.3">
      <c r="A1587" s="2" t="s">
        <v>20</v>
      </c>
      <c r="B1587" s="2" t="s">
        <v>21</v>
      </c>
      <c r="C1587" s="2" t="s">
        <v>5</v>
      </c>
      <c r="D1587" s="1" t="s">
        <v>25</v>
      </c>
      <c r="E1587" s="2" t="s">
        <v>8153</v>
      </c>
      <c r="F1587" s="2">
        <v>648</v>
      </c>
      <c r="G1587" s="2"/>
      <c r="H1587" s="2"/>
    </row>
    <row r="1588" spans="1:8" ht="28.8" x14ac:dyDescent="0.3">
      <c r="A1588" s="2" t="s">
        <v>20</v>
      </c>
      <c r="B1588" s="2" t="s">
        <v>21</v>
      </c>
      <c r="C1588" s="2" t="s">
        <v>5</v>
      </c>
      <c r="D1588" s="1" t="s">
        <v>25</v>
      </c>
      <c r="E1588" s="2" t="s">
        <v>8157</v>
      </c>
      <c r="F1588" s="2">
        <v>1302</v>
      </c>
      <c r="G1588" s="2"/>
      <c r="H1588" s="2"/>
    </row>
    <row r="1589" spans="1:8" ht="28.8" x14ac:dyDescent="0.3">
      <c r="A1589" s="2" t="s">
        <v>20</v>
      </c>
      <c r="B1589" s="2" t="s">
        <v>21</v>
      </c>
      <c r="C1589" s="2" t="s">
        <v>5</v>
      </c>
      <c r="D1589" s="1" t="s">
        <v>25</v>
      </c>
      <c r="E1589" s="2" t="s">
        <v>8161</v>
      </c>
      <c r="F1589" s="2">
        <v>1080</v>
      </c>
      <c r="G1589" s="2"/>
      <c r="H1589" s="2"/>
    </row>
    <row r="1590" spans="1:8" ht="28.8" x14ac:dyDescent="0.3">
      <c r="A1590" s="2" t="s">
        <v>20</v>
      </c>
      <c r="B1590" s="2" t="s">
        <v>21</v>
      </c>
      <c r="C1590" s="2" t="s">
        <v>5</v>
      </c>
      <c r="D1590" s="1" t="s">
        <v>25</v>
      </c>
      <c r="E1590" s="2" t="s">
        <v>8164</v>
      </c>
      <c r="F1590" s="2">
        <v>600</v>
      </c>
      <c r="G1590" s="2"/>
      <c r="H1590" s="2"/>
    </row>
    <row r="1591" spans="1:8" ht="28.8" x14ac:dyDescent="0.3">
      <c r="A1591" s="2" t="s">
        <v>20</v>
      </c>
      <c r="B1591" s="2" t="s">
        <v>21</v>
      </c>
      <c r="C1591" s="2" t="s">
        <v>5</v>
      </c>
      <c r="D1591" s="1" t="s">
        <v>25</v>
      </c>
      <c r="E1591" s="2" t="s">
        <v>8168</v>
      </c>
      <c r="F1591" s="2">
        <v>672</v>
      </c>
      <c r="G1591" s="2"/>
      <c r="H1591" s="2"/>
    </row>
    <row r="1592" spans="1:8" ht="28.8" x14ac:dyDescent="0.3">
      <c r="A1592" s="2" t="s">
        <v>20</v>
      </c>
      <c r="B1592" s="2" t="s">
        <v>21</v>
      </c>
      <c r="C1592" s="2" t="s">
        <v>5</v>
      </c>
      <c r="D1592" s="1" t="s">
        <v>25</v>
      </c>
      <c r="E1592" s="2" t="s">
        <v>8172</v>
      </c>
      <c r="F1592" s="2">
        <v>729</v>
      </c>
      <c r="G1592" s="2"/>
      <c r="H1592" s="2"/>
    </row>
    <row r="1593" spans="1:8" ht="28.8" x14ac:dyDescent="0.3">
      <c r="A1593" s="2" t="s">
        <v>20</v>
      </c>
      <c r="B1593" s="2" t="s">
        <v>21</v>
      </c>
      <c r="C1593" s="2" t="s">
        <v>5</v>
      </c>
      <c r="D1593" s="1" t="s">
        <v>25</v>
      </c>
      <c r="E1593" s="2" t="s">
        <v>8176</v>
      </c>
      <c r="F1593" s="2">
        <v>762</v>
      </c>
      <c r="G1593" s="2"/>
      <c r="H1593" s="2"/>
    </row>
    <row r="1594" spans="1:8" ht="28.8" x14ac:dyDescent="0.3">
      <c r="A1594" s="2" t="s">
        <v>20</v>
      </c>
      <c r="B1594" s="2" t="s">
        <v>21</v>
      </c>
      <c r="C1594" s="2" t="s">
        <v>5</v>
      </c>
      <c r="D1594" s="1" t="s">
        <v>25</v>
      </c>
      <c r="E1594" s="2" t="s">
        <v>8180</v>
      </c>
      <c r="F1594" s="2">
        <v>693</v>
      </c>
      <c r="G1594" s="2"/>
      <c r="H1594" s="2"/>
    </row>
    <row r="1595" spans="1:8" ht="28.8" x14ac:dyDescent="0.3">
      <c r="A1595" s="2" t="s">
        <v>20</v>
      </c>
      <c r="B1595" s="2" t="s">
        <v>21</v>
      </c>
      <c r="C1595" s="2" t="s">
        <v>5</v>
      </c>
      <c r="D1595" s="1" t="s">
        <v>25</v>
      </c>
      <c r="E1595" s="2" t="s">
        <v>8184</v>
      </c>
      <c r="F1595" s="2">
        <v>219</v>
      </c>
      <c r="G1595" s="2"/>
      <c r="H1595" s="2"/>
    </row>
    <row r="1596" spans="1:8" ht="28.8" x14ac:dyDescent="0.3">
      <c r="A1596" s="2" t="s">
        <v>20</v>
      </c>
      <c r="B1596" s="2" t="s">
        <v>21</v>
      </c>
      <c r="C1596" s="2" t="s">
        <v>5</v>
      </c>
      <c r="D1596" s="1" t="s">
        <v>25</v>
      </c>
      <c r="E1596" s="2" t="s">
        <v>8188</v>
      </c>
      <c r="F1596" s="2">
        <v>369</v>
      </c>
      <c r="G1596" s="2"/>
      <c r="H1596" s="2"/>
    </row>
    <row r="1597" spans="1:8" ht="28.8" x14ac:dyDescent="0.3">
      <c r="A1597" s="2" t="s">
        <v>20</v>
      </c>
      <c r="B1597" s="2" t="s">
        <v>21</v>
      </c>
      <c r="C1597" s="2" t="s">
        <v>5</v>
      </c>
      <c r="D1597" s="1" t="s">
        <v>25</v>
      </c>
      <c r="E1597" s="2" t="s">
        <v>8192</v>
      </c>
      <c r="F1597" s="2">
        <v>807</v>
      </c>
      <c r="G1597" s="2"/>
      <c r="H1597" s="2"/>
    </row>
    <row r="1598" spans="1:8" ht="28.8" x14ac:dyDescent="0.3">
      <c r="A1598" s="2" t="s">
        <v>20</v>
      </c>
      <c r="B1598" s="2" t="s">
        <v>21</v>
      </c>
      <c r="C1598" s="2" t="s">
        <v>5</v>
      </c>
      <c r="D1598" s="1" t="s">
        <v>25</v>
      </c>
      <c r="E1598" s="2" t="s">
        <v>8196</v>
      </c>
      <c r="F1598" s="2">
        <v>1422</v>
      </c>
      <c r="G1598" s="2"/>
      <c r="H1598" s="2"/>
    </row>
    <row r="1599" spans="1:8" ht="28.8" x14ac:dyDescent="0.3">
      <c r="A1599" s="2" t="s">
        <v>20</v>
      </c>
      <c r="B1599" s="2" t="s">
        <v>21</v>
      </c>
      <c r="C1599" s="2" t="s">
        <v>5</v>
      </c>
      <c r="D1599" s="1" t="s">
        <v>25</v>
      </c>
      <c r="E1599" s="2" t="s">
        <v>8199</v>
      </c>
      <c r="F1599" s="2">
        <v>357</v>
      </c>
      <c r="G1599" s="2"/>
      <c r="H1599" s="2"/>
    </row>
    <row r="1600" spans="1:8" ht="28.8" x14ac:dyDescent="0.3">
      <c r="A1600" s="2" t="s">
        <v>20</v>
      </c>
      <c r="B1600" s="2" t="s">
        <v>21</v>
      </c>
      <c r="C1600" s="2" t="s">
        <v>5</v>
      </c>
      <c r="D1600" s="1" t="s">
        <v>25</v>
      </c>
      <c r="E1600" s="2" t="s">
        <v>8202</v>
      </c>
      <c r="F1600" s="2">
        <v>804</v>
      </c>
      <c r="G1600" s="2"/>
      <c r="H1600" s="2"/>
    </row>
    <row r="1601" spans="1:8" ht="28.8" x14ac:dyDescent="0.3">
      <c r="A1601" s="2" t="s">
        <v>20</v>
      </c>
      <c r="B1601" s="2" t="s">
        <v>21</v>
      </c>
      <c r="C1601" s="2" t="s">
        <v>5</v>
      </c>
      <c r="D1601" s="1" t="s">
        <v>25</v>
      </c>
      <c r="E1601" s="2"/>
      <c r="F1601" s="2">
        <v>2319</v>
      </c>
      <c r="G1601" s="2"/>
      <c r="H1601" s="2"/>
    </row>
    <row r="1602" spans="1:8" ht="28.8" x14ac:dyDescent="0.3">
      <c r="A1602" s="2" t="s">
        <v>20</v>
      </c>
      <c r="B1602" s="2" t="s">
        <v>21</v>
      </c>
      <c r="C1602" s="2" t="s">
        <v>5</v>
      </c>
      <c r="D1602" s="1" t="s">
        <v>25</v>
      </c>
      <c r="E1602" s="2"/>
      <c r="F1602" s="2">
        <v>204</v>
      </c>
      <c r="G1602" s="2"/>
      <c r="H1602" s="2"/>
    </row>
    <row r="1603" spans="1:8" ht="28.8" x14ac:dyDescent="0.3">
      <c r="A1603" s="2" t="s">
        <v>20</v>
      </c>
      <c r="B1603" s="2" t="s">
        <v>21</v>
      </c>
      <c r="C1603" s="2" t="s">
        <v>5</v>
      </c>
      <c r="D1603" s="1" t="s">
        <v>25</v>
      </c>
      <c r="E1603" s="2"/>
      <c r="F1603" s="2">
        <v>2526</v>
      </c>
      <c r="G1603" s="2"/>
      <c r="H1603" s="2"/>
    </row>
    <row r="1604" spans="1:8" ht="28.8" x14ac:dyDescent="0.3">
      <c r="A1604" s="2" t="s">
        <v>20</v>
      </c>
      <c r="B1604" s="2" t="s">
        <v>21</v>
      </c>
      <c r="C1604" s="2" t="s">
        <v>5</v>
      </c>
      <c r="D1604" s="1" t="s">
        <v>25</v>
      </c>
      <c r="E1604" s="2"/>
      <c r="F1604" s="2">
        <v>495</v>
      </c>
      <c r="G1604" s="2"/>
      <c r="H1604" s="2"/>
    </row>
    <row r="1605" spans="1:8" ht="28.8" x14ac:dyDescent="0.3">
      <c r="A1605" s="2" t="s">
        <v>20</v>
      </c>
      <c r="B1605" s="2" t="s">
        <v>21</v>
      </c>
      <c r="C1605" s="2" t="s">
        <v>5</v>
      </c>
      <c r="D1605" s="1" t="s">
        <v>25</v>
      </c>
      <c r="E1605" s="2"/>
      <c r="F1605" s="2">
        <v>141</v>
      </c>
      <c r="G1605" s="2"/>
      <c r="H1605" s="2"/>
    </row>
    <row r="1606" spans="1:8" ht="28.8" x14ac:dyDescent="0.3">
      <c r="A1606" s="2" t="s">
        <v>20</v>
      </c>
      <c r="B1606" s="2" t="s">
        <v>21</v>
      </c>
      <c r="C1606" s="2" t="s">
        <v>5</v>
      </c>
      <c r="D1606" s="1" t="s">
        <v>25</v>
      </c>
      <c r="E1606" s="2" t="s">
        <v>8300</v>
      </c>
      <c r="F1606" s="2">
        <v>384</v>
      </c>
      <c r="G1606" s="2"/>
      <c r="H1606" s="2"/>
    </row>
    <row r="1607" spans="1:8" ht="28.8" x14ac:dyDescent="0.3">
      <c r="A1607" s="2" t="s">
        <v>20</v>
      </c>
      <c r="B1607" s="2" t="s">
        <v>21</v>
      </c>
      <c r="C1607" s="2" t="s">
        <v>5</v>
      </c>
      <c r="D1607" s="1" t="s">
        <v>25</v>
      </c>
      <c r="E1607" s="2"/>
      <c r="F1607" s="2">
        <v>1194</v>
      </c>
      <c r="G1607" s="2"/>
      <c r="H1607" s="2"/>
    </row>
    <row r="1608" spans="1:8" ht="28.8" x14ac:dyDescent="0.3">
      <c r="A1608" s="2" t="s">
        <v>20</v>
      </c>
      <c r="B1608" s="2" t="s">
        <v>21</v>
      </c>
      <c r="C1608" s="2" t="s">
        <v>5</v>
      </c>
      <c r="D1608" s="1" t="s">
        <v>25</v>
      </c>
      <c r="E1608" s="2"/>
      <c r="F1608" s="2">
        <v>96</v>
      </c>
      <c r="G1608" s="2"/>
      <c r="H1608" s="2"/>
    </row>
    <row r="1609" spans="1:8" ht="28.8" x14ac:dyDescent="0.3">
      <c r="A1609" s="2" t="s">
        <v>20</v>
      </c>
      <c r="B1609" s="2" t="s">
        <v>21</v>
      </c>
      <c r="C1609" s="2" t="s">
        <v>5</v>
      </c>
      <c r="D1609" s="1" t="s">
        <v>25</v>
      </c>
      <c r="E1609" s="2" t="s">
        <v>8308</v>
      </c>
      <c r="F1609" s="2">
        <v>687</v>
      </c>
      <c r="G1609" s="2"/>
      <c r="H1609" s="2"/>
    </row>
    <row r="1610" spans="1:8" ht="28.8" x14ac:dyDescent="0.3">
      <c r="A1610" s="2" t="s">
        <v>20</v>
      </c>
      <c r="B1610" s="2" t="s">
        <v>21</v>
      </c>
      <c r="C1610" s="2" t="s">
        <v>5</v>
      </c>
      <c r="D1610" s="1" t="s">
        <v>25</v>
      </c>
      <c r="E1610" s="2"/>
      <c r="F1610" s="2">
        <v>1263</v>
      </c>
      <c r="G1610" s="2"/>
      <c r="H1610" s="2"/>
    </row>
    <row r="1611" spans="1:8" ht="28.8" x14ac:dyDescent="0.3">
      <c r="A1611" s="2" t="s">
        <v>20</v>
      </c>
      <c r="B1611" s="2" t="s">
        <v>21</v>
      </c>
      <c r="C1611" s="2" t="s">
        <v>5</v>
      </c>
      <c r="D1611" s="1" t="s">
        <v>25</v>
      </c>
      <c r="E1611" s="2"/>
      <c r="F1611" s="2">
        <v>738</v>
      </c>
      <c r="G1611" s="2"/>
      <c r="H1611" s="2"/>
    </row>
    <row r="1612" spans="1:8" ht="28.8" x14ac:dyDescent="0.3">
      <c r="A1612" s="2" t="s">
        <v>20</v>
      </c>
      <c r="B1612" s="2" t="s">
        <v>21</v>
      </c>
      <c r="C1612" s="2" t="s">
        <v>5</v>
      </c>
      <c r="D1612" s="1" t="s">
        <v>25</v>
      </c>
      <c r="E1612" s="2"/>
      <c r="F1612" s="2">
        <v>336</v>
      </c>
      <c r="G1612" s="2"/>
      <c r="H1612" s="2"/>
    </row>
    <row r="1613" spans="1:8" ht="28.8" x14ac:dyDescent="0.3">
      <c r="A1613" s="2" t="s">
        <v>20</v>
      </c>
      <c r="B1613" s="2" t="s">
        <v>21</v>
      </c>
      <c r="C1613" s="2" t="s">
        <v>5</v>
      </c>
      <c r="D1613" s="1" t="s">
        <v>25</v>
      </c>
      <c r="E1613" s="2" t="s">
        <v>8323</v>
      </c>
      <c r="F1613" s="2">
        <v>933</v>
      </c>
      <c r="G1613" s="2"/>
      <c r="H1613" s="2"/>
    </row>
    <row r="1614" spans="1:8" ht="28.8" x14ac:dyDescent="0.3">
      <c r="A1614" s="2" t="s">
        <v>20</v>
      </c>
      <c r="B1614" s="2" t="s">
        <v>21</v>
      </c>
      <c r="C1614" s="2" t="s">
        <v>5</v>
      </c>
      <c r="D1614" s="1" t="s">
        <v>25</v>
      </c>
      <c r="E1614" s="2"/>
      <c r="F1614" s="2">
        <v>603</v>
      </c>
      <c r="G1614" s="2"/>
      <c r="H1614" s="2"/>
    </row>
    <row r="1615" spans="1:8" ht="28.8" x14ac:dyDescent="0.3">
      <c r="A1615" s="2" t="s">
        <v>20</v>
      </c>
      <c r="B1615" s="2" t="s">
        <v>21</v>
      </c>
      <c r="C1615" s="2" t="s">
        <v>5</v>
      </c>
      <c r="D1615" s="1" t="s">
        <v>25</v>
      </c>
      <c r="E1615" s="2" t="s">
        <v>8338</v>
      </c>
      <c r="F1615" s="2">
        <v>933</v>
      </c>
      <c r="G1615" s="2"/>
      <c r="H1615" s="2"/>
    </row>
    <row r="1616" spans="1:8" ht="28.8" x14ac:dyDescent="0.3">
      <c r="A1616" s="2" t="s">
        <v>20</v>
      </c>
      <c r="B1616" s="2" t="s">
        <v>21</v>
      </c>
      <c r="C1616" s="2" t="s">
        <v>5</v>
      </c>
      <c r="D1616" s="1" t="s">
        <v>25</v>
      </c>
      <c r="E1616" s="2"/>
      <c r="F1616" s="2">
        <v>669</v>
      </c>
      <c r="G1616" s="2"/>
      <c r="H1616" s="2"/>
    </row>
    <row r="1617" spans="1:8" ht="28.8" x14ac:dyDescent="0.3">
      <c r="A1617" s="2" t="s">
        <v>20</v>
      </c>
      <c r="B1617" s="2" t="s">
        <v>21</v>
      </c>
      <c r="C1617" s="2" t="s">
        <v>5</v>
      </c>
      <c r="D1617" s="1" t="s">
        <v>25</v>
      </c>
      <c r="E1617" s="2"/>
      <c r="F1617" s="2">
        <v>1731</v>
      </c>
      <c r="G1617" s="2"/>
      <c r="H1617" s="2"/>
    </row>
    <row r="1618" spans="1:8" ht="28.8" x14ac:dyDescent="0.3">
      <c r="A1618" s="2" t="s">
        <v>20</v>
      </c>
      <c r="B1618" s="2" t="s">
        <v>21</v>
      </c>
      <c r="C1618" s="2" t="s">
        <v>5</v>
      </c>
      <c r="D1618" s="1" t="s">
        <v>25</v>
      </c>
      <c r="E1618" s="2" t="s">
        <v>8353</v>
      </c>
      <c r="F1618" s="2">
        <v>705</v>
      </c>
      <c r="G1618" s="2"/>
      <c r="H1618" s="2"/>
    </row>
    <row r="1619" spans="1:8" ht="28.8" x14ac:dyDescent="0.3">
      <c r="A1619" s="2" t="s">
        <v>20</v>
      </c>
      <c r="B1619" s="2" t="s">
        <v>21</v>
      </c>
      <c r="C1619" s="2" t="s">
        <v>5</v>
      </c>
      <c r="D1619" s="1" t="s">
        <v>25</v>
      </c>
      <c r="E1619" s="2" t="s">
        <v>8356</v>
      </c>
      <c r="F1619" s="2">
        <v>792</v>
      </c>
      <c r="G1619" s="2"/>
      <c r="H1619" s="2"/>
    </row>
    <row r="1620" spans="1:8" ht="28.8" x14ac:dyDescent="0.3">
      <c r="A1620" s="2" t="s">
        <v>20</v>
      </c>
      <c r="B1620" s="2" t="s">
        <v>21</v>
      </c>
      <c r="C1620" s="2" t="s">
        <v>5</v>
      </c>
      <c r="D1620" s="1" t="s">
        <v>25</v>
      </c>
      <c r="E1620" s="2" t="s">
        <v>8359</v>
      </c>
      <c r="F1620" s="2">
        <v>621</v>
      </c>
      <c r="G1620" s="2"/>
      <c r="H1620" s="2"/>
    </row>
    <row r="1621" spans="1:8" ht="28.8" x14ac:dyDescent="0.3">
      <c r="A1621" s="2" t="s">
        <v>20</v>
      </c>
      <c r="B1621" s="2" t="s">
        <v>21</v>
      </c>
      <c r="C1621" s="2" t="s">
        <v>5</v>
      </c>
      <c r="D1621" s="1" t="s">
        <v>25</v>
      </c>
      <c r="E1621" s="2" t="s">
        <v>8362</v>
      </c>
      <c r="F1621" s="2">
        <v>1209</v>
      </c>
      <c r="G1621" s="2"/>
      <c r="H1621" s="2"/>
    </row>
    <row r="1622" spans="1:8" ht="28.8" x14ac:dyDescent="0.3">
      <c r="A1622" s="2" t="s">
        <v>20</v>
      </c>
      <c r="B1622" s="2" t="s">
        <v>21</v>
      </c>
      <c r="C1622" s="2" t="s">
        <v>5</v>
      </c>
      <c r="D1622" s="1" t="s">
        <v>25</v>
      </c>
      <c r="E1622" s="2" t="s">
        <v>8365</v>
      </c>
      <c r="F1622" s="2">
        <v>729</v>
      </c>
      <c r="G1622" s="2"/>
      <c r="H1622" s="2"/>
    </row>
    <row r="1623" spans="1:8" ht="28.8" x14ac:dyDescent="0.3">
      <c r="A1623" s="2" t="s">
        <v>20</v>
      </c>
      <c r="B1623" s="2" t="s">
        <v>21</v>
      </c>
      <c r="C1623" s="2" t="s">
        <v>5</v>
      </c>
      <c r="D1623" s="1" t="s">
        <v>25</v>
      </c>
      <c r="E1623" s="2" t="s">
        <v>8368</v>
      </c>
      <c r="F1623" s="2">
        <v>1845</v>
      </c>
      <c r="G1623" s="2"/>
      <c r="H1623" s="2"/>
    </row>
    <row r="1624" spans="1:8" ht="28.8" x14ac:dyDescent="0.3">
      <c r="A1624" s="2" t="s">
        <v>20</v>
      </c>
      <c r="B1624" s="2" t="s">
        <v>21</v>
      </c>
      <c r="C1624" s="2" t="s">
        <v>5</v>
      </c>
      <c r="D1624" s="1" t="s">
        <v>25</v>
      </c>
      <c r="E1624" s="2" t="s">
        <v>8372</v>
      </c>
      <c r="F1624" s="2">
        <v>1059</v>
      </c>
      <c r="G1624" s="2"/>
      <c r="H1624" s="2"/>
    </row>
    <row r="1625" spans="1:8" ht="28.8" x14ac:dyDescent="0.3">
      <c r="A1625" s="2" t="s">
        <v>20</v>
      </c>
      <c r="B1625" s="2" t="s">
        <v>21</v>
      </c>
      <c r="C1625" s="2" t="s">
        <v>5</v>
      </c>
      <c r="D1625" s="1" t="s">
        <v>25</v>
      </c>
      <c r="E1625" s="2"/>
      <c r="F1625" s="2">
        <v>366</v>
      </c>
      <c r="G1625" s="2"/>
      <c r="H1625" s="2"/>
    </row>
    <row r="1626" spans="1:8" ht="28.8" x14ac:dyDescent="0.3">
      <c r="A1626" s="2" t="s">
        <v>20</v>
      </c>
      <c r="B1626" s="2" t="s">
        <v>21</v>
      </c>
      <c r="C1626" s="2" t="s">
        <v>5</v>
      </c>
      <c r="D1626" s="1" t="s">
        <v>25</v>
      </c>
      <c r="E1626" s="2"/>
      <c r="F1626" s="2">
        <v>387</v>
      </c>
      <c r="G1626" s="2"/>
      <c r="H1626" s="2"/>
    </row>
    <row r="1627" spans="1:8" ht="28.8" x14ac:dyDescent="0.3">
      <c r="A1627" s="2" t="s">
        <v>20</v>
      </c>
      <c r="B1627" s="2" t="s">
        <v>21</v>
      </c>
      <c r="C1627" s="2" t="s">
        <v>5</v>
      </c>
      <c r="D1627" s="1" t="s">
        <v>25</v>
      </c>
      <c r="E1627" s="2"/>
      <c r="F1627" s="2">
        <v>231</v>
      </c>
      <c r="G1627" s="2"/>
      <c r="H1627" s="2"/>
    </row>
    <row r="1628" spans="1:8" ht="28.8" x14ac:dyDescent="0.3">
      <c r="A1628" s="2" t="s">
        <v>20</v>
      </c>
      <c r="B1628" s="2" t="s">
        <v>21</v>
      </c>
      <c r="C1628" s="2" t="s">
        <v>5</v>
      </c>
      <c r="D1628" s="1" t="s">
        <v>25</v>
      </c>
      <c r="E1628" s="2"/>
      <c r="F1628" s="2">
        <v>1140</v>
      </c>
      <c r="G1628" s="2"/>
      <c r="H1628" s="2"/>
    </row>
    <row r="1629" spans="1:8" ht="28.8" x14ac:dyDescent="0.3">
      <c r="A1629" s="2" t="s">
        <v>20</v>
      </c>
      <c r="B1629" s="2" t="s">
        <v>21</v>
      </c>
      <c r="C1629" s="2" t="s">
        <v>5</v>
      </c>
      <c r="D1629" s="1" t="s">
        <v>25</v>
      </c>
      <c r="E1629" s="2"/>
      <c r="F1629" s="2">
        <v>315</v>
      </c>
      <c r="G1629" s="2"/>
      <c r="H1629" s="2"/>
    </row>
    <row r="1630" spans="1:8" ht="28.8" x14ac:dyDescent="0.3">
      <c r="A1630" s="2" t="s">
        <v>20</v>
      </c>
      <c r="B1630" s="2" t="s">
        <v>21</v>
      </c>
      <c r="C1630" s="2" t="s">
        <v>5</v>
      </c>
      <c r="D1630" s="1" t="s">
        <v>25</v>
      </c>
      <c r="E1630" s="2" t="s">
        <v>8390</v>
      </c>
      <c r="F1630" s="2">
        <v>1767</v>
      </c>
      <c r="G1630" s="2"/>
      <c r="H1630" s="2"/>
    </row>
    <row r="1631" spans="1:8" ht="28.8" x14ac:dyDescent="0.3">
      <c r="A1631" s="2" t="s">
        <v>20</v>
      </c>
      <c r="B1631" s="2" t="s">
        <v>21</v>
      </c>
      <c r="C1631" s="2" t="s">
        <v>5</v>
      </c>
      <c r="D1631" s="1" t="s">
        <v>25</v>
      </c>
      <c r="E1631" s="2" t="s">
        <v>8394</v>
      </c>
      <c r="F1631" s="2">
        <v>1692</v>
      </c>
      <c r="G1631" s="2"/>
      <c r="H1631" s="2"/>
    </row>
    <row r="1632" spans="1:8" ht="28.8" x14ac:dyDescent="0.3">
      <c r="A1632" s="2" t="s">
        <v>20</v>
      </c>
      <c r="B1632" s="2" t="s">
        <v>21</v>
      </c>
      <c r="C1632" s="2" t="s">
        <v>5</v>
      </c>
      <c r="D1632" s="1" t="s">
        <v>25</v>
      </c>
      <c r="E1632" s="2" t="s">
        <v>8398</v>
      </c>
      <c r="F1632" s="2">
        <v>738</v>
      </c>
      <c r="G1632" s="2"/>
      <c r="H1632" s="2"/>
    </row>
    <row r="1633" spans="1:8" ht="28.8" x14ac:dyDescent="0.3">
      <c r="A1633" s="2" t="s">
        <v>20</v>
      </c>
      <c r="B1633" s="2" t="s">
        <v>21</v>
      </c>
      <c r="C1633" s="2" t="s">
        <v>5</v>
      </c>
      <c r="D1633" s="1" t="s">
        <v>25</v>
      </c>
      <c r="E1633" s="2" t="s">
        <v>8402</v>
      </c>
      <c r="F1633" s="2">
        <v>939</v>
      </c>
      <c r="G1633" s="2"/>
      <c r="H1633" s="2"/>
    </row>
    <row r="1634" spans="1:8" ht="28.8" x14ac:dyDescent="0.3">
      <c r="A1634" s="2" t="s">
        <v>20</v>
      </c>
      <c r="B1634" s="2" t="s">
        <v>21</v>
      </c>
      <c r="C1634" s="2" t="s">
        <v>5</v>
      </c>
      <c r="D1634" s="1" t="s">
        <v>25</v>
      </c>
      <c r="E1634" s="2" t="s">
        <v>8405</v>
      </c>
      <c r="F1634" s="2">
        <v>1353</v>
      </c>
      <c r="G1634" s="2"/>
      <c r="H1634" s="2"/>
    </row>
    <row r="1635" spans="1:8" ht="28.8" x14ac:dyDescent="0.3">
      <c r="A1635" s="2" t="s">
        <v>20</v>
      </c>
      <c r="B1635" s="2" t="s">
        <v>21</v>
      </c>
      <c r="C1635" s="2" t="s">
        <v>5</v>
      </c>
      <c r="D1635" s="1" t="s">
        <v>25</v>
      </c>
      <c r="E1635" s="2" t="s">
        <v>8409</v>
      </c>
      <c r="F1635" s="2">
        <v>822</v>
      </c>
      <c r="G1635" s="2"/>
      <c r="H1635" s="2"/>
    </row>
    <row r="1636" spans="1:8" ht="28.8" x14ac:dyDescent="0.3">
      <c r="A1636" s="2" t="s">
        <v>20</v>
      </c>
      <c r="B1636" s="2" t="s">
        <v>21</v>
      </c>
      <c r="C1636" s="2" t="s">
        <v>5</v>
      </c>
      <c r="D1636" s="1" t="s">
        <v>25</v>
      </c>
      <c r="E1636" s="2"/>
      <c r="F1636" s="2">
        <v>354</v>
      </c>
      <c r="G1636" s="2"/>
      <c r="H1636" s="2"/>
    </row>
    <row r="1637" spans="1:8" ht="28.8" x14ac:dyDescent="0.3">
      <c r="A1637" s="2" t="s">
        <v>20</v>
      </c>
      <c r="B1637" s="2" t="s">
        <v>21</v>
      </c>
      <c r="C1637" s="2" t="s">
        <v>5</v>
      </c>
      <c r="D1637" s="1" t="s">
        <v>25</v>
      </c>
      <c r="E1637" s="2"/>
      <c r="F1637" s="2">
        <v>507</v>
      </c>
      <c r="G1637" s="2"/>
      <c r="H1637" s="2"/>
    </row>
    <row r="1638" spans="1:8" ht="28.8" x14ac:dyDescent="0.3">
      <c r="A1638" s="2" t="s">
        <v>20</v>
      </c>
      <c r="B1638" s="2" t="s">
        <v>21</v>
      </c>
      <c r="C1638" s="2" t="s">
        <v>5</v>
      </c>
      <c r="D1638" s="1" t="s">
        <v>25</v>
      </c>
      <c r="E1638" s="2"/>
      <c r="F1638" s="2">
        <v>327</v>
      </c>
      <c r="G1638" s="2"/>
      <c r="H1638" s="2"/>
    </row>
    <row r="1639" spans="1:8" ht="28.8" x14ac:dyDescent="0.3">
      <c r="A1639" s="2" t="s">
        <v>20</v>
      </c>
      <c r="B1639" s="2" t="s">
        <v>21</v>
      </c>
      <c r="C1639" s="2" t="s">
        <v>5</v>
      </c>
      <c r="D1639" s="1" t="s">
        <v>25</v>
      </c>
      <c r="E1639" s="2"/>
      <c r="F1639" s="2">
        <v>228</v>
      </c>
      <c r="G1639" s="2"/>
      <c r="H1639" s="2"/>
    </row>
    <row r="1640" spans="1:8" ht="28.8" x14ac:dyDescent="0.3">
      <c r="A1640" s="2" t="s">
        <v>20</v>
      </c>
      <c r="B1640" s="2" t="s">
        <v>21</v>
      </c>
      <c r="C1640" s="2" t="s">
        <v>5</v>
      </c>
      <c r="D1640" s="1" t="s">
        <v>25</v>
      </c>
      <c r="E1640" s="2"/>
      <c r="F1640" s="2">
        <v>165</v>
      </c>
      <c r="G1640" s="2"/>
      <c r="H1640" s="2"/>
    </row>
    <row r="1641" spans="1:8" ht="28.8" x14ac:dyDescent="0.3">
      <c r="A1641" s="2" t="s">
        <v>20</v>
      </c>
      <c r="B1641" s="2" t="s">
        <v>21</v>
      </c>
      <c r="C1641" s="2" t="s">
        <v>5</v>
      </c>
      <c r="D1641" s="1" t="s">
        <v>25</v>
      </c>
      <c r="E1641" s="2"/>
      <c r="F1641" s="2">
        <v>405</v>
      </c>
      <c r="G1641" s="2"/>
      <c r="H1641" s="2"/>
    </row>
    <row r="1642" spans="1:8" ht="28.8" x14ac:dyDescent="0.3">
      <c r="A1642" s="2" t="s">
        <v>20</v>
      </c>
      <c r="B1642" s="2" t="s">
        <v>21</v>
      </c>
      <c r="C1642" s="2" t="s">
        <v>5</v>
      </c>
      <c r="D1642" s="1" t="s">
        <v>25</v>
      </c>
      <c r="E1642" s="2"/>
      <c r="F1642" s="2">
        <v>1254</v>
      </c>
      <c r="G1642" s="2"/>
      <c r="H1642" s="2"/>
    </row>
    <row r="1643" spans="1:8" ht="28.8" x14ac:dyDescent="0.3">
      <c r="A1643" s="2" t="s">
        <v>20</v>
      </c>
      <c r="B1643" s="2" t="s">
        <v>21</v>
      </c>
      <c r="C1643" s="2" t="s">
        <v>5</v>
      </c>
      <c r="D1643" s="1" t="s">
        <v>25</v>
      </c>
      <c r="E1643" s="2"/>
      <c r="F1643" s="2">
        <v>516</v>
      </c>
      <c r="G1643" s="2"/>
      <c r="H1643" s="2"/>
    </row>
    <row r="1644" spans="1:8" ht="28.8" x14ac:dyDescent="0.3">
      <c r="A1644" s="2" t="s">
        <v>20</v>
      </c>
      <c r="B1644" s="2" t="s">
        <v>21</v>
      </c>
      <c r="C1644" s="2" t="s">
        <v>5</v>
      </c>
      <c r="D1644" s="1" t="s">
        <v>25</v>
      </c>
      <c r="E1644" s="2"/>
      <c r="F1644" s="2">
        <v>693</v>
      </c>
      <c r="G1644" s="2"/>
      <c r="H1644" s="2"/>
    </row>
    <row r="1645" spans="1:8" ht="28.8" x14ac:dyDescent="0.3">
      <c r="A1645" s="2" t="s">
        <v>20</v>
      </c>
      <c r="B1645" s="2" t="s">
        <v>21</v>
      </c>
      <c r="C1645" s="2" t="s">
        <v>5</v>
      </c>
      <c r="D1645" s="1" t="s">
        <v>25</v>
      </c>
      <c r="E1645" s="2"/>
      <c r="F1645" s="2">
        <v>222</v>
      </c>
      <c r="G1645" s="2"/>
      <c r="H1645" s="2"/>
    </row>
    <row r="1646" spans="1:8" ht="28.8" x14ac:dyDescent="0.3">
      <c r="A1646" s="2" t="s">
        <v>20</v>
      </c>
      <c r="B1646" s="2" t="s">
        <v>21</v>
      </c>
      <c r="C1646" s="2" t="s">
        <v>5</v>
      </c>
      <c r="D1646" s="1" t="s">
        <v>25</v>
      </c>
      <c r="E1646" s="2"/>
      <c r="F1646" s="2">
        <v>150</v>
      </c>
      <c r="G1646" s="2"/>
      <c r="H1646" s="2"/>
    </row>
    <row r="1647" spans="1:8" ht="28.8" x14ac:dyDescent="0.3">
      <c r="A1647" s="2" t="s">
        <v>20</v>
      </c>
      <c r="B1647" s="2" t="s">
        <v>21</v>
      </c>
      <c r="C1647" s="2" t="s">
        <v>5</v>
      </c>
      <c r="D1647" s="1" t="s">
        <v>25</v>
      </c>
      <c r="E1647" s="2"/>
      <c r="F1647" s="2">
        <v>957</v>
      </c>
      <c r="G1647" s="2"/>
      <c r="H1647" s="2"/>
    </row>
    <row r="1648" spans="1:8" ht="28.8" x14ac:dyDescent="0.3">
      <c r="A1648" s="2" t="s">
        <v>20</v>
      </c>
      <c r="B1648" s="2" t="s">
        <v>21</v>
      </c>
      <c r="C1648" s="2" t="s">
        <v>5</v>
      </c>
      <c r="D1648" s="1" t="s">
        <v>25</v>
      </c>
      <c r="E1648" s="2"/>
      <c r="F1648" s="2">
        <v>270</v>
      </c>
      <c r="G1648" s="2"/>
      <c r="H1648" s="2"/>
    </row>
    <row r="1649" spans="1:8" ht="28.8" x14ac:dyDescent="0.3">
      <c r="A1649" s="2" t="s">
        <v>20</v>
      </c>
      <c r="B1649" s="2" t="s">
        <v>21</v>
      </c>
      <c r="C1649" s="2" t="s">
        <v>5</v>
      </c>
      <c r="D1649" s="1" t="s">
        <v>25</v>
      </c>
      <c r="E1649" s="2"/>
      <c r="F1649" s="2">
        <v>174</v>
      </c>
      <c r="G1649" s="2"/>
      <c r="H1649" s="2"/>
    </row>
    <row r="1650" spans="1:8" ht="28.8" x14ac:dyDescent="0.3">
      <c r="A1650" s="2" t="s">
        <v>20</v>
      </c>
      <c r="B1650" s="2" t="s">
        <v>21</v>
      </c>
      <c r="C1650" s="2" t="s">
        <v>5</v>
      </c>
      <c r="D1650" s="1" t="s">
        <v>25</v>
      </c>
      <c r="E1650" s="2"/>
      <c r="F1650" s="2">
        <v>159</v>
      </c>
      <c r="G1650" s="2"/>
      <c r="H1650" s="2"/>
    </row>
    <row r="1651" spans="1:8" ht="28.8" x14ac:dyDescent="0.3">
      <c r="A1651" s="2" t="s">
        <v>20</v>
      </c>
      <c r="B1651" s="2" t="s">
        <v>21</v>
      </c>
      <c r="C1651" s="2" t="s">
        <v>5</v>
      </c>
      <c r="D1651" s="1" t="s">
        <v>25</v>
      </c>
      <c r="E1651" s="2"/>
      <c r="F1651" s="2">
        <v>273</v>
      </c>
      <c r="G1651" s="2"/>
      <c r="H1651" s="2"/>
    </row>
    <row r="1652" spans="1:8" ht="28.8" x14ac:dyDescent="0.3">
      <c r="A1652" s="2" t="s">
        <v>20</v>
      </c>
      <c r="B1652" s="2" t="s">
        <v>21</v>
      </c>
      <c r="C1652" s="2" t="s">
        <v>5</v>
      </c>
      <c r="D1652" s="1" t="s">
        <v>25</v>
      </c>
      <c r="E1652" s="2"/>
      <c r="F1652" s="2">
        <v>279</v>
      </c>
      <c r="G1652" s="2"/>
      <c r="H1652" s="2"/>
    </row>
    <row r="1653" spans="1:8" ht="28.8" x14ac:dyDescent="0.3">
      <c r="A1653" s="2" t="s">
        <v>20</v>
      </c>
      <c r="B1653" s="2" t="s">
        <v>21</v>
      </c>
      <c r="C1653" s="2" t="s">
        <v>5</v>
      </c>
      <c r="D1653" s="1" t="s">
        <v>25</v>
      </c>
      <c r="E1653" s="2"/>
      <c r="F1653" s="2">
        <v>2727</v>
      </c>
      <c r="G1653" s="2"/>
      <c r="H1653" s="2"/>
    </row>
    <row r="1654" spans="1:8" ht="28.8" x14ac:dyDescent="0.3">
      <c r="A1654" s="2" t="s">
        <v>20</v>
      </c>
      <c r="B1654" s="2" t="s">
        <v>21</v>
      </c>
      <c r="C1654" s="2" t="s">
        <v>5</v>
      </c>
      <c r="D1654" s="1" t="s">
        <v>25</v>
      </c>
      <c r="E1654" s="2"/>
      <c r="F1654" s="2">
        <v>2256</v>
      </c>
      <c r="G1654" s="2"/>
      <c r="H1654" s="2"/>
    </row>
    <row r="1655" spans="1:8" ht="28.8" x14ac:dyDescent="0.3">
      <c r="A1655" s="2" t="s">
        <v>20</v>
      </c>
      <c r="B1655" s="2" t="s">
        <v>21</v>
      </c>
      <c r="C1655" s="2" t="s">
        <v>5</v>
      </c>
      <c r="D1655" s="1" t="s">
        <v>25</v>
      </c>
      <c r="E1655" s="2"/>
      <c r="F1655" s="2">
        <v>2685</v>
      </c>
      <c r="G1655" s="2"/>
      <c r="H1655" s="2"/>
    </row>
    <row r="1656" spans="1:8" ht="28.8" x14ac:dyDescent="0.3">
      <c r="A1656" s="2" t="s">
        <v>20</v>
      </c>
      <c r="B1656" s="2" t="s">
        <v>21</v>
      </c>
      <c r="C1656" s="2" t="s">
        <v>5</v>
      </c>
      <c r="D1656" s="1" t="s">
        <v>25</v>
      </c>
      <c r="E1656" s="2"/>
      <c r="F1656" s="2">
        <v>1212</v>
      </c>
      <c r="G1656" s="2"/>
      <c r="H1656" s="2"/>
    </row>
    <row r="1657" spans="1:8" ht="28.8" x14ac:dyDescent="0.3">
      <c r="A1657" s="2" t="s">
        <v>20</v>
      </c>
      <c r="B1657" s="2" t="s">
        <v>21</v>
      </c>
      <c r="C1657" s="2" t="s">
        <v>5</v>
      </c>
      <c r="D1657" s="1" t="s">
        <v>25</v>
      </c>
      <c r="E1657" s="2"/>
      <c r="F1657" s="2">
        <v>936</v>
      </c>
      <c r="G1657" s="2"/>
      <c r="H1657" s="2"/>
    </row>
    <row r="1658" spans="1:8" ht="28.8" x14ac:dyDescent="0.3">
      <c r="A1658" s="2" t="s">
        <v>20</v>
      </c>
      <c r="B1658" s="2" t="s">
        <v>21</v>
      </c>
      <c r="C1658" s="2" t="s">
        <v>5</v>
      </c>
      <c r="D1658" s="1" t="s">
        <v>25</v>
      </c>
      <c r="E1658" s="2"/>
      <c r="F1658" s="2">
        <v>942</v>
      </c>
      <c r="G1658" s="2"/>
      <c r="H1658" s="2"/>
    </row>
    <row r="1659" spans="1:8" ht="28.8" x14ac:dyDescent="0.3">
      <c r="A1659" s="2" t="s">
        <v>20</v>
      </c>
      <c r="B1659" s="2" t="s">
        <v>21</v>
      </c>
      <c r="C1659" s="2" t="s">
        <v>5</v>
      </c>
      <c r="D1659" s="1" t="s">
        <v>25</v>
      </c>
      <c r="E1659" s="2"/>
      <c r="F1659" s="2">
        <v>900</v>
      </c>
      <c r="G1659" s="2"/>
      <c r="H1659" s="2"/>
    </row>
    <row r="1660" spans="1:8" ht="28.8" x14ac:dyDescent="0.3">
      <c r="A1660" s="2" t="s">
        <v>20</v>
      </c>
      <c r="B1660" s="2" t="s">
        <v>21</v>
      </c>
      <c r="C1660" s="2" t="s">
        <v>5</v>
      </c>
      <c r="D1660" s="1" t="s">
        <v>25</v>
      </c>
      <c r="E1660" s="2"/>
      <c r="F1660" s="2">
        <v>912</v>
      </c>
      <c r="G1660" s="2"/>
      <c r="H1660" s="2"/>
    </row>
    <row r="1661" spans="1:8" ht="28.8" x14ac:dyDescent="0.3">
      <c r="A1661" s="2" t="s">
        <v>20</v>
      </c>
      <c r="B1661" s="2" t="s">
        <v>21</v>
      </c>
      <c r="C1661" s="2" t="s">
        <v>5</v>
      </c>
      <c r="D1661" s="1" t="s">
        <v>25</v>
      </c>
      <c r="E1661" s="2"/>
      <c r="F1661" s="2">
        <v>453</v>
      </c>
      <c r="G1661" s="2"/>
      <c r="H1661" s="2"/>
    </row>
    <row r="1662" spans="1:8" ht="28.8" x14ac:dyDescent="0.3">
      <c r="A1662" s="2" t="s">
        <v>20</v>
      </c>
      <c r="B1662" s="2" t="s">
        <v>21</v>
      </c>
      <c r="C1662" s="2" t="s">
        <v>5</v>
      </c>
      <c r="D1662" s="1" t="s">
        <v>25</v>
      </c>
      <c r="E1662" s="2"/>
      <c r="F1662" s="2">
        <v>873</v>
      </c>
      <c r="G1662" s="2"/>
      <c r="H1662" s="2"/>
    </row>
    <row r="1663" spans="1:8" ht="28.8" x14ac:dyDescent="0.3">
      <c r="A1663" s="2" t="s">
        <v>20</v>
      </c>
      <c r="B1663" s="2" t="s">
        <v>21</v>
      </c>
      <c r="C1663" s="2" t="s">
        <v>5</v>
      </c>
      <c r="D1663" s="1" t="s">
        <v>25</v>
      </c>
      <c r="E1663" s="2"/>
      <c r="F1663" s="2">
        <v>162</v>
      </c>
      <c r="G1663" s="2"/>
      <c r="H1663" s="2"/>
    </row>
    <row r="1664" spans="1:8" ht="28.8" x14ac:dyDescent="0.3">
      <c r="A1664" s="2" t="s">
        <v>20</v>
      </c>
      <c r="B1664" s="2" t="s">
        <v>21</v>
      </c>
      <c r="C1664" s="2" t="s">
        <v>5</v>
      </c>
      <c r="D1664" s="1" t="s">
        <v>25</v>
      </c>
      <c r="E1664" s="2"/>
      <c r="F1664" s="2">
        <v>663</v>
      </c>
      <c r="G1664" s="2"/>
      <c r="H1664" s="2"/>
    </row>
    <row r="1665" spans="1:8" ht="28.8" x14ac:dyDescent="0.3">
      <c r="A1665" s="2" t="s">
        <v>20</v>
      </c>
      <c r="B1665" s="2" t="s">
        <v>21</v>
      </c>
      <c r="C1665" s="2" t="s">
        <v>5</v>
      </c>
      <c r="D1665" s="1" t="s">
        <v>25</v>
      </c>
      <c r="E1665" s="2"/>
      <c r="F1665" s="2">
        <v>2307</v>
      </c>
      <c r="G1665" s="2"/>
      <c r="H1665" s="2"/>
    </row>
    <row r="1666" spans="1:8" ht="28.8" x14ac:dyDescent="0.3">
      <c r="A1666" s="2" t="s">
        <v>20</v>
      </c>
      <c r="B1666" s="2" t="s">
        <v>21</v>
      </c>
      <c r="C1666" s="2" t="s">
        <v>5</v>
      </c>
      <c r="D1666" s="1" t="s">
        <v>25</v>
      </c>
      <c r="E1666" s="2"/>
      <c r="F1666" s="2">
        <v>2796</v>
      </c>
      <c r="G1666" s="2"/>
      <c r="H1666" s="2"/>
    </row>
    <row r="1667" spans="1:8" ht="28.8" x14ac:dyDescent="0.3">
      <c r="A1667" s="2" t="s">
        <v>20</v>
      </c>
      <c r="B1667" s="2" t="s">
        <v>21</v>
      </c>
      <c r="C1667" s="2" t="s">
        <v>5</v>
      </c>
      <c r="D1667" s="1" t="s">
        <v>25</v>
      </c>
      <c r="E1667" s="2"/>
      <c r="F1667" s="2">
        <v>99</v>
      </c>
      <c r="G1667" s="2"/>
      <c r="H1667" s="2"/>
    </row>
    <row r="1668" spans="1:8" ht="28.8" x14ac:dyDescent="0.3">
      <c r="A1668" s="2" t="s">
        <v>20</v>
      </c>
      <c r="B1668" s="2" t="s">
        <v>21</v>
      </c>
      <c r="C1668" s="2" t="s">
        <v>5</v>
      </c>
      <c r="D1668" s="1" t="s">
        <v>25</v>
      </c>
      <c r="E1668" s="2"/>
      <c r="F1668" s="2">
        <v>627</v>
      </c>
      <c r="G1668" s="2"/>
      <c r="H1668" s="2"/>
    </row>
    <row r="1669" spans="1:8" ht="28.8" x14ac:dyDescent="0.3">
      <c r="A1669" s="2" t="s">
        <v>20</v>
      </c>
      <c r="B1669" s="2" t="s">
        <v>21</v>
      </c>
      <c r="C1669" s="2" t="s">
        <v>5</v>
      </c>
      <c r="D1669" s="1" t="s">
        <v>25</v>
      </c>
      <c r="E1669" s="2"/>
      <c r="F1669" s="2">
        <v>726</v>
      </c>
      <c r="G1669" s="2"/>
      <c r="H1669" s="2"/>
    </row>
    <row r="1670" spans="1:8" ht="28.8" x14ac:dyDescent="0.3">
      <c r="A1670" s="2" t="s">
        <v>20</v>
      </c>
      <c r="B1670" s="2" t="s">
        <v>21</v>
      </c>
      <c r="C1670" s="2" t="s">
        <v>5</v>
      </c>
      <c r="D1670" s="1" t="s">
        <v>25</v>
      </c>
      <c r="E1670" s="2" t="s">
        <v>8758</v>
      </c>
      <c r="F1670" s="2">
        <v>951</v>
      </c>
      <c r="G1670" s="2"/>
      <c r="H1670" s="2"/>
    </row>
    <row r="1671" spans="1:8" ht="28.8" x14ac:dyDescent="0.3">
      <c r="A1671" s="2" t="s">
        <v>20</v>
      </c>
      <c r="B1671" s="2" t="s">
        <v>21</v>
      </c>
      <c r="C1671" s="2" t="s">
        <v>5</v>
      </c>
      <c r="D1671" s="1" t="s">
        <v>25</v>
      </c>
      <c r="E1671" s="2"/>
      <c r="F1671" s="2">
        <v>1227</v>
      </c>
      <c r="G1671" s="2"/>
      <c r="H1671" s="2"/>
    </row>
    <row r="1672" spans="1:8" ht="28.8" x14ac:dyDescent="0.3">
      <c r="A1672" s="2" t="s">
        <v>20</v>
      </c>
      <c r="B1672" s="2" t="s">
        <v>21</v>
      </c>
      <c r="C1672" s="2" t="s">
        <v>5</v>
      </c>
      <c r="D1672" s="1" t="s">
        <v>25</v>
      </c>
      <c r="E1672" s="2"/>
      <c r="F1672" s="2">
        <v>294</v>
      </c>
      <c r="G1672" s="2"/>
      <c r="H1672" s="2"/>
    </row>
    <row r="1673" spans="1:8" ht="28.8" x14ac:dyDescent="0.3">
      <c r="A1673" s="2" t="s">
        <v>20</v>
      </c>
      <c r="B1673" s="2" t="s">
        <v>21</v>
      </c>
      <c r="C1673" s="2" t="s">
        <v>5</v>
      </c>
      <c r="D1673" s="1" t="s">
        <v>25</v>
      </c>
      <c r="E1673" s="2"/>
      <c r="F1673" s="2">
        <v>423</v>
      </c>
      <c r="G1673" s="2"/>
      <c r="H1673" s="2"/>
    </row>
    <row r="1674" spans="1:8" ht="28.8" x14ac:dyDescent="0.3">
      <c r="A1674" s="2" t="s">
        <v>20</v>
      </c>
      <c r="B1674" s="2" t="s">
        <v>21</v>
      </c>
      <c r="C1674" s="2" t="s">
        <v>5</v>
      </c>
      <c r="D1674" s="1" t="s">
        <v>25</v>
      </c>
      <c r="E1674" s="2"/>
      <c r="F1674" s="2">
        <v>1560</v>
      </c>
      <c r="G1674" s="2"/>
      <c r="H1674" s="2"/>
    </row>
    <row r="1675" spans="1:8" ht="28.8" x14ac:dyDescent="0.3">
      <c r="A1675" s="2" t="s">
        <v>20</v>
      </c>
      <c r="B1675" s="2" t="s">
        <v>21</v>
      </c>
      <c r="C1675" s="2" t="s">
        <v>5</v>
      </c>
      <c r="D1675" s="1" t="s">
        <v>25</v>
      </c>
      <c r="E1675" s="2"/>
      <c r="F1675" s="2">
        <v>456</v>
      </c>
      <c r="G1675" s="2"/>
      <c r="H1675" s="2"/>
    </row>
    <row r="1676" spans="1:8" ht="28.8" x14ac:dyDescent="0.3">
      <c r="A1676" s="2" t="s">
        <v>20</v>
      </c>
      <c r="B1676" s="2" t="s">
        <v>21</v>
      </c>
      <c r="C1676" s="2" t="s">
        <v>5</v>
      </c>
      <c r="D1676" s="1" t="s">
        <v>25</v>
      </c>
      <c r="E1676" s="2"/>
      <c r="F1676" s="2">
        <v>738</v>
      </c>
      <c r="G1676" s="2"/>
      <c r="H1676" s="2"/>
    </row>
    <row r="1677" spans="1:8" ht="28.8" x14ac:dyDescent="0.3">
      <c r="A1677" s="2" t="s">
        <v>20</v>
      </c>
      <c r="B1677" s="2" t="s">
        <v>21</v>
      </c>
      <c r="C1677" s="2" t="s">
        <v>5</v>
      </c>
      <c r="D1677" s="1" t="s">
        <v>25</v>
      </c>
      <c r="E1677" s="2"/>
      <c r="F1677" s="2">
        <v>1263</v>
      </c>
      <c r="G1677" s="2"/>
      <c r="H1677" s="2"/>
    </row>
    <row r="1678" spans="1:8" ht="28.8" x14ac:dyDescent="0.3">
      <c r="A1678" s="2" t="s">
        <v>20</v>
      </c>
      <c r="B1678" s="2" t="s">
        <v>21</v>
      </c>
      <c r="C1678" s="2" t="s">
        <v>5</v>
      </c>
      <c r="D1678" s="1" t="s">
        <v>25</v>
      </c>
      <c r="E1678" s="2" t="s">
        <v>8805</v>
      </c>
      <c r="F1678" s="2">
        <v>1389</v>
      </c>
      <c r="G1678" s="2"/>
      <c r="H1678" s="2"/>
    </row>
    <row r="1679" spans="1:8" ht="28.8" x14ac:dyDescent="0.3">
      <c r="A1679" s="2" t="s">
        <v>20</v>
      </c>
      <c r="B1679" s="2" t="s">
        <v>21</v>
      </c>
      <c r="C1679" s="2" t="s">
        <v>5</v>
      </c>
      <c r="D1679" s="1" t="s">
        <v>25</v>
      </c>
      <c r="E1679" s="2"/>
      <c r="F1679" s="2">
        <v>186</v>
      </c>
      <c r="G1679" s="2"/>
      <c r="H1679" s="2"/>
    </row>
    <row r="1680" spans="1:8" ht="28.8" x14ac:dyDescent="0.3">
      <c r="A1680" s="2" t="s">
        <v>20</v>
      </c>
      <c r="B1680" s="2" t="s">
        <v>21</v>
      </c>
      <c r="C1680" s="2" t="s">
        <v>5</v>
      </c>
      <c r="D1680" s="1" t="s">
        <v>25</v>
      </c>
      <c r="E1680" s="2" t="s">
        <v>8811</v>
      </c>
      <c r="F1680" s="2">
        <v>1260</v>
      </c>
      <c r="G1680" s="2"/>
      <c r="H1680" s="2"/>
    </row>
    <row r="1681" spans="1:8" ht="28.8" x14ac:dyDescent="0.3">
      <c r="A1681" s="2" t="s">
        <v>20</v>
      </c>
      <c r="B1681" s="2" t="s">
        <v>21</v>
      </c>
      <c r="C1681" s="2" t="s">
        <v>5</v>
      </c>
      <c r="D1681" s="1" t="s">
        <v>25</v>
      </c>
      <c r="E1681" s="2"/>
      <c r="F1681" s="2">
        <v>552</v>
      </c>
      <c r="G1681" s="2"/>
      <c r="H1681" s="2"/>
    </row>
    <row r="1682" spans="1:8" ht="28.8" x14ac:dyDescent="0.3">
      <c r="A1682" s="2" t="s">
        <v>20</v>
      </c>
      <c r="B1682" s="2" t="s">
        <v>21</v>
      </c>
      <c r="C1682" s="2" t="s">
        <v>5</v>
      </c>
      <c r="D1682" s="1" t="s">
        <v>25</v>
      </c>
      <c r="E1682" s="2" t="s">
        <v>8817</v>
      </c>
      <c r="F1682" s="2">
        <v>477</v>
      </c>
      <c r="G1682" s="2"/>
      <c r="H1682" s="2"/>
    </row>
    <row r="1683" spans="1:8" ht="28.8" x14ac:dyDescent="0.3">
      <c r="A1683" s="2" t="s">
        <v>20</v>
      </c>
      <c r="B1683" s="2" t="s">
        <v>21</v>
      </c>
      <c r="C1683" s="2" t="s">
        <v>5</v>
      </c>
      <c r="D1683" s="1" t="s">
        <v>25</v>
      </c>
      <c r="E1683" s="2" t="s">
        <v>8820</v>
      </c>
      <c r="F1683" s="2">
        <v>411</v>
      </c>
      <c r="G1683" s="2"/>
      <c r="H1683" s="2"/>
    </row>
    <row r="1684" spans="1:8" ht="28.8" x14ac:dyDescent="0.3">
      <c r="A1684" s="2" t="s">
        <v>20</v>
      </c>
      <c r="B1684" s="2" t="s">
        <v>21</v>
      </c>
      <c r="C1684" s="2" t="s">
        <v>5</v>
      </c>
      <c r="D1684" s="1" t="s">
        <v>25</v>
      </c>
      <c r="E1684" s="2" t="s">
        <v>8824</v>
      </c>
      <c r="F1684" s="2">
        <v>1101</v>
      </c>
      <c r="G1684" s="2"/>
      <c r="H1684" s="2"/>
    </row>
    <row r="1685" spans="1:8" ht="28.8" x14ac:dyDescent="0.3">
      <c r="A1685" s="2" t="s">
        <v>20</v>
      </c>
      <c r="B1685" s="2" t="s">
        <v>21</v>
      </c>
      <c r="C1685" s="2" t="s">
        <v>5</v>
      </c>
      <c r="D1685" s="1" t="s">
        <v>25</v>
      </c>
      <c r="E1685" s="2" t="s">
        <v>8828</v>
      </c>
      <c r="F1685" s="2">
        <v>666</v>
      </c>
      <c r="G1685" s="2"/>
      <c r="H1685" s="2"/>
    </row>
    <row r="1686" spans="1:8" ht="28.8" x14ac:dyDescent="0.3">
      <c r="A1686" s="2" t="s">
        <v>20</v>
      </c>
      <c r="B1686" s="2" t="s">
        <v>21</v>
      </c>
      <c r="C1686" s="2" t="s">
        <v>5</v>
      </c>
      <c r="D1686" s="1" t="s">
        <v>25</v>
      </c>
      <c r="E1686" s="2" t="s">
        <v>8831</v>
      </c>
      <c r="F1686" s="2">
        <v>1362</v>
      </c>
      <c r="G1686" s="2"/>
      <c r="H1686" s="2"/>
    </row>
    <row r="1687" spans="1:8" ht="28.8" x14ac:dyDescent="0.3">
      <c r="A1687" s="2" t="s">
        <v>20</v>
      </c>
      <c r="B1687" s="2" t="s">
        <v>21</v>
      </c>
      <c r="C1687" s="2" t="s">
        <v>5</v>
      </c>
      <c r="D1687" s="1" t="s">
        <v>25</v>
      </c>
      <c r="E1687" s="2" t="s">
        <v>8834</v>
      </c>
      <c r="F1687" s="2">
        <v>1758</v>
      </c>
      <c r="G1687" s="2"/>
      <c r="H1687" s="2"/>
    </row>
    <row r="1688" spans="1:8" ht="28.8" x14ac:dyDescent="0.3">
      <c r="A1688" s="2" t="s">
        <v>20</v>
      </c>
      <c r="B1688" s="2" t="s">
        <v>21</v>
      </c>
      <c r="C1688" s="2" t="s">
        <v>5</v>
      </c>
      <c r="D1688" s="1" t="s">
        <v>25</v>
      </c>
      <c r="E1688" s="2" t="s">
        <v>8838</v>
      </c>
      <c r="F1688" s="2">
        <v>342</v>
      </c>
      <c r="G1688" s="2"/>
      <c r="H1688" s="2"/>
    </row>
    <row r="1689" spans="1:8" ht="28.8" x14ac:dyDescent="0.3">
      <c r="A1689" s="2" t="s">
        <v>20</v>
      </c>
      <c r="B1689" s="2" t="s">
        <v>21</v>
      </c>
      <c r="C1689" s="2" t="s">
        <v>5</v>
      </c>
      <c r="D1689" s="1" t="s">
        <v>25</v>
      </c>
      <c r="E1689" s="2" t="s">
        <v>8841</v>
      </c>
      <c r="F1689" s="2">
        <v>801</v>
      </c>
      <c r="G1689" s="2"/>
      <c r="H1689" s="2"/>
    </row>
    <row r="1690" spans="1:8" ht="28.8" x14ac:dyDescent="0.3">
      <c r="A1690" s="2" t="s">
        <v>20</v>
      </c>
      <c r="B1690" s="2" t="s">
        <v>21</v>
      </c>
      <c r="C1690" s="2" t="s">
        <v>5</v>
      </c>
      <c r="D1690" s="1" t="s">
        <v>25</v>
      </c>
      <c r="E1690" s="2" t="s">
        <v>8844</v>
      </c>
      <c r="F1690" s="2">
        <v>246</v>
      </c>
      <c r="G1690" s="2"/>
      <c r="H1690" s="2"/>
    </row>
    <row r="1691" spans="1:8" ht="28.8" x14ac:dyDescent="0.3">
      <c r="A1691" s="2" t="s">
        <v>20</v>
      </c>
      <c r="B1691" s="2" t="s">
        <v>21</v>
      </c>
      <c r="C1691" s="2" t="s">
        <v>5</v>
      </c>
      <c r="D1691" s="1" t="s">
        <v>25</v>
      </c>
      <c r="E1691" s="2" t="s">
        <v>8847</v>
      </c>
      <c r="F1691" s="2">
        <v>1113</v>
      </c>
      <c r="G1691" s="2"/>
      <c r="H1691" s="2"/>
    </row>
    <row r="1692" spans="1:8" ht="28.8" x14ac:dyDescent="0.3">
      <c r="A1692" s="2" t="s">
        <v>20</v>
      </c>
      <c r="B1692" s="2" t="s">
        <v>21</v>
      </c>
      <c r="C1692" s="2" t="s">
        <v>5</v>
      </c>
      <c r="D1692" s="1" t="s">
        <v>25</v>
      </c>
      <c r="E1692" s="2"/>
      <c r="F1692" s="2">
        <v>885</v>
      </c>
      <c r="G1692" s="2"/>
      <c r="H1692" s="2"/>
    </row>
    <row r="1693" spans="1:8" ht="28.8" x14ac:dyDescent="0.3">
      <c r="A1693" s="2" t="s">
        <v>20</v>
      </c>
      <c r="B1693" s="2" t="s">
        <v>21</v>
      </c>
      <c r="C1693" s="2" t="s">
        <v>5</v>
      </c>
      <c r="D1693" s="1" t="s">
        <v>25</v>
      </c>
      <c r="E1693" s="2" t="s">
        <v>8852</v>
      </c>
      <c r="F1693" s="2">
        <v>1032</v>
      </c>
      <c r="G1693" s="2"/>
      <c r="H1693" s="2"/>
    </row>
    <row r="1694" spans="1:8" ht="28.8" x14ac:dyDescent="0.3">
      <c r="A1694" s="2" t="s">
        <v>20</v>
      </c>
      <c r="B1694" s="2" t="s">
        <v>21</v>
      </c>
      <c r="C1694" s="2" t="s">
        <v>5</v>
      </c>
      <c r="D1694" s="1" t="s">
        <v>25</v>
      </c>
      <c r="E1694" s="2"/>
      <c r="F1694" s="2">
        <v>1440</v>
      </c>
      <c r="G1694" s="2"/>
      <c r="H1694" s="2"/>
    </row>
    <row r="1695" spans="1:8" ht="28.8" x14ac:dyDescent="0.3">
      <c r="A1695" s="2" t="s">
        <v>20</v>
      </c>
      <c r="B1695" s="2" t="s">
        <v>21</v>
      </c>
      <c r="C1695" s="2" t="s">
        <v>5</v>
      </c>
      <c r="D1695" s="1" t="s">
        <v>25</v>
      </c>
      <c r="E1695" s="2"/>
      <c r="F1695" s="2">
        <v>1377</v>
      </c>
      <c r="G1695" s="2"/>
      <c r="H1695" s="2"/>
    </row>
    <row r="1696" spans="1:8" ht="28.8" x14ac:dyDescent="0.3">
      <c r="A1696" s="2" t="s">
        <v>20</v>
      </c>
      <c r="B1696" s="2" t="s">
        <v>21</v>
      </c>
      <c r="C1696" s="2" t="s">
        <v>5</v>
      </c>
      <c r="D1696" s="1" t="s">
        <v>25</v>
      </c>
      <c r="E1696" s="2"/>
      <c r="F1696" s="2">
        <v>240</v>
      </c>
      <c r="G1696" s="2"/>
      <c r="H1696" s="2"/>
    </row>
    <row r="1697" spans="1:8" ht="28.8" x14ac:dyDescent="0.3">
      <c r="A1697" s="2" t="s">
        <v>20</v>
      </c>
      <c r="B1697" s="2" t="s">
        <v>21</v>
      </c>
      <c r="C1697" s="2" t="s">
        <v>5</v>
      </c>
      <c r="D1697" s="1" t="s">
        <v>25</v>
      </c>
      <c r="E1697" s="2" t="s">
        <v>8903</v>
      </c>
      <c r="F1697" s="2">
        <v>1359</v>
      </c>
      <c r="G1697" s="2"/>
      <c r="H1697" s="2"/>
    </row>
    <row r="1698" spans="1:8" ht="28.8" x14ac:dyDescent="0.3">
      <c r="A1698" s="2" t="s">
        <v>20</v>
      </c>
      <c r="B1698" s="2" t="s">
        <v>53</v>
      </c>
      <c r="C1698" s="2" t="s">
        <v>5</v>
      </c>
      <c r="D1698" s="1" t="s">
        <v>25</v>
      </c>
      <c r="E1698" s="2"/>
      <c r="F1698" s="2">
        <v>369</v>
      </c>
      <c r="G1698" s="2"/>
      <c r="H1698" s="2" t="s">
        <v>56</v>
      </c>
    </row>
    <row r="1699" spans="1:8" ht="28.8" x14ac:dyDescent="0.3">
      <c r="A1699" s="2" t="s">
        <v>20</v>
      </c>
      <c r="B1699" s="2" t="s">
        <v>53</v>
      </c>
      <c r="C1699" s="2" t="s">
        <v>5</v>
      </c>
      <c r="D1699" s="1" t="s">
        <v>25</v>
      </c>
      <c r="E1699" s="2"/>
      <c r="F1699" s="2">
        <v>3086</v>
      </c>
      <c r="G1699" s="2"/>
      <c r="H1699" s="2" t="s">
        <v>56</v>
      </c>
    </row>
    <row r="1700" spans="1:8" ht="28.8" x14ac:dyDescent="0.3">
      <c r="A1700" s="2" t="s">
        <v>20</v>
      </c>
      <c r="B1700" s="2" t="s">
        <v>53</v>
      </c>
      <c r="C1700" s="2" t="s">
        <v>5</v>
      </c>
      <c r="D1700" s="1" t="s">
        <v>25</v>
      </c>
      <c r="E1700" s="2" t="s">
        <v>1207</v>
      </c>
      <c r="F1700" s="2">
        <v>2303</v>
      </c>
      <c r="G1700" s="2"/>
      <c r="H1700" s="2" t="s">
        <v>56</v>
      </c>
    </row>
    <row r="1701" spans="1:8" ht="28.8" x14ac:dyDescent="0.3">
      <c r="A1701" s="2" t="s">
        <v>20</v>
      </c>
      <c r="B1701" s="2" t="s">
        <v>53</v>
      </c>
      <c r="C1701" s="2" t="s">
        <v>5</v>
      </c>
      <c r="D1701" s="1" t="s">
        <v>25</v>
      </c>
      <c r="E1701" s="2"/>
      <c r="F1701" s="2">
        <v>1169</v>
      </c>
      <c r="G1701" s="2"/>
      <c r="H1701" s="2" t="s">
        <v>56</v>
      </c>
    </row>
    <row r="1702" spans="1:8" ht="28.8" x14ac:dyDescent="0.3">
      <c r="A1702" s="2" t="s">
        <v>20</v>
      </c>
      <c r="B1702" s="2" t="s">
        <v>53</v>
      </c>
      <c r="C1702" s="2" t="s">
        <v>5</v>
      </c>
      <c r="D1702" s="1" t="s">
        <v>25</v>
      </c>
      <c r="E1702" s="2"/>
      <c r="F1702" s="2">
        <v>840</v>
      </c>
      <c r="G1702" s="2"/>
      <c r="H1702" s="2" t="s">
        <v>56</v>
      </c>
    </row>
    <row r="1703" spans="1:8" ht="28.8" x14ac:dyDescent="0.3">
      <c r="A1703" s="2" t="s">
        <v>20</v>
      </c>
      <c r="B1703" s="2" t="s">
        <v>53</v>
      </c>
      <c r="C1703" s="2" t="s">
        <v>5</v>
      </c>
      <c r="D1703" s="1" t="s">
        <v>25</v>
      </c>
      <c r="E1703" s="2"/>
      <c r="F1703" s="2">
        <v>728</v>
      </c>
      <c r="G1703" s="2"/>
      <c r="H1703" s="2" t="s">
        <v>56</v>
      </c>
    </row>
    <row r="1704" spans="1:8" ht="28.8" x14ac:dyDescent="0.3">
      <c r="A1704" s="2" t="s">
        <v>20</v>
      </c>
      <c r="B1704" s="2" t="s">
        <v>53</v>
      </c>
      <c r="C1704" s="2" t="s">
        <v>5</v>
      </c>
      <c r="D1704" s="1" t="s">
        <v>25</v>
      </c>
      <c r="E1704" s="2"/>
      <c r="F1704" s="2">
        <v>547</v>
      </c>
      <c r="G1704" s="2"/>
      <c r="H1704" s="2" t="s">
        <v>56</v>
      </c>
    </row>
    <row r="1705" spans="1:8" ht="28.8" x14ac:dyDescent="0.3">
      <c r="A1705" s="2" t="s">
        <v>20</v>
      </c>
      <c r="B1705" s="2" t="s">
        <v>53</v>
      </c>
      <c r="C1705" s="2" t="s">
        <v>5</v>
      </c>
      <c r="D1705" s="1" t="s">
        <v>25</v>
      </c>
      <c r="E1705" s="2"/>
      <c r="F1705" s="2">
        <v>241</v>
      </c>
      <c r="G1705" s="2"/>
      <c r="H1705" s="2" t="s">
        <v>56</v>
      </c>
    </row>
    <row r="1706" spans="1:8" ht="28.8" x14ac:dyDescent="0.3">
      <c r="A1706" s="2" t="s">
        <v>20</v>
      </c>
      <c r="B1706" s="2" t="s">
        <v>53</v>
      </c>
      <c r="C1706" s="2" t="s">
        <v>5</v>
      </c>
      <c r="D1706" s="1" t="s">
        <v>25</v>
      </c>
      <c r="E1706" s="2"/>
      <c r="F1706" s="2">
        <v>336</v>
      </c>
      <c r="G1706" s="2"/>
      <c r="H1706" s="2" t="s">
        <v>56</v>
      </c>
    </row>
    <row r="1707" spans="1:8" ht="28.8" x14ac:dyDescent="0.3">
      <c r="A1707" s="2" t="s">
        <v>20</v>
      </c>
      <c r="B1707" s="2" t="s">
        <v>53</v>
      </c>
      <c r="C1707" s="2" t="s">
        <v>5</v>
      </c>
      <c r="D1707" s="1" t="s">
        <v>25</v>
      </c>
      <c r="E1707" s="2"/>
      <c r="F1707" s="2">
        <v>1570</v>
      </c>
      <c r="G1707" s="2"/>
      <c r="H1707" s="2" t="s">
        <v>56</v>
      </c>
    </row>
    <row r="1708" spans="1:8" ht="28.8" x14ac:dyDescent="0.3">
      <c r="A1708" s="2" t="s">
        <v>20</v>
      </c>
      <c r="B1708" s="2" t="s">
        <v>53</v>
      </c>
      <c r="C1708" s="2" t="s">
        <v>5</v>
      </c>
      <c r="D1708" s="1" t="s">
        <v>25</v>
      </c>
      <c r="E1708" s="2"/>
      <c r="F1708" s="2">
        <v>207</v>
      </c>
      <c r="G1708" s="2"/>
      <c r="H1708" s="2" t="s">
        <v>56</v>
      </c>
    </row>
    <row r="1709" spans="1:8" ht="28.8" x14ac:dyDescent="0.3">
      <c r="A1709" s="2" t="s">
        <v>20</v>
      </c>
      <c r="B1709" s="2" t="s">
        <v>53</v>
      </c>
      <c r="C1709" s="2" t="s">
        <v>5</v>
      </c>
      <c r="D1709" s="1" t="s">
        <v>25</v>
      </c>
      <c r="E1709" s="2"/>
      <c r="F1709" s="2">
        <v>689</v>
      </c>
      <c r="G1709" s="2"/>
      <c r="H1709" s="2" t="s">
        <v>56</v>
      </c>
    </row>
    <row r="1710" spans="1:8" ht="28.8" x14ac:dyDescent="0.3">
      <c r="A1710" s="2" t="s">
        <v>20</v>
      </c>
      <c r="B1710" s="2" t="s">
        <v>53</v>
      </c>
      <c r="C1710" s="2" t="s">
        <v>5</v>
      </c>
      <c r="D1710" s="1" t="s">
        <v>25</v>
      </c>
      <c r="E1710" s="2"/>
      <c r="F1710" s="2">
        <v>297</v>
      </c>
      <c r="G1710" s="2"/>
      <c r="H1710" s="2" t="s">
        <v>56</v>
      </c>
    </row>
    <row r="1711" spans="1:8" ht="28.8" x14ac:dyDescent="0.3">
      <c r="A1711" s="2" t="s">
        <v>20</v>
      </c>
      <c r="B1711" s="2" t="s">
        <v>53</v>
      </c>
      <c r="C1711" s="2" t="s">
        <v>5</v>
      </c>
      <c r="D1711" s="1" t="s">
        <v>25</v>
      </c>
      <c r="E1711" s="2"/>
      <c r="F1711" s="2">
        <v>1801</v>
      </c>
      <c r="G1711" s="2"/>
      <c r="H1711" s="2" t="s">
        <v>56</v>
      </c>
    </row>
    <row r="1712" spans="1:8" ht="28.8" x14ac:dyDescent="0.3">
      <c r="A1712" s="2" t="s">
        <v>20</v>
      </c>
      <c r="B1712" s="2" t="s">
        <v>53</v>
      </c>
      <c r="C1712" s="2" t="s">
        <v>5</v>
      </c>
      <c r="D1712" s="1" t="s">
        <v>25</v>
      </c>
      <c r="E1712" s="2"/>
      <c r="F1712" s="2">
        <v>296</v>
      </c>
      <c r="G1712" s="2"/>
      <c r="H1712" s="2" t="s">
        <v>56</v>
      </c>
    </row>
    <row r="1713" spans="1:8" ht="28.8" x14ac:dyDescent="0.3">
      <c r="A1713" s="2" t="s">
        <v>20</v>
      </c>
      <c r="B1713" s="2" t="s">
        <v>53</v>
      </c>
      <c r="C1713" s="2" t="s">
        <v>5</v>
      </c>
      <c r="D1713" s="1" t="s">
        <v>25</v>
      </c>
      <c r="E1713" s="2"/>
      <c r="F1713" s="2">
        <v>383</v>
      </c>
      <c r="G1713" s="2"/>
      <c r="H1713" s="2" t="s">
        <v>56</v>
      </c>
    </row>
    <row r="1714" spans="1:8" ht="28.8" x14ac:dyDescent="0.3">
      <c r="A1714" s="2" t="s">
        <v>20</v>
      </c>
      <c r="B1714" s="2" t="s">
        <v>53</v>
      </c>
      <c r="C1714" s="2" t="s">
        <v>5</v>
      </c>
      <c r="D1714" s="1" t="s">
        <v>25</v>
      </c>
      <c r="E1714" s="2"/>
      <c r="F1714" s="2">
        <v>498</v>
      </c>
      <c r="G1714" s="2"/>
      <c r="H1714" s="2" t="s">
        <v>56</v>
      </c>
    </row>
    <row r="1715" spans="1:8" ht="28.8" x14ac:dyDescent="0.3">
      <c r="A1715" s="2" t="s">
        <v>20</v>
      </c>
      <c r="B1715" s="2" t="s">
        <v>53</v>
      </c>
      <c r="C1715" s="2" t="s">
        <v>5</v>
      </c>
      <c r="D1715" s="1" t="s">
        <v>25</v>
      </c>
      <c r="E1715" s="2"/>
      <c r="F1715" s="2">
        <v>1047</v>
      </c>
      <c r="G1715" s="2"/>
      <c r="H1715" s="2" t="s">
        <v>56</v>
      </c>
    </row>
    <row r="1716" spans="1:8" ht="28.8" x14ac:dyDescent="0.3">
      <c r="A1716" s="2" t="s">
        <v>20</v>
      </c>
      <c r="B1716" s="2" t="s">
        <v>53</v>
      </c>
      <c r="C1716" s="2" t="s">
        <v>5</v>
      </c>
      <c r="D1716" s="1" t="s">
        <v>25</v>
      </c>
      <c r="E1716" s="2"/>
      <c r="F1716" s="2">
        <v>2324</v>
      </c>
      <c r="G1716" s="2"/>
      <c r="H1716" s="2" t="s">
        <v>56</v>
      </c>
    </row>
    <row r="1717" spans="1:8" ht="28.8" x14ac:dyDescent="0.3">
      <c r="A1717" s="2" t="s">
        <v>20</v>
      </c>
      <c r="B1717" s="2" t="s">
        <v>53</v>
      </c>
      <c r="C1717" s="2" t="s">
        <v>5</v>
      </c>
      <c r="D1717" s="1" t="s">
        <v>25</v>
      </c>
      <c r="E1717" s="2"/>
      <c r="F1717" s="2">
        <v>367</v>
      </c>
      <c r="G1717" s="2"/>
      <c r="H1717" s="2" t="s">
        <v>56</v>
      </c>
    </row>
    <row r="1718" spans="1:8" ht="28.8" x14ac:dyDescent="0.3">
      <c r="A1718" s="2" t="s">
        <v>20</v>
      </c>
      <c r="B1718" s="2" t="s">
        <v>53</v>
      </c>
      <c r="C1718" s="2" t="s">
        <v>5</v>
      </c>
      <c r="D1718" s="1" t="s">
        <v>25</v>
      </c>
      <c r="E1718" s="2"/>
      <c r="F1718" s="2">
        <v>493</v>
      </c>
      <c r="G1718" s="2"/>
      <c r="H1718" s="2" t="s">
        <v>56</v>
      </c>
    </row>
    <row r="1719" spans="1:8" ht="28.8" x14ac:dyDescent="0.3">
      <c r="A1719" s="2" t="s">
        <v>20</v>
      </c>
      <c r="B1719" s="2" t="s">
        <v>53</v>
      </c>
      <c r="C1719" s="2" t="s">
        <v>5</v>
      </c>
      <c r="D1719" s="1" t="s">
        <v>25</v>
      </c>
      <c r="E1719" s="2"/>
      <c r="F1719" s="2">
        <v>892</v>
      </c>
      <c r="G1719" s="2"/>
      <c r="H1719" s="2" t="s">
        <v>56</v>
      </c>
    </row>
    <row r="1720" spans="1:8" ht="28.8" x14ac:dyDescent="0.3">
      <c r="A1720" s="2" t="s">
        <v>20</v>
      </c>
      <c r="B1720" s="2" t="s">
        <v>53</v>
      </c>
      <c r="C1720" s="2" t="s">
        <v>5</v>
      </c>
      <c r="D1720" s="1" t="s">
        <v>25</v>
      </c>
      <c r="E1720" s="2"/>
      <c r="F1720" s="2">
        <v>1460</v>
      </c>
      <c r="G1720" s="2"/>
      <c r="H1720" s="2" t="s">
        <v>56</v>
      </c>
    </row>
    <row r="1721" spans="1:8" ht="28.8" x14ac:dyDescent="0.3">
      <c r="A1721" s="2" t="s">
        <v>20</v>
      </c>
      <c r="B1721" s="2" t="s">
        <v>53</v>
      </c>
      <c r="C1721" s="2" t="s">
        <v>5</v>
      </c>
      <c r="D1721" s="1" t="s">
        <v>25</v>
      </c>
      <c r="E1721" s="2"/>
      <c r="F1721" s="2">
        <v>972</v>
      </c>
      <c r="G1721" s="2"/>
      <c r="H1721" s="2" t="s">
        <v>56</v>
      </c>
    </row>
    <row r="1722" spans="1:8" ht="28.8" x14ac:dyDescent="0.3">
      <c r="A1722" s="2" t="s">
        <v>20</v>
      </c>
      <c r="B1722" s="2" t="s">
        <v>53</v>
      </c>
      <c r="C1722" s="2" t="s">
        <v>5</v>
      </c>
      <c r="D1722" s="1" t="s">
        <v>25</v>
      </c>
      <c r="E1722" s="2"/>
      <c r="F1722" s="2">
        <v>224</v>
      </c>
      <c r="G1722" s="2"/>
      <c r="H1722" s="2" t="s">
        <v>56</v>
      </c>
    </row>
    <row r="1723" spans="1:8" ht="28.8" x14ac:dyDescent="0.3">
      <c r="A1723" s="2" t="s">
        <v>20</v>
      </c>
      <c r="B1723" s="2" t="s">
        <v>53</v>
      </c>
      <c r="C1723" s="2" t="s">
        <v>5</v>
      </c>
      <c r="D1723" s="1" t="s">
        <v>25</v>
      </c>
      <c r="E1723" s="2"/>
      <c r="F1723" s="2">
        <v>362</v>
      </c>
      <c r="G1723" s="2"/>
      <c r="H1723" s="2" t="s">
        <v>56</v>
      </c>
    </row>
    <row r="1724" spans="1:8" ht="28.8" x14ac:dyDescent="0.3">
      <c r="A1724" s="2" t="s">
        <v>20</v>
      </c>
      <c r="B1724" s="2" t="s">
        <v>53</v>
      </c>
      <c r="C1724" s="2" t="s">
        <v>5</v>
      </c>
      <c r="D1724" s="1" t="s">
        <v>25</v>
      </c>
      <c r="E1724" s="2"/>
      <c r="F1724" s="2">
        <v>702</v>
      </c>
      <c r="G1724" s="2"/>
      <c r="H1724" s="2" t="s">
        <v>56</v>
      </c>
    </row>
    <row r="1725" spans="1:8" ht="28.8" x14ac:dyDescent="0.3">
      <c r="A1725" s="2" t="s">
        <v>20</v>
      </c>
      <c r="B1725" s="2" t="s">
        <v>53</v>
      </c>
      <c r="C1725" s="2" t="s">
        <v>5</v>
      </c>
      <c r="D1725" s="1" t="s">
        <v>25</v>
      </c>
      <c r="E1725" s="2"/>
      <c r="F1725" s="2">
        <v>1192</v>
      </c>
      <c r="G1725" s="2"/>
      <c r="H1725" s="2" t="s">
        <v>56</v>
      </c>
    </row>
    <row r="1726" spans="1:8" ht="28.8" x14ac:dyDescent="0.3">
      <c r="A1726" s="2" t="s">
        <v>20</v>
      </c>
      <c r="B1726" s="2" t="s">
        <v>53</v>
      </c>
      <c r="C1726" s="2" t="s">
        <v>5</v>
      </c>
      <c r="D1726" s="1" t="s">
        <v>25</v>
      </c>
      <c r="E1726" s="2"/>
      <c r="F1726" s="2">
        <v>390</v>
      </c>
      <c r="G1726" s="2"/>
      <c r="H1726" s="2" t="s">
        <v>56</v>
      </c>
    </row>
    <row r="1727" spans="1:8" ht="28.8" x14ac:dyDescent="0.3">
      <c r="A1727" s="2" t="s">
        <v>20</v>
      </c>
      <c r="B1727" s="2" t="s">
        <v>53</v>
      </c>
      <c r="C1727" s="2" t="s">
        <v>5</v>
      </c>
      <c r="D1727" s="1" t="s">
        <v>25</v>
      </c>
      <c r="E1727" s="2"/>
      <c r="F1727" s="2">
        <v>258</v>
      </c>
      <c r="G1727" s="2"/>
      <c r="H1727" s="2" t="s">
        <v>56</v>
      </c>
    </row>
    <row r="1728" spans="1:8" ht="28.8" x14ac:dyDescent="0.3">
      <c r="A1728" s="2" t="s">
        <v>20</v>
      </c>
      <c r="B1728" s="2" t="s">
        <v>53</v>
      </c>
      <c r="C1728" s="2" t="s">
        <v>5</v>
      </c>
      <c r="D1728" s="1" t="s">
        <v>25</v>
      </c>
      <c r="E1728" s="2"/>
      <c r="F1728" s="2">
        <v>498</v>
      </c>
      <c r="G1728" s="2"/>
      <c r="H1728" s="2" t="s">
        <v>56</v>
      </c>
    </row>
    <row r="1729" spans="1:8" ht="28.8" x14ac:dyDescent="0.3">
      <c r="A1729" s="2" t="s">
        <v>20</v>
      </c>
      <c r="B1729" s="2" t="s">
        <v>53</v>
      </c>
      <c r="C1729" s="2" t="s">
        <v>5</v>
      </c>
      <c r="D1729" s="1" t="s">
        <v>25</v>
      </c>
      <c r="E1729" s="2"/>
      <c r="F1729" s="2">
        <v>555</v>
      </c>
      <c r="G1729" s="2"/>
      <c r="H1729" s="2" t="s">
        <v>56</v>
      </c>
    </row>
    <row r="1730" spans="1:8" ht="28.8" x14ac:dyDescent="0.3">
      <c r="A1730" s="2" t="s">
        <v>20</v>
      </c>
      <c r="B1730" s="2" t="s">
        <v>53</v>
      </c>
      <c r="C1730" s="2" t="s">
        <v>5</v>
      </c>
      <c r="D1730" s="1" t="s">
        <v>25</v>
      </c>
      <c r="E1730" s="2"/>
      <c r="F1730" s="2">
        <v>727</v>
      </c>
      <c r="G1730" s="2"/>
      <c r="H1730" s="2" t="s">
        <v>56</v>
      </c>
    </row>
    <row r="1731" spans="1:8" ht="28.8" x14ac:dyDescent="0.3">
      <c r="A1731" s="2" t="s">
        <v>20</v>
      </c>
      <c r="B1731" s="2" t="s">
        <v>1229</v>
      </c>
      <c r="C1731" s="2" t="s">
        <v>5</v>
      </c>
      <c r="D1731" s="1" t="s">
        <v>25</v>
      </c>
      <c r="E1731" s="2" t="s">
        <v>1230</v>
      </c>
      <c r="F1731" s="2">
        <v>1470</v>
      </c>
      <c r="G1731" s="2"/>
      <c r="H1731" s="2"/>
    </row>
    <row r="1732" spans="1:8" ht="28.8" x14ac:dyDescent="0.3">
      <c r="A1732" s="2" t="s">
        <v>20</v>
      </c>
      <c r="B1732" s="2" t="s">
        <v>1229</v>
      </c>
      <c r="C1732" s="2" t="s">
        <v>5</v>
      </c>
      <c r="D1732" s="1" t="s">
        <v>25</v>
      </c>
      <c r="E1732" s="2" t="s">
        <v>1237</v>
      </c>
      <c r="F1732" s="2">
        <v>2889</v>
      </c>
      <c r="G1732" s="2"/>
      <c r="H1732" s="2"/>
    </row>
    <row r="1733" spans="1:8" ht="28.8" x14ac:dyDescent="0.3">
      <c r="A1733" s="2" t="s">
        <v>20</v>
      </c>
      <c r="B1733" s="2" t="s">
        <v>1229</v>
      </c>
      <c r="C1733" s="2" t="s">
        <v>5</v>
      </c>
      <c r="D1733" s="1" t="s">
        <v>25</v>
      </c>
      <c r="E1733" s="2" t="s">
        <v>1240</v>
      </c>
      <c r="F1733" s="2">
        <v>120</v>
      </c>
      <c r="G1733" s="2"/>
      <c r="H1733" s="2"/>
    </row>
    <row r="1734" spans="1:8" ht="28.8" x14ac:dyDescent="0.3">
      <c r="A1734" s="2" t="s">
        <v>20</v>
      </c>
      <c r="B1734" s="2" t="s">
        <v>5220</v>
      </c>
      <c r="C1734" s="2" t="s">
        <v>5</v>
      </c>
      <c r="D1734" s="1" t="s">
        <v>25</v>
      </c>
      <c r="E1734" s="2" t="s">
        <v>5221</v>
      </c>
      <c r="F1734" s="2">
        <v>100</v>
      </c>
      <c r="G1734" s="2"/>
      <c r="H1734" s="2"/>
    </row>
    <row r="1735" spans="1:8" ht="28.8" x14ac:dyDescent="0.3">
      <c r="A1735" s="2" t="s">
        <v>663</v>
      </c>
      <c r="B1735" s="2" t="s">
        <v>5220</v>
      </c>
      <c r="C1735" s="2" t="s">
        <v>5</v>
      </c>
      <c r="D1735" s="1" t="s">
        <v>25</v>
      </c>
      <c r="E1735" s="2" t="s">
        <v>5221</v>
      </c>
      <c r="F1735" s="2">
        <v>100</v>
      </c>
      <c r="G1735" s="2"/>
      <c r="H1735" s="2"/>
    </row>
    <row r="1736" spans="1:8" ht="28.8" x14ac:dyDescent="0.3">
      <c r="A1736" s="2" t="s">
        <v>20</v>
      </c>
      <c r="B1736" s="2" t="s">
        <v>3889</v>
      </c>
      <c r="C1736" s="2" t="s">
        <v>5</v>
      </c>
      <c r="D1736" s="1" t="s">
        <v>25</v>
      </c>
      <c r="E1736" s="2"/>
      <c r="F1736" s="2">
        <v>364</v>
      </c>
      <c r="G1736" s="2"/>
      <c r="H1736" s="2"/>
    </row>
    <row r="1737" spans="1:8" ht="28.8" x14ac:dyDescent="0.3">
      <c r="A1737" s="2" t="s">
        <v>20</v>
      </c>
      <c r="B1737" s="2" t="s">
        <v>285</v>
      </c>
      <c r="C1737" s="2" t="s">
        <v>5</v>
      </c>
      <c r="D1737" s="1" t="s">
        <v>25</v>
      </c>
      <c r="E1737" s="2"/>
      <c r="F1737" s="2">
        <v>78</v>
      </c>
      <c r="G1737" s="2"/>
      <c r="H1737" s="2"/>
    </row>
    <row r="1738" spans="1:8" ht="28.8" x14ac:dyDescent="0.3">
      <c r="A1738" s="2" t="s">
        <v>20</v>
      </c>
      <c r="B1738" s="2" t="s">
        <v>285</v>
      </c>
      <c r="C1738" s="2" t="s">
        <v>5</v>
      </c>
      <c r="D1738" s="1" t="s">
        <v>25</v>
      </c>
      <c r="E1738" s="2"/>
      <c r="F1738" s="2">
        <v>76</v>
      </c>
      <c r="G1738" s="2"/>
      <c r="H1738" s="2"/>
    </row>
    <row r="1739" spans="1:8" ht="28.8" x14ac:dyDescent="0.3">
      <c r="A1739" s="2" t="s">
        <v>20</v>
      </c>
      <c r="B1739" s="2" t="s">
        <v>285</v>
      </c>
      <c r="C1739" s="2" t="s">
        <v>5</v>
      </c>
      <c r="D1739" s="1" t="s">
        <v>25</v>
      </c>
      <c r="E1739" s="2"/>
      <c r="F1739" s="2">
        <v>85</v>
      </c>
      <c r="G1739" s="2"/>
      <c r="H1739" s="2"/>
    </row>
    <row r="1740" spans="1:8" ht="28.8" x14ac:dyDescent="0.3">
      <c r="A1740" s="2" t="s">
        <v>20</v>
      </c>
      <c r="B1740" s="2" t="s">
        <v>285</v>
      </c>
      <c r="C1740" s="2" t="s">
        <v>5</v>
      </c>
      <c r="D1740" s="1" t="s">
        <v>25</v>
      </c>
      <c r="E1740" s="2"/>
      <c r="F1740" s="2">
        <v>74</v>
      </c>
      <c r="G1740" s="2"/>
      <c r="H1740" s="2"/>
    </row>
    <row r="1741" spans="1:8" ht="28.8" x14ac:dyDescent="0.3">
      <c r="A1741" s="2" t="s">
        <v>20</v>
      </c>
      <c r="B1741" s="2" t="s">
        <v>285</v>
      </c>
      <c r="C1741" s="2" t="s">
        <v>5</v>
      </c>
      <c r="D1741" s="1" t="s">
        <v>25</v>
      </c>
      <c r="E1741" s="2"/>
      <c r="F1741" s="2">
        <v>76</v>
      </c>
      <c r="G1741" s="2"/>
      <c r="H1741" s="2"/>
    </row>
    <row r="1742" spans="1:8" ht="28.8" x14ac:dyDescent="0.3">
      <c r="A1742" s="2" t="s">
        <v>20</v>
      </c>
      <c r="B1742" s="2" t="s">
        <v>285</v>
      </c>
      <c r="C1742" s="2" t="s">
        <v>5</v>
      </c>
      <c r="D1742" s="1" t="s">
        <v>25</v>
      </c>
      <c r="E1742" s="2"/>
      <c r="F1742" s="2">
        <v>78</v>
      </c>
      <c r="G1742" s="2"/>
      <c r="H1742" s="2"/>
    </row>
    <row r="1743" spans="1:8" ht="28.8" x14ac:dyDescent="0.3">
      <c r="A1743" s="2" t="s">
        <v>20</v>
      </c>
      <c r="B1743" s="2" t="s">
        <v>285</v>
      </c>
      <c r="C1743" s="2" t="s">
        <v>5</v>
      </c>
      <c r="D1743" s="1" t="s">
        <v>25</v>
      </c>
      <c r="E1743" s="2"/>
      <c r="F1743" s="2">
        <v>79</v>
      </c>
      <c r="G1743" s="2"/>
      <c r="H1743" s="2"/>
    </row>
    <row r="1744" spans="1:8" ht="28.8" x14ac:dyDescent="0.3">
      <c r="A1744" s="2" t="s">
        <v>20</v>
      </c>
      <c r="B1744" s="2" t="s">
        <v>285</v>
      </c>
      <c r="C1744" s="2" t="s">
        <v>5</v>
      </c>
      <c r="D1744" s="1" t="s">
        <v>25</v>
      </c>
      <c r="E1744" s="2"/>
      <c r="F1744" s="2">
        <v>79</v>
      </c>
      <c r="G1744" s="2"/>
      <c r="H1744" s="2"/>
    </row>
    <row r="1745" spans="1:8" ht="28.8" x14ac:dyDescent="0.3">
      <c r="A1745" s="2" t="s">
        <v>20</v>
      </c>
      <c r="B1745" s="2" t="s">
        <v>285</v>
      </c>
      <c r="C1745" s="2" t="s">
        <v>5</v>
      </c>
      <c r="D1745" s="1" t="s">
        <v>25</v>
      </c>
      <c r="E1745" s="2"/>
      <c r="F1745" s="2">
        <v>78</v>
      </c>
      <c r="G1745" s="2"/>
      <c r="H1745" s="2"/>
    </row>
    <row r="1746" spans="1:8" ht="28.8" x14ac:dyDescent="0.3">
      <c r="A1746" s="2" t="s">
        <v>20</v>
      </c>
      <c r="B1746" s="2" t="s">
        <v>285</v>
      </c>
      <c r="C1746" s="2" t="s">
        <v>5</v>
      </c>
      <c r="D1746" s="1" t="s">
        <v>25</v>
      </c>
      <c r="E1746" s="2"/>
      <c r="F1746" s="2">
        <v>78</v>
      </c>
      <c r="G1746" s="2"/>
      <c r="H1746" s="2"/>
    </row>
    <row r="1747" spans="1:8" ht="28.8" x14ac:dyDescent="0.3">
      <c r="A1747" s="2" t="s">
        <v>20</v>
      </c>
      <c r="B1747" s="2" t="s">
        <v>285</v>
      </c>
      <c r="C1747" s="2" t="s">
        <v>5</v>
      </c>
      <c r="D1747" s="1" t="s">
        <v>25</v>
      </c>
      <c r="E1747" s="2"/>
      <c r="F1747" s="2">
        <v>95</v>
      </c>
      <c r="G1747" s="2"/>
      <c r="H1747" s="2"/>
    </row>
    <row r="1748" spans="1:8" ht="28.8" x14ac:dyDescent="0.3">
      <c r="A1748" s="2" t="s">
        <v>20</v>
      </c>
      <c r="B1748" s="2" t="s">
        <v>285</v>
      </c>
      <c r="C1748" s="2" t="s">
        <v>5</v>
      </c>
      <c r="D1748" s="1" t="s">
        <v>25</v>
      </c>
      <c r="E1748" s="2"/>
      <c r="F1748" s="2">
        <v>75</v>
      </c>
      <c r="G1748" s="2"/>
      <c r="H1748" s="2"/>
    </row>
    <row r="1749" spans="1:8" ht="28.8" x14ac:dyDescent="0.3">
      <c r="A1749" s="2" t="s">
        <v>20</v>
      </c>
      <c r="B1749" s="2" t="s">
        <v>285</v>
      </c>
      <c r="C1749" s="2" t="s">
        <v>5</v>
      </c>
      <c r="D1749" s="1" t="s">
        <v>25</v>
      </c>
      <c r="E1749" s="2"/>
      <c r="F1749" s="2">
        <v>76</v>
      </c>
      <c r="G1749" s="2"/>
      <c r="H1749" s="2"/>
    </row>
    <row r="1750" spans="1:8" ht="28.8" x14ac:dyDescent="0.3">
      <c r="A1750" s="2" t="s">
        <v>20</v>
      </c>
      <c r="B1750" s="2" t="s">
        <v>285</v>
      </c>
      <c r="C1750" s="2" t="s">
        <v>5</v>
      </c>
      <c r="D1750" s="1" t="s">
        <v>25</v>
      </c>
      <c r="E1750" s="2"/>
      <c r="F1750" s="2">
        <v>78</v>
      </c>
      <c r="G1750" s="2"/>
      <c r="H1750" s="2"/>
    </row>
    <row r="1751" spans="1:8" ht="28.8" x14ac:dyDescent="0.3">
      <c r="A1751" s="2" t="s">
        <v>20</v>
      </c>
      <c r="B1751" s="2" t="s">
        <v>285</v>
      </c>
      <c r="C1751" s="2" t="s">
        <v>5</v>
      </c>
      <c r="D1751" s="1" t="s">
        <v>25</v>
      </c>
      <c r="E1751" s="2"/>
      <c r="F1751" s="2">
        <v>79</v>
      </c>
      <c r="G1751" s="2"/>
      <c r="H1751" s="2"/>
    </row>
    <row r="1752" spans="1:8" ht="28.8" x14ac:dyDescent="0.3">
      <c r="A1752" s="2" t="s">
        <v>20</v>
      </c>
      <c r="B1752" s="2" t="s">
        <v>285</v>
      </c>
      <c r="C1752" s="2" t="s">
        <v>5</v>
      </c>
      <c r="D1752" s="1" t="s">
        <v>25</v>
      </c>
      <c r="E1752" s="2"/>
      <c r="F1752" s="2">
        <v>76</v>
      </c>
      <c r="G1752" s="2"/>
      <c r="H1752" s="2"/>
    </row>
    <row r="1753" spans="1:8" ht="28.8" x14ac:dyDescent="0.3">
      <c r="A1753" s="2" t="s">
        <v>20</v>
      </c>
      <c r="B1753" s="2" t="s">
        <v>285</v>
      </c>
      <c r="C1753" s="2" t="s">
        <v>5</v>
      </c>
      <c r="D1753" s="1" t="s">
        <v>25</v>
      </c>
      <c r="E1753" s="2"/>
      <c r="F1753" s="2">
        <v>77</v>
      </c>
      <c r="G1753" s="2"/>
      <c r="H1753" s="2"/>
    </row>
    <row r="1754" spans="1:8" ht="28.8" x14ac:dyDescent="0.3">
      <c r="A1754" s="2" t="s">
        <v>20</v>
      </c>
      <c r="B1754" s="2" t="s">
        <v>285</v>
      </c>
      <c r="C1754" s="2" t="s">
        <v>5</v>
      </c>
      <c r="D1754" s="1" t="s">
        <v>25</v>
      </c>
      <c r="E1754" s="2"/>
      <c r="F1754" s="2">
        <v>78</v>
      </c>
      <c r="G1754" s="2"/>
      <c r="H1754" s="2"/>
    </row>
    <row r="1755" spans="1:8" ht="28.8" x14ac:dyDescent="0.3">
      <c r="A1755" s="2" t="s">
        <v>20</v>
      </c>
      <c r="B1755" s="2" t="s">
        <v>285</v>
      </c>
      <c r="C1755" s="2" t="s">
        <v>5</v>
      </c>
      <c r="D1755" s="1" t="s">
        <v>25</v>
      </c>
      <c r="E1755" s="2"/>
      <c r="F1755" s="2">
        <v>91</v>
      </c>
      <c r="G1755" s="2"/>
      <c r="H1755" s="2"/>
    </row>
    <row r="1756" spans="1:8" ht="28.8" x14ac:dyDescent="0.3">
      <c r="A1756" s="2" t="s">
        <v>20</v>
      </c>
      <c r="B1756" s="2" t="s">
        <v>285</v>
      </c>
      <c r="C1756" s="2" t="s">
        <v>5</v>
      </c>
      <c r="D1756" s="1" t="s">
        <v>25</v>
      </c>
      <c r="E1756" s="2"/>
      <c r="F1756" s="2">
        <v>78</v>
      </c>
      <c r="G1756" s="2"/>
      <c r="H1756" s="2"/>
    </row>
    <row r="1757" spans="1:8" ht="28.8" x14ac:dyDescent="0.3">
      <c r="A1757" s="2" t="s">
        <v>20</v>
      </c>
      <c r="B1757" s="2" t="s">
        <v>285</v>
      </c>
      <c r="C1757" s="2" t="s">
        <v>5</v>
      </c>
      <c r="D1757" s="1" t="s">
        <v>25</v>
      </c>
      <c r="E1757" s="2"/>
      <c r="F1757" s="2">
        <v>87</v>
      </c>
      <c r="G1757" s="2"/>
      <c r="H1757" s="2"/>
    </row>
    <row r="1758" spans="1:8" ht="28.8" x14ac:dyDescent="0.3">
      <c r="A1758" s="2" t="s">
        <v>20</v>
      </c>
      <c r="B1758" s="2" t="s">
        <v>285</v>
      </c>
      <c r="C1758" s="2" t="s">
        <v>5</v>
      </c>
      <c r="D1758" s="1" t="s">
        <v>25</v>
      </c>
      <c r="E1758" s="2"/>
      <c r="F1758" s="2">
        <v>77</v>
      </c>
      <c r="G1758" s="2"/>
      <c r="H1758" s="2"/>
    </row>
    <row r="1759" spans="1:8" ht="28.8" x14ac:dyDescent="0.3">
      <c r="A1759" s="2" t="s">
        <v>20</v>
      </c>
      <c r="B1759" s="2" t="s">
        <v>285</v>
      </c>
      <c r="C1759" s="2" t="s">
        <v>5</v>
      </c>
      <c r="D1759" s="1" t="s">
        <v>25</v>
      </c>
      <c r="E1759" s="2"/>
      <c r="F1759" s="2">
        <v>78</v>
      </c>
      <c r="G1759" s="2"/>
      <c r="H1759" s="2"/>
    </row>
    <row r="1760" spans="1:8" ht="28.8" x14ac:dyDescent="0.3">
      <c r="A1760" s="2" t="s">
        <v>20</v>
      </c>
      <c r="B1760" s="2" t="s">
        <v>285</v>
      </c>
      <c r="C1760" s="2" t="s">
        <v>5</v>
      </c>
      <c r="D1760" s="1" t="s">
        <v>25</v>
      </c>
      <c r="E1760" s="2"/>
      <c r="F1760" s="2">
        <v>76</v>
      </c>
      <c r="G1760" s="2"/>
      <c r="H1760" s="2"/>
    </row>
    <row r="1761" spans="1:8" ht="28.8" x14ac:dyDescent="0.3">
      <c r="A1761" s="2" t="s">
        <v>20</v>
      </c>
      <c r="B1761" s="2" t="s">
        <v>285</v>
      </c>
      <c r="C1761" s="2" t="s">
        <v>5</v>
      </c>
      <c r="D1761" s="1" t="s">
        <v>25</v>
      </c>
      <c r="E1761" s="2"/>
      <c r="F1761" s="2">
        <v>76</v>
      </c>
      <c r="G1761" s="2"/>
      <c r="H1761" s="2"/>
    </row>
    <row r="1762" spans="1:8" ht="28.8" x14ac:dyDescent="0.3">
      <c r="A1762" s="2" t="s">
        <v>20</v>
      </c>
      <c r="B1762" s="2" t="s">
        <v>285</v>
      </c>
      <c r="C1762" s="2" t="s">
        <v>5</v>
      </c>
      <c r="D1762" s="1" t="s">
        <v>25</v>
      </c>
      <c r="E1762" s="2"/>
      <c r="F1762" s="2">
        <v>77</v>
      </c>
      <c r="G1762" s="2"/>
      <c r="H1762" s="2"/>
    </row>
    <row r="1763" spans="1:8" ht="28.8" x14ac:dyDescent="0.3">
      <c r="A1763" s="2" t="s">
        <v>20</v>
      </c>
      <c r="B1763" s="2" t="s">
        <v>285</v>
      </c>
      <c r="C1763" s="2" t="s">
        <v>5</v>
      </c>
      <c r="D1763" s="1" t="s">
        <v>25</v>
      </c>
      <c r="E1763" s="2"/>
      <c r="F1763" s="2">
        <v>78</v>
      </c>
      <c r="G1763" s="2"/>
      <c r="H1763" s="2"/>
    </row>
    <row r="1764" spans="1:8" ht="28.8" x14ac:dyDescent="0.3">
      <c r="A1764" s="2" t="s">
        <v>28</v>
      </c>
      <c r="B1764" s="2" t="s">
        <v>29</v>
      </c>
      <c r="C1764" s="2" t="s">
        <v>5</v>
      </c>
      <c r="D1764" s="1" t="s">
        <v>25</v>
      </c>
      <c r="E1764" s="2" t="s">
        <v>26</v>
      </c>
      <c r="F1764" s="2">
        <v>1098</v>
      </c>
      <c r="G1764" s="2">
        <v>365</v>
      </c>
      <c r="H1764" s="2"/>
    </row>
    <row r="1765" spans="1:8" ht="28.8" x14ac:dyDescent="0.3">
      <c r="A1765" s="2" t="s">
        <v>28</v>
      </c>
      <c r="B1765" s="2" t="s">
        <v>29</v>
      </c>
      <c r="C1765" s="2" t="s">
        <v>5</v>
      </c>
      <c r="D1765" s="1" t="s">
        <v>25</v>
      </c>
      <c r="E1765" s="2"/>
      <c r="F1765" s="2">
        <v>1053</v>
      </c>
      <c r="G1765" s="2">
        <v>350</v>
      </c>
      <c r="H1765" s="2"/>
    </row>
    <row r="1766" spans="1:8" ht="28.8" x14ac:dyDescent="0.3">
      <c r="A1766" s="2" t="s">
        <v>28</v>
      </c>
      <c r="B1766" s="2" t="s">
        <v>29</v>
      </c>
      <c r="C1766" s="2" t="s">
        <v>5</v>
      </c>
      <c r="D1766" s="1" t="s">
        <v>25</v>
      </c>
      <c r="E1766" s="2" t="s">
        <v>35</v>
      </c>
      <c r="F1766" s="2">
        <v>2403</v>
      </c>
      <c r="G1766" s="2">
        <v>800</v>
      </c>
      <c r="H1766" s="2"/>
    </row>
    <row r="1767" spans="1:8" ht="28.8" x14ac:dyDescent="0.3">
      <c r="A1767" s="2" t="s">
        <v>28</v>
      </c>
      <c r="B1767" s="2" t="s">
        <v>29</v>
      </c>
      <c r="C1767" s="2" t="s">
        <v>5</v>
      </c>
      <c r="D1767" s="1" t="s">
        <v>25</v>
      </c>
      <c r="E1767" s="2"/>
      <c r="F1767" s="2">
        <v>3507</v>
      </c>
      <c r="G1767" s="2">
        <v>1168</v>
      </c>
      <c r="H1767" s="2"/>
    </row>
    <row r="1768" spans="1:8" ht="28.8" x14ac:dyDescent="0.3">
      <c r="A1768" s="2" t="s">
        <v>28</v>
      </c>
      <c r="B1768" s="2" t="s">
        <v>29</v>
      </c>
      <c r="C1768" s="2" t="s">
        <v>5</v>
      </c>
      <c r="D1768" s="1" t="s">
        <v>25</v>
      </c>
      <c r="E1768" s="2"/>
      <c r="F1768" s="2">
        <v>513</v>
      </c>
      <c r="G1768" s="2">
        <v>170</v>
      </c>
      <c r="H1768" s="2"/>
    </row>
    <row r="1769" spans="1:8" ht="28.8" x14ac:dyDescent="0.3">
      <c r="A1769" s="2" t="s">
        <v>28</v>
      </c>
      <c r="B1769" s="2" t="s">
        <v>29</v>
      </c>
      <c r="C1769" s="2" t="s">
        <v>5</v>
      </c>
      <c r="D1769" s="1" t="s">
        <v>25</v>
      </c>
      <c r="E1769" s="2"/>
      <c r="F1769" s="2">
        <v>744</v>
      </c>
      <c r="G1769" s="2">
        <v>247</v>
      </c>
      <c r="H1769" s="2"/>
    </row>
    <row r="1770" spans="1:8" ht="28.8" x14ac:dyDescent="0.3">
      <c r="A1770" s="2" t="s">
        <v>28</v>
      </c>
      <c r="B1770" s="2" t="s">
        <v>29</v>
      </c>
      <c r="C1770" s="2" t="s">
        <v>5</v>
      </c>
      <c r="D1770" s="1" t="s">
        <v>25</v>
      </c>
      <c r="E1770" s="2"/>
      <c r="F1770" s="2">
        <v>2445</v>
      </c>
      <c r="G1770" s="2">
        <v>814</v>
      </c>
      <c r="H1770" s="2"/>
    </row>
    <row r="1771" spans="1:8" ht="28.8" x14ac:dyDescent="0.3">
      <c r="A1771" s="2" t="s">
        <v>28</v>
      </c>
      <c r="B1771" s="2" t="s">
        <v>29</v>
      </c>
      <c r="C1771" s="2" t="s">
        <v>5</v>
      </c>
      <c r="D1771" s="1" t="s">
        <v>25</v>
      </c>
      <c r="E1771" s="2"/>
      <c r="F1771" s="2">
        <v>465</v>
      </c>
      <c r="G1771" s="2">
        <v>154</v>
      </c>
      <c r="H1771" s="2"/>
    </row>
    <row r="1772" spans="1:8" ht="28.8" x14ac:dyDescent="0.3">
      <c r="A1772" s="2" t="s">
        <v>28</v>
      </c>
      <c r="B1772" s="2" t="s">
        <v>29</v>
      </c>
      <c r="C1772" s="2" t="s">
        <v>5</v>
      </c>
      <c r="D1772" s="1" t="s">
        <v>25</v>
      </c>
      <c r="E1772" s="2" t="s">
        <v>87</v>
      </c>
      <c r="F1772" s="2">
        <v>504</v>
      </c>
      <c r="G1772" s="2">
        <v>167</v>
      </c>
      <c r="H1772" s="2"/>
    </row>
    <row r="1773" spans="1:8" ht="28.8" x14ac:dyDescent="0.3">
      <c r="A1773" s="2" t="s">
        <v>28</v>
      </c>
      <c r="B1773" s="2" t="s">
        <v>29</v>
      </c>
      <c r="C1773" s="2" t="s">
        <v>5</v>
      </c>
      <c r="D1773" s="1" t="s">
        <v>25</v>
      </c>
      <c r="E1773" s="2" t="s">
        <v>91</v>
      </c>
      <c r="F1773" s="2">
        <v>942</v>
      </c>
      <c r="G1773" s="2">
        <v>313</v>
      </c>
      <c r="H1773" s="2"/>
    </row>
    <row r="1774" spans="1:8" ht="28.8" x14ac:dyDescent="0.3">
      <c r="A1774" s="2" t="s">
        <v>28</v>
      </c>
      <c r="B1774" s="2" t="s">
        <v>29</v>
      </c>
      <c r="C1774" s="2" t="s">
        <v>5</v>
      </c>
      <c r="D1774" s="1" t="s">
        <v>25</v>
      </c>
      <c r="E1774" s="2" t="s">
        <v>95</v>
      </c>
      <c r="F1774" s="2">
        <v>1305</v>
      </c>
      <c r="G1774" s="2">
        <v>434</v>
      </c>
      <c r="H1774" s="2"/>
    </row>
    <row r="1775" spans="1:8" ht="28.8" x14ac:dyDescent="0.3">
      <c r="A1775" s="2" t="s">
        <v>28</v>
      </c>
      <c r="B1775" s="2" t="s">
        <v>29</v>
      </c>
      <c r="C1775" s="2" t="s">
        <v>5</v>
      </c>
      <c r="D1775" s="1" t="s">
        <v>25</v>
      </c>
      <c r="E1775" s="2"/>
      <c r="F1775" s="2">
        <v>600</v>
      </c>
      <c r="G1775" s="2">
        <v>199</v>
      </c>
      <c r="H1775" s="2"/>
    </row>
    <row r="1776" spans="1:8" ht="28.8" x14ac:dyDescent="0.3">
      <c r="A1776" s="2" t="s">
        <v>28</v>
      </c>
      <c r="B1776" s="2" t="s">
        <v>29</v>
      </c>
      <c r="C1776" s="2" t="s">
        <v>5</v>
      </c>
      <c r="D1776" s="1" t="s">
        <v>25</v>
      </c>
      <c r="E1776" s="2" t="s">
        <v>102</v>
      </c>
      <c r="F1776" s="2">
        <v>2133</v>
      </c>
      <c r="G1776" s="2">
        <v>710</v>
      </c>
      <c r="H1776" s="2"/>
    </row>
    <row r="1777" spans="1:8" ht="28.8" x14ac:dyDescent="0.3">
      <c r="A1777" s="2" t="s">
        <v>28</v>
      </c>
      <c r="B1777" s="2" t="s">
        <v>29</v>
      </c>
      <c r="C1777" s="2" t="s">
        <v>5</v>
      </c>
      <c r="D1777" s="1" t="s">
        <v>25</v>
      </c>
      <c r="E1777" s="2" t="s">
        <v>106</v>
      </c>
      <c r="F1777" s="2">
        <v>1407</v>
      </c>
      <c r="G1777" s="2">
        <v>468</v>
      </c>
      <c r="H1777" s="2"/>
    </row>
    <row r="1778" spans="1:8" ht="28.8" x14ac:dyDescent="0.3">
      <c r="A1778" s="2" t="s">
        <v>28</v>
      </c>
      <c r="B1778" s="2" t="s">
        <v>29</v>
      </c>
      <c r="C1778" s="2" t="s">
        <v>5</v>
      </c>
      <c r="D1778" s="1" t="s">
        <v>25</v>
      </c>
      <c r="E1778" s="2"/>
      <c r="F1778" s="2">
        <v>198</v>
      </c>
      <c r="G1778" s="2">
        <v>65</v>
      </c>
      <c r="H1778" s="2"/>
    </row>
    <row r="1779" spans="1:8" ht="28.8" x14ac:dyDescent="0.3">
      <c r="A1779" s="2" t="s">
        <v>28</v>
      </c>
      <c r="B1779" s="2" t="s">
        <v>29</v>
      </c>
      <c r="C1779" s="2" t="s">
        <v>5</v>
      </c>
      <c r="D1779" s="1" t="s">
        <v>25</v>
      </c>
      <c r="E1779" s="2"/>
      <c r="F1779" s="2">
        <v>1596</v>
      </c>
      <c r="G1779" s="2">
        <v>531</v>
      </c>
      <c r="H1779" s="2"/>
    </row>
    <row r="1780" spans="1:8" ht="28.8" x14ac:dyDescent="0.3">
      <c r="A1780" s="2" t="s">
        <v>28</v>
      </c>
      <c r="B1780" s="2" t="s">
        <v>29</v>
      </c>
      <c r="C1780" s="2" t="s">
        <v>5</v>
      </c>
      <c r="D1780" s="1" t="s">
        <v>25</v>
      </c>
      <c r="E1780" s="2"/>
      <c r="F1780" s="2">
        <v>1368</v>
      </c>
      <c r="G1780" s="2">
        <v>455</v>
      </c>
      <c r="H1780" s="2"/>
    </row>
    <row r="1781" spans="1:8" ht="28.8" x14ac:dyDescent="0.3">
      <c r="A1781" s="2" t="s">
        <v>28</v>
      </c>
      <c r="B1781" s="2" t="s">
        <v>29</v>
      </c>
      <c r="C1781" s="2" t="s">
        <v>5</v>
      </c>
      <c r="D1781" s="1" t="s">
        <v>25</v>
      </c>
      <c r="E1781" s="2" t="s">
        <v>118</v>
      </c>
      <c r="F1781" s="2">
        <v>1500</v>
      </c>
      <c r="G1781" s="2">
        <v>499</v>
      </c>
      <c r="H1781" s="2"/>
    </row>
    <row r="1782" spans="1:8" ht="28.8" x14ac:dyDescent="0.3">
      <c r="A1782" s="2" t="s">
        <v>28</v>
      </c>
      <c r="B1782" s="2" t="s">
        <v>29</v>
      </c>
      <c r="C1782" s="2" t="s">
        <v>5</v>
      </c>
      <c r="D1782" s="1" t="s">
        <v>25</v>
      </c>
      <c r="E1782" s="2"/>
      <c r="F1782" s="2">
        <v>1182</v>
      </c>
      <c r="G1782" s="2">
        <v>393</v>
      </c>
      <c r="H1782" s="2"/>
    </row>
    <row r="1783" spans="1:8" ht="28.8" x14ac:dyDescent="0.3">
      <c r="A1783" s="2" t="s">
        <v>28</v>
      </c>
      <c r="B1783" s="2" t="s">
        <v>29</v>
      </c>
      <c r="C1783" s="2" t="s">
        <v>5</v>
      </c>
      <c r="D1783" s="1" t="s">
        <v>25</v>
      </c>
      <c r="E1783" s="2"/>
      <c r="F1783" s="2">
        <v>1158</v>
      </c>
      <c r="G1783" s="2">
        <v>385</v>
      </c>
      <c r="H1783" s="2"/>
    </row>
    <row r="1784" spans="1:8" ht="28.8" x14ac:dyDescent="0.3">
      <c r="A1784" s="2" t="s">
        <v>28</v>
      </c>
      <c r="B1784" s="2" t="s">
        <v>29</v>
      </c>
      <c r="C1784" s="2" t="s">
        <v>5</v>
      </c>
      <c r="D1784" s="1" t="s">
        <v>25</v>
      </c>
      <c r="E1784" s="2"/>
      <c r="F1784" s="2">
        <v>813</v>
      </c>
      <c r="G1784" s="2">
        <v>270</v>
      </c>
      <c r="H1784" s="2"/>
    </row>
    <row r="1785" spans="1:8" ht="28.8" x14ac:dyDescent="0.3">
      <c r="A1785" s="2" t="s">
        <v>28</v>
      </c>
      <c r="B1785" s="2" t="s">
        <v>29</v>
      </c>
      <c r="C1785" s="2" t="s">
        <v>5</v>
      </c>
      <c r="D1785" s="1" t="s">
        <v>25</v>
      </c>
      <c r="E1785" s="2"/>
      <c r="F1785" s="2">
        <v>1011</v>
      </c>
      <c r="G1785" s="2">
        <v>336</v>
      </c>
      <c r="H1785" s="2"/>
    </row>
    <row r="1786" spans="1:8" ht="28.8" x14ac:dyDescent="0.3">
      <c r="A1786" s="2" t="s">
        <v>28</v>
      </c>
      <c r="B1786" s="2" t="s">
        <v>29</v>
      </c>
      <c r="C1786" s="2" t="s">
        <v>5</v>
      </c>
      <c r="D1786" s="1" t="s">
        <v>25</v>
      </c>
      <c r="E1786" s="2" t="s">
        <v>168</v>
      </c>
      <c r="F1786" s="2">
        <v>1071</v>
      </c>
      <c r="G1786" s="2">
        <v>356</v>
      </c>
      <c r="H1786" s="2"/>
    </row>
    <row r="1787" spans="1:8" ht="28.8" x14ac:dyDescent="0.3">
      <c r="A1787" s="2" t="s">
        <v>28</v>
      </c>
      <c r="B1787" s="2" t="s">
        <v>29</v>
      </c>
      <c r="C1787" s="2" t="s">
        <v>5</v>
      </c>
      <c r="D1787" s="1" t="s">
        <v>25</v>
      </c>
      <c r="E1787" s="2"/>
      <c r="F1787" s="2">
        <v>648</v>
      </c>
      <c r="G1787" s="2">
        <v>215</v>
      </c>
      <c r="H1787" s="2"/>
    </row>
    <row r="1788" spans="1:8" ht="28.8" x14ac:dyDescent="0.3">
      <c r="A1788" s="2" t="s">
        <v>28</v>
      </c>
      <c r="B1788" s="2" t="s">
        <v>29</v>
      </c>
      <c r="C1788" s="2" t="s">
        <v>5</v>
      </c>
      <c r="D1788" s="1" t="s">
        <v>25</v>
      </c>
      <c r="E1788" s="2"/>
      <c r="F1788" s="2">
        <v>402</v>
      </c>
      <c r="G1788" s="2">
        <v>133</v>
      </c>
      <c r="H1788" s="2"/>
    </row>
    <row r="1789" spans="1:8" ht="28.8" x14ac:dyDescent="0.3">
      <c r="A1789" s="2" t="s">
        <v>28</v>
      </c>
      <c r="B1789" s="2" t="s">
        <v>29</v>
      </c>
      <c r="C1789" s="2" t="s">
        <v>5</v>
      </c>
      <c r="D1789" s="1" t="s">
        <v>25</v>
      </c>
      <c r="E1789" s="2"/>
      <c r="F1789" s="2">
        <v>534</v>
      </c>
      <c r="G1789" s="2">
        <v>177</v>
      </c>
      <c r="H1789" s="2"/>
    </row>
    <row r="1790" spans="1:8" ht="28.8" x14ac:dyDescent="0.3">
      <c r="A1790" s="2" t="s">
        <v>28</v>
      </c>
      <c r="B1790" s="2" t="s">
        <v>29</v>
      </c>
      <c r="C1790" s="2" t="s">
        <v>5</v>
      </c>
      <c r="D1790" s="1" t="s">
        <v>25</v>
      </c>
      <c r="E1790" s="2"/>
      <c r="F1790" s="2">
        <v>258</v>
      </c>
      <c r="G1790" s="2">
        <v>85</v>
      </c>
      <c r="H1790" s="2"/>
    </row>
    <row r="1791" spans="1:8" ht="28.8" x14ac:dyDescent="0.3">
      <c r="A1791" s="2" t="s">
        <v>28</v>
      </c>
      <c r="B1791" s="2" t="s">
        <v>29</v>
      </c>
      <c r="C1791" s="2" t="s">
        <v>5</v>
      </c>
      <c r="D1791" s="1" t="s">
        <v>25</v>
      </c>
      <c r="E1791" s="2" t="s">
        <v>198</v>
      </c>
      <c r="F1791" s="2">
        <v>1791</v>
      </c>
      <c r="G1791" s="2">
        <v>596</v>
      </c>
      <c r="H1791" s="2"/>
    </row>
    <row r="1792" spans="1:8" ht="28.8" x14ac:dyDescent="0.3">
      <c r="A1792" s="2" t="s">
        <v>28</v>
      </c>
      <c r="B1792" s="2" t="s">
        <v>29</v>
      </c>
      <c r="C1792" s="2" t="s">
        <v>5</v>
      </c>
      <c r="D1792" s="1" t="s">
        <v>25</v>
      </c>
      <c r="E1792" s="2" t="s">
        <v>202</v>
      </c>
      <c r="F1792" s="2">
        <v>1083</v>
      </c>
      <c r="G1792" s="2">
        <v>360</v>
      </c>
      <c r="H1792" s="2"/>
    </row>
    <row r="1793" spans="1:8" ht="28.8" x14ac:dyDescent="0.3">
      <c r="A1793" s="2" t="s">
        <v>28</v>
      </c>
      <c r="B1793" s="2" t="s">
        <v>29</v>
      </c>
      <c r="C1793" s="2" t="s">
        <v>5</v>
      </c>
      <c r="D1793" s="1" t="s">
        <v>25</v>
      </c>
      <c r="E1793" s="2"/>
      <c r="F1793" s="2">
        <v>612</v>
      </c>
      <c r="G1793" s="2">
        <v>203</v>
      </c>
      <c r="H1793" s="2"/>
    </row>
    <row r="1794" spans="1:8" ht="28.8" x14ac:dyDescent="0.3">
      <c r="A1794" s="2" t="s">
        <v>28</v>
      </c>
      <c r="B1794" s="2" t="s">
        <v>29</v>
      </c>
      <c r="C1794" s="2" t="s">
        <v>5</v>
      </c>
      <c r="D1794" s="1" t="s">
        <v>25</v>
      </c>
      <c r="E1794" s="2"/>
      <c r="F1794" s="2">
        <v>753</v>
      </c>
      <c r="G1794" s="2">
        <v>250</v>
      </c>
      <c r="H1794" s="2"/>
    </row>
    <row r="1795" spans="1:8" ht="28.8" x14ac:dyDescent="0.3">
      <c r="A1795" s="2" t="s">
        <v>28</v>
      </c>
      <c r="B1795" s="2" t="s">
        <v>29</v>
      </c>
      <c r="C1795" s="2" t="s">
        <v>5</v>
      </c>
      <c r="D1795" s="1" t="s">
        <v>25</v>
      </c>
      <c r="E1795" s="2" t="s">
        <v>211</v>
      </c>
      <c r="F1795" s="2">
        <v>501</v>
      </c>
      <c r="G1795" s="2">
        <v>166</v>
      </c>
      <c r="H1795" s="2"/>
    </row>
    <row r="1796" spans="1:8" ht="28.8" x14ac:dyDescent="0.3">
      <c r="A1796" s="2" t="s">
        <v>28</v>
      </c>
      <c r="B1796" s="2" t="s">
        <v>29</v>
      </c>
      <c r="C1796" s="2" t="s">
        <v>5</v>
      </c>
      <c r="D1796" s="1" t="s">
        <v>25</v>
      </c>
      <c r="E1796" s="2" t="s">
        <v>215</v>
      </c>
      <c r="F1796" s="2">
        <v>582</v>
      </c>
      <c r="G1796" s="2">
        <v>193</v>
      </c>
      <c r="H1796" s="2"/>
    </row>
    <row r="1797" spans="1:8" ht="28.8" x14ac:dyDescent="0.3">
      <c r="A1797" s="2" t="s">
        <v>28</v>
      </c>
      <c r="B1797" s="2" t="s">
        <v>29</v>
      </c>
      <c r="C1797" s="2" t="s">
        <v>5</v>
      </c>
      <c r="D1797" s="1" t="s">
        <v>25</v>
      </c>
      <c r="E1797" s="2" t="s">
        <v>219</v>
      </c>
      <c r="F1797" s="2">
        <v>1023</v>
      </c>
      <c r="G1797" s="2">
        <v>340</v>
      </c>
      <c r="H1797" s="2"/>
    </row>
    <row r="1798" spans="1:8" ht="28.8" x14ac:dyDescent="0.3">
      <c r="A1798" s="2" t="s">
        <v>28</v>
      </c>
      <c r="B1798" s="2" t="s">
        <v>29</v>
      </c>
      <c r="C1798" s="2" t="s">
        <v>5</v>
      </c>
      <c r="D1798" s="1" t="s">
        <v>25</v>
      </c>
      <c r="E1798" s="2" t="s">
        <v>223</v>
      </c>
      <c r="F1798" s="2">
        <v>423</v>
      </c>
      <c r="G1798" s="2">
        <v>140</v>
      </c>
      <c r="H1798" s="2"/>
    </row>
    <row r="1799" spans="1:8" ht="28.8" x14ac:dyDescent="0.3">
      <c r="A1799" s="2" t="s">
        <v>28</v>
      </c>
      <c r="B1799" s="2" t="s">
        <v>29</v>
      </c>
      <c r="C1799" s="2" t="s">
        <v>5</v>
      </c>
      <c r="D1799" s="1" t="s">
        <v>25</v>
      </c>
      <c r="E1799" s="2" t="s">
        <v>227</v>
      </c>
      <c r="F1799" s="2">
        <v>702</v>
      </c>
      <c r="G1799" s="2">
        <v>233</v>
      </c>
      <c r="H1799" s="2"/>
    </row>
    <row r="1800" spans="1:8" ht="28.8" x14ac:dyDescent="0.3">
      <c r="A1800" s="2" t="s">
        <v>28</v>
      </c>
      <c r="B1800" s="2" t="s">
        <v>29</v>
      </c>
      <c r="C1800" s="2" t="s">
        <v>5</v>
      </c>
      <c r="D1800" s="1" t="s">
        <v>25</v>
      </c>
      <c r="E1800" s="2" t="s">
        <v>231</v>
      </c>
      <c r="F1800" s="2">
        <v>411</v>
      </c>
      <c r="G1800" s="2">
        <v>136</v>
      </c>
      <c r="H1800" s="2"/>
    </row>
    <row r="1801" spans="1:8" ht="28.8" x14ac:dyDescent="0.3">
      <c r="A1801" s="2" t="s">
        <v>28</v>
      </c>
      <c r="B1801" s="2" t="s">
        <v>29</v>
      </c>
      <c r="C1801" s="2" t="s">
        <v>5</v>
      </c>
      <c r="D1801" s="1" t="s">
        <v>25</v>
      </c>
      <c r="E1801" s="2" t="s">
        <v>235</v>
      </c>
      <c r="F1801" s="2">
        <v>954</v>
      </c>
      <c r="G1801" s="2">
        <v>317</v>
      </c>
      <c r="H1801" s="2"/>
    </row>
    <row r="1802" spans="1:8" ht="28.8" x14ac:dyDescent="0.3">
      <c r="A1802" s="2" t="s">
        <v>28</v>
      </c>
      <c r="B1802" s="2" t="s">
        <v>29</v>
      </c>
      <c r="C1802" s="2" t="s">
        <v>5</v>
      </c>
      <c r="D1802" s="1" t="s">
        <v>25</v>
      </c>
      <c r="E1802" s="2" t="s">
        <v>239</v>
      </c>
      <c r="F1802" s="2">
        <v>1269</v>
      </c>
      <c r="G1802" s="2">
        <v>422</v>
      </c>
      <c r="H1802" s="2"/>
    </row>
    <row r="1803" spans="1:8" ht="28.8" x14ac:dyDescent="0.3">
      <c r="A1803" s="2" t="s">
        <v>28</v>
      </c>
      <c r="B1803" s="2" t="s">
        <v>29</v>
      </c>
      <c r="C1803" s="2" t="s">
        <v>5</v>
      </c>
      <c r="D1803" s="1" t="s">
        <v>25</v>
      </c>
      <c r="E1803" s="2"/>
      <c r="F1803" s="2">
        <v>201</v>
      </c>
      <c r="G1803" s="2">
        <v>66</v>
      </c>
      <c r="H1803" s="2"/>
    </row>
    <row r="1804" spans="1:8" ht="28.8" x14ac:dyDescent="0.3">
      <c r="A1804" s="2" t="s">
        <v>28</v>
      </c>
      <c r="B1804" s="2" t="s">
        <v>29</v>
      </c>
      <c r="C1804" s="2" t="s">
        <v>5</v>
      </c>
      <c r="D1804" s="1" t="s">
        <v>25</v>
      </c>
      <c r="E1804" s="2"/>
      <c r="F1804" s="2">
        <v>1011</v>
      </c>
      <c r="G1804" s="2">
        <v>336</v>
      </c>
      <c r="H1804" s="2"/>
    </row>
    <row r="1805" spans="1:8" ht="28.8" x14ac:dyDescent="0.3">
      <c r="A1805" s="2" t="s">
        <v>28</v>
      </c>
      <c r="B1805" s="2" t="s">
        <v>29</v>
      </c>
      <c r="C1805" s="2" t="s">
        <v>5</v>
      </c>
      <c r="D1805" s="1" t="s">
        <v>25</v>
      </c>
      <c r="E1805" s="2"/>
      <c r="F1805" s="2">
        <v>360</v>
      </c>
      <c r="G1805" s="2">
        <v>119</v>
      </c>
      <c r="H1805" s="2"/>
    </row>
    <row r="1806" spans="1:8" ht="28.8" x14ac:dyDescent="0.3">
      <c r="A1806" s="2" t="s">
        <v>28</v>
      </c>
      <c r="B1806" s="2" t="s">
        <v>29</v>
      </c>
      <c r="C1806" s="2" t="s">
        <v>5</v>
      </c>
      <c r="D1806" s="1" t="s">
        <v>25</v>
      </c>
      <c r="E1806" s="2"/>
      <c r="F1806" s="2">
        <v>1500</v>
      </c>
      <c r="G1806" s="2">
        <v>499</v>
      </c>
      <c r="H1806" s="2"/>
    </row>
    <row r="1807" spans="1:8" ht="28.8" x14ac:dyDescent="0.3">
      <c r="A1807" s="2" t="s">
        <v>28</v>
      </c>
      <c r="B1807" s="2" t="s">
        <v>29</v>
      </c>
      <c r="C1807" s="2" t="s">
        <v>5</v>
      </c>
      <c r="D1807" s="1" t="s">
        <v>25</v>
      </c>
      <c r="E1807" s="2"/>
      <c r="F1807" s="2">
        <v>1062</v>
      </c>
      <c r="G1807" s="2">
        <v>353</v>
      </c>
      <c r="H1807" s="2"/>
    </row>
    <row r="1808" spans="1:8" ht="28.8" x14ac:dyDescent="0.3">
      <c r="A1808" s="2" t="s">
        <v>28</v>
      </c>
      <c r="B1808" s="2" t="s">
        <v>29</v>
      </c>
      <c r="C1808" s="2" t="s">
        <v>5</v>
      </c>
      <c r="D1808" s="1" t="s">
        <v>25</v>
      </c>
      <c r="E1808" s="2"/>
      <c r="F1808" s="2">
        <v>984</v>
      </c>
      <c r="G1808" s="2">
        <v>327</v>
      </c>
      <c r="H1808" s="2"/>
    </row>
    <row r="1809" spans="1:8" ht="28.8" x14ac:dyDescent="0.3">
      <c r="A1809" s="2" t="s">
        <v>28</v>
      </c>
      <c r="B1809" s="2" t="s">
        <v>29</v>
      </c>
      <c r="C1809" s="2" t="s">
        <v>5</v>
      </c>
      <c r="D1809" s="1" t="s">
        <v>25</v>
      </c>
      <c r="E1809" s="2"/>
      <c r="F1809" s="2">
        <v>1212</v>
      </c>
      <c r="G1809" s="2">
        <v>403</v>
      </c>
      <c r="H1809" s="2"/>
    </row>
    <row r="1810" spans="1:8" ht="28.8" x14ac:dyDescent="0.3">
      <c r="A1810" s="2" t="s">
        <v>28</v>
      </c>
      <c r="B1810" s="2" t="s">
        <v>29</v>
      </c>
      <c r="C1810" s="2" t="s">
        <v>5</v>
      </c>
      <c r="D1810" s="1" t="s">
        <v>25</v>
      </c>
      <c r="E1810" s="2"/>
      <c r="F1810" s="2">
        <v>1281</v>
      </c>
      <c r="G1810" s="2">
        <v>426</v>
      </c>
      <c r="H1810" s="2"/>
    </row>
    <row r="1811" spans="1:8" ht="28.8" x14ac:dyDescent="0.3">
      <c r="A1811" s="2" t="s">
        <v>28</v>
      </c>
      <c r="B1811" s="2" t="s">
        <v>29</v>
      </c>
      <c r="C1811" s="2" t="s">
        <v>5</v>
      </c>
      <c r="D1811" s="1" t="s">
        <v>25</v>
      </c>
      <c r="E1811" s="2" t="s">
        <v>277</v>
      </c>
      <c r="F1811" s="2">
        <v>1041</v>
      </c>
      <c r="G1811" s="2">
        <v>346</v>
      </c>
      <c r="H1811" s="2"/>
    </row>
    <row r="1812" spans="1:8" ht="28.8" x14ac:dyDescent="0.3">
      <c r="A1812" s="2" t="s">
        <v>28</v>
      </c>
      <c r="B1812" s="2" t="s">
        <v>29</v>
      </c>
      <c r="C1812" s="2" t="s">
        <v>5</v>
      </c>
      <c r="D1812" s="1" t="s">
        <v>25</v>
      </c>
      <c r="E1812" s="2"/>
      <c r="F1812" s="2">
        <v>927</v>
      </c>
      <c r="G1812" s="2">
        <v>308</v>
      </c>
      <c r="H1812" s="2"/>
    </row>
    <row r="1813" spans="1:8" ht="28.8" x14ac:dyDescent="0.3">
      <c r="A1813" s="2" t="s">
        <v>28</v>
      </c>
      <c r="B1813" s="2" t="s">
        <v>29</v>
      </c>
      <c r="C1813" s="2" t="s">
        <v>5</v>
      </c>
      <c r="D1813" s="1" t="s">
        <v>25</v>
      </c>
      <c r="E1813" s="2"/>
      <c r="F1813" s="2">
        <v>222</v>
      </c>
      <c r="G1813" s="2">
        <v>73</v>
      </c>
      <c r="H1813" s="2"/>
    </row>
    <row r="1814" spans="1:8" ht="28.8" x14ac:dyDescent="0.3">
      <c r="A1814" s="2" t="s">
        <v>28</v>
      </c>
      <c r="B1814" s="2" t="s">
        <v>29</v>
      </c>
      <c r="C1814" s="2" t="s">
        <v>5</v>
      </c>
      <c r="D1814" s="1" t="s">
        <v>25</v>
      </c>
      <c r="E1814" s="2"/>
      <c r="F1814" s="2">
        <v>414</v>
      </c>
      <c r="G1814" s="2">
        <v>137</v>
      </c>
      <c r="H1814" s="2"/>
    </row>
    <row r="1815" spans="1:8" ht="28.8" x14ac:dyDescent="0.3">
      <c r="A1815" s="2" t="s">
        <v>28</v>
      </c>
      <c r="B1815" s="2" t="s">
        <v>29</v>
      </c>
      <c r="C1815" s="2" t="s">
        <v>5</v>
      </c>
      <c r="D1815" s="1" t="s">
        <v>25</v>
      </c>
      <c r="E1815" s="2"/>
      <c r="F1815" s="2">
        <v>291</v>
      </c>
      <c r="G1815" s="2">
        <v>96</v>
      </c>
      <c r="H1815" s="2"/>
    </row>
    <row r="1816" spans="1:8" ht="28.8" x14ac:dyDescent="0.3">
      <c r="A1816" s="2" t="s">
        <v>28</v>
      </c>
      <c r="B1816" s="2" t="s">
        <v>29</v>
      </c>
      <c r="C1816" s="2" t="s">
        <v>5</v>
      </c>
      <c r="D1816" s="1" t="s">
        <v>25</v>
      </c>
      <c r="E1816" s="2"/>
      <c r="F1816" s="2">
        <v>276</v>
      </c>
      <c r="G1816" s="2">
        <v>91</v>
      </c>
      <c r="H1816" s="2"/>
    </row>
    <row r="1817" spans="1:8" ht="28.8" x14ac:dyDescent="0.3">
      <c r="A1817" s="2" t="s">
        <v>28</v>
      </c>
      <c r="B1817" s="2" t="s">
        <v>29</v>
      </c>
      <c r="C1817" s="2" t="s">
        <v>5</v>
      </c>
      <c r="D1817" s="1" t="s">
        <v>25</v>
      </c>
      <c r="E1817" s="2"/>
      <c r="F1817" s="2">
        <v>318</v>
      </c>
      <c r="G1817" s="2">
        <v>105</v>
      </c>
      <c r="H1817" s="2"/>
    </row>
    <row r="1818" spans="1:8" ht="28.8" x14ac:dyDescent="0.3">
      <c r="A1818" s="2" t="s">
        <v>28</v>
      </c>
      <c r="B1818" s="2" t="s">
        <v>29</v>
      </c>
      <c r="C1818" s="2" t="s">
        <v>5</v>
      </c>
      <c r="D1818" s="1" t="s">
        <v>25</v>
      </c>
      <c r="E1818" s="2"/>
      <c r="F1818" s="2">
        <v>180</v>
      </c>
      <c r="G1818" s="2">
        <v>59</v>
      </c>
      <c r="H1818" s="2"/>
    </row>
    <row r="1819" spans="1:8" ht="28.8" x14ac:dyDescent="0.3">
      <c r="A1819" s="2" t="s">
        <v>28</v>
      </c>
      <c r="B1819" s="2" t="s">
        <v>29</v>
      </c>
      <c r="C1819" s="2" t="s">
        <v>5</v>
      </c>
      <c r="D1819" s="1" t="s">
        <v>25</v>
      </c>
      <c r="E1819" s="2"/>
      <c r="F1819" s="2">
        <v>1077</v>
      </c>
      <c r="G1819" s="2">
        <v>358</v>
      </c>
      <c r="H1819" s="2"/>
    </row>
    <row r="1820" spans="1:8" ht="28.8" x14ac:dyDescent="0.3">
      <c r="A1820" s="2" t="s">
        <v>28</v>
      </c>
      <c r="B1820" s="2" t="s">
        <v>29</v>
      </c>
      <c r="C1820" s="2" t="s">
        <v>5</v>
      </c>
      <c r="D1820" s="1" t="s">
        <v>25</v>
      </c>
      <c r="E1820" s="2"/>
      <c r="F1820" s="2">
        <v>447</v>
      </c>
      <c r="G1820" s="2">
        <v>148</v>
      </c>
      <c r="H1820" s="2"/>
    </row>
    <row r="1821" spans="1:8" ht="28.8" x14ac:dyDescent="0.3">
      <c r="A1821" s="2" t="s">
        <v>28</v>
      </c>
      <c r="B1821" s="2" t="s">
        <v>29</v>
      </c>
      <c r="C1821" s="2" t="s">
        <v>5</v>
      </c>
      <c r="D1821" s="1" t="s">
        <v>25</v>
      </c>
      <c r="E1821" s="2"/>
      <c r="F1821" s="2">
        <v>237</v>
      </c>
      <c r="G1821" s="2">
        <v>78</v>
      </c>
      <c r="H1821" s="2"/>
    </row>
    <row r="1822" spans="1:8" ht="28.8" x14ac:dyDescent="0.3">
      <c r="A1822" s="2" t="s">
        <v>28</v>
      </c>
      <c r="B1822" s="2" t="s">
        <v>29</v>
      </c>
      <c r="C1822" s="2" t="s">
        <v>5</v>
      </c>
      <c r="D1822" s="1" t="s">
        <v>25</v>
      </c>
      <c r="E1822" s="2"/>
      <c r="F1822" s="2">
        <v>1560</v>
      </c>
      <c r="G1822" s="2">
        <v>519</v>
      </c>
      <c r="H1822" s="2"/>
    </row>
    <row r="1823" spans="1:8" ht="28.8" x14ac:dyDescent="0.3">
      <c r="A1823" s="2" t="s">
        <v>28</v>
      </c>
      <c r="B1823" s="2" t="s">
        <v>29</v>
      </c>
      <c r="C1823" s="2" t="s">
        <v>5</v>
      </c>
      <c r="D1823" s="1" t="s">
        <v>25</v>
      </c>
      <c r="E1823" s="2"/>
      <c r="F1823" s="2">
        <v>1083</v>
      </c>
      <c r="G1823" s="2">
        <v>360</v>
      </c>
      <c r="H1823" s="2"/>
    </row>
    <row r="1824" spans="1:8" ht="28.8" x14ac:dyDescent="0.3">
      <c r="A1824" s="2" t="s">
        <v>28</v>
      </c>
      <c r="B1824" s="2" t="s">
        <v>29</v>
      </c>
      <c r="C1824" s="2" t="s">
        <v>5</v>
      </c>
      <c r="D1824" s="1" t="s">
        <v>25</v>
      </c>
      <c r="E1824" s="2"/>
      <c r="F1824" s="2">
        <v>159</v>
      </c>
      <c r="G1824" s="2">
        <v>52</v>
      </c>
      <c r="H1824" s="2"/>
    </row>
    <row r="1825" spans="1:8" ht="28.8" x14ac:dyDescent="0.3">
      <c r="A1825" s="2" t="s">
        <v>28</v>
      </c>
      <c r="B1825" s="2" t="s">
        <v>29</v>
      </c>
      <c r="C1825" s="2" t="s">
        <v>5</v>
      </c>
      <c r="D1825" s="1" t="s">
        <v>25</v>
      </c>
      <c r="E1825" s="2"/>
      <c r="F1825" s="2">
        <v>558</v>
      </c>
      <c r="G1825" s="2">
        <v>185</v>
      </c>
      <c r="H1825" s="2"/>
    </row>
    <row r="1826" spans="1:8" ht="28.8" x14ac:dyDescent="0.3">
      <c r="A1826" s="2" t="s">
        <v>28</v>
      </c>
      <c r="B1826" s="2" t="s">
        <v>29</v>
      </c>
      <c r="C1826" s="2" t="s">
        <v>5</v>
      </c>
      <c r="D1826" s="1" t="s">
        <v>25</v>
      </c>
      <c r="E1826" s="2"/>
      <c r="F1826" s="2">
        <v>204</v>
      </c>
      <c r="G1826" s="2">
        <v>67</v>
      </c>
      <c r="H1826" s="2"/>
    </row>
    <row r="1827" spans="1:8" ht="28.8" x14ac:dyDescent="0.3">
      <c r="A1827" s="2" t="s">
        <v>28</v>
      </c>
      <c r="B1827" s="2" t="s">
        <v>29</v>
      </c>
      <c r="C1827" s="2" t="s">
        <v>5</v>
      </c>
      <c r="D1827" s="1" t="s">
        <v>25</v>
      </c>
      <c r="E1827" s="2"/>
      <c r="F1827" s="2">
        <v>1020</v>
      </c>
      <c r="G1827" s="2">
        <v>339</v>
      </c>
      <c r="H1827" s="2"/>
    </row>
    <row r="1828" spans="1:8" ht="28.8" x14ac:dyDescent="0.3">
      <c r="A1828" s="2" t="s">
        <v>28</v>
      </c>
      <c r="B1828" s="2" t="s">
        <v>29</v>
      </c>
      <c r="C1828" s="2" t="s">
        <v>5</v>
      </c>
      <c r="D1828" s="1" t="s">
        <v>25</v>
      </c>
      <c r="E1828" s="2"/>
      <c r="F1828" s="2">
        <v>1437</v>
      </c>
      <c r="G1828" s="2">
        <v>478</v>
      </c>
      <c r="H1828" s="2"/>
    </row>
    <row r="1829" spans="1:8" ht="28.8" x14ac:dyDescent="0.3">
      <c r="A1829" s="2" t="s">
        <v>28</v>
      </c>
      <c r="B1829" s="2" t="s">
        <v>29</v>
      </c>
      <c r="C1829" s="2" t="s">
        <v>5</v>
      </c>
      <c r="D1829" s="1" t="s">
        <v>25</v>
      </c>
      <c r="E1829" s="2"/>
      <c r="F1829" s="2">
        <v>885</v>
      </c>
      <c r="G1829" s="2">
        <v>294</v>
      </c>
      <c r="H1829" s="2"/>
    </row>
    <row r="1830" spans="1:8" ht="28.8" x14ac:dyDescent="0.3">
      <c r="A1830" s="2" t="s">
        <v>28</v>
      </c>
      <c r="B1830" s="2" t="s">
        <v>29</v>
      </c>
      <c r="C1830" s="2" t="s">
        <v>5</v>
      </c>
      <c r="D1830" s="1" t="s">
        <v>25</v>
      </c>
      <c r="E1830" s="2"/>
      <c r="F1830" s="2">
        <v>663</v>
      </c>
      <c r="G1830" s="2">
        <v>220</v>
      </c>
      <c r="H1830" s="2"/>
    </row>
    <row r="1831" spans="1:8" ht="28.8" x14ac:dyDescent="0.3">
      <c r="A1831" s="2" t="s">
        <v>28</v>
      </c>
      <c r="B1831" s="2" t="s">
        <v>29</v>
      </c>
      <c r="C1831" s="2" t="s">
        <v>5</v>
      </c>
      <c r="D1831" s="1" t="s">
        <v>25</v>
      </c>
      <c r="E1831" s="2"/>
      <c r="F1831" s="2">
        <v>207</v>
      </c>
      <c r="G1831" s="2">
        <v>68</v>
      </c>
      <c r="H1831" s="2"/>
    </row>
    <row r="1832" spans="1:8" ht="28.8" x14ac:dyDescent="0.3">
      <c r="A1832" s="2" t="s">
        <v>28</v>
      </c>
      <c r="B1832" s="2" t="s">
        <v>29</v>
      </c>
      <c r="C1832" s="2" t="s">
        <v>5</v>
      </c>
      <c r="D1832" s="1" t="s">
        <v>25</v>
      </c>
      <c r="E1832" s="2"/>
      <c r="F1832" s="2">
        <v>354</v>
      </c>
      <c r="G1832" s="2">
        <v>117</v>
      </c>
      <c r="H1832" s="2"/>
    </row>
    <row r="1833" spans="1:8" ht="28.8" x14ac:dyDescent="0.3">
      <c r="A1833" s="2" t="s">
        <v>28</v>
      </c>
      <c r="B1833" s="2" t="s">
        <v>29</v>
      </c>
      <c r="C1833" s="2" t="s">
        <v>5</v>
      </c>
      <c r="D1833" s="1" t="s">
        <v>25</v>
      </c>
      <c r="E1833" s="2" t="s">
        <v>376</v>
      </c>
      <c r="F1833" s="2">
        <v>1008</v>
      </c>
      <c r="G1833" s="2">
        <v>335</v>
      </c>
      <c r="H1833" s="2"/>
    </row>
    <row r="1834" spans="1:8" ht="28.8" x14ac:dyDescent="0.3">
      <c r="A1834" s="2" t="s">
        <v>28</v>
      </c>
      <c r="B1834" s="2" t="s">
        <v>29</v>
      </c>
      <c r="C1834" s="2" t="s">
        <v>5</v>
      </c>
      <c r="D1834" s="1" t="s">
        <v>25</v>
      </c>
      <c r="E1834" s="2"/>
      <c r="F1834" s="2">
        <v>528</v>
      </c>
      <c r="G1834" s="2">
        <v>175</v>
      </c>
      <c r="H1834" s="2"/>
    </row>
    <row r="1835" spans="1:8" ht="28.8" x14ac:dyDescent="0.3">
      <c r="A1835" s="2" t="s">
        <v>28</v>
      </c>
      <c r="B1835" s="2" t="s">
        <v>29</v>
      </c>
      <c r="C1835" s="2" t="s">
        <v>5</v>
      </c>
      <c r="D1835" s="1" t="s">
        <v>25</v>
      </c>
      <c r="E1835" s="2" t="s">
        <v>385</v>
      </c>
      <c r="F1835" s="2">
        <v>360</v>
      </c>
      <c r="G1835" s="2">
        <v>119</v>
      </c>
      <c r="H1835" s="2"/>
    </row>
    <row r="1836" spans="1:8" ht="28.8" x14ac:dyDescent="0.3">
      <c r="A1836" s="2" t="s">
        <v>28</v>
      </c>
      <c r="B1836" s="2" t="s">
        <v>29</v>
      </c>
      <c r="C1836" s="2" t="s">
        <v>5</v>
      </c>
      <c r="D1836" s="1" t="s">
        <v>25</v>
      </c>
      <c r="E1836" s="2"/>
      <c r="F1836" s="2">
        <v>1356</v>
      </c>
      <c r="G1836" s="2">
        <v>451</v>
      </c>
      <c r="H1836" s="2"/>
    </row>
    <row r="1837" spans="1:8" ht="28.8" x14ac:dyDescent="0.3">
      <c r="A1837" s="2" t="s">
        <v>28</v>
      </c>
      <c r="B1837" s="2" t="s">
        <v>29</v>
      </c>
      <c r="C1837" s="2" t="s">
        <v>5</v>
      </c>
      <c r="D1837" s="1" t="s">
        <v>25</v>
      </c>
      <c r="E1837" s="2"/>
      <c r="F1837" s="2">
        <v>126</v>
      </c>
      <c r="G1837" s="2">
        <v>41</v>
      </c>
      <c r="H1837" s="2"/>
    </row>
    <row r="1838" spans="1:8" ht="28.8" x14ac:dyDescent="0.3">
      <c r="A1838" s="2" t="s">
        <v>28</v>
      </c>
      <c r="B1838" s="2" t="s">
        <v>29</v>
      </c>
      <c r="C1838" s="2" t="s">
        <v>5</v>
      </c>
      <c r="D1838" s="1" t="s">
        <v>25</v>
      </c>
      <c r="E1838" s="2"/>
      <c r="F1838" s="2">
        <v>1344</v>
      </c>
      <c r="G1838" s="2">
        <v>447</v>
      </c>
      <c r="H1838" s="2"/>
    </row>
    <row r="1839" spans="1:8" ht="28.8" x14ac:dyDescent="0.3">
      <c r="A1839" s="2" t="s">
        <v>28</v>
      </c>
      <c r="B1839" s="2" t="s">
        <v>29</v>
      </c>
      <c r="C1839" s="2" t="s">
        <v>5</v>
      </c>
      <c r="D1839" s="1" t="s">
        <v>25</v>
      </c>
      <c r="E1839" s="2"/>
      <c r="F1839" s="2">
        <v>876</v>
      </c>
      <c r="G1839" s="2">
        <v>291</v>
      </c>
      <c r="H1839" s="2"/>
    </row>
    <row r="1840" spans="1:8" ht="28.8" x14ac:dyDescent="0.3">
      <c r="A1840" s="2" t="s">
        <v>28</v>
      </c>
      <c r="B1840" s="2" t="s">
        <v>29</v>
      </c>
      <c r="C1840" s="2" t="s">
        <v>5</v>
      </c>
      <c r="D1840" s="1" t="s">
        <v>25</v>
      </c>
      <c r="E1840" s="2"/>
      <c r="F1840" s="2">
        <v>150</v>
      </c>
      <c r="G1840" s="2">
        <v>49</v>
      </c>
      <c r="H1840" s="2"/>
    </row>
    <row r="1841" spans="1:8" ht="28.8" x14ac:dyDescent="0.3">
      <c r="A1841" s="2" t="s">
        <v>28</v>
      </c>
      <c r="B1841" s="2" t="s">
        <v>29</v>
      </c>
      <c r="C1841" s="2" t="s">
        <v>5</v>
      </c>
      <c r="D1841" s="1" t="s">
        <v>25</v>
      </c>
      <c r="E1841" s="2"/>
      <c r="F1841" s="2">
        <v>327</v>
      </c>
      <c r="G1841" s="2">
        <v>108</v>
      </c>
      <c r="H1841" s="2"/>
    </row>
    <row r="1842" spans="1:8" ht="28.8" x14ac:dyDescent="0.3">
      <c r="A1842" s="2" t="s">
        <v>28</v>
      </c>
      <c r="B1842" s="2" t="s">
        <v>29</v>
      </c>
      <c r="C1842" s="2" t="s">
        <v>5</v>
      </c>
      <c r="D1842" s="1" t="s">
        <v>25</v>
      </c>
      <c r="E1842" s="2"/>
      <c r="F1842" s="2">
        <v>693</v>
      </c>
      <c r="G1842" s="2">
        <v>230</v>
      </c>
      <c r="H1842" s="2"/>
    </row>
    <row r="1843" spans="1:8" ht="28.8" x14ac:dyDescent="0.3">
      <c r="A1843" s="2" t="s">
        <v>28</v>
      </c>
      <c r="B1843" s="2" t="s">
        <v>29</v>
      </c>
      <c r="C1843" s="2" t="s">
        <v>5</v>
      </c>
      <c r="D1843" s="1" t="s">
        <v>25</v>
      </c>
      <c r="E1843" s="2"/>
      <c r="F1843" s="2">
        <v>657</v>
      </c>
      <c r="G1843" s="2">
        <v>218</v>
      </c>
      <c r="H1843" s="2"/>
    </row>
    <row r="1844" spans="1:8" ht="28.8" x14ac:dyDescent="0.3">
      <c r="A1844" s="2" t="s">
        <v>28</v>
      </c>
      <c r="B1844" s="2" t="s">
        <v>29</v>
      </c>
      <c r="C1844" s="2" t="s">
        <v>5</v>
      </c>
      <c r="D1844" s="1" t="s">
        <v>25</v>
      </c>
      <c r="E1844" s="2"/>
      <c r="F1844" s="2">
        <v>606</v>
      </c>
      <c r="G1844" s="2">
        <v>201</v>
      </c>
      <c r="H1844" s="2"/>
    </row>
    <row r="1845" spans="1:8" ht="28.8" x14ac:dyDescent="0.3">
      <c r="A1845" s="2" t="s">
        <v>28</v>
      </c>
      <c r="B1845" s="2" t="s">
        <v>29</v>
      </c>
      <c r="C1845" s="2" t="s">
        <v>5</v>
      </c>
      <c r="D1845" s="1" t="s">
        <v>25</v>
      </c>
      <c r="E1845" s="2"/>
      <c r="F1845" s="2">
        <v>831</v>
      </c>
      <c r="G1845" s="2">
        <v>276</v>
      </c>
      <c r="H1845" s="2"/>
    </row>
    <row r="1846" spans="1:8" ht="28.8" x14ac:dyDescent="0.3">
      <c r="A1846" s="2" t="s">
        <v>28</v>
      </c>
      <c r="B1846" s="2" t="s">
        <v>29</v>
      </c>
      <c r="C1846" s="2" t="s">
        <v>5</v>
      </c>
      <c r="D1846" s="1" t="s">
        <v>25</v>
      </c>
      <c r="E1846" s="2"/>
      <c r="F1846" s="2">
        <v>783</v>
      </c>
      <c r="G1846" s="2">
        <v>260</v>
      </c>
      <c r="H1846" s="2"/>
    </row>
    <row r="1847" spans="1:8" ht="28.8" x14ac:dyDescent="0.3">
      <c r="A1847" s="2" t="s">
        <v>28</v>
      </c>
      <c r="B1847" s="2" t="s">
        <v>29</v>
      </c>
      <c r="C1847" s="2" t="s">
        <v>5</v>
      </c>
      <c r="D1847" s="1" t="s">
        <v>25</v>
      </c>
      <c r="E1847" s="2"/>
      <c r="F1847" s="2">
        <v>459</v>
      </c>
      <c r="G1847" s="2">
        <v>152</v>
      </c>
      <c r="H1847" s="2"/>
    </row>
    <row r="1848" spans="1:8" ht="28.8" x14ac:dyDescent="0.3">
      <c r="A1848" s="2" t="s">
        <v>28</v>
      </c>
      <c r="B1848" s="2" t="s">
        <v>29</v>
      </c>
      <c r="C1848" s="2" t="s">
        <v>5</v>
      </c>
      <c r="D1848" s="1" t="s">
        <v>25</v>
      </c>
      <c r="E1848" s="2"/>
      <c r="F1848" s="2">
        <v>639</v>
      </c>
      <c r="G1848" s="2">
        <v>212</v>
      </c>
      <c r="H1848" s="2"/>
    </row>
    <row r="1849" spans="1:8" ht="28.8" x14ac:dyDescent="0.3">
      <c r="A1849" s="2" t="s">
        <v>28</v>
      </c>
      <c r="B1849" s="2" t="s">
        <v>29</v>
      </c>
      <c r="C1849" s="2" t="s">
        <v>5</v>
      </c>
      <c r="D1849" s="1" t="s">
        <v>25</v>
      </c>
      <c r="E1849" s="2"/>
      <c r="F1849" s="2">
        <v>243</v>
      </c>
      <c r="G1849" s="2">
        <v>80</v>
      </c>
      <c r="H1849" s="2"/>
    </row>
    <row r="1850" spans="1:8" ht="28.8" x14ac:dyDescent="0.3">
      <c r="A1850" s="2" t="s">
        <v>28</v>
      </c>
      <c r="B1850" s="2" t="s">
        <v>29</v>
      </c>
      <c r="C1850" s="2" t="s">
        <v>5</v>
      </c>
      <c r="D1850" s="1" t="s">
        <v>25</v>
      </c>
      <c r="E1850" s="2"/>
      <c r="F1850" s="2">
        <v>921</v>
      </c>
      <c r="G1850" s="2">
        <v>306</v>
      </c>
      <c r="H1850" s="2"/>
    </row>
    <row r="1851" spans="1:8" ht="28.8" x14ac:dyDescent="0.3">
      <c r="A1851" s="2" t="s">
        <v>28</v>
      </c>
      <c r="B1851" s="2" t="s">
        <v>29</v>
      </c>
      <c r="C1851" s="2" t="s">
        <v>5</v>
      </c>
      <c r="D1851" s="1" t="s">
        <v>25</v>
      </c>
      <c r="E1851" s="2"/>
      <c r="F1851" s="2">
        <v>264</v>
      </c>
      <c r="G1851" s="2">
        <v>87</v>
      </c>
      <c r="H1851" s="2"/>
    </row>
    <row r="1852" spans="1:8" ht="28.8" x14ac:dyDescent="0.3">
      <c r="A1852" s="2" t="s">
        <v>28</v>
      </c>
      <c r="B1852" s="2" t="s">
        <v>29</v>
      </c>
      <c r="C1852" s="2" t="s">
        <v>5</v>
      </c>
      <c r="D1852" s="1" t="s">
        <v>25</v>
      </c>
      <c r="E1852" s="2" t="s">
        <v>488</v>
      </c>
      <c r="F1852" s="2">
        <v>1002</v>
      </c>
      <c r="G1852" s="2">
        <v>333</v>
      </c>
      <c r="H1852" s="2"/>
    </row>
    <row r="1853" spans="1:8" ht="28.8" x14ac:dyDescent="0.3">
      <c r="A1853" s="2" t="s">
        <v>28</v>
      </c>
      <c r="B1853" s="2" t="s">
        <v>29</v>
      </c>
      <c r="C1853" s="2" t="s">
        <v>5</v>
      </c>
      <c r="D1853" s="1" t="s">
        <v>25</v>
      </c>
      <c r="E1853" s="2" t="s">
        <v>495</v>
      </c>
      <c r="F1853" s="2">
        <v>804</v>
      </c>
      <c r="G1853" s="2">
        <v>267</v>
      </c>
      <c r="H1853" s="2"/>
    </row>
    <row r="1854" spans="1:8" ht="28.8" x14ac:dyDescent="0.3">
      <c r="A1854" s="2" t="s">
        <v>28</v>
      </c>
      <c r="B1854" s="2" t="s">
        <v>29</v>
      </c>
      <c r="C1854" s="2" t="s">
        <v>5</v>
      </c>
      <c r="D1854" s="1" t="s">
        <v>25</v>
      </c>
      <c r="E1854" s="2"/>
      <c r="F1854" s="2">
        <v>468</v>
      </c>
      <c r="G1854" s="2">
        <v>155</v>
      </c>
      <c r="H1854" s="2"/>
    </row>
    <row r="1855" spans="1:8" ht="28.8" x14ac:dyDescent="0.3">
      <c r="A1855" s="2" t="s">
        <v>28</v>
      </c>
      <c r="B1855" s="2" t="s">
        <v>29</v>
      </c>
      <c r="C1855" s="2" t="s">
        <v>5</v>
      </c>
      <c r="D1855" s="1" t="s">
        <v>25</v>
      </c>
      <c r="E1855" s="2"/>
      <c r="F1855" s="2">
        <v>894</v>
      </c>
      <c r="G1855" s="2">
        <v>297</v>
      </c>
      <c r="H1855" s="2"/>
    </row>
    <row r="1856" spans="1:8" ht="28.8" x14ac:dyDescent="0.3">
      <c r="A1856" s="2" t="s">
        <v>28</v>
      </c>
      <c r="B1856" s="2" t="s">
        <v>29</v>
      </c>
      <c r="C1856" s="2" t="s">
        <v>5</v>
      </c>
      <c r="D1856" s="1" t="s">
        <v>25</v>
      </c>
      <c r="E1856" s="2"/>
      <c r="F1856" s="2">
        <v>603</v>
      </c>
      <c r="G1856" s="2">
        <v>200</v>
      </c>
      <c r="H1856" s="2"/>
    </row>
    <row r="1857" spans="1:8" ht="28.8" x14ac:dyDescent="0.3">
      <c r="A1857" s="2" t="s">
        <v>28</v>
      </c>
      <c r="B1857" s="2" t="s">
        <v>29</v>
      </c>
      <c r="C1857" s="2" t="s">
        <v>5</v>
      </c>
      <c r="D1857" s="1" t="s">
        <v>25</v>
      </c>
      <c r="E1857" s="2" t="s">
        <v>527</v>
      </c>
      <c r="F1857" s="2">
        <v>774</v>
      </c>
      <c r="G1857" s="2">
        <v>257</v>
      </c>
      <c r="H1857" s="2"/>
    </row>
    <row r="1858" spans="1:8" ht="28.8" x14ac:dyDescent="0.3">
      <c r="A1858" s="2" t="s">
        <v>28</v>
      </c>
      <c r="B1858" s="2" t="s">
        <v>29</v>
      </c>
      <c r="C1858" s="2" t="s">
        <v>5</v>
      </c>
      <c r="D1858" s="1" t="s">
        <v>25</v>
      </c>
      <c r="E1858" s="2" t="s">
        <v>530</v>
      </c>
      <c r="F1858" s="2">
        <v>1014</v>
      </c>
      <c r="G1858" s="2">
        <v>337</v>
      </c>
      <c r="H1858" s="2"/>
    </row>
    <row r="1859" spans="1:8" ht="28.8" x14ac:dyDescent="0.3">
      <c r="A1859" s="2" t="s">
        <v>28</v>
      </c>
      <c r="B1859" s="2" t="s">
        <v>29</v>
      </c>
      <c r="C1859" s="2" t="s">
        <v>5</v>
      </c>
      <c r="D1859" s="1" t="s">
        <v>25</v>
      </c>
      <c r="E1859" s="2"/>
      <c r="F1859" s="2">
        <v>489</v>
      </c>
      <c r="G1859" s="2">
        <v>162</v>
      </c>
      <c r="H1859" s="2"/>
    </row>
    <row r="1860" spans="1:8" ht="28.8" x14ac:dyDescent="0.3">
      <c r="A1860" s="2" t="s">
        <v>28</v>
      </c>
      <c r="B1860" s="2" t="s">
        <v>29</v>
      </c>
      <c r="C1860" s="2" t="s">
        <v>5</v>
      </c>
      <c r="D1860" s="1" t="s">
        <v>25</v>
      </c>
      <c r="E1860" s="2"/>
      <c r="F1860" s="2">
        <v>1182</v>
      </c>
      <c r="G1860" s="2">
        <v>393</v>
      </c>
      <c r="H1860" s="2"/>
    </row>
    <row r="1861" spans="1:8" ht="28.8" x14ac:dyDescent="0.3">
      <c r="A1861" s="2" t="s">
        <v>28</v>
      </c>
      <c r="B1861" s="2" t="s">
        <v>29</v>
      </c>
      <c r="C1861" s="2" t="s">
        <v>5</v>
      </c>
      <c r="D1861" s="1" t="s">
        <v>25</v>
      </c>
      <c r="E1861" s="2" t="s">
        <v>539</v>
      </c>
      <c r="F1861" s="2">
        <v>897</v>
      </c>
      <c r="G1861" s="2">
        <v>298</v>
      </c>
      <c r="H1861" s="2"/>
    </row>
    <row r="1862" spans="1:8" ht="28.8" x14ac:dyDescent="0.3">
      <c r="A1862" s="2" t="s">
        <v>28</v>
      </c>
      <c r="B1862" s="2" t="s">
        <v>29</v>
      </c>
      <c r="C1862" s="2" t="s">
        <v>5</v>
      </c>
      <c r="D1862" s="1" t="s">
        <v>25</v>
      </c>
      <c r="E1862" s="2"/>
      <c r="F1862" s="2">
        <v>1710</v>
      </c>
      <c r="G1862" s="2">
        <v>569</v>
      </c>
      <c r="H1862" s="2"/>
    </row>
    <row r="1863" spans="1:8" ht="28.8" x14ac:dyDescent="0.3">
      <c r="A1863" s="2" t="s">
        <v>28</v>
      </c>
      <c r="B1863" s="2" t="s">
        <v>29</v>
      </c>
      <c r="C1863" s="2" t="s">
        <v>5</v>
      </c>
      <c r="D1863" s="1" t="s">
        <v>25</v>
      </c>
      <c r="E1863" s="2"/>
      <c r="F1863" s="2">
        <v>1593</v>
      </c>
      <c r="G1863" s="2">
        <v>530</v>
      </c>
      <c r="H1863" s="2"/>
    </row>
    <row r="1864" spans="1:8" ht="28.8" x14ac:dyDescent="0.3">
      <c r="A1864" s="2" t="s">
        <v>28</v>
      </c>
      <c r="B1864" s="2" t="s">
        <v>29</v>
      </c>
      <c r="C1864" s="2" t="s">
        <v>5</v>
      </c>
      <c r="D1864" s="1" t="s">
        <v>25</v>
      </c>
      <c r="E1864" s="2"/>
      <c r="F1864" s="2">
        <v>1338</v>
      </c>
      <c r="G1864" s="2">
        <v>445</v>
      </c>
      <c r="H1864" s="2"/>
    </row>
    <row r="1865" spans="1:8" ht="28.8" x14ac:dyDescent="0.3">
      <c r="A1865" s="2" t="s">
        <v>28</v>
      </c>
      <c r="B1865" s="2" t="s">
        <v>29</v>
      </c>
      <c r="C1865" s="2" t="s">
        <v>5</v>
      </c>
      <c r="D1865" s="1" t="s">
        <v>25</v>
      </c>
      <c r="E1865" s="2" t="s">
        <v>552</v>
      </c>
      <c r="F1865" s="2">
        <v>801</v>
      </c>
      <c r="G1865" s="2">
        <v>266</v>
      </c>
      <c r="H1865" s="2"/>
    </row>
    <row r="1866" spans="1:8" ht="28.8" x14ac:dyDescent="0.3">
      <c r="A1866" s="2" t="s">
        <v>28</v>
      </c>
      <c r="B1866" s="2" t="s">
        <v>29</v>
      </c>
      <c r="C1866" s="2" t="s">
        <v>5</v>
      </c>
      <c r="D1866" s="1" t="s">
        <v>25</v>
      </c>
      <c r="E1866" s="2" t="s">
        <v>556</v>
      </c>
      <c r="F1866" s="2">
        <v>615</v>
      </c>
      <c r="G1866" s="2">
        <v>204</v>
      </c>
      <c r="H1866" s="2"/>
    </row>
    <row r="1867" spans="1:8" ht="28.8" x14ac:dyDescent="0.3">
      <c r="A1867" s="2" t="s">
        <v>28</v>
      </c>
      <c r="B1867" s="2" t="s">
        <v>29</v>
      </c>
      <c r="C1867" s="2" t="s">
        <v>5</v>
      </c>
      <c r="D1867" s="1" t="s">
        <v>25</v>
      </c>
      <c r="E1867" s="2"/>
      <c r="F1867" s="2">
        <v>753</v>
      </c>
      <c r="G1867" s="2">
        <v>250</v>
      </c>
      <c r="H1867" s="2"/>
    </row>
    <row r="1868" spans="1:8" ht="28.8" x14ac:dyDescent="0.3">
      <c r="A1868" s="2" t="s">
        <v>28</v>
      </c>
      <c r="B1868" s="2" t="s">
        <v>29</v>
      </c>
      <c r="C1868" s="2" t="s">
        <v>5</v>
      </c>
      <c r="D1868" s="1" t="s">
        <v>25</v>
      </c>
      <c r="E1868" s="2" t="s">
        <v>562</v>
      </c>
      <c r="F1868" s="2">
        <v>1020</v>
      </c>
      <c r="G1868" s="2">
        <v>339</v>
      </c>
      <c r="H1868" s="2"/>
    </row>
    <row r="1869" spans="1:8" ht="28.8" x14ac:dyDescent="0.3">
      <c r="A1869" s="2" t="s">
        <v>28</v>
      </c>
      <c r="B1869" s="2" t="s">
        <v>29</v>
      </c>
      <c r="C1869" s="2" t="s">
        <v>5</v>
      </c>
      <c r="D1869" s="1" t="s">
        <v>25</v>
      </c>
      <c r="E1869" s="2" t="s">
        <v>566</v>
      </c>
      <c r="F1869" s="2">
        <v>426</v>
      </c>
      <c r="G1869" s="2">
        <v>141</v>
      </c>
      <c r="H1869" s="2"/>
    </row>
    <row r="1870" spans="1:8" ht="28.8" x14ac:dyDescent="0.3">
      <c r="A1870" s="2" t="s">
        <v>28</v>
      </c>
      <c r="B1870" s="2" t="s">
        <v>29</v>
      </c>
      <c r="C1870" s="2" t="s">
        <v>5</v>
      </c>
      <c r="D1870" s="1" t="s">
        <v>25</v>
      </c>
      <c r="E1870" s="2"/>
      <c r="F1870" s="2">
        <v>666</v>
      </c>
      <c r="G1870" s="2">
        <v>221</v>
      </c>
      <c r="H1870" s="2"/>
    </row>
    <row r="1871" spans="1:8" ht="28.8" x14ac:dyDescent="0.3">
      <c r="A1871" s="2" t="s">
        <v>28</v>
      </c>
      <c r="B1871" s="2" t="s">
        <v>29</v>
      </c>
      <c r="C1871" s="2" t="s">
        <v>5</v>
      </c>
      <c r="D1871" s="1" t="s">
        <v>25</v>
      </c>
      <c r="E1871" s="2"/>
      <c r="F1871" s="2">
        <v>858</v>
      </c>
      <c r="G1871" s="2">
        <v>285</v>
      </c>
      <c r="H1871" s="2"/>
    </row>
    <row r="1872" spans="1:8" ht="28.8" x14ac:dyDescent="0.3">
      <c r="A1872" s="2" t="s">
        <v>28</v>
      </c>
      <c r="B1872" s="2" t="s">
        <v>29</v>
      </c>
      <c r="C1872" s="2" t="s">
        <v>5</v>
      </c>
      <c r="D1872" s="1" t="s">
        <v>25</v>
      </c>
      <c r="E1872" s="2"/>
      <c r="F1872" s="2">
        <v>267</v>
      </c>
      <c r="G1872" s="2">
        <v>88</v>
      </c>
      <c r="H1872" s="2"/>
    </row>
    <row r="1873" spans="1:8" ht="28.8" x14ac:dyDescent="0.3">
      <c r="A1873" s="2" t="s">
        <v>28</v>
      </c>
      <c r="B1873" s="2" t="s">
        <v>29</v>
      </c>
      <c r="C1873" s="2" t="s">
        <v>5</v>
      </c>
      <c r="D1873" s="1" t="s">
        <v>25</v>
      </c>
      <c r="E1873" s="2"/>
      <c r="F1873" s="2">
        <v>120</v>
      </c>
      <c r="G1873" s="2">
        <v>39</v>
      </c>
      <c r="H1873" s="2"/>
    </row>
    <row r="1874" spans="1:8" ht="28.8" x14ac:dyDescent="0.3">
      <c r="A1874" s="2" t="s">
        <v>28</v>
      </c>
      <c r="B1874" s="2" t="s">
        <v>29</v>
      </c>
      <c r="C1874" s="2" t="s">
        <v>5</v>
      </c>
      <c r="D1874" s="1" t="s">
        <v>25</v>
      </c>
      <c r="E1874" s="2" t="s">
        <v>684</v>
      </c>
      <c r="F1874" s="2">
        <v>915</v>
      </c>
      <c r="G1874" s="2">
        <v>304</v>
      </c>
      <c r="H1874" s="2"/>
    </row>
    <row r="1875" spans="1:8" ht="28.8" x14ac:dyDescent="0.3">
      <c r="A1875" s="2" t="s">
        <v>28</v>
      </c>
      <c r="B1875" s="2" t="s">
        <v>29</v>
      </c>
      <c r="C1875" s="2" t="s">
        <v>5</v>
      </c>
      <c r="D1875" s="1" t="s">
        <v>25</v>
      </c>
      <c r="E1875" s="2"/>
      <c r="F1875" s="2">
        <v>96</v>
      </c>
      <c r="G1875" s="2">
        <v>31</v>
      </c>
      <c r="H1875" s="2"/>
    </row>
    <row r="1876" spans="1:8" ht="28.8" x14ac:dyDescent="0.3">
      <c r="A1876" s="2" t="s">
        <v>28</v>
      </c>
      <c r="B1876" s="2" t="s">
        <v>29</v>
      </c>
      <c r="C1876" s="2" t="s">
        <v>5</v>
      </c>
      <c r="D1876" s="1" t="s">
        <v>25</v>
      </c>
      <c r="E1876" s="2" t="s">
        <v>690</v>
      </c>
      <c r="F1876" s="2">
        <v>2745</v>
      </c>
      <c r="G1876" s="2">
        <v>914</v>
      </c>
      <c r="H1876" s="2"/>
    </row>
    <row r="1877" spans="1:8" ht="28.8" x14ac:dyDescent="0.3">
      <c r="A1877" s="2" t="s">
        <v>28</v>
      </c>
      <c r="B1877" s="2" t="s">
        <v>29</v>
      </c>
      <c r="C1877" s="2" t="s">
        <v>5</v>
      </c>
      <c r="D1877" s="1" t="s">
        <v>25</v>
      </c>
      <c r="E1877" s="2" t="s">
        <v>694</v>
      </c>
      <c r="F1877" s="2">
        <v>1227</v>
      </c>
      <c r="G1877" s="2">
        <v>408</v>
      </c>
      <c r="H1877" s="2"/>
    </row>
    <row r="1878" spans="1:8" ht="28.8" x14ac:dyDescent="0.3">
      <c r="A1878" s="2" t="s">
        <v>28</v>
      </c>
      <c r="B1878" s="2" t="s">
        <v>29</v>
      </c>
      <c r="C1878" s="2" t="s">
        <v>5</v>
      </c>
      <c r="D1878" s="1" t="s">
        <v>25</v>
      </c>
      <c r="E1878" s="2"/>
      <c r="F1878" s="2">
        <v>990</v>
      </c>
      <c r="G1878" s="2">
        <v>329</v>
      </c>
      <c r="H1878" s="2"/>
    </row>
    <row r="1879" spans="1:8" ht="28.8" x14ac:dyDescent="0.3">
      <c r="A1879" s="2" t="s">
        <v>28</v>
      </c>
      <c r="B1879" s="2" t="s">
        <v>29</v>
      </c>
      <c r="C1879" s="2" t="s">
        <v>5</v>
      </c>
      <c r="D1879" s="1" t="s">
        <v>25</v>
      </c>
      <c r="E1879" s="2"/>
      <c r="F1879" s="2">
        <v>963</v>
      </c>
      <c r="G1879" s="2">
        <v>320</v>
      </c>
      <c r="H1879" s="2"/>
    </row>
    <row r="1880" spans="1:8" ht="28.8" x14ac:dyDescent="0.3">
      <c r="A1880" s="2" t="s">
        <v>28</v>
      </c>
      <c r="B1880" s="2" t="s">
        <v>29</v>
      </c>
      <c r="C1880" s="2" t="s">
        <v>5</v>
      </c>
      <c r="D1880" s="1" t="s">
        <v>25</v>
      </c>
      <c r="E1880" s="2"/>
      <c r="F1880" s="2">
        <v>717</v>
      </c>
      <c r="G1880" s="2">
        <v>238</v>
      </c>
      <c r="H1880" s="2"/>
    </row>
    <row r="1881" spans="1:8" ht="28.8" x14ac:dyDescent="0.3">
      <c r="A1881" s="2" t="s">
        <v>28</v>
      </c>
      <c r="B1881" s="2" t="s">
        <v>29</v>
      </c>
      <c r="C1881" s="2" t="s">
        <v>5</v>
      </c>
      <c r="D1881" s="1" t="s">
        <v>25</v>
      </c>
      <c r="E1881" s="2"/>
      <c r="F1881" s="2">
        <v>1011</v>
      </c>
      <c r="G1881" s="2">
        <v>336</v>
      </c>
      <c r="H1881" s="2"/>
    </row>
    <row r="1882" spans="1:8" ht="28.8" x14ac:dyDescent="0.3">
      <c r="A1882" s="2" t="s">
        <v>28</v>
      </c>
      <c r="B1882" s="2" t="s">
        <v>29</v>
      </c>
      <c r="C1882" s="2" t="s">
        <v>5</v>
      </c>
      <c r="D1882" s="1" t="s">
        <v>25</v>
      </c>
      <c r="E1882" s="2"/>
      <c r="F1882" s="2">
        <v>1392</v>
      </c>
      <c r="G1882" s="2">
        <v>463</v>
      </c>
      <c r="H1882" s="2"/>
    </row>
    <row r="1883" spans="1:8" ht="28.8" x14ac:dyDescent="0.3">
      <c r="A1883" s="2" t="s">
        <v>28</v>
      </c>
      <c r="B1883" s="2" t="s">
        <v>29</v>
      </c>
      <c r="C1883" s="2" t="s">
        <v>5</v>
      </c>
      <c r="D1883" s="1" t="s">
        <v>25</v>
      </c>
      <c r="E1883" s="2"/>
      <c r="F1883" s="2">
        <v>1254</v>
      </c>
      <c r="G1883" s="2">
        <v>417</v>
      </c>
      <c r="H1883" s="2"/>
    </row>
    <row r="1884" spans="1:8" ht="28.8" x14ac:dyDescent="0.3">
      <c r="A1884" s="2" t="s">
        <v>28</v>
      </c>
      <c r="B1884" s="2" t="s">
        <v>29</v>
      </c>
      <c r="C1884" s="2" t="s">
        <v>5</v>
      </c>
      <c r="D1884" s="1" t="s">
        <v>25</v>
      </c>
      <c r="E1884" s="2"/>
      <c r="F1884" s="2">
        <v>948</v>
      </c>
      <c r="G1884" s="2">
        <v>315</v>
      </c>
      <c r="H1884" s="2"/>
    </row>
    <row r="1885" spans="1:8" ht="28.8" x14ac:dyDescent="0.3">
      <c r="A1885" s="2" t="s">
        <v>28</v>
      </c>
      <c r="B1885" s="2" t="s">
        <v>29</v>
      </c>
      <c r="C1885" s="2" t="s">
        <v>5</v>
      </c>
      <c r="D1885" s="1" t="s">
        <v>25</v>
      </c>
      <c r="E1885" s="2"/>
      <c r="F1885" s="2">
        <v>798</v>
      </c>
      <c r="G1885" s="2">
        <v>265</v>
      </c>
      <c r="H1885" s="2"/>
    </row>
    <row r="1886" spans="1:8" ht="28.8" x14ac:dyDescent="0.3">
      <c r="A1886" s="2" t="s">
        <v>28</v>
      </c>
      <c r="B1886" s="2" t="s">
        <v>29</v>
      </c>
      <c r="C1886" s="2" t="s">
        <v>5</v>
      </c>
      <c r="D1886" s="1" t="s">
        <v>25</v>
      </c>
      <c r="E1886" s="2" t="s">
        <v>720</v>
      </c>
      <c r="F1886" s="2">
        <v>1053</v>
      </c>
      <c r="G1886" s="2">
        <v>350</v>
      </c>
      <c r="H1886" s="2"/>
    </row>
    <row r="1887" spans="1:8" ht="28.8" x14ac:dyDescent="0.3">
      <c r="A1887" s="2" t="s">
        <v>28</v>
      </c>
      <c r="B1887" s="2" t="s">
        <v>29</v>
      </c>
      <c r="C1887" s="2" t="s">
        <v>5</v>
      </c>
      <c r="D1887" s="1" t="s">
        <v>25</v>
      </c>
      <c r="E1887" s="2"/>
      <c r="F1887" s="2">
        <v>681</v>
      </c>
      <c r="G1887" s="2">
        <v>226</v>
      </c>
      <c r="H1887" s="2"/>
    </row>
    <row r="1888" spans="1:8" ht="28.8" x14ac:dyDescent="0.3">
      <c r="A1888" s="2" t="s">
        <v>28</v>
      </c>
      <c r="B1888" s="2" t="s">
        <v>29</v>
      </c>
      <c r="C1888" s="2" t="s">
        <v>5</v>
      </c>
      <c r="D1888" s="1" t="s">
        <v>25</v>
      </c>
      <c r="E1888" s="2" t="s">
        <v>726</v>
      </c>
      <c r="F1888" s="2">
        <v>1254</v>
      </c>
      <c r="G1888" s="2">
        <v>417</v>
      </c>
      <c r="H1888" s="2"/>
    </row>
    <row r="1889" spans="1:8" ht="28.8" x14ac:dyDescent="0.3">
      <c r="A1889" s="2" t="s">
        <v>28</v>
      </c>
      <c r="B1889" s="2" t="s">
        <v>29</v>
      </c>
      <c r="C1889" s="2" t="s">
        <v>5</v>
      </c>
      <c r="D1889" s="1" t="s">
        <v>25</v>
      </c>
      <c r="E1889" s="2" t="s">
        <v>745</v>
      </c>
      <c r="F1889" s="2">
        <v>1170</v>
      </c>
      <c r="G1889" s="2">
        <v>389</v>
      </c>
      <c r="H1889" s="2"/>
    </row>
    <row r="1890" spans="1:8" ht="28.8" x14ac:dyDescent="0.3">
      <c r="A1890" s="2" t="s">
        <v>28</v>
      </c>
      <c r="B1890" s="2" t="s">
        <v>29</v>
      </c>
      <c r="C1890" s="2" t="s">
        <v>5</v>
      </c>
      <c r="D1890" s="1" t="s">
        <v>25</v>
      </c>
      <c r="E1890" s="2" t="s">
        <v>749</v>
      </c>
      <c r="F1890" s="2">
        <v>765</v>
      </c>
      <c r="G1890" s="2">
        <v>254</v>
      </c>
      <c r="H1890" s="2"/>
    </row>
    <row r="1891" spans="1:8" ht="28.8" x14ac:dyDescent="0.3">
      <c r="A1891" s="2" t="s">
        <v>28</v>
      </c>
      <c r="B1891" s="2" t="s">
        <v>29</v>
      </c>
      <c r="C1891" s="2" t="s">
        <v>5</v>
      </c>
      <c r="D1891" s="1" t="s">
        <v>25</v>
      </c>
      <c r="E1891" s="2" t="s">
        <v>753</v>
      </c>
      <c r="F1891" s="2">
        <v>879</v>
      </c>
      <c r="G1891" s="2">
        <v>292</v>
      </c>
      <c r="H1891" s="2"/>
    </row>
    <row r="1892" spans="1:8" ht="28.8" x14ac:dyDescent="0.3">
      <c r="A1892" s="2" t="s">
        <v>28</v>
      </c>
      <c r="B1892" s="2" t="s">
        <v>29</v>
      </c>
      <c r="C1892" s="2" t="s">
        <v>5</v>
      </c>
      <c r="D1892" s="1" t="s">
        <v>25</v>
      </c>
      <c r="E1892" s="2" t="s">
        <v>757</v>
      </c>
      <c r="F1892" s="2">
        <v>705</v>
      </c>
      <c r="G1892" s="2">
        <v>234</v>
      </c>
      <c r="H1892" s="2"/>
    </row>
    <row r="1893" spans="1:8" ht="28.8" x14ac:dyDescent="0.3">
      <c r="A1893" s="2" t="s">
        <v>28</v>
      </c>
      <c r="B1893" s="2" t="s">
        <v>29</v>
      </c>
      <c r="C1893" s="2" t="s">
        <v>5</v>
      </c>
      <c r="D1893" s="1" t="s">
        <v>25</v>
      </c>
      <c r="E1893" s="2" t="s">
        <v>761</v>
      </c>
      <c r="F1893" s="2">
        <v>897</v>
      </c>
      <c r="G1893" s="2">
        <v>298</v>
      </c>
      <c r="H1893" s="2"/>
    </row>
    <row r="1894" spans="1:8" ht="28.8" x14ac:dyDescent="0.3">
      <c r="A1894" s="2" t="s">
        <v>28</v>
      </c>
      <c r="B1894" s="2" t="s">
        <v>29</v>
      </c>
      <c r="C1894" s="2" t="s">
        <v>5</v>
      </c>
      <c r="D1894" s="1" t="s">
        <v>25</v>
      </c>
      <c r="E1894" s="2" t="s">
        <v>765</v>
      </c>
      <c r="F1894" s="2">
        <v>726</v>
      </c>
      <c r="G1894" s="2">
        <v>241</v>
      </c>
      <c r="H1894" s="2"/>
    </row>
    <row r="1895" spans="1:8" ht="28.8" x14ac:dyDescent="0.3">
      <c r="A1895" s="2" t="s">
        <v>28</v>
      </c>
      <c r="B1895" s="2" t="s">
        <v>29</v>
      </c>
      <c r="C1895" s="2" t="s">
        <v>5</v>
      </c>
      <c r="D1895" s="1" t="s">
        <v>25</v>
      </c>
      <c r="E1895" s="2" t="s">
        <v>769</v>
      </c>
      <c r="F1895" s="2">
        <v>711</v>
      </c>
      <c r="G1895" s="2">
        <v>236</v>
      </c>
      <c r="H1895" s="2"/>
    </row>
    <row r="1896" spans="1:8" ht="28.8" x14ac:dyDescent="0.3">
      <c r="A1896" s="2" t="s">
        <v>28</v>
      </c>
      <c r="B1896" s="2" t="s">
        <v>29</v>
      </c>
      <c r="C1896" s="2" t="s">
        <v>5</v>
      </c>
      <c r="D1896" s="1" t="s">
        <v>25</v>
      </c>
      <c r="E1896" s="2"/>
      <c r="F1896" s="2">
        <v>780</v>
      </c>
      <c r="G1896" s="2">
        <v>259</v>
      </c>
      <c r="H1896" s="2"/>
    </row>
    <row r="1897" spans="1:8" ht="28.8" x14ac:dyDescent="0.3">
      <c r="A1897" s="2" t="s">
        <v>28</v>
      </c>
      <c r="B1897" s="2" t="s">
        <v>29</v>
      </c>
      <c r="C1897" s="2" t="s">
        <v>5</v>
      </c>
      <c r="D1897" s="1" t="s">
        <v>25</v>
      </c>
      <c r="E1897" s="2" t="s">
        <v>775</v>
      </c>
      <c r="F1897" s="2">
        <v>606</v>
      </c>
      <c r="G1897" s="2">
        <v>201</v>
      </c>
      <c r="H1897" s="2"/>
    </row>
    <row r="1898" spans="1:8" ht="28.8" x14ac:dyDescent="0.3">
      <c r="A1898" s="2" t="s">
        <v>28</v>
      </c>
      <c r="B1898" s="2" t="s">
        <v>29</v>
      </c>
      <c r="C1898" s="2" t="s">
        <v>5</v>
      </c>
      <c r="D1898" s="1" t="s">
        <v>25</v>
      </c>
      <c r="E1898" s="2"/>
      <c r="F1898" s="2">
        <v>1017</v>
      </c>
      <c r="G1898" s="2">
        <v>338</v>
      </c>
      <c r="H1898" s="2"/>
    </row>
    <row r="1899" spans="1:8" ht="28.8" x14ac:dyDescent="0.3">
      <c r="A1899" s="2" t="s">
        <v>28</v>
      </c>
      <c r="B1899" s="2" t="s">
        <v>29</v>
      </c>
      <c r="C1899" s="2" t="s">
        <v>5</v>
      </c>
      <c r="D1899" s="1" t="s">
        <v>25</v>
      </c>
      <c r="E1899" s="2"/>
      <c r="F1899" s="2">
        <v>369</v>
      </c>
      <c r="G1899" s="2">
        <v>122</v>
      </c>
      <c r="H1899" s="2"/>
    </row>
    <row r="1900" spans="1:8" ht="28.8" x14ac:dyDescent="0.3">
      <c r="A1900" s="2" t="s">
        <v>28</v>
      </c>
      <c r="B1900" s="2" t="s">
        <v>29</v>
      </c>
      <c r="C1900" s="2" t="s">
        <v>5</v>
      </c>
      <c r="D1900" s="1" t="s">
        <v>25</v>
      </c>
      <c r="E1900" s="2"/>
      <c r="F1900" s="2">
        <v>732</v>
      </c>
      <c r="G1900" s="2">
        <v>243</v>
      </c>
      <c r="H1900" s="2"/>
    </row>
    <row r="1901" spans="1:8" ht="28.8" x14ac:dyDescent="0.3">
      <c r="A1901" s="2" t="s">
        <v>28</v>
      </c>
      <c r="B1901" s="2" t="s">
        <v>29</v>
      </c>
      <c r="C1901" s="2" t="s">
        <v>5</v>
      </c>
      <c r="D1901" s="1" t="s">
        <v>25</v>
      </c>
      <c r="E1901" s="2" t="s">
        <v>789</v>
      </c>
      <c r="F1901" s="2">
        <v>873</v>
      </c>
      <c r="G1901" s="2">
        <v>290</v>
      </c>
      <c r="H1901" s="2"/>
    </row>
    <row r="1902" spans="1:8" ht="28.8" x14ac:dyDescent="0.3">
      <c r="A1902" s="2" t="s">
        <v>28</v>
      </c>
      <c r="B1902" s="2" t="s">
        <v>29</v>
      </c>
      <c r="C1902" s="2" t="s">
        <v>5</v>
      </c>
      <c r="D1902" s="1" t="s">
        <v>25</v>
      </c>
      <c r="E1902" s="2"/>
      <c r="F1902" s="2">
        <v>567</v>
      </c>
      <c r="G1902" s="2">
        <v>188</v>
      </c>
      <c r="H1902" s="2"/>
    </row>
    <row r="1903" spans="1:8" ht="28.8" x14ac:dyDescent="0.3">
      <c r="A1903" s="2" t="s">
        <v>28</v>
      </c>
      <c r="B1903" s="2" t="s">
        <v>29</v>
      </c>
      <c r="C1903" s="2" t="s">
        <v>5</v>
      </c>
      <c r="D1903" s="1" t="s">
        <v>25</v>
      </c>
      <c r="E1903" s="2" t="s">
        <v>815</v>
      </c>
      <c r="F1903" s="2">
        <v>1050</v>
      </c>
      <c r="G1903" s="2">
        <v>349</v>
      </c>
      <c r="H1903" s="2"/>
    </row>
    <row r="1904" spans="1:8" ht="28.8" x14ac:dyDescent="0.3">
      <c r="A1904" s="2" t="s">
        <v>28</v>
      </c>
      <c r="B1904" s="2" t="s">
        <v>29</v>
      </c>
      <c r="C1904" s="2" t="s">
        <v>5</v>
      </c>
      <c r="D1904" s="1" t="s">
        <v>25</v>
      </c>
      <c r="E1904" s="2" t="s">
        <v>819</v>
      </c>
      <c r="F1904" s="2">
        <v>1131</v>
      </c>
      <c r="G1904" s="2">
        <v>376</v>
      </c>
      <c r="H1904" s="2"/>
    </row>
    <row r="1905" spans="1:8" ht="28.8" x14ac:dyDescent="0.3">
      <c r="A1905" s="2" t="s">
        <v>28</v>
      </c>
      <c r="B1905" s="2" t="s">
        <v>29</v>
      </c>
      <c r="C1905" s="2" t="s">
        <v>5</v>
      </c>
      <c r="D1905" s="1" t="s">
        <v>25</v>
      </c>
      <c r="E1905" s="2"/>
      <c r="F1905" s="2">
        <v>1227</v>
      </c>
      <c r="G1905" s="2">
        <v>408</v>
      </c>
      <c r="H1905" s="2"/>
    </row>
    <row r="1906" spans="1:8" ht="28.8" x14ac:dyDescent="0.3">
      <c r="A1906" s="2" t="s">
        <v>28</v>
      </c>
      <c r="B1906" s="2" t="s">
        <v>29</v>
      </c>
      <c r="C1906" s="2" t="s">
        <v>5</v>
      </c>
      <c r="D1906" s="1" t="s">
        <v>25</v>
      </c>
      <c r="E1906" s="2" t="s">
        <v>839</v>
      </c>
      <c r="F1906" s="2">
        <v>498</v>
      </c>
      <c r="G1906" s="2">
        <v>165</v>
      </c>
      <c r="H1906" s="2"/>
    </row>
    <row r="1907" spans="1:8" ht="28.8" x14ac:dyDescent="0.3">
      <c r="A1907" s="2" t="s">
        <v>28</v>
      </c>
      <c r="B1907" s="2" t="s">
        <v>29</v>
      </c>
      <c r="C1907" s="2" t="s">
        <v>5</v>
      </c>
      <c r="D1907" s="1" t="s">
        <v>25</v>
      </c>
      <c r="E1907" s="2" t="s">
        <v>843</v>
      </c>
      <c r="F1907" s="2">
        <v>1134</v>
      </c>
      <c r="G1907" s="2">
        <v>377</v>
      </c>
      <c r="H1907" s="2"/>
    </row>
    <row r="1908" spans="1:8" ht="28.8" x14ac:dyDescent="0.3">
      <c r="A1908" s="2" t="s">
        <v>28</v>
      </c>
      <c r="B1908" s="2" t="s">
        <v>29</v>
      </c>
      <c r="C1908" s="2" t="s">
        <v>5</v>
      </c>
      <c r="D1908" s="1" t="s">
        <v>25</v>
      </c>
      <c r="E1908" s="2"/>
      <c r="F1908" s="2">
        <v>1101</v>
      </c>
      <c r="G1908" s="2">
        <v>366</v>
      </c>
      <c r="H1908" s="2"/>
    </row>
    <row r="1909" spans="1:8" ht="28.8" x14ac:dyDescent="0.3">
      <c r="A1909" s="2" t="s">
        <v>28</v>
      </c>
      <c r="B1909" s="2" t="s">
        <v>29</v>
      </c>
      <c r="C1909" s="2" t="s">
        <v>5</v>
      </c>
      <c r="D1909" s="1" t="s">
        <v>25</v>
      </c>
      <c r="E1909" s="2"/>
      <c r="F1909" s="2">
        <v>486</v>
      </c>
      <c r="G1909" s="2">
        <v>161</v>
      </c>
      <c r="H1909" s="2"/>
    </row>
    <row r="1910" spans="1:8" ht="28.8" x14ac:dyDescent="0.3">
      <c r="A1910" s="2" t="s">
        <v>28</v>
      </c>
      <c r="B1910" s="2" t="s">
        <v>29</v>
      </c>
      <c r="C1910" s="2" t="s">
        <v>5</v>
      </c>
      <c r="D1910" s="1" t="s">
        <v>25</v>
      </c>
      <c r="E1910" s="2" t="s">
        <v>867</v>
      </c>
      <c r="F1910" s="2">
        <v>477</v>
      </c>
      <c r="G1910" s="2">
        <v>158</v>
      </c>
      <c r="H1910" s="2"/>
    </row>
    <row r="1911" spans="1:8" ht="28.8" x14ac:dyDescent="0.3">
      <c r="A1911" s="2" t="s">
        <v>28</v>
      </c>
      <c r="B1911" s="2" t="s">
        <v>29</v>
      </c>
      <c r="C1911" s="2" t="s">
        <v>5</v>
      </c>
      <c r="D1911" s="1" t="s">
        <v>25</v>
      </c>
      <c r="E1911" s="2"/>
      <c r="F1911" s="2">
        <v>114</v>
      </c>
      <c r="G1911" s="2">
        <v>37</v>
      </c>
      <c r="H1911" s="2"/>
    </row>
    <row r="1912" spans="1:8" ht="28.8" x14ac:dyDescent="0.3">
      <c r="A1912" s="2" t="s">
        <v>28</v>
      </c>
      <c r="B1912" s="2" t="s">
        <v>29</v>
      </c>
      <c r="C1912" s="2" t="s">
        <v>5</v>
      </c>
      <c r="D1912" s="1" t="s">
        <v>25</v>
      </c>
      <c r="E1912" s="2"/>
      <c r="F1912" s="2">
        <v>753</v>
      </c>
      <c r="G1912" s="2">
        <v>250</v>
      </c>
      <c r="H1912" s="2"/>
    </row>
    <row r="1913" spans="1:8" ht="28.8" x14ac:dyDescent="0.3">
      <c r="A1913" s="2" t="s">
        <v>28</v>
      </c>
      <c r="B1913" s="2" t="s">
        <v>29</v>
      </c>
      <c r="C1913" s="2" t="s">
        <v>5</v>
      </c>
      <c r="D1913" s="1" t="s">
        <v>25</v>
      </c>
      <c r="E1913" s="2" t="s">
        <v>914</v>
      </c>
      <c r="F1913" s="2">
        <v>1245</v>
      </c>
      <c r="G1913" s="2">
        <v>414</v>
      </c>
      <c r="H1913" s="2"/>
    </row>
    <row r="1914" spans="1:8" ht="28.8" x14ac:dyDescent="0.3">
      <c r="A1914" s="2" t="s">
        <v>28</v>
      </c>
      <c r="B1914" s="2" t="s">
        <v>29</v>
      </c>
      <c r="C1914" s="2" t="s">
        <v>5</v>
      </c>
      <c r="D1914" s="1" t="s">
        <v>25</v>
      </c>
      <c r="E1914" s="2" t="s">
        <v>918</v>
      </c>
      <c r="F1914" s="2">
        <v>492</v>
      </c>
      <c r="G1914" s="2">
        <v>163</v>
      </c>
      <c r="H1914" s="2"/>
    </row>
    <row r="1915" spans="1:8" ht="28.8" x14ac:dyDescent="0.3">
      <c r="A1915" s="2" t="s">
        <v>28</v>
      </c>
      <c r="B1915" s="2" t="s">
        <v>29</v>
      </c>
      <c r="C1915" s="2" t="s">
        <v>5</v>
      </c>
      <c r="D1915" s="1" t="s">
        <v>25</v>
      </c>
      <c r="E1915" s="2" t="s">
        <v>922</v>
      </c>
      <c r="F1915" s="2">
        <v>1101</v>
      </c>
      <c r="G1915" s="2">
        <v>366</v>
      </c>
      <c r="H1915" s="2"/>
    </row>
    <row r="1916" spans="1:8" ht="28.8" x14ac:dyDescent="0.3">
      <c r="A1916" s="2" t="s">
        <v>28</v>
      </c>
      <c r="B1916" s="2" t="s">
        <v>29</v>
      </c>
      <c r="C1916" s="2" t="s">
        <v>5</v>
      </c>
      <c r="D1916" s="1" t="s">
        <v>25</v>
      </c>
      <c r="E1916" s="2" t="s">
        <v>926</v>
      </c>
      <c r="F1916" s="2">
        <v>657</v>
      </c>
      <c r="G1916" s="2">
        <v>218</v>
      </c>
      <c r="H1916" s="2"/>
    </row>
    <row r="1917" spans="1:8" ht="28.8" x14ac:dyDescent="0.3">
      <c r="A1917" s="2" t="s">
        <v>28</v>
      </c>
      <c r="B1917" s="2" t="s">
        <v>29</v>
      </c>
      <c r="C1917" s="2" t="s">
        <v>5</v>
      </c>
      <c r="D1917" s="1" t="s">
        <v>25</v>
      </c>
      <c r="E1917" s="2" t="s">
        <v>930</v>
      </c>
      <c r="F1917" s="2">
        <v>1134</v>
      </c>
      <c r="G1917" s="2">
        <v>377</v>
      </c>
      <c r="H1917" s="2"/>
    </row>
    <row r="1918" spans="1:8" ht="28.8" x14ac:dyDescent="0.3">
      <c r="A1918" s="2" t="s">
        <v>28</v>
      </c>
      <c r="B1918" s="2" t="s">
        <v>29</v>
      </c>
      <c r="C1918" s="2" t="s">
        <v>5</v>
      </c>
      <c r="D1918" s="1" t="s">
        <v>25</v>
      </c>
      <c r="E1918" s="2" t="s">
        <v>934</v>
      </c>
      <c r="F1918" s="2">
        <v>465</v>
      </c>
      <c r="G1918" s="2">
        <v>154</v>
      </c>
      <c r="H1918" s="2"/>
    </row>
    <row r="1919" spans="1:8" ht="28.8" x14ac:dyDescent="0.3">
      <c r="A1919" s="2" t="s">
        <v>28</v>
      </c>
      <c r="B1919" s="2" t="s">
        <v>29</v>
      </c>
      <c r="C1919" s="2" t="s">
        <v>5</v>
      </c>
      <c r="D1919" s="1" t="s">
        <v>25</v>
      </c>
      <c r="E1919" s="2" t="s">
        <v>938</v>
      </c>
      <c r="F1919" s="2">
        <v>444</v>
      </c>
      <c r="G1919" s="2">
        <v>147</v>
      </c>
      <c r="H1919" s="2"/>
    </row>
    <row r="1920" spans="1:8" ht="28.8" x14ac:dyDescent="0.3">
      <c r="A1920" s="2" t="s">
        <v>28</v>
      </c>
      <c r="B1920" s="2" t="s">
        <v>29</v>
      </c>
      <c r="C1920" s="2" t="s">
        <v>5</v>
      </c>
      <c r="D1920" s="1" t="s">
        <v>25</v>
      </c>
      <c r="E1920" s="2"/>
      <c r="F1920" s="2">
        <v>282</v>
      </c>
      <c r="G1920" s="2">
        <v>93</v>
      </c>
      <c r="H1920" s="2"/>
    </row>
    <row r="1921" spans="1:8" ht="28.8" x14ac:dyDescent="0.3">
      <c r="A1921" s="2" t="s">
        <v>28</v>
      </c>
      <c r="B1921" s="2" t="s">
        <v>29</v>
      </c>
      <c r="C1921" s="2" t="s">
        <v>5</v>
      </c>
      <c r="D1921" s="1" t="s">
        <v>25</v>
      </c>
      <c r="E1921" s="2"/>
      <c r="F1921" s="2">
        <v>573</v>
      </c>
      <c r="G1921" s="2">
        <v>190</v>
      </c>
      <c r="H1921" s="2"/>
    </row>
    <row r="1922" spans="1:8" ht="28.8" x14ac:dyDescent="0.3">
      <c r="A1922" s="2" t="s">
        <v>28</v>
      </c>
      <c r="B1922" s="2" t="s">
        <v>29</v>
      </c>
      <c r="C1922" s="2" t="s">
        <v>5</v>
      </c>
      <c r="D1922" s="1" t="s">
        <v>25</v>
      </c>
      <c r="E1922" s="2"/>
      <c r="F1922" s="2">
        <v>198</v>
      </c>
      <c r="G1922" s="2">
        <v>65</v>
      </c>
      <c r="H1922" s="2"/>
    </row>
    <row r="1923" spans="1:8" ht="28.8" x14ac:dyDescent="0.3">
      <c r="A1923" s="2" t="s">
        <v>28</v>
      </c>
      <c r="B1923" s="2" t="s">
        <v>29</v>
      </c>
      <c r="C1923" s="2" t="s">
        <v>5</v>
      </c>
      <c r="D1923" s="1" t="s">
        <v>25</v>
      </c>
      <c r="E1923" s="2" t="s">
        <v>963</v>
      </c>
      <c r="F1923" s="2">
        <v>1191</v>
      </c>
      <c r="G1923" s="2">
        <v>396</v>
      </c>
      <c r="H1923" s="2"/>
    </row>
    <row r="1924" spans="1:8" ht="28.8" x14ac:dyDescent="0.3">
      <c r="A1924" s="2" t="s">
        <v>28</v>
      </c>
      <c r="B1924" s="2" t="s">
        <v>29</v>
      </c>
      <c r="C1924" s="2" t="s">
        <v>5</v>
      </c>
      <c r="D1924" s="1" t="s">
        <v>25</v>
      </c>
      <c r="E1924" s="2" t="s">
        <v>969</v>
      </c>
      <c r="F1924" s="2">
        <v>351</v>
      </c>
      <c r="G1924" s="2">
        <v>116</v>
      </c>
      <c r="H1924" s="2"/>
    </row>
    <row r="1925" spans="1:8" ht="28.8" x14ac:dyDescent="0.3">
      <c r="A1925" s="2" t="s">
        <v>28</v>
      </c>
      <c r="B1925" s="2" t="s">
        <v>29</v>
      </c>
      <c r="C1925" s="2" t="s">
        <v>5</v>
      </c>
      <c r="D1925" s="1" t="s">
        <v>25</v>
      </c>
      <c r="E1925" s="2" t="s">
        <v>973</v>
      </c>
      <c r="F1925" s="2">
        <v>534</v>
      </c>
      <c r="G1925" s="2">
        <v>177</v>
      </c>
      <c r="H1925" s="2"/>
    </row>
    <row r="1926" spans="1:8" ht="28.8" x14ac:dyDescent="0.3">
      <c r="A1926" s="2" t="s">
        <v>28</v>
      </c>
      <c r="B1926" s="2" t="s">
        <v>29</v>
      </c>
      <c r="C1926" s="2" t="s">
        <v>5</v>
      </c>
      <c r="D1926" s="1" t="s">
        <v>25</v>
      </c>
      <c r="E1926" s="2" t="s">
        <v>977</v>
      </c>
      <c r="F1926" s="2">
        <v>429</v>
      </c>
      <c r="G1926" s="2">
        <v>142</v>
      </c>
      <c r="H1926" s="2"/>
    </row>
    <row r="1927" spans="1:8" ht="28.8" x14ac:dyDescent="0.3">
      <c r="A1927" s="2" t="s">
        <v>28</v>
      </c>
      <c r="B1927" s="2" t="s">
        <v>29</v>
      </c>
      <c r="C1927" s="2" t="s">
        <v>5</v>
      </c>
      <c r="D1927" s="1" t="s">
        <v>25</v>
      </c>
      <c r="E1927" s="2" t="s">
        <v>981</v>
      </c>
      <c r="F1927" s="2">
        <v>693</v>
      </c>
      <c r="G1927" s="2">
        <v>230</v>
      </c>
      <c r="H1927" s="2"/>
    </row>
    <row r="1928" spans="1:8" ht="28.8" x14ac:dyDescent="0.3">
      <c r="A1928" s="2" t="s">
        <v>28</v>
      </c>
      <c r="B1928" s="2" t="s">
        <v>29</v>
      </c>
      <c r="C1928" s="2" t="s">
        <v>5</v>
      </c>
      <c r="D1928" s="1" t="s">
        <v>25</v>
      </c>
      <c r="E1928" s="2" t="s">
        <v>985</v>
      </c>
      <c r="F1928" s="2">
        <v>522</v>
      </c>
      <c r="G1928" s="2">
        <v>173</v>
      </c>
      <c r="H1928" s="2"/>
    </row>
    <row r="1929" spans="1:8" ht="28.8" x14ac:dyDescent="0.3">
      <c r="A1929" s="2" t="s">
        <v>28</v>
      </c>
      <c r="B1929" s="2" t="s">
        <v>29</v>
      </c>
      <c r="C1929" s="2" t="s">
        <v>5</v>
      </c>
      <c r="D1929" s="1" t="s">
        <v>25</v>
      </c>
      <c r="E1929" s="2" t="s">
        <v>989</v>
      </c>
      <c r="F1929" s="2">
        <v>387</v>
      </c>
      <c r="G1929" s="2">
        <v>128</v>
      </c>
      <c r="H1929" s="2"/>
    </row>
    <row r="1930" spans="1:8" ht="28.8" x14ac:dyDescent="0.3">
      <c r="A1930" s="2" t="s">
        <v>28</v>
      </c>
      <c r="B1930" s="2" t="s">
        <v>29</v>
      </c>
      <c r="C1930" s="2" t="s">
        <v>5</v>
      </c>
      <c r="D1930" s="1" t="s">
        <v>25</v>
      </c>
      <c r="E1930" s="2" t="s">
        <v>995</v>
      </c>
      <c r="F1930" s="2">
        <v>4089</v>
      </c>
      <c r="G1930" s="2">
        <v>1362</v>
      </c>
      <c r="H1930" s="2"/>
    </row>
    <row r="1931" spans="1:8" ht="28.8" x14ac:dyDescent="0.3">
      <c r="A1931" s="2" t="s">
        <v>28</v>
      </c>
      <c r="B1931" s="2" t="s">
        <v>29</v>
      </c>
      <c r="C1931" s="2" t="s">
        <v>5</v>
      </c>
      <c r="D1931" s="1" t="s">
        <v>25</v>
      </c>
      <c r="E1931" s="2" t="s">
        <v>999</v>
      </c>
      <c r="F1931" s="2">
        <v>4155</v>
      </c>
      <c r="G1931" s="2">
        <v>1384</v>
      </c>
      <c r="H1931" s="2"/>
    </row>
    <row r="1932" spans="1:8" ht="28.8" x14ac:dyDescent="0.3">
      <c r="A1932" s="2" t="s">
        <v>28</v>
      </c>
      <c r="B1932" s="2" t="s">
        <v>29</v>
      </c>
      <c r="C1932" s="2" t="s">
        <v>5</v>
      </c>
      <c r="D1932" s="1" t="s">
        <v>25</v>
      </c>
      <c r="E1932" s="2" t="s">
        <v>1003</v>
      </c>
      <c r="F1932" s="2">
        <v>372</v>
      </c>
      <c r="G1932" s="2">
        <v>123</v>
      </c>
      <c r="H1932" s="2"/>
    </row>
    <row r="1933" spans="1:8" ht="28.8" x14ac:dyDescent="0.3">
      <c r="A1933" s="2" t="s">
        <v>28</v>
      </c>
      <c r="B1933" s="2" t="s">
        <v>29</v>
      </c>
      <c r="C1933" s="2" t="s">
        <v>5</v>
      </c>
      <c r="D1933" s="1" t="s">
        <v>25</v>
      </c>
      <c r="E1933" s="2" t="s">
        <v>1007</v>
      </c>
      <c r="F1933" s="2">
        <v>471</v>
      </c>
      <c r="G1933" s="2">
        <v>156</v>
      </c>
      <c r="H1933" s="2"/>
    </row>
    <row r="1934" spans="1:8" ht="28.8" x14ac:dyDescent="0.3">
      <c r="A1934" s="2" t="s">
        <v>28</v>
      </c>
      <c r="B1934" s="2" t="s">
        <v>29</v>
      </c>
      <c r="C1934" s="2" t="s">
        <v>5</v>
      </c>
      <c r="D1934" s="1" t="s">
        <v>25</v>
      </c>
      <c r="E1934" s="2" t="s">
        <v>1011</v>
      </c>
      <c r="F1934" s="2">
        <v>2100</v>
      </c>
      <c r="G1934" s="2">
        <v>699</v>
      </c>
      <c r="H1934" s="2"/>
    </row>
    <row r="1935" spans="1:8" ht="28.8" x14ac:dyDescent="0.3">
      <c r="A1935" s="2" t="s">
        <v>28</v>
      </c>
      <c r="B1935" s="2" t="s">
        <v>29</v>
      </c>
      <c r="C1935" s="2" t="s">
        <v>5</v>
      </c>
      <c r="D1935" s="1" t="s">
        <v>25</v>
      </c>
      <c r="E1935" s="2" t="s">
        <v>1015</v>
      </c>
      <c r="F1935" s="2">
        <v>1191</v>
      </c>
      <c r="G1935" s="2">
        <v>396</v>
      </c>
      <c r="H1935" s="2"/>
    </row>
    <row r="1936" spans="1:8" ht="28.8" x14ac:dyDescent="0.3">
      <c r="A1936" s="2" t="s">
        <v>28</v>
      </c>
      <c r="B1936" s="2" t="s">
        <v>29</v>
      </c>
      <c r="C1936" s="2" t="s">
        <v>5</v>
      </c>
      <c r="D1936" s="1" t="s">
        <v>25</v>
      </c>
      <c r="E1936" s="2" t="s">
        <v>1018</v>
      </c>
      <c r="F1936" s="2">
        <v>309</v>
      </c>
      <c r="G1936" s="2">
        <v>102</v>
      </c>
      <c r="H1936" s="2"/>
    </row>
    <row r="1937" spans="1:8" ht="28.8" x14ac:dyDescent="0.3">
      <c r="A1937" s="2" t="s">
        <v>28</v>
      </c>
      <c r="B1937" s="2" t="s">
        <v>29</v>
      </c>
      <c r="C1937" s="2" t="s">
        <v>5</v>
      </c>
      <c r="D1937" s="1" t="s">
        <v>25</v>
      </c>
      <c r="E1937" s="2" t="s">
        <v>1022</v>
      </c>
      <c r="F1937" s="2">
        <v>633</v>
      </c>
      <c r="G1937" s="2">
        <v>210</v>
      </c>
      <c r="H1937" s="2"/>
    </row>
    <row r="1938" spans="1:8" ht="28.8" x14ac:dyDescent="0.3">
      <c r="A1938" s="2" t="s">
        <v>28</v>
      </c>
      <c r="B1938" s="2" t="s">
        <v>29</v>
      </c>
      <c r="C1938" s="2" t="s">
        <v>5</v>
      </c>
      <c r="D1938" s="1" t="s">
        <v>25</v>
      </c>
      <c r="E1938" s="2" t="s">
        <v>1026</v>
      </c>
      <c r="F1938" s="2">
        <v>618</v>
      </c>
      <c r="G1938" s="2">
        <v>205</v>
      </c>
      <c r="H1938" s="2"/>
    </row>
    <row r="1939" spans="1:8" ht="28.8" x14ac:dyDescent="0.3">
      <c r="A1939" s="2" t="s">
        <v>28</v>
      </c>
      <c r="B1939" s="2" t="s">
        <v>29</v>
      </c>
      <c r="C1939" s="2" t="s">
        <v>5</v>
      </c>
      <c r="D1939" s="1" t="s">
        <v>25</v>
      </c>
      <c r="E1939" s="2" t="s">
        <v>1030</v>
      </c>
      <c r="F1939" s="2">
        <v>294</v>
      </c>
      <c r="G1939" s="2">
        <v>97</v>
      </c>
      <c r="H1939" s="2"/>
    </row>
    <row r="1940" spans="1:8" ht="28.8" x14ac:dyDescent="0.3">
      <c r="A1940" s="2" t="s">
        <v>28</v>
      </c>
      <c r="B1940" s="2" t="s">
        <v>29</v>
      </c>
      <c r="C1940" s="2" t="s">
        <v>5</v>
      </c>
      <c r="D1940" s="1" t="s">
        <v>25</v>
      </c>
      <c r="E1940" s="2" t="s">
        <v>1034</v>
      </c>
      <c r="F1940" s="2">
        <v>825</v>
      </c>
      <c r="G1940" s="2">
        <v>274</v>
      </c>
      <c r="H1940" s="2"/>
    </row>
    <row r="1941" spans="1:8" ht="28.8" x14ac:dyDescent="0.3">
      <c r="A1941" s="2" t="s">
        <v>28</v>
      </c>
      <c r="B1941" s="2" t="s">
        <v>29</v>
      </c>
      <c r="C1941" s="2" t="s">
        <v>5</v>
      </c>
      <c r="D1941" s="1" t="s">
        <v>25</v>
      </c>
      <c r="E1941" s="2" t="s">
        <v>1038</v>
      </c>
      <c r="F1941" s="2">
        <v>276</v>
      </c>
      <c r="G1941" s="2">
        <v>91</v>
      </c>
      <c r="H1941" s="2"/>
    </row>
    <row r="1942" spans="1:8" ht="28.8" x14ac:dyDescent="0.3">
      <c r="A1942" s="2" t="s">
        <v>28</v>
      </c>
      <c r="B1942" s="2" t="s">
        <v>29</v>
      </c>
      <c r="C1942" s="2" t="s">
        <v>5</v>
      </c>
      <c r="D1942" s="1" t="s">
        <v>25</v>
      </c>
      <c r="E1942" s="2" t="s">
        <v>1042</v>
      </c>
      <c r="F1942" s="2">
        <v>336</v>
      </c>
      <c r="G1942" s="2">
        <v>111</v>
      </c>
      <c r="H1942" s="2"/>
    </row>
    <row r="1943" spans="1:8" ht="28.8" x14ac:dyDescent="0.3">
      <c r="A1943" s="2" t="s">
        <v>28</v>
      </c>
      <c r="B1943" s="2" t="s">
        <v>29</v>
      </c>
      <c r="C1943" s="2" t="s">
        <v>5</v>
      </c>
      <c r="D1943" s="1" t="s">
        <v>25</v>
      </c>
      <c r="E1943" s="2" t="s">
        <v>1046</v>
      </c>
      <c r="F1943" s="2">
        <v>687</v>
      </c>
      <c r="G1943" s="2">
        <v>228</v>
      </c>
      <c r="H1943" s="2"/>
    </row>
    <row r="1944" spans="1:8" ht="28.8" x14ac:dyDescent="0.3">
      <c r="A1944" s="2" t="s">
        <v>28</v>
      </c>
      <c r="B1944" s="2" t="s">
        <v>29</v>
      </c>
      <c r="C1944" s="2" t="s">
        <v>5</v>
      </c>
      <c r="D1944" s="1" t="s">
        <v>25</v>
      </c>
      <c r="E1944" s="2" t="s">
        <v>1050</v>
      </c>
      <c r="F1944" s="2">
        <v>417</v>
      </c>
      <c r="G1944" s="2">
        <v>138</v>
      </c>
      <c r="H1944" s="2"/>
    </row>
    <row r="1945" spans="1:8" ht="28.8" x14ac:dyDescent="0.3">
      <c r="A1945" s="2" t="s">
        <v>28</v>
      </c>
      <c r="B1945" s="2" t="s">
        <v>29</v>
      </c>
      <c r="C1945" s="2" t="s">
        <v>5</v>
      </c>
      <c r="D1945" s="1" t="s">
        <v>25</v>
      </c>
      <c r="E1945" s="2" t="s">
        <v>1054</v>
      </c>
      <c r="F1945" s="2">
        <v>198</v>
      </c>
      <c r="G1945" s="2">
        <v>65</v>
      </c>
      <c r="H1945" s="2"/>
    </row>
    <row r="1946" spans="1:8" ht="28.8" x14ac:dyDescent="0.3">
      <c r="A1946" s="2" t="s">
        <v>28</v>
      </c>
      <c r="B1946" s="2" t="s">
        <v>29</v>
      </c>
      <c r="C1946" s="2" t="s">
        <v>5</v>
      </c>
      <c r="D1946" s="1" t="s">
        <v>25</v>
      </c>
      <c r="E1946" s="2" t="s">
        <v>1058</v>
      </c>
      <c r="F1946" s="2">
        <v>276</v>
      </c>
      <c r="G1946" s="2">
        <v>91</v>
      </c>
      <c r="H1946" s="2"/>
    </row>
    <row r="1947" spans="1:8" ht="28.8" x14ac:dyDescent="0.3">
      <c r="A1947" s="2" t="s">
        <v>28</v>
      </c>
      <c r="B1947" s="2" t="s">
        <v>29</v>
      </c>
      <c r="C1947" s="2" t="s">
        <v>5</v>
      </c>
      <c r="D1947" s="1" t="s">
        <v>25</v>
      </c>
      <c r="E1947" s="2" t="s">
        <v>1062</v>
      </c>
      <c r="F1947" s="2">
        <v>369</v>
      </c>
      <c r="G1947" s="2">
        <v>122</v>
      </c>
      <c r="H1947" s="2"/>
    </row>
    <row r="1948" spans="1:8" ht="28.8" x14ac:dyDescent="0.3">
      <c r="A1948" s="2" t="s">
        <v>28</v>
      </c>
      <c r="B1948" s="2" t="s">
        <v>29</v>
      </c>
      <c r="C1948" s="2" t="s">
        <v>5</v>
      </c>
      <c r="D1948" s="1" t="s">
        <v>25</v>
      </c>
      <c r="E1948" s="2" t="s">
        <v>1066</v>
      </c>
      <c r="F1948" s="2">
        <v>321</v>
      </c>
      <c r="G1948" s="2">
        <v>106</v>
      </c>
      <c r="H1948" s="2"/>
    </row>
    <row r="1949" spans="1:8" ht="28.8" x14ac:dyDescent="0.3">
      <c r="A1949" s="2" t="s">
        <v>28</v>
      </c>
      <c r="B1949" s="2" t="s">
        <v>29</v>
      </c>
      <c r="C1949" s="2" t="s">
        <v>5</v>
      </c>
      <c r="D1949" s="1" t="s">
        <v>25</v>
      </c>
      <c r="E1949" s="2" t="s">
        <v>1070</v>
      </c>
      <c r="F1949" s="2">
        <v>543</v>
      </c>
      <c r="G1949" s="2">
        <v>180</v>
      </c>
      <c r="H1949" s="2"/>
    </row>
    <row r="1950" spans="1:8" ht="28.8" x14ac:dyDescent="0.3">
      <c r="A1950" s="2" t="s">
        <v>28</v>
      </c>
      <c r="B1950" s="2" t="s">
        <v>29</v>
      </c>
      <c r="C1950" s="2" t="s">
        <v>5</v>
      </c>
      <c r="D1950" s="1" t="s">
        <v>25</v>
      </c>
      <c r="E1950" s="2" t="s">
        <v>1074</v>
      </c>
      <c r="F1950" s="2">
        <v>186</v>
      </c>
      <c r="G1950" s="2">
        <v>61</v>
      </c>
      <c r="H1950" s="2"/>
    </row>
    <row r="1951" spans="1:8" ht="28.8" x14ac:dyDescent="0.3">
      <c r="A1951" s="2" t="s">
        <v>28</v>
      </c>
      <c r="B1951" s="2" t="s">
        <v>29</v>
      </c>
      <c r="C1951" s="2" t="s">
        <v>5</v>
      </c>
      <c r="D1951" s="1" t="s">
        <v>25</v>
      </c>
      <c r="E1951" s="2" t="s">
        <v>1078</v>
      </c>
      <c r="F1951" s="2">
        <v>396</v>
      </c>
      <c r="G1951" s="2">
        <v>131</v>
      </c>
      <c r="H1951" s="2"/>
    </row>
    <row r="1952" spans="1:8" ht="28.8" x14ac:dyDescent="0.3">
      <c r="A1952" s="2" t="s">
        <v>28</v>
      </c>
      <c r="B1952" s="2" t="s">
        <v>29</v>
      </c>
      <c r="C1952" s="2" t="s">
        <v>5</v>
      </c>
      <c r="D1952" s="1" t="s">
        <v>25</v>
      </c>
      <c r="E1952" s="2" t="s">
        <v>1082</v>
      </c>
      <c r="F1952" s="2">
        <v>525</v>
      </c>
      <c r="G1952" s="2">
        <v>174</v>
      </c>
      <c r="H1952" s="2"/>
    </row>
    <row r="1953" spans="1:8" ht="28.8" x14ac:dyDescent="0.3">
      <c r="A1953" s="2" t="s">
        <v>28</v>
      </c>
      <c r="B1953" s="2" t="s">
        <v>29</v>
      </c>
      <c r="C1953" s="2" t="s">
        <v>5</v>
      </c>
      <c r="D1953" s="1" t="s">
        <v>25</v>
      </c>
      <c r="E1953" s="2" t="s">
        <v>1086</v>
      </c>
      <c r="F1953" s="2">
        <v>354</v>
      </c>
      <c r="G1953" s="2">
        <v>117</v>
      </c>
      <c r="H1953" s="2"/>
    </row>
    <row r="1954" spans="1:8" ht="28.8" x14ac:dyDescent="0.3">
      <c r="A1954" s="2" t="s">
        <v>28</v>
      </c>
      <c r="B1954" s="2" t="s">
        <v>29</v>
      </c>
      <c r="C1954" s="2" t="s">
        <v>5</v>
      </c>
      <c r="D1954" s="1" t="s">
        <v>25</v>
      </c>
      <c r="E1954" s="2" t="s">
        <v>1090</v>
      </c>
      <c r="F1954" s="2">
        <v>531</v>
      </c>
      <c r="G1954" s="2">
        <v>176</v>
      </c>
      <c r="H1954" s="2"/>
    </row>
    <row r="1955" spans="1:8" ht="28.8" x14ac:dyDescent="0.3">
      <c r="A1955" s="2" t="s">
        <v>28</v>
      </c>
      <c r="B1955" s="2" t="s">
        <v>29</v>
      </c>
      <c r="C1955" s="2" t="s">
        <v>5</v>
      </c>
      <c r="D1955" s="1" t="s">
        <v>25</v>
      </c>
      <c r="E1955" s="2" t="s">
        <v>1094</v>
      </c>
      <c r="F1955" s="2">
        <v>186</v>
      </c>
      <c r="G1955" s="2">
        <v>61</v>
      </c>
      <c r="H1955" s="2"/>
    </row>
    <row r="1956" spans="1:8" ht="28.8" x14ac:dyDescent="0.3">
      <c r="A1956" s="2" t="s">
        <v>28</v>
      </c>
      <c r="B1956" s="2" t="s">
        <v>29</v>
      </c>
      <c r="C1956" s="2" t="s">
        <v>5</v>
      </c>
      <c r="D1956" s="1" t="s">
        <v>25</v>
      </c>
      <c r="E1956" s="2" t="s">
        <v>1098</v>
      </c>
      <c r="F1956" s="2">
        <v>438</v>
      </c>
      <c r="G1956" s="2">
        <v>145</v>
      </c>
      <c r="H1956" s="2"/>
    </row>
    <row r="1957" spans="1:8" ht="28.8" x14ac:dyDescent="0.3">
      <c r="A1957" s="2" t="s">
        <v>28</v>
      </c>
      <c r="B1957" s="2" t="s">
        <v>29</v>
      </c>
      <c r="C1957" s="2" t="s">
        <v>5</v>
      </c>
      <c r="D1957" s="1" t="s">
        <v>25</v>
      </c>
      <c r="E1957" s="2" t="s">
        <v>1102</v>
      </c>
      <c r="F1957" s="2">
        <v>1332</v>
      </c>
      <c r="G1957" s="2">
        <v>443</v>
      </c>
      <c r="H1957" s="2"/>
    </row>
    <row r="1958" spans="1:8" ht="28.8" x14ac:dyDescent="0.3">
      <c r="A1958" s="2" t="s">
        <v>28</v>
      </c>
      <c r="B1958" s="2" t="s">
        <v>29</v>
      </c>
      <c r="C1958" s="2" t="s">
        <v>5</v>
      </c>
      <c r="D1958" s="1" t="s">
        <v>25</v>
      </c>
      <c r="E1958" s="2" t="s">
        <v>1106</v>
      </c>
      <c r="F1958" s="2">
        <v>657</v>
      </c>
      <c r="G1958" s="2">
        <v>218</v>
      </c>
      <c r="H1958" s="2"/>
    </row>
    <row r="1959" spans="1:8" ht="28.8" x14ac:dyDescent="0.3">
      <c r="A1959" s="2" t="s">
        <v>28</v>
      </c>
      <c r="B1959" s="2" t="s">
        <v>29</v>
      </c>
      <c r="C1959" s="2" t="s">
        <v>5</v>
      </c>
      <c r="D1959" s="1" t="s">
        <v>25</v>
      </c>
      <c r="E1959" s="2" t="s">
        <v>1110</v>
      </c>
      <c r="F1959" s="2">
        <v>219</v>
      </c>
      <c r="G1959" s="2">
        <v>72</v>
      </c>
      <c r="H1959" s="2"/>
    </row>
    <row r="1960" spans="1:8" ht="28.8" x14ac:dyDescent="0.3">
      <c r="A1960" s="2" t="s">
        <v>28</v>
      </c>
      <c r="B1960" s="2" t="s">
        <v>29</v>
      </c>
      <c r="C1960" s="2" t="s">
        <v>5</v>
      </c>
      <c r="D1960" s="1" t="s">
        <v>25</v>
      </c>
      <c r="E1960" s="2" t="s">
        <v>1114</v>
      </c>
      <c r="F1960" s="2">
        <v>114</v>
      </c>
      <c r="G1960" s="2">
        <v>37</v>
      </c>
      <c r="H1960" s="2"/>
    </row>
    <row r="1961" spans="1:8" ht="28.8" x14ac:dyDescent="0.3">
      <c r="A1961" s="2" t="s">
        <v>28</v>
      </c>
      <c r="B1961" s="2" t="s">
        <v>29</v>
      </c>
      <c r="C1961" s="2" t="s">
        <v>5</v>
      </c>
      <c r="D1961" s="1" t="s">
        <v>25</v>
      </c>
      <c r="E1961" s="2" t="s">
        <v>1118</v>
      </c>
      <c r="F1961" s="2">
        <v>357</v>
      </c>
      <c r="G1961" s="2">
        <v>118</v>
      </c>
      <c r="H1961" s="2"/>
    </row>
    <row r="1962" spans="1:8" ht="28.8" x14ac:dyDescent="0.3">
      <c r="A1962" s="2" t="s">
        <v>28</v>
      </c>
      <c r="B1962" s="2" t="s">
        <v>29</v>
      </c>
      <c r="C1962" s="2" t="s">
        <v>5</v>
      </c>
      <c r="D1962" s="1" t="s">
        <v>25</v>
      </c>
      <c r="E1962" s="2" t="s">
        <v>1122</v>
      </c>
      <c r="F1962" s="2">
        <v>396</v>
      </c>
      <c r="G1962" s="2">
        <v>131</v>
      </c>
      <c r="H1962" s="2"/>
    </row>
    <row r="1963" spans="1:8" ht="28.8" x14ac:dyDescent="0.3">
      <c r="A1963" s="2" t="s">
        <v>28</v>
      </c>
      <c r="B1963" s="2" t="s">
        <v>29</v>
      </c>
      <c r="C1963" s="2" t="s">
        <v>5</v>
      </c>
      <c r="D1963" s="1" t="s">
        <v>25</v>
      </c>
      <c r="E1963" s="2" t="s">
        <v>1126</v>
      </c>
      <c r="F1963" s="2">
        <v>627</v>
      </c>
      <c r="G1963" s="2">
        <v>208</v>
      </c>
      <c r="H1963" s="2"/>
    </row>
    <row r="1964" spans="1:8" ht="28.8" x14ac:dyDescent="0.3">
      <c r="A1964" s="2" t="s">
        <v>28</v>
      </c>
      <c r="B1964" s="2" t="s">
        <v>29</v>
      </c>
      <c r="C1964" s="2" t="s">
        <v>5</v>
      </c>
      <c r="D1964" s="1" t="s">
        <v>25</v>
      </c>
      <c r="E1964" s="2" t="s">
        <v>1130</v>
      </c>
      <c r="F1964" s="2">
        <v>1020</v>
      </c>
      <c r="G1964" s="2">
        <v>339</v>
      </c>
      <c r="H1964" s="2"/>
    </row>
    <row r="1965" spans="1:8" ht="28.8" x14ac:dyDescent="0.3">
      <c r="A1965" s="2" t="s">
        <v>28</v>
      </c>
      <c r="B1965" s="2" t="s">
        <v>29</v>
      </c>
      <c r="C1965" s="2" t="s">
        <v>5</v>
      </c>
      <c r="D1965" s="1" t="s">
        <v>25</v>
      </c>
      <c r="E1965" s="2" t="s">
        <v>1134</v>
      </c>
      <c r="F1965" s="2">
        <v>375</v>
      </c>
      <c r="G1965" s="2">
        <v>124</v>
      </c>
      <c r="H1965" s="2"/>
    </row>
    <row r="1966" spans="1:8" ht="28.8" x14ac:dyDescent="0.3">
      <c r="A1966" s="2" t="s">
        <v>28</v>
      </c>
      <c r="B1966" s="2" t="s">
        <v>29</v>
      </c>
      <c r="C1966" s="2" t="s">
        <v>5</v>
      </c>
      <c r="D1966" s="1" t="s">
        <v>25</v>
      </c>
      <c r="E1966" s="2" t="s">
        <v>1146</v>
      </c>
      <c r="F1966" s="2">
        <v>675</v>
      </c>
      <c r="G1966" s="2">
        <v>224</v>
      </c>
      <c r="H1966" s="2"/>
    </row>
    <row r="1967" spans="1:8" ht="28.8" x14ac:dyDescent="0.3">
      <c r="A1967" s="2" t="s">
        <v>28</v>
      </c>
      <c r="B1967" s="2" t="s">
        <v>29</v>
      </c>
      <c r="C1967" s="2" t="s">
        <v>5</v>
      </c>
      <c r="D1967" s="1" t="s">
        <v>25</v>
      </c>
      <c r="E1967" s="2" t="s">
        <v>1150</v>
      </c>
      <c r="F1967" s="2">
        <v>366</v>
      </c>
      <c r="G1967" s="2">
        <v>121</v>
      </c>
      <c r="H1967" s="2"/>
    </row>
    <row r="1968" spans="1:8" ht="28.8" x14ac:dyDescent="0.3">
      <c r="A1968" s="2" t="s">
        <v>28</v>
      </c>
      <c r="B1968" s="2" t="s">
        <v>29</v>
      </c>
      <c r="C1968" s="2" t="s">
        <v>5</v>
      </c>
      <c r="D1968" s="1" t="s">
        <v>25</v>
      </c>
      <c r="E1968" s="2"/>
      <c r="F1968" s="2">
        <v>747</v>
      </c>
      <c r="G1968" s="2">
        <v>248</v>
      </c>
      <c r="H1968" s="2"/>
    </row>
    <row r="1969" spans="1:8" ht="28.8" x14ac:dyDescent="0.3">
      <c r="A1969" s="2" t="s">
        <v>28</v>
      </c>
      <c r="B1969" s="2" t="s">
        <v>29</v>
      </c>
      <c r="C1969" s="2" t="s">
        <v>5</v>
      </c>
      <c r="D1969" s="1" t="s">
        <v>25</v>
      </c>
      <c r="E1969" s="2"/>
      <c r="F1969" s="2">
        <v>540</v>
      </c>
      <c r="G1969" s="2">
        <v>179</v>
      </c>
      <c r="H1969" s="2"/>
    </row>
    <row r="1970" spans="1:8" ht="28.8" x14ac:dyDescent="0.3">
      <c r="A1970" s="2" t="s">
        <v>28</v>
      </c>
      <c r="B1970" s="2" t="s">
        <v>29</v>
      </c>
      <c r="C1970" s="2" t="s">
        <v>5</v>
      </c>
      <c r="D1970" s="1" t="s">
        <v>25</v>
      </c>
      <c r="E1970" s="2"/>
      <c r="F1970" s="2">
        <v>357</v>
      </c>
      <c r="G1970" s="2">
        <v>118</v>
      </c>
      <c r="H1970" s="2"/>
    </row>
    <row r="1971" spans="1:8" ht="28.8" x14ac:dyDescent="0.3">
      <c r="A1971" s="2" t="s">
        <v>28</v>
      </c>
      <c r="B1971" s="2" t="s">
        <v>29</v>
      </c>
      <c r="C1971" s="2" t="s">
        <v>5</v>
      </c>
      <c r="D1971" s="1" t="s">
        <v>25</v>
      </c>
      <c r="E1971" s="2"/>
      <c r="F1971" s="2">
        <v>378</v>
      </c>
      <c r="G1971" s="2">
        <v>125</v>
      </c>
      <c r="H1971" s="2"/>
    </row>
    <row r="1972" spans="1:8" ht="28.8" x14ac:dyDescent="0.3">
      <c r="A1972" s="2" t="s">
        <v>28</v>
      </c>
      <c r="B1972" s="2" t="s">
        <v>29</v>
      </c>
      <c r="C1972" s="2" t="s">
        <v>5</v>
      </c>
      <c r="D1972" s="1" t="s">
        <v>25</v>
      </c>
      <c r="E1972" s="2"/>
      <c r="F1972" s="2">
        <v>585</v>
      </c>
      <c r="G1972" s="2">
        <v>194</v>
      </c>
      <c r="H1972" s="2"/>
    </row>
    <row r="1973" spans="1:8" ht="28.8" x14ac:dyDescent="0.3">
      <c r="A1973" s="2" t="s">
        <v>28</v>
      </c>
      <c r="B1973" s="2" t="s">
        <v>29</v>
      </c>
      <c r="C1973" s="2" t="s">
        <v>5</v>
      </c>
      <c r="D1973" s="1" t="s">
        <v>25</v>
      </c>
      <c r="E1973" s="2" t="s">
        <v>1166</v>
      </c>
      <c r="F1973" s="2">
        <v>813</v>
      </c>
      <c r="G1973" s="2">
        <v>270</v>
      </c>
      <c r="H1973" s="2"/>
    </row>
    <row r="1974" spans="1:8" ht="28.8" x14ac:dyDescent="0.3">
      <c r="A1974" s="2" t="s">
        <v>28</v>
      </c>
      <c r="B1974" s="2" t="s">
        <v>29</v>
      </c>
      <c r="C1974" s="2" t="s">
        <v>5</v>
      </c>
      <c r="D1974" s="1" t="s">
        <v>25</v>
      </c>
      <c r="E1974" s="2" t="s">
        <v>1185</v>
      </c>
      <c r="F1974" s="2">
        <v>714</v>
      </c>
      <c r="G1974" s="2">
        <v>237</v>
      </c>
      <c r="H1974" s="2"/>
    </row>
    <row r="1975" spans="1:8" ht="28.8" x14ac:dyDescent="0.3">
      <c r="A1975" s="2" t="s">
        <v>28</v>
      </c>
      <c r="B1975" s="2" t="s">
        <v>29</v>
      </c>
      <c r="C1975" s="2" t="s">
        <v>5</v>
      </c>
      <c r="D1975" s="1" t="s">
        <v>25</v>
      </c>
      <c r="E1975" s="2" t="s">
        <v>1189</v>
      </c>
      <c r="F1975" s="2">
        <v>474</v>
      </c>
      <c r="G1975" s="2">
        <v>157</v>
      </c>
      <c r="H1975" s="2"/>
    </row>
    <row r="1976" spans="1:8" ht="28.8" x14ac:dyDescent="0.3">
      <c r="A1976" s="2" t="s">
        <v>28</v>
      </c>
      <c r="B1976" s="2" t="s">
        <v>29</v>
      </c>
      <c r="C1976" s="2" t="s">
        <v>5</v>
      </c>
      <c r="D1976" s="1" t="s">
        <v>25</v>
      </c>
      <c r="E1976" s="2" t="s">
        <v>1193</v>
      </c>
      <c r="F1976" s="2">
        <v>1089</v>
      </c>
      <c r="G1976" s="2">
        <v>362</v>
      </c>
      <c r="H1976" s="2"/>
    </row>
    <row r="1977" spans="1:8" ht="28.8" x14ac:dyDescent="0.3">
      <c r="A1977" s="2" t="s">
        <v>28</v>
      </c>
      <c r="B1977" s="2" t="s">
        <v>29</v>
      </c>
      <c r="C1977" s="2" t="s">
        <v>5</v>
      </c>
      <c r="D1977" s="1" t="s">
        <v>25</v>
      </c>
      <c r="E1977" s="2"/>
      <c r="F1977" s="2">
        <v>477</v>
      </c>
      <c r="G1977" s="2">
        <v>158</v>
      </c>
      <c r="H1977" s="2"/>
    </row>
    <row r="1978" spans="1:8" ht="28.8" x14ac:dyDescent="0.3">
      <c r="A1978" s="2" t="s">
        <v>28</v>
      </c>
      <c r="B1978" s="2" t="s">
        <v>29</v>
      </c>
      <c r="C1978" s="2" t="s">
        <v>5</v>
      </c>
      <c r="D1978" s="1" t="s">
        <v>25</v>
      </c>
      <c r="E1978" s="2"/>
      <c r="F1978" s="2">
        <v>693</v>
      </c>
      <c r="G1978" s="2">
        <v>230</v>
      </c>
      <c r="H1978" s="2"/>
    </row>
    <row r="1979" spans="1:8" ht="28.8" x14ac:dyDescent="0.3">
      <c r="A1979" s="2" t="s">
        <v>28</v>
      </c>
      <c r="B1979" s="2" t="s">
        <v>29</v>
      </c>
      <c r="C1979" s="2" t="s">
        <v>5</v>
      </c>
      <c r="D1979" s="1" t="s">
        <v>25</v>
      </c>
      <c r="E1979" s="2"/>
      <c r="F1979" s="2">
        <v>1071</v>
      </c>
      <c r="G1979" s="2">
        <v>356</v>
      </c>
      <c r="H1979" s="2"/>
    </row>
    <row r="1980" spans="1:8" ht="28.8" x14ac:dyDescent="0.3">
      <c r="A1980" s="2" t="s">
        <v>28</v>
      </c>
      <c r="B1980" s="2" t="s">
        <v>29</v>
      </c>
      <c r="C1980" s="2" t="s">
        <v>5</v>
      </c>
      <c r="D1980" s="1" t="s">
        <v>25</v>
      </c>
      <c r="E1980" s="2"/>
      <c r="F1980" s="2">
        <v>1329</v>
      </c>
      <c r="G1980" s="2">
        <v>442</v>
      </c>
      <c r="H1980" s="2"/>
    </row>
    <row r="1981" spans="1:8" ht="28.8" x14ac:dyDescent="0.3">
      <c r="A1981" s="2" t="s">
        <v>28</v>
      </c>
      <c r="B1981" s="2" t="s">
        <v>29</v>
      </c>
      <c r="C1981" s="2" t="s">
        <v>5</v>
      </c>
      <c r="D1981" s="1" t="s">
        <v>25</v>
      </c>
      <c r="E1981" s="2" t="s">
        <v>1218</v>
      </c>
      <c r="F1981" s="2">
        <v>1266</v>
      </c>
      <c r="G1981" s="2">
        <v>421</v>
      </c>
      <c r="H1981" s="2"/>
    </row>
    <row r="1982" spans="1:8" ht="28.8" x14ac:dyDescent="0.3">
      <c r="A1982" s="2" t="s">
        <v>28</v>
      </c>
      <c r="B1982" s="2" t="s">
        <v>29</v>
      </c>
      <c r="C1982" s="2" t="s">
        <v>5</v>
      </c>
      <c r="D1982" s="1" t="s">
        <v>25</v>
      </c>
      <c r="E1982" s="2"/>
      <c r="F1982" s="2">
        <v>234</v>
      </c>
      <c r="G1982" s="2">
        <v>77</v>
      </c>
      <c r="H1982" s="2"/>
    </row>
    <row r="1983" spans="1:8" ht="28.8" x14ac:dyDescent="0.3">
      <c r="A1983" s="2" t="s">
        <v>28</v>
      </c>
      <c r="B1983" s="2" t="s">
        <v>29</v>
      </c>
      <c r="C1983" s="2" t="s">
        <v>5</v>
      </c>
      <c r="D1983" s="1" t="s">
        <v>25</v>
      </c>
      <c r="E1983" s="2"/>
      <c r="F1983" s="2">
        <v>1044</v>
      </c>
      <c r="G1983" s="2">
        <v>347</v>
      </c>
      <c r="H1983" s="2"/>
    </row>
    <row r="1984" spans="1:8" ht="28.8" x14ac:dyDescent="0.3">
      <c r="A1984" s="2" t="s">
        <v>28</v>
      </c>
      <c r="B1984" s="2" t="s">
        <v>29</v>
      </c>
      <c r="C1984" s="2" t="s">
        <v>5</v>
      </c>
      <c r="D1984" s="1" t="s">
        <v>25</v>
      </c>
      <c r="E1984" s="2"/>
      <c r="F1984" s="2">
        <v>453</v>
      </c>
      <c r="G1984" s="2">
        <v>150</v>
      </c>
      <c r="H1984" s="2"/>
    </row>
    <row r="1985" spans="1:8" ht="28.8" x14ac:dyDescent="0.3">
      <c r="A1985" s="2" t="s">
        <v>28</v>
      </c>
      <c r="B1985" s="2" t="s">
        <v>29</v>
      </c>
      <c r="C1985" s="2" t="s">
        <v>5</v>
      </c>
      <c r="D1985" s="1" t="s">
        <v>25</v>
      </c>
      <c r="E1985" s="2" t="s">
        <v>1245</v>
      </c>
      <c r="F1985" s="2">
        <v>1482</v>
      </c>
      <c r="G1985" s="2">
        <v>493</v>
      </c>
      <c r="H1985" s="2"/>
    </row>
    <row r="1986" spans="1:8" ht="28.8" x14ac:dyDescent="0.3">
      <c r="A1986" s="2" t="s">
        <v>28</v>
      </c>
      <c r="B1986" s="2" t="s">
        <v>29</v>
      </c>
      <c r="C1986" s="2" t="s">
        <v>5</v>
      </c>
      <c r="D1986" s="1" t="s">
        <v>25</v>
      </c>
      <c r="E1986" s="2" t="s">
        <v>1249</v>
      </c>
      <c r="F1986" s="2">
        <v>2628</v>
      </c>
      <c r="G1986" s="2">
        <v>875</v>
      </c>
      <c r="H1986" s="2"/>
    </row>
    <row r="1987" spans="1:8" ht="28.8" x14ac:dyDescent="0.3">
      <c r="A1987" s="2" t="s">
        <v>28</v>
      </c>
      <c r="B1987" s="2" t="s">
        <v>29</v>
      </c>
      <c r="C1987" s="2" t="s">
        <v>5</v>
      </c>
      <c r="D1987" s="1" t="s">
        <v>25</v>
      </c>
      <c r="E1987" s="2" t="s">
        <v>1253</v>
      </c>
      <c r="F1987" s="2">
        <v>387</v>
      </c>
      <c r="G1987" s="2">
        <v>128</v>
      </c>
      <c r="H1987" s="2"/>
    </row>
    <row r="1988" spans="1:8" ht="28.8" x14ac:dyDescent="0.3">
      <c r="A1988" s="2" t="s">
        <v>28</v>
      </c>
      <c r="B1988" s="2" t="s">
        <v>29</v>
      </c>
      <c r="C1988" s="2" t="s">
        <v>5</v>
      </c>
      <c r="D1988" s="1" t="s">
        <v>25</v>
      </c>
      <c r="E1988" s="2" t="s">
        <v>1257</v>
      </c>
      <c r="F1988" s="2">
        <v>882</v>
      </c>
      <c r="G1988" s="2">
        <v>293</v>
      </c>
      <c r="H1988" s="2"/>
    </row>
    <row r="1989" spans="1:8" ht="28.8" x14ac:dyDescent="0.3">
      <c r="A1989" s="2" t="s">
        <v>28</v>
      </c>
      <c r="B1989" s="2" t="s">
        <v>29</v>
      </c>
      <c r="C1989" s="2" t="s">
        <v>5</v>
      </c>
      <c r="D1989" s="1" t="s">
        <v>25</v>
      </c>
      <c r="E1989" s="2" t="s">
        <v>1261</v>
      </c>
      <c r="F1989" s="2">
        <v>270</v>
      </c>
      <c r="G1989" s="2">
        <v>89</v>
      </c>
      <c r="H1989" s="2"/>
    </row>
    <row r="1990" spans="1:8" ht="28.8" x14ac:dyDescent="0.3">
      <c r="A1990" s="2" t="s">
        <v>28</v>
      </c>
      <c r="B1990" s="2" t="s">
        <v>29</v>
      </c>
      <c r="C1990" s="2" t="s">
        <v>5</v>
      </c>
      <c r="D1990" s="1" t="s">
        <v>25</v>
      </c>
      <c r="E1990" s="2" t="s">
        <v>1265</v>
      </c>
      <c r="F1990" s="2">
        <v>2073</v>
      </c>
      <c r="G1990" s="2">
        <v>690</v>
      </c>
      <c r="H1990" s="2"/>
    </row>
    <row r="1991" spans="1:8" ht="28.8" x14ac:dyDescent="0.3">
      <c r="A1991" s="2" t="s">
        <v>28</v>
      </c>
      <c r="B1991" s="2" t="s">
        <v>29</v>
      </c>
      <c r="C1991" s="2" t="s">
        <v>5</v>
      </c>
      <c r="D1991" s="1" t="s">
        <v>25</v>
      </c>
      <c r="E1991" s="2"/>
      <c r="F1991" s="2">
        <v>1275</v>
      </c>
      <c r="G1991" s="2">
        <v>424</v>
      </c>
      <c r="H1991" s="2"/>
    </row>
    <row r="1992" spans="1:8" ht="28.8" x14ac:dyDescent="0.3">
      <c r="A1992" s="2" t="s">
        <v>28</v>
      </c>
      <c r="B1992" s="2" t="s">
        <v>29</v>
      </c>
      <c r="C1992" s="2" t="s">
        <v>5</v>
      </c>
      <c r="D1992" s="1" t="s">
        <v>25</v>
      </c>
      <c r="E1992" s="2"/>
      <c r="F1992" s="2">
        <v>798</v>
      </c>
      <c r="G1992" s="2">
        <v>265</v>
      </c>
      <c r="H1992" s="2"/>
    </row>
    <row r="1993" spans="1:8" ht="28.8" x14ac:dyDescent="0.3">
      <c r="A1993" s="2" t="s">
        <v>28</v>
      </c>
      <c r="B1993" s="2" t="s">
        <v>29</v>
      </c>
      <c r="C1993" s="2" t="s">
        <v>5</v>
      </c>
      <c r="D1993" s="1" t="s">
        <v>25</v>
      </c>
      <c r="E1993" s="2" t="s">
        <v>1277</v>
      </c>
      <c r="F1993" s="2">
        <v>477</v>
      </c>
      <c r="G1993" s="2">
        <v>158</v>
      </c>
      <c r="H1993" s="2"/>
    </row>
    <row r="1994" spans="1:8" ht="28.8" x14ac:dyDescent="0.3">
      <c r="A1994" s="2" t="s">
        <v>28</v>
      </c>
      <c r="B1994" s="2" t="s">
        <v>29</v>
      </c>
      <c r="C1994" s="2" t="s">
        <v>5</v>
      </c>
      <c r="D1994" s="1" t="s">
        <v>25</v>
      </c>
      <c r="E1994" s="2" t="s">
        <v>1281</v>
      </c>
      <c r="F1994" s="2">
        <v>747</v>
      </c>
      <c r="G1994" s="2">
        <v>248</v>
      </c>
      <c r="H1994" s="2"/>
    </row>
    <row r="1995" spans="1:8" ht="28.8" x14ac:dyDescent="0.3">
      <c r="A1995" s="2" t="s">
        <v>28</v>
      </c>
      <c r="B1995" s="2" t="s">
        <v>29</v>
      </c>
      <c r="C1995" s="2" t="s">
        <v>5</v>
      </c>
      <c r="D1995" s="1" t="s">
        <v>25</v>
      </c>
      <c r="E1995" s="2"/>
      <c r="F1995" s="2">
        <v>198</v>
      </c>
      <c r="G1995" s="2">
        <v>65</v>
      </c>
      <c r="H1995" s="2"/>
    </row>
    <row r="1996" spans="1:8" ht="28.8" x14ac:dyDescent="0.3">
      <c r="A1996" s="2" t="s">
        <v>28</v>
      </c>
      <c r="B1996" s="2" t="s">
        <v>29</v>
      </c>
      <c r="C1996" s="2" t="s">
        <v>5</v>
      </c>
      <c r="D1996" s="1" t="s">
        <v>25</v>
      </c>
      <c r="E1996" s="2"/>
      <c r="F1996" s="2">
        <v>537</v>
      </c>
      <c r="G1996" s="2">
        <v>178</v>
      </c>
      <c r="H1996" s="2"/>
    </row>
    <row r="1997" spans="1:8" ht="28.8" x14ac:dyDescent="0.3">
      <c r="A1997" s="2" t="s">
        <v>28</v>
      </c>
      <c r="B1997" s="2" t="s">
        <v>29</v>
      </c>
      <c r="C1997" s="2" t="s">
        <v>5</v>
      </c>
      <c r="D1997" s="1" t="s">
        <v>25</v>
      </c>
      <c r="E1997" s="2"/>
      <c r="F1997" s="2">
        <v>246</v>
      </c>
      <c r="G1997" s="2">
        <v>81</v>
      </c>
      <c r="H1997" s="2"/>
    </row>
    <row r="1998" spans="1:8" ht="28.8" x14ac:dyDescent="0.3">
      <c r="A1998" s="2" t="s">
        <v>28</v>
      </c>
      <c r="B1998" s="2" t="s">
        <v>29</v>
      </c>
      <c r="C1998" s="2" t="s">
        <v>5</v>
      </c>
      <c r="D1998" s="1" t="s">
        <v>25</v>
      </c>
      <c r="E1998" s="2"/>
      <c r="F1998" s="2">
        <v>216</v>
      </c>
      <c r="G1998" s="2">
        <v>71</v>
      </c>
      <c r="H1998" s="2"/>
    </row>
    <row r="1999" spans="1:8" ht="28.8" x14ac:dyDescent="0.3">
      <c r="A1999" s="2" t="s">
        <v>28</v>
      </c>
      <c r="B1999" s="2" t="s">
        <v>29</v>
      </c>
      <c r="C1999" s="2" t="s">
        <v>5</v>
      </c>
      <c r="D1999" s="1" t="s">
        <v>25</v>
      </c>
      <c r="E1999" s="2" t="s">
        <v>1335</v>
      </c>
      <c r="F1999" s="2">
        <v>1092</v>
      </c>
      <c r="G1999" s="2">
        <v>363</v>
      </c>
      <c r="H1999" s="2"/>
    </row>
    <row r="2000" spans="1:8" ht="28.8" x14ac:dyDescent="0.3">
      <c r="A2000" s="2" t="s">
        <v>28</v>
      </c>
      <c r="B2000" s="2" t="s">
        <v>29</v>
      </c>
      <c r="C2000" s="2" t="s">
        <v>5</v>
      </c>
      <c r="D2000" s="1" t="s">
        <v>25</v>
      </c>
      <c r="E2000" s="2" t="s">
        <v>1347</v>
      </c>
      <c r="F2000" s="2">
        <v>1401</v>
      </c>
      <c r="G2000" s="2">
        <v>466</v>
      </c>
      <c r="H2000" s="2"/>
    </row>
    <row r="2001" spans="1:8" ht="28.8" x14ac:dyDescent="0.3">
      <c r="A2001" s="2" t="s">
        <v>28</v>
      </c>
      <c r="B2001" s="2" t="s">
        <v>29</v>
      </c>
      <c r="C2001" s="2" t="s">
        <v>5</v>
      </c>
      <c r="D2001" s="1" t="s">
        <v>25</v>
      </c>
      <c r="E2001" s="2"/>
      <c r="F2001" s="2">
        <v>1938</v>
      </c>
      <c r="G2001" s="2">
        <v>645</v>
      </c>
      <c r="H2001" s="2"/>
    </row>
    <row r="2002" spans="1:8" ht="28.8" x14ac:dyDescent="0.3">
      <c r="A2002" s="2" t="s">
        <v>28</v>
      </c>
      <c r="B2002" s="2" t="s">
        <v>29</v>
      </c>
      <c r="C2002" s="2" t="s">
        <v>5</v>
      </c>
      <c r="D2002" s="1" t="s">
        <v>25</v>
      </c>
      <c r="E2002" s="2" t="s">
        <v>1354</v>
      </c>
      <c r="F2002" s="2">
        <v>1287</v>
      </c>
      <c r="G2002" s="2">
        <v>428</v>
      </c>
      <c r="H2002" s="2"/>
    </row>
    <row r="2003" spans="1:8" ht="28.8" x14ac:dyDescent="0.3">
      <c r="A2003" s="2" t="s">
        <v>28</v>
      </c>
      <c r="B2003" s="2" t="s">
        <v>29</v>
      </c>
      <c r="C2003" s="2" t="s">
        <v>5</v>
      </c>
      <c r="D2003" s="1" t="s">
        <v>25</v>
      </c>
      <c r="E2003" s="2" t="s">
        <v>1358</v>
      </c>
      <c r="F2003" s="2">
        <v>1164</v>
      </c>
      <c r="G2003" s="2">
        <v>387</v>
      </c>
      <c r="H2003" s="2"/>
    </row>
    <row r="2004" spans="1:8" ht="28.8" x14ac:dyDescent="0.3">
      <c r="A2004" s="2" t="s">
        <v>28</v>
      </c>
      <c r="B2004" s="2" t="s">
        <v>29</v>
      </c>
      <c r="C2004" s="2" t="s">
        <v>5</v>
      </c>
      <c r="D2004" s="1" t="s">
        <v>25</v>
      </c>
      <c r="E2004" s="2"/>
      <c r="F2004" s="2">
        <v>345</v>
      </c>
      <c r="G2004" s="2">
        <v>114</v>
      </c>
      <c r="H2004" s="2"/>
    </row>
    <row r="2005" spans="1:8" ht="28.8" x14ac:dyDescent="0.3">
      <c r="A2005" s="2" t="s">
        <v>28</v>
      </c>
      <c r="B2005" s="2" t="s">
        <v>29</v>
      </c>
      <c r="C2005" s="2" t="s">
        <v>5</v>
      </c>
      <c r="D2005" s="1" t="s">
        <v>25</v>
      </c>
      <c r="E2005" s="2" t="s">
        <v>1364</v>
      </c>
      <c r="F2005" s="2">
        <v>873</v>
      </c>
      <c r="G2005" s="2">
        <v>290</v>
      </c>
      <c r="H2005" s="2"/>
    </row>
    <row r="2006" spans="1:8" ht="28.8" x14ac:dyDescent="0.3">
      <c r="A2006" s="2" t="s">
        <v>28</v>
      </c>
      <c r="B2006" s="2" t="s">
        <v>29</v>
      </c>
      <c r="C2006" s="2" t="s">
        <v>5</v>
      </c>
      <c r="D2006" s="1" t="s">
        <v>25</v>
      </c>
      <c r="E2006" s="2" t="s">
        <v>1368</v>
      </c>
      <c r="F2006" s="2">
        <v>1650</v>
      </c>
      <c r="G2006" s="2">
        <v>549</v>
      </c>
      <c r="H2006" s="2"/>
    </row>
    <row r="2007" spans="1:8" ht="28.8" x14ac:dyDescent="0.3">
      <c r="A2007" s="2" t="s">
        <v>28</v>
      </c>
      <c r="B2007" s="2" t="s">
        <v>29</v>
      </c>
      <c r="C2007" s="2" t="s">
        <v>5</v>
      </c>
      <c r="D2007" s="1" t="s">
        <v>25</v>
      </c>
      <c r="E2007" s="2" t="s">
        <v>1372</v>
      </c>
      <c r="F2007" s="2">
        <v>339</v>
      </c>
      <c r="G2007" s="2">
        <v>112</v>
      </c>
      <c r="H2007" s="2"/>
    </row>
    <row r="2008" spans="1:8" ht="28.8" x14ac:dyDescent="0.3">
      <c r="A2008" s="2" t="s">
        <v>28</v>
      </c>
      <c r="B2008" s="2" t="s">
        <v>29</v>
      </c>
      <c r="C2008" s="2" t="s">
        <v>5</v>
      </c>
      <c r="D2008" s="1" t="s">
        <v>25</v>
      </c>
      <c r="E2008" s="2" t="s">
        <v>1379</v>
      </c>
      <c r="F2008" s="2">
        <v>960</v>
      </c>
      <c r="G2008" s="2">
        <v>319</v>
      </c>
      <c r="H2008" s="2"/>
    </row>
    <row r="2009" spans="1:8" ht="28.8" x14ac:dyDescent="0.3">
      <c r="A2009" s="2" t="s">
        <v>28</v>
      </c>
      <c r="B2009" s="2" t="s">
        <v>29</v>
      </c>
      <c r="C2009" s="2" t="s">
        <v>5</v>
      </c>
      <c r="D2009" s="1" t="s">
        <v>25</v>
      </c>
      <c r="E2009" s="2"/>
      <c r="F2009" s="2">
        <v>726</v>
      </c>
      <c r="G2009" s="2">
        <v>241</v>
      </c>
      <c r="H2009" s="2"/>
    </row>
    <row r="2010" spans="1:8" ht="28.8" x14ac:dyDescent="0.3">
      <c r="A2010" s="2" t="s">
        <v>28</v>
      </c>
      <c r="B2010" s="2" t="s">
        <v>29</v>
      </c>
      <c r="C2010" s="2" t="s">
        <v>5</v>
      </c>
      <c r="D2010" s="1" t="s">
        <v>25</v>
      </c>
      <c r="E2010" s="2"/>
      <c r="F2010" s="2">
        <v>549</v>
      </c>
      <c r="G2010" s="2">
        <v>182</v>
      </c>
      <c r="H2010" s="2"/>
    </row>
    <row r="2011" spans="1:8" ht="28.8" x14ac:dyDescent="0.3">
      <c r="A2011" s="2" t="s">
        <v>28</v>
      </c>
      <c r="B2011" s="2" t="s">
        <v>29</v>
      </c>
      <c r="C2011" s="2" t="s">
        <v>5</v>
      </c>
      <c r="D2011" s="1" t="s">
        <v>25</v>
      </c>
      <c r="E2011" s="2" t="s">
        <v>1389</v>
      </c>
      <c r="F2011" s="2">
        <v>1173</v>
      </c>
      <c r="G2011" s="2">
        <v>390</v>
      </c>
      <c r="H2011" s="2"/>
    </row>
    <row r="2012" spans="1:8" ht="28.8" x14ac:dyDescent="0.3">
      <c r="A2012" s="2" t="s">
        <v>28</v>
      </c>
      <c r="B2012" s="2" t="s">
        <v>29</v>
      </c>
      <c r="C2012" s="2" t="s">
        <v>5</v>
      </c>
      <c r="D2012" s="1" t="s">
        <v>25</v>
      </c>
      <c r="E2012" s="2"/>
      <c r="F2012" s="2">
        <v>654</v>
      </c>
      <c r="G2012" s="2">
        <v>217</v>
      </c>
      <c r="H2012" s="2"/>
    </row>
    <row r="2013" spans="1:8" ht="28.8" x14ac:dyDescent="0.3">
      <c r="A2013" s="2" t="s">
        <v>28</v>
      </c>
      <c r="B2013" s="2" t="s">
        <v>29</v>
      </c>
      <c r="C2013" s="2" t="s">
        <v>5</v>
      </c>
      <c r="D2013" s="1" t="s">
        <v>25</v>
      </c>
      <c r="E2013" s="2"/>
      <c r="F2013" s="2">
        <v>621</v>
      </c>
      <c r="G2013" s="2">
        <v>206</v>
      </c>
      <c r="H2013" s="2"/>
    </row>
    <row r="2014" spans="1:8" ht="28.8" x14ac:dyDescent="0.3">
      <c r="A2014" s="2" t="s">
        <v>28</v>
      </c>
      <c r="B2014" s="2" t="s">
        <v>29</v>
      </c>
      <c r="C2014" s="2" t="s">
        <v>5</v>
      </c>
      <c r="D2014" s="1" t="s">
        <v>25</v>
      </c>
      <c r="E2014" s="2"/>
      <c r="F2014" s="2">
        <v>522</v>
      </c>
      <c r="G2014" s="2">
        <v>173</v>
      </c>
      <c r="H2014" s="2"/>
    </row>
    <row r="2015" spans="1:8" ht="28.8" x14ac:dyDescent="0.3">
      <c r="A2015" s="2" t="s">
        <v>28</v>
      </c>
      <c r="B2015" s="2" t="s">
        <v>29</v>
      </c>
      <c r="C2015" s="2" t="s">
        <v>5</v>
      </c>
      <c r="D2015" s="1" t="s">
        <v>25</v>
      </c>
      <c r="E2015" s="2" t="s">
        <v>1402</v>
      </c>
      <c r="F2015" s="2">
        <v>504</v>
      </c>
      <c r="G2015" s="2">
        <v>167</v>
      </c>
      <c r="H2015" s="2"/>
    </row>
    <row r="2016" spans="1:8" ht="28.8" x14ac:dyDescent="0.3">
      <c r="A2016" s="2" t="s">
        <v>28</v>
      </c>
      <c r="B2016" s="2" t="s">
        <v>29</v>
      </c>
      <c r="C2016" s="2" t="s">
        <v>5</v>
      </c>
      <c r="D2016" s="1" t="s">
        <v>25</v>
      </c>
      <c r="E2016" s="2"/>
      <c r="F2016" s="2">
        <v>135</v>
      </c>
      <c r="G2016" s="2">
        <v>44</v>
      </c>
      <c r="H2016" s="2"/>
    </row>
    <row r="2017" spans="1:8" ht="28.8" x14ac:dyDescent="0.3">
      <c r="A2017" s="2" t="s">
        <v>28</v>
      </c>
      <c r="B2017" s="2" t="s">
        <v>29</v>
      </c>
      <c r="C2017" s="2" t="s">
        <v>5</v>
      </c>
      <c r="D2017" s="1" t="s">
        <v>25</v>
      </c>
      <c r="E2017" s="2" t="s">
        <v>1469</v>
      </c>
      <c r="F2017" s="2">
        <v>603</v>
      </c>
      <c r="G2017" s="2">
        <v>200</v>
      </c>
      <c r="H2017" s="2"/>
    </row>
    <row r="2018" spans="1:8" ht="28.8" x14ac:dyDescent="0.3">
      <c r="A2018" s="2" t="s">
        <v>28</v>
      </c>
      <c r="B2018" s="2" t="s">
        <v>29</v>
      </c>
      <c r="C2018" s="2" t="s">
        <v>5</v>
      </c>
      <c r="D2018" s="1" t="s">
        <v>25</v>
      </c>
      <c r="E2018" s="2"/>
      <c r="F2018" s="2">
        <v>642</v>
      </c>
      <c r="G2018" s="2">
        <v>213</v>
      </c>
      <c r="H2018" s="2"/>
    </row>
    <row r="2019" spans="1:8" ht="28.8" x14ac:dyDescent="0.3">
      <c r="A2019" s="2" t="s">
        <v>28</v>
      </c>
      <c r="B2019" s="2" t="s">
        <v>29</v>
      </c>
      <c r="C2019" s="2" t="s">
        <v>5</v>
      </c>
      <c r="D2019" s="1" t="s">
        <v>25</v>
      </c>
      <c r="E2019" s="2"/>
      <c r="F2019" s="2">
        <v>792</v>
      </c>
      <c r="G2019" s="2">
        <v>263</v>
      </c>
      <c r="H2019" s="2"/>
    </row>
    <row r="2020" spans="1:8" ht="28.8" x14ac:dyDescent="0.3">
      <c r="A2020" s="2" t="s">
        <v>28</v>
      </c>
      <c r="B2020" s="2" t="s">
        <v>29</v>
      </c>
      <c r="C2020" s="2" t="s">
        <v>5</v>
      </c>
      <c r="D2020" s="1" t="s">
        <v>25</v>
      </c>
      <c r="E2020" s="2"/>
      <c r="F2020" s="2">
        <v>804</v>
      </c>
      <c r="G2020" s="2">
        <v>267</v>
      </c>
      <c r="H2020" s="2"/>
    </row>
    <row r="2021" spans="1:8" ht="28.8" x14ac:dyDescent="0.3">
      <c r="A2021" s="2" t="s">
        <v>28</v>
      </c>
      <c r="B2021" s="2" t="s">
        <v>29</v>
      </c>
      <c r="C2021" s="2" t="s">
        <v>5</v>
      </c>
      <c r="D2021" s="1" t="s">
        <v>25</v>
      </c>
      <c r="E2021" s="2"/>
      <c r="F2021" s="2">
        <v>513</v>
      </c>
      <c r="G2021" s="2">
        <v>170</v>
      </c>
      <c r="H2021" s="2"/>
    </row>
    <row r="2022" spans="1:8" ht="28.8" x14ac:dyDescent="0.3">
      <c r="A2022" s="2" t="s">
        <v>28</v>
      </c>
      <c r="B2022" s="2" t="s">
        <v>29</v>
      </c>
      <c r="C2022" s="2" t="s">
        <v>5</v>
      </c>
      <c r="D2022" s="1" t="s">
        <v>25</v>
      </c>
      <c r="E2022" s="2"/>
      <c r="F2022" s="2">
        <v>1176</v>
      </c>
      <c r="G2022" s="2">
        <v>391</v>
      </c>
      <c r="H2022" s="2"/>
    </row>
    <row r="2023" spans="1:8" ht="28.8" x14ac:dyDescent="0.3">
      <c r="A2023" s="2" t="s">
        <v>28</v>
      </c>
      <c r="B2023" s="2" t="s">
        <v>29</v>
      </c>
      <c r="C2023" s="2" t="s">
        <v>5</v>
      </c>
      <c r="D2023" s="1" t="s">
        <v>25</v>
      </c>
      <c r="E2023" s="2" t="s">
        <v>1487</v>
      </c>
      <c r="F2023" s="2">
        <v>1416</v>
      </c>
      <c r="G2023" s="2">
        <v>471</v>
      </c>
      <c r="H2023" s="2"/>
    </row>
    <row r="2024" spans="1:8" ht="28.8" x14ac:dyDescent="0.3">
      <c r="A2024" s="2" t="s">
        <v>28</v>
      </c>
      <c r="B2024" s="2" t="s">
        <v>29</v>
      </c>
      <c r="C2024" s="2" t="s">
        <v>5</v>
      </c>
      <c r="D2024" s="1" t="s">
        <v>25</v>
      </c>
      <c r="E2024" s="2"/>
      <c r="F2024" s="2">
        <v>513</v>
      </c>
      <c r="G2024" s="2">
        <v>170</v>
      </c>
      <c r="H2024" s="2"/>
    </row>
    <row r="2025" spans="1:8" ht="28.8" x14ac:dyDescent="0.3">
      <c r="A2025" s="2" t="s">
        <v>28</v>
      </c>
      <c r="B2025" s="2" t="s">
        <v>29</v>
      </c>
      <c r="C2025" s="2" t="s">
        <v>5</v>
      </c>
      <c r="D2025" s="1" t="s">
        <v>25</v>
      </c>
      <c r="E2025" s="2" t="s">
        <v>1493</v>
      </c>
      <c r="F2025" s="2">
        <v>753</v>
      </c>
      <c r="G2025" s="2">
        <v>250</v>
      </c>
      <c r="H2025" s="2"/>
    </row>
    <row r="2026" spans="1:8" ht="28.8" x14ac:dyDescent="0.3">
      <c r="A2026" s="2" t="s">
        <v>28</v>
      </c>
      <c r="B2026" s="2" t="s">
        <v>29</v>
      </c>
      <c r="C2026" s="2" t="s">
        <v>5</v>
      </c>
      <c r="D2026" s="1" t="s">
        <v>25</v>
      </c>
      <c r="E2026" s="2" t="s">
        <v>1497</v>
      </c>
      <c r="F2026" s="2">
        <v>726</v>
      </c>
      <c r="G2026" s="2">
        <v>241</v>
      </c>
      <c r="H2026" s="2"/>
    </row>
    <row r="2027" spans="1:8" ht="28.8" x14ac:dyDescent="0.3">
      <c r="A2027" s="2" t="s">
        <v>28</v>
      </c>
      <c r="B2027" s="2" t="s">
        <v>29</v>
      </c>
      <c r="C2027" s="2" t="s">
        <v>5</v>
      </c>
      <c r="D2027" s="1" t="s">
        <v>25</v>
      </c>
      <c r="E2027" s="2" t="s">
        <v>1501</v>
      </c>
      <c r="F2027" s="2">
        <v>954</v>
      </c>
      <c r="G2027" s="2">
        <v>317</v>
      </c>
      <c r="H2027" s="2"/>
    </row>
    <row r="2028" spans="1:8" ht="28.8" x14ac:dyDescent="0.3">
      <c r="A2028" s="2" t="s">
        <v>28</v>
      </c>
      <c r="B2028" s="2" t="s">
        <v>29</v>
      </c>
      <c r="C2028" s="2" t="s">
        <v>5</v>
      </c>
      <c r="D2028" s="1" t="s">
        <v>25</v>
      </c>
      <c r="E2028" s="2"/>
      <c r="F2028" s="2">
        <v>1182</v>
      </c>
      <c r="G2028" s="2">
        <v>393</v>
      </c>
      <c r="H2028" s="2"/>
    </row>
    <row r="2029" spans="1:8" ht="28.8" x14ac:dyDescent="0.3">
      <c r="A2029" s="2" t="s">
        <v>28</v>
      </c>
      <c r="B2029" s="2" t="s">
        <v>29</v>
      </c>
      <c r="C2029" s="2" t="s">
        <v>5</v>
      </c>
      <c r="D2029" s="1" t="s">
        <v>25</v>
      </c>
      <c r="E2029" s="2" t="s">
        <v>1510</v>
      </c>
      <c r="F2029" s="2">
        <v>1311</v>
      </c>
      <c r="G2029" s="2">
        <v>436</v>
      </c>
      <c r="H2029" s="2"/>
    </row>
    <row r="2030" spans="1:8" ht="28.8" x14ac:dyDescent="0.3">
      <c r="A2030" s="2" t="s">
        <v>28</v>
      </c>
      <c r="B2030" s="2" t="s">
        <v>29</v>
      </c>
      <c r="C2030" s="2" t="s">
        <v>5</v>
      </c>
      <c r="D2030" s="1" t="s">
        <v>25</v>
      </c>
      <c r="E2030" s="2" t="s">
        <v>1514</v>
      </c>
      <c r="F2030" s="2">
        <v>1131</v>
      </c>
      <c r="G2030" s="2">
        <v>376</v>
      </c>
      <c r="H2030" s="2"/>
    </row>
    <row r="2031" spans="1:8" ht="28.8" x14ac:dyDescent="0.3">
      <c r="A2031" s="2" t="s">
        <v>28</v>
      </c>
      <c r="B2031" s="2" t="s">
        <v>29</v>
      </c>
      <c r="C2031" s="2" t="s">
        <v>5</v>
      </c>
      <c r="D2031" s="1" t="s">
        <v>25</v>
      </c>
      <c r="E2031" s="2"/>
      <c r="F2031" s="2">
        <v>966</v>
      </c>
      <c r="G2031" s="2">
        <v>321</v>
      </c>
      <c r="H2031" s="2"/>
    </row>
    <row r="2032" spans="1:8" ht="28.8" x14ac:dyDescent="0.3">
      <c r="A2032" s="2" t="s">
        <v>28</v>
      </c>
      <c r="B2032" s="2" t="s">
        <v>29</v>
      </c>
      <c r="C2032" s="2" t="s">
        <v>5</v>
      </c>
      <c r="D2032" s="1" t="s">
        <v>25</v>
      </c>
      <c r="E2032" s="2" t="s">
        <v>1520</v>
      </c>
      <c r="F2032" s="2">
        <v>1818</v>
      </c>
      <c r="G2032" s="2">
        <v>605</v>
      </c>
      <c r="H2032" s="2"/>
    </row>
    <row r="2033" spans="1:8" ht="28.8" x14ac:dyDescent="0.3">
      <c r="A2033" s="2" t="s">
        <v>28</v>
      </c>
      <c r="B2033" s="2" t="s">
        <v>29</v>
      </c>
      <c r="C2033" s="2" t="s">
        <v>5</v>
      </c>
      <c r="D2033" s="1" t="s">
        <v>25</v>
      </c>
      <c r="E2033" s="2"/>
      <c r="F2033" s="2">
        <v>231</v>
      </c>
      <c r="G2033" s="2">
        <v>76</v>
      </c>
      <c r="H2033" s="2"/>
    </row>
    <row r="2034" spans="1:8" ht="28.8" x14ac:dyDescent="0.3">
      <c r="A2034" s="2" t="s">
        <v>28</v>
      </c>
      <c r="B2034" s="2" t="s">
        <v>29</v>
      </c>
      <c r="C2034" s="2" t="s">
        <v>5</v>
      </c>
      <c r="D2034" s="1" t="s">
        <v>25</v>
      </c>
      <c r="E2034" s="2"/>
      <c r="F2034" s="2">
        <v>405</v>
      </c>
      <c r="G2034" s="2">
        <v>134</v>
      </c>
      <c r="H2034" s="2"/>
    </row>
    <row r="2035" spans="1:8" ht="28.8" x14ac:dyDescent="0.3">
      <c r="A2035" s="2" t="s">
        <v>28</v>
      </c>
      <c r="B2035" s="2" t="s">
        <v>29</v>
      </c>
      <c r="C2035" s="2" t="s">
        <v>5</v>
      </c>
      <c r="D2035" s="1" t="s">
        <v>25</v>
      </c>
      <c r="E2035" s="2" t="s">
        <v>1530</v>
      </c>
      <c r="F2035" s="2">
        <v>1098</v>
      </c>
      <c r="G2035" s="2">
        <v>365</v>
      </c>
      <c r="H2035" s="2" t="s">
        <v>1534</v>
      </c>
    </row>
    <row r="2036" spans="1:8" ht="28.8" x14ac:dyDescent="0.3">
      <c r="A2036" s="2" t="s">
        <v>28</v>
      </c>
      <c r="B2036" s="2" t="s">
        <v>29</v>
      </c>
      <c r="C2036" s="2" t="s">
        <v>5</v>
      </c>
      <c r="D2036" s="1" t="s">
        <v>25</v>
      </c>
      <c r="E2036" s="2" t="s">
        <v>1535</v>
      </c>
      <c r="F2036" s="2">
        <v>1491</v>
      </c>
      <c r="G2036" s="2">
        <v>496</v>
      </c>
      <c r="H2036" s="2"/>
    </row>
    <row r="2037" spans="1:8" ht="28.8" x14ac:dyDescent="0.3">
      <c r="A2037" s="2" t="s">
        <v>28</v>
      </c>
      <c r="B2037" s="2" t="s">
        <v>29</v>
      </c>
      <c r="C2037" s="2" t="s">
        <v>5</v>
      </c>
      <c r="D2037" s="1" t="s">
        <v>25</v>
      </c>
      <c r="E2037" s="2" t="s">
        <v>1539</v>
      </c>
      <c r="F2037" s="2">
        <v>1245</v>
      </c>
      <c r="G2037" s="2">
        <v>414</v>
      </c>
      <c r="H2037" s="2"/>
    </row>
    <row r="2038" spans="1:8" ht="28.8" x14ac:dyDescent="0.3">
      <c r="A2038" s="2" t="s">
        <v>28</v>
      </c>
      <c r="B2038" s="2" t="s">
        <v>29</v>
      </c>
      <c r="C2038" s="2" t="s">
        <v>5</v>
      </c>
      <c r="D2038" s="1" t="s">
        <v>25</v>
      </c>
      <c r="E2038" s="2" t="s">
        <v>1543</v>
      </c>
      <c r="F2038" s="2">
        <v>696</v>
      </c>
      <c r="G2038" s="2">
        <v>231</v>
      </c>
      <c r="H2038" s="2"/>
    </row>
    <row r="2039" spans="1:8" ht="28.8" x14ac:dyDescent="0.3">
      <c r="A2039" s="2" t="s">
        <v>28</v>
      </c>
      <c r="B2039" s="2" t="s">
        <v>29</v>
      </c>
      <c r="C2039" s="2" t="s">
        <v>5</v>
      </c>
      <c r="D2039" s="1" t="s">
        <v>25</v>
      </c>
      <c r="E2039" s="2"/>
      <c r="F2039" s="2">
        <v>2211</v>
      </c>
      <c r="G2039" s="2">
        <v>736</v>
      </c>
      <c r="H2039" s="2"/>
    </row>
    <row r="2040" spans="1:8" ht="28.8" x14ac:dyDescent="0.3">
      <c r="A2040" s="2" t="s">
        <v>28</v>
      </c>
      <c r="B2040" s="2" t="s">
        <v>29</v>
      </c>
      <c r="C2040" s="2" t="s">
        <v>5</v>
      </c>
      <c r="D2040" s="1" t="s">
        <v>25</v>
      </c>
      <c r="E2040" s="2"/>
      <c r="F2040" s="2">
        <v>621</v>
      </c>
      <c r="G2040" s="2">
        <v>206</v>
      </c>
      <c r="H2040" s="2"/>
    </row>
    <row r="2041" spans="1:8" ht="28.8" x14ac:dyDescent="0.3">
      <c r="A2041" s="2" t="s">
        <v>28</v>
      </c>
      <c r="B2041" s="2" t="s">
        <v>29</v>
      </c>
      <c r="C2041" s="2" t="s">
        <v>5</v>
      </c>
      <c r="D2041" s="1" t="s">
        <v>25</v>
      </c>
      <c r="E2041" s="2"/>
      <c r="F2041" s="2">
        <v>405</v>
      </c>
      <c r="G2041" s="2">
        <v>134</v>
      </c>
      <c r="H2041" s="2"/>
    </row>
    <row r="2042" spans="1:8" ht="28.8" x14ac:dyDescent="0.3">
      <c r="A2042" s="2" t="s">
        <v>28</v>
      </c>
      <c r="B2042" s="2" t="s">
        <v>29</v>
      </c>
      <c r="C2042" s="2" t="s">
        <v>5</v>
      </c>
      <c r="D2042" s="1" t="s">
        <v>25</v>
      </c>
      <c r="E2042" s="2"/>
      <c r="F2042" s="2">
        <v>582</v>
      </c>
      <c r="G2042" s="2">
        <v>193</v>
      </c>
      <c r="H2042" s="2"/>
    </row>
    <row r="2043" spans="1:8" ht="28.8" x14ac:dyDescent="0.3">
      <c r="A2043" s="2" t="s">
        <v>28</v>
      </c>
      <c r="B2043" s="2" t="s">
        <v>29</v>
      </c>
      <c r="C2043" s="2" t="s">
        <v>5</v>
      </c>
      <c r="D2043" s="1" t="s">
        <v>25</v>
      </c>
      <c r="E2043" s="2"/>
      <c r="F2043" s="2">
        <v>1146</v>
      </c>
      <c r="G2043" s="2">
        <v>381</v>
      </c>
      <c r="H2043" s="2"/>
    </row>
    <row r="2044" spans="1:8" ht="28.8" x14ac:dyDescent="0.3">
      <c r="A2044" s="2" t="s">
        <v>28</v>
      </c>
      <c r="B2044" s="2" t="s">
        <v>29</v>
      </c>
      <c r="C2044" s="2" t="s">
        <v>5</v>
      </c>
      <c r="D2044" s="1" t="s">
        <v>25</v>
      </c>
      <c r="E2044" s="2" t="s">
        <v>1562</v>
      </c>
      <c r="F2044" s="2">
        <v>999</v>
      </c>
      <c r="G2044" s="2">
        <v>332</v>
      </c>
      <c r="H2044" s="2"/>
    </row>
    <row r="2045" spans="1:8" ht="28.8" x14ac:dyDescent="0.3">
      <c r="A2045" s="2" t="s">
        <v>28</v>
      </c>
      <c r="B2045" s="2" t="s">
        <v>29</v>
      </c>
      <c r="C2045" s="2" t="s">
        <v>5</v>
      </c>
      <c r="D2045" s="1" t="s">
        <v>25</v>
      </c>
      <c r="E2045" s="2"/>
      <c r="F2045" s="2">
        <v>183</v>
      </c>
      <c r="G2045" s="2">
        <v>60</v>
      </c>
      <c r="H2045" s="2"/>
    </row>
    <row r="2046" spans="1:8" ht="28.8" x14ac:dyDescent="0.3">
      <c r="A2046" s="2" t="s">
        <v>28</v>
      </c>
      <c r="B2046" s="2" t="s">
        <v>29</v>
      </c>
      <c r="C2046" s="2" t="s">
        <v>5</v>
      </c>
      <c r="D2046" s="1" t="s">
        <v>25</v>
      </c>
      <c r="E2046" s="2" t="s">
        <v>1568</v>
      </c>
      <c r="F2046" s="2">
        <v>762</v>
      </c>
      <c r="G2046" s="2">
        <v>253</v>
      </c>
      <c r="H2046" s="2"/>
    </row>
    <row r="2047" spans="1:8" ht="28.8" x14ac:dyDescent="0.3">
      <c r="A2047" s="2" t="s">
        <v>28</v>
      </c>
      <c r="B2047" s="2" t="s">
        <v>29</v>
      </c>
      <c r="C2047" s="2" t="s">
        <v>5</v>
      </c>
      <c r="D2047" s="1" t="s">
        <v>25</v>
      </c>
      <c r="E2047" s="2" t="s">
        <v>1572</v>
      </c>
      <c r="F2047" s="2">
        <v>522</v>
      </c>
      <c r="G2047" s="2">
        <v>173</v>
      </c>
      <c r="H2047" s="2"/>
    </row>
    <row r="2048" spans="1:8" ht="28.8" x14ac:dyDescent="0.3">
      <c r="A2048" s="2" t="s">
        <v>28</v>
      </c>
      <c r="B2048" s="2" t="s">
        <v>29</v>
      </c>
      <c r="C2048" s="2" t="s">
        <v>5</v>
      </c>
      <c r="D2048" s="1" t="s">
        <v>25</v>
      </c>
      <c r="E2048" s="2"/>
      <c r="F2048" s="2">
        <v>381</v>
      </c>
      <c r="G2048" s="2">
        <v>126</v>
      </c>
      <c r="H2048" s="2"/>
    </row>
    <row r="2049" spans="1:8" ht="28.8" x14ac:dyDescent="0.3">
      <c r="A2049" s="2" t="s">
        <v>28</v>
      </c>
      <c r="B2049" s="2" t="s">
        <v>29</v>
      </c>
      <c r="C2049" s="2" t="s">
        <v>5</v>
      </c>
      <c r="D2049" s="1" t="s">
        <v>25</v>
      </c>
      <c r="E2049" s="2"/>
      <c r="F2049" s="2">
        <v>228</v>
      </c>
      <c r="G2049" s="2">
        <v>75</v>
      </c>
      <c r="H2049" s="2"/>
    </row>
    <row r="2050" spans="1:8" ht="28.8" x14ac:dyDescent="0.3">
      <c r="A2050" s="2" t="s">
        <v>28</v>
      </c>
      <c r="B2050" s="2" t="s">
        <v>29</v>
      </c>
      <c r="C2050" s="2" t="s">
        <v>5</v>
      </c>
      <c r="D2050" s="1" t="s">
        <v>25</v>
      </c>
      <c r="E2050" s="2"/>
      <c r="F2050" s="2">
        <v>597</v>
      </c>
      <c r="G2050" s="2">
        <v>198</v>
      </c>
      <c r="H2050" s="2"/>
    </row>
    <row r="2051" spans="1:8" ht="28.8" x14ac:dyDescent="0.3">
      <c r="A2051" s="2" t="s">
        <v>28</v>
      </c>
      <c r="B2051" s="2" t="s">
        <v>29</v>
      </c>
      <c r="C2051" s="2" t="s">
        <v>5</v>
      </c>
      <c r="D2051" s="1" t="s">
        <v>25</v>
      </c>
      <c r="E2051" s="2"/>
      <c r="F2051" s="2">
        <v>438</v>
      </c>
      <c r="G2051" s="2">
        <v>145</v>
      </c>
      <c r="H2051" s="2"/>
    </row>
    <row r="2052" spans="1:8" ht="28.8" x14ac:dyDescent="0.3">
      <c r="A2052" s="2" t="s">
        <v>28</v>
      </c>
      <c r="B2052" s="2" t="s">
        <v>29</v>
      </c>
      <c r="C2052" s="2" t="s">
        <v>5</v>
      </c>
      <c r="D2052" s="1" t="s">
        <v>25</v>
      </c>
      <c r="E2052" s="2"/>
      <c r="F2052" s="2">
        <v>1134</v>
      </c>
      <c r="G2052" s="2">
        <v>377</v>
      </c>
      <c r="H2052" s="2"/>
    </row>
    <row r="2053" spans="1:8" ht="28.8" x14ac:dyDescent="0.3">
      <c r="A2053" s="2" t="s">
        <v>28</v>
      </c>
      <c r="B2053" s="2" t="s">
        <v>29</v>
      </c>
      <c r="C2053" s="2" t="s">
        <v>5</v>
      </c>
      <c r="D2053" s="1" t="s">
        <v>25</v>
      </c>
      <c r="E2053" s="2"/>
      <c r="F2053" s="2">
        <v>414</v>
      </c>
      <c r="G2053" s="2">
        <v>137</v>
      </c>
      <c r="H2053" s="2"/>
    </row>
    <row r="2054" spans="1:8" ht="28.8" x14ac:dyDescent="0.3">
      <c r="A2054" s="2" t="s">
        <v>28</v>
      </c>
      <c r="B2054" s="2" t="s">
        <v>29</v>
      </c>
      <c r="C2054" s="2" t="s">
        <v>5</v>
      </c>
      <c r="D2054" s="1" t="s">
        <v>25</v>
      </c>
      <c r="E2054" s="2"/>
      <c r="F2054" s="2">
        <v>354</v>
      </c>
      <c r="G2054" s="2">
        <v>117</v>
      </c>
      <c r="H2054" s="2"/>
    </row>
    <row r="2055" spans="1:8" ht="28.8" x14ac:dyDescent="0.3">
      <c r="A2055" s="2" t="s">
        <v>28</v>
      </c>
      <c r="B2055" s="2" t="s">
        <v>29</v>
      </c>
      <c r="C2055" s="2" t="s">
        <v>5</v>
      </c>
      <c r="D2055" s="1" t="s">
        <v>25</v>
      </c>
      <c r="E2055" s="2"/>
      <c r="F2055" s="2">
        <v>426</v>
      </c>
      <c r="G2055" s="2">
        <v>141</v>
      </c>
      <c r="H2055" s="2"/>
    </row>
    <row r="2056" spans="1:8" ht="28.8" x14ac:dyDescent="0.3">
      <c r="A2056" s="2" t="s">
        <v>28</v>
      </c>
      <c r="B2056" s="2" t="s">
        <v>29</v>
      </c>
      <c r="C2056" s="2" t="s">
        <v>5</v>
      </c>
      <c r="D2056" s="1" t="s">
        <v>25</v>
      </c>
      <c r="E2056" s="2"/>
      <c r="F2056" s="2">
        <v>141</v>
      </c>
      <c r="G2056" s="2">
        <v>46</v>
      </c>
      <c r="H2056" s="2"/>
    </row>
    <row r="2057" spans="1:8" ht="28.8" x14ac:dyDescent="0.3">
      <c r="A2057" s="2" t="s">
        <v>28</v>
      </c>
      <c r="B2057" s="2" t="s">
        <v>29</v>
      </c>
      <c r="C2057" s="2" t="s">
        <v>5</v>
      </c>
      <c r="D2057" s="1" t="s">
        <v>25</v>
      </c>
      <c r="E2057" s="2"/>
      <c r="F2057" s="2">
        <v>549</v>
      </c>
      <c r="G2057" s="2">
        <v>182</v>
      </c>
      <c r="H2057" s="2"/>
    </row>
    <row r="2058" spans="1:8" ht="28.8" x14ac:dyDescent="0.3">
      <c r="A2058" s="2" t="s">
        <v>28</v>
      </c>
      <c r="B2058" s="2" t="s">
        <v>29</v>
      </c>
      <c r="C2058" s="2" t="s">
        <v>5</v>
      </c>
      <c r="D2058" s="1" t="s">
        <v>25</v>
      </c>
      <c r="E2058" s="2"/>
      <c r="F2058" s="2">
        <v>861</v>
      </c>
      <c r="G2058" s="2">
        <v>286</v>
      </c>
      <c r="H2058" s="2"/>
    </row>
    <row r="2059" spans="1:8" ht="28.8" x14ac:dyDescent="0.3">
      <c r="A2059" s="2" t="s">
        <v>28</v>
      </c>
      <c r="B2059" s="2" t="s">
        <v>29</v>
      </c>
      <c r="C2059" s="2" t="s">
        <v>5</v>
      </c>
      <c r="D2059" s="1" t="s">
        <v>25</v>
      </c>
      <c r="E2059" s="2"/>
      <c r="F2059" s="2">
        <v>1245</v>
      </c>
      <c r="G2059" s="2">
        <v>414</v>
      </c>
      <c r="H2059" s="2"/>
    </row>
    <row r="2060" spans="1:8" ht="28.8" x14ac:dyDescent="0.3">
      <c r="A2060" s="2" t="s">
        <v>28</v>
      </c>
      <c r="B2060" s="2" t="s">
        <v>29</v>
      </c>
      <c r="C2060" s="2" t="s">
        <v>5</v>
      </c>
      <c r="D2060" s="1" t="s">
        <v>25</v>
      </c>
      <c r="E2060" s="2"/>
      <c r="F2060" s="2">
        <v>942</v>
      </c>
      <c r="G2060" s="2">
        <v>313</v>
      </c>
      <c r="H2060" s="2"/>
    </row>
    <row r="2061" spans="1:8" ht="28.8" x14ac:dyDescent="0.3">
      <c r="A2061" s="2" t="s">
        <v>28</v>
      </c>
      <c r="B2061" s="2" t="s">
        <v>29</v>
      </c>
      <c r="C2061" s="2" t="s">
        <v>5</v>
      </c>
      <c r="D2061" s="1" t="s">
        <v>25</v>
      </c>
      <c r="E2061" s="2"/>
      <c r="F2061" s="2">
        <v>999</v>
      </c>
      <c r="G2061" s="2">
        <v>332</v>
      </c>
      <c r="H2061" s="2"/>
    </row>
    <row r="2062" spans="1:8" ht="28.8" x14ac:dyDescent="0.3">
      <c r="A2062" s="2" t="s">
        <v>28</v>
      </c>
      <c r="B2062" s="2" t="s">
        <v>29</v>
      </c>
      <c r="C2062" s="2" t="s">
        <v>5</v>
      </c>
      <c r="D2062" s="1" t="s">
        <v>25</v>
      </c>
      <c r="E2062" s="2"/>
      <c r="F2062" s="2">
        <v>528</v>
      </c>
      <c r="G2062" s="2">
        <v>175</v>
      </c>
      <c r="H2062" s="2"/>
    </row>
    <row r="2063" spans="1:8" ht="28.8" x14ac:dyDescent="0.3">
      <c r="A2063" s="2" t="s">
        <v>28</v>
      </c>
      <c r="B2063" s="2" t="s">
        <v>29</v>
      </c>
      <c r="C2063" s="2" t="s">
        <v>5</v>
      </c>
      <c r="D2063" s="1" t="s">
        <v>25</v>
      </c>
      <c r="E2063" s="2"/>
      <c r="F2063" s="2">
        <v>204</v>
      </c>
      <c r="G2063" s="2">
        <v>67</v>
      </c>
      <c r="H2063" s="2"/>
    </row>
    <row r="2064" spans="1:8" ht="28.8" x14ac:dyDescent="0.3">
      <c r="A2064" s="2" t="s">
        <v>28</v>
      </c>
      <c r="B2064" s="2" t="s">
        <v>29</v>
      </c>
      <c r="C2064" s="2" t="s">
        <v>5</v>
      </c>
      <c r="D2064" s="1" t="s">
        <v>25</v>
      </c>
      <c r="E2064" s="2"/>
      <c r="F2064" s="2">
        <v>207</v>
      </c>
      <c r="G2064" s="2">
        <v>68</v>
      </c>
      <c r="H2064" s="2"/>
    </row>
    <row r="2065" spans="1:8" ht="28.8" x14ac:dyDescent="0.3">
      <c r="A2065" s="2" t="s">
        <v>28</v>
      </c>
      <c r="B2065" s="2" t="s">
        <v>29</v>
      </c>
      <c r="C2065" s="2" t="s">
        <v>5</v>
      </c>
      <c r="D2065" s="1" t="s">
        <v>25</v>
      </c>
      <c r="E2065" s="2"/>
      <c r="F2065" s="2">
        <v>120</v>
      </c>
      <c r="G2065" s="2">
        <v>39</v>
      </c>
      <c r="H2065" s="2"/>
    </row>
    <row r="2066" spans="1:8" ht="28.8" x14ac:dyDescent="0.3">
      <c r="A2066" s="2" t="s">
        <v>28</v>
      </c>
      <c r="B2066" s="2" t="s">
        <v>29</v>
      </c>
      <c r="C2066" s="2" t="s">
        <v>5</v>
      </c>
      <c r="D2066" s="1" t="s">
        <v>25</v>
      </c>
      <c r="E2066" s="2"/>
      <c r="F2066" s="2">
        <v>213</v>
      </c>
      <c r="G2066" s="2">
        <v>70</v>
      </c>
      <c r="H2066" s="2"/>
    </row>
    <row r="2067" spans="1:8" ht="28.8" x14ac:dyDescent="0.3">
      <c r="A2067" s="2" t="s">
        <v>28</v>
      </c>
      <c r="B2067" s="2" t="s">
        <v>29</v>
      </c>
      <c r="C2067" s="2" t="s">
        <v>5</v>
      </c>
      <c r="D2067" s="1" t="s">
        <v>25</v>
      </c>
      <c r="E2067" s="2"/>
      <c r="F2067" s="2">
        <v>594</v>
      </c>
      <c r="G2067" s="2">
        <v>197</v>
      </c>
      <c r="H2067" s="2"/>
    </row>
    <row r="2068" spans="1:8" ht="28.8" x14ac:dyDescent="0.3">
      <c r="A2068" s="2" t="s">
        <v>28</v>
      </c>
      <c r="B2068" s="2" t="s">
        <v>29</v>
      </c>
      <c r="C2068" s="2" t="s">
        <v>5</v>
      </c>
      <c r="D2068" s="1" t="s">
        <v>25</v>
      </c>
      <c r="E2068" s="2"/>
      <c r="F2068" s="2">
        <v>450</v>
      </c>
      <c r="G2068" s="2">
        <v>149</v>
      </c>
      <c r="H2068" s="2"/>
    </row>
    <row r="2069" spans="1:8" ht="28.8" x14ac:dyDescent="0.3">
      <c r="A2069" s="2" t="s">
        <v>28</v>
      </c>
      <c r="B2069" s="2" t="s">
        <v>29</v>
      </c>
      <c r="C2069" s="2" t="s">
        <v>5</v>
      </c>
      <c r="D2069" s="1" t="s">
        <v>25</v>
      </c>
      <c r="E2069" s="2"/>
      <c r="F2069" s="2">
        <v>387</v>
      </c>
      <c r="G2069" s="2">
        <v>128</v>
      </c>
      <c r="H2069" s="2"/>
    </row>
    <row r="2070" spans="1:8" ht="28.8" x14ac:dyDescent="0.3">
      <c r="A2070" s="2" t="s">
        <v>28</v>
      </c>
      <c r="B2070" s="2" t="s">
        <v>29</v>
      </c>
      <c r="C2070" s="2" t="s">
        <v>5</v>
      </c>
      <c r="D2070" s="1" t="s">
        <v>25</v>
      </c>
      <c r="E2070" s="2"/>
      <c r="F2070" s="2">
        <v>606</v>
      </c>
      <c r="G2070" s="2">
        <v>201</v>
      </c>
      <c r="H2070" s="2"/>
    </row>
    <row r="2071" spans="1:8" ht="28.8" x14ac:dyDescent="0.3">
      <c r="A2071" s="2" t="s">
        <v>28</v>
      </c>
      <c r="B2071" s="2" t="s">
        <v>29</v>
      </c>
      <c r="C2071" s="2" t="s">
        <v>5</v>
      </c>
      <c r="D2071" s="1" t="s">
        <v>25</v>
      </c>
      <c r="E2071" s="2" t="s">
        <v>1665</v>
      </c>
      <c r="F2071" s="2">
        <v>1170</v>
      </c>
      <c r="G2071" s="2">
        <v>389</v>
      </c>
      <c r="H2071" s="2"/>
    </row>
    <row r="2072" spans="1:8" ht="28.8" x14ac:dyDescent="0.3">
      <c r="A2072" s="2" t="s">
        <v>28</v>
      </c>
      <c r="B2072" s="2" t="s">
        <v>29</v>
      </c>
      <c r="C2072" s="2" t="s">
        <v>5</v>
      </c>
      <c r="D2072" s="1" t="s">
        <v>25</v>
      </c>
      <c r="E2072" s="2"/>
      <c r="F2072" s="2">
        <v>96</v>
      </c>
      <c r="G2072" s="2">
        <v>31</v>
      </c>
      <c r="H2072" s="2"/>
    </row>
    <row r="2073" spans="1:8" ht="28.8" x14ac:dyDescent="0.3">
      <c r="A2073" s="2" t="s">
        <v>28</v>
      </c>
      <c r="B2073" s="2" t="s">
        <v>29</v>
      </c>
      <c r="C2073" s="2" t="s">
        <v>5</v>
      </c>
      <c r="D2073" s="1" t="s">
        <v>25</v>
      </c>
      <c r="E2073" s="2" t="s">
        <v>1671</v>
      </c>
      <c r="F2073" s="2">
        <v>1398</v>
      </c>
      <c r="G2073" s="2">
        <v>465</v>
      </c>
      <c r="H2073" s="2"/>
    </row>
    <row r="2074" spans="1:8" ht="28.8" x14ac:dyDescent="0.3">
      <c r="A2074" s="2" t="s">
        <v>28</v>
      </c>
      <c r="B2074" s="2" t="s">
        <v>29</v>
      </c>
      <c r="C2074" s="2" t="s">
        <v>5</v>
      </c>
      <c r="D2074" s="1" t="s">
        <v>25</v>
      </c>
      <c r="E2074" s="2" t="s">
        <v>1675</v>
      </c>
      <c r="F2074" s="2">
        <v>819</v>
      </c>
      <c r="G2074" s="2">
        <v>272</v>
      </c>
      <c r="H2074" s="2"/>
    </row>
    <row r="2075" spans="1:8" ht="28.8" x14ac:dyDescent="0.3">
      <c r="A2075" s="2" t="s">
        <v>28</v>
      </c>
      <c r="B2075" s="2" t="s">
        <v>29</v>
      </c>
      <c r="C2075" s="2" t="s">
        <v>5</v>
      </c>
      <c r="D2075" s="1" t="s">
        <v>25</v>
      </c>
      <c r="E2075" s="2" t="s">
        <v>1679</v>
      </c>
      <c r="F2075" s="2">
        <v>873</v>
      </c>
      <c r="G2075" s="2">
        <v>290</v>
      </c>
      <c r="H2075" s="2"/>
    </row>
    <row r="2076" spans="1:8" ht="28.8" x14ac:dyDescent="0.3">
      <c r="A2076" s="2" t="s">
        <v>28</v>
      </c>
      <c r="B2076" s="2" t="s">
        <v>29</v>
      </c>
      <c r="C2076" s="2" t="s">
        <v>5</v>
      </c>
      <c r="D2076" s="1" t="s">
        <v>25</v>
      </c>
      <c r="E2076" s="2"/>
      <c r="F2076" s="2">
        <v>882</v>
      </c>
      <c r="G2076" s="2">
        <v>293</v>
      </c>
      <c r="H2076" s="2"/>
    </row>
    <row r="2077" spans="1:8" ht="28.8" x14ac:dyDescent="0.3">
      <c r="A2077" s="2" t="s">
        <v>28</v>
      </c>
      <c r="B2077" s="2" t="s">
        <v>29</v>
      </c>
      <c r="C2077" s="2" t="s">
        <v>5</v>
      </c>
      <c r="D2077" s="1" t="s">
        <v>25</v>
      </c>
      <c r="E2077" s="2"/>
      <c r="F2077" s="2">
        <v>132</v>
      </c>
      <c r="G2077" s="2">
        <v>43</v>
      </c>
      <c r="H2077" s="2"/>
    </row>
    <row r="2078" spans="1:8" ht="28.8" x14ac:dyDescent="0.3">
      <c r="A2078" s="2" t="s">
        <v>28</v>
      </c>
      <c r="B2078" s="2" t="s">
        <v>29</v>
      </c>
      <c r="C2078" s="2" t="s">
        <v>5</v>
      </c>
      <c r="D2078" s="1" t="s">
        <v>25</v>
      </c>
      <c r="E2078" s="2" t="s">
        <v>1705</v>
      </c>
      <c r="F2078" s="2">
        <v>1851</v>
      </c>
      <c r="G2078" s="2">
        <v>616</v>
      </c>
      <c r="H2078" s="2"/>
    </row>
    <row r="2079" spans="1:8" ht="28.8" x14ac:dyDescent="0.3">
      <c r="A2079" s="2" t="s">
        <v>28</v>
      </c>
      <c r="B2079" s="2" t="s">
        <v>29</v>
      </c>
      <c r="C2079" s="2" t="s">
        <v>5</v>
      </c>
      <c r="D2079" s="1" t="s">
        <v>25</v>
      </c>
      <c r="E2079" s="2"/>
      <c r="F2079" s="2">
        <v>3633</v>
      </c>
      <c r="G2079" s="2">
        <v>1210</v>
      </c>
      <c r="H2079" s="2"/>
    </row>
    <row r="2080" spans="1:8" ht="28.8" x14ac:dyDescent="0.3">
      <c r="A2080" s="2" t="s">
        <v>28</v>
      </c>
      <c r="B2080" s="2" t="s">
        <v>29</v>
      </c>
      <c r="C2080" s="2" t="s">
        <v>5</v>
      </c>
      <c r="D2080" s="1" t="s">
        <v>25</v>
      </c>
      <c r="E2080" s="2"/>
      <c r="F2080" s="2">
        <v>849</v>
      </c>
      <c r="G2080" s="2">
        <v>282</v>
      </c>
      <c r="H2080" s="2"/>
    </row>
    <row r="2081" spans="1:8" ht="28.8" x14ac:dyDescent="0.3">
      <c r="A2081" s="2" t="s">
        <v>28</v>
      </c>
      <c r="B2081" s="2" t="s">
        <v>29</v>
      </c>
      <c r="C2081" s="2" t="s">
        <v>5</v>
      </c>
      <c r="D2081" s="1" t="s">
        <v>25</v>
      </c>
      <c r="E2081" s="2"/>
      <c r="F2081" s="2">
        <v>1764</v>
      </c>
      <c r="G2081" s="2">
        <v>587</v>
      </c>
      <c r="H2081" s="2"/>
    </row>
    <row r="2082" spans="1:8" ht="28.8" x14ac:dyDescent="0.3">
      <c r="A2082" s="2" t="s">
        <v>28</v>
      </c>
      <c r="B2082" s="2" t="s">
        <v>29</v>
      </c>
      <c r="C2082" s="2" t="s">
        <v>5</v>
      </c>
      <c r="D2082" s="1" t="s">
        <v>25</v>
      </c>
      <c r="E2082" s="2"/>
      <c r="F2082" s="2">
        <v>576</v>
      </c>
      <c r="G2082" s="2">
        <v>191</v>
      </c>
      <c r="H2082" s="2"/>
    </row>
    <row r="2083" spans="1:8" ht="28.8" x14ac:dyDescent="0.3">
      <c r="A2083" s="2" t="s">
        <v>28</v>
      </c>
      <c r="B2083" s="2" t="s">
        <v>29</v>
      </c>
      <c r="C2083" s="2" t="s">
        <v>5</v>
      </c>
      <c r="D2083" s="1" t="s">
        <v>25</v>
      </c>
      <c r="E2083" s="2"/>
      <c r="F2083" s="2">
        <v>360</v>
      </c>
      <c r="G2083" s="2">
        <v>119</v>
      </c>
      <c r="H2083" s="2"/>
    </row>
    <row r="2084" spans="1:8" ht="28.8" x14ac:dyDescent="0.3">
      <c r="A2084" s="2" t="s">
        <v>28</v>
      </c>
      <c r="B2084" s="2" t="s">
        <v>29</v>
      </c>
      <c r="C2084" s="2" t="s">
        <v>5</v>
      </c>
      <c r="D2084" s="1" t="s">
        <v>25</v>
      </c>
      <c r="E2084" s="2"/>
      <c r="F2084" s="2">
        <v>864</v>
      </c>
      <c r="G2084" s="2">
        <v>287</v>
      </c>
      <c r="H2084" s="2"/>
    </row>
    <row r="2085" spans="1:8" ht="28.8" x14ac:dyDescent="0.3">
      <c r="A2085" s="2" t="s">
        <v>28</v>
      </c>
      <c r="B2085" s="2" t="s">
        <v>29</v>
      </c>
      <c r="C2085" s="2" t="s">
        <v>5</v>
      </c>
      <c r="D2085" s="1" t="s">
        <v>25</v>
      </c>
      <c r="E2085" s="2" t="s">
        <v>1759</v>
      </c>
      <c r="F2085" s="2">
        <v>639</v>
      </c>
      <c r="G2085" s="2">
        <v>212</v>
      </c>
      <c r="H2085" s="2"/>
    </row>
    <row r="2086" spans="1:8" ht="28.8" x14ac:dyDescent="0.3">
      <c r="A2086" s="2" t="s">
        <v>28</v>
      </c>
      <c r="B2086" s="2" t="s">
        <v>29</v>
      </c>
      <c r="C2086" s="2" t="s">
        <v>5</v>
      </c>
      <c r="D2086" s="1" t="s">
        <v>25</v>
      </c>
      <c r="E2086" s="2" t="s">
        <v>1763</v>
      </c>
      <c r="F2086" s="2">
        <v>276</v>
      </c>
      <c r="G2086" s="2">
        <v>91</v>
      </c>
      <c r="H2086" s="2"/>
    </row>
    <row r="2087" spans="1:8" ht="28.8" x14ac:dyDescent="0.3">
      <c r="A2087" s="2" t="s">
        <v>28</v>
      </c>
      <c r="B2087" s="2" t="s">
        <v>29</v>
      </c>
      <c r="C2087" s="2" t="s">
        <v>5</v>
      </c>
      <c r="D2087" s="1" t="s">
        <v>25</v>
      </c>
      <c r="E2087" s="2" t="s">
        <v>1767</v>
      </c>
      <c r="F2087" s="2">
        <v>2205</v>
      </c>
      <c r="G2087" s="2">
        <v>734</v>
      </c>
      <c r="H2087" s="2"/>
    </row>
    <row r="2088" spans="1:8" ht="28.8" x14ac:dyDescent="0.3">
      <c r="A2088" s="2" t="s">
        <v>28</v>
      </c>
      <c r="B2088" s="2" t="s">
        <v>29</v>
      </c>
      <c r="C2088" s="2" t="s">
        <v>5</v>
      </c>
      <c r="D2088" s="1" t="s">
        <v>25</v>
      </c>
      <c r="E2088" s="2"/>
      <c r="F2088" s="2">
        <v>390</v>
      </c>
      <c r="G2088" s="2">
        <v>129</v>
      </c>
      <c r="H2088" s="2"/>
    </row>
    <row r="2089" spans="1:8" ht="28.8" x14ac:dyDescent="0.3">
      <c r="A2089" s="2" t="s">
        <v>28</v>
      </c>
      <c r="B2089" s="2" t="s">
        <v>29</v>
      </c>
      <c r="C2089" s="2" t="s">
        <v>5</v>
      </c>
      <c r="D2089" s="1" t="s">
        <v>25</v>
      </c>
      <c r="E2089" s="2"/>
      <c r="F2089" s="2">
        <v>216</v>
      </c>
      <c r="G2089" s="2">
        <v>71</v>
      </c>
      <c r="H2089" s="2"/>
    </row>
    <row r="2090" spans="1:8" ht="28.8" x14ac:dyDescent="0.3">
      <c r="A2090" s="2" t="s">
        <v>28</v>
      </c>
      <c r="B2090" s="2" t="s">
        <v>29</v>
      </c>
      <c r="C2090" s="2" t="s">
        <v>5</v>
      </c>
      <c r="D2090" s="1" t="s">
        <v>25</v>
      </c>
      <c r="E2090" s="2" t="s">
        <v>1776</v>
      </c>
      <c r="F2090" s="2">
        <v>2055</v>
      </c>
      <c r="G2090" s="2">
        <v>684</v>
      </c>
      <c r="H2090" s="2"/>
    </row>
    <row r="2091" spans="1:8" ht="28.8" x14ac:dyDescent="0.3">
      <c r="A2091" s="2" t="s">
        <v>28</v>
      </c>
      <c r="B2091" s="2" t="s">
        <v>29</v>
      </c>
      <c r="C2091" s="2" t="s">
        <v>5</v>
      </c>
      <c r="D2091" s="1" t="s">
        <v>25</v>
      </c>
      <c r="E2091" s="2"/>
      <c r="F2091" s="2">
        <v>846</v>
      </c>
      <c r="G2091" s="2">
        <v>281</v>
      </c>
      <c r="H2091" s="2"/>
    </row>
    <row r="2092" spans="1:8" ht="28.8" x14ac:dyDescent="0.3">
      <c r="A2092" s="2" t="s">
        <v>28</v>
      </c>
      <c r="B2092" s="2" t="s">
        <v>29</v>
      </c>
      <c r="C2092" s="2" t="s">
        <v>5</v>
      </c>
      <c r="D2092" s="1" t="s">
        <v>25</v>
      </c>
      <c r="E2092" s="2"/>
      <c r="F2092" s="2">
        <v>795</v>
      </c>
      <c r="G2092" s="2">
        <v>264</v>
      </c>
      <c r="H2092" s="2"/>
    </row>
    <row r="2093" spans="1:8" ht="28.8" x14ac:dyDescent="0.3">
      <c r="A2093" s="2" t="s">
        <v>28</v>
      </c>
      <c r="B2093" s="2" t="s">
        <v>29</v>
      </c>
      <c r="C2093" s="2" t="s">
        <v>5</v>
      </c>
      <c r="D2093" s="1" t="s">
        <v>25</v>
      </c>
      <c r="E2093" s="2"/>
      <c r="F2093" s="2">
        <v>609</v>
      </c>
      <c r="G2093" s="2">
        <v>202</v>
      </c>
      <c r="H2093" s="2"/>
    </row>
    <row r="2094" spans="1:8" ht="28.8" x14ac:dyDescent="0.3">
      <c r="A2094" s="2" t="s">
        <v>28</v>
      </c>
      <c r="B2094" s="2" t="s">
        <v>29</v>
      </c>
      <c r="C2094" s="2" t="s">
        <v>5</v>
      </c>
      <c r="D2094" s="1" t="s">
        <v>25</v>
      </c>
      <c r="E2094" s="2"/>
      <c r="F2094" s="2">
        <v>1086</v>
      </c>
      <c r="G2094" s="2">
        <v>361</v>
      </c>
      <c r="H2094" s="2"/>
    </row>
    <row r="2095" spans="1:8" ht="28.8" x14ac:dyDescent="0.3">
      <c r="A2095" s="2" t="s">
        <v>28</v>
      </c>
      <c r="B2095" s="2" t="s">
        <v>29</v>
      </c>
      <c r="C2095" s="2" t="s">
        <v>5</v>
      </c>
      <c r="D2095" s="1" t="s">
        <v>25</v>
      </c>
      <c r="E2095" s="2" t="s">
        <v>1799</v>
      </c>
      <c r="F2095" s="2">
        <v>1389</v>
      </c>
      <c r="G2095" s="2">
        <v>462</v>
      </c>
      <c r="H2095" s="2"/>
    </row>
    <row r="2096" spans="1:8" ht="28.8" x14ac:dyDescent="0.3">
      <c r="A2096" s="2" t="s">
        <v>28</v>
      </c>
      <c r="B2096" s="2" t="s">
        <v>29</v>
      </c>
      <c r="C2096" s="2" t="s">
        <v>5</v>
      </c>
      <c r="D2096" s="1" t="s">
        <v>25</v>
      </c>
      <c r="E2096" s="2"/>
      <c r="F2096" s="2">
        <v>1080</v>
      </c>
      <c r="G2096" s="2">
        <v>359</v>
      </c>
      <c r="H2096" s="2"/>
    </row>
    <row r="2097" spans="1:8" ht="28.8" x14ac:dyDescent="0.3">
      <c r="A2097" s="2" t="s">
        <v>28</v>
      </c>
      <c r="B2097" s="2" t="s">
        <v>29</v>
      </c>
      <c r="C2097" s="2" t="s">
        <v>5</v>
      </c>
      <c r="D2097" s="1" t="s">
        <v>25</v>
      </c>
      <c r="E2097" s="2"/>
      <c r="F2097" s="2">
        <v>294</v>
      </c>
      <c r="G2097" s="2">
        <v>97</v>
      </c>
      <c r="H2097" s="2"/>
    </row>
    <row r="2098" spans="1:8" ht="28.8" x14ac:dyDescent="0.3">
      <c r="A2098" s="2" t="s">
        <v>28</v>
      </c>
      <c r="B2098" s="2" t="s">
        <v>29</v>
      </c>
      <c r="C2098" s="2" t="s">
        <v>5</v>
      </c>
      <c r="D2098" s="1" t="s">
        <v>25</v>
      </c>
      <c r="E2098" s="2"/>
      <c r="F2098" s="2">
        <v>132</v>
      </c>
      <c r="G2098" s="2">
        <v>43</v>
      </c>
      <c r="H2098" s="2"/>
    </row>
    <row r="2099" spans="1:8" ht="28.8" x14ac:dyDescent="0.3">
      <c r="A2099" s="2" t="s">
        <v>28</v>
      </c>
      <c r="B2099" s="2" t="s">
        <v>29</v>
      </c>
      <c r="C2099" s="2" t="s">
        <v>5</v>
      </c>
      <c r="D2099" s="1" t="s">
        <v>25</v>
      </c>
      <c r="E2099" s="2"/>
      <c r="F2099" s="2">
        <v>183</v>
      </c>
      <c r="G2099" s="2">
        <v>60</v>
      </c>
      <c r="H2099" s="2"/>
    </row>
    <row r="2100" spans="1:8" ht="28.8" x14ac:dyDescent="0.3">
      <c r="A2100" s="2" t="s">
        <v>28</v>
      </c>
      <c r="B2100" s="2" t="s">
        <v>29</v>
      </c>
      <c r="C2100" s="2" t="s">
        <v>5</v>
      </c>
      <c r="D2100" s="1" t="s">
        <v>25</v>
      </c>
      <c r="E2100" s="2"/>
      <c r="F2100" s="2">
        <v>255</v>
      </c>
      <c r="G2100" s="2">
        <v>84</v>
      </c>
      <c r="H2100" s="2"/>
    </row>
    <row r="2101" spans="1:8" ht="28.8" x14ac:dyDescent="0.3">
      <c r="A2101" s="2" t="s">
        <v>28</v>
      </c>
      <c r="B2101" s="2" t="s">
        <v>29</v>
      </c>
      <c r="C2101" s="2" t="s">
        <v>5</v>
      </c>
      <c r="D2101" s="1" t="s">
        <v>25</v>
      </c>
      <c r="E2101" s="2"/>
      <c r="F2101" s="2">
        <v>624</v>
      </c>
      <c r="G2101" s="2">
        <v>207</v>
      </c>
      <c r="H2101" s="2"/>
    </row>
    <row r="2102" spans="1:8" ht="28.8" x14ac:dyDescent="0.3">
      <c r="A2102" s="2" t="s">
        <v>28</v>
      </c>
      <c r="B2102" s="2" t="s">
        <v>29</v>
      </c>
      <c r="C2102" s="2" t="s">
        <v>5</v>
      </c>
      <c r="D2102" s="1" t="s">
        <v>25</v>
      </c>
      <c r="E2102" s="2"/>
      <c r="F2102" s="2">
        <v>1854</v>
      </c>
      <c r="G2102" s="2">
        <v>617</v>
      </c>
      <c r="H2102" s="2"/>
    </row>
    <row r="2103" spans="1:8" ht="28.8" x14ac:dyDescent="0.3">
      <c r="A2103" s="2" t="s">
        <v>28</v>
      </c>
      <c r="B2103" s="2" t="s">
        <v>29</v>
      </c>
      <c r="C2103" s="2" t="s">
        <v>5</v>
      </c>
      <c r="D2103" s="1" t="s">
        <v>25</v>
      </c>
      <c r="E2103" s="2"/>
      <c r="F2103" s="2">
        <v>384</v>
      </c>
      <c r="G2103" s="2">
        <v>127</v>
      </c>
      <c r="H2103" s="2"/>
    </row>
    <row r="2104" spans="1:8" ht="28.8" x14ac:dyDescent="0.3">
      <c r="A2104" s="2" t="s">
        <v>28</v>
      </c>
      <c r="B2104" s="2" t="s">
        <v>29</v>
      </c>
      <c r="C2104" s="2" t="s">
        <v>5</v>
      </c>
      <c r="D2104" s="1" t="s">
        <v>25</v>
      </c>
      <c r="E2104" s="2" t="s">
        <v>1848</v>
      </c>
      <c r="F2104" s="2">
        <v>1356</v>
      </c>
      <c r="G2104" s="2">
        <v>451</v>
      </c>
      <c r="H2104" s="2"/>
    </row>
    <row r="2105" spans="1:8" ht="28.8" x14ac:dyDescent="0.3">
      <c r="A2105" s="2" t="s">
        <v>28</v>
      </c>
      <c r="B2105" s="2" t="s">
        <v>29</v>
      </c>
      <c r="C2105" s="2" t="s">
        <v>5</v>
      </c>
      <c r="D2105" s="1" t="s">
        <v>25</v>
      </c>
      <c r="E2105" s="2"/>
      <c r="F2105" s="2">
        <v>1023</v>
      </c>
      <c r="G2105" s="2">
        <v>340</v>
      </c>
      <c r="H2105" s="2"/>
    </row>
    <row r="2106" spans="1:8" ht="28.8" x14ac:dyDescent="0.3">
      <c r="A2106" s="2" t="s">
        <v>28</v>
      </c>
      <c r="B2106" s="2" t="s">
        <v>29</v>
      </c>
      <c r="C2106" s="2" t="s">
        <v>5</v>
      </c>
      <c r="D2106" s="1" t="s">
        <v>25</v>
      </c>
      <c r="E2106" s="2"/>
      <c r="F2106" s="2">
        <v>477</v>
      </c>
      <c r="G2106" s="2">
        <v>158</v>
      </c>
      <c r="H2106" s="2"/>
    </row>
    <row r="2107" spans="1:8" ht="28.8" x14ac:dyDescent="0.3">
      <c r="A2107" s="2" t="s">
        <v>28</v>
      </c>
      <c r="B2107" s="2" t="s">
        <v>29</v>
      </c>
      <c r="C2107" s="2" t="s">
        <v>5</v>
      </c>
      <c r="D2107" s="1" t="s">
        <v>25</v>
      </c>
      <c r="E2107" s="2"/>
      <c r="F2107" s="2">
        <v>876</v>
      </c>
      <c r="G2107" s="2">
        <v>291</v>
      </c>
      <c r="H2107" s="2"/>
    </row>
    <row r="2108" spans="1:8" ht="28.8" x14ac:dyDescent="0.3">
      <c r="A2108" s="2" t="s">
        <v>28</v>
      </c>
      <c r="B2108" s="2" t="s">
        <v>29</v>
      </c>
      <c r="C2108" s="2" t="s">
        <v>5</v>
      </c>
      <c r="D2108" s="1" t="s">
        <v>25</v>
      </c>
      <c r="E2108" s="2" t="s">
        <v>1861</v>
      </c>
      <c r="F2108" s="2">
        <v>1506</v>
      </c>
      <c r="G2108" s="2">
        <v>501</v>
      </c>
      <c r="H2108" s="2"/>
    </row>
    <row r="2109" spans="1:8" ht="28.8" x14ac:dyDescent="0.3">
      <c r="A2109" s="2" t="s">
        <v>28</v>
      </c>
      <c r="B2109" s="2" t="s">
        <v>29</v>
      </c>
      <c r="C2109" s="2" t="s">
        <v>5</v>
      </c>
      <c r="D2109" s="1" t="s">
        <v>25</v>
      </c>
      <c r="E2109" s="2"/>
      <c r="F2109" s="2">
        <v>885</v>
      </c>
      <c r="G2109" s="2">
        <v>294</v>
      </c>
      <c r="H2109" s="2"/>
    </row>
    <row r="2110" spans="1:8" ht="28.8" x14ac:dyDescent="0.3">
      <c r="A2110" s="2" t="s">
        <v>28</v>
      </c>
      <c r="B2110" s="2" t="s">
        <v>29</v>
      </c>
      <c r="C2110" s="2" t="s">
        <v>5</v>
      </c>
      <c r="D2110" s="1" t="s">
        <v>25</v>
      </c>
      <c r="E2110" s="2"/>
      <c r="F2110" s="2">
        <v>825</v>
      </c>
      <c r="G2110" s="2">
        <v>274</v>
      </c>
      <c r="H2110" s="2"/>
    </row>
    <row r="2111" spans="1:8" ht="28.8" x14ac:dyDescent="0.3">
      <c r="A2111" s="2" t="s">
        <v>28</v>
      </c>
      <c r="B2111" s="2" t="s">
        <v>29</v>
      </c>
      <c r="C2111" s="2" t="s">
        <v>5</v>
      </c>
      <c r="D2111" s="1" t="s">
        <v>25</v>
      </c>
      <c r="E2111" s="2"/>
      <c r="F2111" s="2">
        <v>891</v>
      </c>
      <c r="G2111" s="2">
        <v>296</v>
      </c>
      <c r="H2111" s="2"/>
    </row>
    <row r="2112" spans="1:8" ht="28.8" x14ac:dyDescent="0.3">
      <c r="A2112" s="2" t="s">
        <v>28</v>
      </c>
      <c r="B2112" s="2" t="s">
        <v>29</v>
      </c>
      <c r="C2112" s="2" t="s">
        <v>5</v>
      </c>
      <c r="D2112" s="1" t="s">
        <v>25</v>
      </c>
      <c r="E2112" s="2"/>
      <c r="F2112" s="2">
        <v>810</v>
      </c>
      <c r="G2112" s="2">
        <v>269</v>
      </c>
      <c r="H2112" s="2"/>
    </row>
    <row r="2113" spans="1:8" ht="28.8" x14ac:dyDescent="0.3">
      <c r="A2113" s="2" t="s">
        <v>28</v>
      </c>
      <c r="B2113" s="2" t="s">
        <v>29</v>
      </c>
      <c r="C2113" s="2" t="s">
        <v>5</v>
      </c>
      <c r="D2113" s="1" t="s">
        <v>25</v>
      </c>
      <c r="E2113" s="2"/>
      <c r="F2113" s="2">
        <v>1230</v>
      </c>
      <c r="G2113" s="2">
        <v>409</v>
      </c>
      <c r="H2113" s="2"/>
    </row>
    <row r="2114" spans="1:8" ht="28.8" x14ac:dyDescent="0.3">
      <c r="A2114" s="2" t="s">
        <v>28</v>
      </c>
      <c r="B2114" s="2" t="s">
        <v>29</v>
      </c>
      <c r="C2114" s="2" t="s">
        <v>5</v>
      </c>
      <c r="D2114" s="1" t="s">
        <v>25</v>
      </c>
      <c r="E2114" s="2"/>
      <c r="F2114" s="2">
        <v>1263</v>
      </c>
      <c r="G2114" s="2">
        <v>420</v>
      </c>
      <c r="H2114" s="2"/>
    </row>
    <row r="2115" spans="1:8" ht="28.8" x14ac:dyDescent="0.3">
      <c r="A2115" s="2" t="s">
        <v>28</v>
      </c>
      <c r="B2115" s="2" t="s">
        <v>29</v>
      </c>
      <c r="C2115" s="2" t="s">
        <v>5</v>
      </c>
      <c r="D2115" s="1" t="s">
        <v>25</v>
      </c>
      <c r="E2115" s="2"/>
      <c r="F2115" s="2">
        <v>1245</v>
      </c>
      <c r="G2115" s="2">
        <v>414</v>
      </c>
      <c r="H2115" s="2"/>
    </row>
    <row r="2116" spans="1:8" ht="28.8" x14ac:dyDescent="0.3">
      <c r="A2116" s="2" t="s">
        <v>28</v>
      </c>
      <c r="B2116" s="2" t="s">
        <v>29</v>
      </c>
      <c r="C2116" s="2" t="s">
        <v>5</v>
      </c>
      <c r="D2116" s="1" t="s">
        <v>25</v>
      </c>
      <c r="E2116" s="2"/>
      <c r="F2116" s="2">
        <v>1830</v>
      </c>
      <c r="G2116" s="2">
        <v>609</v>
      </c>
      <c r="H2116" s="2"/>
    </row>
    <row r="2117" spans="1:8" ht="28.8" x14ac:dyDescent="0.3">
      <c r="A2117" s="2" t="s">
        <v>28</v>
      </c>
      <c r="B2117" s="2" t="s">
        <v>29</v>
      </c>
      <c r="C2117" s="2" t="s">
        <v>5</v>
      </c>
      <c r="D2117" s="1" t="s">
        <v>25</v>
      </c>
      <c r="E2117" s="2"/>
      <c r="F2117" s="2">
        <v>1305</v>
      </c>
      <c r="G2117" s="2">
        <v>434</v>
      </c>
      <c r="H2117" s="2"/>
    </row>
    <row r="2118" spans="1:8" ht="28.8" x14ac:dyDescent="0.3">
      <c r="A2118" s="2" t="s">
        <v>28</v>
      </c>
      <c r="B2118" s="2" t="s">
        <v>29</v>
      </c>
      <c r="C2118" s="2" t="s">
        <v>5</v>
      </c>
      <c r="D2118" s="1" t="s">
        <v>25</v>
      </c>
      <c r="E2118" s="2"/>
      <c r="F2118" s="2">
        <v>843</v>
      </c>
      <c r="G2118" s="2">
        <v>280</v>
      </c>
      <c r="H2118" s="2"/>
    </row>
    <row r="2119" spans="1:8" ht="28.8" x14ac:dyDescent="0.3">
      <c r="A2119" s="2" t="s">
        <v>28</v>
      </c>
      <c r="B2119" s="2" t="s">
        <v>29</v>
      </c>
      <c r="C2119" s="2" t="s">
        <v>5</v>
      </c>
      <c r="D2119" s="1" t="s">
        <v>25</v>
      </c>
      <c r="E2119" s="2"/>
      <c r="F2119" s="2">
        <v>669</v>
      </c>
      <c r="G2119" s="2">
        <v>222</v>
      </c>
      <c r="H2119" s="2"/>
    </row>
    <row r="2120" spans="1:8" ht="28.8" x14ac:dyDescent="0.3">
      <c r="A2120" s="2" t="s">
        <v>28</v>
      </c>
      <c r="B2120" s="2" t="s">
        <v>29</v>
      </c>
      <c r="C2120" s="2" t="s">
        <v>5</v>
      </c>
      <c r="D2120" s="1" t="s">
        <v>25</v>
      </c>
      <c r="E2120" s="2"/>
      <c r="F2120" s="2">
        <v>765</v>
      </c>
      <c r="G2120" s="2">
        <v>254</v>
      </c>
      <c r="H2120" s="2"/>
    </row>
    <row r="2121" spans="1:8" ht="28.8" x14ac:dyDescent="0.3">
      <c r="A2121" s="2" t="s">
        <v>28</v>
      </c>
      <c r="B2121" s="2" t="s">
        <v>29</v>
      </c>
      <c r="C2121" s="2" t="s">
        <v>5</v>
      </c>
      <c r="D2121" s="1" t="s">
        <v>25</v>
      </c>
      <c r="E2121" s="2" t="s">
        <v>1921</v>
      </c>
      <c r="F2121" s="2">
        <v>1413</v>
      </c>
      <c r="G2121" s="2">
        <v>470</v>
      </c>
      <c r="H2121" s="2"/>
    </row>
    <row r="2122" spans="1:8" ht="28.8" x14ac:dyDescent="0.3">
      <c r="A2122" s="2" t="s">
        <v>28</v>
      </c>
      <c r="B2122" s="2" t="s">
        <v>29</v>
      </c>
      <c r="C2122" s="2" t="s">
        <v>5</v>
      </c>
      <c r="D2122" s="1" t="s">
        <v>25</v>
      </c>
      <c r="E2122" s="2"/>
      <c r="F2122" s="2">
        <v>180</v>
      </c>
      <c r="G2122" s="2">
        <v>59</v>
      </c>
      <c r="H2122" s="2"/>
    </row>
    <row r="2123" spans="1:8" ht="28.8" x14ac:dyDescent="0.3">
      <c r="A2123" s="2" t="s">
        <v>28</v>
      </c>
      <c r="B2123" s="2" t="s">
        <v>29</v>
      </c>
      <c r="C2123" s="2" t="s">
        <v>5</v>
      </c>
      <c r="D2123" s="1" t="s">
        <v>25</v>
      </c>
      <c r="E2123" s="2" t="s">
        <v>1927</v>
      </c>
      <c r="F2123" s="2">
        <v>624</v>
      </c>
      <c r="G2123" s="2">
        <v>207</v>
      </c>
      <c r="H2123" s="2"/>
    </row>
    <row r="2124" spans="1:8" ht="28.8" x14ac:dyDescent="0.3">
      <c r="A2124" s="2" t="s">
        <v>28</v>
      </c>
      <c r="B2124" s="2" t="s">
        <v>29</v>
      </c>
      <c r="C2124" s="2" t="s">
        <v>5</v>
      </c>
      <c r="D2124" s="1" t="s">
        <v>25</v>
      </c>
      <c r="E2124" s="2"/>
      <c r="F2124" s="2">
        <v>315</v>
      </c>
      <c r="G2124" s="2">
        <v>104</v>
      </c>
      <c r="H2124" s="2"/>
    </row>
    <row r="2125" spans="1:8" ht="28.8" x14ac:dyDescent="0.3">
      <c r="A2125" s="2" t="s">
        <v>28</v>
      </c>
      <c r="B2125" s="2" t="s">
        <v>29</v>
      </c>
      <c r="C2125" s="2" t="s">
        <v>5</v>
      </c>
      <c r="D2125" s="1" t="s">
        <v>25</v>
      </c>
      <c r="E2125" s="2" t="s">
        <v>1944</v>
      </c>
      <c r="F2125" s="2">
        <v>966</v>
      </c>
      <c r="G2125" s="2">
        <v>321</v>
      </c>
      <c r="H2125" s="2"/>
    </row>
    <row r="2126" spans="1:8" ht="28.8" x14ac:dyDescent="0.3">
      <c r="A2126" s="2" t="s">
        <v>28</v>
      </c>
      <c r="B2126" s="2" t="s">
        <v>29</v>
      </c>
      <c r="C2126" s="2" t="s">
        <v>5</v>
      </c>
      <c r="D2126" s="1" t="s">
        <v>25</v>
      </c>
      <c r="E2126" s="2" t="s">
        <v>1948</v>
      </c>
      <c r="F2126" s="2">
        <v>2118</v>
      </c>
      <c r="G2126" s="2">
        <v>705</v>
      </c>
      <c r="H2126" s="2"/>
    </row>
    <row r="2127" spans="1:8" ht="28.8" x14ac:dyDescent="0.3">
      <c r="A2127" s="2" t="s">
        <v>28</v>
      </c>
      <c r="B2127" s="2" t="s">
        <v>29</v>
      </c>
      <c r="C2127" s="2" t="s">
        <v>5</v>
      </c>
      <c r="D2127" s="1" t="s">
        <v>25</v>
      </c>
      <c r="E2127" s="2" t="s">
        <v>1952</v>
      </c>
      <c r="F2127" s="2">
        <v>636</v>
      </c>
      <c r="G2127" s="2">
        <v>211</v>
      </c>
      <c r="H2127" s="2"/>
    </row>
    <row r="2128" spans="1:8" ht="28.8" x14ac:dyDescent="0.3">
      <c r="A2128" s="2" t="s">
        <v>28</v>
      </c>
      <c r="B2128" s="2" t="s">
        <v>29</v>
      </c>
      <c r="C2128" s="2" t="s">
        <v>5</v>
      </c>
      <c r="D2128" s="1" t="s">
        <v>25</v>
      </c>
      <c r="E2128" s="2" t="s">
        <v>1956</v>
      </c>
      <c r="F2128" s="2">
        <v>357</v>
      </c>
      <c r="G2128" s="2">
        <v>118</v>
      </c>
      <c r="H2128" s="2"/>
    </row>
    <row r="2129" spans="1:8" ht="28.8" x14ac:dyDescent="0.3">
      <c r="A2129" s="2" t="s">
        <v>28</v>
      </c>
      <c r="B2129" s="2" t="s">
        <v>29</v>
      </c>
      <c r="C2129" s="2" t="s">
        <v>5</v>
      </c>
      <c r="D2129" s="1" t="s">
        <v>25</v>
      </c>
      <c r="E2129" s="2" t="s">
        <v>1960</v>
      </c>
      <c r="F2129" s="2">
        <v>945</v>
      </c>
      <c r="G2129" s="2">
        <v>314</v>
      </c>
      <c r="H2129" s="2"/>
    </row>
    <row r="2130" spans="1:8" ht="28.8" x14ac:dyDescent="0.3">
      <c r="A2130" s="2" t="s">
        <v>28</v>
      </c>
      <c r="B2130" s="2" t="s">
        <v>29</v>
      </c>
      <c r="C2130" s="2" t="s">
        <v>5</v>
      </c>
      <c r="D2130" s="1" t="s">
        <v>25</v>
      </c>
      <c r="E2130" s="2"/>
      <c r="F2130" s="2">
        <v>1203</v>
      </c>
      <c r="G2130" s="2">
        <v>400</v>
      </c>
      <c r="H2130" s="2"/>
    </row>
    <row r="2131" spans="1:8" ht="28.8" x14ac:dyDescent="0.3">
      <c r="A2131" s="2" t="s">
        <v>28</v>
      </c>
      <c r="B2131" s="2" t="s">
        <v>29</v>
      </c>
      <c r="C2131" s="2" t="s">
        <v>5</v>
      </c>
      <c r="D2131" s="1" t="s">
        <v>25</v>
      </c>
      <c r="E2131" s="2"/>
      <c r="F2131" s="2">
        <v>687</v>
      </c>
      <c r="G2131" s="2">
        <v>228</v>
      </c>
      <c r="H2131" s="2"/>
    </row>
    <row r="2132" spans="1:8" ht="28.8" x14ac:dyDescent="0.3">
      <c r="A2132" s="2" t="s">
        <v>28</v>
      </c>
      <c r="B2132" s="2" t="s">
        <v>29</v>
      </c>
      <c r="C2132" s="2" t="s">
        <v>5</v>
      </c>
      <c r="D2132" s="1" t="s">
        <v>25</v>
      </c>
      <c r="E2132" s="2" t="s">
        <v>1984</v>
      </c>
      <c r="F2132" s="2">
        <v>201</v>
      </c>
      <c r="G2132" s="2">
        <v>66</v>
      </c>
      <c r="H2132" s="2"/>
    </row>
    <row r="2133" spans="1:8" ht="28.8" x14ac:dyDescent="0.3">
      <c r="A2133" s="2" t="s">
        <v>28</v>
      </c>
      <c r="B2133" s="2" t="s">
        <v>29</v>
      </c>
      <c r="C2133" s="2" t="s">
        <v>5</v>
      </c>
      <c r="D2133" s="1" t="s">
        <v>25</v>
      </c>
      <c r="E2133" s="2" t="s">
        <v>1988</v>
      </c>
      <c r="F2133" s="2">
        <v>783</v>
      </c>
      <c r="G2133" s="2">
        <v>260</v>
      </c>
      <c r="H2133" s="2"/>
    </row>
    <row r="2134" spans="1:8" ht="28.8" x14ac:dyDescent="0.3">
      <c r="A2134" s="2" t="s">
        <v>28</v>
      </c>
      <c r="B2134" s="2" t="s">
        <v>29</v>
      </c>
      <c r="C2134" s="2" t="s">
        <v>5</v>
      </c>
      <c r="D2134" s="1" t="s">
        <v>25</v>
      </c>
      <c r="E2134" s="2"/>
      <c r="F2134" s="2">
        <v>591</v>
      </c>
      <c r="G2134" s="2">
        <v>196</v>
      </c>
      <c r="H2134" s="2"/>
    </row>
    <row r="2135" spans="1:8" ht="28.8" x14ac:dyDescent="0.3">
      <c r="A2135" s="2" t="s">
        <v>28</v>
      </c>
      <c r="B2135" s="2" t="s">
        <v>29</v>
      </c>
      <c r="C2135" s="2" t="s">
        <v>5</v>
      </c>
      <c r="D2135" s="1" t="s">
        <v>25</v>
      </c>
      <c r="E2135" s="2" t="s">
        <v>1994</v>
      </c>
      <c r="F2135" s="2">
        <v>1368</v>
      </c>
      <c r="G2135" s="2">
        <v>455</v>
      </c>
      <c r="H2135" s="2"/>
    </row>
    <row r="2136" spans="1:8" ht="28.8" x14ac:dyDescent="0.3">
      <c r="A2136" s="2" t="s">
        <v>28</v>
      </c>
      <c r="B2136" s="2" t="s">
        <v>29</v>
      </c>
      <c r="C2136" s="2" t="s">
        <v>5</v>
      </c>
      <c r="D2136" s="1" t="s">
        <v>25</v>
      </c>
      <c r="E2136" s="2"/>
      <c r="F2136" s="2">
        <v>618</v>
      </c>
      <c r="G2136" s="2">
        <v>205</v>
      </c>
      <c r="H2136" s="2"/>
    </row>
    <row r="2137" spans="1:8" ht="28.8" x14ac:dyDescent="0.3">
      <c r="A2137" s="2" t="s">
        <v>28</v>
      </c>
      <c r="B2137" s="2" t="s">
        <v>29</v>
      </c>
      <c r="C2137" s="2" t="s">
        <v>5</v>
      </c>
      <c r="D2137" s="1" t="s">
        <v>25</v>
      </c>
      <c r="E2137" s="2"/>
      <c r="F2137" s="2">
        <v>504</v>
      </c>
      <c r="G2137" s="2">
        <v>167</v>
      </c>
      <c r="H2137" s="2"/>
    </row>
    <row r="2138" spans="1:8" ht="28.8" x14ac:dyDescent="0.3">
      <c r="A2138" s="2" t="s">
        <v>28</v>
      </c>
      <c r="B2138" s="2" t="s">
        <v>29</v>
      </c>
      <c r="C2138" s="2" t="s">
        <v>5</v>
      </c>
      <c r="D2138" s="1" t="s">
        <v>25</v>
      </c>
      <c r="E2138" s="2" t="s">
        <v>2025</v>
      </c>
      <c r="F2138" s="2">
        <v>327</v>
      </c>
      <c r="G2138" s="2">
        <v>108</v>
      </c>
      <c r="H2138" s="2"/>
    </row>
    <row r="2139" spans="1:8" ht="28.8" x14ac:dyDescent="0.3">
      <c r="A2139" s="2" t="s">
        <v>28</v>
      </c>
      <c r="B2139" s="2" t="s">
        <v>29</v>
      </c>
      <c r="C2139" s="2" t="s">
        <v>5</v>
      </c>
      <c r="D2139" s="1" t="s">
        <v>25</v>
      </c>
      <c r="E2139" s="2" t="s">
        <v>2029</v>
      </c>
      <c r="F2139" s="2">
        <v>1257</v>
      </c>
      <c r="G2139" s="2">
        <v>418</v>
      </c>
      <c r="H2139" s="2"/>
    </row>
    <row r="2140" spans="1:8" ht="28.8" x14ac:dyDescent="0.3">
      <c r="A2140" s="2" t="s">
        <v>28</v>
      </c>
      <c r="B2140" s="2" t="s">
        <v>29</v>
      </c>
      <c r="C2140" s="2" t="s">
        <v>5</v>
      </c>
      <c r="D2140" s="1" t="s">
        <v>25</v>
      </c>
      <c r="E2140" s="2" t="s">
        <v>2033</v>
      </c>
      <c r="F2140" s="2">
        <v>207</v>
      </c>
      <c r="G2140" s="2">
        <v>68</v>
      </c>
      <c r="H2140" s="2"/>
    </row>
    <row r="2141" spans="1:8" ht="28.8" x14ac:dyDescent="0.3">
      <c r="A2141" s="2" t="s">
        <v>28</v>
      </c>
      <c r="B2141" s="2" t="s">
        <v>29</v>
      </c>
      <c r="C2141" s="2" t="s">
        <v>5</v>
      </c>
      <c r="D2141" s="1" t="s">
        <v>25</v>
      </c>
      <c r="E2141" s="2"/>
      <c r="F2141" s="2">
        <v>1239</v>
      </c>
      <c r="G2141" s="2">
        <v>412</v>
      </c>
      <c r="H2141" s="2"/>
    </row>
    <row r="2142" spans="1:8" ht="28.8" x14ac:dyDescent="0.3">
      <c r="A2142" s="2" t="s">
        <v>28</v>
      </c>
      <c r="B2142" s="2" t="s">
        <v>29</v>
      </c>
      <c r="C2142" s="2" t="s">
        <v>5</v>
      </c>
      <c r="D2142" s="1" t="s">
        <v>25</v>
      </c>
      <c r="E2142" s="2"/>
      <c r="F2142" s="2">
        <v>1056</v>
      </c>
      <c r="G2142" s="2">
        <v>351</v>
      </c>
      <c r="H2142" s="2"/>
    </row>
    <row r="2143" spans="1:8" ht="28.8" x14ac:dyDescent="0.3">
      <c r="A2143" s="2" t="s">
        <v>28</v>
      </c>
      <c r="B2143" s="2" t="s">
        <v>29</v>
      </c>
      <c r="C2143" s="2" t="s">
        <v>5</v>
      </c>
      <c r="D2143" s="1" t="s">
        <v>25</v>
      </c>
      <c r="E2143" s="2" t="s">
        <v>2042</v>
      </c>
      <c r="F2143" s="2">
        <v>1842</v>
      </c>
      <c r="G2143" s="2">
        <v>613</v>
      </c>
      <c r="H2143" s="2"/>
    </row>
    <row r="2144" spans="1:8" ht="28.8" x14ac:dyDescent="0.3">
      <c r="A2144" s="2" t="s">
        <v>28</v>
      </c>
      <c r="B2144" s="2" t="s">
        <v>29</v>
      </c>
      <c r="C2144" s="2" t="s">
        <v>5</v>
      </c>
      <c r="D2144" s="1" t="s">
        <v>25</v>
      </c>
      <c r="E2144" s="2"/>
      <c r="F2144" s="2">
        <v>957</v>
      </c>
      <c r="G2144" s="2">
        <v>318</v>
      </c>
      <c r="H2144" s="2"/>
    </row>
    <row r="2145" spans="1:8" ht="28.8" x14ac:dyDescent="0.3">
      <c r="A2145" s="2" t="s">
        <v>28</v>
      </c>
      <c r="B2145" s="2" t="s">
        <v>29</v>
      </c>
      <c r="C2145" s="2" t="s">
        <v>5</v>
      </c>
      <c r="D2145" s="1" t="s">
        <v>25</v>
      </c>
      <c r="E2145" s="2"/>
      <c r="F2145" s="2">
        <v>864</v>
      </c>
      <c r="G2145" s="2">
        <v>287</v>
      </c>
      <c r="H2145" s="2"/>
    </row>
    <row r="2146" spans="1:8" ht="28.8" x14ac:dyDescent="0.3">
      <c r="A2146" s="2" t="s">
        <v>28</v>
      </c>
      <c r="B2146" s="2" t="s">
        <v>29</v>
      </c>
      <c r="C2146" s="2" t="s">
        <v>5</v>
      </c>
      <c r="D2146" s="1" t="s">
        <v>25</v>
      </c>
      <c r="E2146" s="2"/>
      <c r="F2146" s="2">
        <v>771</v>
      </c>
      <c r="G2146" s="2">
        <v>256</v>
      </c>
      <c r="H2146" s="2"/>
    </row>
    <row r="2147" spans="1:8" ht="28.8" x14ac:dyDescent="0.3">
      <c r="A2147" s="2" t="s">
        <v>28</v>
      </c>
      <c r="B2147" s="2" t="s">
        <v>29</v>
      </c>
      <c r="C2147" s="2" t="s">
        <v>5</v>
      </c>
      <c r="D2147" s="1" t="s">
        <v>25</v>
      </c>
      <c r="E2147" s="2" t="s">
        <v>2070</v>
      </c>
      <c r="F2147" s="2">
        <v>750</v>
      </c>
      <c r="G2147" s="2">
        <v>249</v>
      </c>
      <c r="H2147" s="2"/>
    </row>
    <row r="2148" spans="1:8" ht="28.8" x14ac:dyDescent="0.3">
      <c r="A2148" s="2" t="s">
        <v>28</v>
      </c>
      <c r="B2148" s="2" t="s">
        <v>29</v>
      </c>
      <c r="C2148" s="2" t="s">
        <v>5</v>
      </c>
      <c r="D2148" s="1" t="s">
        <v>25</v>
      </c>
      <c r="E2148" s="2" t="s">
        <v>2074</v>
      </c>
      <c r="F2148" s="2">
        <v>489</v>
      </c>
      <c r="G2148" s="2">
        <v>162</v>
      </c>
      <c r="H2148" s="2"/>
    </row>
    <row r="2149" spans="1:8" ht="28.8" x14ac:dyDescent="0.3">
      <c r="A2149" s="2" t="s">
        <v>28</v>
      </c>
      <c r="B2149" s="2" t="s">
        <v>29</v>
      </c>
      <c r="C2149" s="2" t="s">
        <v>5</v>
      </c>
      <c r="D2149" s="1" t="s">
        <v>25</v>
      </c>
      <c r="E2149" s="2" t="s">
        <v>2078</v>
      </c>
      <c r="F2149" s="2">
        <v>1224</v>
      </c>
      <c r="G2149" s="2">
        <v>407</v>
      </c>
      <c r="H2149" s="2"/>
    </row>
    <row r="2150" spans="1:8" ht="28.8" x14ac:dyDescent="0.3">
      <c r="A2150" s="2" t="s">
        <v>28</v>
      </c>
      <c r="B2150" s="2" t="s">
        <v>29</v>
      </c>
      <c r="C2150" s="2" t="s">
        <v>5</v>
      </c>
      <c r="D2150" s="1" t="s">
        <v>25</v>
      </c>
      <c r="E2150" s="2" t="s">
        <v>2082</v>
      </c>
      <c r="F2150" s="2">
        <v>432</v>
      </c>
      <c r="G2150" s="2">
        <v>143</v>
      </c>
      <c r="H2150" s="2"/>
    </row>
    <row r="2151" spans="1:8" ht="28.8" x14ac:dyDescent="0.3">
      <c r="A2151" s="2" t="s">
        <v>28</v>
      </c>
      <c r="B2151" s="2" t="s">
        <v>29</v>
      </c>
      <c r="C2151" s="2" t="s">
        <v>5</v>
      </c>
      <c r="D2151" s="1" t="s">
        <v>25</v>
      </c>
      <c r="E2151" s="2" t="s">
        <v>2086</v>
      </c>
      <c r="F2151" s="2">
        <v>324</v>
      </c>
      <c r="G2151" s="2">
        <v>107</v>
      </c>
      <c r="H2151" s="2"/>
    </row>
    <row r="2152" spans="1:8" ht="28.8" x14ac:dyDescent="0.3">
      <c r="A2152" s="2" t="s">
        <v>28</v>
      </c>
      <c r="B2152" s="2" t="s">
        <v>29</v>
      </c>
      <c r="C2152" s="2" t="s">
        <v>5</v>
      </c>
      <c r="D2152" s="1" t="s">
        <v>25</v>
      </c>
      <c r="E2152" s="2" t="s">
        <v>2090</v>
      </c>
      <c r="F2152" s="2">
        <v>546</v>
      </c>
      <c r="G2152" s="2">
        <v>181</v>
      </c>
      <c r="H2152" s="2"/>
    </row>
    <row r="2153" spans="1:8" ht="28.8" x14ac:dyDescent="0.3">
      <c r="A2153" s="2" t="s">
        <v>28</v>
      </c>
      <c r="B2153" s="2" t="s">
        <v>29</v>
      </c>
      <c r="C2153" s="2" t="s">
        <v>5</v>
      </c>
      <c r="D2153" s="1" t="s">
        <v>25</v>
      </c>
      <c r="E2153" s="2" t="s">
        <v>2094</v>
      </c>
      <c r="F2153" s="2">
        <v>1866</v>
      </c>
      <c r="G2153" s="2">
        <v>621</v>
      </c>
      <c r="H2153" s="2"/>
    </row>
    <row r="2154" spans="1:8" ht="28.8" x14ac:dyDescent="0.3">
      <c r="A2154" s="2" t="s">
        <v>28</v>
      </c>
      <c r="B2154" s="2" t="s">
        <v>29</v>
      </c>
      <c r="C2154" s="2" t="s">
        <v>5</v>
      </c>
      <c r="D2154" s="1" t="s">
        <v>25</v>
      </c>
      <c r="E2154" s="2" t="s">
        <v>2098</v>
      </c>
      <c r="F2154" s="2">
        <v>339</v>
      </c>
      <c r="G2154" s="2">
        <v>112</v>
      </c>
      <c r="H2154" s="2"/>
    </row>
    <row r="2155" spans="1:8" ht="28.8" x14ac:dyDescent="0.3">
      <c r="A2155" s="2" t="s">
        <v>28</v>
      </c>
      <c r="B2155" s="2" t="s">
        <v>29</v>
      </c>
      <c r="C2155" s="2" t="s">
        <v>5</v>
      </c>
      <c r="D2155" s="1" t="s">
        <v>25</v>
      </c>
      <c r="E2155" s="2"/>
      <c r="F2155" s="2">
        <v>195</v>
      </c>
      <c r="G2155" s="2">
        <v>64</v>
      </c>
      <c r="H2155" s="2"/>
    </row>
    <row r="2156" spans="1:8" ht="28.8" x14ac:dyDescent="0.3">
      <c r="A2156" s="2" t="s">
        <v>28</v>
      </c>
      <c r="B2156" s="2" t="s">
        <v>29</v>
      </c>
      <c r="C2156" s="2" t="s">
        <v>5</v>
      </c>
      <c r="D2156" s="1" t="s">
        <v>25</v>
      </c>
      <c r="E2156" s="2" t="s">
        <v>2104</v>
      </c>
      <c r="F2156" s="2">
        <v>1059</v>
      </c>
      <c r="G2156" s="2">
        <v>352</v>
      </c>
      <c r="H2156" s="2"/>
    </row>
    <row r="2157" spans="1:8" ht="28.8" x14ac:dyDescent="0.3">
      <c r="A2157" s="2" t="s">
        <v>28</v>
      </c>
      <c r="B2157" s="2" t="s">
        <v>29</v>
      </c>
      <c r="C2157" s="2" t="s">
        <v>5</v>
      </c>
      <c r="D2157" s="1" t="s">
        <v>25</v>
      </c>
      <c r="E2157" s="2"/>
      <c r="F2157" s="2">
        <v>108</v>
      </c>
      <c r="G2157" s="2">
        <v>35</v>
      </c>
      <c r="H2157" s="2"/>
    </row>
    <row r="2158" spans="1:8" ht="28.8" x14ac:dyDescent="0.3">
      <c r="A2158" s="2" t="s">
        <v>28</v>
      </c>
      <c r="B2158" s="2" t="s">
        <v>29</v>
      </c>
      <c r="C2158" s="2" t="s">
        <v>5</v>
      </c>
      <c r="D2158" s="1" t="s">
        <v>25</v>
      </c>
      <c r="E2158" s="2"/>
      <c r="F2158" s="2">
        <v>2355</v>
      </c>
      <c r="G2158" s="2">
        <v>784</v>
      </c>
      <c r="H2158" s="2"/>
    </row>
    <row r="2159" spans="1:8" ht="28.8" x14ac:dyDescent="0.3">
      <c r="A2159" s="2" t="s">
        <v>28</v>
      </c>
      <c r="B2159" s="2" t="s">
        <v>29</v>
      </c>
      <c r="C2159" s="2" t="s">
        <v>5</v>
      </c>
      <c r="D2159" s="1" t="s">
        <v>25</v>
      </c>
      <c r="E2159" s="2"/>
      <c r="F2159" s="2">
        <v>1470</v>
      </c>
      <c r="G2159" s="2">
        <v>489</v>
      </c>
      <c r="H2159" s="2"/>
    </row>
    <row r="2160" spans="1:8" ht="28.8" x14ac:dyDescent="0.3">
      <c r="A2160" s="2" t="s">
        <v>28</v>
      </c>
      <c r="B2160" s="2" t="s">
        <v>29</v>
      </c>
      <c r="C2160" s="2" t="s">
        <v>5</v>
      </c>
      <c r="D2160" s="1" t="s">
        <v>25</v>
      </c>
      <c r="E2160" s="2"/>
      <c r="F2160" s="2">
        <v>975</v>
      </c>
      <c r="G2160" s="2">
        <v>324</v>
      </c>
      <c r="H2160" s="2"/>
    </row>
    <row r="2161" spans="1:8" ht="28.8" x14ac:dyDescent="0.3">
      <c r="A2161" s="2" t="s">
        <v>28</v>
      </c>
      <c r="B2161" s="2" t="s">
        <v>29</v>
      </c>
      <c r="C2161" s="2" t="s">
        <v>5</v>
      </c>
      <c r="D2161" s="1" t="s">
        <v>25</v>
      </c>
      <c r="E2161" s="2"/>
      <c r="F2161" s="2">
        <v>1686</v>
      </c>
      <c r="G2161" s="2">
        <v>561</v>
      </c>
      <c r="H2161" s="2"/>
    </row>
    <row r="2162" spans="1:8" ht="28.8" x14ac:dyDescent="0.3">
      <c r="A2162" s="2" t="s">
        <v>28</v>
      </c>
      <c r="B2162" s="2" t="s">
        <v>29</v>
      </c>
      <c r="C2162" s="2" t="s">
        <v>5</v>
      </c>
      <c r="D2162" s="1" t="s">
        <v>25</v>
      </c>
      <c r="E2162" s="2"/>
      <c r="F2162" s="2">
        <v>1560</v>
      </c>
      <c r="G2162" s="2">
        <v>519</v>
      </c>
      <c r="H2162" s="2"/>
    </row>
    <row r="2163" spans="1:8" ht="28.8" x14ac:dyDescent="0.3">
      <c r="A2163" s="2" t="s">
        <v>28</v>
      </c>
      <c r="B2163" s="2" t="s">
        <v>29</v>
      </c>
      <c r="C2163" s="2" t="s">
        <v>5</v>
      </c>
      <c r="D2163" s="1" t="s">
        <v>25</v>
      </c>
      <c r="E2163" s="2"/>
      <c r="F2163" s="2">
        <v>561</v>
      </c>
      <c r="G2163" s="2">
        <v>186</v>
      </c>
      <c r="H2163" s="2"/>
    </row>
    <row r="2164" spans="1:8" ht="28.8" x14ac:dyDescent="0.3">
      <c r="A2164" s="2" t="s">
        <v>28</v>
      </c>
      <c r="B2164" s="2" t="s">
        <v>29</v>
      </c>
      <c r="C2164" s="2" t="s">
        <v>5</v>
      </c>
      <c r="D2164" s="1" t="s">
        <v>25</v>
      </c>
      <c r="E2164" s="2"/>
      <c r="F2164" s="2">
        <v>1932</v>
      </c>
      <c r="G2164" s="2">
        <v>643</v>
      </c>
      <c r="H2164" s="2"/>
    </row>
    <row r="2165" spans="1:8" ht="28.8" x14ac:dyDescent="0.3">
      <c r="A2165" s="2" t="s">
        <v>28</v>
      </c>
      <c r="B2165" s="2" t="s">
        <v>29</v>
      </c>
      <c r="C2165" s="2" t="s">
        <v>5</v>
      </c>
      <c r="D2165" s="1" t="s">
        <v>25</v>
      </c>
      <c r="E2165" s="2"/>
      <c r="F2165" s="2">
        <v>219</v>
      </c>
      <c r="G2165" s="2">
        <v>72</v>
      </c>
      <c r="H2165" s="2"/>
    </row>
    <row r="2166" spans="1:8" ht="28.8" x14ac:dyDescent="0.3">
      <c r="A2166" s="2" t="s">
        <v>28</v>
      </c>
      <c r="B2166" s="2" t="s">
        <v>29</v>
      </c>
      <c r="C2166" s="2" t="s">
        <v>5</v>
      </c>
      <c r="D2166" s="1" t="s">
        <v>25</v>
      </c>
      <c r="E2166" s="2" t="s">
        <v>2147</v>
      </c>
      <c r="F2166" s="2">
        <v>585</v>
      </c>
      <c r="G2166" s="2">
        <v>194</v>
      </c>
      <c r="H2166" s="2"/>
    </row>
    <row r="2167" spans="1:8" ht="28.8" x14ac:dyDescent="0.3">
      <c r="A2167" s="2" t="s">
        <v>28</v>
      </c>
      <c r="B2167" s="2" t="s">
        <v>29</v>
      </c>
      <c r="C2167" s="2" t="s">
        <v>5</v>
      </c>
      <c r="D2167" s="1" t="s">
        <v>25</v>
      </c>
      <c r="E2167" s="2"/>
      <c r="F2167" s="2">
        <v>1110</v>
      </c>
      <c r="G2167" s="2">
        <v>369</v>
      </c>
      <c r="H2167" s="2"/>
    </row>
    <row r="2168" spans="1:8" ht="28.8" x14ac:dyDescent="0.3">
      <c r="A2168" s="2" t="s">
        <v>28</v>
      </c>
      <c r="B2168" s="2" t="s">
        <v>29</v>
      </c>
      <c r="C2168" s="2" t="s">
        <v>5</v>
      </c>
      <c r="D2168" s="1" t="s">
        <v>25</v>
      </c>
      <c r="E2168" s="2" t="s">
        <v>2154</v>
      </c>
      <c r="F2168" s="2">
        <v>855</v>
      </c>
      <c r="G2168" s="2">
        <v>284</v>
      </c>
      <c r="H2168" s="2"/>
    </row>
    <row r="2169" spans="1:8" ht="28.8" x14ac:dyDescent="0.3">
      <c r="A2169" s="2" t="s">
        <v>28</v>
      </c>
      <c r="B2169" s="2" t="s">
        <v>29</v>
      </c>
      <c r="C2169" s="2" t="s">
        <v>5</v>
      </c>
      <c r="D2169" s="1" t="s">
        <v>25</v>
      </c>
      <c r="E2169" s="2" t="s">
        <v>2166</v>
      </c>
      <c r="F2169" s="2">
        <v>963</v>
      </c>
      <c r="G2169" s="2">
        <v>320</v>
      </c>
      <c r="H2169" s="2"/>
    </row>
    <row r="2170" spans="1:8" ht="28.8" x14ac:dyDescent="0.3">
      <c r="A2170" s="2" t="s">
        <v>28</v>
      </c>
      <c r="B2170" s="2" t="s">
        <v>29</v>
      </c>
      <c r="C2170" s="2" t="s">
        <v>5</v>
      </c>
      <c r="D2170" s="1" t="s">
        <v>25</v>
      </c>
      <c r="E2170" s="2" t="s">
        <v>2170</v>
      </c>
      <c r="F2170" s="2">
        <v>1599</v>
      </c>
      <c r="G2170" s="2">
        <v>532</v>
      </c>
      <c r="H2170" s="2"/>
    </row>
    <row r="2171" spans="1:8" ht="28.8" x14ac:dyDescent="0.3">
      <c r="A2171" s="2" t="s">
        <v>28</v>
      </c>
      <c r="B2171" s="2" t="s">
        <v>29</v>
      </c>
      <c r="C2171" s="2" t="s">
        <v>5</v>
      </c>
      <c r="D2171" s="1" t="s">
        <v>25</v>
      </c>
      <c r="E2171" s="2"/>
      <c r="F2171" s="2">
        <v>321</v>
      </c>
      <c r="G2171" s="2">
        <v>106</v>
      </c>
      <c r="H2171" s="2"/>
    </row>
    <row r="2172" spans="1:8" ht="28.8" x14ac:dyDescent="0.3">
      <c r="A2172" s="2" t="s">
        <v>28</v>
      </c>
      <c r="B2172" s="2" t="s">
        <v>29</v>
      </c>
      <c r="C2172" s="2" t="s">
        <v>5</v>
      </c>
      <c r="D2172" s="1" t="s">
        <v>25</v>
      </c>
      <c r="E2172" s="2"/>
      <c r="F2172" s="2">
        <v>333</v>
      </c>
      <c r="G2172" s="2">
        <v>110</v>
      </c>
      <c r="H2172" s="2"/>
    </row>
    <row r="2173" spans="1:8" ht="28.8" x14ac:dyDescent="0.3">
      <c r="A2173" s="2" t="s">
        <v>28</v>
      </c>
      <c r="B2173" s="2" t="s">
        <v>29</v>
      </c>
      <c r="C2173" s="2" t="s">
        <v>5</v>
      </c>
      <c r="D2173" s="1" t="s">
        <v>25</v>
      </c>
      <c r="E2173" s="2"/>
      <c r="F2173" s="2">
        <v>474</v>
      </c>
      <c r="G2173" s="2">
        <v>157</v>
      </c>
      <c r="H2173" s="2"/>
    </row>
    <row r="2174" spans="1:8" ht="28.8" x14ac:dyDescent="0.3">
      <c r="A2174" s="2" t="s">
        <v>28</v>
      </c>
      <c r="B2174" s="2" t="s">
        <v>29</v>
      </c>
      <c r="C2174" s="2" t="s">
        <v>5</v>
      </c>
      <c r="D2174" s="1" t="s">
        <v>25</v>
      </c>
      <c r="E2174" s="2"/>
      <c r="F2174" s="2">
        <v>330</v>
      </c>
      <c r="G2174" s="2">
        <v>109</v>
      </c>
      <c r="H2174" s="2"/>
    </row>
    <row r="2175" spans="1:8" ht="28.8" x14ac:dyDescent="0.3">
      <c r="A2175" s="2" t="s">
        <v>28</v>
      </c>
      <c r="B2175" s="2" t="s">
        <v>29</v>
      </c>
      <c r="C2175" s="2" t="s">
        <v>5</v>
      </c>
      <c r="D2175" s="1" t="s">
        <v>25</v>
      </c>
      <c r="E2175" s="2"/>
      <c r="F2175" s="2">
        <v>981</v>
      </c>
      <c r="G2175" s="2">
        <v>326</v>
      </c>
      <c r="H2175" s="2"/>
    </row>
    <row r="2176" spans="1:8" ht="28.8" x14ac:dyDescent="0.3">
      <c r="A2176" s="2" t="s">
        <v>28</v>
      </c>
      <c r="B2176" s="2" t="s">
        <v>29</v>
      </c>
      <c r="C2176" s="2" t="s">
        <v>5</v>
      </c>
      <c r="D2176" s="1" t="s">
        <v>25</v>
      </c>
      <c r="E2176" s="2"/>
      <c r="F2176" s="2">
        <v>228</v>
      </c>
      <c r="G2176" s="2">
        <v>75</v>
      </c>
      <c r="H2176" s="2"/>
    </row>
    <row r="2177" spans="1:8" ht="28.8" x14ac:dyDescent="0.3">
      <c r="A2177" s="2" t="s">
        <v>28</v>
      </c>
      <c r="B2177" s="2" t="s">
        <v>29</v>
      </c>
      <c r="C2177" s="2" t="s">
        <v>5</v>
      </c>
      <c r="D2177" s="1" t="s">
        <v>25</v>
      </c>
      <c r="E2177" s="2"/>
      <c r="F2177" s="2">
        <v>225</v>
      </c>
      <c r="G2177" s="2">
        <v>74</v>
      </c>
      <c r="H2177" s="2"/>
    </row>
    <row r="2178" spans="1:8" ht="28.8" x14ac:dyDescent="0.3">
      <c r="A2178" s="2" t="s">
        <v>28</v>
      </c>
      <c r="B2178" s="2" t="s">
        <v>29</v>
      </c>
      <c r="C2178" s="2" t="s">
        <v>5</v>
      </c>
      <c r="D2178" s="1" t="s">
        <v>25</v>
      </c>
      <c r="E2178" s="2"/>
      <c r="F2178" s="2">
        <v>891</v>
      </c>
      <c r="G2178" s="2">
        <v>296</v>
      </c>
      <c r="H2178" s="2"/>
    </row>
    <row r="2179" spans="1:8" ht="28.8" x14ac:dyDescent="0.3">
      <c r="A2179" s="2" t="s">
        <v>28</v>
      </c>
      <c r="B2179" s="2" t="s">
        <v>29</v>
      </c>
      <c r="C2179" s="2" t="s">
        <v>5</v>
      </c>
      <c r="D2179" s="1" t="s">
        <v>25</v>
      </c>
      <c r="E2179" s="2"/>
      <c r="F2179" s="2">
        <v>1197</v>
      </c>
      <c r="G2179" s="2">
        <v>398</v>
      </c>
      <c r="H2179" s="2"/>
    </row>
    <row r="2180" spans="1:8" ht="28.8" x14ac:dyDescent="0.3">
      <c r="A2180" s="2" t="s">
        <v>28</v>
      </c>
      <c r="B2180" s="2" t="s">
        <v>29</v>
      </c>
      <c r="C2180" s="2" t="s">
        <v>5</v>
      </c>
      <c r="D2180" s="1" t="s">
        <v>25</v>
      </c>
      <c r="E2180" s="2" t="s">
        <v>2195</v>
      </c>
      <c r="F2180" s="2">
        <v>2412</v>
      </c>
      <c r="G2180" s="2">
        <v>803</v>
      </c>
      <c r="H2180" s="2"/>
    </row>
    <row r="2181" spans="1:8" ht="28.8" x14ac:dyDescent="0.3">
      <c r="A2181" s="2" t="s">
        <v>28</v>
      </c>
      <c r="B2181" s="2" t="s">
        <v>29</v>
      </c>
      <c r="C2181" s="2" t="s">
        <v>5</v>
      </c>
      <c r="D2181" s="1" t="s">
        <v>25</v>
      </c>
      <c r="E2181" s="2" t="s">
        <v>2199</v>
      </c>
      <c r="F2181" s="2">
        <v>294</v>
      </c>
      <c r="G2181" s="2">
        <v>97</v>
      </c>
      <c r="H2181" s="2"/>
    </row>
    <row r="2182" spans="1:8" ht="28.8" x14ac:dyDescent="0.3">
      <c r="A2182" s="2" t="s">
        <v>28</v>
      </c>
      <c r="B2182" s="2" t="s">
        <v>29</v>
      </c>
      <c r="C2182" s="2" t="s">
        <v>5</v>
      </c>
      <c r="D2182" s="1" t="s">
        <v>25</v>
      </c>
      <c r="E2182" s="2" t="s">
        <v>2203</v>
      </c>
      <c r="F2182" s="2">
        <v>696</v>
      </c>
      <c r="G2182" s="2">
        <v>231</v>
      </c>
      <c r="H2182" s="2"/>
    </row>
    <row r="2183" spans="1:8" ht="28.8" x14ac:dyDescent="0.3">
      <c r="A2183" s="2" t="s">
        <v>28</v>
      </c>
      <c r="B2183" s="2" t="s">
        <v>29</v>
      </c>
      <c r="C2183" s="2" t="s">
        <v>5</v>
      </c>
      <c r="D2183" s="1" t="s">
        <v>25</v>
      </c>
      <c r="E2183" s="2" t="s">
        <v>2207</v>
      </c>
      <c r="F2183" s="2">
        <v>1146</v>
      </c>
      <c r="G2183" s="2">
        <v>381</v>
      </c>
      <c r="H2183" s="2"/>
    </row>
    <row r="2184" spans="1:8" ht="28.8" x14ac:dyDescent="0.3">
      <c r="A2184" s="2" t="s">
        <v>28</v>
      </c>
      <c r="B2184" s="2" t="s">
        <v>29</v>
      </c>
      <c r="C2184" s="2" t="s">
        <v>5</v>
      </c>
      <c r="D2184" s="1" t="s">
        <v>25</v>
      </c>
      <c r="E2184" s="2" t="s">
        <v>2211</v>
      </c>
      <c r="F2184" s="2">
        <v>1059</v>
      </c>
      <c r="G2184" s="2">
        <v>352</v>
      </c>
      <c r="H2184" s="2"/>
    </row>
    <row r="2185" spans="1:8" ht="28.8" x14ac:dyDescent="0.3">
      <c r="A2185" s="2" t="s">
        <v>28</v>
      </c>
      <c r="B2185" s="2" t="s">
        <v>29</v>
      </c>
      <c r="C2185" s="2" t="s">
        <v>5</v>
      </c>
      <c r="D2185" s="1" t="s">
        <v>25</v>
      </c>
      <c r="E2185" s="2" t="s">
        <v>2215</v>
      </c>
      <c r="F2185" s="2">
        <v>330</v>
      </c>
      <c r="G2185" s="2">
        <v>109</v>
      </c>
      <c r="H2185" s="2"/>
    </row>
    <row r="2186" spans="1:8" ht="28.8" x14ac:dyDescent="0.3">
      <c r="A2186" s="2" t="s">
        <v>28</v>
      </c>
      <c r="B2186" s="2" t="s">
        <v>29</v>
      </c>
      <c r="C2186" s="2" t="s">
        <v>5</v>
      </c>
      <c r="D2186" s="1" t="s">
        <v>25</v>
      </c>
      <c r="E2186" s="2" t="s">
        <v>2219</v>
      </c>
      <c r="F2186" s="2">
        <v>774</v>
      </c>
      <c r="G2186" s="2">
        <v>257</v>
      </c>
      <c r="H2186" s="2"/>
    </row>
    <row r="2187" spans="1:8" ht="28.8" x14ac:dyDescent="0.3">
      <c r="A2187" s="2" t="s">
        <v>28</v>
      </c>
      <c r="B2187" s="2" t="s">
        <v>29</v>
      </c>
      <c r="C2187" s="2" t="s">
        <v>5</v>
      </c>
      <c r="D2187" s="1" t="s">
        <v>25</v>
      </c>
      <c r="E2187" s="2"/>
      <c r="F2187" s="2">
        <v>1410</v>
      </c>
      <c r="G2187" s="2">
        <v>469</v>
      </c>
      <c r="H2187" s="2"/>
    </row>
    <row r="2188" spans="1:8" ht="28.8" x14ac:dyDescent="0.3">
      <c r="A2188" s="2" t="s">
        <v>28</v>
      </c>
      <c r="B2188" s="2" t="s">
        <v>29</v>
      </c>
      <c r="C2188" s="2" t="s">
        <v>5</v>
      </c>
      <c r="D2188" s="1" t="s">
        <v>25</v>
      </c>
      <c r="E2188" s="2"/>
      <c r="F2188" s="2">
        <v>1251</v>
      </c>
      <c r="G2188" s="2">
        <v>416</v>
      </c>
      <c r="H2188" s="2"/>
    </row>
    <row r="2189" spans="1:8" ht="28.8" x14ac:dyDescent="0.3">
      <c r="A2189" s="2" t="s">
        <v>28</v>
      </c>
      <c r="B2189" s="2" t="s">
        <v>29</v>
      </c>
      <c r="C2189" s="2" t="s">
        <v>5</v>
      </c>
      <c r="D2189" s="1" t="s">
        <v>25</v>
      </c>
      <c r="E2189" s="2"/>
      <c r="F2189" s="2">
        <v>399</v>
      </c>
      <c r="G2189" s="2">
        <v>132</v>
      </c>
      <c r="H2189" s="2"/>
    </row>
    <row r="2190" spans="1:8" ht="28.8" x14ac:dyDescent="0.3">
      <c r="A2190" s="2" t="s">
        <v>28</v>
      </c>
      <c r="B2190" s="2" t="s">
        <v>29</v>
      </c>
      <c r="C2190" s="2" t="s">
        <v>5</v>
      </c>
      <c r="D2190" s="1" t="s">
        <v>25</v>
      </c>
      <c r="E2190" s="2"/>
      <c r="F2190" s="2">
        <v>777</v>
      </c>
      <c r="G2190" s="2">
        <v>258</v>
      </c>
      <c r="H2190" s="2"/>
    </row>
    <row r="2191" spans="1:8" ht="28.8" x14ac:dyDescent="0.3">
      <c r="A2191" s="2" t="s">
        <v>28</v>
      </c>
      <c r="B2191" s="2" t="s">
        <v>29</v>
      </c>
      <c r="C2191" s="2" t="s">
        <v>5</v>
      </c>
      <c r="D2191" s="1" t="s">
        <v>25</v>
      </c>
      <c r="E2191" s="2"/>
      <c r="F2191" s="2">
        <v>900</v>
      </c>
      <c r="G2191" s="2">
        <v>299</v>
      </c>
      <c r="H2191" s="2"/>
    </row>
    <row r="2192" spans="1:8" ht="28.8" x14ac:dyDescent="0.3">
      <c r="A2192" s="2" t="s">
        <v>28</v>
      </c>
      <c r="B2192" s="2" t="s">
        <v>29</v>
      </c>
      <c r="C2192" s="2" t="s">
        <v>5</v>
      </c>
      <c r="D2192" s="1" t="s">
        <v>25</v>
      </c>
      <c r="E2192" s="2"/>
      <c r="F2192" s="2">
        <v>171</v>
      </c>
      <c r="G2192" s="2">
        <v>56</v>
      </c>
      <c r="H2192" s="2"/>
    </row>
    <row r="2193" spans="1:8" ht="28.8" x14ac:dyDescent="0.3">
      <c r="A2193" s="2" t="s">
        <v>28</v>
      </c>
      <c r="B2193" s="2" t="s">
        <v>29</v>
      </c>
      <c r="C2193" s="2" t="s">
        <v>5</v>
      </c>
      <c r="D2193" s="1" t="s">
        <v>25</v>
      </c>
      <c r="E2193" s="2"/>
      <c r="F2193" s="2">
        <v>534</v>
      </c>
      <c r="G2193" s="2">
        <v>177</v>
      </c>
      <c r="H2193" s="2"/>
    </row>
    <row r="2194" spans="1:8" ht="28.8" x14ac:dyDescent="0.3">
      <c r="A2194" s="2" t="s">
        <v>28</v>
      </c>
      <c r="B2194" s="2" t="s">
        <v>29</v>
      </c>
      <c r="C2194" s="2" t="s">
        <v>5</v>
      </c>
      <c r="D2194" s="1" t="s">
        <v>25</v>
      </c>
      <c r="E2194" s="2"/>
      <c r="F2194" s="2">
        <v>432</v>
      </c>
      <c r="G2194" s="2">
        <v>143</v>
      </c>
      <c r="H2194" s="2"/>
    </row>
    <row r="2195" spans="1:8" ht="28.8" x14ac:dyDescent="0.3">
      <c r="A2195" s="2" t="s">
        <v>28</v>
      </c>
      <c r="B2195" s="2" t="s">
        <v>29</v>
      </c>
      <c r="C2195" s="2" t="s">
        <v>5</v>
      </c>
      <c r="D2195" s="1" t="s">
        <v>25</v>
      </c>
      <c r="E2195" s="2"/>
      <c r="F2195" s="2">
        <v>426</v>
      </c>
      <c r="G2195" s="2">
        <v>141</v>
      </c>
      <c r="H2195" s="2"/>
    </row>
    <row r="2196" spans="1:8" ht="28.8" x14ac:dyDescent="0.3">
      <c r="A2196" s="2" t="s">
        <v>28</v>
      </c>
      <c r="B2196" s="2" t="s">
        <v>29</v>
      </c>
      <c r="C2196" s="2" t="s">
        <v>5</v>
      </c>
      <c r="D2196" s="1" t="s">
        <v>25</v>
      </c>
      <c r="E2196" s="2"/>
      <c r="F2196" s="2">
        <v>1539</v>
      </c>
      <c r="G2196" s="2">
        <v>512</v>
      </c>
      <c r="H2196" s="2"/>
    </row>
    <row r="2197" spans="1:8" ht="28.8" x14ac:dyDescent="0.3">
      <c r="A2197" s="2" t="s">
        <v>28</v>
      </c>
      <c r="B2197" s="2" t="s">
        <v>29</v>
      </c>
      <c r="C2197" s="2" t="s">
        <v>5</v>
      </c>
      <c r="D2197" s="1" t="s">
        <v>25</v>
      </c>
      <c r="E2197" s="2" t="s">
        <v>2302</v>
      </c>
      <c r="F2197" s="2">
        <v>1746</v>
      </c>
      <c r="G2197" s="2">
        <v>581</v>
      </c>
      <c r="H2197" s="2"/>
    </row>
    <row r="2198" spans="1:8" ht="28.8" x14ac:dyDescent="0.3">
      <c r="A2198" s="2" t="s">
        <v>28</v>
      </c>
      <c r="B2198" s="2" t="s">
        <v>29</v>
      </c>
      <c r="C2198" s="2" t="s">
        <v>5</v>
      </c>
      <c r="D2198" s="1" t="s">
        <v>25</v>
      </c>
      <c r="E2198" s="2" t="s">
        <v>2306</v>
      </c>
      <c r="F2198" s="2">
        <v>486</v>
      </c>
      <c r="G2198" s="2">
        <v>161</v>
      </c>
      <c r="H2198" s="2"/>
    </row>
    <row r="2199" spans="1:8" ht="28.8" x14ac:dyDescent="0.3">
      <c r="A2199" s="2" t="s">
        <v>28</v>
      </c>
      <c r="B2199" s="2" t="s">
        <v>29</v>
      </c>
      <c r="C2199" s="2" t="s">
        <v>5</v>
      </c>
      <c r="D2199" s="1" t="s">
        <v>25</v>
      </c>
      <c r="E2199" s="2" t="s">
        <v>2310</v>
      </c>
      <c r="F2199" s="2">
        <v>1017</v>
      </c>
      <c r="G2199" s="2">
        <v>338</v>
      </c>
      <c r="H2199" s="2"/>
    </row>
    <row r="2200" spans="1:8" ht="28.8" x14ac:dyDescent="0.3">
      <c r="A2200" s="2" t="s">
        <v>28</v>
      </c>
      <c r="B2200" s="2" t="s">
        <v>29</v>
      </c>
      <c r="C2200" s="2" t="s">
        <v>5</v>
      </c>
      <c r="D2200" s="1" t="s">
        <v>25</v>
      </c>
      <c r="E2200" s="2" t="s">
        <v>2314</v>
      </c>
      <c r="F2200" s="2">
        <v>663</v>
      </c>
      <c r="G2200" s="2">
        <v>220</v>
      </c>
      <c r="H2200" s="2"/>
    </row>
    <row r="2201" spans="1:8" ht="28.8" x14ac:dyDescent="0.3">
      <c r="A2201" s="2" t="s">
        <v>28</v>
      </c>
      <c r="B2201" s="2" t="s">
        <v>29</v>
      </c>
      <c r="C2201" s="2" t="s">
        <v>5</v>
      </c>
      <c r="D2201" s="1" t="s">
        <v>25</v>
      </c>
      <c r="E2201" s="2" t="s">
        <v>2318</v>
      </c>
      <c r="F2201" s="2">
        <v>753</v>
      </c>
      <c r="G2201" s="2">
        <v>250</v>
      </c>
      <c r="H2201" s="2"/>
    </row>
    <row r="2202" spans="1:8" ht="28.8" x14ac:dyDescent="0.3">
      <c r="A2202" s="2" t="s">
        <v>28</v>
      </c>
      <c r="B2202" s="2" t="s">
        <v>29</v>
      </c>
      <c r="C2202" s="2" t="s">
        <v>5</v>
      </c>
      <c r="D2202" s="1" t="s">
        <v>25</v>
      </c>
      <c r="E2202" s="2"/>
      <c r="F2202" s="2">
        <v>426</v>
      </c>
      <c r="G2202" s="2">
        <v>141</v>
      </c>
      <c r="H2202" s="2"/>
    </row>
    <row r="2203" spans="1:8" ht="28.8" x14ac:dyDescent="0.3">
      <c r="A2203" s="2" t="s">
        <v>28</v>
      </c>
      <c r="B2203" s="2" t="s">
        <v>29</v>
      </c>
      <c r="C2203" s="2" t="s">
        <v>5</v>
      </c>
      <c r="D2203" s="1" t="s">
        <v>25</v>
      </c>
      <c r="E2203" s="2" t="s">
        <v>2331</v>
      </c>
      <c r="F2203" s="2">
        <v>3453</v>
      </c>
      <c r="G2203" s="2">
        <v>1150</v>
      </c>
      <c r="H2203" s="2"/>
    </row>
    <row r="2204" spans="1:8" ht="28.8" x14ac:dyDescent="0.3">
      <c r="A2204" s="2" t="s">
        <v>28</v>
      </c>
      <c r="B2204" s="2" t="s">
        <v>29</v>
      </c>
      <c r="C2204" s="2" t="s">
        <v>5</v>
      </c>
      <c r="D2204" s="1" t="s">
        <v>25</v>
      </c>
      <c r="E2204" s="2"/>
      <c r="F2204" s="2">
        <v>153</v>
      </c>
      <c r="G2204" s="2">
        <v>50</v>
      </c>
      <c r="H2204" s="2"/>
    </row>
    <row r="2205" spans="1:8" ht="28.8" x14ac:dyDescent="0.3">
      <c r="A2205" s="2" t="s">
        <v>28</v>
      </c>
      <c r="B2205" s="2" t="s">
        <v>29</v>
      </c>
      <c r="C2205" s="2" t="s">
        <v>5</v>
      </c>
      <c r="D2205" s="1" t="s">
        <v>25</v>
      </c>
      <c r="E2205" s="2"/>
      <c r="F2205" s="2">
        <v>969</v>
      </c>
      <c r="G2205" s="2">
        <v>322</v>
      </c>
      <c r="H2205" s="2"/>
    </row>
    <row r="2206" spans="1:8" ht="28.8" x14ac:dyDescent="0.3">
      <c r="A2206" s="2" t="s">
        <v>28</v>
      </c>
      <c r="B2206" s="2" t="s">
        <v>29</v>
      </c>
      <c r="C2206" s="2" t="s">
        <v>5</v>
      </c>
      <c r="D2206" s="1" t="s">
        <v>25</v>
      </c>
      <c r="E2206" s="2" t="s">
        <v>2342</v>
      </c>
      <c r="F2206" s="2">
        <v>2016</v>
      </c>
      <c r="G2206" s="2">
        <v>671</v>
      </c>
      <c r="H2206" s="2"/>
    </row>
    <row r="2207" spans="1:8" ht="28.8" x14ac:dyDescent="0.3">
      <c r="A2207" s="2" t="s">
        <v>28</v>
      </c>
      <c r="B2207" s="2" t="s">
        <v>29</v>
      </c>
      <c r="C2207" s="2" t="s">
        <v>5</v>
      </c>
      <c r="D2207" s="1" t="s">
        <v>25</v>
      </c>
      <c r="E2207" s="2"/>
      <c r="F2207" s="2">
        <v>516</v>
      </c>
      <c r="G2207" s="2">
        <v>171</v>
      </c>
      <c r="H2207" s="2"/>
    </row>
    <row r="2208" spans="1:8" ht="28.8" x14ac:dyDescent="0.3">
      <c r="A2208" s="2" t="s">
        <v>28</v>
      </c>
      <c r="B2208" s="2" t="s">
        <v>29</v>
      </c>
      <c r="C2208" s="2" t="s">
        <v>5</v>
      </c>
      <c r="D2208" s="1" t="s">
        <v>25</v>
      </c>
      <c r="E2208" s="2"/>
      <c r="F2208" s="2">
        <v>651</v>
      </c>
      <c r="G2208" s="2">
        <v>216</v>
      </c>
      <c r="H2208" s="2"/>
    </row>
    <row r="2209" spans="1:8" ht="28.8" x14ac:dyDescent="0.3">
      <c r="A2209" s="2" t="s">
        <v>28</v>
      </c>
      <c r="B2209" s="2" t="s">
        <v>29</v>
      </c>
      <c r="C2209" s="2" t="s">
        <v>5</v>
      </c>
      <c r="D2209" s="1" t="s">
        <v>25</v>
      </c>
      <c r="E2209" s="2"/>
      <c r="F2209" s="2">
        <v>168</v>
      </c>
      <c r="G2209" s="2">
        <v>55</v>
      </c>
      <c r="H2209" s="2"/>
    </row>
    <row r="2210" spans="1:8" ht="28.8" x14ac:dyDescent="0.3">
      <c r="A2210" s="2" t="s">
        <v>28</v>
      </c>
      <c r="B2210" s="2" t="s">
        <v>29</v>
      </c>
      <c r="C2210" s="2" t="s">
        <v>5</v>
      </c>
      <c r="D2210" s="1" t="s">
        <v>25</v>
      </c>
      <c r="E2210" s="2"/>
      <c r="F2210" s="2">
        <v>2337</v>
      </c>
      <c r="G2210" s="2">
        <v>778</v>
      </c>
      <c r="H2210" s="2"/>
    </row>
    <row r="2211" spans="1:8" ht="28.8" x14ac:dyDescent="0.3">
      <c r="A2211" s="2" t="s">
        <v>28</v>
      </c>
      <c r="B2211" s="2" t="s">
        <v>29</v>
      </c>
      <c r="C2211" s="2" t="s">
        <v>5</v>
      </c>
      <c r="D2211" s="1" t="s">
        <v>25</v>
      </c>
      <c r="E2211" s="2"/>
      <c r="F2211" s="2">
        <v>795</v>
      </c>
      <c r="G2211" s="2">
        <v>264</v>
      </c>
      <c r="H2211" s="2"/>
    </row>
    <row r="2212" spans="1:8" ht="28.8" x14ac:dyDescent="0.3">
      <c r="A2212" s="2" t="s">
        <v>28</v>
      </c>
      <c r="B2212" s="2" t="s">
        <v>29</v>
      </c>
      <c r="C2212" s="2" t="s">
        <v>5</v>
      </c>
      <c r="D2212" s="1" t="s">
        <v>25</v>
      </c>
      <c r="E2212" s="2"/>
      <c r="F2212" s="2">
        <v>114</v>
      </c>
      <c r="G2212" s="2">
        <v>37</v>
      </c>
      <c r="H2212" s="2"/>
    </row>
    <row r="2213" spans="1:8" ht="28.8" x14ac:dyDescent="0.3">
      <c r="A2213" s="2" t="s">
        <v>28</v>
      </c>
      <c r="B2213" s="2" t="s">
        <v>29</v>
      </c>
      <c r="C2213" s="2" t="s">
        <v>5</v>
      </c>
      <c r="D2213" s="1" t="s">
        <v>25</v>
      </c>
      <c r="E2213" s="2"/>
      <c r="F2213" s="2">
        <v>114</v>
      </c>
      <c r="G2213" s="2">
        <v>37</v>
      </c>
      <c r="H2213" s="2"/>
    </row>
    <row r="2214" spans="1:8" ht="28.8" x14ac:dyDescent="0.3">
      <c r="A2214" s="2" t="s">
        <v>28</v>
      </c>
      <c r="B2214" s="2" t="s">
        <v>29</v>
      </c>
      <c r="C2214" s="2" t="s">
        <v>5</v>
      </c>
      <c r="D2214" s="1" t="s">
        <v>25</v>
      </c>
      <c r="E2214" s="2"/>
      <c r="F2214" s="2">
        <v>147</v>
      </c>
      <c r="G2214" s="2">
        <v>48</v>
      </c>
      <c r="H2214" s="2"/>
    </row>
    <row r="2215" spans="1:8" ht="28.8" x14ac:dyDescent="0.3">
      <c r="A2215" s="2" t="s">
        <v>28</v>
      </c>
      <c r="B2215" s="2" t="s">
        <v>29</v>
      </c>
      <c r="C2215" s="2" t="s">
        <v>5</v>
      </c>
      <c r="D2215" s="1" t="s">
        <v>25</v>
      </c>
      <c r="E2215" s="2"/>
      <c r="F2215" s="2">
        <v>705</v>
      </c>
      <c r="G2215" s="2">
        <v>234</v>
      </c>
      <c r="H2215" s="2"/>
    </row>
    <row r="2216" spans="1:8" ht="28.8" x14ac:dyDescent="0.3">
      <c r="A2216" s="2" t="s">
        <v>28</v>
      </c>
      <c r="B2216" s="2" t="s">
        <v>29</v>
      </c>
      <c r="C2216" s="2" t="s">
        <v>5</v>
      </c>
      <c r="D2216" s="1" t="s">
        <v>25</v>
      </c>
      <c r="E2216" s="2"/>
      <c r="F2216" s="2">
        <v>399</v>
      </c>
      <c r="G2216" s="2">
        <v>132</v>
      </c>
      <c r="H2216" s="2"/>
    </row>
    <row r="2217" spans="1:8" ht="28.8" x14ac:dyDescent="0.3">
      <c r="A2217" s="2" t="s">
        <v>28</v>
      </c>
      <c r="B2217" s="2" t="s">
        <v>29</v>
      </c>
      <c r="C2217" s="2" t="s">
        <v>5</v>
      </c>
      <c r="D2217" s="1" t="s">
        <v>25</v>
      </c>
      <c r="E2217" s="2"/>
      <c r="F2217" s="2">
        <v>672</v>
      </c>
      <c r="G2217" s="2">
        <v>223</v>
      </c>
      <c r="H2217" s="2"/>
    </row>
    <row r="2218" spans="1:8" ht="28.8" x14ac:dyDescent="0.3">
      <c r="A2218" s="2" t="s">
        <v>28</v>
      </c>
      <c r="B2218" s="2" t="s">
        <v>29</v>
      </c>
      <c r="C2218" s="2" t="s">
        <v>5</v>
      </c>
      <c r="D2218" s="1" t="s">
        <v>25</v>
      </c>
      <c r="E2218" s="2"/>
      <c r="F2218" s="2">
        <v>1425</v>
      </c>
      <c r="G2218" s="2">
        <v>474</v>
      </c>
      <c r="H2218" s="2"/>
    </row>
    <row r="2219" spans="1:8" ht="28.8" x14ac:dyDescent="0.3">
      <c r="A2219" s="2" t="s">
        <v>28</v>
      </c>
      <c r="B2219" s="2" t="s">
        <v>29</v>
      </c>
      <c r="C2219" s="2" t="s">
        <v>5</v>
      </c>
      <c r="D2219" s="1" t="s">
        <v>25</v>
      </c>
      <c r="E2219" s="2"/>
      <c r="F2219" s="2">
        <v>1230</v>
      </c>
      <c r="G2219" s="2">
        <v>409</v>
      </c>
      <c r="H2219" s="2"/>
    </row>
    <row r="2220" spans="1:8" ht="28.8" x14ac:dyDescent="0.3">
      <c r="A2220" s="2" t="s">
        <v>28</v>
      </c>
      <c r="B2220" s="2" t="s">
        <v>29</v>
      </c>
      <c r="C2220" s="2" t="s">
        <v>5</v>
      </c>
      <c r="D2220" s="1" t="s">
        <v>25</v>
      </c>
      <c r="E2220" s="2" t="s">
        <v>2382</v>
      </c>
      <c r="F2220" s="2">
        <v>1044</v>
      </c>
      <c r="G2220" s="2">
        <v>347</v>
      </c>
      <c r="H2220" s="2"/>
    </row>
    <row r="2221" spans="1:8" ht="28.8" x14ac:dyDescent="0.3">
      <c r="A2221" s="2" t="s">
        <v>28</v>
      </c>
      <c r="B2221" s="2" t="s">
        <v>29</v>
      </c>
      <c r="C2221" s="2" t="s">
        <v>5</v>
      </c>
      <c r="D2221" s="1" t="s">
        <v>25</v>
      </c>
      <c r="E2221" s="2"/>
      <c r="F2221" s="2">
        <v>1002</v>
      </c>
      <c r="G2221" s="2">
        <v>333</v>
      </c>
      <c r="H2221" s="2"/>
    </row>
    <row r="2222" spans="1:8" ht="28.8" x14ac:dyDescent="0.3">
      <c r="A2222" s="2" t="s">
        <v>28</v>
      </c>
      <c r="B2222" s="2" t="s">
        <v>29</v>
      </c>
      <c r="C2222" s="2" t="s">
        <v>5</v>
      </c>
      <c r="D2222" s="1" t="s">
        <v>25</v>
      </c>
      <c r="E2222" s="2"/>
      <c r="F2222" s="2">
        <v>2259</v>
      </c>
      <c r="G2222" s="2">
        <v>752</v>
      </c>
      <c r="H2222" s="2"/>
    </row>
    <row r="2223" spans="1:8" ht="28.8" x14ac:dyDescent="0.3">
      <c r="A2223" s="2" t="s">
        <v>28</v>
      </c>
      <c r="B2223" s="2" t="s">
        <v>29</v>
      </c>
      <c r="C2223" s="2" t="s">
        <v>5</v>
      </c>
      <c r="D2223" s="1" t="s">
        <v>25</v>
      </c>
      <c r="E2223" s="2"/>
      <c r="F2223" s="2">
        <v>450</v>
      </c>
      <c r="G2223" s="2">
        <v>149</v>
      </c>
      <c r="H2223" s="2"/>
    </row>
    <row r="2224" spans="1:8" ht="28.8" x14ac:dyDescent="0.3">
      <c r="A2224" s="2" t="s">
        <v>28</v>
      </c>
      <c r="B2224" s="2" t="s">
        <v>29</v>
      </c>
      <c r="C2224" s="2" t="s">
        <v>5</v>
      </c>
      <c r="D2224" s="1" t="s">
        <v>25</v>
      </c>
      <c r="E2224" s="2"/>
      <c r="F2224" s="2">
        <v>867</v>
      </c>
      <c r="G2224" s="2">
        <v>288</v>
      </c>
      <c r="H2224" s="2"/>
    </row>
    <row r="2225" spans="1:8" ht="28.8" x14ac:dyDescent="0.3">
      <c r="A2225" s="2" t="s">
        <v>28</v>
      </c>
      <c r="B2225" s="2" t="s">
        <v>29</v>
      </c>
      <c r="C2225" s="2" t="s">
        <v>5</v>
      </c>
      <c r="D2225" s="1" t="s">
        <v>25</v>
      </c>
      <c r="E2225" s="2"/>
      <c r="F2225" s="2">
        <v>585</v>
      </c>
      <c r="G2225" s="2">
        <v>194</v>
      </c>
      <c r="H2225" s="2"/>
    </row>
    <row r="2226" spans="1:8" ht="28.8" x14ac:dyDescent="0.3">
      <c r="A2226" s="2" t="s">
        <v>28</v>
      </c>
      <c r="B2226" s="2" t="s">
        <v>29</v>
      </c>
      <c r="C2226" s="2" t="s">
        <v>5</v>
      </c>
      <c r="D2226" s="1" t="s">
        <v>25</v>
      </c>
      <c r="E2226" s="2"/>
      <c r="F2226" s="2">
        <v>1092</v>
      </c>
      <c r="G2226" s="2">
        <v>363</v>
      </c>
      <c r="H2226" s="2"/>
    </row>
    <row r="2227" spans="1:8" ht="28.8" x14ac:dyDescent="0.3">
      <c r="A2227" s="2" t="s">
        <v>28</v>
      </c>
      <c r="B2227" s="2" t="s">
        <v>29</v>
      </c>
      <c r="C2227" s="2" t="s">
        <v>5</v>
      </c>
      <c r="D2227" s="1" t="s">
        <v>25</v>
      </c>
      <c r="E2227" s="2"/>
      <c r="F2227" s="2">
        <v>942</v>
      </c>
      <c r="G2227" s="2">
        <v>313</v>
      </c>
      <c r="H2227" s="2"/>
    </row>
    <row r="2228" spans="1:8" ht="28.8" x14ac:dyDescent="0.3">
      <c r="A2228" s="2" t="s">
        <v>28</v>
      </c>
      <c r="B2228" s="2" t="s">
        <v>29</v>
      </c>
      <c r="C2228" s="2" t="s">
        <v>5</v>
      </c>
      <c r="D2228" s="1" t="s">
        <v>25</v>
      </c>
      <c r="E2228" s="2"/>
      <c r="F2228" s="2">
        <v>201</v>
      </c>
      <c r="G2228" s="2">
        <v>66</v>
      </c>
      <c r="H2228" s="2"/>
    </row>
    <row r="2229" spans="1:8" ht="28.8" x14ac:dyDescent="0.3">
      <c r="A2229" s="2" t="s">
        <v>28</v>
      </c>
      <c r="B2229" s="2" t="s">
        <v>29</v>
      </c>
      <c r="C2229" s="2" t="s">
        <v>5</v>
      </c>
      <c r="D2229" s="1" t="s">
        <v>25</v>
      </c>
      <c r="E2229" s="2"/>
      <c r="F2229" s="2">
        <v>1398</v>
      </c>
      <c r="G2229" s="2">
        <v>465</v>
      </c>
      <c r="H2229" s="2"/>
    </row>
    <row r="2230" spans="1:8" ht="28.8" x14ac:dyDescent="0.3">
      <c r="A2230" s="2" t="s">
        <v>28</v>
      </c>
      <c r="B2230" s="2" t="s">
        <v>29</v>
      </c>
      <c r="C2230" s="2" t="s">
        <v>5</v>
      </c>
      <c r="D2230" s="1" t="s">
        <v>25</v>
      </c>
      <c r="E2230" s="2"/>
      <c r="F2230" s="2">
        <v>441</v>
      </c>
      <c r="G2230" s="2">
        <v>146</v>
      </c>
      <c r="H2230" s="2"/>
    </row>
    <row r="2231" spans="1:8" ht="28.8" x14ac:dyDescent="0.3">
      <c r="A2231" s="2" t="s">
        <v>28</v>
      </c>
      <c r="B2231" s="2" t="s">
        <v>29</v>
      </c>
      <c r="C2231" s="2" t="s">
        <v>5</v>
      </c>
      <c r="D2231" s="1" t="s">
        <v>25</v>
      </c>
      <c r="E2231" s="2"/>
      <c r="F2231" s="2">
        <v>609</v>
      </c>
      <c r="G2231" s="2">
        <v>202</v>
      </c>
      <c r="H2231" s="2"/>
    </row>
    <row r="2232" spans="1:8" ht="28.8" x14ac:dyDescent="0.3">
      <c r="A2232" s="2" t="s">
        <v>28</v>
      </c>
      <c r="B2232" s="2" t="s">
        <v>29</v>
      </c>
      <c r="C2232" s="2" t="s">
        <v>5</v>
      </c>
      <c r="D2232" s="1" t="s">
        <v>25</v>
      </c>
      <c r="E2232" s="2" t="s">
        <v>2415</v>
      </c>
      <c r="F2232" s="2">
        <v>1620</v>
      </c>
      <c r="G2232" s="2">
        <v>539</v>
      </c>
      <c r="H2232" s="2"/>
    </row>
    <row r="2233" spans="1:8" ht="28.8" x14ac:dyDescent="0.3">
      <c r="A2233" s="2" t="s">
        <v>28</v>
      </c>
      <c r="B2233" s="2" t="s">
        <v>29</v>
      </c>
      <c r="C2233" s="2" t="s">
        <v>5</v>
      </c>
      <c r="D2233" s="1" t="s">
        <v>25</v>
      </c>
      <c r="E2233" s="2"/>
      <c r="F2233" s="2">
        <v>1050</v>
      </c>
      <c r="G2233" s="2">
        <v>349</v>
      </c>
      <c r="H2233" s="2"/>
    </row>
    <row r="2234" spans="1:8" ht="28.8" x14ac:dyDescent="0.3">
      <c r="A2234" s="2" t="s">
        <v>28</v>
      </c>
      <c r="B2234" s="2" t="s">
        <v>29</v>
      </c>
      <c r="C2234" s="2" t="s">
        <v>5</v>
      </c>
      <c r="D2234" s="1" t="s">
        <v>25</v>
      </c>
      <c r="E2234" s="2"/>
      <c r="F2234" s="2">
        <v>1320</v>
      </c>
      <c r="G2234" s="2">
        <v>439</v>
      </c>
      <c r="H2234" s="2"/>
    </row>
    <row r="2235" spans="1:8" ht="28.8" x14ac:dyDescent="0.3">
      <c r="A2235" s="2" t="s">
        <v>28</v>
      </c>
      <c r="B2235" s="2" t="s">
        <v>29</v>
      </c>
      <c r="C2235" s="2" t="s">
        <v>5</v>
      </c>
      <c r="D2235" s="1" t="s">
        <v>25</v>
      </c>
      <c r="E2235" s="2"/>
      <c r="F2235" s="2">
        <v>1074</v>
      </c>
      <c r="G2235" s="2">
        <v>357</v>
      </c>
      <c r="H2235" s="2"/>
    </row>
    <row r="2236" spans="1:8" ht="28.8" x14ac:dyDescent="0.3">
      <c r="A2236" s="2" t="s">
        <v>28</v>
      </c>
      <c r="B2236" s="2" t="s">
        <v>29</v>
      </c>
      <c r="C2236" s="2" t="s">
        <v>5</v>
      </c>
      <c r="D2236" s="1" t="s">
        <v>25</v>
      </c>
      <c r="E2236" s="2"/>
      <c r="F2236" s="2">
        <v>804</v>
      </c>
      <c r="G2236" s="2">
        <v>267</v>
      </c>
      <c r="H2236" s="2"/>
    </row>
    <row r="2237" spans="1:8" ht="28.8" x14ac:dyDescent="0.3">
      <c r="A2237" s="2" t="s">
        <v>28</v>
      </c>
      <c r="B2237" s="2" t="s">
        <v>29</v>
      </c>
      <c r="C2237" s="2" t="s">
        <v>5</v>
      </c>
      <c r="D2237" s="1" t="s">
        <v>25</v>
      </c>
      <c r="E2237" s="2"/>
      <c r="F2237" s="2">
        <v>762</v>
      </c>
      <c r="G2237" s="2">
        <v>253</v>
      </c>
      <c r="H2237" s="2"/>
    </row>
    <row r="2238" spans="1:8" ht="28.8" x14ac:dyDescent="0.3">
      <c r="A2238" s="2" t="s">
        <v>28</v>
      </c>
      <c r="B2238" s="2" t="s">
        <v>29</v>
      </c>
      <c r="C2238" s="2" t="s">
        <v>5</v>
      </c>
      <c r="D2238" s="1" t="s">
        <v>25</v>
      </c>
      <c r="E2238" s="2"/>
      <c r="F2238" s="2">
        <v>267</v>
      </c>
      <c r="G2238" s="2">
        <v>88</v>
      </c>
      <c r="H2238" s="2"/>
    </row>
    <row r="2239" spans="1:8" ht="28.8" x14ac:dyDescent="0.3">
      <c r="A2239" s="2" t="s">
        <v>28</v>
      </c>
      <c r="B2239" s="2" t="s">
        <v>29</v>
      </c>
      <c r="C2239" s="2" t="s">
        <v>5</v>
      </c>
      <c r="D2239" s="1" t="s">
        <v>25</v>
      </c>
      <c r="E2239" s="2"/>
      <c r="F2239" s="2">
        <v>138</v>
      </c>
      <c r="G2239" s="2">
        <v>45</v>
      </c>
      <c r="H2239" s="2"/>
    </row>
    <row r="2240" spans="1:8" ht="28.8" x14ac:dyDescent="0.3">
      <c r="A2240" s="2" t="s">
        <v>28</v>
      </c>
      <c r="B2240" s="2" t="s">
        <v>29</v>
      </c>
      <c r="C2240" s="2" t="s">
        <v>5</v>
      </c>
      <c r="D2240" s="1" t="s">
        <v>25</v>
      </c>
      <c r="E2240" s="2"/>
      <c r="F2240" s="2">
        <v>129</v>
      </c>
      <c r="G2240" s="2">
        <v>42</v>
      </c>
      <c r="H2240" s="2"/>
    </row>
    <row r="2241" spans="1:8" ht="28.8" x14ac:dyDescent="0.3">
      <c r="A2241" s="2" t="s">
        <v>28</v>
      </c>
      <c r="B2241" s="2" t="s">
        <v>29</v>
      </c>
      <c r="C2241" s="2" t="s">
        <v>5</v>
      </c>
      <c r="D2241" s="1" t="s">
        <v>25</v>
      </c>
      <c r="E2241" s="2"/>
      <c r="F2241" s="2">
        <v>891</v>
      </c>
      <c r="G2241" s="2">
        <v>296</v>
      </c>
      <c r="H2241" s="2"/>
    </row>
    <row r="2242" spans="1:8" ht="28.8" x14ac:dyDescent="0.3">
      <c r="A2242" s="2" t="s">
        <v>28</v>
      </c>
      <c r="B2242" s="2" t="s">
        <v>29</v>
      </c>
      <c r="C2242" s="2" t="s">
        <v>5</v>
      </c>
      <c r="D2242" s="1" t="s">
        <v>25</v>
      </c>
      <c r="E2242" s="2"/>
      <c r="F2242" s="2">
        <v>162</v>
      </c>
      <c r="G2242" s="2">
        <v>53</v>
      </c>
      <c r="H2242" s="2"/>
    </row>
    <row r="2243" spans="1:8" ht="28.8" x14ac:dyDescent="0.3">
      <c r="A2243" s="2" t="s">
        <v>28</v>
      </c>
      <c r="B2243" s="2" t="s">
        <v>29</v>
      </c>
      <c r="C2243" s="2" t="s">
        <v>5</v>
      </c>
      <c r="D2243" s="1" t="s">
        <v>25</v>
      </c>
      <c r="E2243" s="2"/>
      <c r="F2243" s="2">
        <v>273</v>
      </c>
      <c r="G2243" s="2">
        <v>90</v>
      </c>
      <c r="H2243" s="2"/>
    </row>
    <row r="2244" spans="1:8" ht="28.8" x14ac:dyDescent="0.3">
      <c r="A2244" s="2" t="s">
        <v>28</v>
      </c>
      <c r="B2244" s="2" t="s">
        <v>29</v>
      </c>
      <c r="C2244" s="2" t="s">
        <v>5</v>
      </c>
      <c r="D2244" s="1" t="s">
        <v>25</v>
      </c>
      <c r="E2244" s="2"/>
      <c r="F2244" s="2">
        <v>150</v>
      </c>
      <c r="G2244" s="2">
        <v>49</v>
      </c>
      <c r="H2244" s="2"/>
    </row>
    <row r="2245" spans="1:8" ht="28.8" x14ac:dyDescent="0.3">
      <c r="A2245" s="2" t="s">
        <v>28</v>
      </c>
      <c r="B2245" s="2" t="s">
        <v>29</v>
      </c>
      <c r="C2245" s="2" t="s">
        <v>5</v>
      </c>
      <c r="D2245" s="1" t="s">
        <v>25</v>
      </c>
      <c r="E2245" s="2"/>
      <c r="F2245" s="2">
        <v>1563</v>
      </c>
      <c r="G2245" s="2">
        <v>520</v>
      </c>
      <c r="H2245" s="2"/>
    </row>
    <row r="2246" spans="1:8" ht="28.8" x14ac:dyDescent="0.3">
      <c r="A2246" s="2" t="s">
        <v>28</v>
      </c>
      <c r="B2246" s="2" t="s">
        <v>29</v>
      </c>
      <c r="C2246" s="2" t="s">
        <v>5</v>
      </c>
      <c r="D2246" s="1" t="s">
        <v>25</v>
      </c>
      <c r="E2246" s="2"/>
      <c r="F2246" s="2">
        <v>1581</v>
      </c>
      <c r="G2246" s="2">
        <v>526</v>
      </c>
      <c r="H2246" s="2"/>
    </row>
    <row r="2247" spans="1:8" ht="28.8" x14ac:dyDescent="0.3">
      <c r="A2247" s="2" t="s">
        <v>28</v>
      </c>
      <c r="B2247" s="2" t="s">
        <v>29</v>
      </c>
      <c r="C2247" s="2" t="s">
        <v>5</v>
      </c>
      <c r="D2247" s="1" t="s">
        <v>25</v>
      </c>
      <c r="E2247" s="2"/>
      <c r="F2247" s="2">
        <v>1068</v>
      </c>
      <c r="G2247" s="2">
        <v>355</v>
      </c>
      <c r="H2247" s="2"/>
    </row>
    <row r="2248" spans="1:8" ht="28.8" x14ac:dyDescent="0.3">
      <c r="A2248" s="2" t="s">
        <v>28</v>
      </c>
      <c r="B2248" s="2" t="s">
        <v>29</v>
      </c>
      <c r="C2248" s="2" t="s">
        <v>5</v>
      </c>
      <c r="D2248" s="1" t="s">
        <v>25</v>
      </c>
      <c r="E2248" s="2"/>
      <c r="F2248" s="2">
        <v>1230</v>
      </c>
      <c r="G2248" s="2">
        <v>409</v>
      </c>
      <c r="H2248" s="2"/>
    </row>
    <row r="2249" spans="1:8" ht="28.8" x14ac:dyDescent="0.3">
      <c r="A2249" s="2" t="s">
        <v>28</v>
      </c>
      <c r="B2249" s="2" t="s">
        <v>29</v>
      </c>
      <c r="C2249" s="2" t="s">
        <v>5</v>
      </c>
      <c r="D2249" s="1" t="s">
        <v>25</v>
      </c>
      <c r="E2249" s="2"/>
      <c r="F2249" s="2">
        <v>549</v>
      </c>
      <c r="G2249" s="2">
        <v>182</v>
      </c>
      <c r="H2249" s="2"/>
    </row>
    <row r="2250" spans="1:8" ht="28.8" x14ac:dyDescent="0.3">
      <c r="A2250" s="2" t="s">
        <v>28</v>
      </c>
      <c r="B2250" s="2" t="s">
        <v>29</v>
      </c>
      <c r="C2250" s="2" t="s">
        <v>5</v>
      </c>
      <c r="D2250" s="1" t="s">
        <v>25</v>
      </c>
      <c r="E2250" s="2"/>
      <c r="F2250" s="2">
        <v>861</v>
      </c>
      <c r="G2250" s="2">
        <v>286</v>
      </c>
      <c r="H2250" s="2"/>
    </row>
    <row r="2251" spans="1:8" ht="28.8" x14ac:dyDescent="0.3">
      <c r="A2251" s="2" t="s">
        <v>28</v>
      </c>
      <c r="B2251" s="2" t="s">
        <v>29</v>
      </c>
      <c r="C2251" s="2" t="s">
        <v>5</v>
      </c>
      <c r="D2251" s="1" t="s">
        <v>25</v>
      </c>
      <c r="E2251" s="2"/>
      <c r="F2251" s="2">
        <v>528</v>
      </c>
      <c r="G2251" s="2">
        <v>175</v>
      </c>
      <c r="H2251" s="2"/>
    </row>
    <row r="2252" spans="1:8" ht="28.8" x14ac:dyDescent="0.3">
      <c r="A2252" s="2" t="s">
        <v>28</v>
      </c>
      <c r="B2252" s="2" t="s">
        <v>29</v>
      </c>
      <c r="C2252" s="2" t="s">
        <v>5</v>
      </c>
      <c r="D2252" s="1" t="s">
        <v>25</v>
      </c>
      <c r="E2252" s="2"/>
      <c r="F2252" s="2">
        <v>840</v>
      </c>
      <c r="G2252" s="2">
        <v>279</v>
      </c>
      <c r="H2252" s="2"/>
    </row>
    <row r="2253" spans="1:8" ht="28.8" x14ac:dyDescent="0.3">
      <c r="A2253" s="2" t="s">
        <v>28</v>
      </c>
      <c r="B2253" s="2" t="s">
        <v>29</v>
      </c>
      <c r="C2253" s="2" t="s">
        <v>5</v>
      </c>
      <c r="D2253" s="1" t="s">
        <v>25</v>
      </c>
      <c r="E2253" s="2"/>
      <c r="F2253" s="2">
        <v>204</v>
      </c>
      <c r="G2253" s="2">
        <v>67</v>
      </c>
      <c r="H2253" s="2"/>
    </row>
    <row r="2254" spans="1:8" ht="28.8" x14ac:dyDescent="0.3">
      <c r="A2254" s="2" t="s">
        <v>28</v>
      </c>
      <c r="B2254" s="2" t="s">
        <v>29</v>
      </c>
      <c r="C2254" s="2" t="s">
        <v>5</v>
      </c>
      <c r="D2254" s="1" t="s">
        <v>25</v>
      </c>
      <c r="E2254" s="2"/>
      <c r="F2254" s="2">
        <v>2814</v>
      </c>
      <c r="G2254" s="2">
        <v>937</v>
      </c>
      <c r="H2254" s="2"/>
    </row>
    <row r="2255" spans="1:8" ht="28.8" x14ac:dyDescent="0.3">
      <c r="A2255" s="2" t="s">
        <v>28</v>
      </c>
      <c r="B2255" s="2" t="s">
        <v>29</v>
      </c>
      <c r="C2255" s="2" t="s">
        <v>5</v>
      </c>
      <c r="D2255" s="1" t="s">
        <v>25</v>
      </c>
      <c r="E2255" s="2"/>
      <c r="F2255" s="2">
        <v>2922</v>
      </c>
      <c r="G2255" s="2">
        <v>973</v>
      </c>
      <c r="H2255" s="2"/>
    </row>
    <row r="2256" spans="1:8" ht="28.8" x14ac:dyDescent="0.3">
      <c r="A2256" s="2" t="s">
        <v>28</v>
      </c>
      <c r="B2256" s="2" t="s">
        <v>29</v>
      </c>
      <c r="C2256" s="2" t="s">
        <v>5</v>
      </c>
      <c r="D2256" s="1" t="s">
        <v>25</v>
      </c>
      <c r="E2256" s="2"/>
      <c r="F2256" s="2">
        <v>336</v>
      </c>
      <c r="G2256" s="2">
        <v>111</v>
      </c>
      <c r="H2256" s="2"/>
    </row>
    <row r="2257" spans="1:8" ht="28.8" x14ac:dyDescent="0.3">
      <c r="A2257" s="2" t="s">
        <v>28</v>
      </c>
      <c r="B2257" s="2" t="s">
        <v>29</v>
      </c>
      <c r="C2257" s="2" t="s">
        <v>5</v>
      </c>
      <c r="D2257" s="1" t="s">
        <v>25</v>
      </c>
      <c r="E2257" s="2" t="s">
        <v>2555</v>
      </c>
      <c r="F2257" s="2">
        <v>2028</v>
      </c>
      <c r="G2257" s="2">
        <v>675</v>
      </c>
      <c r="H2257" s="2"/>
    </row>
    <row r="2258" spans="1:8" ht="28.8" x14ac:dyDescent="0.3">
      <c r="A2258" s="2" t="s">
        <v>28</v>
      </c>
      <c r="B2258" s="2" t="s">
        <v>29</v>
      </c>
      <c r="C2258" s="2" t="s">
        <v>5</v>
      </c>
      <c r="D2258" s="1" t="s">
        <v>25</v>
      </c>
      <c r="E2258" s="2"/>
      <c r="F2258" s="2">
        <v>1050</v>
      </c>
      <c r="G2258" s="2">
        <v>349</v>
      </c>
      <c r="H2258" s="2"/>
    </row>
    <row r="2259" spans="1:8" ht="28.8" x14ac:dyDescent="0.3">
      <c r="A2259" s="2" t="s">
        <v>28</v>
      </c>
      <c r="B2259" s="2" t="s">
        <v>29</v>
      </c>
      <c r="C2259" s="2" t="s">
        <v>5</v>
      </c>
      <c r="D2259" s="1" t="s">
        <v>25</v>
      </c>
      <c r="E2259" s="2" t="s">
        <v>2562</v>
      </c>
      <c r="F2259" s="2">
        <v>1638</v>
      </c>
      <c r="G2259" s="2">
        <v>545</v>
      </c>
      <c r="H2259" s="2"/>
    </row>
    <row r="2260" spans="1:8" ht="28.8" x14ac:dyDescent="0.3">
      <c r="A2260" s="2" t="s">
        <v>28</v>
      </c>
      <c r="B2260" s="2" t="s">
        <v>29</v>
      </c>
      <c r="C2260" s="2" t="s">
        <v>5</v>
      </c>
      <c r="D2260" s="1" t="s">
        <v>25</v>
      </c>
      <c r="E2260" s="2" t="s">
        <v>2566</v>
      </c>
      <c r="F2260" s="2">
        <v>846</v>
      </c>
      <c r="G2260" s="2">
        <v>281</v>
      </c>
      <c r="H2260" s="2"/>
    </row>
    <row r="2261" spans="1:8" ht="28.8" x14ac:dyDescent="0.3">
      <c r="A2261" s="2" t="s">
        <v>28</v>
      </c>
      <c r="B2261" s="2" t="s">
        <v>29</v>
      </c>
      <c r="C2261" s="2" t="s">
        <v>5</v>
      </c>
      <c r="D2261" s="1" t="s">
        <v>25</v>
      </c>
      <c r="E2261" s="2" t="s">
        <v>2570</v>
      </c>
      <c r="F2261" s="2">
        <v>1281</v>
      </c>
      <c r="G2261" s="2">
        <v>426</v>
      </c>
      <c r="H2261" s="2"/>
    </row>
    <row r="2262" spans="1:8" ht="28.8" x14ac:dyDescent="0.3">
      <c r="A2262" s="2" t="s">
        <v>28</v>
      </c>
      <c r="B2262" s="2" t="s">
        <v>29</v>
      </c>
      <c r="C2262" s="2" t="s">
        <v>5</v>
      </c>
      <c r="D2262" s="1" t="s">
        <v>25</v>
      </c>
      <c r="E2262" s="2"/>
      <c r="F2262" s="2">
        <v>468</v>
      </c>
      <c r="G2262" s="2">
        <v>155</v>
      </c>
      <c r="H2262" s="2"/>
    </row>
    <row r="2263" spans="1:8" ht="28.8" x14ac:dyDescent="0.3">
      <c r="A2263" s="2" t="s">
        <v>28</v>
      </c>
      <c r="B2263" s="2" t="s">
        <v>29</v>
      </c>
      <c r="C2263" s="2" t="s">
        <v>5</v>
      </c>
      <c r="D2263" s="1" t="s">
        <v>25</v>
      </c>
      <c r="E2263" s="2"/>
      <c r="F2263" s="2">
        <v>303</v>
      </c>
      <c r="G2263" s="2">
        <v>100</v>
      </c>
      <c r="H2263" s="2"/>
    </row>
    <row r="2264" spans="1:8" ht="28.8" x14ac:dyDescent="0.3">
      <c r="A2264" s="2" t="s">
        <v>28</v>
      </c>
      <c r="B2264" s="2" t="s">
        <v>29</v>
      </c>
      <c r="C2264" s="2" t="s">
        <v>5</v>
      </c>
      <c r="D2264" s="1" t="s">
        <v>25</v>
      </c>
      <c r="E2264" s="2" t="s">
        <v>2583</v>
      </c>
      <c r="F2264" s="2">
        <v>1827</v>
      </c>
      <c r="G2264" s="2">
        <v>608</v>
      </c>
      <c r="H2264" s="2"/>
    </row>
    <row r="2265" spans="1:8" ht="28.8" x14ac:dyDescent="0.3">
      <c r="A2265" s="2" t="s">
        <v>28</v>
      </c>
      <c r="B2265" s="2" t="s">
        <v>29</v>
      </c>
      <c r="C2265" s="2" t="s">
        <v>5</v>
      </c>
      <c r="D2265" s="1" t="s">
        <v>25</v>
      </c>
      <c r="E2265" s="2" t="s">
        <v>2587</v>
      </c>
      <c r="F2265" s="2">
        <v>591</v>
      </c>
      <c r="G2265" s="2">
        <v>196</v>
      </c>
      <c r="H2265" s="2"/>
    </row>
    <row r="2266" spans="1:8" ht="28.8" x14ac:dyDescent="0.3">
      <c r="A2266" s="2" t="s">
        <v>28</v>
      </c>
      <c r="B2266" s="2" t="s">
        <v>29</v>
      </c>
      <c r="C2266" s="2" t="s">
        <v>5</v>
      </c>
      <c r="D2266" s="1" t="s">
        <v>25</v>
      </c>
      <c r="E2266" s="2"/>
      <c r="F2266" s="2">
        <v>690</v>
      </c>
      <c r="G2266" s="2">
        <v>229</v>
      </c>
      <c r="H2266" s="2"/>
    </row>
    <row r="2267" spans="1:8" ht="28.8" x14ac:dyDescent="0.3">
      <c r="A2267" s="2" t="s">
        <v>28</v>
      </c>
      <c r="B2267" s="2" t="s">
        <v>29</v>
      </c>
      <c r="C2267" s="2" t="s">
        <v>5</v>
      </c>
      <c r="D2267" s="1" t="s">
        <v>25</v>
      </c>
      <c r="E2267" s="2"/>
      <c r="F2267" s="2">
        <v>924</v>
      </c>
      <c r="G2267" s="2">
        <v>307</v>
      </c>
      <c r="H2267" s="2"/>
    </row>
    <row r="2268" spans="1:8" ht="28.8" x14ac:dyDescent="0.3">
      <c r="A2268" s="2" t="s">
        <v>28</v>
      </c>
      <c r="B2268" s="2" t="s">
        <v>29</v>
      </c>
      <c r="C2268" s="2" t="s">
        <v>5</v>
      </c>
      <c r="D2268" s="1" t="s">
        <v>25</v>
      </c>
      <c r="E2268" s="2"/>
      <c r="F2268" s="2">
        <v>243</v>
      </c>
      <c r="G2268" s="2">
        <v>80</v>
      </c>
      <c r="H2268" s="2"/>
    </row>
    <row r="2269" spans="1:8" ht="28.8" x14ac:dyDescent="0.3">
      <c r="A2269" s="2" t="s">
        <v>28</v>
      </c>
      <c r="B2269" s="2" t="s">
        <v>29</v>
      </c>
      <c r="C2269" s="2" t="s">
        <v>5</v>
      </c>
      <c r="D2269" s="1" t="s">
        <v>25</v>
      </c>
      <c r="E2269" s="2"/>
      <c r="F2269" s="2">
        <v>264</v>
      </c>
      <c r="G2269" s="2">
        <v>87</v>
      </c>
      <c r="H2269" s="2"/>
    </row>
    <row r="2270" spans="1:8" ht="28.8" x14ac:dyDescent="0.3">
      <c r="A2270" s="2" t="s">
        <v>28</v>
      </c>
      <c r="B2270" s="2" t="s">
        <v>29</v>
      </c>
      <c r="C2270" s="2" t="s">
        <v>5</v>
      </c>
      <c r="D2270" s="1" t="s">
        <v>25</v>
      </c>
      <c r="E2270" s="2"/>
      <c r="F2270" s="2">
        <v>405</v>
      </c>
      <c r="G2270" s="2">
        <v>134</v>
      </c>
      <c r="H2270" s="2"/>
    </row>
    <row r="2271" spans="1:8" ht="28.8" x14ac:dyDescent="0.3">
      <c r="A2271" s="2" t="s">
        <v>28</v>
      </c>
      <c r="B2271" s="2" t="s">
        <v>29</v>
      </c>
      <c r="C2271" s="2" t="s">
        <v>5</v>
      </c>
      <c r="D2271" s="1" t="s">
        <v>25</v>
      </c>
      <c r="E2271" s="2" t="s">
        <v>2629</v>
      </c>
      <c r="F2271" s="2">
        <v>2367</v>
      </c>
      <c r="G2271" s="2">
        <v>788</v>
      </c>
      <c r="H2271" s="2"/>
    </row>
    <row r="2272" spans="1:8" ht="28.8" x14ac:dyDescent="0.3">
      <c r="A2272" s="2" t="s">
        <v>28</v>
      </c>
      <c r="B2272" s="2" t="s">
        <v>29</v>
      </c>
      <c r="C2272" s="2" t="s">
        <v>5</v>
      </c>
      <c r="D2272" s="1" t="s">
        <v>25</v>
      </c>
      <c r="E2272" s="2"/>
      <c r="F2272" s="2">
        <v>579</v>
      </c>
      <c r="G2272" s="2">
        <v>192</v>
      </c>
      <c r="H2272" s="2"/>
    </row>
    <row r="2273" spans="1:8" ht="28.8" x14ac:dyDescent="0.3">
      <c r="A2273" s="2" t="s">
        <v>28</v>
      </c>
      <c r="B2273" s="2" t="s">
        <v>29</v>
      </c>
      <c r="C2273" s="2" t="s">
        <v>5</v>
      </c>
      <c r="D2273" s="1" t="s">
        <v>25</v>
      </c>
      <c r="E2273" s="2"/>
      <c r="F2273" s="2">
        <v>1164</v>
      </c>
      <c r="G2273" s="2">
        <v>387</v>
      </c>
      <c r="H2273" s="2"/>
    </row>
    <row r="2274" spans="1:8" ht="28.8" x14ac:dyDescent="0.3">
      <c r="A2274" s="2" t="s">
        <v>28</v>
      </c>
      <c r="B2274" s="2" t="s">
        <v>29</v>
      </c>
      <c r="C2274" s="2" t="s">
        <v>5</v>
      </c>
      <c r="D2274" s="1" t="s">
        <v>25</v>
      </c>
      <c r="E2274" s="2"/>
      <c r="F2274" s="2">
        <v>120</v>
      </c>
      <c r="G2274" s="2">
        <v>39</v>
      </c>
      <c r="H2274" s="2"/>
    </row>
    <row r="2275" spans="1:8" ht="28.8" x14ac:dyDescent="0.3">
      <c r="A2275" s="2" t="s">
        <v>28</v>
      </c>
      <c r="B2275" s="2" t="s">
        <v>29</v>
      </c>
      <c r="C2275" s="2" t="s">
        <v>5</v>
      </c>
      <c r="D2275" s="1" t="s">
        <v>25</v>
      </c>
      <c r="E2275" s="2"/>
      <c r="F2275" s="2">
        <v>294</v>
      </c>
      <c r="G2275" s="2">
        <v>97</v>
      </c>
      <c r="H2275" s="2"/>
    </row>
    <row r="2276" spans="1:8" ht="28.8" x14ac:dyDescent="0.3">
      <c r="A2276" s="2" t="s">
        <v>28</v>
      </c>
      <c r="B2276" s="2" t="s">
        <v>29</v>
      </c>
      <c r="C2276" s="2" t="s">
        <v>5</v>
      </c>
      <c r="D2276" s="1" t="s">
        <v>25</v>
      </c>
      <c r="E2276" s="2"/>
      <c r="F2276" s="2">
        <v>255</v>
      </c>
      <c r="G2276" s="2">
        <v>84</v>
      </c>
      <c r="H2276" s="2"/>
    </row>
    <row r="2277" spans="1:8" ht="28.8" x14ac:dyDescent="0.3">
      <c r="A2277" s="2" t="s">
        <v>28</v>
      </c>
      <c r="B2277" s="2" t="s">
        <v>29</v>
      </c>
      <c r="C2277" s="2" t="s">
        <v>5</v>
      </c>
      <c r="D2277" s="1" t="s">
        <v>25</v>
      </c>
      <c r="E2277" s="2"/>
      <c r="F2277" s="2">
        <v>282</v>
      </c>
      <c r="G2277" s="2">
        <v>93</v>
      </c>
      <c r="H2277" s="2"/>
    </row>
    <row r="2278" spans="1:8" ht="28.8" x14ac:dyDescent="0.3">
      <c r="A2278" s="2" t="s">
        <v>28</v>
      </c>
      <c r="B2278" s="2" t="s">
        <v>29</v>
      </c>
      <c r="C2278" s="2" t="s">
        <v>5</v>
      </c>
      <c r="D2278" s="1" t="s">
        <v>25</v>
      </c>
      <c r="E2278" s="2" t="s">
        <v>2671</v>
      </c>
      <c r="F2278" s="2">
        <v>1053</v>
      </c>
      <c r="G2278" s="2">
        <v>350</v>
      </c>
      <c r="H2278" s="2"/>
    </row>
    <row r="2279" spans="1:8" ht="28.8" x14ac:dyDescent="0.3">
      <c r="A2279" s="2" t="s">
        <v>28</v>
      </c>
      <c r="B2279" s="2" t="s">
        <v>29</v>
      </c>
      <c r="C2279" s="2" t="s">
        <v>5</v>
      </c>
      <c r="D2279" s="1" t="s">
        <v>25</v>
      </c>
      <c r="E2279" s="2" t="s">
        <v>2675</v>
      </c>
      <c r="F2279" s="2">
        <v>2538</v>
      </c>
      <c r="G2279" s="2">
        <v>845</v>
      </c>
      <c r="H2279" s="2"/>
    </row>
    <row r="2280" spans="1:8" ht="28.8" x14ac:dyDescent="0.3">
      <c r="A2280" s="2" t="s">
        <v>28</v>
      </c>
      <c r="B2280" s="2" t="s">
        <v>29</v>
      </c>
      <c r="C2280" s="2" t="s">
        <v>5</v>
      </c>
      <c r="D2280" s="1" t="s">
        <v>25</v>
      </c>
      <c r="E2280" s="2" t="s">
        <v>2679</v>
      </c>
      <c r="F2280" s="2">
        <v>1089</v>
      </c>
      <c r="G2280" s="2">
        <v>362</v>
      </c>
      <c r="H2280" s="2"/>
    </row>
    <row r="2281" spans="1:8" ht="28.8" x14ac:dyDescent="0.3">
      <c r="A2281" s="2" t="s">
        <v>28</v>
      </c>
      <c r="B2281" s="2" t="s">
        <v>29</v>
      </c>
      <c r="C2281" s="2" t="s">
        <v>5</v>
      </c>
      <c r="D2281" s="1" t="s">
        <v>25</v>
      </c>
      <c r="E2281" s="2" t="s">
        <v>2683</v>
      </c>
      <c r="F2281" s="2">
        <v>1584</v>
      </c>
      <c r="G2281" s="2">
        <v>527</v>
      </c>
      <c r="H2281" s="2"/>
    </row>
    <row r="2282" spans="1:8" ht="28.8" x14ac:dyDescent="0.3">
      <c r="A2282" s="2" t="s">
        <v>28</v>
      </c>
      <c r="B2282" s="2" t="s">
        <v>29</v>
      </c>
      <c r="C2282" s="2" t="s">
        <v>5</v>
      </c>
      <c r="D2282" s="1" t="s">
        <v>25</v>
      </c>
      <c r="E2282" s="2" t="s">
        <v>2687</v>
      </c>
      <c r="F2282" s="2">
        <v>1077</v>
      </c>
      <c r="G2282" s="2">
        <v>358</v>
      </c>
      <c r="H2282" s="2"/>
    </row>
    <row r="2283" spans="1:8" ht="28.8" x14ac:dyDescent="0.3">
      <c r="A2283" s="2" t="s">
        <v>28</v>
      </c>
      <c r="B2283" s="2" t="s">
        <v>29</v>
      </c>
      <c r="C2283" s="2" t="s">
        <v>5</v>
      </c>
      <c r="D2283" s="1" t="s">
        <v>25</v>
      </c>
      <c r="E2283" s="2" t="s">
        <v>2691</v>
      </c>
      <c r="F2283" s="2">
        <v>1098</v>
      </c>
      <c r="G2283" s="2">
        <v>365</v>
      </c>
      <c r="H2283" s="2"/>
    </row>
    <row r="2284" spans="1:8" ht="28.8" x14ac:dyDescent="0.3">
      <c r="A2284" s="2" t="s">
        <v>28</v>
      </c>
      <c r="B2284" s="2" t="s">
        <v>29</v>
      </c>
      <c r="C2284" s="2" t="s">
        <v>5</v>
      </c>
      <c r="D2284" s="1" t="s">
        <v>25</v>
      </c>
      <c r="E2284" s="2"/>
      <c r="F2284" s="2">
        <v>1017</v>
      </c>
      <c r="G2284" s="2">
        <v>338</v>
      </c>
      <c r="H2284" s="2"/>
    </row>
    <row r="2285" spans="1:8" ht="28.8" x14ac:dyDescent="0.3">
      <c r="A2285" s="2" t="s">
        <v>28</v>
      </c>
      <c r="B2285" s="2" t="s">
        <v>29</v>
      </c>
      <c r="C2285" s="2" t="s">
        <v>5</v>
      </c>
      <c r="D2285" s="1" t="s">
        <v>25</v>
      </c>
      <c r="E2285" s="2" t="s">
        <v>2698</v>
      </c>
      <c r="F2285" s="2">
        <v>906</v>
      </c>
      <c r="G2285" s="2">
        <v>301</v>
      </c>
      <c r="H2285" s="2"/>
    </row>
    <row r="2286" spans="1:8" ht="28.8" x14ac:dyDescent="0.3">
      <c r="A2286" s="2" t="s">
        <v>28</v>
      </c>
      <c r="B2286" s="2" t="s">
        <v>29</v>
      </c>
      <c r="C2286" s="2" t="s">
        <v>5</v>
      </c>
      <c r="D2286" s="1" t="s">
        <v>25</v>
      </c>
      <c r="E2286" s="2" t="s">
        <v>2702</v>
      </c>
      <c r="F2286" s="2">
        <v>1302</v>
      </c>
      <c r="G2286" s="2">
        <v>433</v>
      </c>
      <c r="H2286" s="2"/>
    </row>
    <row r="2287" spans="1:8" ht="28.8" x14ac:dyDescent="0.3">
      <c r="A2287" s="2" t="s">
        <v>28</v>
      </c>
      <c r="B2287" s="2" t="s">
        <v>29</v>
      </c>
      <c r="C2287" s="2" t="s">
        <v>5</v>
      </c>
      <c r="D2287" s="1" t="s">
        <v>25</v>
      </c>
      <c r="E2287" s="2" t="s">
        <v>2706</v>
      </c>
      <c r="F2287" s="2">
        <v>681</v>
      </c>
      <c r="G2287" s="2">
        <v>226</v>
      </c>
      <c r="H2287" s="2"/>
    </row>
    <row r="2288" spans="1:8" ht="28.8" x14ac:dyDescent="0.3">
      <c r="A2288" s="2" t="s">
        <v>28</v>
      </c>
      <c r="B2288" s="2" t="s">
        <v>29</v>
      </c>
      <c r="C2288" s="2" t="s">
        <v>5</v>
      </c>
      <c r="D2288" s="1" t="s">
        <v>25</v>
      </c>
      <c r="E2288" s="2" t="s">
        <v>2710</v>
      </c>
      <c r="F2288" s="2">
        <v>1707</v>
      </c>
      <c r="G2288" s="2">
        <v>568</v>
      </c>
      <c r="H2288" s="2"/>
    </row>
    <row r="2289" spans="1:8" ht="28.8" x14ac:dyDescent="0.3">
      <c r="A2289" s="2" t="s">
        <v>28</v>
      </c>
      <c r="B2289" s="2" t="s">
        <v>29</v>
      </c>
      <c r="C2289" s="2" t="s">
        <v>5</v>
      </c>
      <c r="D2289" s="1" t="s">
        <v>25</v>
      </c>
      <c r="E2289" s="2" t="s">
        <v>2716</v>
      </c>
      <c r="F2289" s="2">
        <v>306</v>
      </c>
      <c r="G2289" s="2">
        <v>101</v>
      </c>
      <c r="H2289" s="2"/>
    </row>
    <row r="2290" spans="1:8" ht="28.8" x14ac:dyDescent="0.3">
      <c r="A2290" s="2" t="s">
        <v>28</v>
      </c>
      <c r="B2290" s="2" t="s">
        <v>29</v>
      </c>
      <c r="C2290" s="2" t="s">
        <v>5</v>
      </c>
      <c r="D2290" s="1" t="s">
        <v>25</v>
      </c>
      <c r="E2290" s="2"/>
      <c r="F2290" s="2">
        <v>1155</v>
      </c>
      <c r="G2290" s="2">
        <v>384</v>
      </c>
      <c r="H2290" s="2"/>
    </row>
    <row r="2291" spans="1:8" ht="28.8" x14ac:dyDescent="0.3">
      <c r="A2291" s="2" t="s">
        <v>28</v>
      </c>
      <c r="B2291" s="2" t="s">
        <v>29</v>
      </c>
      <c r="C2291" s="2" t="s">
        <v>5</v>
      </c>
      <c r="D2291" s="1" t="s">
        <v>25</v>
      </c>
      <c r="E2291" s="2" t="s">
        <v>2722</v>
      </c>
      <c r="F2291" s="2">
        <v>732</v>
      </c>
      <c r="G2291" s="2">
        <v>243</v>
      </c>
      <c r="H2291" s="2"/>
    </row>
    <row r="2292" spans="1:8" ht="28.8" x14ac:dyDescent="0.3">
      <c r="A2292" s="2" t="s">
        <v>28</v>
      </c>
      <c r="B2292" s="2" t="s">
        <v>29</v>
      </c>
      <c r="C2292" s="2" t="s">
        <v>5</v>
      </c>
      <c r="D2292" s="1" t="s">
        <v>25</v>
      </c>
      <c r="E2292" s="2" t="s">
        <v>2726</v>
      </c>
      <c r="F2292" s="2">
        <v>570</v>
      </c>
      <c r="G2292" s="2">
        <v>189</v>
      </c>
      <c r="H2292" s="2"/>
    </row>
    <row r="2293" spans="1:8" ht="28.8" x14ac:dyDescent="0.3">
      <c r="A2293" s="2" t="s">
        <v>28</v>
      </c>
      <c r="B2293" s="2" t="s">
        <v>29</v>
      </c>
      <c r="C2293" s="2" t="s">
        <v>5</v>
      </c>
      <c r="D2293" s="1" t="s">
        <v>25</v>
      </c>
      <c r="E2293" s="2" t="s">
        <v>2730</v>
      </c>
      <c r="F2293" s="2">
        <v>1305</v>
      </c>
      <c r="G2293" s="2">
        <v>434</v>
      </c>
      <c r="H2293" s="2"/>
    </row>
    <row r="2294" spans="1:8" ht="28.8" x14ac:dyDescent="0.3">
      <c r="A2294" s="2" t="s">
        <v>28</v>
      </c>
      <c r="B2294" s="2" t="s">
        <v>29</v>
      </c>
      <c r="C2294" s="2" t="s">
        <v>5</v>
      </c>
      <c r="D2294" s="1" t="s">
        <v>25</v>
      </c>
      <c r="E2294" s="2" t="s">
        <v>2734</v>
      </c>
      <c r="F2294" s="2">
        <v>645</v>
      </c>
      <c r="G2294" s="2">
        <v>214</v>
      </c>
      <c r="H2294" s="2"/>
    </row>
    <row r="2295" spans="1:8" ht="28.8" x14ac:dyDescent="0.3">
      <c r="A2295" s="2" t="s">
        <v>28</v>
      </c>
      <c r="B2295" s="2" t="s">
        <v>29</v>
      </c>
      <c r="C2295" s="2" t="s">
        <v>5</v>
      </c>
      <c r="D2295" s="1" t="s">
        <v>25</v>
      </c>
      <c r="E2295" s="2" t="s">
        <v>2738</v>
      </c>
      <c r="F2295" s="2">
        <v>1272</v>
      </c>
      <c r="G2295" s="2">
        <v>423</v>
      </c>
      <c r="H2295" s="2"/>
    </row>
    <row r="2296" spans="1:8" ht="28.8" x14ac:dyDescent="0.3">
      <c r="A2296" s="2" t="s">
        <v>28</v>
      </c>
      <c r="B2296" s="2" t="s">
        <v>29</v>
      </c>
      <c r="C2296" s="2" t="s">
        <v>5</v>
      </c>
      <c r="D2296" s="1" t="s">
        <v>25</v>
      </c>
      <c r="E2296" s="2" t="s">
        <v>2742</v>
      </c>
      <c r="F2296" s="2">
        <v>2391</v>
      </c>
      <c r="G2296" s="2">
        <v>796</v>
      </c>
      <c r="H2296" s="2"/>
    </row>
    <row r="2297" spans="1:8" ht="28.8" x14ac:dyDescent="0.3">
      <c r="A2297" s="2" t="s">
        <v>28</v>
      </c>
      <c r="B2297" s="2" t="s">
        <v>29</v>
      </c>
      <c r="C2297" s="2" t="s">
        <v>5</v>
      </c>
      <c r="D2297" s="1" t="s">
        <v>25</v>
      </c>
      <c r="E2297" s="2" t="s">
        <v>2747</v>
      </c>
      <c r="F2297" s="2">
        <v>273</v>
      </c>
      <c r="G2297" s="2">
        <v>90</v>
      </c>
      <c r="H2297" s="2"/>
    </row>
    <row r="2298" spans="1:8" ht="28.8" x14ac:dyDescent="0.3">
      <c r="A2298" s="2" t="s">
        <v>28</v>
      </c>
      <c r="B2298" s="2" t="s">
        <v>29</v>
      </c>
      <c r="C2298" s="2" t="s">
        <v>5</v>
      </c>
      <c r="D2298" s="1" t="s">
        <v>25</v>
      </c>
      <c r="E2298" s="2"/>
      <c r="F2298" s="2">
        <v>1371</v>
      </c>
      <c r="G2298" s="2">
        <v>456</v>
      </c>
      <c r="H2298" s="2"/>
    </row>
    <row r="2299" spans="1:8" ht="28.8" x14ac:dyDescent="0.3">
      <c r="A2299" s="2" t="s">
        <v>28</v>
      </c>
      <c r="B2299" s="2" t="s">
        <v>29</v>
      </c>
      <c r="C2299" s="2" t="s">
        <v>5</v>
      </c>
      <c r="D2299" s="1" t="s">
        <v>25</v>
      </c>
      <c r="E2299" s="2"/>
      <c r="F2299" s="2">
        <v>201</v>
      </c>
      <c r="G2299" s="2">
        <v>66</v>
      </c>
      <c r="H2299" s="2"/>
    </row>
    <row r="2300" spans="1:8" ht="28.8" x14ac:dyDescent="0.3">
      <c r="A2300" s="2" t="s">
        <v>28</v>
      </c>
      <c r="B2300" s="2" t="s">
        <v>29</v>
      </c>
      <c r="C2300" s="2" t="s">
        <v>5</v>
      </c>
      <c r="D2300" s="1" t="s">
        <v>25</v>
      </c>
      <c r="E2300" s="2"/>
      <c r="F2300" s="2">
        <v>1464</v>
      </c>
      <c r="G2300" s="2">
        <v>487</v>
      </c>
      <c r="H2300" s="2"/>
    </row>
    <row r="2301" spans="1:8" ht="28.8" x14ac:dyDescent="0.3">
      <c r="A2301" s="2" t="s">
        <v>28</v>
      </c>
      <c r="B2301" s="2" t="s">
        <v>29</v>
      </c>
      <c r="C2301" s="2" t="s">
        <v>5</v>
      </c>
      <c r="D2301" s="1" t="s">
        <v>25</v>
      </c>
      <c r="E2301" s="2" t="s">
        <v>2783</v>
      </c>
      <c r="F2301" s="2">
        <v>1023</v>
      </c>
      <c r="G2301" s="2">
        <v>340</v>
      </c>
      <c r="H2301" s="2"/>
    </row>
    <row r="2302" spans="1:8" ht="28.8" x14ac:dyDescent="0.3">
      <c r="A2302" s="2" t="s">
        <v>28</v>
      </c>
      <c r="B2302" s="2" t="s">
        <v>29</v>
      </c>
      <c r="C2302" s="2" t="s">
        <v>5</v>
      </c>
      <c r="D2302" s="1" t="s">
        <v>25</v>
      </c>
      <c r="E2302" s="2" t="s">
        <v>2787</v>
      </c>
      <c r="F2302" s="2">
        <v>489</v>
      </c>
      <c r="G2302" s="2">
        <v>162</v>
      </c>
      <c r="H2302" s="2"/>
    </row>
    <row r="2303" spans="1:8" ht="28.8" x14ac:dyDescent="0.3">
      <c r="A2303" s="2" t="s">
        <v>28</v>
      </c>
      <c r="B2303" s="2" t="s">
        <v>29</v>
      </c>
      <c r="C2303" s="2" t="s">
        <v>5</v>
      </c>
      <c r="D2303" s="1" t="s">
        <v>25</v>
      </c>
      <c r="E2303" s="2"/>
      <c r="F2303" s="2">
        <v>846</v>
      </c>
      <c r="G2303" s="2">
        <v>281</v>
      </c>
      <c r="H2303" s="2"/>
    </row>
    <row r="2304" spans="1:8" ht="28.8" x14ac:dyDescent="0.3">
      <c r="A2304" s="2" t="s">
        <v>28</v>
      </c>
      <c r="B2304" s="2" t="s">
        <v>29</v>
      </c>
      <c r="C2304" s="2" t="s">
        <v>5</v>
      </c>
      <c r="D2304" s="1" t="s">
        <v>25</v>
      </c>
      <c r="E2304" s="2"/>
      <c r="F2304" s="2">
        <v>129</v>
      </c>
      <c r="G2304" s="2">
        <v>42</v>
      </c>
      <c r="H2304" s="2"/>
    </row>
    <row r="2305" spans="1:8" ht="28.8" x14ac:dyDescent="0.3">
      <c r="A2305" s="2" t="s">
        <v>28</v>
      </c>
      <c r="B2305" s="2" t="s">
        <v>29</v>
      </c>
      <c r="C2305" s="2" t="s">
        <v>5</v>
      </c>
      <c r="D2305" s="1" t="s">
        <v>25</v>
      </c>
      <c r="E2305" s="2" t="s">
        <v>2796</v>
      </c>
      <c r="F2305" s="2">
        <v>1038</v>
      </c>
      <c r="G2305" s="2">
        <v>345</v>
      </c>
      <c r="H2305" s="2"/>
    </row>
    <row r="2306" spans="1:8" ht="28.8" x14ac:dyDescent="0.3">
      <c r="A2306" s="2" t="s">
        <v>28</v>
      </c>
      <c r="B2306" s="2" t="s">
        <v>29</v>
      </c>
      <c r="C2306" s="2" t="s">
        <v>5</v>
      </c>
      <c r="D2306" s="1" t="s">
        <v>25</v>
      </c>
      <c r="E2306" s="2" t="s">
        <v>2800</v>
      </c>
      <c r="F2306" s="2">
        <v>453</v>
      </c>
      <c r="G2306" s="2">
        <v>150</v>
      </c>
      <c r="H2306" s="2"/>
    </row>
    <row r="2307" spans="1:8" ht="28.8" x14ac:dyDescent="0.3">
      <c r="A2307" s="2" t="s">
        <v>28</v>
      </c>
      <c r="B2307" s="2" t="s">
        <v>29</v>
      </c>
      <c r="C2307" s="2" t="s">
        <v>5</v>
      </c>
      <c r="D2307" s="1" t="s">
        <v>25</v>
      </c>
      <c r="E2307" s="2" t="s">
        <v>2804</v>
      </c>
      <c r="F2307" s="2">
        <v>2634</v>
      </c>
      <c r="G2307" s="2">
        <v>877</v>
      </c>
      <c r="H2307" s="2"/>
    </row>
    <row r="2308" spans="1:8" ht="28.8" x14ac:dyDescent="0.3">
      <c r="A2308" s="2" t="s">
        <v>28</v>
      </c>
      <c r="B2308" s="2" t="s">
        <v>29</v>
      </c>
      <c r="C2308" s="2" t="s">
        <v>5</v>
      </c>
      <c r="D2308" s="1" t="s">
        <v>25</v>
      </c>
      <c r="E2308" s="2"/>
      <c r="F2308" s="2">
        <v>1452</v>
      </c>
      <c r="G2308" s="2">
        <v>483</v>
      </c>
      <c r="H2308" s="2"/>
    </row>
    <row r="2309" spans="1:8" ht="28.8" x14ac:dyDescent="0.3">
      <c r="A2309" s="2" t="s">
        <v>28</v>
      </c>
      <c r="B2309" s="2" t="s">
        <v>29</v>
      </c>
      <c r="C2309" s="2" t="s">
        <v>5</v>
      </c>
      <c r="D2309" s="1" t="s">
        <v>25</v>
      </c>
      <c r="E2309" s="2"/>
      <c r="F2309" s="2">
        <v>309</v>
      </c>
      <c r="G2309" s="2">
        <v>102</v>
      </c>
      <c r="H2309" s="2"/>
    </row>
    <row r="2310" spans="1:8" ht="28.8" x14ac:dyDescent="0.3">
      <c r="A2310" s="2" t="s">
        <v>28</v>
      </c>
      <c r="B2310" s="2" t="s">
        <v>29</v>
      </c>
      <c r="C2310" s="2" t="s">
        <v>5</v>
      </c>
      <c r="D2310" s="1" t="s">
        <v>25</v>
      </c>
      <c r="E2310" s="2" t="s">
        <v>2844</v>
      </c>
      <c r="F2310" s="2">
        <v>1884</v>
      </c>
      <c r="G2310" s="2">
        <v>627</v>
      </c>
      <c r="H2310" s="2"/>
    </row>
    <row r="2311" spans="1:8" ht="28.8" x14ac:dyDescent="0.3">
      <c r="A2311" s="2" t="s">
        <v>28</v>
      </c>
      <c r="B2311" s="2" t="s">
        <v>29</v>
      </c>
      <c r="C2311" s="2" t="s">
        <v>5</v>
      </c>
      <c r="D2311" s="1" t="s">
        <v>25</v>
      </c>
      <c r="E2311" s="2"/>
      <c r="F2311" s="2">
        <v>1356</v>
      </c>
      <c r="G2311" s="2">
        <v>451</v>
      </c>
      <c r="H2311" s="2"/>
    </row>
    <row r="2312" spans="1:8" ht="28.8" x14ac:dyDescent="0.3">
      <c r="A2312" s="2" t="s">
        <v>28</v>
      </c>
      <c r="B2312" s="2" t="s">
        <v>29</v>
      </c>
      <c r="C2312" s="2" t="s">
        <v>5</v>
      </c>
      <c r="D2312" s="1" t="s">
        <v>25</v>
      </c>
      <c r="E2312" s="2"/>
      <c r="F2312" s="2">
        <v>582</v>
      </c>
      <c r="G2312" s="2">
        <v>193</v>
      </c>
      <c r="H2312" s="2"/>
    </row>
    <row r="2313" spans="1:8" ht="28.8" x14ac:dyDescent="0.3">
      <c r="A2313" s="2" t="s">
        <v>28</v>
      </c>
      <c r="B2313" s="2" t="s">
        <v>29</v>
      </c>
      <c r="C2313" s="2" t="s">
        <v>5</v>
      </c>
      <c r="D2313" s="1" t="s">
        <v>25</v>
      </c>
      <c r="E2313" s="2" t="s">
        <v>2877</v>
      </c>
      <c r="F2313" s="2">
        <v>1545</v>
      </c>
      <c r="G2313" s="2">
        <v>514</v>
      </c>
      <c r="H2313" s="2"/>
    </row>
    <row r="2314" spans="1:8" ht="28.8" x14ac:dyDescent="0.3">
      <c r="A2314" s="2" t="s">
        <v>28</v>
      </c>
      <c r="B2314" s="2" t="s">
        <v>29</v>
      </c>
      <c r="C2314" s="2" t="s">
        <v>5</v>
      </c>
      <c r="D2314" s="1" t="s">
        <v>25</v>
      </c>
      <c r="E2314" s="2"/>
      <c r="F2314" s="2">
        <v>504</v>
      </c>
      <c r="G2314" s="2">
        <v>167</v>
      </c>
      <c r="H2314" s="2"/>
    </row>
    <row r="2315" spans="1:8" ht="28.8" x14ac:dyDescent="0.3">
      <c r="A2315" s="2" t="s">
        <v>28</v>
      </c>
      <c r="B2315" s="2" t="s">
        <v>29</v>
      </c>
      <c r="C2315" s="2" t="s">
        <v>5</v>
      </c>
      <c r="D2315" s="1" t="s">
        <v>25</v>
      </c>
      <c r="E2315" s="2" t="s">
        <v>2883</v>
      </c>
      <c r="F2315" s="2">
        <v>2079</v>
      </c>
      <c r="G2315" s="2">
        <v>692</v>
      </c>
      <c r="H2315" s="2"/>
    </row>
    <row r="2316" spans="1:8" ht="28.8" x14ac:dyDescent="0.3">
      <c r="A2316" s="2" t="s">
        <v>28</v>
      </c>
      <c r="B2316" s="2" t="s">
        <v>29</v>
      </c>
      <c r="C2316" s="2" t="s">
        <v>5</v>
      </c>
      <c r="D2316" s="1" t="s">
        <v>25</v>
      </c>
      <c r="E2316" s="2"/>
      <c r="F2316" s="2">
        <v>564</v>
      </c>
      <c r="G2316" s="2">
        <v>187</v>
      </c>
      <c r="H2316" s="2"/>
    </row>
    <row r="2317" spans="1:8" ht="28.8" x14ac:dyDescent="0.3">
      <c r="A2317" s="2" t="s">
        <v>28</v>
      </c>
      <c r="B2317" s="2" t="s">
        <v>29</v>
      </c>
      <c r="C2317" s="2" t="s">
        <v>5</v>
      </c>
      <c r="D2317" s="1" t="s">
        <v>25</v>
      </c>
      <c r="E2317" s="2"/>
      <c r="F2317" s="2">
        <v>408</v>
      </c>
      <c r="G2317" s="2">
        <v>135</v>
      </c>
      <c r="H2317" s="2"/>
    </row>
    <row r="2318" spans="1:8" ht="28.8" x14ac:dyDescent="0.3">
      <c r="A2318" s="2" t="s">
        <v>28</v>
      </c>
      <c r="B2318" s="2" t="s">
        <v>29</v>
      </c>
      <c r="C2318" s="2" t="s">
        <v>5</v>
      </c>
      <c r="D2318" s="1" t="s">
        <v>25</v>
      </c>
      <c r="E2318" s="2"/>
      <c r="F2318" s="2">
        <v>105</v>
      </c>
      <c r="G2318" s="2">
        <v>34</v>
      </c>
      <c r="H2318" s="2"/>
    </row>
    <row r="2319" spans="1:8" ht="28.8" x14ac:dyDescent="0.3">
      <c r="A2319" s="2" t="s">
        <v>28</v>
      </c>
      <c r="B2319" s="2" t="s">
        <v>29</v>
      </c>
      <c r="C2319" s="2" t="s">
        <v>5</v>
      </c>
      <c r="D2319" s="1" t="s">
        <v>25</v>
      </c>
      <c r="E2319" s="2" t="s">
        <v>2918</v>
      </c>
      <c r="F2319" s="2">
        <v>243</v>
      </c>
      <c r="G2319" s="2">
        <v>80</v>
      </c>
      <c r="H2319" s="2"/>
    </row>
    <row r="2320" spans="1:8" ht="28.8" x14ac:dyDescent="0.3">
      <c r="A2320" s="2" t="s">
        <v>28</v>
      </c>
      <c r="B2320" s="2" t="s">
        <v>29</v>
      </c>
      <c r="C2320" s="2" t="s">
        <v>5</v>
      </c>
      <c r="D2320" s="1" t="s">
        <v>25</v>
      </c>
      <c r="E2320" s="2" t="s">
        <v>2922</v>
      </c>
      <c r="F2320" s="2">
        <v>495</v>
      </c>
      <c r="G2320" s="2">
        <v>164</v>
      </c>
      <c r="H2320" s="2"/>
    </row>
    <row r="2321" spans="1:8" ht="28.8" x14ac:dyDescent="0.3">
      <c r="A2321" s="2" t="s">
        <v>28</v>
      </c>
      <c r="B2321" s="2" t="s">
        <v>29</v>
      </c>
      <c r="C2321" s="2" t="s">
        <v>5</v>
      </c>
      <c r="D2321" s="1" t="s">
        <v>25</v>
      </c>
      <c r="E2321" s="2"/>
      <c r="F2321" s="2">
        <v>486</v>
      </c>
      <c r="G2321" s="2">
        <v>161</v>
      </c>
      <c r="H2321" s="2"/>
    </row>
    <row r="2322" spans="1:8" ht="28.8" x14ac:dyDescent="0.3">
      <c r="A2322" s="2" t="s">
        <v>28</v>
      </c>
      <c r="B2322" s="2" t="s">
        <v>29</v>
      </c>
      <c r="C2322" s="2" t="s">
        <v>5</v>
      </c>
      <c r="D2322" s="1" t="s">
        <v>25</v>
      </c>
      <c r="E2322" s="2"/>
      <c r="F2322" s="2">
        <v>330</v>
      </c>
      <c r="G2322" s="2">
        <v>109</v>
      </c>
      <c r="H2322" s="2"/>
    </row>
    <row r="2323" spans="1:8" ht="28.8" x14ac:dyDescent="0.3">
      <c r="A2323" s="2" t="s">
        <v>28</v>
      </c>
      <c r="B2323" s="2" t="s">
        <v>29</v>
      </c>
      <c r="C2323" s="2" t="s">
        <v>5</v>
      </c>
      <c r="D2323" s="1" t="s">
        <v>25</v>
      </c>
      <c r="E2323" s="2" t="s">
        <v>2930</v>
      </c>
      <c r="F2323" s="2">
        <v>1119</v>
      </c>
      <c r="G2323" s="2">
        <v>372</v>
      </c>
      <c r="H2323" s="2"/>
    </row>
    <row r="2324" spans="1:8" ht="28.8" x14ac:dyDescent="0.3">
      <c r="A2324" s="2" t="s">
        <v>28</v>
      </c>
      <c r="B2324" s="2" t="s">
        <v>29</v>
      </c>
      <c r="C2324" s="2" t="s">
        <v>5</v>
      </c>
      <c r="D2324" s="1" t="s">
        <v>25</v>
      </c>
      <c r="E2324" s="2" t="s">
        <v>2934</v>
      </c>
      <c r="F2324" s="2">
        <v>384</v>
      </c>
      <c r="G2324" s="2">
        <v>127</v>
      </c>
      <c r="H2324" s="2"/>
    </row>
    <row r="2325" spans="1:8" ht="28.8" x14ac:dyDescent="0.3">
      <c r="A2325" s="2" t="s">
        <v>28</v>
      </c>
      <c r="B2325" s="2" t="s">
        <v>29</v>
      </c>
      <c r="C2325" s="2" t="s">
        <v>5</v>
      </c>
      <c r="D2325" s="1" t="s">
        <v>25</v>
      </c>
      <c r="E2325" s="2" t="s">
        <v>2938</v>
      </c>
      <c r="F2325" s="2">
        <v>1344</v>
      </c>
      <c r="G2325" s="2">
        <v>447</v>
      </c>
      <c r="H2325" s="2"/>
    </row>
    <row r="2326" spans="1:8" ht="28.8" x14ac:dyDescent="0.3">
      <c r="A2326" s="2" t="s">
        <v>28</v>
      </c>
      <c r="B2326" s="2" t="s">
        <v>29</v>
      </c>
      <c r="C2326" s="2" t="s">
        <v>5</v>
      </c>
      <c r="D2326" s="1" t="s">
        <v>25</v>
      </c>
      <c r="E2326" s="2"/>
      <c r="F2326" s="2">
        <v>1527</v>
      </c>
      <c r="G2326" s="2">
        <v>508</v>
      </c>
      <c r="H2326" s="2"/>
    </row>
    <row r="2327" spans="1:8" ht="28.8" x14ac:dyDescent="0.3">
      <c r="A2327" s="2" t="s">
        <v>28</v>
      </c>
      <c r="B2327" s="2" t="s">
        <v>29</v>
      </c>
      <c r="C2327" s="2" t="s">
        <v>5</v>
      </c>
      <c r="D2327" s="1" t="s">
        <v>25</v>
      </c>
      <c r="E2327" s="2"/>
      <c r="F2327" s="2">
        <v>603</v>
      </c>
      <c r="G2327" s="2">
        <v>200</v>
      </c>
      <c r="H2327" s="2"/>
    </row>
    <row r="2328" spans="1:8" ht="28.8" x14ac:dyDescent="0.3">
      <c r="A2328" s="2" t="s">
        <v>28</v>
      </c>
      <c r="B2328" s="2" t="s">
        <v>29</v>
      </c>
      <c r="C2328" s="2" t="s">
        <v>5</v>
      </c>
      <c r="D2328" s="1" t="s">
        <v>25</v>
      </c>
      <c r="E2328" s="2"/>
      <c r="F2328" s="2">
        <v>861</v>
      </c>
      <c r="G2328" s="2">
        <v>286</v>
      </c>
      <c r="H2328" s="2"/>
    </row>
    <row r="2329" spans="1:8" ht="28.8" x14ac:dyDescent="0.3">
      <c r="A2329" s="2" t="s">
        <v>28</v>
      </c>
      <c r="B2329" s="2" t="s">
        <v>29</v>
      </c>
      <c r="C2329" s="2" t="s">
        <v>5</v>
      </c>
      <c r="D2329" s="1" t="s">
        <v>25</v>
      </c>
      <c r="E2329" s="2"/>
      <c r="F2329" s="2">
        <v>1041</v>
      </c>
      <c r="G2329" s="2">
        <v>346</v>
      </c>
      <c r="H2329" s="2"/>
    </row>
    <row r="2330" spans="1:8" ht="28.8" x14ac:dyDescent="0.3">
      <c r="A2330" s="2" t="s">
        <v>28</v>
      </c>
      <c r="B2330" s="2" t="s">
        <v>29</v>
      </c>
      <c r="C2330" s="2" t="s">
        <v>5</v>
      </c>
      <c r="D2330" s="1" t="s">
        <v>25</v>
      </c>
      <c r="E2330" s="2"/>
      <c r="F2330" s="2">
        <v>393</v>
      </c>
      <c r="G2330" s="2">
        <v>130</v>
      </c>
      <c r="H2330" s="2"/>
    </row>
    <row r="2331" spans="1:8" ht="28.8" x14ac:dyDescent="0.3">
      <c r="A2331" s="2" t="s">
        <v>28</v>
      </c>
      <c r="B2331" s="2" t="s">
        <v>29</v>
      </c>
      <c r="C2331" s="2" t="s">
        <v>5</v>
      </c>
      <c r="D2331" s="1" t="s">
        <v>25</v>
      </c>
      <c r="E2331" s="2"/>
      <c r="F2331" s="2">
        <v>768</v>
      </c>
      <c r="G2331" s="2">
        <v>255</v>
      </c>
      <c r="H2331" s="2"/>
    </row>
    <row r="2332" spans="1:8" ht="28.8" x14ac:dyDescent="0.3">
      <c r="A2332" s="2" t="s">
        <v>28</v>
      </c>
      <c r="B2332" s="2" t="s">
        <v>29</v>
      </c>
      <c r="C2332" s="2" t="s">
        <v>5</v>
      </c>
      <c r="D2332" s="1" t="s">
        <v>25</v>
      </c>
      <c r="E2332" s="2"/>
      <c r="F2332" s="2">
        <v>774</v>
      </c>
      <c r="G2332" s="2">
        <v>257</v>
      </c>
      <c r="H2332" s="2"/>
    </row>
    <row r="2333" spans="1:8" ht="28.8" x14ac:dyDescent="0.3">
      <c r="A2333" s="2" t="s">
        <v>28</v>
      </c>
      <c r="B2333" s="2" t="s">
        <v>29</v>
      </c>
      <c r="C2333" s="2" t="s">
        <v>5</v>
      </c>
      <c r="D2333" s="1" t="s">
        <v>25</v>
      </c>
      <c r="E2333" s="2"/>
      <c r="F2333" s="2">
        <v>759</v>
      </c>
      <c r="G2333" s="2">
        <v>252</v>
      </c>
      <c r="H2333" s="2"/>
    </row>
    <row r="2334" spans="1:8" ht="28.8" x14ac:dyDescent="0.3">
      <c r="A2334" s="2" t="s">
        <v>28</v>
      </c>
      <c r="B2334" s="2" t="s">
        <v>29</v>
      </c>
      <c r="C2334" s="2" t="s">
        <v>5</v>
      </c>
      <c r="D2334" s="1" t="s">
        <v>25</v>
      </c>
      <c r="E2334" s="2"/>
      <c r="F2334" s="2">
        <v>210</v>
      </c>
      <c r="G2334" s="2">
        <v>69</v>
      </c>
      <c r="H2334" s="2"/>
    </row>
    <row r="2335" spans="1:8" ht="28.8" x14ac:dyDescent="0.3">
      <c r="A2335" s="2" t="s">
        <v>28</v>
      </c>
      <c r="B2335" s="2" t="s">
        <v>29</v>
      </c>
      <c r="C2335" s="2" t="s">
        <v>5</v>
      </c>
      <c r="D2335" s="1" t="s">
        <v>25</v>
      </c>
      <c r="E2335" s="2"/>
      <c r="F2335" s="2">
        <v>636</v>
      </c>
      <c r="G2335" s="2">
        <v>211</v>
      </c>
      <c r="H2335" s="2"/>
    </row>
    <row r="2336" spans="1:8" ht="28.8" x14ac:dyDescent="0.3">
      <c r="A2336" s="2" t="s">
        <v>28</v>
      </c>
      <c r="B2336" s="2" t="s">
        <v>29</v>
      </c>
      <c r="C2336" s="2" t="s">
        <v>5</v>
      </c>
      <c r="D2336" s="1" t="s">
        <v>25</v>
      </c>
      <c r="E2336" s="2"/>
      <c r="F2336" s="2">
        <v>1185</v>
      </c>
      <c r="G2336" s="2">
        <v>394</v>
      </c>
      <c r="H2336" s="2"/>
    </row>
    <row r="2337" spans="1:8" ht="28.8" x14ac:dyDescent="0.3">
      <c r="A2337" s="2" t="s">
        <v>28</v>
      </c>
      <c r="B2337" s="2" t="s">
        <v>29</v>
      </c>
      <c r="C2337" s="2" t="s">
        <v>5</v>
      </c>
      <c r="D2337" s="1" t="s">
        <v>25</v>
      </c>
      <c r="E2337" s="2"/>
      <c r="F2337" s="2">
        <v>699</v>
      </c>
      <c r="G2337" s="2">
        <v>232</v>
      </c>
      <c r="H2337" s="2"/>
    </row>
    <row r="2338" spans="1:8" ht="28.8" x14ac:dyDescent="0.3">
      <c r="A2338" s="2" t="s">
        <v>28</v>
      </c>
      <c r="B2338" s="2" t="s">
        <v>29</v>
      </c>
      <c r="C2338" s="2" t="s">
        <v>5</v>
      </c>
      <c r="D2338" s="1" t="s">
        <v>25</v>
      </c>
      <c r="E2338" s="2"/>
      <c r="F2338" s="2">
        <v>201</v>
      </c>
      <c r="G2338" s="2">
        <v>66</v>
      </c>
      <c r="H2338" s="2"/>
    </row>
    <row r="2339" spans="1:8" ht="28.8" x14ac:dyDescent="0.3">
      <c r="A2339" s="2" t="s">
        <v>28</v>
      </c>
      <c r="B2339" s="2" t="s">
        <v>29</v>
      </c>
      <c r="C2339" s="2" t="s">
        <v>5</v>
      </c>
      <c r="D2339" s="1" t="s">
        <v>25</v>
      </c>
      <c r="E2339" s="2"/>
      <c r="F2339" s="2">
        <v>216</v>
      </c>
      <c r="G2339" s="2">
        <v>71</v>
      </c>
      <c r="H2339" s="2"/>
    </row>
    <row r="2340" spans="1:8" ht="28.8" x14ac:dyDescent="0.3">
      <c r="A2340" s="2" t="s">
        <v>28</v>
      </c>
      <c r="B2340" s="2" t="s">
        <v>29</v>
      </c>
      <c r="C2340" s="2" t="s">
        <v>5</v>
      </c>
      <c r="D2340" s="1" t="s">
        <v>25</v>
      </c>
      <c r="E2340" s="2"/>
      <c r="F2340" s="2">
        <v>753</v>
      </c>
      <c r="G2340" s="2">
        <v>250</v>
      </c>
      <c r="H2340" s="2"/>
    </row>
    <row r="2341" spans="1:8" ht="28.8" x14ac:dyDescent="0.3">
      <c r="A2341" s="2" t="s">
        <v>28</v>
      </c>
      <c r="B2341" s="2" t="s">
        <v>29</v>
      </c>
      <c r="C2341" s="2" t="s">
        <v>5</v>
      </c>
      <c r="D2341" s="1" t="s">
        <v>25</v>
      </c>
      <c r="E2341" s="2"/>
      <c r="F2341" s="2">
        <v>504</v>
      </c>
      <c r="G2341" s="2">
        <v>167</v>
      </c>
      <c r="H2341" s="2"/>
    </row>
    <row r="2342" spans="1:8" ht="28.8" x14ac:dyDescent="0.3">
      <c r="A2342" s="2" t="s">
        <v>28</v>
      </c>
      <c r="B2342" s="2" t="s">
        <v>29</v>
      </c>
      <c r="C2342" s="2" t="s">
        <v>5</v>
      </c>
      <c r="D2342" s="1" t="s">
        <v>25</v>
      </c>
      <c r="E2342" s="2"/>
      <c r="F2342" s="2">
        <v>630</v>
      </c>
      <c r="G2342" s="2">
        <v>209</v>
      </c>
      <c r="H2342" s="2"/>
    </row>
    <row r="2343" spans="1:8" ht="28.8" x14ac:dyDescent="0.3">
      <c r="A2343" s="2" t="s">
        <v>28</v>
      </c>
      <c r="B2343" s="2" t="s">
        <v>29</v>
      </c>
      <c r="C2343" s="2" t="s">
        <v>5</v>
      </c>
      <c r="D2343" s="1" t="s">
        <v>25</v>
      </c>
      <c r="E2343" s="2"/>
      <c r="F2343" s="2">
        <v>375</v>
      </c>
      <c r="G2343" s="2">
        <v>124</v>
      </c>
      <c r="H2343" s="2"/>
    </row>
    <row r="2344" spans="1:8" ht="28.8" x14ac:dyDescent="0.3">
      <c r="A2344" s="2" t="s">
        <v>28</v>
      </c>
      <c r="B2344" s="2" t="s">
        <v>29</v>
      </c>
      <c r="C2344" s="2" t="s">
        <v>5</v>
      </c>
      <c r="D2344" s="1" t="s">
        <v>25</v>
      </c>
      <c r="E2344" s="2"/>
      <c r="F2344" s="2">
        <v>159</v>
      </c>
      <c r="G2344" s="2">
        <v>52</v>
      </c>
      <c r="H2344" s="2"/>
    </row>
    <row r="2345" spans="1:8" ht="28.8" x14ac:dyDescent="0.3">
      <c r="A2345" s="2" t="s">
        <v>28</v>
      </c>
      <c r="B2345" s="2" t="s">
        <v>29</v>
      </c>
      <c r="C2345" s="2" t="s">
        <v>5</v>
      </c>
      <c r="D2345" s="1" t="s">
        <v>25</v>
      </c>
      <c r="E2345" s="2"/>
      <c r="F2345" s="2">
        <v>297</v>
      </c>
      <c r="G2345" s="2">
        <v>98</v>
      </c>
      <c r="H2345" s="2"/>
    </row>
    <row r="2346" spans="1:8" ht="28.8" x14ac:dyDescent="0.3">
      <c r="A2346" s="2" t="s">
        <v>28</v>
      </c>
      <c r="B2346" s="2" t="s">
        <v>29</v>
      </c>
      <c r="C2346" s="2" t="s">
        <v>5</v>
      </c>
      <c r="D2346" s="1" t="s">
        <v>25</v>
      </c>
      <c r="E2346" s="2"/>
      <c r="F2346" s="2">
        <v>276</v>
      </c>
      <c r="G2346" s="2">
        <v>91</v>
      </c>
      <c r="H2346" s="2"/>
    </row>
    <row r="2347" spans="1:8" ht="28.8" x14ac:dyDescent="0.3">
      <c r="A2347" s="2" t="s">
        <v>28</v>
      </c>
      <c r="B2347" s="2" t="s">
        <v>29</v>
      </c>
      <c r="C2347" s="2" t="s">
        <v>5</v>
      </c>
      <c r="D2347" s="1" t="s">
        <v>25</v>
      </c>
      <c r="E2347" s="2"/>
      <c r="F2347" s="2">
        <v>276</v>
      </c>
      <c r="G2347" s="2">
        <v>91</v>
      </c>
      <c r="H2347" s="2"/>
    </row>
    <row r="2348" spans="1:8" ht="28.8" x14ac:dyDescent="0.3">
      <c r="A2348" s="2" t="s">
        <v>28</v>
      </c>
      <c r="B2348" s="2" t="s">
        <v>29</v>
      </c>
      <c r="C2348" s="2" t="s">
        <v>5</v>
      </c>
      <c r="D2348" s="1" t="s">
        <v>25</v>
      </c>
      <c r="E2348" s="2"/>
      <c r="F2348" s="2">
        <v>2118</v>
      </c>
      <c r="G2348" s="2">
        <v>705</v>
      </c>
      <c r="H2348" s="2"/>
    </row>
    <row r="2349" spans="1:8" ht="28.8" x14ac:dyDescent="0.3">
      <c r="A2349" s="2" t="s">
        <v>28</v>
      </c>
      <c r="B2349" s="2" t="s">
        <v>29</v>
      </c>
      <c r="C2349" s="2" t="s">
        <v>5</v>
      </c>
      <c r="D2349" s="1" t="s">
        <v>25</v>
      </c>
      <c r="E2349" s="2"/>
      <c r="F2349" s="2">
        <v>327</v>
      </c>
      <c r="G2349" s="2">
        <v>108</v>
      </c>
      <c r="H2349" s="2"/>
    </row>
    <row r="2350" spans="1:8" ht="28.8" x14ac:dyDescent="0.3">
      <c r="A2350" s="2" t="s">
        <v>28</v>
      </c>
      <c r="B2350" s="2" t="s">
        <v>29</v>
      </c>
      <c r="C2350" s="2" t="s">
        <v>5</v>
      </c>
      <c r="D2350" s="1" t="s">
        <v>25</v>
      </c>
      <c r="E2350" s="2"/>
      <c r="F2350" s="2">
        <v>351</v>
      </c>
      <c r="G2350" s="2">
        <v>116</v>
      </c>
      <c r="H2350" s="2"/>
    </row>
    <row r="2351" spans="1:8" ht="28.8" x14ac:dyDescent="0.3">
      <c r="A2351" s="2" t="s">
        <v>28</v>
      </c>
      <c r="B2351" s="2" t="s">
        <v>29</v>
      </c>
      <c r="C2351" s="2" t="s">
        <v>5</v>
      </c>
      <c r="D2351" s="1" t="s">
        <v>25</v>
      </c>
      <c r="E2351" s="2"/>
      <c r="F2351" s="2">
        <v>870</v>
      </c>
      <c r="G2351" s="2">
        <v>289</v>
      </c>
      <c r="H2351" s="2"/>
    </row>
    <row r="2352" spans="1:8" ht="28.8" x14ac:dyDescent="0.3">
      <c r="A2352" s="2" t="s">
        <v>28</v>
      </c>
      <c r="B2352" s="2" t="s">
        <v>29</v>
      </c>
      <c r="C2352" s="2" t="s">
        <v>5</v>
      </c>
      <c r="D2352" s="1" t="s">
        <v>25</v>
      </c>
      <c r="E2352" s="2"/>
      <c r="F2352" s="2">
        <v>159</v>
      </c>
      <c r="G2352" s="2">
        <v>52</v>
      </c>
      <c r="H2352" s="2"/>
    </row>
    <row r="2353" spans="1:8" ht="28.8" x14ac:dyDescent="0.3">
      <c r="A2353" s="2" t="s">
        <v>28</v>
      </c>
      <c r="B2353" s="2" t="s">
        <v>29</v>
      </c>
      <c r="C2353" s="2" t="s">
        <v>5</v>
      </c>
      <c r="D2353" s="1" t="s">
        <v>25</v>
      </c>
      <c r="E2353" s="2"/>
      <c r="F2353" s="2">
        <v>549</v>
      </c>
      <c r="G2353" s="2">
        <v>182</v>
      </c>
      <c r="H2353" s="2"/>
    </row>
    <row r="2354" spans="1:8" ht="28.8" x14ac:dyDescent="0.3">
      <c r="A2354" s="2" t="s">
        <v>28</v>
      </c>
      <c r="B2354" s="2" t="s">
        <v>29</v>
      </c>
      <c r="C2354" s="2" t="s">
        <v>5</v>
      </c>
      <c r="D2354" s="1" t="s">
        <v>25</v>
      </c>
      <c r="E2354" s="2"/>
      <c r="F2354" s="2">
        <v>276</v>
      </c>
      <c r="G2354" s="2">
        <v>91</v>
      </c>
      <c r="H2354" s="2"/>
    </row>
    <row r="2355" spans="1:8" ht="28.8" x14ac:dyDescent="0.3">
      <c r="A2355" s="2" t="s">
        <v>28</v>
      </c>
      <c r="B2355" s="2" t="s">
        <v>29</v>
      </c>
      <c r="C2355" s="2" t="s">
        <v>5</v>
      </c>
      <c r="D2355" s="1" t="s">
        <v>25</v>
      </c>
      <c r="E2355" s="2"/>
      <c r="F2355" s="2">
        <v>249</v>
      </c>
      <c r="G2355" s="2">
        <v>82</v>
      </c>
      <c r="H2355" s="2"/>
    </row>
    <row r="2356" spans="1:8" ht="28.8" x14ac:dyDescent="0.3">
      <c r="A2356" s="2" t="s">
        <v>28</v>
      </c>
      <c r="B2356" s="2" t="s">
        <v>29</v>
      </c>
      <c r="C2356" s="2" t="s">
        <v>5</v>
      </c>
      <c r="D2356" s="1" t="s">
        <v>25</v>
      </c>
      <c r="E2356" s="2"/>
      <c r="F2356" s="2">
        <v>858</v>
      </c>
      <c r="G2356" s="2">
        <v>285</v>
      </c>
      <c r="H2356" s="2"/>
    </row>
    <row r="2357" spans="1:8" ht="28.8" x14ac:dyDescent="0.3">
      <c r="A2357" s="2" t="s">
        <v>28</v>
      </c>
      <c r="B2357" s="2" t="s">
        <v>29</v>
      </c>
      <c r="C2357" s="2" t="s">
        <v>5</v>
      </c>
      <c r="D2357" s="1" t="s">
        <v>25</v>
      </c>
      <c r="E2357" s="2"/>
      <c r="F2357" s="2">
        <v>1365</v>
      </c>
      <c r="G2357" s="2">
        <v>454</v>
      </c>
      <c r="H2357" s="2"/>
    </row>
    <row r="2358" spans="1:8" ht="28.8" x14ac:dyDescent="0.3">
      <c r="A2358" s="2" t="s">
        <v>28</v>
      </c>
      <c r="B2358" s="2" t="s">
        <v>29</v>
      </c>
      <c r="C2358" s="2" t="s">
        <v>5</v>
      </c>
      <c r="D2358" s="1" t="s">
        <v>25</v>
      </c>
      <c r="E2358" s="2"/>
      <c r="F2358" s="2">
        <v>591</v>
      </c>
      <c r="G2358" s="2">
        <v>196</v>
      </c>
      <c r="H2358" s="2"/>
    </row>
    <row r="2359" spans="1:8" ht="28.8" x14ac:dyDescent="0.3">
      <c r="A2359" s="2" t="s">
        <v>28</v>
      </c>
      <c r="B2359" s="2" t="s">
        <v>29</v>
      </c>
      <c r="C2359" s="2" t="s">
        <v>5</v>
      </c>
      <c r="D2359" s="1" t="s">
        <v>25</v>
      </c>
      <c r="E2359" s="2"/>
      <c r="F2359" s="2">
        <v>444</v>
      </c>
      <c r="G2359" s="2">
        <v>147</v>
      </c>
      <c r="H2359" s="2"/>
    </row>
    <row r="2360" spans="1:8" ht="28.8" x14ac:dyDescent="0.3">
      <c r="A2360" s="2" t="s">
        <v>28</v>
      </c>
      <c r="B2360" s="2" t="s">
        <v>29</v>
      </c>
      <c r="C2360" s="2" t="s">
        <v>5</v>
      </c>
      <c r="D2360" s="1" t="s">
        <v>25</v>
      </c>
      <c r="E2360" s="2"/>
      <c r="F2360" s="2">
        <v>894</v>
      </c>
      <c r="G2360" s="2">
        <v>297</v>
      </c>
      <c r="H2360" s="2"/>
    </row>
    <row r="2361" spans="1:8" ht="28.8" x14ac:dyDescent="0.3">
      <c r="A2361" s="2" t="s">
        <v>28</v>
      </c>
      <c r="B2361" s="2" t="s">
        <v>29</v>
      </c>
      <c r="C2361" s="2" t="s">
        <v>5</v>
      </c>
      <c r="D2361" s="1" t="s">
        <v>25</v>
      </c>
      <c r="E2361" s="2"/>
      <c r="F2361" s="2">
        <v>684</v>
      </c>
      <c r="G2361" s="2">
        <v>227</v>
      </c>
      <c r="H2361" s="2"/>
    </row>
    <row r="2362" spans="1:8" ht="28.8" x14ac:dyDescent="0.3">
      <c r="A2362" s="2" t="s">
        <v>28</v>
      </c>
      <c r="B2362" s="2" t="s">
        <v>29</v>
      </c>
      <c r="C2362" s="2" t="s">
        <v>5</v>
      </c>
      <c r="D2362" s="1" t="s">
        <v>25</v>
      </c>
      <c r="E2362" s="2"/>
      <c r="F2362" s="2">
        <v>600</v>
      </c>
      <c r="G2362" s="2">
        <v>199</v>
      </c>
      <c r="H2362" s="2"/>
    </row>
    <row r="2363" spans="1:8" ht="28.8" x14ac:dyDescent="0.3">
      <c r="A2363" s="2" t="s">
        <v>28</v>
      </c>
      <c r="B2363" s="2" t="s">
        <v>29</v>
      </c>
      <c r="C2363" s="2" t="s">
        <v>5</v>
      </c>
      <c r="D2363" s="1" t="s">
        <v>25</v>
      </c>
      <c r="E2363" s="2"/>
      <c r="F2363" s="2">
        <v>615</v>
      </c>
      <c r="G2363" s="2">
        <v>204</v>
      </c>
      <c r="H2363" s="2"/>
    </row>
    <row r="2364" spans="1:8" ht="28.8" x14ac:dyDescent="0.3">
      <c r="A2364" s="2" t="s">
        <v>28</v>
      </c>
      <c r="B2364" s="2" t="s">
        <v>29</v>
      </c>
      <c r="C2364" s="2" t="s">
        <v>5</v>
      </c>
      <c r="D2364" s="1" t="s">
        <v>25</v>
      </c>
      <c r="E2364" s="2"/>
      <c r="F2364" s="2">
        <v>1506</v>
      </c>
      <c r="G2364" s="2">
        <v>501</v>
      </c>
      <c r="H2364" s="2"/>
    </row>
    <row r="2365" spans="1:8" ht="28.8" x14ac:dyDescent="0.3">
      <c r="A2365" s="2" t="s">
        <v>28</v>
      </c>
      <c r="B2365" s="2" t="s">
        <v>29</v>
      </c>
      <c r="C2365" s="2" t="s">
        <v>5</v>
      </c>
      <c r="D2365" s="1" t="s">
        <v>25</v>
      </c>
      <c r="E2365" s="2"/>
      <c r="F2365" s="2">
        <v>390</v>
      </c>
      <c r="G2365" s="2">
        <v>129</v>
      </c>
      <c r="H2365" s="2"/>
    </row>
    <row r="2366" spans="1:8" ht="28.8" x14ac:dyDescent="0.3">
      <c r="A2366" s="2" t="s">
        <v>28</v>
      </c>
      <c r="B2366" s="2" t="s">
        <v>29</v>
      </c>
      <c r="C2366" s="2" t="s">
        <v>5</v>
      </c>
      <c r="D2366" s="1" t="s">
        <v>25</v>
      </c>
      <c r="E2366" s="2"/>
      <c r="F2366" s="2">
        <v>708</v>
      </c>
      <c r="G2366" s="2">
        <v>235</v>
      </c>
      <c r="H2366" s="2"/>
    </row>
    <row r="2367" spans="1:8" ht="28.8" x14ac:dyDescent="0.3">
      <c r="A2367" s="2" t="s">
        <v>28</v>
      </c>
      <c r="B2367" s="2" t="s">
        <v>29</v>
      </c>
      <c r="C2367" s="2" t="s">
        <v>5</v>
      </c>
      <c r="D2367" s="1" t="s">
        <v>25</v>
      </c>
      <c r="E2367" s="2" t="s">
        <v>3068</v>
      </c>
      <c r="F2367" s="2">
        <v>750</v>
      </c>
      <c r="G2367" s="2">
        <v>249</v>
      </c>
      <c r="H2367" s="2"/>
    </row>
    <row r="2368" spans="1:8" ht="28.8" x14ac:dyDescent="0.3">
      <c r="A2368" s="2" t="s">
        <v>28</v>
      </c>
      <c r="B2368" s="2" t="s">
        <v>29</v>
      </c>
      <c r="C2368" s="2" t="s">
        <v>5</v>
      </c>
      <c r="D2368" s="1" t="s">
        <v>25</v>
      </c>
      <c r="E2368" s="2" t="s">
        <v>3072</v>
      </c>
      <c r="F2368" s="2">
        <v>1062</v>
      </c>
      <c r="G2368" s="2">
        <v>353</v>
      </c>
      <c r="H2368" s="2"/>
    </row>
    <row r="2369" spans="1:8" ht="28.8" x14ac:dyDescent="0.3">
      <c r="A2369" s="2" t="s">
        <v>28</v>
      </c>
      <c r="B2369" s="2" t="s">
        <v>29</v>
      </c>
      <c r="C2369" s="2" t="s">
        <v>5</v>
      </c>
      <c r="D2369" s="1" t="s">
        <v>25</v>
      </c>
      <c r="E2369" s="2" t="s">
        <v>3076</v>
      </c>
      <c r="F2369" s="2">
        <v>693</v>
      </c>
      <c r="G2369" s="2">
        <v>230</v>
      </c>
      <c r="H2369" s="2"/>
    </row>
    <row r="2370" spans="1:8" ht="28.8" x14ac:dyDescent="0.3">
      <c r="A2370" s="2" t="s">
        <v>28</v>
      </c>
      <c r="B2370" s="2" t="s">
        <v>29</v>
      </c>
      <c r="C2370" s="2" t="s">
        <v>5</v>
      </c>
      <c r="D2370" s="1" t="s">
        <v>25</v>
      </c>
      <c r="E2370" s="2"/>
      <c r="F2370" s="2">
        <v>168</v>
      </c>
      <c r="G2370" s="2">
        <v>55</v>
      </c>
      <c r="H2370" s="2"/>
    </row>
    <row r="2371" spans="1:8" ht="28.8" x14ac:dyDescent="0.3">
      <c r="A2371" s="2" t="s">
        <v>28</v>
      </c>
      <c r="B2371" s="2" t="s">
        <v>29</v>
      </c>
      <c r="C2371" s="2" t="s">
        <v>5</v>
      </c>
      <c r="D2371" s="1" t="s">
        <v>25</v>
      </c>
      <c r="E2371" s="2"/>
      <c r="F2371" s="2">
        <v>630</v>
      </c>
      <c r="G2371" s="2">
        <v>209</v>
      </c>
      <c r="H2371" s="2"/>
    </row>
    <row r="2372" spans="1:8" ht="28.8" x14ac:dyDescent="0.3">
      <c r="A2372" s="2" t="s">
        <v>28</v>
      </c>
      <c r="B2372" s="2" t="s">
        <v>29</v>
      </c>
      <c r="C2372" s="2" t="s">
        <v>5</v>
      </c>
      <c r="D2372" s="1" t="s">
        <v>25</v>
      </c>
      <c r="E2372" s="2"/>
      <c r="F2372" s="2">
        <v>390</v>
      </c>
      <c r="G2372" s="2">
        <v>129</v>
      </c>
      <c r="H2372" s="2"/>
    </row>
    <row r="2373" spans="1:8" ht="28.8" x14ac:dyDescent="0.3">
      <c r="A2373" s="2" t="s">
        <v>28</v>
      </c>
      <c r="B2373" s="2" t="s">
        <v>29</v>
      </c>
      <c r="C2373" s="2" t="s">
        <v>5</v>
      </c>
      <c r="D2373" s="1" t="s">
        <v>25</v>
      </c>
      <c r="E2373" s="2"/>
      <c r="F2373" s="2">
        <v>444</v>
      </c>
      <c r="G2373" s="2">
        <v>147</v>
      </c>
      <c r="H2373" s="2"/>
    </row>
    <row r="2374" spans="1:8" ht="28.8" x14ac:dyDescent="0.3">
      <c r="A2374" s="2" t="s">
        <v>28</v>
      </c>
      <c r="B2374" s="2" t="s">
        <v>29</v>
      </c>
      <c r="C2374" s="2" t="s">
        <v>5</v>
      </c>
      <c r="D2374" s="1" t="s">
        <v>25</v>
      </c>
      <c r="E2374" s="2"/>
      <c r="F2374" s="2">
        <v>2136</v>
      </c>
      <c r="G2374" s="2">
        <v>711</v>
      </c>
      <c r="H2374" s="2"/>
    </row>
    <row r="2375" spans="1:8" ht="28.8" x14ac:dyDescent="0.3">
      <c r="A2375" s="2" t="s">
        <v>28</v>
      </c>
      <c r="B2375" s="2" t="s">
        <v>29</v>
      </c>
      <c r="C2375" s="2" t="s">
        <v>5</v>
      </c>
      <c r="D2375" s="1" t="s">
        <v>25</v>
      </c>
      <c r="E2375" s="2"/>
      <c r="F2375" s="2">
        <v>699</v>
      </c>
      <c r="G2375" s="2">
        <v>232</v>
      </c>
      <c r="H2375" s="2"/>
    </row>
    <row r="2376" spans="1:8" ht="28.8" x14ac:dyDescent="0.3">
      <c r="A2376" s="2" t="s">
        <v>28</v>
      </c>
      <c r="B2376" s="2" t="s">
        <v>29</v>
      </c>
      <c r="C2376" s="2" t="s">
        <v>5</v>
      </c>
      <c r="D2376" s="1" t="s">
        <v>25</v>
      </c>
      <c r="E2376" s="2"/>
      <c r="F2376" s="2">
        <v>243</v>
      </c>
      <c r="G2376" s="2">
        <v>80</v>
      </c>
      <c r="H2376" s="2"/>
    </row>
    <row r="2377" spans="1:8" ht="28.8" x14ac:dyDescent="0.3">
      <c r="A2377" s="2" t="s">
        <v>28</v>
      </c>
      <c r="B2377" s="2" t="s">
        <v>29</v>
      </c>
      <c r="C2377" s="2" t="s">
        <v>5</v>
      </c>
      <c r="D2377" s="1" t="s">
        <v>25</v>
      </c>
      <c r="E2377" s="2"/>
      <c r="F2377" s="2">
        <v>270</v>
      </c>
      <c r="G2377" s="2">
        <v>89</v>
      </c>
      <c r="H2377" s="2"/>
    </row>
    <row r="2378" spans="1:8" ht="28.8" x14ac:dyDescent="0.3">
      <c r="A2378" s="2" t="s">
        <v>28</v>
      </c>
      <c r="B2378" s="2" t="s">
        <v>29</v>
      </c>
      <c r="C2378" s="2" t="s">
        <v>5</v>
      </c>
      <c r="D2378" s="1" t="s">
        <v>25</v>
      </c>
      <c r="E2378" s="2"/>
      <c r="F2378" s="2">
        <v>210</v>
      </c>
      <c r="G2378" s="2">
        <v>69</v>
      </c>
      <c r="H2378" s="2"/>
    </row>
    <row r="2379" spans="1:8" ht="28.8" x14ac:dyDescent="0.3">
      <c r="A2379" s="2" t="s">
        <v>28</v>
      </c>
      <c r="B2379" s="2" t="s">
        <v>29</v>
      </c>
      <c r="C2379" s="2" t="s">
        <v>5</v>
      </c>
      <c r="D2379" s="1" t="s">
        <v>25</v>
      </c>
      <c r="E2379" s="2"/>
      <c r="F2379" s="2">
        <v>1725</v>
      </c>
      <c r="G2379" s="2">
        <v>574</v>
      </c>
      <c r="H2379" s="2"/>
    </row>
    <row r="2380" spans="1:8" ht="28.8" x14ac:dyDescent="0.3">
      <c r="A2380" s="2" t="s">
        <v>28</v>
      </c>
      <c r="B2380" s="2" t="s">
        <v>29</v>
      </c>
      <c r="C2380" s="2" t="s">
        <v>5</v>
      </c>
      <c r="D2380" s="1" t="s">
        <v>25</v>
      </c>
      <c r="E2380" s="2"/>
      <c r="F2380" s="2">
        <v>891</v>
      </c>
      <c r="G2380" s="2">
        <v>296</v>
      </c>
      <c r="H2380" s="2"/>
    </row>
    <row r="2381" spans="1:8" ht="28.8" x14ac:dyDescent="0.3">
      <c r="A2381" s="2" t="s">
        <v>28</v>
      </c>
      <c r="B2381" s="2" t="s">
        <v>29</v>
      </c>
      <c r="C2381" s="2" t="s">
        <v>5</v>
      </c>
      <c r="D2381" s="1" t="s">
        <v>25</v>
      </c>
      <c r="E2381" s="2"/>
      <c r="F2381" s="2">
        <v>540</v>
      </c>
      <c r="G2381" s="2">
        <v>179</v>
      </c>
      <c r="H2381" s="2"/>
    </row>
    <row r="2382" spans="1:8" ht="28.8" x14ac:dyDescent="0.3">
      <c r="A2382" s="2" t="s">
        <v>28</v>
      </c>
      <c r="B2382" s="2" t="s">
        <v>29</v>
      </c>
      <c r="C2382" s="2" t="s">
        <v>5</v>
      </c>
      <c r="D2382" s="1" t="s">
        <v>25</v>
      </c>
      <c r="E2382" s="2"/>
      <c r="F2382" s="2">
        <v>225</v>
      </c>
      <c r="G2382" s="2">
        <v>74</v>
      </c>
      <c r="H2382" s="2"/>
    </row>
    <row r="2383" spans="1:8" ht="28.8" x14ac:dyDescent="0.3">
      <c r="A2383" s="2" t="s">
        <v>28</v>
      </c>
      <c r="B2383" s="2" t="s">
        <v>29</v>
      </c>
      <c r="C2383" s="2" t="s">
        <v>5</v>
      </c>
      <c r="D2383" s="1" t="s">
        <v>25</v>
      </c>
      <c r="E2383" s="2"/>
      <c r="F2383" s="2">
        <v>1650</v>
      </c>
      <c r="G2383" s="2">
        <v>549</v>
      </c>
      <c r="H2383" s="2"/>
    </row>
    <row r="2384" spans="1:8" ht="28.8" x14ac:dyDescent="0.3">
      <c r="A2384" s="2" t="s">
        <v>28</v>
      </c>
      <c r="B2384" s="2" t="s">
        <v>29</v>
      </c>
      <c r="C2384" s="2" t="s">
        <v>5</v>
      </c>
      <c r="D2384" s="1" t="s">
        <v>25</v>
      </c>
      <c r="E2384" s="2"/>
      <c r="F2384" s="2">
        <v>663</v>
      </c>
      <c r="G2384" s="2">
        <v>220</v>
      </c>
      <c r="H2384" s="2"/>
    </row>
    <row r="2385" spans="1:8" ht="28.8" x14ac:dyDescent="0.3">
      <c r="A2385" s="2" t="s">
        <v>28</v>
      </c>
      <c r="B2385" s="2" t="s">
        <v>29</v>
      </c>
      <c r="C2385" s="2" t="s">
        <v>5</v>
      </c>
      <c r="D2385" s="1" t="s">
        <v>25</v>
      </c>
      <c r="E2385" s="2"/>
      <c r="F2385" s="2">
        <v>495</v>
      </c>
      <c r="G2385" s="2">
        <v>164</v>
      </c>
      <c r="H2385" s="2"/>
    </row>
    <row r="2386" spans="1:8" ht="28.8" x14ac:dyDescent="0.3">
      <c r="A2386" s="2" t="s">
        <v>28</v>
      </c>
      <c r="B2386" s="2" t="s">
        <v>29</v>
      </c>
      <c r="C2386" s="2" t="s">
        <v>5</v>
      </c>
      <c r="D2386" s="1" t="s">
        <v>25</v>
      </c>
      <c r="E2386" s="2"/>
      <c r="F2386" s="2">
        <v>666</v>
      </c>
      <c r="G2386" s="2">
        <v>221</v>
      </c>
      <c r="H2386" s="2"/>
    </row>
    <row r="2387" spans="1:8" ht="28.8" x14ac:dyDescent="0.3">
      <c r="A2387" s="2" t="s">
        <v>28</v>
      </c>
      <c r="B2387" s="2" t="s">
        <v>29</v>
      </c>
      <c r="C2387" s="2" t="s">
        <v>5</v>
      </c>
      <c r="D2387" s="1" t="s">
        <v>25</v>
      </c>
      <c r="E2387" s="2"/>
      <c r="F2387" s="2">
        <v>399</v>
      </c>
      <c r="G2387" s="2">
        <v>132</v>
      </c>
      <c r="H2387" s="2"/>
    </row>
    <row r="2388" spans="1:8" ht="28.8" x14ac:dyDescent="0.3">
      <c r="A2388" s="2" t="s">
        <v>28</v>
      </c>
      <c r="B2388" s="2" t="s">
        <v>29</v>
      </c>
      <c r="C2388" s="2" t="s">
        <v>5</v>
      </c>
      <c r="D2388" s="1" t="s">
        <v>25</v>
      </c>
      <c r="E2388" s="2"/>
      <c r="F2388" s="2">
        <v>591</v>
      </c>
      <c r="G2388" s="2">
        <v>196</v>
      </c>
      <c r="H2388" s="2"/>
    </row>
    <row r="2389" spans="1:8" ht="28.8" x14ac:dyDescent="0.3">
      <c r="A2389" s="2" t="s">
        <v>28</v>
      </c>
      <c r="B2389" s="2" t="s">
        <v>29</v>
      </c>
      <c r="C2389" s="2" t="s">
        <v>5</v>
      </c>
      <c r="D2389" s="1" t="s">
        <v>25</v>
      </c>
      <c r="E2389" s="2"/>
      <c r="F2389" s="2">
        <v>1014</v>
      </c>
      <c r="G2389" s="2">
        <v>337</v>
      </c>
      <c r="H2389" s="2"/>
    </row>
    <row r="2390" spans="1:8" ht="28.8" x14ac:dyDescent="0.3">
      <c r="A2390" s="2" t="s">
        <v>28</v>
      </c>
      <c r="B2390" s="2" t="s">
        <v>29</v>
      </c>
      <c r="C2390" s="2" t="s">
        <v>5</v>
      </c>
      <c r="D2390" s="1" t="s">
        <v>25</v>
      </c>
      <c r="E2390" s="2"/>
      <c r="F2390" s="2">
        <v>1680</v>
      </c>
      <c r="G2390" s="2">
        <v>559</v>
      </c>
      <c r="H2390" s="2"/>
    </row>
    <row r="2391" spans="1:8" ht="28.8" x14ac:dyDescent="0.3">
      <c r="A2391" s="2" t="s">
        <v>28</v>
      </c>
      <c r="B2391" s="2" t="s">
        <v>29</v>
      </c>
      <c r="C2391" s="2" t="s">
        <v>5</v>
      </c>
      <c r="D2391" s="1" t="s">
        <v>25</v>
      </c>
      <c r="E2391" s="2"/>
      <c r="F2391" s="2">
        <v>3657</v>
      </c>
      <c r="G2391" s="2">
        <v>1218</v>
      </c>
      <c r="H2391" s="2"/>
    </row>
    <row r="2392" spans="1:8" ht="28.8" x14ac:dyDescent="0.3">
      <c r="A2392" s="2" t="s">
        <v>28</v>
      </c>
      <c r="B2392" s="2" t="s">
        <v>29</v>
      </c>
      <c r="C2392" s="2" t="s">
        <v>5</v>
      </c>
      <c r="D2392" s="1" t="s">
        <v>25</v>
      </c>
      <c r="E2392" s="2"/>
      <c r="F2392" s="2">
        <v>510</v>
      </c>
      <c r="G2392" s="2">
        <v>169</v>
      </c>
      <c r="H2392" s="2"/>
    </row>
    <row r="2393" spans="1:8" ht="28.8" x14ac:dyDescent="0.3">
      <c r="A2393" s="2" t="s">
        <v>28</v>
      </c>
      <c r="B2393" s="2" t="s">
        <v>29</v>
      </c>
      <c r="C2393" s="2" t="s">
        <v>5</v>
      </c>
      <c r="D2393" s="1" t="s">
        <v>25</v>
      </c>
      <c r="E2393" s="2"/>
      <c r="F2393" s="2">
        <v>540</v>
      </c>
      <c r="G2393" s="2">
        <v>179</v>
      </c>
      <c r="H2393" s="2"/>
    </row>
    <row r="2394" spans="1:8" ht="28.8" x14ac:dyDescent="0.3">
      <c r="A2394" s="2" t="s">
        <v>28</v>
      </c>
      <c r="B2394" s="2" t="s">
        <v>29</v>
      </c>
      <c r="C2394" s="2" t="s">
        <v>5</v>
      </c>
      <c r="D2394" s="1" t="s">
        <v>25</v>
      </c>
      <c r="E2394" s="2"/>
      <c r="F2394" s="2">
        <v>729</v>
      </c>
      <c r="G2394" s="2">
        <v>242</v>
      </c>
      <c r="H2394" s="2"/>
    </row>
    <row r="2395" spans="1:8" ht="28.8" x14ac:dyDescent="0.3">
      <c r="A2395" s="2" t="s">
        <v>28</v>
      </c>
      <c r="B2395" s="2" t="s">
        <v>29</v>
      </c>
      <c r="C2395" s="2" t="s">
        <v>5</v>
      </c>
      <c r="D2395" s="1" t="s">
        <v>25</v>
      </c>
      <c r="E2395" s="2"/>
      <c r="F2395" s="2">
        <v>942</v>
      </c>
      <c r="G2395" s="2">
        <v>313</v>
      </c>
      <c r="H2395" s="2"/>
    </row>
    <row r="2396" spans="1:8" ht="28.8" x14ac:dyDescent="0.3">
      <c r="A2396" s="2" t="s">
        <v>28</v>
      </c>
      <c r="B2396" s="2" t="s">
        <v>29</v>
      </c>
      <c r="C2396" s="2" t="s">
        <v>5</v>
      </c>
      <c r="D2396" s="1" t="s">
        <v>25</v>
      </c>
      <c r="E2396" s="2"/>
      <c r="F2396" s="2">
        <v>255</v>
      </c>
      <c r="G2396" s="2">
        <v>84</v>
      </c>
      <c r="H2396" s="2"/>
    </row>
    <row r="2397" spans="1:8" ht="28.8" x14ac:dyDescent="0.3">
      <c r="A2397" s="2" t="s">
        <v>28</v>
      </c>
      <c r="B2397" s="2" t="s">
        <v>29</v>
      </c>
      <c r="C2397" s="2" t="s">
        <v>5</v>
      </c>
      <c r="D2397" s="1" t="s">
        <v>25</v>
      </c>
      <c r="E2397" s="2"/>
      <c r="F2397" s="2">
        <v>1119</v>
      </c>
      <c r="G2397" s="2">
        <v>372</v>
      </c>
      <c r="H2397" s="2"/>
    </row>
    <row r="2398" spans="1:8" ht="28.8" x14ac:dyDescent="0.3">
      <c r="A2398" s="2" t="s">
        <v>28</v>
      </c>
      <c r="B2398" s="2" t="s">
        <v>29</v>
      </c>
      <c r="C2398" s="2" t="s">
        <v>5</v>
      </c>
      <c r="D2398" s="1" t="s">
        <v>25</v>
      </c>
      <c r="E2398" s="2"/>
      <c r="F2398" s="2">
        <v>351</v>
      </c>
      <c r="G2398" s="2">
        <v>116</v>
      </c>
      <c r="H2398" s="2"/>
    </row>
    <row r="2399" spans="1:8" ht="28.8" x14ac:dyDescent="0.3">
      <c r="A2399" s="2" t="s">
        <v>28</v>
      </c>
      <c r="B2399" s="2" t="s">
        <v>29</v>
      </c>
      <c r="C2399" s="2" t="s">
        <v>5</v>
      </c>
      <c r="D2399" s="1" t="s">
        <v>25</v>
      </c>
      <c r="E2399" s="2"/>
      <c r="F2399" s="2">
        <v>879</v>
      </c>
      <c r="G2399" s="2">
        <v>292</v>
      </c>
      <c r="H2399" s="2"/>
    </row>
    <row r="2400" spans="1:8" ht="28.8" x14ac:dyDescent="0.3">
      <c r="A2400" s="2" t="s">
        <v>28</v>
      </c>
      <c r="B2400" s="2" t="s">
        <v>29</v>
      </c>
      <c r="C2400" s="2" t="s">
        <v>5</v>
      </c>
      <c r="D2400" s="1" t="s">
        <v>25</v>
      </c>
      <c r="E2400" s="2" t="s">
        <v>3160</v>
      </c>
      <c r="F2400" s="2">
        <v>279</v>
      </c>
      <c r="G2400" s="2">
        <v>92</v>
      </c>
      <c r="H2400" s="2"/>
    </row>
    <row r="2401" spans="1:8" ht="28.8" x14ac:dyDescent="0.3">
      <c r="A2401" s="2" t="s">
        <v>28</v>
      </c>
      <c r="B2401" s="2" t="s">
        <v>29</v>
      </c>
      <c r="C2401" s="2" t="s">
        <v>5</v>
      </c>
      <c r="D2401" s="1" t="s">
        <v>25</v>
      </c>
      <c r="E2401" s="2" t="s">
        <v>3164</v>
      </c>
      <c r="F2401" s="2">
        <v>615</v>
      </c>
      <c r="G2401" s="2">
        <v>204</v>
      </c>
      <c r="H2401" s="2"/>
    </row>
    <row r="2402" spans="1:8" ht="28.8" x14ac:dyDescent="0.3">
      <c r="A2402" s="2" t="s">
        <v>28</v>
      </c>
      <c r="B2402" s="2" t="s">
        <v>29</v>
      </c>
      <c r="C2402" s="2" t="s">
        <v>5</v>
      </c>
      <c r="D2402" s="1" t="s">
        <v>25</v>
      </c>
      <c r="E2402" s="2" t="s">
        <v>3168</v>
      </c>
      <c r="F2402" s="2">
        <v>1173</v>
      </c>
      <c r="G2402" s="2">
        <v>390</v>
      </c>
      <c r="H2402" s="2"/>
    </row>
    <row r="2403" spans="1:8" ht="28.8" x14ac:dyDescent="0.3">
      <c r="A2403" s="2" t="s">
        <v>28</v>
      </c>
      <c r="B2403" s="2" t="s">
        <v>29</v>
      </c>
      <c r="C2403" s="2" t="s">
        <v>5</v>
      </c>
      <c r="D2403" s="1" t="s">
        <v>25</v>
      </c>
      <c r="E2403" s="2"/>
      <c r="F2403" s="2">
        <v>1632</v>
      </c>
      <c r="G2403" s="2">
        <v>543</v>
      </c>
      <c r="H2403" s="2"/>
    </row>
    <row r="2404" spans="1:8" ht="28.8" x14ac:dyDescent="0.3">
      <c r="A2404" s="2" t="s">
        <v>28</v>
      </c>
      <c r="B2404" s="2" t="s">
        <v>29</v>
      </c>
      <c r="C2404" s="2" t="s">
        <v>5</v>
      </c>
      <c r="D2404" s="1" t="s">
        <v>25</v>
      </c>
      <c r="E2404" s="2" t="s">
        <v>3174</v>
      </c>
      <c r="F2404" s="2">
        <v>498</v>
      </c>
      <c r="G2404" s="2">
        <v>165</v>
      </c>
      <c r="H2404" s="2"/>
    </row>
    <row r="2405" spans="1:8" ht="28.8" x14ac:dyDescent="0.3">
      <c r="A2405" s="2" t="s">
        <v>28</v>
      </c>
      <c r="B2405" s="2" t="s">
        <v>29</v>
      </c>
      <c r="C2405" s="2" t="s">
        <v>5</v>
      </c>
      <c r="D2405" s="1" t="s">
        <v>25</v>
      </c>
      <c r="E2405" s="2" t="s">
        <v>3178</v>
      </c>
      <c r="F2405" s="2">
        <v>408</v>
      </c>
      <c r="G2405" s="2">
        <v>135</v>
      </c>
      <c r="H2405" s="2"/>
    </row>
    <row r="2406" spans="1:8" ht="28.8" x14ac:dyDescent="0.3">
      <c r="A2406" s="2" t="s">
        <v>28</v>
      </c>
      <c r="B2406" s="2" t="s">
        <v>29</v>
      </c>
      <c r="C2406" s="2" t="s">
        <v>5</v>
      </c>
      <c r="D2406" s="1" t="s">
        <v>25</v>
      </c>
      <c r="E2406" s="2"/>
      <c r="F2406" s="2">
        <v>825</v>
      </c>
      <c r="G2406" s="2">
        <v>274</v>
      </c>
      <c r="H2406" s="2"/>
    </row>
    <row r="2407" spans="1:8" ht="28.8" x14ac:dyDescent="0.3">
      <c r="A2407" s="2" t="s">
        <v>28</v>
      </c>
      <c r="B2407" s="2" t="s">
        <v>29</v>
      </c>
      <c r="C2407" s="2" t="s">
        <v>5</v>
      </c>
      <c r="D2407" s="1" t="s">
        <v>25</v>
      </c>
      <c r="E2407" s="2"/>
      <c r="F2407" s="2">
        <v>924</v>
      </c>
      <c r="G2407" s="2">
        <v>307</v>
      </c>
      <c r="H2407" s="2"/>
    </row>
    <row r="2408" spans="1:8" ht="28.8" x14ac:dyDescent="0.3">
      <c r="A2408" s="2" t="s">
        <v>28</v>
      </c>
      <c r="B2408" s="2" t="s">
        <v>29</v>
      </c>
      <c r="C2408" s="2" t="s">
        <v>5</v>
      </c>
      <c r="D2408" s="1" t="s">
        <v>25</v>
      </c>
      <c r="E2408" s="2"/>
      <c r="F2408" s="2">
        <v>1191</v>
      </c>
      <c r="G2408" s="2">
        <v>396</v>
      </c>
      <c r="H2408" s="2"/>
    </row>
    <row r="2409" spans="1:8" ht="28.8" x14ac:dyDescent="0.3">
      <c r="A2409" s="2" t="s">
        <v>28</v>
      </c>
      <c r="B2409" s="2" t="s">
        <v>29</v>
      </c>
      <c r="C2409" s="2" t="s">
        <v>5</v>
      </c>
      <c r="D2409" s="1" t="s">
        <v>25</v>
      </c>
      <c r="E2409" s="2"/>
      <c r="F2409" s="2">
        <v>765</v>
      </c>
      <c r="G2409" s="2">
        <v>254</v>
      </c>
      <c r="H2409" s="2"/>
    </row>
    <row r="2410" spans="1:8" ht="28.8" x14ac:dyDescent="0.3">
      <c r="A2410" s="2" t="s">
        <v>28</v>
      </c>
      <c r="B2410" s="2" t="s">
        <v>29</v>
      </c>
      <c r="C2410" s="2" t="s">
        <v>5</v>
      </c>
      <c r="D2410" s="1" t="s">
        <v>25</v>
      </c>
      <c r="E2410" s="2" t="s">
        <v>3194</v>
      </c>
      <c r="F2410" s="2">
        <v>2601</v>
      </c>
      <c r="G2410" s="2">
        <v>866</v>
      </c>
      <c r="H2410" s="2"/>
    </row>
    <row r="2411" spans="1:8" ht="28.8" x14ac:dyDescent="0.3">
      <c r="A2411" s="2" t="s">
        <v>28</v>
      </c>
      <c r="B2411" s="2" t="s">
        <v>29</v>
      </c>
      <c r="C2411" s="2" t="s">
        <v>5</v>
      </c>
      <c r="D2411" s="1" t="s">
        <v>25</v>
      </c>
      <c r="E2411" s="2"/>
      <c r="F2411" s="2">
        <v>495</v>
      </c>
      <c r="G2411" s="2">
        <v>164</v>
      </c>
      <c r="H2411" s="2"/>
    </row>
    <row r="2412" spans="1:8" ht="28.8" x14ac:dyDescent="0.3">
      <c r="A2412" s="2" t="s">
        <v>28</v>
      </c>
      <c r="B2412" s="2" t="s">
        <v>29</v>
      </c>
      <c r="C2412" s="2" t="s">
        <v>5</v>
      </c>
      <c r="D2412" s="1" t="s">
        <v>25</v>
      </c>
      <c r="E2412" s="2"/>
      <c r="F2412" s="2">
        <v>555</v>
      </c>
      <c r="G2412" s="2">
        <v>184</v>
      </c>
      <c r="H2412" s="2"/>
    </row>
    <row r="2413" spans="1:8" ht="28.8" x14ac:dyDescent="0.3">
      <c r="A2413" s="2" t="s">
        <v>28</v>
      </c>
      <c r="B2413" s="2" t="s">
        <v>29</v>
      </c>
      <c r="C2413" s="2" t="s">
        <v>5</v>
      </c>
      <c r="D2413" s="1" t="s">
        <v>25</v>
      </c>
      <c r="E2413" s="2"/>
      <c r="F2413" s="2">
        <v>969</v>
      </c>
      <c r="G2413" s="2">
        <v>322</v>
      </c>
      <c r="H2413" s="2"/>
    </row>
    <row r="2414" spans="1:8" ht="28.8" x14ac:dyDescent="0.3">
      <c r="A2414" s="2" t="s">
        <v>28</v>
      </c>
      <c r="B2414" s="2" t="s">
        <v>29</v>
      </c>
      <c r="C2414" s="2" t="s">
        <v>5</v>
      </c>
      <c r="D2414" s="1" t="s">
        <v>25</v>
      </c>
      <c r="E2414" s="2"/>
      <c r="F2414" s="2">
        <v>633</v>
      </c>
      <c r="G2414" s="2">
        <v>210</v>
      </c>
      <c r="H2414" s="2"/>
    </row>
    <row r="2415" spans="1:8" ht="28.8" x14ac:dyDescent="0.3">
      <c r="A2415" s="2" t="s">
        <v>28</v>
      </c>
      <c r="B2415" s="2" t="s">
        <v>29</v>
      </c>
      <c r="C2415" s="2" t="s">
        <v>5</v>
      </c>
      <c r="D2415" s="1" t="s">
        <v>25</v>
      </c>
      <c r="E2415" s="2"/>
      <c r="F2415" s="2">
        <v>1269</v>
      </c>
      <c r="G2415" s="2">
        <v>422</v>
      </c>
      <c r="H2415" s="2"/>
    </row>
    <row r="2416" spans="1:8" ht="28.8" x14ac:dyDescent="0.3">
      <c r="A2416" s="2" t="s">
        <v>28</v>
      </c>
      <c r="B2416" s="2" t="s">
        <v>29</v>
      </c>
      <c r="C2416" s="2" t="s">
        <v>5</v>
      </c>
      <c r="D2416" s="1" t="s">
        <v>25</v>
      </c>
      <c r="E2416" s="2"/>
      <c r="F2416" s="2">
        <v>1251</v>
      </c>
      <c r="G2416" s="2">
        <v>416</v>
      </c>
      <c r="H2416" s="2"/>
    </row>
    <row r="2417" spans="1:8" ht="28.8" x14ac:dyDescent="0.3">
      <c r="A2417" s="2" t="s">
        <v>28</v>
      </c>
      <c r="B2417" s="2" t="s">
        <v>29</v>
      </c>
      <c r="C2417" s="2" t="s">
        <v>5</v>
      </c>
      <c r="D2417" s="1" t="s">
        <v>25</v>
      </c>
      <c r="E2417" s="2"/>
      <c r="F2417" s="2">
        <v>3060</v>
      </c>
      <c r="G2417" s="2">
        <v>1019</v>
      </c>
      <c r="H2417" s="2"/>
    </row>
    <row r="2418" spans="1:8" ht="28.8" x14ac:dyDescent="0.3">
      <c r="A2418" s="2" t="s">
        <v>28</v>
      </c>
      <c r="B2418" s="2" t="s">
        <v>29</v>
      </c>
      <c r="C2418" s="2" t="s">
        <v>5</v>
      </c>
      <c r="D2418" s="1" t="s">
        <v>25</v>
      </c>
      <c r="E2418" s="2"/>
      <c r="F2418" s="2">
        <v>240</v>
      </c>
      <c r="G2418" s="2">
        <v>79</v>
      </c>
      <c r="H2418" s="2"/>
    </row>
    <row r="2419" spans="1:8" ht="28.8" x14ac:dyDescent="0.3">
      <c r="A2419" s="2" t="s">
        <v>28</v>
      </c>
      <c r="B2419" s="2" t="s">
        <v>29</v>
      </c>
      <c r="C2419" s="2" t="s">
        <v>5</v>
      </c>
      <c r="D2419" s="1" t="s">
        <v>25</v>
      </c>
      <c r="E2419" s="2" t="s">
        <v>3221</v>
      </c>
      <c r="F2419" s="2">
        <v>342</v>
      </c>
      <c r="G2419" s="2">
        <v>113</v>
      </c>
      <c r="H2419" s="2"/>
    </row>
    <row r="2420" spans="1:8" ht="28.8" x14ac:dyDescent="0.3">
      <c r="A2420" s="2" t="s">
        <v>28</v>
      </c>
      <c r="B2420" s="2" t="s">
        <v>29</v>
      </c>
      <c r="C2420" s="2" t="s">
        <v>5</v>
      </c>
      <c r="D2420" s="1" t="s">
        <v>25</v>
      </c>
      <c r="E2420" s="2"/>
      <c r="F2420" s="2">
        <v>1029</v>
      </c>
      <c r="G2420" s="2">
        <v>342</v>
      </c>
      <c r="H2420" s="2"/>
    </row>
    <row r="2421" spans="1:8" ht="28.8" x14ac:dyDescent="0.3">
      <c r="A2421" s="2" t="s">
        <v>28</v>
      </c>
      <c r="B2421" s="2" t="s">
        <v>29</v>
      </c>
      <c r="C2421" s="2" t="s">
        <v>5</v>
      </c>
      <c r="D2421" s="1" t="s">
        <v>25</v>
      </c>
      <c r="E2421" s="2"/>
      <c r="F2421" s="2">
        <v>93</v>
      </c>
      <c r="G2421" s="2">
        <v>30</v>
      </c>
      <c r="H2421" s="2"/>
    </row>
    <row r="2422" spans="1:8" ht="28.8" x14ac:dyDescent="0.3">
      <c r="A2422" s="2" t="s">
        <v>28</v>
      </c>
      <c r="B2422" s="2" t="s">
        <v>29</v>
      </c>
      <c r="C2422" s="2" t="s">
        <v>5</v>
      </c>
      <c r="D2422" s="1" t="s">
        <v>25</v>
      </c>
      <c r="E2422" s="2"/>
      <c r="F2422" s="2">
        <v>273</v>
      </c>
      <c r="G2422" s="2">
        <v>90</v>
      </c>
      <c r="H2422" s="2"/>
    </row>
    <row r="2423" spans="1:8" ht="28.8" x14ac:dyDescent="0.3">
      <c r="A2423" s="2" t="s">
        <v>28</v>
      </c>
      <c r="B2423" s="2" t="s">
        <v>29</v>
      </c>
      <c r="C2423" s="2" t="s">
        <v>5</v>
      </c>
      <c r="D2423" s="1" t="s">
        <v>25</v>
      </c>
      <c r="E2423" s="2"/>
      <c r="F2423" s="2">
        <v>1026</v>
      </c>
      <c r="G2423" s="2">
        <v>341</v>
      </c>
      <c r="H2423" s="2"/>
    </row>
    <row r="2424" spans="1:8" ht="28.8" x14ac:dyDescent="0.3">
      <c r="A2424" s="2" t="s">
        <v>28</v>
      </c>
      <c r="B2424" s="2" t="s">
        <v>29</v>
      </c>
      <c r="C2424" s="2" t="s">
        <v>5</v>
      </c>
      <c r="D2424" s="1" t="s">
        <v>25</v>
      </c>
      <c r="E2424" s="2"/>
      <c r="F2424" s="2">
        <v>1278</v>
      </c>
      <c r="G2424" s="2">
        <v>425</v>
      </c>
      <c r="H2424" s="2"/>
    </row>
    <row r="2425" spans="1:8" ht="28.8" x14ac:dyDescent="0.3">
      <c r="A2425" s="2" t="s">
        <v>28</v>
      </c>
      <c r="B2425" s="2" t="s">
        <v>29</v>
      </c>
      <c r="C2425" s="2" t="s">
        <v>5</v>
      </c>
      <c r="D2425" s="1" t="s">
        <v>25</v>
      </c>
      <c r="E2425" s="2"/>
      <c r="F2425" s="2">
        <v>591</v>
      </c>
      <c r="G2425" s="2">
        <v>196</v>
      </c>
      <c r="H2425" s="2"/>
    </row>
    <row r="2426" spans="1:8" ht="28.8" x14ac:dyDescent="0.3">
      <c r="A2426" s="2" t="s">
        <v>28</v>
      </c>
      <c r="B2426" s="2" t="s">
        <v>29</v>
      </c>
      <c r="C2426" s="2" t="s">
        <v>5</v>
      </c>
      <c r="D2426" s="1" t="s">
        <v>25</v>
      </c>
      <c r="E2426" s="2"/>
      <c r="F2426" s="2">
        <v>1650</v>
      </c>
      <c r="G2426" s="2">
        <v>549</v>
      </c>
      <c r="H2426" s="2"/>
    </row>
    <row r="2427" spans="1:8" ht="28.8" x14ac:dyDescent="0.3">
      <c r="A2427" s="2" t="s">
        <v>28</v>
      </c>
      <c r="B2427" s="2" t="s">
        <v>29</v>
      </c>
      <c r="C2427" s="2" t="s">
        <v>5</v>
      </c>
      <c r="D2427" s="1" t="s">
        <v>25</v>
      </c>
      <c r="E2427" s="2"/>
      <c r="F2427" s="2">
        <v>543</v>
      </c>
      <c r="G2427" s="2">
        <v>180</v>
      </c>
      <c r="H2427" s="2"/>
    </row>
    <row r="2428" spans="1:8" ht="28.8" x14ac:dyDescent="0.3">
      <c r="A2428" s="2" t="s">
        <v>28</v>
      </c>
      <c r="B2428" s="2" t="s">
        <v>29</v>
      </c>
      <c r="C2428" s="2" t="s">
        <v>5</v>
      </c>
      <c r="D2428" s="1" t="s">
        <v>25</v>
      </c>
      <c r="E2428" s="2"/>
      <c r="F2428" s="2">
        <v>306</v>
      </c>
      <c r="G2428" s="2">
        <v>101</v>
      </c>
      <c r="H2428" s="2"/>
    </row>
    <row r="2429" spans="1:8" ht="28.8" x14ac:dyDescent="0.3">
      <c r="A2429" s="2" t="s">
        <v>28</v>
      </c>
      <c r="B2429" s="2" t="s">
        <v>29</v>
      </c>
      <c r="C2429" s="2" t="s">
        <v>5</v>
      </c>
      <c r="D2429" s="1" t="s">
        <v>25</v>
      </c>
      <c r="E2429" s="2"/>
      <c r="F2429" s="2">
        <v>678</v>
      </c>
      <c r="G2429" s="2">
        <v>225</v>
      </c>
      <c r="H2429" s="2"/>
    </row>
    <row r="2430" spans="1:8" ht="28.8" x14ac:dyDescent="0.3">
      <c r="A2430" s="2" t="s">
        <v>28</v>
      </c>
      <c r="B2430" s="2" t="s">
        <v>29</v>
      </c>
      <c r="C2430" s="2" t="s">
        <v>5</v>
      </c>
      <c r="D2430" s="1" t="s">
        <v>25</v>
      </c>
      <c r="E2430" s="2"/>
      <c r="F2430" s="2">
        <v>420</v>
      </c>
      <c r="G2430" s="2">
        <v>139</v>
      </c>
      <c r="H2430" s="2"/>
    </row>
    <row r="2431" spans="1:8" ht="28.8" x14ac:dyDescent="0.3">
      <c r="A2431" s="2" t="s">
        <v>28</v>
      </c>
      <c r="B2431" s="2" t="s">
        <v>29</v>
      </c>
      <c r="C2431" s="2" t="s">
        <v>5</v>
      </c>
      <c r="D2431" s="1" t="s">
        <v>25</v>
      </c>
      <c r="E2431" s="2"/>
      <c r="F2431" s="2">
        <v>312</v>
      </c>
      <c r="G2431" s="2">
        <v>103</v>
      </c>
      <c r="H2431" s="2"/>
    </row>
    <row r="2432" spans="1:8" ht="28.8" x14ac:dyDescent="0.3">
      <c r="A2432" s="2" t="s">
        <v>28</v>
      </c>
      <c r="B2432" s="2" t="s">
        <v>29</v>
      </c>
      <c r="C2432" s="2" t="s">
        <v>5</v>
      </c>
      <c r="D2432" s="1" t="s">
        <v>25</v>
      </c>
      <c r="E2432" s="2"/>
      <c r="F2432" s="2">
        <v>234</v>
      </c>
      <c r="G2432" s="2">
        <v>77</v>
      </c>
      <c r="H2432" s="2"/>
    </row>
    <row r="2433" spans="1:8" ht="28.8" x14ac:dyDescent="0.3">
      <c r="A2433" s="2" t="s">
        <v>28</v>
      </c>
      <c r="B2433" s="2" t="s">
        <v>29</v>
      </c>
      <c r="C2433" s="2" t="s">
        <v>5</v>
      </c>
      <c r="D2433" s="1" t="s">
        <v>25</v>
      </c>
      <c r="E2433" s="2" t="s">
        <v>3254</v>
      </c>
      <c r="F2433" s="2">
        <v>822</v>
      </c>
      <c r="G2433" s="2">
        <v>273</v>
      </c>
      <c r="H2433" s="2"/>
    </row>
    <row r="2434" spans="1:8" ht="28.8" x14ac:dyDescent="0.3">
      <c r="A2434" s="2" t="s">
        <v>28</v>
      </c>
      <c r="B2434" s="2" t="s">
        <v>29</v>
      </c>
      <c r="C2434" s="2" t="s">
        <v>5</v>
      </c>
      <c r="D2434" s="1" t="s">
        <v>25</v>
      </c>
      <c r="E2434" s="2"/>
      <c r="F2434" s="2">
        <v>885</v>
      </c>
      <c r="G2434" s="2">
        <v>294</v>
      </c>
      <c r="H2434" s="2"/>
    </row>
    <row r="2435" spans="1:8" ht="28.8" x14ac:dyDescent="0.3">
      <c r="A2435" s="2" t="s">
        <v>28</v>
      </c>
      <c r="B2435" s="2" t="s">
        <v>29</v>
      </c>
      <c r="C2435" s="2" t="s">
        <v>5</v>
      </c>
      <c r="D2435" s="1" t="s">
        <v>25</v>
      </c>
      <c r="E2435" s="2"/>
      <c r="F2435" s="2">
        <v>240</v>
      </c>
      <c r="G2435" s="2">
        <v>79</v>
      </c>
      <c r="H2435" s="2"/>
    </row>
    <row r="2436" spans="1:8" ht="28.8" x14ac:dyDescent="0.3">
      <c r="A2436" s="2" t="s">
        <v>28</v>
      </c>
      <c r="B2436" s="2" t="s">
        <v>29</v>
      </c>
      <c r="C2436" s="2" t="s">
        <v>5</v>
      </c>
      <c r="D2436" s="1" t="s">
        <v>25</v>
      </c>
      <c r="E2436" s="2"/>
      <c r="F2436" s="2">
        <v>210</v>
      </c>
      <c r="G2436" s="2">
        <v>69</v>
      </c>
      <c r="H2436" s="2"/>
    </row>
    <row r="2437" spans="1:8" ht="28.8" x14ac:dyDescent="0.3">
      <c r="A2437" s="2" t="s">
        <v>28</v>
      </c>
      <c r="B2437" s="2" t="s">
        <v>29</v>
      </c>
      <c r="C2437" s="2" t="s">
        <v>5</v>
      </c>
      <c r="D2437" s="1" t="s">
        <v>25</v>
      </c>
      <c r="E2437" s="2"/>
      <c r="F2437" s="2">
        <v>252</v>
      </c>
      <c r="G2437" s="2">
        <v>83</v>
      </c>
      <c r="H2437" s="2"/>
    </row>
    <row r="2438" spans="1:8" ht="28.8" x14ac:dyDescent="0.3">
      <c r="A2438" s="2" t="s">
        <v>28</v>
      </c>
      <c r="B2438" s="2" t="s">
        <v>29</v>
      </c>
      <c r="C2438" s="2" t="s">
        <v>5</v>
      </c>
      <c r="D2438" s="1" t="s">
        <v>25</v>
      </c>
      <c r="E2438" s="2"/>
      <c r="F2438" s="2">
        <v>249</v>
      </c>
      <c r="G2438" s="2">
        <v>82</v>
      </c>
      <c r="H2438" s="2"/>
    </row>
    <row r="2439" spans="1:8" ht="28.8" x14ac:dyDescent="0.3">
      <c r="A2439" s="2" t="s">
        <v>28</v>
      </c>
      <c r="B2439" s="2" t="s">
        <v>29</v>
      </c>
      <c r="C2439" s="2" t="s">
        <v>5</v>
      </c>
      <c r="D2439" s="1" t="s">
        <v>25</v>
      </c>
      <c r="E2439" s="2"/>
      <c r="F2439" s="2">
        <v>954</v>
      </c>
      <c r="G2439" s="2">
        <v>317</v>
      </c>
      <c r="H2439" s="2"/>
    </row>
    <row r="2440" spans="1:8" ht="28.8" x14ac:dyDescent="0.3">
      <c r="A2440" s="2" t="s">
        <v>28</v>
      </c>
      <c r="B2440" s="2" t="s">
        <v>29</v>
      </c>
      <c r="C2440" s="2" t="s">
        <v>5</v>
      </c>
      <c r="D2440" s="1" t="s">
        <v>25</v>
      </c>
      <c r="E2440" s="2"/>
      <c r="F2440" s="2">
        <v>609</v>
      </c>
      <c r="G2440" s="2">
        <v>202</v>
      </c>
      <c r="H2440" s="2"/>
    </row>
    <row r="2441" spans="1:8" ht="28.8" x14ac:dyDescent="0.3">
      <c r="A2441" s="2" t="s">
        <v>28</v>
      </c>
      <c r="B2441" s="2" t="s">
        <v>29</v>
      </c>
      <c r="C2441" s="2" t="s">
        <v>5</v>
      </c>
      <c r="D2441" s="1" t="s">
        <v>25</v>
      </c>
      <c r="E2441" s="2"/>
      <c r="F2441" s="2">
        <v>258</v>
      </c>
      <c r="G2441" s="2">
        <v>85</v>
      </c>
      <c r="H2441" s="2"/>
    </row>
    <row r="2442" spans="1:8" ht="28.8" x14ac:dyDescent="0.3">
      <c r="A2442" s="2" t="s">
        <v>28</v>
      </c>
      <c r="B2442" s="2" t="s">
        <v>29</v>
      </c>
      <c r="C2442" s="2" t="s">
        <v>5</v>
      </c>
      <c r="D2442" s="1" t="s">
        <v>25</v>
      </c>
      <c r="E2442" s="2"/>
      <c r="F2442" s="2">
        <v>243</v>
      </c>
      <c r="G2442" s="2">
        <v>80</v>
      </c>
      <c r="H2442" s="2"/>
    </row>
    <row r="2443" spans="1:8" ht="28.8" x14ac:dyDescent="0.3">
      <c r="A2443" s="2" t="s">
        <v>28</v>
      </c>
      <c r="B2443" s="2" t="s">
        <v>29</v>
      </c>
      <c r="C2443" s="2" t="s">
        <v>5</v>
      </c>
      <c r="D2443" s="1" t="s">
        <v>25</v>
      </c>
      <c r="E2443" s="2"/>
      <c r="F2443" s="2">
        <v>327</v>
      </c>
      <c r="G2443" s="2">
        <v>108</v>
      </c>
      <c r="H2443" s="2"/>
    </row>
    <row r="2444" spans="1:8" ht="28.8" x14ac:dyDescent="0.3">
      <c r="A2444" s="2" t="s">
        <v>28</v>
      </c>
      <c r="B2444" s="2" t="s">
        <v>29</v>
      </c>
      <c r="C2444" s="2" t="s">
        <v>5</v>
      </c>
      <c r="D2444" s="1" t="s">
        <v>25</v>
      </c>
      <c r="E2444" s="2"/>
      <c r="F2444" s="2">
        <v>372</v>
      </c>
      <c r="G2444" s="2">
        <v>123</v>
      </c>
      <c r="H2444" s="2"/>
    </row>
    <row r="2445" spans="1:8" ht="28.8" x14ac:dyDescent="0.3">
      <c r="A2445" s="2" t="s">
        <v>28</v>
      </c>
      <c r="B2445" s="2" t="s">
        <v>29</v>
      </c>
      <c r="C2445" s="2" t="s">
        <v>5</v>
      </c>
      <c r="D2445" s="1" t="s">
        <v>25</v>
      </c>
      <c r="E2445" s="2"/>
      <c r="F2445" s="2">
        <v>552</v>
      </c>
      <c r="G2445" s="2">
        <v>183</v>
      </c>
      <c r="H2445" s="2"/>
    </row>
    <row r="2446" spans="1:8" ht="28.8" x14ac:dyDescent="0.3">
      <c r="A2446" s="2" t="s">
        <v>28</v>
      </c>
      <c r="B2446" s="2" t="s">
        <v>29</v>
      </c>
      <c r="C2446" s="2" t="s">
        <v>5</v>
      </c>
      <c r="D2446" s="1" t="s">
        <v>25</v>
      </c>
      <c r="E2446" s="2"/>
      <c r="F2446" s="2">
        <v>528</v>
      </c>
      <c r="G2446" s="2">
        <v>175</v>
      </c>
      <c r="H2446" s="2"/>
    </row>
    <row r="2447" spans="1:8" ht="28.8" x14ac:dyDescent="0.3">
      <c r="A2447" s="2" t="s">
        <v>28</v>
      </c>
      <c r="B2447" s="2" t="s">
        <v>29</v>
      </c>
      <c r="C2447" s="2" t="s">
        <v>5</v>
      </c>
      <c r="D2447" s="1" t="s">
        <v>25</v>
      </c>
      <c r="E2447" s="2"/>
      <c r="F2447" s="2">
        <v>129</v>
      </c>
      <c r="G2447" s="2">
        <v>42</v>
      </c>
      <c r="H2447" s="2"/>
    </row>
    <row r="2448" spans="1:8" ht="28.8" x14ac:dyDescent="0.3">
      <c r="A2448" s="2" t="s">
        <v>28</v>
      </c>
      <c r="B2448" s="2" t="s">
        <v>29</v>
      </c>
      <c r="C2448" s="2" t="s">
        <v>5</v>
      </c>
      <c r="D2448" s="1" t="s">
        <v>25</v>
      </c>
      <c r="E2448" s="2"/>
      <c r="F2448" s="2">
        <v>126</v>
      </c>
      <c r="G2448" s="2">
        <v>41</v>
      </c>
      <c r="H2448" s="2"/>
    </row>
    <row r="2449" spans="1:8" ht="28.8" x14ac:dyDescent="0.3">
      <c r="A2449" s="2" t="s">
        <v>28</v>
      </c>
      <c r="B2449" s="2" t="s">
        <v>29</v>
      </c>
      <c r="C2449" s="2" t="s">
        <v>5</v>
      </c>
      <c r="D2449" s="1" t="s">
        <v>25</v>
      </c>
      <c r="E2449" s="2"/>
      <c r="F2449" s="2">
        <v>417</v>
      </c>
      <c r="G2449" s="2">
        <v>138</v>
      </c>
      <c r="H2449" s="2"/>
    </row>
    <row r="2450" spans="1:8" ht="28.8" x14ac:dyDescent="0.3">
      <c r="A2450" s="2" t="s">
        <v>28</v>
      </c>
      <c r="B2450" s="2" t="s">
        <v>29</v>
      </c>
      <c r="C2450" s="2" t="s">
        <v>5</v>
      </c>
      <c r="D2450" s="1" t="s">
        <v>25</v>
      </c>
      <c r="E2450" s="2"/>
      <c r="F2450" s="2">
        <v>480</v>
      </c>
      <c r="G2450" s="2">
        <v>159</v>
      </c>
      <c r="H2450" s="2"/>
    </row>
    <row r="2451" spans="1:8" ht="28.8" x14ac:dyDescent="0.3">
      <c r="A2451" s="2" t="s">
        <v>28</v>
      </c>
      <c r="B2451" s="2" t="s">
        <v>29</v>
      </c>
      <c r="C2451" s="2" t="s">
        <v>5</v>
      </c>
      <c r="D2451" s="1" t="s">
        <v>25</v>
      </c>
      <c r="E2451" s="2"/>
      <c r="F2451" s="2">
        <v>702</v>
      </c>
      <c r="G2451" s="2">
        <v>233</v>
      </c>
      <c r="H2451" s="2"/>
    </row>
    <row r="2452" spans="1:8" ht="28.8" x14ac:dyDescent="0.3">
      <c r="A2452" s="2" t="s">
        <v>28</v>
      </c>
      <c r="B2452" s="2" t="s">
        <v>29</v>
      </c>
      <c r="C2452" s="2" t="s">
        <v>5</v>
      </c>
      <c r="D2452" s="1" t="s">
        <v>25</v>
      </c>
      <c r="E2452" s="2"/>
      <c r="F2452" s="2">
        <v>531</v>
      </c>
      <c r="G2452" s="2">
        <v>176</v>
      </c>
      <c r="H2452" s="2"/>
    </row>
    <row r="2453" spans="1:8" ht="28.8" x14ac:dyDescent="0.3">
      <c r="A2453" s="2" t="s">
        <v>28</v>
      </c>
      <c r="B2453" s="2" t="s">
        <v>29</v>
      </c>
      <c r="C2453" s="2" t="s">
        <v>5</v>
      </c>
      <c r="D2453" s="1" t="s">
        <v>25</v>
      </c>
      <c r="E2453" s="2"/>
      <c r="F2453" s="2">
        <v>2238</v>
      </c>
      <c r="G2453" s="2">
        <v>745</v>
      </c>
      <c r="H2453" s="2"/>
    </row>
    <row r="2454" spans="1:8" ht="28.8" x14ac:dyDescent="0.3">
      <c r="A2454" s="2" t="s">
        <v>28</v>
      </c>
      <c r="B2454" s="2" t="s">
        <v>29</v>
      </c>
      <c r="C2454" s="2" t="s">
        <v>5</v>
      </c>
      <c r="D2454" s="1" t="s">
        <v>25</v>
      </c>
      <c r="E2454" s="2"/>
      <c r="F2454" s="2">
        <v>276</v>
      </c>
      <c r="G2454" s="2">
        <v>91</v>
      </c>
      <c r="H2454" s="2"/>
    </row>
    <row r="2455" spans="1:8" ht="28.8" x14ac:dyDescent="0.3">
      <c r="A2455" s="2" t="s">
        <v>28</v>
      </c>
      <c r="B2455" s="2" t="s">
        <v>29</v>
      </c>
      <c r="C2455" s="2" t="s">
        <v>5</v>
      </c>
      <c r="D2455" s="1" t="s">
        <v>25</v>
      </c>
      <c r="E2455" s="2"/>
      <c r="F2455" s="2">
        <v>309</v>
      </c>
      <c r="G2455" s="2">
        <v>102</v>
      </c>
      <c r="H2455" s="2"/>
    </row>
    <row r="2456" spans="1:8" ht="28.8" x14ac:dyDescent="0.3">
      <c r="A2456" s="2" t="s">
        <v>28</v>
      </c>
      <c r="B2456" s="2" t="s">
        <v>29</v>
      </c>
      <c r="C2456" s="2" t="s">
        <v>5</v>
      </c>
      <c r="D2456" s="1" t="s">
        <v>25</v>
      </c>
      <c r="E2456" s="2"/>
      <c r="F2456" s="2">
        <v>879</v>
      </c>
      <c r="G2456" s="2">
        <v>292</v>
      </c>
      <c r="H2456" s="2"/>
    </row>
    <row r="2457" spans="1:8" ht="28.8" x14ac:dyDescent="0.3">
      <c r="A2457" s="2" t="s">
        <v>28</v>
      </c>
      <c r="B2457" s="2" t="s">
        <v>29</v>
      </c>
      <c r="C2457" s="2" t="s">
        <v>5</v>
      </c>
      <c r="D2457" s="1" t="s">
        <v>25</v>
      </c>
      <c r="E2457" s="2"/>
      <c r="F2457" s="2">
        <v>1227</v>
      </c>
      <c r="G2457" s="2">
        <v>408</v>
      </c>
      <c r="H2457" s="2"/>
    </row>
    <row r="2458" spans="1:8" ht="28.8" x14ac:dyDescent="0.3">
      <c r="A2458" s="2" t="s">
        <v>28</v>
      </c>
      <c r="B2458" s="2" t="s">
        <v>29</v>
      </c>
      <c r="C2458" s="2" t="s">
        <v>5</v>
      </c>
      <c r="D2458" s="1" t="s">
        <v>25</v>
      </c>
      <c r="E2458" s="2"/>
      <c r="F2458" s="2">
        <v>210</v>
      </c>
      <c r="G2458" s="2">
        <v>69</v>
      </c>
      <c r="H2458" s="2"/>
    </row>
    <row r="2459" spans="1:8" ht="28.8" x14ac:dyDescent="0.3">
      <c r="A2459" s="2" t="s">
        <v>28</v>
      </c>
      <c r="B2459" s="2" t="s">
        <v>29</v>
      </c>
      <c r="C2459" s="2" t="s">
        <v>5</v>
      </c>
      <c r="D2459" s="1" t="s">
        <v>25</v>
      </c>
      <c r="E2459" s="2"/>
      <c r="F2459" s="2">
        <v>363</v>
      </c>
      <c r="G2459" s="2">
        <v>120</v>
      </c>
      <c r="H2459" s="2"/>
    </row>
    <row r="2460" spans="1:8" ht="28.8" x14ac:dyDescent="0.3">
      <c r="A2460" s="2" t="s">
        <v>28</v>
      </c>
      <c r="B2460" s="2" t="s">
        <v>29</v>
      </c>
      <c r="C2460" s="2" t="s">
        <v>5</v>
      </c>
      <c r="D2460" s="1" t="s">
        <v>25</v>
      </c>
      <c r="E2460" s="2"/>
      <c r="F2460" s="2">
        <v>267</v>
      </c>
      <c r="G2460" s="2">
        <v>88</v>
      </c>
      <c r="H2460" s="2"/>
    </row>
    <row r="2461" spans="1:8" ht="28.8" x14ac:dyDescent="0.3">
      <c r="A2461" s="2" t="s">
        <v>28</v>
      </c>
      <c r="B2461" s="2" t="s">
        <v>29</v>
      </c>
      <c r="C2461" s="2" t="s">
        <v>5</v>
      </c>
      <c r="D2461" s="1" t="s">
        <v>25</v>
      </c>
      <c r="E2461" s="2"/>
      <c r="F2461" s="2">
        <v>555</v>
      </c>
      <c r="G2461" s="2">
        <v>184</v>
      </c>
      <c r="H2461" s="2"/>
    </row>
    <row r="2462" spans="1:8" ht="28.8" x14ac:dyDescent="0.3">
      <c r="A2462" s="2" t="s">
        <v>28</v>
      </c>
      <c r="B2462" s="2" t="s">
        <v>29</v>
      </c>
      <c r="C2462" s="2" t="s">
        <v>5</v>
      </c>
      <c r="D2462" s="1" t="s">
        <v>25</v>
      </c>
      <c r="E2462" s="2"/>
      <c r="F2462" s="2">
        <v>510</v>
      </c>
      <c r="G2462" s="2">
        <v>169</v>
      </c>
      <c r="H2462" s="2"/>
    </row>
    <row r="2463" spans="1:8" ht="28.8" x14ac:dyDescent="0.3">
      <c r="A2463" s="2" t="s">
        <v>28</v>
      </c>
      <c r="B2463" s="2" t="s">
        <v>29</v>
      </c>
      <c r="C2463" s="2" t="s">
        <v>5</v>
      </c>
      <c r="D2463" s="1" t="s">
        <v>25</v>
      </c>
      <c r="E2463" s="2"/>
      <c r="F2463" s="2">
        <v>144</v>
      </c>
      <c r="G2463" s="2">
        <v>47</v>
      </c>
      <c r="H2463" s="2"/>
    </row>
    <row r="2464" spans="1:8" ht="28.8" x14ac:dyDescent="0.3">
      <c r="A2464" s="2" t="s">
        <v>28</v>
      </c>
      <c r="B2464" s="2" t="s">
        <v>29</v>
      </c>
      <c r="C2464" s="2" t="s">
        <v>5</v>
      </c>
      <c r="D2464" s="1" t="s">
        <v>25</v>
      </c>
      <c r="E2464" s="2" t="s">
        <v>3409</v>
      </c>
      <c r="F2464" s="2">
        <v>831</v>
      </c>
      <c r="G2464" s="2">
        <v>276</v>
      </c>
      <c r="H2464" s="2"/>
    </row>
    <row r="2465" spans="1:8" ht="28.8" x14ac:dyDescent="0.3">
      <c r="A2465" s="2" t="s">
        <v>28</v>
      </c>
      <c r="B2465" s="2" t="s">
        <v>29</v>
      </c>
      <c r="C2465" s="2" t="s">
        <v>5</v>
      </c>
      <c r="D2465" s="1" t="s">
        <v>25</v>
      </c>
      <c r="E2465" s="2" t="s">
        <v>3413</v>
      </c>
      <c r="F2465" s="2">
        <v>2169</v>
      </c>
      <c r="G2465" s="2">
        <v>722</v>
      </c>
      <c r="H2465" s="2"/>
    </row>
    <row r="2466" spans="1:8" ht="28.8" x14ac:dyDescent="0.3">
      <c r="A2466" s="2" t="s">
        <v>28</v>
      </c>
      <c r="B2466" s="2" t="s">
        <v>29</v>
      </c>
      <c r="C2466" s="2" t="s">
        <v>5</v>
      </c>
      <c r="D2466" s="1" t="s">
        <v>25</v>
      </c>
      <c r="E2466" s="2" t="s">
        <v>3417</v>
      </c>
      <c r="F2466" s="2">
        <v>1659</v>
      </c>
      <c r="G2466" s="2">
        <v>552</v>
      </c>
      <c r="H2466" s="2"/>
    </row>
    <row r="2467" spans="1:8" ht="28.8" x14ac:dyDescent="0.3">
      <c r="A2467" s="2" t="s">
        <v>28</v>
      </c>
      <c r="B2467" s="2" t="s">
        <v>29</v>
      </c>
      <c r="C2467" s="2" t="s">
        <v>5</v>
      </c>
      <c r="D2467" s="1" t="s">
        <v>25</v>
      </c>
      <c r="E2467" s="2" t="s">
        <v>3421</v>
      </c>
      <c r="F2467" s="2">
        <v>1830</v>
      </c>
      <c r="G2467" s="2">
        <v>609</v>
      </c>
      <c r="H2467" s="2"/>
    </row>
    <row r="2468" spans="1:8" ht="28.8" x14ac:dyDescent="0.3">
      <c r="A2468" s="2" t="s">
        <v>28</v>
      </c>
      <c r="B2468" s="2" t="s">
        <v>29</v>
      </c>
      <c r="C2468" s="2" t="s">
        <v>5</v>
      </c>
      <c r="D2468" s="1" t="s">
        <v>25</v>
      </c>
      <c r="E2468" s="2"/>
      <c r="F2468" s="2">
        <v>1668</v>
      </c>
      <c r="G2468" s="2">
        <v>555</v>
      </c>
      <c r="H2468" s="2"/>
    </row>
    <row r="2469" spans="1:8" ht="28.8" x14ac:dyDescent="0.3">
      <c r="A2469" s="2" t="s">
        <v>28</v>
      </c>
      <c r="B2469" s="2" t="s">
        <v>29</v>
      </c>
      <c r="C2469" s="2" t="s">
        <v>5</v>
      </c>
      <c r="D2469" s="1" t="s">
        <v>25</v>
      </c>
      <c r="E2469" s="2"/>
      <c r="F2469" s="2">
        <v>2976</v>
      </c>
      <c r="G2469" s="2">
        <v>991</v>
      </c>
      <c r="H2469" s="2"/>
    </row>
    <row r="2470" spans="1:8" ht="28.8" x14ac:dyDescent="0.3">
      <c r="A2470" s="2" t="s">
        <v>28</v>
      </c>
      <c r="B2470" s="2" t="s">
        <v>29</v>
      </c>
      <c r="C2470" s="2" t="s">
        <v>5</v>
      </c>
      <c r="D2470" s="1" t="s">
        <v>25</v>
      </c>
      <c r="E2470" s="2"/>
      <c r="F2470" s="2">
        <v>10455</v>
      </c>
      <c r="G2470" s="2">
        <v>3484</v>
      </c>
      <c r="H2470" s="2"/>
    </row>
    <row r="2471" spans="1:8" ht="28.8" x14ac:dyDescent="0.3">
      <c r="A2471" s="2" t="s">
        <v>28</v>
      </c>
      <c r="B2471" s="2" t="s">
        <v>29</v>
      </c>
      <c r="C2471" s="2" t="s">
        <v>5</v>
      </c>
      <c r="D2471" s="1" t="s">
        <v>25</v>
      </c>
      <c r="E2471" s="2"/>
      <c r="F2471" s="2">
        <v>747</v>
      </c>
      <c r="G2471" s="2">
        <v>248</v>
      </c>
      <c r="H2471" s="2"/>
    </row>
    <row r="2472" spans="1:8" ht="28.8" x14ac:dyDescent="0.3">
      <c r="A2472" s="2" t="s">
        <v>28</v>
      </c>
      <c r="B2472" s="2" t="s">
        <v>29</v>
      </c>
      <c r="C2472" s="2" t="s">
        <v>5</v>
      </c>
      <c r="D2472" s="1" t="s">
        <v>25</v>
      </c>
      <c r="E2472" s="2"/>
      <c r="F2472" s="2">
        <v>2088</v>
      </c>
      <c r="G2472" s="2">
        <v>695</v>
      </c>
      <c r="H2472" s="2"/>
    </row>
    <row r="2473" spans="1:8" ht="28.8" x14ac:dyDescent="0.3">
      <c r="A2473" s="2" t="s">
        <v>28</v>
      </c>
      <c r="B2473" s="2" t="s">
        <v>29</v>
      </c>
      <c r="C2473" s="2" t="s">
        <v>5</v>
      </c>
      <c r="D2473" s="1" t="s">
        <v>25</v>
      </c>
      <c r="E2473" s="2"/>
      <c r="F2473" s="2">
        <v>1158</v>
      </c>
      <c r="G2473" s="2">
        <v>385</v>
      </c>
      <c r="H2473" s="2"/>
    </row>
    <row r="2474" spans="1:8" ht="28.8" x14ac:dyDescent="0.3">
      <c r="A2474" s="2" t="s">
        <v>28</v>
      </c>
      <c r="B2474" s="2" t="s">
        <v>29</v>
      </c>
      <c r="C2474" s="2" t="s">
        <v>5</v>
      </c>
      <c r="D2474" s="1" t="s">
        <v>25</v>
      </c>
      <c r="E2474" s="2"/>
      <c r="F2474" s="2">
        <v>714</v>
      </c>
      <c r="G2474" s="2">
        <v>237</v>
      </c>
      <c r="H2474" s="2"/>
    </row>
    <row r="2475" spans="1:8" ht="28.8" x14ac:dyDescent="0.3">
      <c r="A2475" s="2" t="s">
        <v>28</v>
      </c>
      <c r="B2475" s="2" t="s">
        <v>29</v>
      </c>
      <c r="C2475" s="2" t="s">
        <v>5</v>
      </c>
      <c r="D2475" s="1" t="s">
        <v>25</v>
      </c>
      <c r="E2475" s="2"/>
      <c r="F2475" s="2">
        <v>129</v>
      </c>
      <c r="G2475" s="2">
        <v>42</v>
      </c>
      <c r="H2475" s="2"/>
    </row>
    <row r="2476" spans="1:8" ht="28.8" x14ac:dyDescent="0.3">
      <c r="A2476" s="2" t="s">
        <v>28</v>
      </c>
      <c r="B2476" s="2" t="s">
        <v>29</v>
      </c>
      <c r="C2476" s="2" t="s">
        <v>5</v>
      </c>
      <c r="D2476" s="1" t="s">
        <v>25</v>
      </c>
      <c r="E2476" s="2"/>
      <c r="F2476" s="2">
        <v>441</v>
      </c>
      <c r="G2476" s="2">
        <v>146</v>
      </c>
      <c r="H2476" s="2"/>
    </row>
    <row r="2477" spans="1:8" ht="28.8" x14ac:dyDescent="0.3">
      <c r="A2477" s="2" t="s">
        <v>28</v>
      </c>
      <c r="B2477" s="2" t="s">
        <v>29</v>
      </c>
      <c r="C2477" s="2" t="s">
        <v>5</v>
      </c>
      <c r="D2477" s="1" t="s">
        <v>25</v>
      </c>
      <c r="E2477" s="2"/>
      <c r="F2477" s="2">
        <v>459</v>
      </c>
      <c r="G2477" s="2">
        <v>152</v>
      </c>
      <c r="H2477" s="2"/>
    </row>
    <row r="2478" spans="1:8" ht="28.8" x14ac:dyDescent="0.3">
      <c r="A2478" s="2" t="s">
        <v>28</v>
      </c>
      <c r="B2478" s="2" t="s">
        <v>29</v>
      </c>
      <c r="C2478" s="2" t="s">
        <v>5</v>
      </c>
      <c r="D2478" s="1" t="s">
        <v>25</v>
      </c>
      <c r="E2478" s="2"/>
      <c r="F2478" s="2">
        <v>216</v>
      </c>
      <c r="G2478" s="2">
        <v>71</v>
      </c>
      <c r="H2478" s="2"/>
    </row>
    <row r="2479" spans="1:8" ht="28.8" x14ac:dyDescent="0.3">
      <c r="A2479" s="2" t="s">
        <v>28</v>
      </c>
      <c r="B2479" s="2" t="s">
        <v>29</v>
      </c>
      <c r="C2479" s="2" t="s">
        <v>5</v>
      </c>
      <c r="D2479" s="1" t="s">
        <v>25</v>
      </c>
      <c r="E2479" s="2"/>
      <c r="F2479" s="2">
        <v>171</v>
      </c>
      <c r="G2479" s="2">
        <v>56</v>
      </c>
      <c r="H2479" s="2"/>
    </row>
    <row r="2480" spans="1:8" ht="28.8" x14ac:dyDescent="0.3">
      <c r="A2480" s="2" t="s">
        <v>28</v>
      </c>
      <c r="B2480" s="2" t="s">
        <v>29</v>
      </c>
      <c r="C2480" s="2" t="s">
        <v>5</v>
      </c>
      <c r="D2480" s="1" t="s">
        <v>25</v>
      </c>
      <c r="E2480" s="2"/>
      <c r="F2480" s="2">
        <v>192</v>
      </c>
      <c r="G2480" s="2">
        <v>63</v>
      </c>
      <c r="H2480" s="2"/>
    </row>
    <row r="2481" spans="1:8" ht="28.8" x14ac:dyDescent="0.3">
      <c r="A2481" s="2" t="s">
        <v>28</v>
      </c>
      <c r="B2481" s="2" t="s">
        <v>29</v>
      </c>
      <c r="C2481" s="2" t="s">
        <v>5</v>
      </c>
      <c r="D2481" s="1" t="s">
        <v>25</v>
      </c>
      <c r="E2481" s="2"/>
      <c r="F2481" s="2">
        <v>1860</v>
      </c>
      <c r="G2481" s="2">
        <v>619</v>
      </c>
      <c r="H2481" s="2"/>
    </row>
    <row r="2482" spans="1:8" ht="28.8" x14ac:dyDescent="0.3">
      <c r="A2482" s="2" t="s">
        <v>28</v>
      </c>
      <c r="B2482" s="2" t="s">
        <v>29</v>
      </c>
      <c r="C2482" s="2" t="s">
        <v>5</v>
      </c>
      <c r="D2482" s="1" t="s">
        <v>25</v>
      </c>
      <c r="E2482" s="2"/>
      <c r="F2482" s="2">
        <v>1110</v>
      </c>
      <c r="G2482" s="2">
        <v>369</v>
      </c>
      <c r="H2482" s="2"/>
    </row>
    <row r="2483" spans="1:8" ht="28.8" x14ac:dyDescent="0.3">
      <c r="A2483" s="2" t="s">
        <v>28</v>
      </c>
      <c r="B2483" s="2" t="s">
        <v>29</v>
      </c>
      <c r="C2483" s="2" t="s">
        <v>5</v>
      </c>
      <c r="D2483" s="1" t="s">
        <v>25</v>
      </c>
      <c r="E2483" s="2"/>
      <c r="F2483" s="2">
        <v>2508</v>
      </c>
      <c r="G2483" s="2">
        <v>835</v>
      </c>
      <c r="H2483" s="2"/>
    </row>
    <row r="2484" spans="1:8" ht="28.8" x14ac:dyDescent="0.3">
      <c r="A2484" s="2" t="s">
        <v>28</v>
      </c>
      <c r="B2484" s="2" t="s">
        <v>29</v>
      </c>
      <c r="C2484" s="2" t="s">
        <v>5</v>
      </c>
      <c r="D2484" s="1" t="s">
        <v>25</v>
      </c>
      <c r="E2484" s="2"/>
      <c r="F2484" s="2">
        <v>894</v>
      </c>
      <c r="G2484" s="2">
        <v>297</v>
      </c>
      <c r="H2484" s="2"/>
    </row>
    <row r="2485" spans="1:8" ht="28.8" x14ac:dyDescent="0.3">
      <c r="A2485" s="2" t="s">
        <v>28</v>
      </c>
      <c r="B2485" s="2" t="s">
        <v>29</v>
      </c>
      <c r="C2485" s="2" t="s">
        <v>5</v>
      </c>
      <c r="D2485" s="1" t="s">
        <v>25</v>
      </c>
      <c r="E2485" s="2"/>
      <c r="F2485" s="2">
        <v>603</v>
      </c>
      <c r="G2485" s="2">
        <v>200</v>
      </c>
      <c r="H2485" s="2"/>
    </row>
    <row r="2486" spans="1:8" ht="28.8" x14ac:dyDescent="0.3">
      <c r="A2486" s="2" t="s">
        <v>28</v>
      </c>
      <c r="B2486" s="2" t="s">
        <v>29</v>
      </c>
      <c r="C2486" s="2" t="s">
        <v>5</v>
      </c>
      <c r="D2486" s="1" t="s">
        <v>25</v>
      </c>
      <c r="E2486" s="2" t="s">
        <v>3545</v>
      </c>
      <c r="F2486" s="2">
        <v>486</v>
      </c>
      <c r="G2486" s="2">
        <v>161</v>
      </c>
      <c r="H2486" s="2"/>
    </row>
    <row r="2487" spans="1:8" ht="28.8" x14ac:dyDescent="0.3">
      <c r="A2487" s="2" t="s">
        <v>28</v>
      </c>
      <c r="B2487" s="2" t="s">
        <v>29</v>
      </c>
      <c r="C2487" s="2" t="s">
        <v>5</v>
      </c>
      <c r="D2487" s="1" t="s">
        <v>25</v>
      </c>
      <c r="E2487" s="2"/>
      <c r="F2487" s="2">
        <v>231</v>
      </c>
      <c r="G2487" s="2">
        <v>76</v>
      </c>
      <c r="H2487" s="2"/>
    </row>
    <row r="2488" spans="1:8" ht="28.8" x14ac:dyDescent="0.3">
      <c r="A2488" s="2" t="s">
        <v>28</v>
      </c>
      <c r="B2488" s="2" t="s">
        <v>29</v>
      </c>
      <c r="C2488" s="2" t="s">
        <v>5</v>
      </c>
      <c r="D2488" s="1" t="s">
        <v>25</v>
      </c>
      <c r="E2488" s="2"/>
      <c r="F2488" s="2">
        <v>405</v>
      </c>
      <c r="G2488" s="2">
        <v>134</v>
      </c>
      <c r="H2488" s="2"/>
    </row>
    <row r="2489" spans="1:8" ht="28.8" x14ac:dyDescent="0.3">
      <c r="A2489" s="2" t="s">
        <v>28</v>
      </c>
      <c r="B2489" s="2" t="s">
        <v>29</v>
      </c>
      <c r="C2489" s="2" t="s">
        <v>5</v>
      </c>
      <c r="D2489" s="1" t="s">
        <v>25</v>
      </c>
      <c r="E2489" s="2"/>
      <c r="F2489" s="2">
        <v>636</v>
      </c>
      <c r="G2489" s="2">
        <v>211</v>
      </c>
      <c r="H2489" s="2"/>
    </row>
    <row r="2490" spans="1:8" ht="28.8" x14ac:dyDescent="0.3">
      <c r="A2490" s="2" t="s">
        <v>28</v>
      </c>
      <c r="B2490" s="2" t="s">
        <v>29</v>
      </c>
      <c r="C2490" s="2" t="s">
        <v>5</v>
      </c>
      <c r="D2490" s="1" t="s">
        <v>25</v>
      </c>
      <c r="E2490" s="2"/>
      <c r="F2490" s="2">
        <v>255</v>
      </c>
      <c r="G2490" s="2">
        <v>84</v>
      </c>
      <c r="H2490" s="2"/>
    </row>
    <row r="2491" spans="1:8" ht="28.8" x14ac:dyDescent="0.3">
      <c r="A2491" s="2" t="s">
        <v>28</v>
      </c>
      <c r="B2491" s="2" t="s">
        <v>29</v>
      </c>
      <c r="C2491" s="2" t="s">
        <v>5</v>
      </c>
      <c r="D2491" s="1" t="s">
        <v>25</v>
      </c>
      <c r="E2491" s="2"/>
      <c r="F2491" s="2">
        <v>396</v>
      </c>
      <c r="G2491" s="2">
        <v>131</v>
      </c>
      <c r="H2491" s="2"/>
    </row>
    <row r="2492" spans="1:8" ht="28.8" x14ac:dyDescent="0.3">
      <c r="A2492" s="2" t="s">
        <v>28</v>
      </c>
      <c r="B2492" s="2" t="s">
        <v>29</v>
      </c>
      <c r="C2492" s="2" t="s">
        <v>5</v>
      </c>
      <c r="D2492" s="1" t="s">
        <v>25</v>
      </c>
      <c r="E2492" s="2"/>
      <c r="F2492" s="2">
        <v>483</v>
      </c>
      <c r="G2492" s="2">
        <v>160</v>
      </c>
      <c r="H2492" s="2"/>
    </row>
    <row r="2493" spans="1:8" ht="28.8" x14ac:dyDescent="0.3">
      <c r="A2493" s="2" t="s">
        <v>28</v>
      </c>
      <c r="B2493" s="2" t="s">
        <v>29</v>
      </c>
      <c r="C2493" s="2" t="s">
        <v>5</v>
      </c>
      <c r="D2493" s="1" t="s">
        <v>25</v>
      </c>
      <c r="E2493" s="2"/>
      <c r="F2493" s="2">
        <v>354</v>
      </c>
      <c r="G2493" s="2">
        <v>117</v>
      </c>
      <c r="H2493" s="2"/>
    </row>
    <row r="2494" spans="1:8" ht="28.8" x14ac:dyDescent="0.3">
      <c r="A2494" s="2" t="s">
        <v>28</v>
      </c>
      <c r="B2494" s="2" t="s">
        <v>29</v>
      </c>
      <c r="C2494" s="2" t="s">
        <v>5</v>
      </c>
      <c r="D2494" s="1" t="s">
        <v>25</v>
      </c>
      <c r="E2494" s="2"/>
      <c r="F2494" s="2">
        <v>912</v>
      </c>
      <c r="G2494" s="2">
        <v>303</v>
      </c>
      <c r="H2494" s="2"/>
    </row>
    <row r="2495" spans="1:8" ht="28.8" x14ac:dyDescent="0.3">
      <c r="A2495" s="2" t="s">
        <v>28</v>
      </c>
      <c r="B2495" s="2" t="s">
        <v>29</v>
      </c>
      <c r="C2495" s="2" t="s">
        <v>5</v>
      </c>
      <c r="D2495" s="1" t="s">
        <v>25</v>
      </c>
      <c r="E2495" s="2"/>
      <c r="F2495" s="2">
        <v>291</v>
      </c>
      <c r="G2495" s="2">
        <v>96</v>
      </c>
      <c r="H2495" s="2"/>
    </row>
    <row r="2496" spans="1:8" ht="28.8" x14ac:dyDescent="0.3">
      <c r="A2496" s="2" t="s">
        <v>28</v>
      </c>
      <c r="B2496" s="2" t="s">
        <v>29</v>
      </c>
      <c r="C2496" s="2" t="s">
        <v>5</v>
      </c>
      <c r="D2496" s="1" t="s">
        <v>25</v>
      </c>
      <c r="E2496" s="2"/>
      <c r="F2496" s="2">
        <v>447</v>
      </c>
      <c r="G2496" s="2">
        <v>148</v>
      </c>
      <c r="H2496" s="2"/>
    </row>
    <row r="2497" spans="1:8" ht="28.8" x14ac:dyDescent="0.3">
      <c r="A2497" s="2" t="s">
        <v>28</v>
      </c>
      <c r="B2497" s="2" t="s">
        <v>29</v>
      </c>
      <c r="C2497" s="2" t="s">
        <v>5</v>
      </c>
      <c r="D2497" s="1" t="s">
        <v>25</v>
      </c>
      <c r="E2497" s="2"/>
      <c r="F2497" s="2">
        <v>444</v>
      </c>
      <c r="G2497" s="2">
        <v>147</v>
      </c>
      <c r="H2497" s="2"/>
    </row>
    <row r="2498" spans="1:8" ht="28.8" x14ac:dyDescent="0.3">
      <c r="A2498" s="2" t="s">
        <v>28</v>
      </c>
      <c r="B2498" s="2" t="s">
        <v>29</v>
      </c>
      <c r="C2498" s="2" t="s">
        <v>5</v>
      </c>
      <c r="D2498" s="1" t="s">
        <v>25</v>
      </c>
      <c r="E2498" s="2"/>
      <c r="F2498" s="2">
        <v>459</v>
      </c>
      <c r="G2498" s="2">
        <v>152</v>
      </c>
      <c r="H2498" s="2"/>
    </row>
    <row r="2499" spans="1:8" ht="28.8" x14ac:dyDescent="0.3">
      <c r="A2499" s="2" t="s">
        <v>28</v>
      </c>
      <c r="B2499" s="2" t="s">
        <v>29</v>
      </c>
      <c r="C2499" s="2" t="s">
        <v>5</v>
      </c>
      <c r="D2499" s="1" t="s">
        <v>25</v>
      </c>
      <c r="E2499" s="2"/>
      <c r="F2499" s="2">
        <v>234</v>
      </c>
      <c r="G2499" s="2">
        <v>77</v>
      </c>
      <c r="H2499" s="2"/>
    </row>
    <row r="2500" spans="1:8" ht="28.8" x14ac:dyDescent="0.3">
      <c r="A2500" s="2" t="s">
        <v>28</v>
      </c>
      <c r="B2500" s="2" t="s">
        <v>29</v>
      </c>
      <c r="C2500" s="2" t="s">
        <v>5</v>
      </c>
      <c r="D2500" s="1" t="s">
        <v>25</v>
      </c>
      <c r="E2500" s="2"/>
      <c r="F2500" s="2">
        <v>486</v>
      </c>
      <c r="G2500" s="2">
        <v>161</v>
      </c>
      <c r="H2500" s="2"/>
    </row>
    <row r="2501" spans="1:8" ht="28.8" x14ac:dyDescent="0.3">
      <c r="A2501" s="2" t="s">
        <v>28</v>
      </c>
      <c r="B2501" s="2" t="s">
        <v>29</v>
      </c>
      <c r="C2501" s="2" t="s">
        <v>5</v>
      </c>
      <c r="D2501" s="1" t="s">
        <v>25</v>
      </c>
      <c r="E2501" s="2"/>
      <c r="F2501" s="2">
        <v>810</v>
      </c>
      <c r="G2501" s="2">
        <v>269</v>
      </c>
      <c r="H2501" s="2"/>
    </row>
    <row r="2502" spans="1:8" ht="28.8" x14ac:dyDescent="0.3">
      <c r="A2502" s="2" t="s">
        <v>28</v>
      </c>
      <c r="B2502" s="2" t="s">
        <v>29</v>
      </c>
      <c r="C2502" s="2" t="s">
        <v>5</v>
      </c>
      <c r="D2502" s="1" t="s">
        <v>25</v>
      </c>
      <c r="E2502" s="2"/>
      <c r="F2502" s="2">
        <v>447</v>
      </c>
      <c r="G2502" s="2">
        <v>148</v>
      </c>
      <c r="H2502" s="2"/>
    </row>
    <row r="2503" spans="1:8" ht="28.8" x14ac:dyDescent="0.3">
      <c r="A2503" s="2" t="s">
        <v>28</v>
      </c>
      <c r="B2503" s="2" t="s">
        <v>29</v>
      </c>
      <c r="C2503" s="2" t="s">
        <v>5</v>
      </c>
      <c r="D2503" s="1" t="s">
        <v>25</v>
      </c>
      <c r="E2503" s="2"/>
      <c r="F2503" s="2">
        <v>321</v>
      </c>
      <c r="G2503" s="2">
        <v>106</v>
      </c>
      <c r="H2503" s="2"/>
    </row>
    <row r="2504" spans="1:8" ht="28.8" x14ac:dyDescent="0.3">
      <c r="A2504" s="2" t="s">
        <v>28</v>
      </c>
      <c r="B2504" s="2" t="s">
        <v>29</v>
      </c>
      <c r="C2504" s="2" t="s">
        <v>5</v>
      </c>
      <c r="D2504" s="1" t="s">
        <v>25</v>
      </c>
      <c r="E2504" s="2"/>
      <c r="F2504" s="2">
        <v>915</v>
      </c>
      <c r="G2504" s="2">
        <v>304</v>
      </c>
      <c r="H2504" s="2"/>
    </row>
    <row r="2505" spans="1:8" ht="28.8" x14ac:dyDescent="0.3">
      <c r="A2505" s="2" t="s">
        <v>28</v>
      </c>
      <c r="B2505" s="2" t="s">
        <v>29</v>
      </c>
      <c r="C2505" s="2" t="s">
        <v>5</v>
      </c>
      <c r="D2505" s="1" t="s">
        <v>25</v>
      </c>
      <c r="E2505" s="2"/>
      <c r="F2505" s="2">
        <v>240</v>
      </c>
      <c r="G2505" s="2">
        <v>79</v>
      </c>
      <c r="H2505" s="2"/>
    </row>
    <row r="2506" spans="1:8" ht="28.8" x14ac:dyDescent="0.3">
      <c r="A2506" s="2" t="s">
        <v>28</v>
      </c>
      <c r="B2506" s="2" t="s">
        <v>29</v>
      </c>
      <c r="C2506" s="2" t="s">
        <v>5</v>
      </c>
      <c r="D2506" s="1" t="s">
        <v>25</v>
      </c>
      <c r="E2506" s="2"/>
      <c r="F2506" s="2">
        <v>456</v>
      </c>
      <c r="G2506" s="2">
        <v>151</v>
      </c>
      <c r="H2506" s="2"/>
    </row>
    <row r="2507" spans="1:8" ht="28.8" x14ac:dyDescent="0.3">
      <c r="A2507" s="2" t="s">
        <v>28</v>
      </c>
      <c r="B2507" s="2" t="s">
        <v>29</v>
      </c>
      <c r="C2507" s="2" t="s">
        <v>5</v>
      </c>
      <c r="D2507" s="1" t="s">
        <v>25</v>
      </c>
      <c r="E2507" s="2"/>
      <c r="F2507" s="2">
        <v>360</v>
      </c>
      <c r="G2507" s="2">
        <v>119</v>
      </c>
      <c r="H2507" s="2"/>
    </row>
    <row r="2508" spans="1:8" ht="28.8" x14ac:dyDescent="0.3">
      <c r="A2508" s="2" t="s">
        <v>28</v>
      </c>
      <c r="B2508" s="2" t="s">
        <v>29</v>
      </c>
      <c r="C2508" s="2" t="s">
        <v>5</v>
      </c>
      <c r="D2508" s="1" t="s">
        <v>25</v>
      </c>
      <c r="E2508" s="2"/>
      <c r="F2508" s="2">
        <v>438</v>
      </c>
      <c r="G2508" s="2">
        <v>145</v>
      </c>
      <c r="H2508" s="2"/>
    </row>
    <row r="2509" spans="1:8" ht="28.8" x14ac:dyDescent="0.3">
      <c r="A2509" s="2" t="s">
        <v>28</v>
      </c>
      <c r="B2509" s="2" t="s">
        <v>29</v>
      </c>
      <c r="C2509" s="2" t="s">
        <v>5</v>
      </c>
      <c r="D2509" s="1" t="s">
        <v>25</v>
      </c>
      <c r="E2509" s="2"/>
      <c r="F2509" s="2">
        <v>432</v>
      </c>
      <c r="G2509" s="2">
        <v>143</v>
      </c>
      <c r="H2509" s="2"/>
    </row>
    <row r="2510" spans="1:8" ht="28.8" x14ac:dyDescent="0.3">
      <c r="A2510" s="2" t="s">
        <v>28</v>
      </c>
      <c r="B2510" s="2" t="s">
        <v>29</v>
      </c>
      <c r="C2510" s="2" t="s">
        <v>5</v>
      </c>
      <c r="D2510" s="1" t="s">
        <v>25</v>
      </c>
      <c r="E2510" s="2"/>
      <c r="F2510" s="2">
        <v>1935</v>
      </c>
      <c r="G2510" s="2">
        <v>644</v>
      </c>
      <c r="H2510" s="2"/>
    </row>
    <row r="2511" spans="1:8" ht="28.8" x14ac:dyDescent="0.3">
      <c r="A2511" s="2" t="s">
        <v>28</v>
      </c>
      <c r="B2511" s="2" t="s">
        <v>29</v>
      </c>
      <c r="C2511" s="2" t="s">
        <v>5</v>
      </c>
      <c r="D2511" s="1" t="s">
        <v>25</v>
      </c>
      <c r="E2511" s="2"/>
      <c r="F2511" s="2">
        <v>342</v>
      </c>
      <c r="G2511" s="2">
        <v>113</v>
      </c>
      <c r="H2511" s="2"/>
    </row>
    <row r="2512" spans="1:8" ht="28.8" x14ac:dyDescent="0.3">
      <c r="A2512" s="2" t="s">
        <v>28</v>
      </c>
      <c r="B2512" s="2" t="s">
        <v>29</v>
      </c>
      <c r="C2512" s="2" t="s">
        <v>5</v>
      </c>
      <c r="D2512" s="1" t="s">
        <v>25</v>
      </c>
      <c r="E2512" s="2"/>
      <c r="F2512" s="2">
        <v>171</v>
      </c>
      <c r="G2512" s="2">
        <v>56</v>
      </c>
      <c r="H2512" s="2"/>
    </row>
    <row r="2513" spans="1:8" ht="28.8" x14ac:dyDescent="0.3">
      <c r="A2513" s="2" t="s">
        <v>28</v>
      </c>
      <c r="B2513" s="2" t="s">
        <v>29</v>
      </c>
      <c r="C2513" s="2" t="s">
        <v>5</v>
      </c>
      <c r="D2513" s="1" t="s">
        <v>25</v>
      </c>
      <c r="E2513" s="2"/>
      <c r="F2513" s="2">
        <v>639</v>
      </c>
      <c r="G2513" s="2">
        <v>212</v>
      </c>
      <c r="H2513" s="2"/>
    </row>
    <row r="2514" spans="1:8" ht="28.8" x14ac:dyDescent="0.3">
      <c r="A2514" s="2" t="s">
        <v>28</v>
      </c>
      <c r="B2514" s="2" t="s">
        <v>29</v>
      </c>
      <c r="C2514" s="2" t="s">
        <v>5</v>
      </c>
      <c r="D2514" s="1" t="s">
        <v>25</v>
      </c>
      <c r="E2514" s="2"/>
      <c r="F2514" s="2">
        <v>963</v>
      </c>
      <c r="G2514" s="2">
        <v>320</v>
      </c>
      <c r="H2514" s="2"/>
    </row>
    <row r="2515" spans="1:8" ht="28.8" x14ac:dyDescent="0.3">
      <c r="A2515" s="2" t="s">
        <v>28</v>
      </c>
      <c r="B2515" s="2" t="s">
        <v>29</v>
      </c>
      <c r="C2515" s="2" t="s">
        <v>5</v>
      </c>
      <c r="D2515" s="1" t="s">
        <v>25</v>
      </c>
      <c r="E2515" s="2"/>
      <c r="F2515" s="2">
        <v>921</v>
      </c>
      <c r="G2515" s="2">
        <v>306</v>
      </c>
      <c r="H2515" s="2"/>
    </row>
    <row r="2516" spans="1:8" ht="28.8" x14ac:dyDescent="0.3">
      <c r="A2516" s="2" t="s">
        <v>28</v>
      </c>
      <c r="B2516" s="2" t="s">
        <v>29</v>
      </c>
      <c r="C2516" s="2" t="s">
        <v>5</v>
      </c>
      <c r="D2516" s="1" t="s">
        <v>25</v>
      </c>
      <c r="E2516" s="2"/>
      <c r="F2516" s="2">
        <v>201</v>
      </c>
      <c r="G2516" s="2">
        <v>66</v>
      </c>
      <c r="H2516" s="2"/>
    </row>
    <row r="2517" spans="1:8" ht="28.8" x14ac:dyDescent="0.3">
      <c r="A2517" s="2" t="s">
        <v>28</v>
      </c>
      <c r="B2517" s="2" t="s">
        <v>29</v>
      </c>
      <c r="C2517" s="2" t="s">
        <v>5</v>
      </c>
      <c r="D2517" s="1" t="s">
        <v>25</v>
      </c>
      <c r="E2517" s="2"/>
      <c r="F2517" s="2">
        <v>894</v>
      </c>
      <c r="G2517" s="2">
        <v>297</v>
      </c>
      <c r="H2517" s="2"/>
    </row>
    <row r="2518" spans="1:8" ht="28.8" x14ac:dyDescent="0.3">
      <c r="A2518" s="2" t="s">
        <v>28</v>
      </c>
      <c r="B2518" s="2" t="s">
        <v>29</v>
      </c>
      <c r="C2518" s="2" t="s">
        <v>5</v>
      </c>
      <c r="D2518" s="1" t="s">
        <v>25</v>
      </c>
      <c r="E2518" s="2"/>
      <c r="F2518" s="2">
        <v>411</v>
      </c>
      <c r="G2518" s="2">
        <v>136</v>
      </c>
      <c r="H2518" s="2"/>
    </row>
    <row r="2519" spans="1:8" ht="28.8" x14ac:dyDescent="0.3">
      <c r="A2519" s="2" t="s">
        <v>28</v>
      </c>
      <c r="B2519" s="2" t="s">
        <v>29</v>
      </c>
      <c r="C2519" s="2" t="s">
        <v>5</v>
      </c>
      <c r="D2519" s="1" t="s">
        <v>25</v>
      </c>
      <c r="E2519" s="2"/>
      <c r="F2519" s="2">
        <v>1020</v>
      </c>
      <c r="G2519" s="2">
        <v>339</v>
      </c>
      <c r="H2519" s="2"/>
    </row>
    <row r="2520" spans="1:8" ht="28.8" x14ac:dyDescent="0.3">
      <c r="A2520" s="2" t="s">
        <v>28</v>
      </c>
      <c r="B2520" s="2" t="s">
        <v>29</v>
      </c>
      <c r="C2520" s="2" t="s">
        <v>5</v>
      </c>
      <c r="D2520" s="1" t="s">
        <v>25</v>
      </c>
      <c r="E2520" s="2"/>
      <c r="F2520" s="2">
        <v>345</v>
      </c>
      <c r="G2520" s="2">
        <v>114</v>
      </c>
      <c r="H2520" s="2"/>
    </row>
    <row r="2521" spans="1:8" ht="28.8" x14ac:dyDescent="0.3">
      <c r="A2521" s="2" t="s">
        <v>28</v>
      </c>
      <c r="B2521" s="2" t="s">
        <v>29</v>
      </c>
      <c r="C2521" s="2" t="s">
        <v>5</v>
      </c>
      <c r="D2521" s="1" t="s">
        <v>25</v>
      </c>
      <c r="E2521" s="2"/>
      <c r="F2521" s="2">
        <v>630</v>
      </c>
      <c r="G2521" s="2">
        <v>209</v>
      </c>
      <c r="H2521" s="2"/>
    </row>
    <row r="2522" spans="1:8" ht="28.8" x14ac:dyDescent="0.3">
      <c r="A2522" s="2" t="s">
        <v>28</v>
      </c>
      <c r="B2522" s="2" t="s">
        <v>29</v>
      </c>
      <c r="C2522" s="2" t="s">
        <v>5</v>
      </c>
      <c r="D2522" s="1" t="s">
        <v>25</v>
      </c>
      <c r="E2522" s="2"/>
      <c r="F2522" s="2">
        <v>1395</v>
      </c>
      <c r="G2522" s="2">
        <v>464</v>
      </c>
      <c r="H2522" s="2"/>
    </row>
    <row r="2523" spans="1:8" ht="28.8" x14ac:dyDescent="0.3">
      <c r="A2523" s="2" t="s">
        <v>28</v>
      </c>
      <c r="B2523" s="2" t="s">
        <v>29</v>
      </c>
      <c r="C2523" s="2" t="s">
        <v>5</v>
      </c>
      <c r="D2523" s="1" t="s">
        <v>25</v>
      </c>
      <c r="E2523" s="2"/>
      <c r="F2523" s="2">
        <v>345</v>
      </c>
      <c r="G2523" s="2">
        <v>114</v>
      </c>
      <c r="H2523" s="2"/>
    </row>
    <row r="2524" spans="1:8" ht="28.8" x14ac:dyDescent="0.3">
      <c r="A2524" s="2" t="s">
        <v>28</v>
      </c>
      <c r="B2524" s="2" t="s">
        <v>29</v>
      </c>
      <c r="C2524" s="2" t="s">
        <v>5</v>
      </c>
      <c r="D2524" s="1" t="s">
        <v>25</v>
      </c>
      <c r="E2524" s="2"/>
      <c r="F2524" s="2">
        <v>771</v>
      </c>
      <c r="G2524" s="2">
        <v>256</v>
      </c>
      <c r="H2524" s="2"/>
    </row>
    <row r="2525" spans="1:8" ht="28.8" x14ac:dyDescent="0.3">
      <c r="A2525" s="2" t="s">
        <v>28</v>
      </c>
      <c r="B2525" s="2" t="s">
        <v>29</v>
      </c>
      <c r="C2525" s="2" t="s">
        <v>5</v>
      </c>
      <c r="D2525" s="1" t="s">
        <v>25</v>
      </c>
      <c r="E2525" s="2"/>
      <c r="F2525" s="2">
        <v>120</v>
      </c>
      <c r="G2525" s="2">
        <v>39</v>
      </c>
      <c r="H2525" s="2"/>
    </row>
    <row r="2526" spans="1:8" ht="28.8" x14ac:dyDescent="0.3">
      <c r="A2526" s="2" t="s">
        <v>28</v>
      </c>
      <c r="B2526" s="2" t="s">
        <v>29</v>
      </c>
      <c r="C2526" s="2" t="s">
        <v>5</v>
      </c>
      <c r="D2526" s="1" t="s">
        <v>25</v>
      </c>
      <c r="E2526" s="2"/>
      <c r="F2526" s="2">
        <v>528</v>
      </c>
      <c r="G2526" s="2">
        <v>175</v>
      </c>
      <c r="H2526" s="2"/>
    </row>
    <row r="2527" spans="1:8" ht="28.8" x14ac:dyDescent="0.3">
      <c r="A2527" s="2" t="s">
        <v>28</v>
      </c>
      <c r="B2527" s="2" t="s">
        <v>29</v>
      </c>
      <c r="C2527" s="2" t="s">
        <v>5</v>
      </c>
      <c r="D2527" s="1" t="s">
        <v>25</v>
      </c>
      <c r="E2527" s="2"/>
      <c r="F2527" s="2">
        <v>555</v>
      </c>
      <c r="G2527" s="2">
        <v>184</v>
      </c>
      <c r="H2527" s="2"/>
    </row>
    <row r="2528" spans="1:8" ht="28.8" x14ac:dyDescent="0.3">
      <c r="A2528" s="2" t="s">
        <v>28</v>
      </c>
      <c r="B2528" s="2" t="s">
        <v>29</v>
      </c>
      <c r="C2528" s="2" t="s">
        <v>5</v>
      </c>
      <c r="D2528" s="1" t="s">
        <v>25</v>
      </c>
      <c r="E2528" s="2"/>
      <c r="F2528" s="2">
        <v>132</v>
      </c>
      <c r="G2528" s="2">
        <v>43</v>
      </c>
      <c r="H2528" s="2"/>
    </row>
    <row r="2529" spans="1:8" ht="28.8" x14ac:dyDescent="0.3">
      <c r="A2529" s="2" t="s">
        <v>28</v>
      </c>
      <c r="B2529" s="2" t="s">
        <v>29</v>
      </c>
      <c r="C2529" s="2" t="s">
        <v>5</v>
      </c>
      <c r="D2529" s="1" t="s">
        <v>25</v>
      </c>
      <c r="E2529" s="2"/>
      <c r="F2529" s="2">
        <v>282</v>
      </c>
      <c r="G2529" s="2">
        <v>93</v>
      </c>
      <c r="H2529" s="2"/>
    </row>
    <row r="2530" spans="1:8" ht="28.8" x14ac:dyDescent="0.3">
      <c r="A2530" s="2" t="s">
        <v>28</v>
      </c>
      <c r="B2530" s="2" t="s">
        <v>29</v>
      </c>
      <c r="C2530" s="2" t="s">
        <v>5</v>
      </c>
      <c r="D2530" s="1" t="s">
        <v>25</v>
      </c>
      <c r="E2530" s="2"/>
      <c r="F2530" s="2">
        <v>201</v>
      </c>
      <c r="G2530" s="2">
        <v>66</v>
      </c>
      <c r="H2530" s="2"/>
    </row>
    <row r="2531" spans="1:8" ht="28.8" x14ac:dyDescent="0.3">
      <c r="A2531" s="2" t="s">
        <v>28</v>
      </c>
      <c r="B2531" s="2" t="s">
        <v>29</v>
      </c>
      <c r="C2531" s="2" t="s">
        <v>5</v>
      </c>
      <c r="D2531" s="1" t="s">
        <v>25</v>
      </c>
      <c r="E2531" s="2"/>
      <c r="F2531" s="2">
        <v>204</v>
      </c>
      <c r="G2531" s="2">
        <v>67</v>
      </c>
      <c r="H2531" s="2"/>
    </row>
    <row r="2532" spans="1:8" ht="28.8" x14ac:dyDescent="0.3">
      <c r="A2532" s="2" t="s">
        <v>28</v>
      </c>
      <c r="B2532" s="2" t="s">
        <v>29</v>
      </c>
      <c r="C2532" s="2" t="s">
        <v>5</v>
      </c>
      <c r="D2532" s="1" t="s">
        <v>25</v>
      </c>
      <c r="E2532" s="2"/>
      <c r="F2532" s="2">
        <v>141</v>
      </c>
      <c r="G2532" s="2">
        <v>46</v>
      </c>
      <c r="H2532" s="2"/>
    </row>
    <row r="2533" spans="1:8" ht="28.8" x14ac:dyDescent="0.3">
      <c r="A2533" s="2" t="s">
        <v>28</v>
      </c>
      <c r="B2533" s="2" t="s">
        <v>29</v>
      </c>
      <c r="C2533" s="2" t="s">
        <v>5</v>
      </c>
      <c r="D2533" s="1" t="s">
        <v>25</v>
      </c>
      <c r="E2533" s="2"/>
      <c r="F2533" s="2">
        <v>348</v>
      </c>
      <c r="G2533" s="2">
        <v>115</v>
      </c>
      <c r="H2533" s="2"/>
    </row>
    <row r="2534" spans="1:8" ht="28.8" x14ac:dyDescent="0.3">
      <c r="A2534" s="2" t="s">
        <v>28</v>
      </c>
      <c r="B2534" s="2" t="s">
        <v>29</v>
      </c>
      <c r="C2534" s="2" t="s">
        <v>5</v>
      </c>
      <c r="D2534" s="1" t="s">
        <v>25</v>
      </c>
      <c r="E2534" s="2"/>
      <c r="F2534" s="2">
        <v>693</v>
      </c>
      <c r="G2534" s="2">
        <v>230</v>
      </c>
      <c r="H2534" s="2"/>
    </row>
    <row r="2535" spans="1:8" ht="28.8" x14ac:dyDescent="0.3">
      <c r="A2535" s="2" t="s">
        <v>28</v>
      </c>
      <c r="B2535" s="2" t="s">
        <v>29</v>
      </c>
      <c r="C2535" s="2" t="s">
        <v>5</v>
      </c>
      <c r="D2535" s="1" t="s">
        <v>25</v>
      </c>
      <c r="E2535" s="2"/>
      <c r="F2535" s="2">
        <v>756</v>
      </c>
      <c r="G2535" s="2">
        <v>251</v>
      </c>
      <c r="H2535" s="2"/>
    </row>
    <row r="2536" spans="1:8" ht="28.8" x14ac:dyDescent="0.3">
      <c r="A2536" s="2" t="s">
        <v>28</v>
      </c>
      <c r="B2536" s="2" t="s">
        <v>29</v>
      </c>
      <c r="C2536" s="2" t="s">
        <v>5</v>
      </c>
      <c r="D2536" s="1" t="s">
        <v>25</v>
      </c>
      <c r="E2536" s="2"/>
      <c r="F2536" s="2">
        <v>1320</v>
      </c>
      <c r="G2536" s="2">
        <v>439</v>
      </c>
      <c r="H2536" s="2"/>
    </row>
    <row r="2537" spans="1:8" ht="28.8" x14ac:dyDescent="0.3">
      <c r="A2537" s="2" t="s">
        <v>28</v>
      </c>
      <c r="B2537" s="2" t="s">
        <v>29</v>
      </c>
      <c r="C2537" s="2" t="s">
        <v>5</v>
      </c>
      <c r="D2537" s="1" t="s">
        <v>25</v>
      </c>
      <c r="E2537" s="2"/>
      <c r="F2537" s="2">
        <v>165</v>
      </c>
      <c r="G2537" s="2">
        <v>54</v>
      </c>
      <c r="H2537" s="2"/>
    </row>
    <row r="2538" spans="1:8" ht="28.8" x14ac:dyDescent="0.3">
      <c r="A2538" s="2" t="s">
        <v>28</v>
      </c>
      <c r="B2538" s="2" t="s">
        <v>29</v>
      </c>
      <c r="C2538" s="2" t="s">
        <v>5</v>
      </c>
      <c r="D2538" s="1" t="s">
        <v>25</v>
      </c>
      <c r="E2538" s="2"/>
      <c r="F2538" s="2">
        <v>1263</v>
      </c>
      <c r="G2538" s="2">
        <v>420</v>
      </c>
      <c r="H2538" s="2"/>
    </row>
    <row r="2539" spans="1:8" ht="28.8" x14ac:dyDescent="0.3">
      <c r="A2539" s="2" t="s">
        <v>28</v>
      </c>
      <c r="B2539" s="2" t="s">
        <v>29</v>
      </c>
      <c r="C2539" s="2" t="s">
        <v>5</v>
      </c>
      <c r="D2539" s="1" t="s">
        <v>25</v>
      </c>
      <c r="E2539" s="2"/>
      <c r="F2539" s="2">
        <v>369</v>
      </c>
      <c r="G2539" s="2">
        <v>122</v>
      </c>
      <c r="H2539" s="2"/>
    </row>
    <row r="2540" spans="1:8" ht="28.8" x14ac:dyDescent="0.3">
      <c r="A2540" s="2" t="s">
        <v>28</v>
      </c>
      <c r="B2540" s="2" t="s">
        <v>29</v>
      </c>
      <c r="C2540" s="2" t="s">
        <v>5</v>
      </c>
      <c r="D2540" s="1" t="s">
        <v>25</v>
      </c>
      <c r="E2540" s="2"/>
      <c r="F2540" s="2">
        <v>381</v>
      </c>
      <c r="G2540" s="2">
        <v>126</v>
      </c>
      <c r="H2540" s="2"/>
    </row>
    <row r="2541" spans="1:8" ht="28.8" x14ac:dyDescent="0.3">
      <c r="A2541" s="2" t="s">
        <v>28</v>
      </c>
      <c r="B2541" s="2" t="s">
        <v>29</v>
      </c>
      <c r="C2541" s="2" t="s">
        <v>5</v>
      </c>
      <c r="D2541" s="1" t="s">
        <v>25</v>
      </c>
      <c r="E2541" s="2"/>
      <c r="F2541" s="2">
        <v>297</v>
      </c>
      <c r="G2541" s="2">
        <v>98</v>
      </c>
      <c r="H2541" s="2"/>
    </row>
    <row r="2542" spans="1:8" ht="28.8" x14ac:dyDescent="0.3">
      <c r="A2542" s="2" t="s">
        <v>28</v>
      </c>
      <c r="B2542" s="2" t="s">
        <v>29</v>
      </c>
      <c r="C2542" s="2" t="s">
        <v>5</v>
      </c>
      <c r="D2542" s="1" t="s">
        <v>25</v>
      </c>
      <c r="E2542" s="2"/>
      <c r="F2542" s="2">
        <v>219</v>
      </c>
      <c r="G2542" s="2">
        <v>72</v>
      </c>
      <c r="H2542" s="2"/>
    </row>
    <row r="2543" spans="1:8" ht="28.8" x14ac:dyDescent="0.3">
      <c r="A2543" s="2" t="s">
        <v>28</v>
      </c>
      <c r="B2543" s="2" t="s">
        <v>29</v>
      </c>
      <c r="C2543" s="2" t="s">
        <v>5</v>
      </c>
      <c r="D2543" s="1" t="s">
        <v>25</v>
      </c>
      <c r="E2543" s="2"/>
      <c r="F2543" s="2">
        <v>96</v>
      </c>
      <c r="G2543" s="2">
        <v>31</v>
      </c>
      <c r="H2543" s="2"/>
    </row>
    <row r="2544" spans="1:8" ht="28.8" x14ac:dyDescent="0.3">
      <c r="A2544" s="2" t="s">
        <v>28</v>
      </c>
      <c r="B2544" s="2" t="s">
        <v>29</v>
      </c>
      <c r="C2544" s="2" t="s">
        <v>5</v>
      </c>
      <c r="D2544" s="1" t="s">
        <v>25</v>
      </c>
      <c r="E2544" s="2"/>
      <c r="F2544" s="2">
        <v>1044</v>
      </c>
      <c r="G2544" s="2">
        <v>347</v>
      </c>
      <c r="H2544" s="2"/>
    </row>
    <row r="2545" spans="1:8" ht="28.8" x14ac:dyDescent="0.3">
      <c r="A2545" s="2" t="s">
        <v>28</v>
      </c>
      <c r="B2545" s="2" t="s">
        <v>29</v>
      </c>
      <c r="C2545" s="2" t="s">
        <v>5</v>
      </c>
      <c r="D2545" s="1" t="s">
        <v>25</v>
      </c>
      <c r="E2545" s="2"/>
      <c r="F2545" s="2">
        <v>1134</v>
      </c>
      <c r="G2545" s="2">
        <v>377</v>
      </c>
      <c r="H2545" s="2"/>
    </row>
    <row r="2546" spans="1:8" ht="28.8" x14ac:dyDescent="0.3">
      <c r="A2546" s="2" t="s">
        <v>28</v>
      </c>
      <c r="B2546" s="2" t="s">
        <v>29</v>
      </c>
      <c r="C2546" s="2" t="s">
        <v>5</v>
      </c>
      <c r="D2546" s="1" t="s">
        <v>25</v>
      </c>
      <c r="E2546" s="2"/>
      <c r="F2546" s="2">
        <v>2463</v>
      </c>
      <c r="G2546" s="2">
        <v>820</v>
      </c>
      <c r="H2546" s="2"/>
    </row>
    <row r="2547" spans="1:8" ht="28.8" x14ac:dyDescent="0.3">
      <c r="A2547" s="2" t="s">
        <v>28</v>
      </c>
      <c r="B2547" s="2" t="s">
        <v>29</v>
      </c>
      <c r="C2547" s="2" t="s">
        <v>5</v>
      </c>
      <c r="D2547" s="1" t="s">
        <v>25</v>
      </c>
      <c r="E2547" s="2"/>
      <c r="F2547" s="2">
        <v>762</v>
      </c>
      <c r="G2547" s="2">
        <v>253</v>
      </c>
      <c r="H2547" s="2"/>
    </row>
    <row r="2548" spans="1:8" ht="28.8" x14ac:dyDescent="0.3">
      <c r="A2548" s="2" t="s">
        <v>28</v>
      </c>
      <c r="B2548" s="2" t="s">
        <v>29</v>
      </c>
      <c r="C2548" s="2" t="s">
        <v>5</v>
      </c>
      <c r="D2548" s="1" t="s">
        <v>25</v>
      </c>
      <c r="E2548" s="2" t="s">
        <v>3718</v>
      </c>
      <c r="F2548" s="2">
        <v>999</v>
      </c>
      <c r="G2548" s="2">
        <v>332</v>
      </c>
      <c r="H2548" s="2"/>
    </row>
    <row r="2549" spans="1:8" ht="28.8" x14ac:dyDescent="0.3">
      <c r="A2549" s="2" t="s">
        <v>28</v>
      </c>
      <c r="B2549" s="2" t="s">
        <v>29</v>
      </c>
      <c r="C2549" s="2" t="s">
        <v>5</v>
      </c>
      <c r="D2549" s="1" t="s">
        <v>25</v>
      </c>
      <c r="E2549" s="2"/>
      <c r="F2549" s="2">
        <v>1323</v>
      </c>
      <c r="G2549" s="2">
        <v>440</v>
      </c>
      <c r="H2549" s="2"/>
    </row>
    <row r="2550" spans="1:8" ht="28.8" x14ac:dyDescent="0.3">
      <c r="A2550" s="2" t="s">
        <v>28</v>
      </c>
      <c r="B2550" s="2" t="s">
        <v>29</v>
      </c>
      <c r="C2550" s="2" t="s">
        <v>5</v>
      </c>
      <c r="D2550" s="1" t="s">
        <v>25</v>
      </c>
      <c r="E2550" s="2"/>
      <c r="F2550" s="2">
        <v>1467</v>
      </c>
      <c r="G2550" s="2">
        <v>488</v>
      </c>
      <c r="H2550" s="2"/>
    </row>
    <row r="2551" spans="1:8" ht="28.8" x14ac:dyDescent="0.3">
      <c r="A2551" s="2" t="s">
        <v>28</v>
      </c>
      <c r="B2551" s="2" t="s">
        <v>29</v>
      </c>
      <c r="C2551" s="2" t="s">
        <v>5</v>
      </c>
      <c r="D2551" s="1" t="s">
        <v>25</v>
      </c>
      <c r="E2551" s="2"/>
      <c r="F2551" s="2">
        <v>696</v>
      </c>
      <c r="G2551" s="2">
        <v>231</v>
      </c>
      <c r="H2551" s="2"/>
    </row>
    <row r="2552" spans="1:8" ht="28.8" x14ac:dyDescent="0.3">
      <c r="A2552" s="2" t="s">
        <v>28</v>
      </c>
      <c r="B2552" s="2" t="s">
        <v>29</v>
      </c>
      <c r="C2552" s="2" t="s">
        <v>5</v>
      </c>
      <c r="D2552" s="1" t="s">
        <v>25</v>
      </c>
      <c r="E2552" s="2"/>
      <c r="F2552" s="2">
        <v>1032</v>
      </c>
      <c r="G2552" s="2">
        <v>343</v>
      </c>
      <c r="H2552" s="2"/>
    </row>
    <row r="2553" spans="1:8" ht="28.8" x14ac:dyDescent="0.3">
      <c r="A2553" s="2" t="s">
        <v>28</v>
      </c>
      <c r="B2553" s="2" t="s">
        <v>29</v>
      </c>
      <c r="C2553" s="2" t="s">
        <v>5</v>
      </c>
      <c r="D2553" s="1" t="s">
        <v>25</v>
      </c>
      <c r="E2553" s="2"/>
      <c r="F2553" s="2">
        <v>918</v>
      </c>
      <c r="G2553" s="2">
        <v>305</v>
      </c>
      <c r="H2553" s="2"/>
    </row>
    <row r="2554" spans="1:8" ht="28.8" x14ac:dyDescent="0.3">
      <c r="A2554" s="2" t="s">
        <v>28</v>
      </c>
      <c r="B2554" s="2" t="s">
        <v>29</v>
      </c>
      <c r="C2554" s="2" t="s">
        <v>5</v>
      </c>
      <c r="D2554" s="1" t="s">
        <v>25</v>
      </c>
      <c r="E2554" s="2"/>
      <c r="F2554" s="2">
        <v>714</v>
      </c>
      <c r="G2554" s="2">
        <v>237</v>
      </c>
      <c r="H2554" s="2"/>
    </row>
    <row r="2555" spans="1:8" ht="28.8" x14ac:dyDescent="0.3">
      <c r="A2555" s="2" t="s">
        <v>28</v>
      </c>
      <c r="B2555" s="2" t="s">
        <v>29</v>
      </c>
      <c r="C2555" s="2" t="s">
        <v>5</v>
      </c>
      <c r="D2555" s="1" t="s">
        <v>25</v>
      </c>
      <c r="E2555" s="2"/>
      <c r="F2555" s="2">
        <v>1164</v>
      </c>
      <c r="G2555" s="2">
        <v>387</v>
      </c>
      <c r="H2555" s="2"/>
    </row>
    <row r="2556" spans="1:8" ht="28.8" x14ac:dyDescent="0.3">
      <c r="A2556" s="2" t="s">
        <v>28</v>
      </c>
      <c r="B2556" s="2" t="s">
        <v>29</v>
      </c>
      <c r="C2556" s="2" t="s">
        <v>5</v>
      </c>
      <c r="D2556" s="1" t="s">
        <v>25</v>
      </c>
      <c r="E2556" s="2"/>
      <c r="F2556" s="2">
        <v>1425</v>
      </c>
      <c r="G2556" s="2">
        <v>474</v>
      </c>
      <c r="H2556" s="2"/>
    </row>
    <row r="2557" spans="1:8" ht="28.8" x14ac:dyDescent="0.3">
      <c r="A2557" s="2" t="s">
        <v>28</v>
      </c>
      <c r="B2557" s="2" t="s">
        <v>29</v>
      </c>
      <c r="C2557" s="2" t="s">
        <v>5</v>
      </c>
      <c r="D2557" s="1" t="s">
        <v>25</v>
      </c>
      <c r="E2557" s="2"/>
      <c r="F2557" s="2">
        <v>1173</v>
      </c>
      <c r="G2557" s="2">
        <v>390</v>
      </c>
      <c r="H2557" s="2"/>
    </row>
    <row r="2558" spans="1:8" ht="28.8" x14ac:dyDescent="0.3">
      <c r="A2558" s="2" t="s">
        <v>28</v>
      </c>
      <c r="B2558" s="2" t="s">
        <v>29</v>
      </c>
      <c r="C2558" s="2" t="s">
        <v>5</v>
      </c>
      <c r="D2558" s="1" t="s">
        <v>25</v>
      </c>
      <c r="E2558" s="2"/>
      <c r="F2558" s="2">
        <v>180</v>
      </c>
      <c r="G2558" s="2">
        <v>59</v>
      </c>
      <c r="H2558" s="2"/>
    </row>
    <row r="2559" spans="1:8" ht="28.8" x14ac:dyDescent="0.3">
      <c r="A2559" s="2" t="s">
        <v>28</v>
      </c>
      <c r="B2559" s="2" t="s">
        <v>29</v>
      </c>
      <c r="C2559" s="2" t="s">
        <v>5</v>
      </c>
      <c r="D2559" s="1" t="s">
        <v>25</v>
      </c>
      <c r="E2559" s="2" t="s">
        <v>3743</v>
      </c>
      <c r="F2559" s="2">
        <v>1899</v>
      </c>
      <c r="G2559" s="2">
        <v>632</v>
      </c>
      <c r="H2559" s="2"/>
    </row>
    <row r="2560" spans="1:8" ht="28.8" x14ac:dyDescent="0.3">
      <c r="A2560" s="2" t="s">
        <v>28</v>
      </c>
      <c r="B2560" s="2" t="s">
        <v>29</v>
      </c>
      <c r="C2560" s="2" t="s">
        <v>5</v>
      </c>
      <c r="D2560" s="1" t="s">
        <v>25</v>
      </c>
      <c r="E2560" s="2"/>
      <c r="F2560" s="2">
        <v>1149</v>
      </c>
      <c r="G2560" s="2">
        <v>382</v>
      </c>
      <c r="H2560" s="2"/>
    </row>
    <row r="2561" spans="1:8" ht="28.8" x14ac:dyDescent="0.3">
      <c r="A2561" s="2" t="s">
        <v>28</v>
      </c>
      <c r="B2561" s="2" t="s">
        <v>29</v>
      </c>
      <c r="C2561" s="2" t="s">
        <v>5</v>
      </c>
      <c r="D2561" s="1" t="s">
        <v>25</v>
      </c>
      <c r="E2561" s="2"/>
      <c r="F2561" s="2">
        <v>1242</v>
      </c>
      <c r="G2561" s="2">
        <v>413</v>
      </c>
      <c r="H2561" s="2"/>
    </row>
    <row r="2562" spans="1:8" ht="28.8" x14ac:dyDescent="0.3">
      <c r="A2562" s="2" t="s">
        <v>28</v>
      </c>
      <c r="B2562" s="2" t="s">
        <v>29</v>
      </c>
      <c r="C2562" s="2" t="s">
        <v>5</v>
      </c>
      <c r="D2562" s="1" t="s">
        <v>25</v>
      </c>
      <c r="E2562" s="2"/>
      <c r="F2562" s="2">
        <v>1152</v>
      </c>
      <c r="G2562" s="2">
        <v>383</v>
      </c>
      <c r="H2562" s="2"/>
    </row>
    <row r="2563" spans="1:8" ht="28.8" x14ac:dyDescent="0.3">
      <c r="A2563" s="2" t="s">
        <v>28</v>
      </c>
      <c r="B2563" s="2" t="s">
        <v>29</v>
      </c>
      <c r="C2563" s="2" t="s">
        <v>5</v>
      </c>
      <c r="D2563" s="1" t="s">
        <v>25</v>
      </c>
      <c r="E2563" s="2"/>
      <c r="F2563" s="2">
        <v>393</v>
      </c>
      <c r="G2563" s="2">
        <v>130</v>
      </c>
      <c r="H2563" s="2"/>
    </row>
    <row r="2564" spans="1:8" ht="28.8" x14ac:dyDescent="0.3">
      <c r="A2564" s="2" t="s">
        <v>28</v>
      </c>
      <c r="B2564" s="2" t="s">
        <v>29</v>
      </c>
      <c r="C2564" s="2" t="s">
        <v>5</v>
      </c>
      <c r="D2564" s="1" t="s">
        <v>25</v>
      </c>
      <c r="E2564" s="2"/>
      <c r="F2564" s="2">
        <v>405</v>
      </c>
      <c r="G2564" s="2">
        <v>134</v>
      </c>
      <c r="H2564" s="2"/>
    </row>
    <row r="2565" spans="1:8" ht="28.8" x14ac:dyDescent="0.3">
      <c r="A2565" s="2" t="s">
        <v>28</v>
      </c>
      <c r="B2565" s="2" t="s">
        <v>29</v>
      </c>
      <c r="C2565" s="2" t="s">
        <v>5</v>
      </c>
      <c r="D2565" s="1" t="s">
        <v>25</v>
      </c>
      <c r="E2565" s="2"/>
      <c r="F2565" s="2">
        <v>441</v>
      </c>
      <c r="G2565" s="2">
        <v>146</v>
      </c>
      <c r="H2565" s="2"/>
    </row>
    <row r="2566" spans="1:8" ht="28.8" x14ac:dyDescent="0.3">
      <c r="A2566" s="2" t="s">
        <v>28</v>
      </c>
      <c r="B2566" s="2" t="s">
        <v>29</v>
      </c>
      <c r="C2566" s="2" t="s">
        <v>5</v>
      </c>
      <c r="D2566" s="1" t="s">
        <v>25</v>
      </c>
      <c r="E2566" s="2"/>
      <c r="F2566" s="2">
        <v>294</v>
      </c>
      <c r="G2566" s="2">
        <v>97</v>
      </c>
      <c r="H2566" s="2"/>
    </row>
    <row r="2567" spans="1:8" ht="28.8" x14ac:dyDescent="0.3">
      <c r="A2567" s="2" t="s">
        <v>28</v>
      </c>
      <c r="B2567" s="2" t="s">
        <v>29</v>
      </c>
      <c r="C2567" s="2" t="s">
        <v>5</v>
      </c>
      <c r="D2567" s="1" t="s">
        <v>25</v>
      </c>
      <c r="E2567" s="2"/>
      <c r="F2567" s="2">
        <v>429</v>
      </c>
      <c r="G2567" s="2">
        <v>142</v>
      </c>
      <c r="H2567" s="2"/>
    </row>
    <row r="2568" spans="1:8" ht="28.8" x14ac:dyDescent="0.3">
      <c r="A2568" s="2" t="s">
        <v>28</v>
      </c>
      <c r="B2568" s="2" t="s">
        <v>29</v>
      </c>
      <c r="C2568" s="2" t="s">
        <v>5</v>
      </c>
      <c r="D2568" s="1" t="s">
        <v>25</v>
      </c>
      <c r="E2568" s="2"/>
      <c r="F2568" s="2">
        <v>405</v>
      </c>
      <c r="G2568" s="2">
        <v>134</v>
      </c>
      <c r="H2568" s="2"/>
    </row>
    <row r="2569" spans="1:8" ht="28.8" x14ac:dyDescent="0.3">
      <c r="A2569" s="2" t="s">
        <v>28</v>
      </c>
      <c r="B2569" s="2" t="s">
        <v>29</v>
      </c>
      <c r="C2569" s="2" t="s">
        <v>5</v>
      </c>
      <c r="D2569" s="1" t="s">
        <v>25</v>
      </c>
      <c r="E2569" s="2"/>
      <c r="F2569" s="2">
        <v>441</v>
      </c>
      <c r="G2569" s="2">
        <v>146</v>
      </c>
      <c r="H2569" s="2"/>
    </row>
    <row r="2570" spans="1:8" ht="28.8" x14ac:dyDescent="0.3">
      <c r="A2570" s="2" t="s">
        <v>28</v>
      </c>
      <c r="B2570" s="2" t="s">
        <v>29</v>
      </c>
      <c r="C2570" s="2" t="s">
        <v>5</v>
      </c>
      <c r="D2570" s="1" t="s">
        <v>25</v>
      </c>
      <c r="E2570" s="2"/>
      <c r="F2570" s="2">
        <v>1416</v>
      </c>
      <c r="G2570" s="2">
        <v>471</v>
      </c>
      <c r="H2570" s="2"/>
    </row>
    <row r="2571" spans="1:8" ht="28.8" x14ac:dyDescent="0.3">
      <c r="A2571" s="2" t="s">
        <v>28</v>
      </c>
      <c r="B2571" s="2" t="s">
        <v>29</v>
      </c>
      <c r="C2571" s="2" t="s">
        <v>5</v>
      </c>
      <c r="D2571" s="1" t="s">
        <v>25</v>
      </c>
      <c r="E2571" s="2"/>
      <c r="F2571" s="2">
        <v>1443</v>
      </c>
      <c r="G2571" s="2">
        <v>480</v>
      </c>
      <c r="H2571" s="2"/>
    </row>
    <row r="2572" spans="1:8" ht="28.8" x14ac:dyDescent="0.3">
      <c r="A2572" s="2" t="s">
        <v>28</v>
      </c>
      <c r="B2572" s="2" t="s">
        <v>29</v>
      </c>
      <c r="C2572" s="2" t="s">
        <v>5</v>
      </c>
      <c r="D2572" s="1" t="s">
        <v>25</v>
      </c>
      <c r="E2572" s="2"/>
      <c r="F2572" s="2">
        <v>228</v>
      </c>
      <c r="G2572" s="2">
        <v>75</v>
      </c>
      <c r="H2572" s="2"/>
    </row>
    <row r="2573" spans="1:8" ht="28.8" x14ac:dyDescent="0.3">
      <c r="A2573" s="2" t="s">
        <v>28</v>
      </c>
      <c r="B2573" s="2" t="s">
        <v>29</v>
      </c>
      <c r="C2573" s="2" t="s">
        <v>5</v>
      </c>
      <c r="D2573" s="1" t="s">
        <v>25</v>
      </c>
      <c r="E2573" s="2"/>
      <c r="F2573" s="2">
        <v>354</v>
      </c>
      <c r="G2573" s="2">
        <v>117</v>
      </c>
      <c r="H2573" s="2"/>
    </row>
    <row r="2574" spans="1:8" ht="28.8" x14ac:dyDescent="0.3">
      <c r="A2574" s="2" t="s">
        <v>28</v>
      </c>
      <c r="B2574" s="2" t="s">
        <v>29</v>
      </c>
      <c r="C2574" s="2" t="s">
        <v>5</v>
      </c>
      <c r="D2574" s="1" t="s">
        <v>25</v>
      </c>
      <c r="E2574" s="2"/>
      <c r="F2574" s="2">
        <v>780</v>
      </c>
      <c r="G2574" s="2">
        <v>259</v>
      </c>
      <c r="H2574" s="2"/>
    </row>
    <row r="2575" spans="1:8" ht="28.8" x14ac:dyDescent="0.3">
      <c r="A2575" s="2" t="s">
        <v>28</v>
      </c>
      <c r="B2575" s="2" t="s">
        <v>29</v>
      </c>
      <c r="C2575" s="2" t="s">
        <v>5</v>
      </c>
      <c r="D2575" s="1" t="s">
        <v>25</v>
      </c>
      <c r="E2575" s="2"/>
      <c r="F2575" s="2">
        <v>1455</v>
      </c>
      <c r="G2575" s="2">
        <v>484</v>
      </c>
      <c r="H2575" s="2"/>
    </row>
    <row r="2576" spans="1:8" ht="28.8" x14ac:dyDescent="0.3">
      <c r="A2576" s="2" t="s">
        <v>28</v>
      </c>
      <c r="B2576" s="2" t="s">
        <v>29</v>
      </c>
      <c r="C2576" s="2" t="s">
        <v>5</v>
      </c>
      <c r="D2576" s="1" t="s">
        <v>25</v>
      </c>
      <c r="E2576" s="2"/>
      <c r="F2576" s="2">
        <v>4146</v>
      </c>
      <c r="G2576" s="2">
        <v>1381</v>
      </c>
      <c r="H2576" s="2"/>
    </row>
    <row r="2577" spans="1:8" ht="28.8" x14ac:dyDescent="0.3">
      <c r="A2577" s="2" t="s">
        <v>28</v>
      </c>
      <c r="B2577" s="2" t="s">
        <v>29</v>
      </c>
      <c r="C2577" s="2" t="s">
        <v>5</v>
      </c>
      <c r="D2577" s="1" t="s">
        <v>25</v>
      </c>
      <c r="E2577" s="2"/>
      <c r="F2577" s="2">
        <v>213</v>
      </c>
      <c r="G2577" s="2">
        <v>70</v>
      </c>
      <c r="H2577" s="2"/>
    </row>
    <row r="2578" spans="1:8" ht="28.8" x14ac:dyDescent="0.3">
      <c r="A2578" s="2" t="s">
        <v>28</v>
      </c>
      <c r="B2578" s="2" t="s">
        <v>29</v>
      </c>
      <c r="C2578" s="2" t="s">
        <v>5</v>
      </c>
      <c r="D2578" s="1" t="s">
        <v>25</v>
      </c>
      <c r="E2578" s="2"/>
      <c r="F2578" s="2">
        <v>453</v>
      </c>
      <c r="G2578" s="2">
        <v>150</v>
      </c>
      <c r="H2578" s="2"/>
    </row>
    <row r="2579" spans="1:8" ht="28.8" x14ac:dyDescent="0.3">
      <c r="A2579" s="2" t="s">
        <v>28</v>
      </c>
      <c r="B2579" s="2" t="s">
        <v>29</v>
      </c>
      <c r="C2579" s="2" t="s">
        <v>5</v>
      </c>
      <c r="D2579" s="1" t="s">
        <v>25</v>
      </c>
      <c r="E2579" s="2"/>
      <c r="F2579" s="2">
        <v>2085</v>
      </c>
      <c r="G2579" s="2">
        <v>694</v>
      </c>
      <c r="H2579" s="2"/>
    </row>
    <row r="2580" spans="1:8" ht="28.8" x14ac:dyDescent="0.3">
      <c r="A2580" s="2" t="s">
        <v>28</v>
      </c>
      <c r="B2580" s="2" t="s">
        <v>29</v>
      </c>
      <c r="C2580" s="2" t="s">
        <v>5</v>
      </c>
      <c r="D2580" s="1" t="s">
        <v>25</v>
      </c>
      <c r="E2580" s="2"/>
      <c r="F2580" s="2">
        <v>255</v>
      </c>
      <c r="G2580" s="2">
        <v>84</v>
      </c>
      <c r="H2580" s="2"/>
    </row>
    <row r="2581" spans="1:8" ht="28.8" x14ac:dyDescent="0.3">
      <c r="A2581" s="2" t="s">
        <v>28</v>
      </c>
      <c r="B2581" s="2" t="s">
        <v>29</v>
      </c>
      <c r="C2581" s="2" t="s">
        <v>5</v>
      </c>
      <c r="D2581" s="1" t="s">
        <v>25</v>
      </c>
      <c r="E2581" s="2"/>
      <c r="F2581" s="2">
        <v>225</v>
      </c>
      <c r="G2581" s="2">
        <v>74</v>
      </c>
      <c r="H2581" s="2"/>
    </row>
    <row r="2582" spans="1:8" ht="28.8" x14ac:dyDescent="0.3">
      <c r="A2582" s="2" t="s">
        <v>28</v>
      </c>
      <c r="B2582" s="2" t="s">
        <v>29</v>
      </c>
      <c r="C2582" s="2" t="s">
        <v>5</v>
      </c>
      <c r="D2582" s="1" t="s">
        <v>25</v>
      </c>
      <c r="E2582" s="2"/>
      <c r="F2582" s="2">
        <v>1137</v>
      </c>
      <c r="G2582" s="2">
        <v>378</v>
      </c>
      <c r="H2582" s="2"/>
    </row>
    <row r="2583" spans="1:8" ht="28.8" x14ac:dyDescent="0.3">
      <c r="A2583" s="2" t="s">
        <v>28</v>
      </c>
      <c r="B2583" s="2" t="s">
        <v>29</v>
      </c>
      <c r="C2583" s="2" t="s">
        <v>5</v>
      </c>
      <c r="D2583" s="1" t="s">
        <v>25</v>
      </c>
      <c r="E2583" s="2" t="s">
        <v>3820</v>
      </c>
      <c r="F2583" s="2">
        <v>1734</v>
      </c>
      <c r="G2583" s="2">
        <v>577</v>
      </c>
      <c r="H2583" s="2"/>
    </row>
    <row r="2584" spans="1:8" ht="28.8" x14ac:dyDescent="0.3">
      <c r="A2584" s="2" t="s">
        <v>28</v>
      </c>
      <c r="B2584" s="2" t="s">
        <v>29</v>
      </c>
      <c r="C2584" s="2" t="s">
        <v>5</v>
      </c>
      <c r="D2584" s="1" t="s">
        <v>25</v>
      </c>
      <c r="E2584" s="2"/>
      <c r="F2584" s="2">
        <v>1758</v>
      </c>
      <c r="G2584" s="2">
        <v>585</v>
      </c>
      <c r="H2584" s="2"/>
    </row>
    <row r="2585" spans="1:8" ht="28.8" x14ac:dyDescent="0.3">
      <c r="A2585" s="2" t="s">
        <v>28</v>
      </c>
      <c r="B2585" s="2" t="s">
        <v>29</v>
      </c>
      <c r="C2585" s="2" t="s">
        <v>5</v>
      </c>
      <c r="D2585" s="1" t="s">
        <v>25</v>
      </c>
      <c r="E2585" s="2"/>
      <c r="F2585" s="2">
        <v>531</v>
      </c>
      <c r="G2585" s="2">
        <v>176</v>
      </c>
      <c r="H2585" s="2"/>
    </row>
    <row r="2586" spans="1:8" ht="28.8" x14ac:dyDescent="0.3">
      <c r="A2586" s="2" t="s">
        <v>28</v>
      </c>
      <c r="B2586" s="2" t="s">
        <v>29</v>
      </c>
      <c r="C2586" s="2" t="s">
        <v>5</v>
      </c>
      <c r="D2586" s="1" t="s">
        <v>25</v>
      </c>
      <c r="E2586" s="2" t="s">
        <v>3839</v>
      </c>
      <c r="F2586" s="2">
        <v>627</v>
      </c>
      <c r="G2586" s="2">
        <v>208</v>
      </c>
      <c r="H2586" s="2"/>
    </row>
    <row r="2587" spans="1:8" ht="28.8" x14ac:dyDescent="0.3">
      <c r="A2587" s="2" t="s">
        <v>28</v>
      </c>
      <c r="B2587" s="2" t="s">
        <v>29</v>
      </c>
      <c r="C2587" s="2" t="s">
        <v>5</v>
      </c>
      <c r="D2587" s="1" t="s">
        <v>25</v>
      </c>
      <c r="E2587" s="2"/>
      <c r="F2587" s="2">
        <v>663</v>
      </c>
      <c r="G2587" s="2">
        <v>220</v>
      </c>
      <c r="H2587" s="2"/>
    </row>
    <row r="2588" spans="1:8" ht="28.8" x14ac:dyDescent="0.3">
      <c r="A2588" s="2" t="s">
        <v>28</v>
      </c>
      <c r="B2588" s="2" t="s">
        <v>29</v>
      </c>
      <c r="C2588" s="2" t="s">
        <v>5</v>
      </c>
      <c r="D2588" s="1" t="s">
        <v>25</v>
      </c>
      <c r="E2588" s="2"/>
      <c r="F2588" s="2">
        <v>1440</v>
      </c>
      <c r="G2588" s="2">
        <v>479</v>
      </c>
      <c r="H2588" s="2"/>
    </row>
    <row r="2589" spans="1:8" ht="28.8" x14ac:dyDescent="0.3">
      <c r="A2589" s="2" t="s">
        <v>28</v>
      </c>
      <c r="B2589" s="2" t="s">
        <v>29</v>
      </c>
      <c r="C2589" s="2" t="s">
        <v>5</v>
      </c>
      <c r="D2589" s="1" t="s">
        <v>25</v>
      </c>
      <c r="E2589" s="2" t="s">
        <v>3848</v>
      </c>
      <c r="F2589" s="2">
        <v>1803</v>
      </c>
      <c r="G2589" s="2">
        <v>600</v>
      </c>
      <c r="H2589" s="2"/>
    </row>
    <row r="2590" spans="1:8" ht="28.8" x14ac:dyDescent="0.3">
      <c r="A2590" s="2" t="s">
        <v>28</v>
      </c>
      <c r="B2590" s="2" t="s">
        <v>29</v>
      </c>
      <c r="C2590" s="2" t="s">
        <v>5</v>
      </c>
      <c r="D2590" s="1" t="s">
        <v>25</v>
      </c>
      <c r="E2590" s="2" t="s">
        <v>3852</v>
      </c>
      <c r="F2590" s="2">
        <v>792</v>
      </c>
      <c r="G2590" s="2">
        <v>263</v>
      </c>
      <c r="H2590" s="2"/>
    </row>
    <row r="2591" spans="1:8" ht="28.8" x14ac:dyDescent="0.3">
      <c r="A2591" s="2" t="s">
        <v>28</v>
      </c>
      <c r="B2591" s="2" t="s">
        <v>29</v>
      </c>
      <c r="C2591" s="2" t="s">
        <v>5</v>
      </c>
      <c r="D2591" s="1" t="s">
        <v>25</v>
      </c>
      <c r="E2591" s="2"/>
      <c r="F2591" s="2">
        <v>435</v>
      </c>
      <c r="G2591" s="2">
        <v>144</v>
      </c>
      <c r="H2591" s="2"/>
    </row>
    <row r="2592" spans="1:8" ht="28.8" x14ac:dyDescent="0.3">
      <c r="A2592" s="2" t="s">
        <v>28</v>
      </c>
      <c r="B2592" s="2" t="s">
        <v>29</v>
      </c>
      <c r="C2592" s="2" t="s">
        <v>5</v>
      </c>
      <c r="D2592" s="1" t="s">
        <v>25</v>
      </c>
      <c r="E2592" s="2" t="s">
        <v>3858</v>
      </c>
      <c r="F2592" s="2">
        <v>681</v>
      </c>
      <c r="G2592" s="2">
        <v>226</v>
      </c>
      <c r="H2592" s="2"/>
    </row>
    <row r="2593" spans="1:8" ht="28.8" x14ac:dyDescent="0.3">
      <c r="A2593" s="2" t="s">
        <v>28</v>
      </c>
      <c r="B2593" s="2" t="s">
        <v>29</v>
      </c>
      <c r="C2593" s="2" t="s">
        <v>5</v>
      </c>
      <c r="D2593" s="1" t="s">
        <v>25</v>
      </c>
      <c r="E2593" s="2" t="s">
        <v>3862</v>
      </c>
      <c r="F2593" s="2">
        <v>915</v>
      </c>
      <c r="G2593" s="2">
        <v>304</v>
      </c>
      <c r="H2593" s="2"/>
    </row>
    <row r="2594" spans="1:8" ht="28.8" x14ac:dyDescent="0.3">
      <c r="A2594" s="2" t="s">
        <v>28</v>
      </c>
      <c r="B2594" s="2" t="s">
        <v>29</v>
      </c>
      <c r="C2594" s="2" t="s">
        <v>5</v>
      </c>
      <c r="D2594" s="1" t="s">
        <v>25</v>
      </c>
      <c r="E2594" s="2"/>
      <c r="F2594" s="2">
        <v>768</v>
      </c>
      <c r="G2594" s="2">
        <v>255</v>
      </c>
      <c r="H2594" s="2"/>
    </row>
    <row r="2595" spans="1:8" ht="28.8" x14ac:dyDescent="0.3">
      <c r="A2595" s="2" t="s">
        <v>28</v>
      </c>
      <c r="B2595" s="2" t="s">
        <v>29</v>
      </c>
      <c r="C2595" s="2" t="s">
        <v>5</v>
      </c>
      <c r="D2595" s="1" t="s">
        <v>25</v>
      </c>
      <c r="E2595" s="2" t="s">
        <v>3869</v>
      </c>
      <c r="F2595" s="2">
        <v>726</v>
      </c>
      <c r="G2595" s="2">
        <v>241</v>
      </c>
      <c r="H2595" s="2"/>
    </row>
    <row r="2596" spans="1:8" ht="28.8" x14ac:dyDescent="0.3">
      <c r="A2596" s="2" t="s">
        <v>28</v>
      </c>
      <c r="B2596" s="2" t="s">
        <v>29</v>
      </c>
      <c r="C2596" s="2" t="s">
        <v>5</v>
      </c>
      <c r="D2596" s="1" t="s">
        <v>25</v>
      </c>
      <c r="E2596" s="2" t="s">
        <v>3873</v>
      </c>
      <c r="F2596" s="2">
        <v>390</v>
      </c>
      <c r="G2596" s="2">
        <v>129</v>
      </c>
      <c r="H2596" s="2"/>
    </row>
    <row r="2597" spans="1:8" ht="28.8" x14ac:dyDescent="0.3">
      <c r="A2597" s="2" t="s">
        <v>28</v>
      </c>
      <c r="B2597" s="2" t="s">
        <v>29</v>
      </c>
      <c r="C2597" s="2" t="s">
        <v>5</v>
      </c>
      <c r="D2597" s="1" t="s">
        <v>25</v>
      </c>
      <c r="E2597" s="2"/>
      <c r="F2597" s="2">
        <v>1323</v>
      </c>
      <c r="G2597" s="2">
        <v>440</v>
      </c>
      <c r="H2597" s="2"/>
    </row>
    <row r="2598" spans="1:8" ht="28.8" x14ac:dyDescent="0.3">
      <c r="A2598" s="2" t="s">
        <v>28</v>
      </c>
      <c r="B2598" s="2" t="s">
        <v>29</v>
      </c>
      <c r="C2598" s="2" t="s">
        <v>5</v>
      </c>
      <c r="D2598" s="1" t="s">
        <v>25</v>
      </c>
      <c r="E2598" s="2"/>
      <c r="F2598" s="2">
        <v>951</v>
      </c>
      <c r="G2598" s="2">
        <v>316</v>
      </c>
      <c r="H2598" s="2"/>
    </row>
    <row r="2599" spans="1:8" ht="28.8" x14ac:dyDescent="0.3">
      <c r="A2599" s="2" t="s">
        <v>28</v>
      </c>
      <c r="B2599" s="2" t="s">
        <v>29</v>
      </c>
      <c r="C2599" s="2" t="s">
        <v>5</v>
      </c>
      <c r="D2599" s="1" t="s">
        <v>25</v>
      </c>
      <c r="E2599" s="2"/>
      <c r="F2599" s="2">
        <v>783</v>
      </c>
      <c r="G2599" s="2">
        <v>260</v>
      </c>
      <c r="H2599" s="2"/>
    </row>
    <row r="2600" spans="1:8" ht="28.8" x14ac:dyDescent="0.3">
      <c r="A2600" s="2" t="s">
        <v>28</v>
      </c>
      <c r="B2600" s="2" t="s">
        <v>29</v>
      </c>
      <c r="C2600" s="2" t="s">
        <v>5</v>
      </c>
      <c r="D2600" s="1" t="s">
        <v>25</v>
      </c>
      <c r="E2600" s="2" t="s">
        <v>3885</v>
      </c>
      <c r="F2600" s="2">
        <v>843</v>
      </c>
      <c r="G2600" s="2">
        <v>280</v>
      </c>
      <c r="H2600" s="2"/>
    </row>
    <row r="2601" spans="1:8" ht="28.8" x14ac:dyDescent="0.3">
      <c r="A2601" s="2" t="s">
        <v>28</v>
      </c>
      <c r="B2601" s="2" t="s">
        <v>29</v>
      </c>
      <c r="C2601" s="2" t="s">
        <v>5</v>
      </c>
      <c r="D2601" s="1" t="s">
        <v>25</v>
      </c>
      <c r="E2601" s="2"/>
      <c r="F2601" s="2">
        <v>276</v>
      </c>
      <c r="G2601" s="2">
        <v>91</v>
      </c>
      <c r="H2601" s="2"/>
    </row>
    <row r="2602" spans="1:8" ht="28.8" x14ac:dyDescent="0.3">
      <c r="A2602" s="2" t="s">
        <v>28</v>
      </c>
      <c r="B2602" s="2" t="s">
        <v>29</v>
      </c>
      <c r="C2602" s="2" t="s">
        <v>5</v>
      </c>
      <c r="D2602" s="1" t="s">
        <v>25</v>
      </c>
      <c r="E2602" s="2"/>
      <c r="F2602" s="2">
        <v>129</v>
      </c>
      <c r="G2602" s="2">
        <v>42</v>
      </c>
      <c r="H2602" s="2"/>
    </row>
    <row r="2603" spans="1:8" ht="28.8" x14ac:dyDescent="0.3">
      <c r="A2603" s="2" t="s">
        <v>28</v>
      </c>
      <c r="B2603" s="2" t="s">
        <v>29</v>
      </c>
      <c r="C2603" s="2" t="s">
        <v>5</v>
      </c>
      <c r="D2603" s="1" t="s">
        <v>25</v>
      </c>
      <c r="E2603" s="2"/>
      <c r="F2603" s="2">
        <v>1122</v>
      </c>
      <c r="G2603" s="2">
        <v>373</v>
      </c>
      <c r="H2603" s="2"/>
    </row>
    <row r="2604" spans="1:8" ht="28.8" x14ac:dyDescent="0.3">
      <c r="A2604" s="2" t="s">
        <v>28</v>
      </c>
      <c r="B2604" s="2" t="s">
        <v>29</v>
      </c>
      <c r="C2604" s="2" t="s">
        <v>5</v>
      </c>
      <c r="D2604" s="1" t="s">
        <v>25</v>
      </c>
      <c r="E2604" s="2"/>
      <c r="F2604" s="2">
        <v>1215</v>
      </c>
      <c r="G2604" s="2">
        <v>404</v>
      </c>
      <c r="H2604" s="2"/>
    </row>
    <row r="2605" spans="1:8" ht="28.8" x14ac:dyDescent="0.3">
      <c r="A2605" s="2" t="s">
        <v>28</v>
      </c>
      <c r="B2605" s="2" t="s">
        <v>29</v>
      </c>
      <c r="C2605" s="2" t="s">
        <v>5</v>
      </c>
      <c r="D2605" s="1" t="s">
        <v>25</v>
      </c>
      <c r="E2605" s="2"/>
      <c r="F2605" s="2">
        <v>1449</v>
      </c>
      <c r="G2605" s="2">
        <v>482</v>
      </c>
      <c r="H2605" s="2"/>
    </row>
    <row r="2606" spans="1:8" ht="28.8" x14ac:dyDescent="0.3">
      <c r="A2606" s="2" t="s">
        <v>28</v>
      </c>
      <c r="B2606" s="2" t="s">
        <v>29</v>
      </c>
      <c r="C2606" s="2" t="s">
        <v>5</v>
      </c>
      <c r="D2606" s="1" t="s">
        <v>25</v>
      </c>
      <c r="E2606" s="2"/>
      <c r="F2606" s="2">
        <v>642</v>
      </c>
      <c r="G2606" s="2">
        <v>213</v>
      </c>
      <c r="H2606" s="2"/>
    </row>
    <row r="2607" spans="1:8" ht="28.8" x14ac:dyDescent="0.3">
      <c r="A2607" s="2" t="s">
        <v>28</v>
      </c>
      <c r="B2607" s="2" t="s">
        <v>29</v>
      </c>
      <c r="C2607" s="2" t="s">
        <v>5</v>
      </c>
      <c r="D2607" s="1" t="s">
        <v>25</v>
      </c>
      <c r="E2607" s="2"/>
      <c r="F2607" s="2">
        <v>237</v>
      </c>
      <c r="G2607" s="2">
        <v>78</v>
      </c>
      <c r="H2607" s="2"/>
    </row>
    <row r="2608" spans="1:8" ht="28.8" x14ac:dyDescent="0.3">
      <c r="A2608" s="2" t="s">
        <v>28</v>
      </c>
      <c r="B2608" s="2" t="s">
        <v>29</v>
      </c>
      <c r="C2608" s="2" t="s">
        <v>5</v>
      </c>
      <c r="D2608" s="1" t="s">
        <v>25</v>
      </c>
      <c r="E2608" s="2"/>
      <c r="F2608" s="2">
        <v>555</v>
      </c>
      <c r="G2608" s="2">
        <v>184</v>
      </c>
      <c r="H2608" s="2"/>
    </row>
    <row r="2609" spans="1:8" ht="28.8" x14ac:dyDescent="0.3">
      <c r="A2609" s="2" t="s">
        <v>28</v>
      </c>
      <c r="B2609" s="2" t="s">
        <v>29</v>
      </c>
      <c r="C2609" s="2" t="s">
        <v>5</v>
      </c>
      <c r="D2609" s="1" t="s">
        <v>25</v>
      </c>
      <c r="E2609" s="2" t="s">
        <v>3938</v>
      </c>
      <c r="F2609" s="2">
        <v>1257</v>
      </c>
      <c r="G2609" s="2">
        <v>418</v>
      </c>
      <c r="H2609" s="2"/>
    </row>
    <row r="2610" spans="1:8" ht="28.8" x14ac:dyDescent="0.3">
      <c r="A2610" s="2" t="s">
        <v>28</v>
      </c>
      <c r="B2610" s="2" t="s">
        <v>29</v>
      </c>
      <c r="C2610" s="2" t="s">
        <v>5</v>
      </c>
      <c r="D2610" s="1" t="s">
        <v>25</v>
      </c>
      <c r="E2610" s="2" t="s">
        <v>3942</v>
      </c>
      <c r="F2610" s="2">
        <v>732</v>
      </c>
      <c r="G2610" s="2">
        <v>243</v>
      </c>
      <c r="H2610" s="2"/>
    </row>
    <row r="2611" spans="1:8" ht="28.8" x14ac:dyDescent="0.3">
      <c r="A2611" s="2" t="s">
        <v>28</v>
      </c>
      <c r="B2611" s="2" t="s">
        <v>29</v>
      </c>
      <c r="C2611" s="2" t="s">
        <v>5</v>
      </c>
      <c r="D2611" s="1" t="s">
        <v>25</v>
      </c>
      <c r="E2611" s="2" t="s">
        <v>3946</v>
      </c>
      <c r="F2611" s="2">
        <v>1329</v>
      </c>
      <c r="G2611" s="2">
        <v>442</v>
      </c>
      <c r="H2611" s="2"/>
    </row>
    <row r="2612" spans="1:8" ht="28.8" x14ac:dyDescent="0.3">
      <c r="A2612" s="2" t="s">
        <v>28</v>
      </c>
      <c r="B2612" s="2" t="s">
        <v>29</v>
      </c>
      <c r="C2612" s="2" t="s">
        <v>5</v>
      </c>
      <c r="D2612" s="1" t="s">
        <v>25</v>
      </c>
      <c r="E2612" s="2" t="s">
        <v>3950</v>
      </c>
      <c r="F2612" s="2">
        <v>1020</v>
      </c>
      <c r="G2612" s="2">
        <v>339</v>
      </c>
      <c r="H2612" s="2"/>
    </row>
    <row r="2613" spans="1:8" ht="28.8" x14ac:dyDescent="0.3">
      <c r="A2613" s="2" t="s">
        <v>28</v>
      </c>
      <c r="B2613" s="2" t="s">
        <v>29</v>
      </c>
      <c r="C2613" s="2" t="s">
        <v>5</v>
      </c>
      <c r="D2613" s="1" t="s">
        <v>25</v>
      </c>
      <c r="E2613" s="2" t="s">
        <v>3954</v>
      </c>
      <c r="F2613" s="2">
        <v>978</v>
      </c>
      <c r="G2613" s="2">
        <v>325</v>
      </c>
      <c r="H2613" s="2"/>
    </row>
    <row r="2614" spans="1:8" ht="28.8" x14ac:dyDescent="0.3">
      <c r="A2614" s="2" t="s">
        <v>28</v>
      </c>
      <c r="B2614" s="2" t="s">
        <v>29</v>
      </c>
      <c r="C2614" s="2" t="s">
        <v>5</v>
      </c>
      <c r="D2614" s="1" t="s">
        <v>25</v>
      </c>
      <c r="E2614" s="2" t="s">
        <v>3958</v>
      </c>
      <c r="F2614" s="2">
        <v>855</v>
      </c>
      <c r="G2614" s="2">
        <v>284</v>
      </c>
      <c r="H2614" s="2"/>
    </row>
    <row r="2615" spans="1:8" ht="28.8" x14ac:dyDescent="0.3">
      <c r="A2615" s="2" t="s">
        <v>28</v>
      </c>
      <c r="B2615" s="2" t="s">
        <v>29</v>
      </c>
      <c r="C2615" s="2" t="s">
        <v>5</v>
      </c>
      <c r="D2615" s="1" t="s">
        <v>25</v>
      </c>
      <c r="E2615" s="2" t="s">
        <v>3962</v>
      </c>
      <c r="F2615" s="2">
        <v>768</v>
      </c>
      <c r="G2615" s="2">
        <v>255</v>
      </c>
      <c r="H2615" s="2"/>
    </row>
    <row r="2616" spans="1:8" ht="28.8" x14ac:dyDescent="0.3">
      <c r="A2616" s="2" t="s">
        <v>28</v>
      </c>
      <c r="B2616" s="2" t="s">
        <v>29</v>
      </c>
      <c r="C2616" s="2" t="s">
        <v>5</v>
      </c>
      <c r="D2616" s="1" t="s">
        <v>25</v>
      </c>
      <c r="E2616" s="2" t="s">
        <v>3966</v>
      </c>
      <c r="F2616" s="2">
        <v>714</v>
      </c>
      <c r="G2616" s="2">
        <v>237</v>
      </c>
      <c r="H2616" s="2"/>
    </row>
    <row r="2617" spans="1:8" ht="28.8" x14ac:dyDescent="0.3">
      <c r="A2617" s="2" t="s">
        <v>28</v>
      </c>
      <c r="B2617" s="2" t="s">
        <v>29</v>
      </c>
      <c r="C2617" s="2" t="s">
        <v>5</v>
      </c>
      <c r="D2617" s="1" t="s">
        <v>25</v>
      </c>
      <c r="E2617" s="2" t="s">
        <v>3970</v>
      </c>
      <c r="F2617" s="2">
        <v>1512</v>
      </c>
      <c r="G2617" s="2">
        <v>503</v>
      </c>
      <c r="H2617" s="2"/>
    </row>
    <row r="2618" spans="1:8" ht="28.8" x14ac:dyDescent="0.3">
      <c r="A2618" s="2" t="s">
        <v>28</v>
      </c>
      <c r="B2618" s="2" t="s">
        <v>29</v>
      </c>
      <c r="C2618" s="2" t="s">
        <v>5</v>
      </c>
      <c r="D2618" s="1" t="s">
        <v>25</v>
      </c>
      <c r="E2618" s="2"/>
      <c r="F2618" s="2">
        <v>126</v>
      </c>
      <c r="G2618" s="2">
        <v>41</v>
      </c>
      <c r="H2618" s="2"/>
    </row>
    <row r="2619" spans="1:8" ht="28.8" x14ac:dyDescent="0.3">
      <c r="A2619" s="2" t="s">
        <v>28</v>
      </c>
      <c r="B2619" s="2" t="s">
        <v>29</v>
      </c>
      <c r="C2619" s="2" t="s">
        <v>5</v>
      </c>
      <c r="D2619" s="1" t="s">
        <v>25</v>
      </c>
      <c r="E2619" s="2"/>
      <c r="F2619" s="2">
        <v>591</v>
      </c>
      <c r="G2619" s="2">
        <v>196</v>
      </c>
      <c r="H2619" s="2"/>
    </row>
    <row r="2620" spans="1:8" ht="28.8" x14ac:dyDescent="0.3">
      <c r="A2620" s="2" t="s">
        <v>28</v>
      </c>
      <c r="B2620" s="2" t="s">
        <v>29</v>
      </c>
      <c r="C2620" s="2" t="s">
        <v>5</v>
      </c>
      <c r="D2620" s="1" t="s">
        <v>25</v>
      </c>
      <c r="E2620" s="2" t="s">
        <v>3978</v>
      </c>
      <c r="F2620" s="2">
        <v>753</v>
      </c>
      <c r="G2620" s="2">
        <v>250</v>
      </c>
      <c r="H2620" s="2"/>
    </row>
    <row r="2621" spans="1:8" ht="28.8" x14ac:dyDescent="0.3">
      <c r="A2621" s="2" t="s">
        <v>28</v>
      </c>
      <c r="B2621" s="2" t="s">
        <v>29</v>
      </c>
      <c r="C2621" s="2" t="s">
        <v>5</v>
      </c>
      <c r="D2621" s="1" t="s">
        <v>25</v>
      </c>
      <c r="E2621" s="2" t="s">
        <v>3982</v>
      </c>
      <c r="F2621" s="2">
        <v>879</v>
      </c>
      <c r="G2621" s="2">
        <v>292</v>
      </c>
      <c r="H2621" s="2"/>
    </row>
    <row r="2622" spans="1:8" ht="28.8" x14ac:dyDescent="0.3">
      <c r="A2622" s="2" t="s">
        <v>28</v>
      </c>
      <c r="B2622" s="2" t="s">
        <v>29</v>
      </c>
      <c r="C2622" s="2" t="s">
        <v>5</v>
      </c>
      <c r="D2622" s="1" t="s">
        <v>25</v>
      </c>
      <c r="E2622" s="2" t="s">
        <v>3986</v>
      </c>
      <c r="F2622" s="2">
        <v>726</v>
      </c>
      <c r="G2622" s="2">
        <v>241</v>
      </c>
      <c r="H2622" s="2"/>
    </row>
    <row r="2623" spans="1:8" ht="28.8" x14ac:dyDescent="0.3">
      <c r="A2623" s="2" t="s">
        <v>28</v>
      </c>
      <c r="B2623" s="2" t="s">
        <v>29</v>
      </c>
      <c r="C2623" s="2" t="s">
        <v>5</v>
      </c>
      <c r="D2623" s="1" t="s">
        <v>25</v>
      </c>
      <c r="E2623" s="2" t="s">
        <v>3990</v>
      </c>
      <c r="F2623" s="2">
        <v>561</v>
      </c>
      <c r="G2623" s="2">
        <v>186</v>
      </c>
      <c r="H2623" s="2"/>
    </row>
    <row r="2624" spans="1:8" ht="28.8" x14ac:dyDescent="0.3">
      <c r="A2624" s="2" t="s">
        <v>28</v>
      </c>
      <c r="B2624" s="2" t="s">
        <v>29</v>
      </c>
      <c r="C2624" s="2" t="s">
        <v>5</v>
      </c>
      <c r="D2624" s="1" t="s">
        <v>25</v>
      </c>
      <c r="E2624" s="2" t="s">
        <v>3994</v>
      </c>
      <c r="F2624" s="2">
        <v>732</v>
      </c>
      <c r="G2624" s="2">
        <v>243</v>
      </c>
      <c r="H2624" s="2"/>
    </row>
    <row r="2625" spans="1:8" ht="28.8" x14ac:dyDescent="0.3">
      <c r="A2625" s="2" t="s">
        <v>28</v>
      </c>
      <c r="B2625" s="2" t="s">
        <v>29</v>
      </c>
      <c r="C2625" s="2" t="s">
        <v>5</v>
      </c>
      <c r="D2625" s="1" t="s">
        <v>25</v>
      </c>
      <c r="E2625" s="2" t="s">
        <v>3998</v>
      </c>
      <c r="F2625" s="2">
        <v>816</v>
      </c>
      <c r="G2625" s="2">
        <v>271</v>
      </c>
      <c r="H2625" s="2"/>
    </row>
    <row r="2626" spans="1:8" ht="28.8" x14ac:dyDescent="0.3">
      <c r="A2626" s="2" t="s">
        <v>28</v>
      </c>
      <c r="B2626" s="2" t="s">
        <v>29</v>
      </c>
      <c r="C2626" s="2" t="s">
        <v>5</v>
      </c>
      <c r="D2626" s="1" t="s">
        <v>25</v>
      </c>
      <c r="E2626" s="2" t="s">
        <v>4002</v>
      </c>
      <c r="F2626" s="2">
        <v>1182</v>
      </c>
      <c r="G2626" s="2">
        <v>393</v>
      </c>
      <c r="H2626" s="2"/>
    </row>
    <row r="2627" spans="1:8" ht="28.8" x14ac:dyDescent="0.3">
      <c r="A2627" s="2" t="s">
        <v>28</v>
      </c>
      <c r="B2627" s="2" t="s">
        <v>29</v>
      </c>
      <c r="C2627" s="2" t="s">
        <v>5</v>
      </c>
      <c r="D2627" s="1" t="s">
        <v>25</v>
      </c>
      <c r="E2627" s="2"/>
      <c r="F2627" s="2">
        <v>1359</v>
      </c>
      <c r="G2627" s="2">
        <v>452</v>
      </c>
      <c r="H2627" s="2"/>
    </row>
    <row r="2628" spans="1:8" ht="28.8" x14ac:dyDescent="0.3">
      <c r="A2628" s="2" t="s">
        <v>28</v>
      </c>
      <c r="B2628" s="2" t="s">
        <v>29</v>
      </c>
      <c r="C2628" s="2" t="s">
        <v>5</v>
      </c>
      <c r="D2628" s="1" t="s">
        <v>25</v>
      </c>
      <c r="E2628" s="2"/>
      <c r="F2628" s="2">
        <v>2346</v>
      </c>
      <c r="G2628" s="2">
        <v>781</v>
      </c>
      <c r="H2628" s="2"/>
    </row>
    <row r="2629" spans="1:8" ht="28.8" x14ac:dyDescent="0.3">
      <c r="A2629" s="2" t="s">
        <v>28</v>
      </c>
      <c r="B2629" s="2" t="s">
        <v>29</v>
      </c>
      <c r="C2629" s="2" t="s">
        <v>5</v>
      </c>
      <c r="D2629" s="1" t="s">
        <v>25</v>
      </c>
      <c r="E2629" s="2"/>
      <c r="F2629" s="2">
        <v>537</v>
      </c>
      <c r="G2629" s="2">
        <v>178</v>
      </c>
      <c r="H2629" s="2"/>
    </row>
    <row r="2630" spans="1:8" ht="28.8" x14ac:dyDescent="0.3">
      <c r="A2630" s="2" t="s">
        <v>28</v>
      </c>
      <c r="B2630" s="2" t="s">
        <v>29</v>
      </c>
      <c r="C2630" s="2" t="s">
        <v>5</v>
      </c>
      <c r="D2630" s="1" t="s">
        <v>25</v>
      </c>
      <c r="E2630" s="2" t="s">
        <v>4014</v>
      </c>
      <c r="F2630" s="2">
        <v>1062</v>
      </c>
      <c r="G2630" s="2">
        <v>353</v>
      </c>
      <c r="H2630" s="2"/>
    </row>
    <row r="2631" spans="1:8" ht="28.8" x14ac:dyDescent="0.3">
      <c r="A2631" s="2" t="s">
        <v>28</v>
      </c>
      <c r="B2631" s="2" t="s">
        <v>29</v>
      </c>
      <c r="C2631" s="2" t="s">
        <v>5</v>
      </c>
      <c r="D2631" s="1" t="s">
        <v>25</v>
      </c>
      <c r="E2631" s="2" t="s">
        <v>4018</v>
      </c>
      <c r="F2631" s="2">
        <v>447</v>
      </c>
      <c r="G2631" s="2">
        <v>148</v>
      </c>
      <c r="H2631" s="2"/>
    </row>
    <row r="2632" spans="1:8" ht="28.8" x14ac:dyDescent="0.3">
      <c r="A2632" s="2" t="s">
        <v>28</v>
      </c>
      <c r="B2632" s="2" t="s">
        <v>29</v>
      </c>
      <c r="C2632" s="2" t="s">
        <v>5</v>
      </c>
      <c r="D2632" s="1" t="s">
        <v>25</v>
      </c>
      <c r="E2632" s="2" t="s">
        <v>4022</v>
      </c>
      <c r="F2632" s="2">
        <v>783</v>
      </c>
      <c r="G2632" s="2">
        <v>260</v>
      </c>
      <c r="H2632" s="2"/>
    </row>
    <row r="2633" spans="1:8" ht="28.8" x14ac:dyDescent="0.3">
      <c r="A2633" s="2" t="s">
        <v>28</v>
      </c>
      <c r="B2633" s="2" t="s">
        <v>29</v>
      </c>
      <c r="C2633" s="2" t="s">
        <v>5</v>
      </c>
      <c r="D2633" s="1" t="s">
        <v>25</v>
      </c>
      <c r="E2633" s="2"/>
      <c r="F2633" s="2">
        <v>942</v>
      </c>
      <c r="G2633" s="2">
        <v>313</v>
      </c>
      <c r="H2633" s="2"/>
    </row>
    <row r="2634" spans="1:8" ht="28.8" x14ac:dyDescent="0.3">
      <c r="A2634" s="2" t="s">
        <v>28</v>
      </c>
      <c r="B2634" s="2" t="s">
        <v>29</v>
      </c>
      <c r="C2634" s="2" t="s">
        <v>5</v>
      </c>
      <c r="D2634" s="1" t="s">
        <v>25</v>
      </c>
      <c r="E2634" s="2"/>
      <c r="F2634" s="2">
        <v>1110</v>
      </c>
      <c r="G2634" s="2">
        <v>369</v>
      </c>
      <c r="H2634" s="2"/>
    </row>
    <row r="2635" spans="1:8" ht="28.8" x14ac:dyDescent="0.3">
      <c r="A2635" s="2" t="s">
        <v>28</v>
      </c>
      <c r="B2635" s="2" t="s">
        <v>29</v>
      </c>
      <c r="C2635" s="2" t="s">
        <v>5</v>
      </c>
      <c r="D2635" s="1" t="s">
        <v>25</v>
      </c>
      <c r="E2635" s="2" t="s">
        <v>4032</v>
      </c>
      <c r="F2635" s="2">
        <v>1128</v>
      </c>
      <c r="G2635" s="2">
        <v>375</v>
      </c>
      <c r="H2635" s="2"/>
    </row>
    <row r="2636" spans="1:8" ht="28.8" x14ac:dyDescent="0.3">
      <c r="A2636" s="2" t="s">
        <v>28</v>
      </c>
      <c r="B2636" s="2" t="s">
        <v>29</v>
      </c>
      <c r="C2636" s="2" t="s">
        <v>5</v>
      </c>
      <c r="D2636" s="1" t="s">
        <v>25</v>
      </c>
      <c r="E2636" s="2" t="s">
        <v>4036</v>
      </c>
      <c r="F2636" s="2">
        <v>591</v>
      </c>
      <c r="G2636" s="2">
        <v>196</v>
      </c>
      <c r="H2636" s="2"/>
    </row>
    <row r="2637" spans="1:8" ht="28.8" x14ac:dyDescent="0.3">
      <c r="A2637" s="2" t="s">
        <v>28</v>
      </c>
      <c r="B2637" s="2" t="s">
        <v>29</v>
      </c>
      <c r="C2637" s="2" t="s">
        <v>5</v>
      </c>
      <c r="D2637" s="1" t="s">
        <v>25</v>
      </c>
      <c r="E2637" s="2" t="s">
        <v>4040</v>
      </c>
      <c r="F2637" s="2">
        <v>3501</v>
      </c>
      <c r="G2637" s="2">
        <v>1166</v>
      </c>
      <c r="H2637" s="2"/>
    </row>
    <row r="2638" spans="1:8" ht="28.8" x14ac:dyDescent="0.3">
      <c r="A2638" s="2" t="s">
        <v>28</v>
      </c>
      <c r="B2638" s="2" t="s">
        <v>29</v>
      </c>
      <c r="C2638" s="2" t="s">
        <v>5</v>
      </c>
      <c r="D2638" s="1" t="s">
        <v>25</v>
      </c>
      <c r="E2638" s="2" t="s">
        <v>4044</v>
      </c>
      <c r="F2638" s="2">
        <v>951</v>
      </c>
      <c r="G2638" s="2">
        <v>316</v>
      </c>
      <c r="H2638" s="2"/>
    </row>
    <row r="2639" spans="1:8" ht="28.8" x14ac:dyDescent="0.3">
      <c r="A2639" s="2" t="s">
        <v>28</v>
      </c>
      <c r="B2639" s="2" t="s">
        <v>29</v>
      </c>
      <c r="C2639" s="2" t="s">
        <v>5</v>
      </c>
      <c r="D2639" s="1" t="s">
        <v>25</v>
      </c>
      <c r="E2639" s="2" t="s">
        <v>4048</v>
      </c>
      <c r="F2639" s="2">
        <v>1395</v>
      </c>
      <c r="G2639" s="2">
        <v>464</v>
      </c>
      <c r="H2639" s="2"/>
    </row>
    <row r="2640" spans="1:8" ht="28.8" x14ac:dyDescent="0.3">
      <c r="A2640" s="2" t="s">
        <v>28</v>
      </c>
      <c r="B2640" s="2" t="s">
        <v>29</v>
      </c>
      <c r="C2640" s="2" t="s">
        <v>5</v>
      </c>
      <c r="D2640" s="1" t="s">
        <v>25</v>
      </c>
      <c r="E2640" s="2"/>
      <c r="F2640" s="2">
        <v>765</v>
      </c>
      <c r="G2640" s="2">
        <v>254</v>
      </c>
      <c r="H2640" s="2"/>
    </row>
    <row r="2641" spans="1:8" ht="28.8" x14ac:dyDescent="0.3">
      <c r="A2641" s="2" t="s">
        <v>28</v>
      </c>
      <c r="B2641" s="2" t="s">
        <v>29</v>
      </c>
      <c r="C2641" s="2" t="s">
        <v>5</v>
      </c>
      <c r="D2641" s="1" t="s">
        <v>25</v>
      </c>
      <c r="E2641" s="2"/>
      <c r="F2641" s="2">
        <v>480</v>
      </c>
      <c r="G2641" s="2">
        <v>159</v>
      </c>
      <c r="H2641" s="2"/>
    </row>
    <row r="2642" spans="1:8" ht="28.8" x14ac:dyDescent="0.3">
      <c r="A2642" s="2" t="s">
        <v>28</v>
      </c>
      <c r="B2642" s="2" t="s">
        <v>29</v>
      </c>
      <c r="C2642" s="2" t="s">
        <v>5</v>
      </c>
      <c r="D2642" s="1" t="s">
        <v>25</v>
      </c>
      <c r="E2642" s="2"/>
      <c r="F2642" s="2">
        <v>1410</v>
      </c>
      <c r="G2642" s="2">
        <v>469</v>
      </c>
      <c r="H2642" s="2"/>
    </row>
    <row r="2643" spans="1:8" ht="28.8" x14ac:dyDescent="0.3">
      <c r="A2643" s="2" t="s">
        <v>28</v>
      </c>
      <c r="B2643" s="2" t="s">
        <v>29</v>
      </c>
      <c r="C2643" s="2" t="s">
        <v>5</v>
      </c>
      <c r="D2643" s="1" t="s">
        <v>25</v>
      </c>
      <c r="E2643" s="2" t="s">
        <v>4071</v>
      </c>
      <c r="F2643" s="2">
        <v>1914</v>
      </c>
      <c r="G2643" s="2">
        <v>637</v>
      </c>
      <c r="H2643" s="2"/>
    </row>
    <row r="2644" spans="1:8" ht="28.8" x14ac:dyDescent="0.3">
      <c r="A2644" s="2" t="s">
        <v>28</v>
      </c>
      <c r="B2644" s="2" t="s">
        <v>29</v>
      </c>
      <c r="C2644" s="2" t="s">
        <v>5</v>
      </c>
      <c r="D2644" s="1" t="s">
        <v>25</v>
      </c>
      <c r="E2644" s="2"/>
      <c r="F2644" s="2">
        <v>99</v>
      </c>
      <c r="G2644" s="2">
        <v>32</v>
      </c>
      <c r="H2644" s="2"/>
    </row>
    <row r="2645" spans="1:8" ht="28.8" x14ac:dyDescent="0.3">
      <c r="A2645" s="2" t="s">
        <v>28</v>
      </c>
      <c r="B2645" s="2" t="s">
        <v>29</v>
      </c>
      <c r="C2645" s="2" t="s">
        <v>5</v>
      </c>
      <c r="D2645" s="1" t="s">
        <v>25</v>
      </c>
      <c r="E2645" s="2"/>
      <c r="F2645" s="2">
        <v>612</v>
      </c>
      <c r="G2645" s="2">
        <v>203</v>
      </c>
      <c r="H2645" s="2"/>
    </row>
    <row r="2646" spans="1:8" ht="28.8" x14ac:dyDescent="0.3">
      <c r="A2646" s="2" t="s">
        <v>28</v>
      </c>
      <c r="B2646" s="2" t="s">
        <v>29</v>
      </c>
      <c r="C2646" s="2" t="s">
        <v>5</v>
      </c>
      <c r="D2646" s="1" t="s">
        <v>25</v>
      </c>
      <c r="E2646" s="2"/>
      <c r="F2646" s="2">
        <v>2265</v>
      </c>
      <c r="G2646" s="2">
        <v>754</v>
      </c>
      <c r="H2646" s="2"/>
    </row>
    <row r="2647" spans="1:8" ht="28.8" x14ac:dyDescent="0.3">
      <c r="A2647" s="2" t="s">
        <v>28</v>
      </c>
      <c r="B2647" s="2" t="s">
        <v>29</v>
      </c>
      <c r="C2647" s="2" t="s">
        <v>5</v>
      </c>
      <c r="D2647" s="1" t="s">
        <v>25</v>
      </c>
      <c r="E2647" s="2"/>
      <c r="F2647" s="2">
        <v>1197</v>
      </c>
      <c r="G2647" s="2">
        <v>398</v>
      </c>
      <c r="H2647" s="2"/>
    </row>
    <row r="2648" spans="1:8" ht="28.8" x14ac:dyDescent="0.3">
      <c r="A2648" s="2" t="s">
        <v>28</v>
      </c>
      <c r="B2648" s="2" t="s">
        <v>29</v>
      </c>
      <c r="C2648" s="2" t="s">
        <v>5</v>
      </c>
      <c r="D2648" s="1" t="s">
        <v>25</v>
      </c>
      <c r="E2648" s="2"/>
      <c r="F2648" s="2">
        <v>654</v>
      </c>
      <c r="G2648" s="2">
        <v>217</v>
      </c>
      <c r="H2648" s="2"/>
    </row>
    <row r="2649" spans="1:8" ht="28.8" x14ac:dyDescent="0.3">
      <c r="A2649" s="2" t="s">
        <v>28</v>
      </c>
      <c r="B2649" s="2" t="s">
        <v>29</v>
      </c>
      <c r="C2649" s="2" t="s">
        <v>5</v>
      </c>
      <c r="D2649" s="1" t="s">
        <v>25</v>
      </c>
      <c r="E2649" s="2"/>
      <c r="F2649" s="2">
        <v>396</v>
      </c>
      <c r="G2649" s="2">
        <v>131</v>
      </c>
      <c r="H2649" s="2"/>
    </row>
    <row r="2650" spans="1:8" ht="28.8" x14ac:dyDescent="0.3">
      <c r="A2650" s="2" t="s">
        <v>28</v>
      </c>
      <c r="B2650" s="2" t="s">
        <v>29</v>
      </c>
      <c r="C2650" s="2" t="s">
        <v>5</v>
      </c>
      <c r="D2650" s="1" t="s">
        <v>25</v>
      </c>
      <c r="E2650" s="2"/>
      <c r="F2650" s="2">
        <v>735</v>
      </c>
      <c r="G2650" s="2">
        <v>244</v>
      </c>
      <c r="H2650" s="2"/>
    </row>
    <row r="2651" spans="1:8" ht="28.8" x14ac:dyDescent="0.3">
      <c r="A2651" s="2" t="s">
        <v>28</v>
      </c>
      <c r="B2651" s="2" t="s">
        <v>29</v>
      </c>
      <c r="C2651" s="2" t="s">
        <v>5</v>
      </c>
      <c r="D2651" s="1" t="s">
        <v>25</v>
      </c>
      <c r="E2651" s="2"/>
      <c r="F2651" s="2">
        <v>180</v>
      </c>
      <c r="G2651" s="2">
        <v>59</v>
      </c>
      <c r="H2651" s="2"/>
    </row>
    <row r="2652" spans="1:8" ht="28.8" x14ac:dyDescent="0.3">
      <c r="A2652" s="2" t="s">
        <v>28</v>
      </c>
      <c r="B2652" s="2" t="s">
        <v>29</v>
      </c>
      <c r="C2652" s="2" t="s">
        <v>5</v>
      </c>
      <c r="D2652" s="1" t="s">
        <v>25</v>
      </c>
      <c r="E2652" s="2"/>
      <c r="F2652" s="2">
        <v>1032</v>
      </c>
      <c r="G2652" s="2">
        <v>343</v>
      </c>
      <c r="H2652" s="2"/>
    </row>
    <row r="2653" spans="1:8" ht="28.8" x14ac:dyDescent="0.3">
      <c r="A2653" s="2" t="s">
        <v>28</v>
      </c>
      <c r="B2653" s="2" t="s">
        <v>29</v>
      </c>
      <c r="C2653" s="2" t="s">
        <v>5</v>
      </c>
      <c r="D2653" s="1" t="s">
        <v>25</v>
      </c>
      <c r="E2653" s="2"/>
      <c r="F2653" s="2">
        <v>984</v>
      </c>
      <c r="G2653" s="2">
        <v>327</v>
      </c>
      <c r="H2653" s="2"/>
    </row>
    <row r="2654" spans="1:8" ht="28.8" x14ac:dyDescent="0.3">
      <c r="A2654" s="2" t="s">
        <v>28</v>
      </c>
      <c r="B2654" s="2" t="s">
        <v>29</v>
      </c>
      <c r="C2654" s="2" t="s">
        <v>5</v>
      </c>
      <c r="D2654" s="1" t="s">
        <v>25</v>
      </c>
      <c r="E2654" s="2"/>
      <c r="F2654" s="2">
        <v>792</v>
      </c>
      <c r="G2654" s="2">
        <v>263</v>
      </c>
      <c r="H2654" s="2"/>
    </row>
    <row r="2655" spans="1:8" ht="28.8" x14ac:dyDescent="0.3">
      <c r="A2655" s="2" t="s">
        <v>28</v>
      </c>
      <c r="B2655" s="2" t="s">
        <v>29</v>
      </c>
      <c r="C2655" s="2" t="s">
        <v>5</v>
      </c>
      <c r="D2655" s="1" t="s">
        <v>25</v>
      </c>
      <c r="E2655" s="2"/>
      <c r="F2655" s="2">
        <v>2136</v>
      </c>
      <c r="G2655" s="2">
        <v>711</v>
      </c>
      <c r="H2655" s="2"/>
    </row>
    <row r="2656" spans="1:8" ht="28.8" x14ac:dyDescent="0.3">
      <c r="A2656" s="2" t="s">
        <v>28</v>
      </c>
      <c r="B2656" s="2" t="s">
        <v>29</v>
      </c>
      <c r="C2656" s="2" t="s">
        <v>5</v>
      </c>
      <c r="D2656" s="1" t="s">
        <v>25</v>
      </c>
      <c r="E2656" s="2"/>
      <c r="F2656" s="2">
        <v>720</v>
      </c>
      <c r="G2656" s="2">
        <v>239</v>
      </c>
      <c r="H2656" s="2"/>
    </row>
    <row r="2657" spans="1:8" ht="28.8" x14ac:dyDescent="0.3">
      <c r="A2657" s="2" t="s">
        <v>28</v>
      </c>
      <c r="B2657" s="2" t="s">
        <v>29</v>
      </c>
      <c r="C2657" s="2" t="s">
        <v>5</v>
      </c>
      <c r="D2657" s="1" t="s">
        <v>25</v>
      </c>
      <c r="E2657" s="2"/>
      <c r="F2657" s="2">
        <v>1035</v>
      </c>
      <c r="G2657" s="2">
        <v>344</v>
      </c>
      <c r="H2657" s="2"/>
    </row>
    <row r="2658" spans="1:8" ht="28.8" x14ac:dyDescent="0.3">
      <c r="A2658" s="2" t="s">
        <v>28</v>
      </c>
      <c r="B2658" s="2" t="s">
        <v>29</v>
      </c>
      <c r="C2658" s="2" t="s">
        <v>5</v>
      </c>
      <c r="D2658" s="1" t="s">
        <v>25</v>
      </c>
      <c r="E2658" s="2"/>
      <c r="F2658" s="2">
        <v>1026</v>
      </c>
      <c r="G2658" s="2">
        <v>341</v>
      </c>
      <c r="H2658" s="2"/>
    </row>
    <row r="2659" spans="1:8" ht="28.8" x14ac:dyDescent="0.3">
      <c r="A2659" s="2" t="s">
        <v>28</v>
      </c>
      <c r="B2659" s="2" t="s">
        <v>29</v>
      </c>
      <c r="C2659" s="2" t="s">
        <v>5</v>
      </c>
      <c r="D2659" s="1" t="s">
        <v>25</v>
      </c>
      <c r="E2659" s="2"/>
      <c r="F2659" s="2">
        <v>1662</v>
      </c>
      <c r="G2659" s="2">
        <v>553</v>
      </c>
      <c r="H2659" s="2"/>
    </row>
    <row r="2660" spans="1:8" ht="28.8" x14ac:dyDescent="0.3">
      <c r="A2660" s="2" t="s">
        <v>28</v>
      </c>
      <c r="B2660" s="2" t="s">
        <v>29</v>
      </c>
      <c r="C2660" s="2" t="s">
        <v>5</v>
      </c>
      <c r="D2660" s="1" t="s">
        <v>25</v>
      </c>
      <c r="E2660" s="2"/>
      <c r="F2660" s="2">
        <v>315</v>
      </c>
      <c r="G2660" s="2">
        <v>104</v>
      </c>
      <c r="H2660" s="2"/>
    </row>
    <row r="2661" spans="1:8" ht="28.8" x14ac:dyDescent="0.3">
      <c r="A2661" s="2" t="s">
        <v>28</v>
      </c>
      <c r="B2661" s="2" t="s">
        <v>29</v>
      </c>
      <c r="C2661" s="2" t="s">
        <v>5</v>
      </c>
      <c r="D2661" s="1" t="s">
        <v>25</v>
      </c>
      <c r="E2661" s="2"/>
      <c r="F2661" s="2">
        <v>387</v>
      </c>
      <c r="G2661" s="2">
        <v>128</v>
      </c>
      <c r="H2661" s="2"/>
    </row>
    <row r="2662" spans="1:8" ht="28.8" x14ac:dyDescent="0.3">
      <c r="A2662" s="2" t="s">
        <v>28</v>
      </c>
      <c r="B2662" s="2" t="s">
        <v>29</v>
      </c>
      <c r="C2662" s="2" t="s">
        <v>5</v>
      </c>
      <c r="D2662" s="1" t="s">
        <v>25</v>
      </c>
      <c r="E2662" s="2" t="s">
        <v>4222</v>
      </c>
      <c r="F2662" s="2">
        <v>828</v>
      </c>
      <c r="G2662" s="2">
        <v>275</v>
      </c>
      <c r="H2662" s="2"/>
    </row>
    <row r="2663" spans="1:8" ht="28.8" x14ac:dyDescent="0.3">
      <c r="A2663" s="2" t="s">
        <v>28</v>
      </c>
      <c r="B2663" s="2" t="s">
        <v>29</v>
      </c>
      <c r="C2663" s="2" t="s">
        <v>5</v>
      </c>
      <c r="D2663" s="1" t="s">
        <v>25</v>
      </c>
      <c r="E2663" s="2" t="s">
        <v>4226</v>
      </c>
      <c r="F2663" s="2">
        <v>1389</v>
      </c>
      <c r="G2663" s="2">
        <v>462</v>
      </c>
      <c r="H2663" s="2"/>
    </row>
    <row r="2664" spans="1:8" ht="28.8" x14ac:dyDescent="0.3">
      <c r="A2664" s="2" t="s">
        <v>28</v>
      </c>
      <c r="B2664" s="2" t="s">
        <v>29</v>
      </c>
      <c r="C2664" s="2" t="s">
        <v>5</v>
      </c>
      <c r="D2664" s="1" t="s">
        <v>25</v>
      </c>
      <c r="E2664" s="2" t="s">
        <v>4230</v>
      </c>
      <c r="F2664" s="2">
        <v>1638</v>
      </c>
      <c r="G2664" s="2">
        <v>545</v>
      </c>
      <c r="H2664" s="2"/>
    </row>
    <row r="2665" spans="1:8" ht="28.8" x14ac:dyDescent="0.3">
      <c r="A2665" s="2" t="s">
        <v>28</v>
      </c>
      <c r="B2665" s="2" t="s">
        <v>29</v>
      </c>
      <c r="C2665" s="2" t="s">
        <v>5</v>
      </c>
      <c r="D2665" s="1" t="s">
        <v>25</v>
      </c>
      <c r="E2665" s="2"/>
      <c r="F2665" s="2">
        <v>102</v>
      </c>
      <c r="G2665" s="2">
        <v>33</v>
      </c>
      <c r="H2665" s="2"/>
    </row>
    <row r="2666" spans="1:8" ht="28.8" x14ac:dyDescent="0.3">
      <c r="A2666" s="2" t="s">
        <v>28</v>
      </c>
      <c r="B2666" s="2" t="s">
        <v>29</v>
      </c>
      <c r="C2666" s="2" t="s">
        <v>5</v>
      </c>
      <c r="D2666" s="1" t="s">
        <v>25</v>
      </c>
      <c r="E2666" s="2" t="s">
        <v>4238</v>
      </c>
      <c r="F2666" s="2">
        <v>1500</v>
      </c>
      <c r="G2666" s="2">
        <v>499</v>
      </c>
      <c r="H2666" s="2"/>
    </row>
    <row r="2667" spans="1:8" ht="28.8" x14ac:dyDescent="0.3">
      <c r="A2667" s="2" t="s">
        <v>28</v>
      </c>
      <c r="B2667" s="2" t="s">
        <v>29</v>
      </c>
      <c r="C2667" s="2" t="s">
        <v>5</v>
      </c>
      <c r="D2667" s="1" t="s">
        <v>25</v>
      </c>
      <c r="E2667" s="2"/>
      <c r="F2667" s="2">
        <v>219</v>
      </c>
      <c r="G2667" s="2">
        <v>72</v>
      </c>
      <c r="H2667" s="2"/>
    </row>
    <row r="2668" spans="1:8" ht="28.8" x14ac:dyDescent="0.3">
      <c r="A2668" s="2" t="s">
        <v>28</v>
      </c>
      <c r="B2668" s="2" t="s">
        <v>29</v>
      </c>
      <c r="C2668" s="2" t="s">
        <v>5</v>
      </c>
      <c r="D2668" s="1" t="s">
        <v>25</v>
      </c>
      <c r="E2668" s="2"/>
      <c r="F2668" s="2">
        <v>336</v>
      </c>
      <c r="G2668" s="2">
        <v>111</v>
      </c>
      <c r="H2668" s="2"/>
    </row>
    <row r="2669" spans="1:8" ht="28.8" x14ac:dyDescent="0.3">
      <c r="A2669" s="2" t="s">
        <v>28</v>
      </c>
      <c r="B2669" s="2" t="s">
        <v>29</v>
      </c>
      <c r="C2669" s="2" t="s">
        <v>5</v>
      </c>
      <c r="D2669" s="1" t="s">
        <v>25</v>
      </c>
      <c r="E2669" s="2"/>
      <c r="F2669" s="2">
        <v>231</v>
      </c>
      <c r="G2669" s="2">
        <v>76</v>
      </c>
      <c r="H2669" s="2"/>
    </row>
    <row r="2670" spans="1:8" ht="28.8" x14ac:dyDescent="0.3">
      <c r="A2670" s="2" t="s">
        <v>28</v>
      </c>
      <c r="B2670" s="2" t="s">
        <v>29</v>
      </c>
      <c r="C2670" s="2" t="s">
        <v>5</v>
      </c>
      <c r="D2670" s="1" t="s">
        <v>25</v>
      </c>
      <c r="E2670" s="2"/>
      <c r="F2670" s="2">
        <v>510</v>
      </c>
      <c r="G2670" s="2">
        <v>169</v>
      </c>
      <c r="H2670" s="2"/>
    </row>
    <row r="2671" spans="1:8" ht="28.8" x14ac:dyDescent="0.3">
      <c r="A2671" s="2" t="s">
        <v>28</v>
      </c>
      <c r="B2671" s="2" t="s">
        <v>29</v>
      </c>
      <c r="C2671" s="2" t="s">
        <v>5</v>
      </c>
      <c r="D2671" s="1" t="s">
        <v>25</v>
      </c>
      <c r="E2671" s="2"/>
      <c r="F2671" s="2">
        <v>792</v>
      </c>
      <c r="G2671" s="2">
        <v>263</v>
      </c>
      <c r="H2671" s="2"/>
    </row>
    <row r="2672" spans="1:8" ht="28.8" x14ac:dyDescent="0.3">
      <c r="A2672" s="2" t="s">
        <v>28</v>
      </c>
      <c r="B2672" s="2" t="s">
        <v>29</v>
      </c>
      <c r="C2672" s="2" t="s">
        <v>5</v>
      </c>
      <c r="D2672" s="1" t="s">
        <v>25</v>
      </c>
      <c r="E2672" s="2"/>
      <c r="F2672" s="2">
        <v>294</v>
      </c>
      <c r="G2672" s="2">
        <v>97</v>
      </c>
      <c r="H2672" s="2"/>
    </row>
    <row r="2673" spans="1:8" ht="28.8" x14ac:dyDescent="0.3">
      <c r="A2673" s="2" t="s">
        <v>28</v>
      </c>
      <c r="B2673" s="2" t="s">
        <v>29</v>
      </c>
      <c r="C2673" s="2" t="s">
        <v>5</v>
      </c>
      <c r="D2673" s="1" t="s">
        <v>25</v>
      </c>
      <c r="E2673" s="2"/>
      <c r="F2673" s="2">
        <v>252</v>
      </c>
      <c r="G2673" s="2">
        <v>83</v>
      </c>
      <c r="H2673" s="2"/>
    </row>
    <row r="2674" spans="1:8" ht="28.8" x14ac:dyDescent="0.3">
      <c r="A2674" s="2" t="s">
        <v>28</v>
      </c>
      <c r="B2674" s="2" t="s">
        <v>29</v>
      </c>
      <c r="C2674" s="2" t="s">
        <v>5</v>
      </c>
      <c r="D2674" s="1" t="s">
        <v>25</v>
      </c>
      <c r="E2674" s="2" t="s">
        <v>4258</v>
      </c>
      <c r="F2674" s="2">
        <v>1182</v>
      </c>
      <c r="G2674" s="2">
        <v>393</v>
      </c>
      <c r="H2674" s="2"/>
    </row>
    <row r="2675" spans="1:8" ht="28.8" x14ac:dyDescent="0.3">
      <c r="A2675" s="2" t="s">
        <v>28</v>
      </c>
      <c r="B2675" s="2" t="s">
        <v>29</v>
      </c>
      <c r="C2675" s="2" t="s">
        <v>5</v>
      </c>
      <c r="D2675" s="1" t="s">
        <v>25</v>
      </c>
      <c r="E2675" s="2"/>
      <c r="F2675" s="2">
        <v>210</v>
      </c>
      <c r="G2675" s="2">
        <v>69</v>
      </c>
      <c r="H2675" s="2"/>
    </row>
    <row r="2676" spans="1:8" ht="28.8" x14ac:dyDescent="0.3">
      <c r="A2676" s="2" t="s">
        <v>28</v>
      </c>
      <c r="B2676" s="2" t="s">
        <v>29</v>
      </c>
      <c r="C2676" s="2" t="s">
        <v>5</v>
      </c>
      <c r="D2676" s="1" t="s">
        <v>25</v>
      </c>
      <c r="E2676" s="2"/>
      <c r="F2676" s="2">
        <v>273</v>
      </c>
      <c r="G2676" s="2">
        <v>90</v>
      </c>
      <c r="H2676" s="2"/>
    </row>
    <row r="2677" spans="1:8" ht="28.8" x14ac:dyDescent="0.3">
      <c r="A2677" s="2" t="s">
        <v>28</v>
      </c>
      <c r="B2677" s="2" t="s">
        <v>29</v>
      </c>
      <c r="C2677" s="2" t="s">
        <v>5</v>
      </c>
      <c r="D2677" s="1" t="s">
        <v>25</v>
      </c>
      <c r="E2677" s="2"/>
      <c r="F2677" s="2">
        <v>1143</v>
      </c>
      <c r="G2677" s="2">
        <v>380</v>
      </c>
      <c r="H2677" s="2"/>
    </row>
    <row r="2678" spans="1:8" ht="28.8" x14ac:dyDescent="0.3">
      <c r="A2678" s="2" t="s">
        <v>28</v>
      </c>
      <c r="B2678" s="2" t="s">
        <v>29</v>
      </c>
      <c r="C2678" s="2" t="s">
        <v>5</v>
      </c>
      <c r="D2678" s="1" t="s">
        <v>25</v>
      </c>
      <c r="E2678" s="2"/>
      <c r="F2678" s="2">
        <v>306</v>
      </c>
      <c r="G2678" s="2">
        <v>101</v>
      </c>
      <c r="H2678" s="2"/>
    </row>
    <row r="2679" spans="1:8" ht="28.8" x14ac:dyDescent="0.3">
      <c r="A2679" s="2" t="s">
        <v>28</v>
      </c>
      <c r="B2679" s="2" t="s">
        <v>29</v>
      </c>
      <c r="C2679" s="2" t="s">
        <v>5</v>
      </c>
      <c r="D2679" s="1" t="s">
        <v>25</v>
      </c>
      <c r="E2679" s="2"/>
      <c r="F2679" s="2">
        <v>225</v>
      </c>
      <c r="G2679" s="2">
        <v>74</v>
      </c>
      <c r="H2679" s="2"/>
    </row>
    <row r="2680" spans="1:8" ht="28.8" x14ac:dyDescent="0.3">
      <c r="A2680" s="2" t="s">
        <v>28</v>
      </c>
      <c r="B2680" s="2" t="s">
        <v>29</v>
      </c>
      <c r="C2680" s="2" t="s">
        <v>5</v>
      </c>
      <c r="D2680" s="1" t="s">
        <v>25</v>
      </c>
      <c r="E2680" s="2"/>
      <c r="F2680" s="2">
        <v>828</v>
      </c>
      <c r="G2680" s="2">
        <v>275</v>
      </c>
      <c r="H2680" s="2"/>
    </row>
    <row r="2681" spans="1:8" ht="28.8" x14ac:dyDescent="0.3">
      <c r="A2681" s="2" t="s">
        <v>28</v>
      </c>
      <c r="B2681" s="2" t="s">
        <v>29</v>
      </c>
      <c r="C2681" s="2" t="s">
        <v>5</v>
      </c>
      <c r="D2681" s="1" t="s">
        <v>25</v>
      </c>
      <c r="E2681" s="2"/>
      <c r="F2681" s="2">
        <v>393</v>
      </c>
      <c r="G2681" s="2">
        <v>130</v>
      </c>
      <c r="H2681" s="2"/>
    </row>
    <row r="2682" spans="1:8" ht="28.8" x14ac:dyDescent="0.3">
      <c r="A2682" s="2" t="s">
        <v>28</v>
      </c>
      <c r="B2682" s="2" t="s">
        <v>29</v>
      </c>
      <c r="C2682" s="2" t="s">
        <v>5</v>
      </c>
      <c r="D2682" s="1" t="s">
        <v>25</v>
      </c>
      <c r="E2682" s="2"/>
      <c r="F2682" s="2">
        <v>573</v>
      </c>
      <c r="G2682" s="2">
        <v>190</v>
      </c>
      <c r="H2682" s="2"/>
    </row>
    <row r="2683" spans="1:8" ht="28.8" x14ac:dyDescent="0.3">
      <c r="A2683" s="2" t="s">
        <v>28</v>
      </c>
      <c r="B2683" s="2" t="s">
        <v>29</v>
      </c>
      <c r="C2683" s="2" t="s">
        <v>5</v>
      </c>
      <c r="D2683" s="1" t="s">
        <v>25</v>
      </c>
      <c r="E2683" s="2"/>
      <c r="F2683" s="2">
        <v>912</v>
      </c>
      <c r="G2683" s="2">
        <v>303</v>
      </c>
      <c r="H2683" s="2"/>
    </row>
    <row r="2684" spans="1:8" ht="28.8" x14ac:dyDescent="0.3">
      <c r="A2684" s="2" t="s">
        <v>28</v>
      </c>
      <c r="B2684" s="2" t="s">
        <v>29</v>
      </c>
      <c r="C2684" s="2" t="s">
        <v>5</v>
      </c>
      <c r="D2684" s="1" t="s">
        <v>25</v>
      </c>
      <c r="E2684" s="2"/>
      <c r="F2684" s="2">
        <v>2145</v>
      </c>
      <c r="G2684" s="2">
        <v>714</v>
      </c>
      <c r="H2684" s="2"/>
    </row>
    <row r="2685" spans="1:8" ht="28.8" x14ac:dyDescent="0.3">
      <c r="A2685" s="2" t="s">
        <v>28</v>
      </c>
      <c r="B2685" s="2" t="s">
        <v>29</v>
      </c>
      <c r="C2685" s="2" t="s">
        <v>5</v>
      </c>
      <c r="D2685" s="1" t="s">
        <v>25</v>
      </c>
      <c r="E2685" s="2"/>
      <c r="F2685" s="2">
        <v>2445</v>
      </c>
      <c r="G2685" s="2">
        <v>814</v>
      </c>
      <c r="H2685" s="2"/>
    </row>
    <row r="2686" spans="1:8" ht="28.8" x14ac:dyDescent="0.3">
      <c r="A2686" s="2" t="s">
        <v>28</v>
      </c>
      <c r="B2686" s="2" t="s">
        <v>29</v>
      </c>
      <c r="C2686" s="2" t="s">
        <v>5</v>
      </c>
      <c r="D2686" s="1" t="s">
        <v>25</v>
      </c>
      <c r="E2686" s="2"/>
      <c r="F2686" s="2">
        <v>288</v>
      </c>
      <c r="G2686" s="2">
        <v>95</v>
      </c>
      <c r="H2686" s="2"/>
    </row>
    <row r="2687" spans="1:8" ht="28.8" x14ac:dyDescent="0.3">
      <c r="A2687" s="2" t="s">
        <v>28</v>
      </c>
      <c r="B2687" s="2" t="s">
        <v>29</v>
      </c>
      <c r="C2687" s="2" t="s">
        <v>5</v>
      </c>
      <c r="D2687" s="1" t="s">
        <v>25</v>
      </c>
      <c r="E2687" s="2"/>
      <c r="F2687" s="2">
        <v>279</v>
      </c>
      <c r="G2687" s="2">
        <v>92</v>
      </c>
      <c r="H2687" s="2"/>
    </row>
    <row r="2688" spans="1:8" ht="28.8" x14ac:dyDescent="0.3">
      <c r="A2688" s="2" t="s">
        <v>28</v>
      </c>
      <c r="B2688" s="2" t="s">
        <v>29</v>
      </c>
      <c r="C2688" s="2" t="s">
        <v>5</v>
      </c>
      <c r="D2688" s="1" t="s">
        <v>25</v>
      </c>
      <c r="E2688" s="2"/>
      <c r="F2688" s="2">
        <v>339</v>
      </c>
      <c r="G2688" s="2">
        <v>112</v>
      </c>
      <c r="H2688" s="2"/>
    </row>
    <row r="2689" spans="1:8" ht="28.8" x14ac:dyDescent="0.3">
      <c r="A2689" s="2" t="s">
        <v>28</v>
      </c>
      <c r="B2689" s="2" t="s">
        <v>29</v>
      </c>
      <c r="C2689" s="2" t="s">
        <v>5</v>
      </c>
      <c r="D2689" s="1" t="s">
        <v>25</v>
      </c>
      <c r="E2689" s="2"/>
      <c r="F2689" s="2">
        <v>225</v>
      </c>
      <c r="G2689" s="2">
        <v>74</v>
      </c>
      <c r="H2689" s="2"/>
    </row>
    <row r="2690" spans="1:8" ht="28.8" x14ac:dyDescent="0.3">
      <c r="A2690" s="2" t="s">
        <v>28</v>
      </c>
      <c r="B2690" s="2" t="s">
        <v>29</v>
      </c>
      <c r="C2690" s="2" t="s">
        <v>5</v>
      </c>
      <c r="D2690" s="1" t="s">
        <v>25</v>
      </c>
      <c r="E2690" s="2"/>
      <c r="F2690" s="2">
        <v>1062</v>
      </c>
      <c r="G2690" s="2">
        <v>353</v>
      </c>
      <c r="H2690" s="2"/>
    </row>
    <row r="2691" spans="1:8" ht="28.8" x14ac:dyDescent="0.3">
      <c r="A2691" s="2" t="s">
        <v>28</v>
      </c>
      <c r="B2691" s="2" t="s">
        <v>29</v>
      </c>
      <c r="C2691" s="2" t="s">
        <v>5</v>
      </c>
      <c r="D2691" s="1" t="s">
        <v>25</v>
      </c>
      <c r="E2691" s="2"/>
      <c r="F2691" s="2">
        <v>861</v>
      </c>
      <c r="G2691" s="2">
        <v>286</v>
      </c>
      <c r="H2691" s="2"/>
    </row>
    <row r="2692" spans="1:8" ht="28.8" x14ac:dyDescent="0.3">
      <c r="A2692" s="2" t="s">
        <v>28</v>
      </c>
      <c r="B2692" s="2" t="s">
        <v>29</v>
      </c>
      <c r="C2692" s="2" t="s">
        <v>5</v>
      </c>
      <c r="D2692" s="1" t="s">
        <v>25</v>
      </c>
      <c r="E2692" s="2"/>
      <c r="F2692" s="2">
        <v>1197</v>
      </c>
      <c r="G2692" s="2">
        <v>398</v>
      </c>
      <c r="H2692" s="2"/>
    </row>
    <row r="2693" spans="1:8" ht="28.8" x14ac:dyDescent="0.3">
      <c r="A2693" s="2" t="s">
        <v>28</v>
      </c>
      <c r="B2693" s="2" t="s">
        <v>29</v>
      </c>
      <c r="C2693" s="2" t="s">
        <v>5</v>
      </c>
      <c r="D2693" s="1" t="s">
        <v>25</v>
      </c>
      <c r="E2693" s="2"/>
      <c r="F2693" s="2">
        <v>891</v>
      </c>
      <c r="G2693" s="2">
        <v>296</v>
      </c>
      <c r="H2693" s="2"/>
    </row>
    <row r="2694" spans="1:8" ht="28.8" x14ac:dyDescent="0.3">
      <c r="A2694" s="2" t="s">
        <v>28</v>
      </c>
      <c r="B2694" s="2" t="s">
        <v>29</v>
      </c>
      <c r="C2694" s="2" t="s">
        <v>5</v>
      </c>
      <c r="D2694" s="1" t="s">
        <v>25</v>
      </c>
      <c r="E2694" s="2" t="s">
        <v>4335</v>
      </c>
      <c r="F2694" s="2">
        <v>495</v>
      </c>
      <c r="G2694" s="2">
        <v>164</v>
      </c>
      <c r="H2694" s="2"/>
    </row>
    <row r="2695" spans="1:8" ht="28.8" x14ac:dyDescent="0.3">
      <c r="A2695" s="2" t="s">
        <v>28</v>
      </c>
      <c r="B2695" s="2" t="s">
        <v>29</v>
      </c>
      <c r="C2695" s="2" t="s">
        <v>5</v>
      </c>
      <c r="D2695" s="1" t="s">
        <v>25</v>
      </c>
      <c r="E2695" s="2"/>
      <c r="F2695" s="2">
        <v>144</v>
      </c>
      <c r="G2695" s="2">
        <v>47</v>
      </c>
      <c r="H2695" s="2"/>
    </row>
    <row r="2696" spans="1:8" ht="28.8" x14ac:dyDescent="0.3">
      <c r="A2696" s="2" t="s">
        <v>28</v>
      </c>
      <c r="B2696" s="2" t="s">
        <v>29</v>
      </c>
      <c r="C2696" s="2" t="s">
        <v>5</v>
      </c>
      <c r="D2696" s="1" t="s">
        <v>25</v>
      </c>
      <c r="E2696" s="2"/>
      <c r="F2696" s="2">
        <v>153</v>
      </c>
      <c r="G2696" s="2">
        <v>50</v>
      </c>
      <c r="H2696" s="2"/>
    </row>
    <row r="2697" spans="1:8" ht="28.8" x14ac:dyDescent="0.3">
      <c r="A2697" s="2" t="s">
        <v>28</v>
      </c>
      <c r="B2697" s="2" t="s">
        <v>29</v>
      </c>
      <c r="C2697" s="2" t="s">
        <v>5</v>
      </c>
      <c r="D2697" s="1" t="s">
        <v>25</v>
      </c>
      <c r="E2697" s="2"/>
      <c r="F2697" s="2">
        <v>6597</v>
      </c>
      <c r="G2697" s="2">
        <v>2198</v>
      </c>
      <c r="H2697" s="2"/>
    </row>
    <row r="2698" spans="1:8" ht="28.8" x14ac:dyDescent="0.3">
      <c r="A2698" s="2" t="s">
        <v>28</v>
      </c>
      <c r="B2698" s="2" t="s">
        <v>29</v>
      </c>
      <c r="C2698" s="2" t="s">
        <v>5</v>
      </c>
      <c r="D2698" s="1" t="s">
        <v>25</v>
      </c>
      <c r="E2698" s="2"/>
      <c r="F2698" s="2">
        <v>318</v>
      </c>
      <c r="G2698" s="2">
        <v>105</v>
      </c>
      <c r="H2698" s="2"/>
    </row>
    <row r="2699" spans="1:8" ht="28.8" x14ac:dyDescent="0.3">
      <c r="A2699" s="2" t="s">
        <v>28</v>
      </c>
      <c r="B2699" s="2" t="s">
        <v>29</v>
      </c>
      <c r="C2699" s="2" t="s">
        <v>5</v>
      </c>
      <c r="D2699" s="1" t="s">
        <v>25</v>
      </c>
      <c r="E2699" s="2"/>
      <c r="F2699" s="2">
        <v>243</v>
      </c>
      <c r="G2699" s="2">
        <v>80</v>
      </c>
      <c r="H2699" s="2"/>
    </row>
    <row r="2700" spans="1:8" ht="28.8" x14ac:dyDescent="0.3">
      <c r="A2700" s="2" t="s">
        <v>28</v>
      </c>
      <c r="B2700" s="2" t="s">
        <v>29</v>
      </c>
      <c r="C2700" s="2" t="s">
        <v>5</v>
      </c>
      <c r="D2700" s="1" t="s">
        <v>25</v>
      </c>
      <c r="E2700" s="2"/>
      <c r="F2700" s="2">
        <v>675</v>
      </c>
      <c r="G2700" s="2">
        <v>224</v>
      </c>
      <c r="H2700" s="2"/>
    </row>
    <row r="2701" spans="1:8" ht="28.8" x14ac:dyDescent="0.3">
      <c r="A2701" s="2" t="s">
        <v>28</v>
      </c>
      <c r="B2701" s="2" t="s">
        <v>29</v>
      </c>
      <c r="C2701" s="2" t="s">
        <v>5</v>
      </c>
      <c r="D2701" s="1" t="s">
        <v>25</v>
      </c>
      <c r="E2701" s="2"/>
      <c r="F2701" s="2">
        <v>324</v>
      </c>
      <c r="G2701" s="2">
        <v>107</v>
      </c>
      <c r="H2701" s="2"/>
    </row>
    <row r="2702" spans="1:8" ht="28.8" x14ac:dyDescent="0.3">
      <c r="A2702" s="2" t="s">
        <v>28</v>
      </c>
      <c r="B2702" s="2" t="s">
        <v>29</v>
      </c>
      <c r="C2702" s="2" t="s">
        <v>5</v>
      </c>
      <c r="D2702" s="1" t="s">
        <v>25</v>
      </c>
      <c r="E2702" s="2"/>
      <c r="F2702" s="2">
        <v>276</v>
      </c>
      <c r="G2702" s="2">
        <v>91</v>
      </c>
      <c r="H2702" s="2"/>
    </row>
    <row r="2703" spans="1:8" ht="28.8" x14ac:dyDescent="0.3">
      <c r="A2703" s="2" t="s">
        <v>28</v>
      </c>
      <c r="B2703" s="2" t="s">
        <v>29</v>
      </c>
      <c r="C2703" s="2" t="s">
        <v>5</v>
      </c>
      <c r="D2703" s="1" t="s">
        <v>25</v>
      </c>
      <c r="E2703" s="2"/>
      <c r="F2703" s="2">
        <v>354</v>
      </c>
      <c r="G2703" s="2">
        <v>117</v>
      </c>
      <c r="H2703" s="2"/>
    </row>
    <row r="2704" spans="1:8" ht="28.8" x14ac:dyDescent="0.3">
      <c r="A2704" s="2" t="s">
        <v>28</v>
      </c>
      <c r="B2704" s="2" t="s">
        <v>29</v>
      </c>
      <c r="C2704" s="2" t="s">
        <v>5</v>
      </c>
      <c r="D2704" s="1" t="s">
        <v>25</v>
      </c>
      <c r="E2704" s="2"/>
      <c r="F2704" s="2">
        <v>222</v>
      </c>
      <c r="G2704" s="2">
        <v>73</v>
      </c>
      <c r="H2704" s="2"/>
    </row>
    <row r="2705" spans="1:8" ht="28.8" x14ac:dyDescent="0.3">
      <c r="A2705" s="2" t="s">
        <v>28</v>
      </c>
      <c r="B2705" s="2" t="s">
        <v>29</v>
      </c>
      <c r="C2705" s="2" t="s">
        <v>5</v>
      </c>
      <c r="D2705" s="1" t="s">
        <v>25</v>
      </c>
      <c r="E2705" s="2"/>
      <c r="F2705" s="2">
        <v>225</v>
      </c>
      <c r="G2705" s="2">
        <v>74</v>
      </c>
      <c r="H2705" s="2"/>
    </row>
    <row r="2706" spans="1:8" ht="28.8" x14ac:dyDescent="0.3">
      <c r="A2706" s="2" t="s">
        <v>28</v>
      </c>
      <c r="B2706" s="2" t="s">
        <v>29</v>
      </c>
      <c r="C2706" s="2" t="s">
        <v>5</v>
      </c>
      <c r="D2706" s="1" t="s">
        <v>25</v>
      </c>
      <c r="E2706" s="2"/>
      <c r="F2706" s="2">
        <v>132</v>
      </c>
      <c r="G2706" s="2">
        <v>43</v>
      </c>
      <c r="H2706" s="2"/>
    </row>
    <row r="2707" spans="1:8" ht="28.8" x14ac:dyDescent="0.3">
      <c r="A2707" s="2" t="s">
        <v>28</v>
      </c>
      <c r="B2707" s="2" t="s">
        <v>29</v>
      </c>
      <c r="C2707" s="2" t="s">
        <v>5</v>
      </c>
      <c r="D2707" s="1" t="s">
        <v>25</v>
      </c>
      <c r="E2707" s="2"/>
      <c r="F2707" s="2">
        <v>561</v>
      </c>
      <c r="G2707" s="2">
        <v>186</v>
      </c>
      <c r="H2707" s="2"/>
    </row>
    <row r="2708" spans="1:8" ht="28.8" x14ac:dyDescent="0.3">
      <c r="A2708" s="2" t="s">
        <v>28</v>
      </c>
      <c r="B2708" s="2" t="s">
        <v>29</v>
      </c>
      <c r="C2708" s="2" t="s">
        <v>5</v>
      </c>
      <c r="D2708" s="1" t="s">
        <v>25</v>
      </c>
      <c r="E2708" s="2"/>
      <c r="F2708" s="2">
        <v>156</v>
      </c>
      <c r="G2708" s="2">
        <v>51</v>
      </c>
      <c r="H2708" s="2"/>
    </row>
    <row r="2709" spans="1:8" ht="28.8" x14ac:dyDescent="0.3">
      <c r="A2709" s="2" t="s">
        <v>28</v>
      </c>
      <c r="B2709" s="2" t="s">
        <v>29</v>
      </c>
      <c r="C2709" s="2" t="s">
        <v>5</v>
      </c>
      <c r="D2709" s="1" t="s">
        <v>25</v>
      </c>
      <c r="E2709" s="2"/>
      <c r="F2709" s="2">
        <v>198</v>
      </c>
      <c r="G2709" s="2">
        <v>65</v>
      </c>
      <c r="H2709" s="2"/>
    </row>
    <row r="2710" spans="1:8" ht="28.8" x14ac:dyDescent="0.3">
      <c r="A2710" s="2" t="s">
        <v>28</v>
      </c>
      <c r="B2710" s="2" t="s">
        <v>29</v>
      </c>
      <c r="C2710" s="2" t="s">
        <v>5</v>
      </c>
      <c r="D2710" s="1" t="s">
        <v>25</v>
      </c>
      <c r="E2710" s="2"/>
      <c r="F2710" s="2">
        <v>4350</v>
      </c>
      <c r="G2710" s="2">
        <v>1449</v>
      </c>
      <c r="H2710" s="2"/>
    </row>
    <row r="2711" spans="1:8" ht="28.8" x14ac:dyDescent="0.3">
      <c r="A2711" s="2" t="s">
        <v>28</v>
      </c>
      <c r="B2711" s="2" t="s">
        <v>29</v>
      </c>
      <c r="C2711" s="2" t="s">
        <v>5</v>
      </c>
      <c r="D2711" s="1" t="s">
        <v>25</v>
      </c>
      <c r="E2711" s="2"/>
      <c r="F2711" s="2">
        <v>1197</v>
      </c>
      <c r="G2711" s="2">
        <v>398</v>
      </c>
      <c r="H2711" s="2"/>
    </row>
    <row r="2712" spans="1:8" ht="28.8" x14ac:dyDescent="0.3">
      <c r="A2712" s="2" t="s">
        <v>28</v>
      </c>
      <c r="B2712" s="2" t="s">
        <v>29</v>
      </c>
      <c r="C2712" s="2" t="s">
        <v>5</v>
      </c>
      <c r="D2712" s="1" t="s">
        <v>25</v>
      </c>
      <c r="E2712" s="2"/>
      <c r="F2712" s="2">
        <v>279</v>
      </c>
      <c r="G2712" s="2">
        <v>92</v>
      </c>
      <c r="H2712" s="2"/>
    </row>
    <row r="2713" spans="1:8" ht="28.8" x14ac:dyDescent="0.3">
      <c r="A2713" s="2" t="s">
        <v>28</v>
      </c>
      <c r="B2713" s="2" t="s">
        <v>29</v>
      </c>
      <c r="C2713" s="2" t="s">
        <v>5</v>
      </c>
      <c r="D2713" s="1" t="s">
        <v>25</v>
      </c>
      <c r="E2713" s="2"/>
      <c r="F2713" s="2">
        <v>390</v>
      </c>
      <c r="G2713" s="2">
        <v>129</v>
      </c>
      <c r="H2713" s="2"/>
    </row>
    <row r="2714" spans="1:8" ht="28.8" x14ac:dyDescent="0.3">
      <c r="A2714" s="2" t="s">
        <v>28</v>
      </c>
      <c r="B2714" s="2" t="s">
        <v>29</v>
      </c>
      <c r="C2714" s="2" t="s">
        <v>5</v>
      </c>
      <c r="D2714" s="1" t="s">
        <v>25</v>
      </c>
      <c r="E2714" s="2"/>
      <c r="F2714" s="2">
        <v>960</v>
      </c>
      <c r="G2714" s="2">
        <v>319</v>
      </c>
      <c r="H2714" s="2"/>
    </row>
    <row r="2715" spans="1:8" ht="28.8" x14ac:dyDescent="0.3">
      <c r="A2715" s="2" t="s">
        <v>28</v>
      </c>
      <c r="B2715" s="2" t="s">
        <v>29</v>
      </c>
      <c r="C2715" s="2" t="s">
        <v>5</v>
      </c>
      <c r="D2715" s="1" t="s">
        <v>25</v>
      </c>
      <c r="E2715" s="2"/>
      <c r="F2715" s="2">
        <v>780</v>
      </c>
      <c r="G2715" s="2">
        <v>259</v>
      </c>
      <c r="H2715" s="2"/>
    </row>
    <row r="2716" spans="1:8" ht="28.8" x14ac:dyDescent="0.3">
      <c r="A2716" s="2" t="s">
        <v>28</v>
      </c>
      <c r="B2716" s="2" t="s">
        <v>29</v>
      </c>
      <c r="C2716" s="2" t="s">
        <v>5</v>
      </c>
      <c r="D2716" s="1" t="s">
        <v>25</v>
      </c>
      <c r="E2716" s="2"/>
      <c r="F2716" s="2">
        <v>1551</v>
      </c>
      <c r="G2716" s="2">
        <v>516</v>
      </c>
      <c r="H2716" s="2"/>
    </row>
    <row r="2717" spans="1:8" ht="28.8" x14ac:dyDescent="0.3">
      <c r="A2717" s="2" t="s">
        <v>28</v>
      </c>
      <c r="B2717" s="2" t="s">
        <v>29</v>
      </c>
      <c r="C2717" s="2" t="s">
        <v>5</v>
      </c>
      <c r="D2717" s="1" t="s">
        <v>25</v>
      </c>
      <c r="E2717" s="2"/>
      <c r="F2717" s="2">
        <v>117</v>
      </c>
      <c r="G2717" s="2">
        <v>38</v>
      </c>
      <c r="H2717" s="2"/>
    </row>
    <row r="2718" spans="1:8" ht="28.8" x14ac:dyDescent="0.3">
      <c r="A2718" s="2" t="s">
        <v>28</v>
      </c>
      <c r="B2718" s="2" t="s">
        <v>29</v>
      </c>
      <c r="C2718" s="2" t="s">
        <v>5</v>
      </c>
      <c r="D2718" s="1" t="s">
        <v>25</v>
      </c>
      <c r="E2718" s="2"/>
      <c r="F2718" s="2">
        <v>177</v>
      </c>
      <c r="G2718" s="2">
        <v>58</v>
      </c>
      <c r="H2718" s="2"/>
    </row>
    <row r="2719" spans="1:8" ht="28.8" x14ac:dyDescent="0.3">
      <c r="A2719" s="2" t="s">
        <v>28</v>
      </c>
      <c r="B2719" s="2" t="s">
        <v>29</v>
      </c>
      <c r="C2719" s="2" t="s">
        <v>5</v>
      </c>
      <c r="D2719" s="1" t="s">
        <v>25</v>
      </c>
      <c r="E2719" s="2"/>
      <c r="F2719" s="2">
        <v>180</v>
      </c>
      <c r="G2719" s="2">
        <v>59</v>
      </c>
      <c r="H2719" s="2"/>
    </row>
    <row r="2720" spans="1:8" ht="28.8" x14ac:dyDescent="0.3">
      <c r="A2720" s="2" t="s">
        <v>28</v>
      </c>
      <c r="B2720" s="2" t="s">
        <v>29</v>
      </c>
      <c r="C2720" s="2" t="s">
        <v>5</v>
      </c>
      <c r="D2720" s="1" t="s">
        <v>25</v>
      </c>
      <c r="E2720" s="2"/>
      <c r="F2720" s="2">
        <v>645</v>
      </c>
      <c r="G2720" s="2">
        <v>214</v>
      </c>
      <c r="H2720" s="2"/>
    </row>
    <row r="2721" spans="1:8" ht="28.8" x14ac:dyDescent="0.3">
      <c r="A2721" s="2" t="s">
        <v>28</v>
      </c>
      <c r="B2721" s="2" t="s">
        <v>29</v>
      </c>
      <c r="C2721" s="2" t="s">
        <v>5</v>
      </c>
      <c r="D2721" s="1" t="s">
        <v>25</v>
      </c>
      <c r="E2721" s="2"/>
      <c r="F2721" s="2">
        <v>105</v>
      </c>
      <c r="G2721" s="2">
        <v>34</v>
      </c>
      <c r="H2721" s="2"/>
    </row>
    <row r="2722" spans="1:8" ht="28.8" x14ac:dyDescent="0.3">
      <c r="A2722" s="2" t="s">
        <v>28</v>
      </c>
      <c r="B2722" s="2" t="s">
        <v>29</v>
      </c>
      <c r="C2722" s="2" t="s">
        <v>5</v>
      </c>
      <c r="D2722" s="1" t="s">
        <v>25</v>
      </c>
      <c r="E2722" s="2"/>
      <c r="F2722" s="2">
        <v>141</v>
      </c>
      <c r="G2722" s="2">
        <v>46</v>
      </c>
      <c r="H2722" s="2"/>
    </row>
    <row r="2723" spans="1:8" ht="28.8" x14ac:dyDescent="0.3">
      <c r="A2723" s="2" t="s">
        <v>28</v>
      </c>
      <c r="B2723" s="2" t="s">
        <v>29</v>
      </c>
      <c r="C2723" s="2" t="s">
        <v>5</v>
      </c>
      <c r="D2723" s="1" t="s">
        <v>25</v>
      </c>
      <c r="E2723" s="2"/>
      <c r="F2723" s="2">
        <v>192</v>
      </c>
      <c r="G2723" s="2">
        <v>63</v>
      </c>
      <c r="H2723" s="2"/>
    </row>
    <row r="2724" spans="1:8" ht="28.8" x14ac:dyDescent="0.3">
      <c r="A2724" s="2" t="s">
        <v>28</v>
      </c>
      <c r="B2724" s="2" t="s">
        <v>29</v>
      </c>
      <c r="C2724" s="2" t="s">
        <v>5</v>
      </c>
      <c r="D2724" s="1" t="s">
        <v>25</v>
      </c>
      <c r="E2724" s="2"/>
      <c r="F2724" s="2">
        <v>300</v>
      </c>
      <c r="G2724" s="2">
        <v>99</v>
      </c>
      <c r="H2724" s="2"/>
    </row>
    <row r="2725" spans="1:8" ht="28.8" x14ac:dyDescent="0.3">
      <c r="A2725" s="2" t="s">
        <v>28</v>
      </c>
      <c r="B2725" s="2" t="s">
        <v>29</v>
      </c>
      <c r="C2725" s="2" t="s">
        <v>5</v>
      </c>
      <c r="D2725" s="1" t="s">
        <v>25</v>
      </c>
      <c r="E2725" s="2"/>
      <c r="F2725" s="2">
        <v>306</v>
      </c>
      <c r="G2725" s="2">
        <v>101</v>
      </c>
      <c r="H2725" s="2"/>
    </row>
    <row r="2726" spans="1:8" ht="28.8" x14ac:dyDescent="0.3">
      <c r="A2726" s="2" t="s">
        <v>28</v>
      </c>
      <c r="B2726" s="2" t="s">
        <v>29</v>
      </c>
      <c r="C2726" s="2" t="s">
        <v>5</v>
      </c>
      <c r="D2726" s="1" t="s">
        <v>25</v>
      </c>
      <c r="E2726" s="2" t="s">
        <v>4468</v>
      </c>
      <c r="F2726" s="2">
        <v>969</v>
      </c>
      <c r="G2726" s="2">
        <v>322</v>
      </c>
      <c r="H2726" s="2"/>
    </row>
    <row r="2727" spans="1:8" ht="28.8" x14ac:dyDescent="0.3">
      <c r="A2727" s="2" t="s">
        <v>28</v>
      </c>
      <c r="B2727" s="2" t="s">
        <v>29</v>
      </c>
      <c r="C2727" s="2" t="s">
        <v>5</v>
      </c>
      <c r="D2727" s="1" t="s">
        <v>25</v>
      </c>
      <c r="E2727" s="2"/>
      <c r="F2727" s="2">
        <v>387</v>
      </c>
      <c r="G2727" s="2">
        <v>128</v>
      </c>
      <c r="H2727" s="2"/>
    </row>
    <row r="2728" spans="1:8" ht="28.8" x14ac:dyDescent="0.3">
      <c r="A2728" s="2" t="s">
        <v>28</v>
      </c>
      <c r="B2728" s="2" t="s">
        <v>29</v>
      </c>
      <c r="C2728" s="2" t="s">
        <v>5</v>
      </c>
      <c r="D2728" s="1" t="s">
        <v>25</v>
      </c>
      <c r="E2728" s="2"/>
      <c r="F2728" s="2">
        <v>378</v>
      </c>
      <c r="G2728" s="2">
        <v>125</v>
      </c>
      <c r="H2728" s="2"/>
    </row>
    <row r="2729" spans="1:8" ht="28.8" x14ac:dyDescent="0.3">
      <c r="A2729" s="2" t="s">
        <v>28</v>
      </c>
      <c r="B2729" s="2" t="s">
        <v>29</v>
      </c>
      <c r="C2729" s="2" t="s">
        <v>5</v>
      </c>
      <c r="D2729" s="1" t="s">
        <v>25</v>
      </c>
      <c r="E2729" s="2"/>
      <c r="F2729" s="2">
        <v>2523</v>
      </c>
      <c r="G2729" s="2">
        <v>840</v>
      </c>
      <c r="H2729" s="2"/>
    </row>
    <row r="2730" spans="1:8" ht="28.8" x14ac:dyDescent="0.3">
      <c r="A2730" s="2" t="s">
        <v>28</v>
      </c>
      <c r="B2730" s="2" t="s">
        <v>29</v>
      </c>
      <c r="C2730" s="2" t="s">
        <v>5</v>
      </c>
      <c r="D2730" s="1" t="s">
        <v>25</v>
      </c>
      <c r="E2730" s="2"/>
      <c r="F2730" s="2">
        <v>264</v>
      </c>
      <c r="G2730" s="2">
        <v>87</v>
      </c>
      <c r="H2730" s="2"/>
    </row>
    <row r="2731" spans="1:8" ht="28.8" x14ac:dyDescent="0.3">
      <c r="A2731" s="2" t="s">
        <v>28</v>
      </c>
      <c r="B2731" s="2" t="s">
        <v>29</v>
      </c>
      <c r="C2731" s="2" t="s">
        <v>5</v>
      </c>
      <c r="D2731" s="1" t="s">
        <v>25</v>
      </c>
      <c r="E2731" s="2"/>
      <c r="F2731" s="2">
        <v>741</v>
      </c>
      <c r="G2731" s="2">
        <v>246</v>
      </c>
      <c r="H2731" s="2"/>
    </row>
    <row r="2732" spans="1:8" ht="28.8" x14ac:dyDescent="0.3">
      <c r="A2732" s="2" t="s">
        <v>28</v>
      </c>
      <c r="B2732" s="2" t="s">
        <v>29</v>
      </c>
      <c r="C2732" s="2" t="s">
        <v>5</v>
      </c>
      <c r="D2732" s="1" t="s">
        <v>25</v>
      </c>
      <c r="E2732" s="2"/>
      <c r="F2732" s="2">
        <v>255</v>
      </c>
      <c r="G2732" s="2">
        <v>84</v>
      </c>
      <c r="H2732" s="2"/>
    </row>
    <row r="2733" spans="1:8" ht="28.8" x14ac:dyDescent="0.3">
      <c r="A2733" s="2" t="s">
        <v>28</v>
      </c>
      <c r="B2733" s="2" t="s">
        <v>29</v>
      </c>
      <c r="C2733" s="2" t="s">
        <v>5</v>
      </c>
      <c r="D2733" s="1" t="s">
        <v>25</v>
      </c>
      <c r="E2733" s="2"/>
      <c r="F2733" s="2">
        <v>1770</v>
      </c>
      <c r="G2733" s="2">
        <v>589</v>
      </c>
      <c r="H2733" s="2"/>
    </row>
    <row r="2734" spans="1:8" ht="28.8" x14ac:dyDescent="0.3">
      <c r="A2734" s="2" t="s">
        <v>28</v>
      </c>
      <c r="B2734" s="2" t="s">
        <v>29</v>
      </c>
      <c r="C2734" s="2" t="s">
        <v>5</v>
      </c>
      <c r="D2734" s="1" t="s">
        <v>25</v>
      </c>
      <c r="E2734" s="2"/>
      <c r="F2734" s="2">
        <v>474</v>
      </c>
      <c r="G2734" s="2">
        <v>157</v>
      </c>
      <c r="H2734" s="2"/>
    </row>
    <row r="2735" spans="1:8" ht="28.8" x14ac:dyDescent="0.3">
      <c r="A2735" s="2" t="s">
        <v>28</v>
      </c>
      <c r="B2735" s="2" t="s">
        <v>29</v>
      </c>
      <c r="C2735" s="2" t="s">
        <v>5</v>
      </c>
      <c r="D2735" s="1" t="s">
        <v>25</v>
      </c>
      <c r="E2735" s="2"/>
      <c r="F2735" s="2">
        <v>138</v>
      </c>
      <c r="G2735" s="2">
        <v>45</v>
      </c>
      <c r="H2735" s="2"/>
    </row>
    <row r="2736" spans="1:8" ht="28.8" x14ac:dyDescent="0.3">
      <c r="A2736" s="2" t="s">
        <v>28</v>
      </c>
      <c r="B2736" s="2" t="s">
        <v>29</v>
      </c>
      <c r="C2736" s="2" t="s">
        <v>5</v>
      </c>
      <c r="D2736" s="1" t="s">
        <v>25</v>
      </c>
      <c r="E2736" s="2"/>
      <c r="F2736" s="2">
        <v>882</v>
      </c>
      <c r="G2736" s="2">
        <v>293</v>
      </c>
      <c r="H2736" s="2"/>
    </row>
    <row r="2737" spans="1:8" ht="28.8" x14ac:dyDescent="0.3">
      <c r="A2737" s="2" t="s">
        <v>28</v>
      </c>
      <c r="B2737" s="2" t="s">
        <v>29</v>
      </c>
      <c r="C2737" s="2" t="s">
        <v>5</v>
      </c>
      <c r="D2737" s="1" t="s">
        <v>25</v>
      </c>
      <c r="E2737" s="2"/>
      <c r="F2737" s="2">
        <v>2268</v>
      </c>
      <c r="G2737" s="2">
        <v>755</v>
      </c>
      <c r="H2737" s="2"/>
    </row>
    <row r="2738" spans="1:8" ht="28.8" x14ac:dyDescent="0.3">
      <c r="A2738" s="2" t="s">
        <v>28</v>
      </c>
      <c r="B2738" s="2" t="s">
        <v>29</v>
      </c>
      <c r="C2738" s="2" t="s">
        <v>5</v>
      </c>
      <c r="D2738" s="1" t="s">
        <v>25</v>
      </c>
      <c r="E2738" s="2"/>
      <c r="F2738" s="2">
        <v>270</v>
      </c>
      <c r="G2738" s="2">
        <v>89</v>
      </c>
      <c r="H2738" s="2"/>
    </row>
    <row r="2739" spans="1:8" ht="28.8" x14ac:dyDescent="0.3">
      <c r="A2739" s="2" t="s">
        <v>28</v>
      </c>
      <c r="B2739" s="2" t="s">
        <v>29</v>
      </c>
      <c r="C2739" s="2" t="s">
        <v>5</v>
      </c>
      <c r="D2739" s="1" t="s">
        <v>25</v>
      </c>
      <c r="E2739" s="2" t="s">
        <v>4515</v>
      </c>
      <c r="F2739" s="2">
        <v>849</v>
      </c>
      <c r="G2739" s="2">
        <v>282</v>
      </c>
      <c r="H2739" s="2"/>
    </row>
    <row r="2740" spans="1:8" ht="28.8" x14ac:dyDescent="0.3">
      <c r="A2740" s="2" t="s">
        <v>28</v>
      </c>
      <c r="B2740" s="2" t="s">
        <v>29</v>
      </c>
      <c r="C2740" s="2" t="s">
        <v>5</v>
      </c>
      <c r="D2740" s="1" t="s">
        <v>25</v>
      </c>
      <c r="E2740" s="2"/>
      <c r="F2740" s="2">
        <v>669</v>
      </c>
      <c r="G2740" s="2">
        <v>222</v>
      </c>
      <c r="H2740" s="2"/>
    </row>
    <row r="2741" spans="1:8" ht="28.8" x14ac:dyDescent="0.3">
      <c r="A2741" s="2" t="s">
        <v>28</v>
      </c>
      <c r="B2741" s="2" t="s">
        <v>29</v>
      </c>
      <c r="C2741" s="2" t="s">
        <v>5</v>
      </c>
      <c r="D2741" s="1" t="s">
        <v>25</v>
      </c>
      <c r="E2741" s="2"/>
      <c r="F2741" s="2">
        <v>267</v>
      </c>
      <c r="G2741" s="2">
        <v>88</v>
      </c>
      <c r="H2741" s="2"/>
    </row>
    <row r="2742" spans="1:8" ht="28.8" x14ac:dyDescent="0.3">
      <c r="A2742" s="2" t="s">
        <v>28</v>
      </c>
      <c r="B2742" s="2" t="s">
        <v>29</v>
      </c>
      <c r="C2742" s="2" t="s">
        <v>5</v>
      </c>
      <c r="D2742" s="1" t="s">
        <v>25</v>
      </c>
      <c r="E2742" s="2"/>
      <c r="F2742" s="2">
        <v>780</v>
      </c>
      <c r="G2742" s="2">
        <v>259</v>
      </c>
      <c r="H2742" s="2"/>
    </row>
    <row r="2743" spans="1:8" ht="28.8" x14ac:dyDescent="0.3">
      <c r="A2743" s="2" t="s">
        <v>28</v>
      </c>
      <c r="B2743" s="2" t="s">
        <v>29</v>
      </c>
      <c r="C2743" s="2" t="s">
        <v>5</v>
      </c>
      <c r="D2743" s="1" t="s">
        <v>25</v>
      </c>
      <c r="E2743" s="2"/>
      <c r="F2743" s="2">
        <v>270</v>
      </c>
      <c r="G2743" s="2">
        <v>89</v>
      </c>
      <c r="H2743" s="2"/>
    </row>
    <row r="2744" spans="1:8" ht="28.8" x14ac:dyDescent="0.3">
      <c r="A2744" s="2" t="s">
        <v>28</v>
      </c>
      <c r="B2744" s="2" t="s">
        <v>29</v>
      </c>
      <c r="C2744" s="2" t="s">
        <v>5</v>
      </c>
      <c r="D2744" s="1" t="s">
        <v>25</v>
      </c>
      <c r="E2744" s="2"/>
      <c r="F2744" s="2">
        <v>879</v>
      </c>
      <c r="G2744" s="2">
        <v>292</v>
      </c>
      <c r="H2744" s="2"/>
    </row>
    <row r="2745" spans="1:8" ht="28.8" x14ac:dyDescent="0.3">
      <c r="A2745" s="2" t="s">
        <v>28</v>
      </c>
      <c r="B2745" s="2" t="s">
        <v>29</v>
      </c>
      <c r="C2745" s="2" t="s">
        <v>5</v>
      </c>
      <c r="D2745" s="1" t="s">
        <v>25</v>
      </c>
      <c r="E2745" s="2"/>
      <c r="F2745" s="2">
        <v>561</v>
      </c>
      <c r="G2745" s="2">
        <v>186</v>
      </c>
      <c r="H2745" s="2"/>
    </row>
    <row r="2746" spans="1:8" ht="28.8" x14ac:dyDescent="0.3">
      <c r="A2746" s="2" t="s">
        <v>28</v>
      </c>
      <c r="B2746" s="2" t="s">
        <v>29</v>
      </c>
      <c r="C2746" s="2" t="s">
        <v>5</v>
      </c>
      <c r="D2746" s="1" t="s">
        <v>25</v>
      </c>
      <c r="E2746" s="2"/>
      <c r="F2746" s="2">
        <v>1038</v>
      </c>
      <c r="G2746" s="2">
        <v>345</v>
      </c>
      <c r="H2746" s="2"/>
    </row>
    <row r="2747" spans="1:8" ht="28.8" x14ac:dyDescent="0.3">
      <c r="A2747" s="2" t="s">
        <v>28</v>
      </c>
      <c r="B2747" s="2" t="s">
        <v>29</v>
      </c>
      <c r="C2747" s="2" t="s">
        <v>5</v>
      </c>
      <c r="D2747" s="1" t="s">
        <v>25</v>
      </c>
      <c r="E2747" s="2" t="s">
        <v>4567</v>
      </c>
      <c r="F2747" s="2">
        <v>1674</v>
      </c>
      <c r="G2747" s="2">
        <v>557</v>
      </c>
      <c r="H2747" s="2"/>
    </row>
    <row r="2748" spans="1:8" ht="28.8" x14ac:dyDescent="0.3">
      <c r="A2748" s="2" t="s">
        <v>28</v>
      </c>
      <c r="B2748" s="2" t="s">
        <v>29</v>
      </c>
      <c r="C2748" s="2" t="s">
        <v>5</v>
      </c>
      <c r="D2748" s="1" t="s">
        <v>25</v>
      </c>
      <c r="E2748" s="2" t="s">
        <v>4628</v>
      </c>
      <c r="F2748" s="2">
        <v>999</v>
      </c>
      <c r="G2748" s="2">
        <v>332</v>
      </c>
      <c r="H2748" s="2"/>
    </row>
    <row r="2749" spans="1:8" ht="28.8" x14ac:dyDescent="0.3">
      <c r="A2749" s="2" t="s">
        <v>28</v>
      </c>
      <c r="B2749" s="2" t="s">
        <v>29</v>
      </c>
      <c r="C2749" s="2" t="s">
        <v>5</v>
      </c>
      <c r="D2749" s="1" t="s">
        <v>25</v>
      </c>
      <c r="E2749" s="2"/>
      <c r="F2749" s="2">
        <v>858</v>
      </c>
      <c r="G2749" s="2">
        <v>285</v>
      </c>
      <c r="H2749" s="2"/>
    </row>
    <row r="2750" spans="1:8" ht="28.8" x14ac:dyDescent="0.3">
      <c r="A2750" s="2" t="s">
        <v>28</v>
      </c>
      <c r="B2750" s="2" t="s">
        <v>29</v>
      </c>
      <c r="C2750" s="2" t="s">
        <v>5</v>
      </c>
      <c r="D2750" s="1" t="s">
        <v>25</v>
      </c>
      <c r="E2750" s="2"/>
      <c r="F2750" s="2">
        <v>669</v>
      </c>
      <c r="G2750" s="2">
        <v>222</v>
      </c>
      <c r="H2750" s="2"/>
    </row>
    <row r="2751" spans="1:8" ht="28.8" x14ac:dyDescent="0.3">
      <c r="A2751" s="2" t="s">
        <v>28</v>
      </c>
      <c r="B2751" s="2" t="s">
        <v>29</v>
      </c>
      <c r="C2751" s="2" t="s">
        <v>5</v>
      </c>
      <c r="D2751" s="1" t="s">
        <v>25</v>
      </c>
      <c r="E2751" s="2"/>
      <c r="F2751" s="2">
        <v>1146</v>
      </c>
      <c r="G2751" s="2">
        <v>381</v>
      </c>
      <c r="H2751" s="2"/>
    </row>
    <row r="2752" spans="1:8" ht="28.8" x14ac:dyDescent="0.3">
      <c r="A2752" s="2" t="s">
        <v>28</v>
      </c>
      <c r="B2752" s="2" t="s">
        <v>29</v>
      </c>
      <c r="C2752" s="2" t="s">
        <v>5</v>
      </c>
      <c r="D2752" s="1" t="s">
        <v>25</v>
      </c>
      <c r="E2752" s="2"/>
      <c r="F2752" s="2">
        <v>1002</v>
      </c>
      <c r="G2752" s="2">
        <v>333</v>
      </c>
      <c r="H2752" s="2"/>
    </row>
    <row r="2753" spans="1:8" ht="28.8" x14ac:dyDescent="0.3">
      <c r="A2753" s="2" t="s">
        <v>28</v>
      </c>
      <c r="B2753" s="2" t="s">
        <v>29</v>
      </c>
      <c r="C2753" s="2" t="s">
        <v>5</v>
      </c>
      <c r="D2753" s="1" t="s">
        <v>25</v>
      </c>
      <c r="E2753" s="2"/>
      <c r="F2753" s="2">
        <v>672</v>
      </c>
      <c r="G2753" s="2">
        <v>223</v>
      </c>
      <c r="H2753" s="2"/>
    </row>
    <row r="2754" spans="1:8" ht="28.8" x14ac:dyDescent="0.3">
      <c r="A2754" s="2" t="s">
        <v>28</v>
      </c>
      <c r="B2754" s="2" t="s">
        <v>29</v>
      </c>
      <c r="C2754" s="2" t="s">
        <v>5</v>
      </c>
      <c r="D2754" s="1" t="s">
        <v>25</v>
      </c>
      <c r="E2754" s="2"/>
      <c r="F2754" s="2">
        <v>2505</v>
      </c>
      <c r="G2754" s="2">
        <v>834</v>
      </c>
      <c r="H2754" s="2"/>
    </row>
    <row r="2755" spans="1:8" ht="28.8" x14ac:dyDescent="0.3">
      <c r="A2755" s="2" t="s">
        <v>28</v>
      </c>
      <c r="B2755" s="2" t="s">
        <v>29</v>
      </c>
      <c r="C2755" s="2" t="s">
        <v>5</v>
      </c>
      <c r="D2755" s="1" t="s">
        <v>25</v>
      </c>
      <c r="E2755" s="2"/>
      <c r="F2755" s="2">
        <v>195</v>
      </c>
      <c r="G2755" s="2">
        <v>64</v>
      </c>
      <c r="H2755" s="2"/>
    </row>
    <row r="2756" spans="1:8" ht="28.8" x14ac:dyDescent="0.3">
      <c r="A2756" s="2" t="s">
        <v>28</v>
      </c>
      <c r="B2756" s="2" t="s">
        <v>29</v>
      </c>
      <c r="C2756" s="2" t="s">
        <v>5</v>
      </c>
      <c r="D2756" s="1" t="s">
        <v>25</v>
      </c>
      <c r="E2756" s="2"/>
      <c r="F2756" s="2">
        <v>132</v>
      </c>
      <c r="G2756" s="2">
        <v>43</v>
      </c>
      <c r="H2756" s="2"/>
    </row>
    <row r="2757" spans="1:8" ht="28.8" x14ac:dyDescent="0.3">
      <c r="A2757" s="2" t="s">
        <v>28</v>
      </c>
      <c r="B2757" s="2" t="s">
        <v>29</v>
      </c>
      <c r="C2757" s="2" t="s">
        <v>5</v>
      </c>
      <c r="D2757" s="1" t="s">
        <v>25</v>
      </c>
      <c r="E2757" s="2"/>
      <c r="F2757" s="2">
        <v>3174</v>
      </c>
      <c r="G2757" s="2">
        <v>1057</v>
      </c>
      <c r="H2757" s="2"/>
    </row>
    <row r="2758" spans="1:8" ht="28.8" x14ac:dyDescent="0.3">
      <c r="A2758" s="2" t="s">
        <v>28</v>
      </c>
      <c r="B2758" s="2" t="s">
        <v>29</v>
      </c>
      <c r="C2758" s="2" t="s">
        <v>5</v>
      </c>
      <c r="D2758" s="1" t="s">
        <v>25</v>
      </c>
      <c r="E2758" s="2"/>
      <c r="F2758" s="2">
        <v>423</v>
      </c>
      <c r="G2758" s="2">
        <v>140</v>
      </c>
      <c r="H2758" s="2"/>
    </row>
    <row r="2759" spans="1:8" ht="28.8" x14ac:dyDescent="0.3">
      <c r="A2759" s="2" t="s">
        <v>28</v>
      </c>
      <c r="B2759" s="2" t="s">
        <v>29</v>
      </c>
      <c r="C2759" s="2" t="s">
        <v>5</v>
      </c>
      <c r="D2759" s="1" t="s">
        <v>25</v>
      </c>
      <c r="E2759" s="2"/>
      <c r="F2759" s="2">
        <v>129</v>
      </c>
      <c r="G2759" s="2">
        <v>42</v>
      </c>
      <c r="H2759" s="2"/>
    </row>
    <row r="2760" spans="1:8" ht="28.8" x14ac:dyDescent="0.3">
      <c r="A2760" s="2" t="s">
        <v>28</v>
      </c>
      <c r="B2760" s="2" t="s">
        <v>29</v>
      </c>
      <c r="C2760" s="2" t="s">
        <v>5</v>
      </c>
      <c r="D2760" s="1" t="s">
        <v>25</v>
      </c>
      <c r="E2760" s="2"/>
      <c r="F2760" s="2">
        <v>291</v>
      </c>
      <c r="G2760" s="2">
        <v>96</v>
      </c>
      <c r="H2760" s="2"/>
    </row>
    <row r="2761" spans="1:8" ht="28.8" x14ac:dyDescent="0.3">
      <c r="A2761" s="2" t="s">
        <v>28</v>
      </c>
      <c r="B2761" s="2" t="s">
        <v>29</v>
      </c>
      <c r="C2761" s="2" t="s">
        <v>5</v>
      </c>
      <c r="D2761" s="1" t="s">
        <v>25</v>
      </c>
      <c r="E2761" s="2"/>
      <c r="F2761" s="2">
        <v>369</v>
      </c>
      <c r="G2761" s="2">
        <v>122</v>
      </c>
      <c r="H2761" s="2"/>
    </row>
    <row r="2762" spans="1:8" ht="28.8" x14ac:dyDescent="0.3">
      <c r="A2762" s="2" t="s">
        <v>28</v>
      </c>
      <c r="B2762" s="2" t="s">
        <v>29</v>
      </c>
      <c r="C2762" s="2" t="s">
        <v>5</v>
      </c>
      <c r="D2762" s="1" t="s">
        <v>25</v>
      </c>
      <c r="E2762" s="2"/>
      <c r="F2762" s="2">
        <v>93</v>
      </c>
      <c r="G2762" s="2">
        <v>30</v>
      </c>
      <c r="H2762" s="2"/>
    </row>
    <row r="2763" spans="1:8" ht="28.8" x14ac:dyDescent="0.3">
      <c r="A2763" s="2" t="s">
        <v>28</v>
      </c>
      <c r="B2763" s="2" t="s">
        <v>29</v>
      </c>
      <c r="C2763" s="2" t="s">
        <v>5</v>
      </c>
      <c r="D2763" s="1" t="s">
        <v>25</v>
      </c>
      <c r="E2763" s="2"/>
      <c r="F2763" s="2">
        <v>2130</v>
      </c>
      <c r="G2763" s="2">
        <v>709</v>
      </c>
      <c r="H2763" s="2"/>
    </row>
    <row r="2764" spans="1:8" ht="28.8" x14ac:dyDescent="0.3">
      <c r="A2764" s="2" t="s">
        <v>28</v>
      </c>
      <c r="B2764" s="2" t="s">
        <v>29</v>
      </c>
      <c r="C2764" s="2" t="s">
        <v>5</v>
      </c>
      <c r="D2764" s="1" t="s">
        <v>25</v>
      </c>
      <c r="E2764" s="2"/>
      <c r="F2764" s="2">
        <v>441</v>
      </c>
      <c r="G2764" s="2">
        <v>146</v>
      </c>
      <c r="H2764" s="2"/>
    </row>
    <row r="2765" spans="1:8" ht="28.8" x14ac:dyDescent="0.3">
      <c r="A2765" s="2" t="s">
        <v>28</v>
      </c>
      <c r="B2765" s="2" t="s">
        <v>29</v>
      </c>
      <c r="C2765" s="2" t="s">
        <v>5</v>
      </c>
      <c r="D2765" s="1" t="s">
        <v>25</v>
      </c>
      <c r="E2765" s="2"/>
      <c r="F2765" s="2">
        <v>342</v>
      </c>
      <c r="G2765" s="2">
        <v>113</v>
      </c>
      <c r="H2765" s="2"/>
    </row>
    <row r="2766" spans="1:8" ht="28.8" x14ac:dyDescent="0.3">
      <c r="A2766" s="2" t="s">
        <v>28</v>
      </c>
      <c r="B2766" s="2" t="s">
        <v>29</v>
      </c>
      <c r="C2766" s="2" t="s">
        <v>5</v>
      </c>
      <c r="D2766" s="1" t="s">
        <v>25</v>
      </c>
      <c r="E2766" s="2"/>
      <c r="F2766" s="2">
        <v>231</v>
      </c>
      <c r="G2766" s="2">
        <v>76</v>
      </c>
      <c r="H2766" s="2"/>
    </row>
    <row r="2767" spans="1:8" ht="28.8" x14ac:dyDescent="0.3">
      <c r="A2767" s="2" t="s">
        <v>28</v>
      </c>
      <c r="B2767" s="2" t="s">
        <v>29</v>
      </c>
      <c r="C2767" s="2" t="s">
        <v>5</v>
      </c>
      <c r="D2767" s="1" t="s">
        <v>25</v>
      </c>
      <c r="E2767" s="2"/>
      <c r="F2767" s="2">
        <v>444</v>
      </c>
      <c r="G2767" s="2">
        <v>147</v>
      </c>
      <c r="H2767" s="2"/>
    </row>
    <row r="2768" spans="1:8" ht="28.8" x14ac:dyDescent="0.3">
      <c r="A2768" s="2" t="s">
        <v>28</v>
      </c>
      <c r="B2768" s="2" t="s">
        <v>29</v>
      </c>
      <c r="C2768" s="2" t="s">
        <v>5</v>
      </c>
      <c r="D2768" s="1" t="s">
        <v>25</v>
      </c>
      <c r="E2768" s="2"/>
      <c r="F2768" s="2">
        <v>297</v>
      </c>
      <c r="G2768" s="2">
        <v>98</v>
      </c>
      <c r="H2768" s="2"/>
    </row>
    <row r="2769" spans="1:8" ht="28.8" x14ac:dyDescent="0.3">
      <c r="A2769" s="2" t="s">
        <v>28</v>
      </c>
      <c r="B2769" s="2" t="s">
        <v>29</v>
      </c>
      <c r="C2769" s="2" t="s">
        <v>5</v>
      </c>
      <c r="D2769" s="1" t="s">
        <v>25</v>
      </c>
      <c r="E2769" s="2"/>
      <c r="F2769" s="2">
        <v>1521</v>
      </c>
      <c r="G2769" s="2">
        <v>506</v>
      </c>
      <c r="H2769" s="2"/>
    </row>
    <row r="2770" spans="1:8" ht="28.8" x14ac:dyDescent="0.3">
      <c r="A2770" s="2" t="s">
        <v>28</v>
      </c>
      <c r="B2770" s="2" t="s">
        <v>29</v>
      </c>
      <c r="C2770" s="2" t="s">
        <v>5</v>
      </c>
      <c r="D2770" s="1" t="s">
        <v>25</v>
      </c>
      <c r="E2770" s="2"/>
      <c r="F2770" s="2">
        <v>372</v>
      </c>
      <c r="G2770" s="2">
        <v>123</v>
      </c>
      <c r="H2770" s="2"/>
    </row>
    <row r="2771" spans="1:8" ht="28.8" x14ac:dyDescent="0.3">
      <c r="A2771" s="2" t="s">
        <v>28</v>
      </c>
      <c r="B2771" s="2" t="s">
        <v>29</v>
      </c>
      <c r="C2771" s="2" t="s">
        <v>5</v>
      </c>
      <c r="D2771" s="1" t="s">
        <v>25</v>
      </c>
      <c r="E2771" s="2"/>
      <c r="F2771" s="2">
        <v>585</v>
      </c>
      <c r="G2771" s="2">
        <v>194</v>
      </c>
      <c r="H2771" s="2"/>
    </row>
    <row r="2772" spans="1:8" ht="28.8" x14ac:dyDescent="0.3">
      <c r="A2772" s="2" t="s">
        <v>28</v>
      </c>
      <c r="B2772" s="2" t="s">
        <v>29</v>
      </c>
      <c r="C2772" s="2" t="s">
        <v>5</v>
      </c>
      <c r="D2772" s="1" t="s">
        <v>25</v>
      </c>
      <c r="E2772" s="2" t="s">
        <v>4758</v>
      </c>
      <c r="F2772" s="2">
        <v>495</v>
      </c>
      <c r="G2772" s="2">
        <v>164</v>
      </c>
      <c r="H2772" s="2"/>
    </row>
    <row r="2773" spans="1:8" ht="28.8" x14ac:dyDescent="0.3">
      <c r="A2773" s="2" t="s">
        <v>28</v>
      </c>
      <c r="B2773" s="2" t="s">
        <v>29</v>
      </c>
      <c r="C2773" s="2" t="s">
        <v>5</v>
      </c>
      <c r="D2773" s="1" t="s">
        <v>25</v>
      </c>
      <c r="E2773" s="2"/>
      <c r="F2773" s="2">
        <v>1284</v>
      </c>
      <c r="G2773" s="2">
        <v>427</v>
      </c>
      <c r="H2773" s="2"/>
    </row>
    <row r="2774" spans="1:8" ht="28.8" x14ac:dyDescent="0.3">
      <c r="A2774" s="2" t="s">
        <v>28</v>
      </c>
      <c r="B2774" s="2" t="s">
        <v>29</v>
      </c>
      <c r="C2774" s="2" t="s">
        <v>5</v>
      </c>
      <c r="D2774" s="1" t="s">
        <v>25</v>
      </c>
      <c r="E2774" s="2"/>
      <c r="F2774" s="2">
        <v>1179</v>
      </c>
      <c r="G2774" s="2">
        <v>392</v>
      </c>
      <c r="H2774" s="2"/>
    </row>
    <row r="2775" spans="1:8" ht="28.8" x14ac:dyDescent="0.3">
      <c r="A2775" s="2" t="s">
        <v>28</v>
      </c>
      <c r="B2775" s="2" t="s">
        <v>29</v>
      </c>
      <c r="C2775" s="2" t="s">
        <v>5</v>
      </c>
      <c r="D2775" s="1" t="s">
        <v>25</v>
      </c>
      <c r="E2775" s="2" t="s">
        <v>4767</v>
      </c>
      <c r="F2775" s="2">
        <v>1935</v>
      </c>
      <c r="G2775" s="2">
        <v>644</v>
      </c>
      <c r="H2775" s="2"/>
    </row>
    <row r="2776" spans="1:8" ht="28.8" x14ac:dyDescent="0.3">
      <c r="A2776" s="2" t="s">
        <v>28</v>
      </c>
      <c r="B2776" s="2" t="s">
        <v>29</v>
      </c>
      <c r="C2776" s="2" t="s">
        <v>5</v>
      </c>
      <c r="D2776" s="1" t="s">
        <v>25</v>
      </c>
      <c r="E2776" s="2"/>
      <c r="F2776" s="2">
        <v>315</v>
      </c>
      <c r="G2776" s="2">
        <v>104</v>
      </c>
      <c r="H2776" s="2"/>
    </row>
    <row r="2777" spans="1:8" ht="28.8" x14ac:dyDescent="0.3">
      <c r="A2777" s="2" t="s">
        <v>28</v>
      </c>
      <c r="B2777" s="2" t="s">
        <v>29</v>
      </c>
      <c r="C2777" s="2" t="s">
        <v>5</v>
      </c>
      <c r="D2777" s="1" t="s">
        <v>25</v>
      </c>
      <c r="E2777" s="2"/>
      <c r="F2777" s="2">
        <v>693</v>
      </c>
      <c r="G2777" s="2">
        <v>230</v>
      </c>
      <c r="H2777" s="2"/>
    </row>
    <row r="2778" spans="1:8" ht="28.8" x14ac:dyDescent="0.3">
      <c r="A2778" s="2" t="s">
        <v>28</v>
      </c>
      <c r="B2778" s="2" t="s">
        <v>29</v>
      </c>
      <c r="C2778" s="2" t="s">
        <v>5</v>
      </c>
      <c r="D2778" s="1" t="s">
        <v>25</v>
      </c>
      <c r="E2778" s="2"/>
      <c r="F2778" s="2">
        <v>528</v>
      </c>
      <c r="G2778" s="2">
        <v>175</v>
      </c>
      <c r="H2778" s="2"/>
    </row>
    <row r="2779" spans="1:8" ht="28.8" x14ac:dyDescent="0.3">
      <c r="A2779" s="2" t="s">
        <v>28</v>
      </c>
      <c r="B2779" s="2" t="s">
        <v>29</v>
      </c>
      <c r="C2779" s="2" t="s">
        <v>5</v>
      </c>
      <c r="D2779" s="1" t="s">
        <v>25</v>
      </c>
      <c r="E2779" s="2"/>
      <c r="F2779" s="2">
        <v>261</v>
      </c>
      <c r="G2779" s="2">
        <v>86</v>
      </c>
      <c r="H2779" s="2"/>
    </row>
    <row r="2780" spans="1:8" ht="28.8" x14ac:dyDescent="0.3">
      <c r="A2780" s="2" t="s">
        <v>28</v>
      </c>
      <c r="B2780" s="2" t="s">
        <v>29</v>
      </c>
      <c r="C2780" s="2" t="s">
        <v>5</v>
      </c>
      <c r="D2780" s="1" t="s">
        <v>25</v>
      </c>
      <c r="E2780" s="2"/>
      <c r="F2780" s="2">
        <v>1209</v>
      </c>
      <c r="G2780" s="2">
        <v>402</v>
      </c>
      <c r="H2780" s="2"/>
    </row>
    <row r="2781" spans="1:8" ht="28.8" x14ac:dyDescent="0.3">
      <c r="A2781" s="2" t="s">
        <v>28</v>
      </c>
      <c r="B2781" s="2" t="s">
        <v>29</v>
      </c>
      <c r="C2781" s="2" t="s">
        <v>5</v>
      </c>
      <c r="D2781" s="1" t="s">
        <v>25</v>
      </c>
      <c r="E2781" s="2"/>
      <c r="F2781" s="2">
        <v>141</v>
      </c>
      <c r="G2781" s="2">
        <v>46</v>
      </c>
      <c r="H2781" s="2"/>
    </row>
    <row r="2782" spans="1:8" ht="28.8" x14ac:dyDescent="0.3">
      <c r="A2782" s="2" t="s">
        <v>28</v>
      </c>
      <c r="B2782" s="2" t="s">
        <v>29</v>
      </c>
      <c r="C2782" s="2" t="s">
        <v>5</v>
      </c>
      <c r="D2782" s="1" t="s">
        <v>25</v>
      </c>
      <c r="E2782" s="2"/>
      <c r="F2782" s="2">
        <v>663</v>
      </c>
      <c r="G2782" s="2">
        <v>220</v>
      </c>
      <c r="H2782" s="2"/>
    </row>
    <row r="2783" spans="1:8" ht="28.8" x14ac:dyDescent="0.3">
      <c r="A2783" s="2" t="s">
        <v>28</v>
      </c>
      <c r="B2783" s="2" t="s">
        <v>29</v>
      </c>
      <c r="C2783" s="2" t="s">
        <v>5</v>
      </c>
      <c r="D2783" s="1" t="s">
        <v>25</v>
      </c>
      <c r="E2783" s="2"/>
      <c r="F2783" s="2">
        <v>360</v>
      </c>
      <c r="G2783" s="2">
        <v>119</v>
      </c>
      <c r="H2783" s="2"/>
    </row>
    <row r="2784" spans="1:8" ht="28.8" x14ac:dyDescent="0.3">
      <c r="A2784" s="2" t="s">
        <v>28</v>
      </c>
      <c r="B2784" s="2" t="s">
        <v>29</v>
      </c>
      <c r="C2784" s="2" t="s">
        <v>5</v>
      </c>
      <c r="D2784" s="1" t="s">
        <v>25</v>
      </c>
      <c r="E2784" s="2" t="s">
        <v>4828</v>
      </c>
      <c r="F2784" s="2">
        <v>1461</v>
      </c>
      <c r="G2784" s="2">
        <v>486</v>
      </c>
      <c r="H2784" s="2"/>
    </row>
    <row r="2785" spans="1:8" ht="28.8" x14ac:dyDescent="0.3">
      <c r="A2785" s="2" t="s">
        <v>28</v>
      </c>
      <c r="B2785" s="2" t="s">
        <v>29</v>
      </c>
      <c r="C2785" s="2" t="s">
        <v>5</v>
      </c>
      <c r="D2785" s="1" t="s">
        <v>25</v>
      </c>
      <c r="E2785" s="2" t="s">
        <v>4832</v>
      </c>
      <c r="F2785" s="2">
        <v>1545</v>
      </c>
      <c r="G2785" s="2">
        <v>514</v>
      </c>
      <c r="H2785" s="2"/>
    </row>
    <row r="2786" spans="1:8" ht="28.8" x14ac:dyDescent="0.3">
      <c r="A2786" s="2" t="s">
        <v>28</v>
      </c>
      <c r="B2786" s="2" t="s">
        <v>29</v>
      </c>
      <c r="C2786" s="2" t="s">
        <v>5</v>
      </c>
      <c r="D2786" s="1" t="s">
        <v>25</v>
      </c>
      <c r="E2786" s="2"/>
      <c r="F2786" s="2">
        <v>255</v>
      </c>
      <c r="G2786" s="2">
        <v>84</v>
      </c>
      <c r="H2786" s="2"/>
    </row>
    <row r="2787" spans="1:8" ht="28.8" x14ac:dyDescent="0.3">
      <c r="A2787" s="2" t="s">
        <v>28</v>
      </c>
      <c r="B2787" s="2" t="s">
        <v>29</v>
      </c>
      <c r="C2787" s="2" t="s">
        <v>5</v>
      </c>
      <c r="D2787" s="1" t="s">
        <v>25</v>
      </c>
      <c r="E2787" s="2"/>
      <c r="F2787" s="2">
        <v>420</v>
      </c>
      <c r="G2787" s="2">
        <v>139</v>
      </c>
      <c r="H2787" s="2"/>
    </row>
    <row r="2788" spans="1:8" ht="28.8" x14ac:dyDescent="0.3">
      <c r="A2788" s="2" t="s">
        <v>28</v>
      </c>
      <c r="B2788" s="2" t="s">
        <v>29</v>
      </c>
      <c r="C2788" s="2" t="s">
        <v>5</v>
      </c>
      <c r="D2788" s="1" t="s">
        <v>25</v>
      </c>
      <c r="E2788" s="2"/>
      <c r="F2788" s="2">
        <v>213</v>
      </c>
      <c r="G2788" s="2">
        <v>70</v>
      </c>
      <c r="H2788" s="2"/>
    </row>
    <row r="2789" spans="1:8" ht="28.8" x14ac:dyDescent="0.3">
      <c r="A2789" s="2" t="s">
        <v>28</v>
      </c>
      <c r="B2789" s="2" t="s">
        <v>29</v>
      </c>
      <c r="C2789" s="2" t="s">
        <v>5</v>
      </c>
      <c r="D2789" s="1" t="s">
        <v>25</v>
      </c>
      <c r="E2789" s="2"/>
      <c r="F2789" s="2">
        <v>1620</v>
      </c>
      <c r="G2789" s="2">
        <v>539</v>
      </c>
      <c r="H2789" s="2"/>
    </row>
    <row r="2790" spans="1:8" ht="28.8" x14ac:dyDescent="0.3">
      <c r="A2790" s="2" t="s">
        <v>28</v>
      </c>
      <c r="B2790" s="2" t="s">
        <v>29</v>
      </c>
      <c r="C2790" s="2" t="s">
        <v>5</v>
      </c>
      <c r="D2790" s="1" t="s">
        <v>25</v>
      </c>
      <c r="E2790" s="2" t="s">
        <v>4845</v>
      </c>
      <c r="F2790" s="2">
        <v>1152</v>
      </c>
      <c r="G2790" s="2">
        <v>383</v>
      </c>
      <c r="H2790" s="2"/>
    </row>
    <row r="2791" spans="1:8" ht="28.8" x14ac:dyDescent="0.3">
      <c r="A2791" s="2" t="s">
        <v>28</v>
      </c>
      <c r="B2791" s="2" t="s">
        <v>29</v>
      </c>
      <c r="C2791" s="2" t="s">
        <v>5</v>
      </c>
      <c r="D2791" s="1" t="s">
        <v>25</v>
      </c>
      <c r="E2791" s="2"/>
      <c r="F2791" s="2">
        <v>318</v>
      </c>
      <c r="G2791" s="2">
        <v>105</v>
      </c>
      <c r="H2791" s="2"/>
    </row>
    <row r="2792" spans="1:8" ht="28.8" x14ac:dyDescent="0.3">
      <c r="A2792" s="2" t="s">
        <v>28</v>
      </c>
      <c r="B2792" s="2" t="s">
        <v>29</v>
      </c>
      <c r="C2792" s="2" t="s">
        <v>5</v>
      </c>
      <c r="D2792" s="1" t="s">
        <v>25</v>
      </c>
      <c r="E2792" s="2"/>
      <c r="F2792" s="2">
        <v>636</v>
      </c>
      <c r="G2792" s="2">
        <v>211</v>
      </c>
      <c r="H2792" s="2"/>
    </row>
    <row r="2793" spans="1:8" ht="28.8" x14ac:dyDescent="0.3">
      <c r="A2793" s="2" t="s">
        <v>28</v>
      </c>
      <c r="B2793" s="2" t="s">
        <v>29</v>
      </c>
      <c r="C2793" s="2" t="s">
        <v>5</v>
      </c>
      <c r="D2793" s="1" t="s">
        <v>25</v>
      </c>
      <c r="E2793" s="2"/>
      <c r="F2793" s="2">
        <v>660</v>
      </c>
      <c r="G2793" s="2">
        <v>219</v>
      </c>
      <c r="H2793" s="2"/>
    </row>
    <row r="2794" spans="1:8" ht="28.8" x14ac:dyDescent="0.3">
      <c r="A2794" s="2" t="s">
        <v>28</v>
      </c>
      <c r="B2794" s="2" t="s">
        <v>29</v>
      </c>
      <c r="C2794" s="2" t="s">
        <v>5</v>
      </c>
      <c r="D2794" s="1" t="s">
        <v>25</v>
      </c>
      <c r="E2794" s="2" t="s">
        <v>4860</v>
      </c>
      <c r="F2794" s="2">
        <v>1212</v>
      </c>
      <c r="G2794" s="2">
        <v>403</v>
      </c>
      <c r="H2794" s="2"/>
    </row>
    <row r="2795" spans="1:8" ht="28.8" x14ac:dyDescent="0.3">
      <c r="A2795" s="2" t="s">
        <v>28</v>
      </c>
      <c r="B2795" s="2" t="s">
        <v>29</v>
      </c>
      <c r="C2795" s="2" t="s">
        <v>5</v>
      </c>
      <c r="D2795" s="1" t="s">
        <v>25</v>
      </c>
      <c r="E2795" s="2" t="s">
        <v>4864</v>
      </c>
      <c r="F2795" s="2">
        <v>822</v>
      </c>
      <c r="G2795" s="2">
        <v>273</v>
      </c>
      <c r="H2795" s="2"/>
    </row>
    <row r="2796" spans="1:8" ht="28.8" x14ac:dyDescent="0.3">
      <c r="A2796" s="2" t="s">
        <v>28</v>
      </c>
      <c r="B2796" s="2" t="s">
        <v>29</v>
      </c>
      <c r="C2796" s="2" t="s">
        <v>5</v>
      </c>
      <c r="D2796" s="1" t="s">
        <v>25</v>
      </c>
      <c r="E2796" s="2" t="s">
        <v>4868</v>
      </c>
      <c r="F2796" s="2">
        <v>534</v>
      </c>
      <c r="G2796" s="2">
        <v>177</v>
      </c>
      <c r="H2796" s="2"/>
    </row>
    <row r="2797" spans="1:8" ht="28.8" x14ac:dyDescent="0.3">
      <c r="A2797" s="2" t="s">
        <v>28</v>
      </c>
      <c r="B2797" s="2" t="s">
        <v>29</v>
      </c>
      <c r="C2797" s="2" t="s">
        <v>5</v>
      </c>
      <c r="D2797" s="1" t="s">
        <v>25</v>
      </c>
      <c r="E2797" s="2"/>
      <c r="F2797" s="2">
        <v>1305</v>
      </c>
      <c r="G2797" s="2">
        <v>434</v>
      </c>
      <c r="H2797" s="2"/>
    </row>
    <row r="2798" spans="1:8" ht="28.8" x14ac:dyDescent="0.3">
      <c r="A2798" s="2" t="s">
        <v>28</v>
      </c>
      <c r="B2798" s="2" t="s">
        <v>29</v>
      </c>
      <c r="C2798" s="2" t="s">
        <v>5</v>
      </c>
      <c r="D2798" s="1" t="s">
        <v>25</v>
      </c>
      <c r="E2798" s="2" t="s">
        <v>4875</v>
      </c>
      <c r="F2798" s="2">
        <v>879</v>
      </c>
      <c r="G2798" s="2">
        <v>292</v>
      </c>
      <c r="H2798" s="2"/>
    </row>
    <row r="2799" spans="1:8" ht="28.8" x14ac:dyDescent="0.3">
      <c r="A2799" s="2" t="s">
        <v>28</v>
      </c>
      <c r="B2799" s="2" t="s">
        <v>29</v>
      </c>
      <c r="C2799" s="2" t="s">
        <v>5</v>
      </c>
      <c r="D2799" s="1" t="s">
        <v>25</v>
      </c>
      <c r="E2799" s="2"/>
      <c r="F2799" s="2">
        <v>672</v>
      </c>
      <c r="G2799" s="2">
        <v>223</v>
      </c>
      <c r="H2799" s="2"/>
    </row>
    <row r="2800" spans="1:8" ht="28.8" x14ac:dyDescent="0.3">
      <c r="A2800" s="2" t="s">
        <v>28</v>
      </c>
      <c r="B2800" s="2" t="s">
        <v>29</v>
      </c>
      <c r="C2800" s="2" t="s">
        <v>5</v>
      </c>
      <c r="D2800" s="1" t="s">
        <v>25</v>
      </c>
      <c r="E2800" s="2"/>
      <c r="F2800" s="2">
        <v>417</v>
      </c>
      <c r="G2800" s="2">
        <v>138</v>
      </c>
      <c r="H2800" s="2"/>
    </row>
    <row r="2801" spans="1:8" ht="28.8" x14ac:dyDescent="0.3">
      <c r="A2801" s="2" t="s">
        <v>28</v>
      </c>
      <c r="B2801" s="2" t="s">
        <v>29</v>
      </c>
      <c r="C2801" s="2" t="s">
        <v>5</v>
      </c>
      <c r="D2801" s="1" t="s">
        <v>25</v>
      </c>
      <c r="E2801" s="2"/>
      <c r="F2801" s="2">
        <v>402</v>
      </c>
      <c r="G2801" s="2">
        <v>133</v>
      </c>
      <c r="H2801" s="2"/>
    </row>
    <row r="2802" spans="1:8" ht="28.8" x14ac:dyDescent="0.3">
      <c r="A2802" s="2" t="s">
        <v>28</v>
      </c>
      <c r="B2802" s="2" t="s">
        <v>29</v>
      </c>
      <c r="C2802" s="2" t="s">
        <v>5</v>
      </c>
      <c r="D2802" s="1" t="s">
        <v>25</v>
      </c>
      <c r="E2802" s="2"/>
      <c r="F2802" s="2">
        <v>384</v>
      </c>
      <c r="G2802" s="2">
        <v>127</v>
      </c>
      <c r="H2802" s="2"/>
    </row>
    <row r="2803" spans="1:8" ht="28.8" x14ac:dyDescent="0.3">
      <c r="A2803" s="2" t="s">
        <v>28</v>
      </c>
      <c r="B2803" s="2" t="s">
        <v>29</v>
      </c>
      <c r="C2803" s="2" t="s">
        <v>5</v>
      </c>
      <c r="D2803" s="1" t="s">
        <v>25</v>
      </c>
      <c r="E2803" s="2"/>
      <c r="F2803" s="2">
        <v>750</v>
      </c>
      <c r="G2803" s="2">
        <v>249</v>
      </c>
      <c r="H2803" s="2"/>
    </row>
    <row r="2804" spans="1:8" ht="28.8" x14ac:dyDescent="0.3">
      <c r="A2804" s="2" t="s">
        <v>28</v>
      </c>
      <c r="B2804" s="2" t="s">
        <v>29</v>
      </c>
      <c r="C2804" s="2" t="s">
        <v>5</v>
      </c>
      <c r="D2804" s="1" t="s">
        <v>25</v>
      </c>
      <c r="E2804" s="2"/>
      <c r="F2804" s="2">
        <v>237</v>
      </c>
      <c r="G2804" s="2">
        <v>78</v>
      </c>
      <c r="H2804" s="2"/>
    </row>
    <row r="2805" spans="1:8" ht="28.8" x14ac:dyDescent="0.3">
      <c r="A2805" s="2" t="s">
        <v>28</v>
      </c>
      <c r="B2805" s="2" t="s">
        <v>29</v>
      </c>
      <c r="C2805" s="2" t="s">
        <v>5</v>
      </c>
      <c r="D2805" s="1" t="s">
        <v>25</v>
      </c>
      <c r="E2805" s="2"/>
      <c r="F2805" s="2">
        <v>270</v>
      </c>
      <c r="G2805" s="2">
        <v>89</v>
      </c>
      <c r="H2805" s="2"/>
    </row>
    <row r="2806" spans="1:8" ht="28.8" x14ac:dyDescent="0.3">
      <c r="A2806" s="2" t="s">
        <v>28</v>
      </c>
      <c r="B2806" s="2" t="s">
        <v>29</v>
      </c>
      <c r="C2806" s="2" t="s">
        <v>5</v>
      </c>
      <c r="D2806" s="1" t="s">
        <v>25</v>
      </c>
      <c r="E2806" s="2"/>
      <c r="F2806" s="2">
        <v>417</v>
      </c>
      <c r="G2806" s="2">
        <v>138</v>
      </c>
      <c r="H2806" s="2"/>
    </row>
    <row r="2807" spans="1:8" ht="28.8" x14ac:dyDescent="0.3">
      <c r="A2807" s="2" t="s">
        <v>28</v>
      </c>
      <c r="B2807" s="2" t="s">
        <v>29</v>
      </c>
      <c r="C2807" s="2" t="s">
        <v>5</v>
      </c>
      <c r="D2807" s="1" t="s">
        <v>25</v>
      </c>
      <c r="E2807" s="2"/>
      <c r="F2807" s="2">
        <v>207</v>
      </c>
      <c r="G2807" s="2">
        <v>68</v>
      </c>
      <c r="H2807" s="2"/>
    </row>
    <row r="2808" spans="1:8" ht="28.8" x14ac:dyDescent="0.3">
      <c r="A2808" s="2" t="s">
        <v>28</v>
      </c>
      <c r="B2808" s="2" t="s">
        <v>29</v>
      </c>
      <c r="C2808" s="2" t="s">
        <v>5</v>
      </c>
      <c r="D2808" s="1" t="s">
        <v>25</v>
      </c>
      <c r="E2808" s="2" t="s">
        <v>5006</v>
      </c>
      <c r="F2808" s="2">
        <v>2031</v>
      </c>
      <c r="G2808" s="2">
        <v>676</v>
      </c>
      <c r="H2808" s="2"/>
    </row>
    <row r="2809" spans="1:8" ht="28.8" x14ac:dyDescent="0.3">
      <c r="A2809" s="2" t="s">
        <v>28</v>
      </c>
      <c r="B2809" s="2" t="s">
        <v>29</v>
      </c>
      <c r="C2809" s="2" t="s">
        <v>5</v>
      </c>
      <c r="D2809" s="1" t="s">
        <v>25</v>
      </c>
      <c r="E2809" s="2"/>
      <c r="F2809" s="2">
        <v>621</v>
      </c>
      <c r="G2809" s="2">
        <v>206</v>
      </c>
      <c r="H2809" s="2"/>
    </row>
    <row r="2810" spans="1:8" ht="28.8" x14ac:dyDescent="0.3">
      <c r="A2810" s="2" t="s">
        <v>28</v>
      </c>
      <c r="B2810" s="2" t="s">
        <v>29</v>
      </c>
      <c r="C2810" s="2" t="s">
        <v>5</v>
      </c>
      <c r="D2810" s="1" t="s">
        <v>25</v>
      </c>
      <c r="E2810" s="2"/>
      <c r="F2810" s="2">
        <v>240</v>
      </c>
      <c r="G2810" s="2">
        <v>79</v>
      </c>
      <c r="H2810" s="2"/>
    </row>
    <row r="2811" spans="1:8" ht="28.8" x14ac:dyDescent="0.3">
      <c r="A2811" s="2" t="s">
        <v>28</v>
      </c>
      <c r="B2811" s="2" t="s">
        <v>29</v>
      </c>
      <c r="C2811" s="2" t="s">
        <v>5</v>
      </c>
      <c r="D2811" s="1" t="s">
        <v>25</v>
      </c>
      <c r="E2811" s="2"/>
      <c r="F2811" s="2">
        <v>1089</v>
      </c>
      <c r="G2811" s="2">
        <v>362</v>
      </c>
      <c r="H2811" s="2"/>
    </row>
    <row r="2812" spans="1:8" ht="28.8" x14ac:dyDescent="0.3">
      <c r="A2812" s="2" t="s">
        <v>28</v>
      </c>
      <c r="B2812" s="2" t="s">
        <v>29</v>
      </c>
      <c r="C2812" s="2" t="s">
        <v>5</v>
      </c>
      <c r="D2812" s="1" t="s">
        <v>25</v>
      </c>
      <c r="E2812" s="2"/>
      <c r="F2812" s="2">
        <v>114</v>
      </c>
      <c r="G2812" s="2">
        <v>37</v>
      </c>
      <c r="H2812" s="2"/>
    </row>
    <row r="2813" spans="1:8" ht="28.8" x14ac:dyDescent="0.3">
      <c r="A2813" s="2" t="s">
        <v>28</v>
      </c>
      <c r="B2813" s="2" t="s">
        <v>29</v>
      </c>
      <c r="C2813" s="2" t="s">
        <v>5</v>
      </c>
      <c r="D2813" s="1" t="s">
        <v>25</v>
      </c>
      <c r="E2813" s="2" t="s">
        <v>5045</v>
      </c>
      <c r="F2813" s="2">
        <v>330</v>
      </c>
      <c r="G2813" s="2">
        <v>109</v>
      </c>
      <c r="H2813" s="2"/>
    </row>
    <row r="2814" spans="1:8" ht="28.8" x14ac:dyDescent="0.3">
      <c r="A2814" s="2" t="s">
        <v>28</v>
      </c>
      <c r="B2814" s="2" t="s">
        <v>29</v>
      </c>
      <c r="C2814" s="2" t="s">
        <v>5</v>
      </c>
      <c r="D2814" s="1" t="s">
        <v>25</v>
      </c>
      <c r="E2814" s="2"/>
      <c r="F2814" s="2">
        <v>225</v>
      </c>
      <c r="G2814" s="2">
        <v>74</v>
      </c>
      <c r="H2814" s="2"/>
    </row>
    <row r="2815" spans="1:8" ht="28.8" x14ac:dyDescent="0.3">
      <c r="A2815" s="2" t="s">
        <v>28</v>
      </c>
      <c r="B2815" s="2" t="s">
        <v>29</v>
      </c>
      <c r="C2815" s="2" t="s">
        <v>5</v>
      </c>
      <c r="D2815" s="1" t="s">
        <v>25</v>
      </c>
      <c r="E2815" s="2"/>
      <c r="F2815" s="2">
        <v>111</v>
      </c>
      <c r="G2815" s="2">
        <v>36</v>
      </c>
      <c r="H2815" s="2"/>
    </row>
    <row r="2816" spans="1:8" ht="28.8" x14ac:dyDescent="0.3">
      <c r="A2816" s="2" t="s">
        <v>28</v>
      </c>
      <c r="B2816" s="2" t="s">
        <v>29</v>
      </c>
      <c r="C2816" s="2" t="s">
        <v>5</v>
      </c>
      <c r="D2816" s="1" t="s">
        <v>25</v>
      </c>
      <c r="E2816" s="2"/>
      <c r="F2816" s="2">
        <v>192</v>
      </c>
      <c r="G2816" s="2">
        <v>63</v>
      </c>
      <c r="H2816" s="2"/>
    </row>
    <row r="2817" spans="1:8" ht="28.8" x14ac:dyDescent="0.3">
      <c r="A2817" s="2" t="s">
        <v>28</v>
      </c>
      <c r="B2817" s="2" t="s">
        <v>29</v>
      </c>
      <c r="C2817" s="2" t="s">
        <v>5</v>
      </c>
      <c r="D2817" s="1" t="s">
        <v>25</v>
      </c>
      <c r="E2817" s="2"/>
      <c r="F2817" s="2">
        <v>294</v>
      </c>
      <c r="G2817" s="2">
        <v>97</v>
      </c>
      <c r="H2817" s="2"/>
    </row>
    <row r="2818" spans="1:8" ht="28.8" x14ac:dyDescent="0.3">
      <c r="A2818" s="2" t="s">
        <v>28</v>
      </c>
      <c r="B2818" s="2" t="s">
        <v>29</v>
      </c>
      <c r="C2818" s="2" t="s">
        <v>5</v>
      </c>
      <c r="D2818" s="1" t="s">
        <v>25</v>
      </c>
      <c r="E2818" s="2" t="s">
        <v>5063</v>
      </c>
      <c r="F2818" s="2">
        <v>618</v>
      </c>
      <c r="G2818" s="2">
        <v>205</v>
      </c>
      <c r="H2818" s="2"/>
    </row>
    <row r="2819" spans="1:8" ht="28.8" x14ac:dyDescent="0.3">
      <c r="A2819" s="2" t="s">
        <v>28</v>
      </c>
      <c r="B2819" s="2" t="s">
        <v>29</v>
      </c>
      <c r="C2819" s="2" t="s">
        <v>5</v>
      </c>
      <c r="D2819" s="1" t="s">
        <v>25</v>
      </c>
      <c r="E2819" s="2"/>
      <c r="F2819" s="2">
        <v>645</v>
      </c>
      <c r="G2819" s="2">
        <v>214</v>
      </c>
      <c r="H2819" s="2"/>
    </row>
    <row r="2820" spans="1:8" ht="28.8" x14ac:dyDescent="0.3">
      <c r="A2820" s="2" t="s">
        <v>28</v>
      </c>
      <c r="B2820" s="2" t="s">
        <v>29</v>
      </c>
      <c r="C2820" s="2" t="s">
        <v>5</v>
      </c>
      <c r="D2820" s="1" t="s">
        <v>25</v>
      </c>
      <c r="E2820" s="2"/>
      <c r="F2820" s="2">
        <v>1323</v>
      </c>
      <c r="G2820" s="2">
        <v>440</v>
      </c>
      <c r="H2820" s="2"/>
    </row>
    <row r="2821" spans="1:8" ht="28.8" x14ac:dyDescent="0.3">
      <c r="A2821" s="2" t="s">
        <v>28</v>
      </c>
      <c r="B2821" s="2" t="s">
        <v>29</v>
      </c>
      <c r="C2821" s="2" t="s">
        <v>5</v>
      </c>
      <c r="D2821" s="1" t="s">
        <v>25</v>
      </c>
      <c r="E2821" s="2"/>
      <c r="F2821" s="2">
        <v>3048</v>
      </c>
      <c r="G2821" s="2">
        <v>1015</v>
      </c>
      <c r="H2821" s="2"/>
    </row>
    <row r="2822" spans="1:8" ht="28.8" x14ac:dyDescent="0.3">
      <c r="A2822" s="2" t="s">
        <v>28</v>
      </c>
      <c r="B2822" s="2" t="s">
        <v>29</v>
      </c>
      <c r="C2822" s="2" t="s">
        <v>5</v>
      </c>
      <c r="D2822" s="1" t="s">
        <v>25</v>
      </c>
      <c r="E2822" s="2"/>
      <c r="F2822" s="2">
        <v>768</v>
      </c>
      <c r="G2822" s="2">
        <v>255</v>
      </c>
      <c r="H2822" s="2"/>
    </row>
    <row r="2823" spans="1:8" ht="28.8" x14ac:dyDescent="0.3">
      <c r="A2823" s="2" t="s">
        <v>28</v>
      </c>
      <c r="B2823" s="2" t="s">
        <v>29</v>
      </c>
      <c r="C2823" s="2" t="s">
        <v>5</v>
      </c>
      <c r="D2823" s="1" t="s">
        <v>25</v>
      </c>
      <c r="E2823" s="2" t="s">
        <v>5078</v>
      </c>
      <c r="F2823" s="2">
        <v>2628</v>
      </c>
      <c r="G2823" s="2">
        <v>875</v>
      </c>
      <c r="H2823" s="2"/>
    </row>
    <row r="2824" spans="1:8" ht="28.8" x14ac:dyDescent="0.3">
      <c r="A2824" s="2" t="s">
        <v>28</v>
      </c>
      <c r="B2824" s="2" t="s">
        <v>29</v>
      </c>
      <c r="C2824" s="2" t="s">
        <v>5</v>
      </c>
      <c r="D2824" s="1" t="s">
        <v>25</v>
      </c>
      <c r="E2824" s="2"/>
      <c r="F2824" s="2">
        <v>789</v>
      </c>
      <c r="G2824" s="2">
        <v>262</v>
      </c>
      <c r="H2824" s="2"/>
    </row>
    <row r="2825" spans="1:8" ht="28.8" x14ac:dyDescent="0.3">
      <c r="A2825" s="2" t="s">
        <v>28</v>
      </c>
      <c r="B2825" s="2" t="s">
        <v>29</v>
      </c>
      <c r="C2825" s="2" t="s">
        <v>5</v>
      </c>
      <c r="D2825" s="1" t="s">
        <v>25</v>
      </c>
      <c r="E2825" s="2" t="s">
        <v>5113</v>
      </c>
      <c r="F2825" s="2">
        <v>267</v>
      </c>
      <c r="G2825" s="2">
        <v>88</v>
      </c>
      <c r="H2825" s="2"/>
    </row>
    <row r="2826" spans="1:8" ht="28.8" x14ac:dyDescent="0.3">
      <c r="A2826" s="2" t="s">
        <v>28</v>
      </c>
      <c r="B2826" s="2" t="s">
        <v>29</v>
      </c>
      <c r="C2826" s="2" t="s">
        <v>5</v>
      </c>
      <c r="D2826" s="1" t="s">
        <v>25</v>
      </c>
      <c r="E2826" s="2" t="s">
        <v>5117</v>
      </c>
      <c r="F2826" s="2">
        <v>1299</v>
      </c>
      <c r="G2826" s="2">
        <v>432</v>
      </c>
      <c r="H2826" s="2"/>
    </row>
    <row r="2827" spans="1:8" ht="28.8" x14ac:dyDescent="0.3">
      <c r="A2827" s="2" t="s">
        <v>28</v>
      </c>
      <c r="B2827" s="2" t="s">
        <v>29</v>
      </c>
      <c r="C2827" s="2" t="s">
        <v>5</v>
      </c>
      <c r="D2827" s="1" t="s">
        <v>25</v>
      </c>
      <c r="E2827" s="2" t="s">
        <v>5121</v>
      </c>
      <c r="F2827" s="2">
        <v>1194</v>
      </c>
      <c r="G2827" s="2">
        <v>397</v>
      </c>
      <c r="H2827" s="2"/>
    </row>
    <row r="2828" spans="1:8" ht="28.8" x14ac:dyDescent="0.3">
      <c r="A2828" s="2" t="s">
        <v>28</v>
      </c>
      <c r="B2828" s="2" t="s">
        <v>29</v>
      </c>
      <c r="C2828" s="2" t="s">
        <v>5</v>
      </c>
      <c r="D2828" s="1" t="s">
        <v>25</v>
      </c>
      <c r="E2828" s="2" t="s">
        <v>5125</v>
      </c>
      <c r="F2828" s="2">
        <v>873</v>
      </c>
      <c r="G2828" s="2">
        <v>290</v>
      </c>
      <c r="H2828" s="2"/>
    </row>
    <row r="2829" spans="1:8" ht="28.8" x14ac:dyDescent="0.3">
      <c r="A2829" s="2" t="s">
        <v>28</v>
      </c>
      <c r="B2829" s="2" t="s">
        <v>29</v>
      </c>
      <c r="C2829" s="2" t="s">
        <v>5</v>
      </c>
      <c r="D2829" s="1" t="s">
        <v>25</v>
      </c>
      <c r="E2829" s="2" t="s">
        <v>5129</v>
      </c>
      <c r="F2829" s="2">
        <v>1203</v>
      </c>
      <c r="G2829" s="2">
        <v>400</v>
      </c>
      <c r="H2829" s="2"/>
    </row>
    <row r="2830" spans="1:8" ht="28.8" x14ac:dyDescent="0.3">
      <c r="A2830" s="2" t="s">
        <v>28</v>
      </c>
      <c r="B2830" s="2" t="s">
        <v>29</v>
      </c>
      <c r="C2830" s="2" t="s">
        <v>5</v>
      </c>
      <c r="D2830" s="1" t="s">
        <v>25</v>
      </c>
      <c r="E2830" s="2" t="s">
        <v>5133</v>
      </c>
      <c r="F2830" s="2">
        <v>1296</v>
      </c>
      <c r="G2830" s="2">
        <v>431</v>
      </c>
      <c r="H2830" s="2"/>
    </row>
    <row r="2831" spans="1:8" ht="28.8" x14ac:dyDescent="0.3">
      <c r="A2831" s="2" t="s">
        <v>28</v>
      </c>
      <c r="B2831" s="2" t="s">
        <v>29</v>
      </c>
      <c r="C2831" s="2" t="s">
        <v>5</v>
      </c>
      <c r="D2831" s="1" t="s">
        <v>25</v>
      </c>
      <c r="E2831" s="2" t="s">
        <v>5138</v>
      </c>
      <c r="F2831" s="2">
        <v>2241</v>
      </c>
      <c r="G2831" s="2">
        <v>746</v>
      </c>
      <c r="H2831" s="2"/>
    </row>
    <row r="2832" spans="1:8" ht="28.8" x14ac:dyDescent="0.3">
      <c r="A2832" s="2" t="s">
        <v>28</v>
      </c>
      <c r="B2832" s="2" t="s">
        <v>29</v>
      </c>
      <c r="C2832" s="2" t="s">
        <v>5</v>
      </c>
      <c r="D2832" s="1" t="s">
        <v>25</v>
      </c>
      <c r="E2832" s="2"/>
      <c r="F2832" s="2">
        <v>165</v>
      </c>
      <c r="G2832" s="2">
        <v>54</v>
      </c>
      <c r="H2832" s="2"/>
    </row>
    <row r="2833" spans="1:8" ht="28.8" x14ac:dyDescent="0.3">
      <c r="A2833" s="2" t="s">
        <v>28</v>
      </c>
      <c r="B2833" s="2" t="s">
        <v>29</v>
      </c>
      <c r="C2833" s="2" t="s">
        <v>5</v>
      </c>
      <c r="D2833" s="1" t="s">
        <v>25</v>
      </c>
      <c r="E2833" s="2"/>
      <c r="F2833" s="2">
        <v>549</v>
      </c>
      <c r="G2833" s="2">
        <v>182</v>
      </c>
      <c r="H2833" s="2"/>
    </row>
    <row r="2834" spans="1:8" ht="28.8" x14ac:dyDescent="0.3">
      <c r="A2834" s="2" t="s">
        <v>28</v>
      </c>
      <c r="B2834" s="2" t="s">
        <v>29</v>
      </c>
      <c r="C2834" s="2" t="s">
        <v>5</v>
      </c>
      <c r="D2834" s="1" t="s">
        <v>25</v>
      </c>
      <c r="E2834" s="2"/>
      <c r="F2834" s="2">
        <v>711</v>
      </c>
      <c r="G2834" s="2">
        <v>236</v>
      </c>
      <c r="H2834" s="2"/>
    </row>
    <row r="2835" spans="1:8" ht="28.8" x14ac:dyDescent="0.3">
      <c r="A2835" s="2" t="s">
        <v>28</v>
      </c>
      <c r="B2835" s="2" t="s">
        <v>29</v>
      </c>
      <c r="C2835" s="2" t="s">
        <v>5</v>
      </c>
      <c r="D2835" s="1" t="s">
        <v>25</v>
      </c>
      <c r="E2835" s="2" t="s">
        <v>5170</v>
      </c>
      <c r="F2835" s="2">
        <v>789</v>
      </c>
      <c r="G2835" s="2">
        <v>262</v>
      </c>
      <c r="H2835" s="2"/>
    </row>
    <row r="2836" spans="1:8" ht="28.8" x14ac:dyDescent="0.3">
      <c r="A2836" s="2" t="s">
        <v>28</v>
      </c>
      <c r="B2836" s="2" t="s">
        <v>29</v>
      </c>
      <c r="C2836" s="2" t="s">
        <v>5</v>
      </c>
      <c r="D2836" s="1" t="s">
        <v>25</v>
      </c>
      <c r="E2836" s="2"/>
      <c r="F2836" s="2">
        <v>462</v>
      </c>
      <c r="G2836" s="2">
        <v>153</v>
      </c>
      <c r="H2836" s="2"/>
    </row>
    <row r="2837" spans="1:8" ht="28.8" x14ac:dyDescent="0.3">
      <c r="A2837" s="2" t="s">
        <v>28</v>
      </c>
      <c r="B2837" s="2" t="s">
        <v>29</v>
      </c>
      <c r="C2837" s="2" t="s">
        <v>5</v>
      </c>
      <c r="D2837" s="1" t="s">
        <v>25</v>
      </c>
      <c r="E2837" s="2" t="s">
        <v>5176</v>
      </c>
      <c r="F2837" s="2">
        <v>186</v>
      </c>
      <c r="G2837" s="2">
        <v>61</v>
      </c>
      <c r="H2837" s="2"/>
    </row>
    <row r="2838" spans="1:8" ht="28.8" x14ac:dyDescent="0.3">
      <c r="A2838" s="2" t="s">
        <v>28</v>
      </c>
      <c r="B2838" s="2" t="s">
        <v>29</v>
      </c>
      <c r="C2838" s="2" t="s">
        <v>5</v>
      </c>
      <c r="D2838" s="1" t="s">
        <v>25</v>
      </c>
      <c r="E2838" s="2" t="s">
        <v>5180</v>
      </c>
      <c r="F2838" s="2">
        <v>1026</v>
      </c>
      <c r="G2838" s="2">
        <v>341</v>
      </c>
      <c r="H2838" s="2"/>
    </row>
    <row r="2839" spans="1:8" ht="28.8" x14ac:dyDescent="0.3">
      <c r="A2839" s="2" t="s">
        <v>28</v>
      </c>
      <c r="B2839" s="2" t="s">
        <v>29</v>
      </c>
      <c r="C2839" s="2" t="s">
        <v>5</v>
      </c>
      <c r="D2839" s="1" t="s">
        <v>25</v>
      </c>
      <c r="E2839" s="2" t="s">
        <v>5184</v>
      </c>
      <c r="F2839" s="2">
        <v>945</v>
      </c>
      <c r="G2839" s="2">
        <v>314</v>
      </c>
      <c r="H2839" s="2"/>
    </row>
    <row r="2840" spans="1:8" ht="28.8" x14ac:dyDescent="0.3">
      <c r="A2840" s="2" t="s">
        <v>28</v>
      </c>
      <c r="B2840" s="2" t="s">
        <v>29</v>
      </c>
      <c r="C2840" s="2" t="s">
        <v>5</v>
      </c>
      <c r="D2840" s="1" t="s">
        <v>25</v>
      </c>
      <c r="E2840" s="2" t="s">
        <v>5188</v>
      </c>
      <c r="F2840" s="2">
        <v>936</v>
      </c>
      <c r="G2840" s="2">
        <v>311</v>
      </c>
      <c r="H2840" s="2"/>
    </row>
    <row r="2841" spans="1:8" ht="28.8" x14ac:dyDescent="0.3">
      <c r="A2841" s="2" t="s">
        <v>28</v>
      </c>
      <c r="B2841" s="2" t="s">
        <v>29</v>
      </c>
      <c r="C2841" s="2" t="s">
        <v>5</v>
      </c>
      <c r="D2841" s="1" t="s">
        <v>25</v>
      </c>
      <c r="E2841" s="2" t="s">
        <v>5192</v>
      </c>
      <c r="F2841" s="2">
        <v>750</v>
      </c>
      <c r="G2841" s="2">
        <v>249</v>
      </c>
      <c r="H2841" s="2"/>
    </row>
    <row r="2842" spans="1:8" ht="28.8" x14ac:dyDescent="0.3">
      <c r="A2842" s="2" t="s">
        <v>28</v>
      </c>
      <c r="B2842" s="2" t="s">
        <v>29</v>
      </c>
      <c r="C2842" s="2" t="s">
        <v>5</v>
      </c>
      <c r="D2842" s="1" t="s">
        <v>25</v>
      </c>
      <c r="E2842" s="2" t="s">
        <v>5196</v>
      </c>
      <c r="F2842" s="2">
        <v>249</v>
      </c>
      <c r="G2842" s="2">
        <v>82</v>
      </c>
      <c r="H2842" s="2"/>
    </row>
    <row r="2843" spans="1:8" ht="28.8" x14ac:dyDescent="0.3">
      <c r="A2843" s="2" t="s">
        <v>28</v>
      </c>
      <c r="B2843" s="2" t="s">
        <v>29</v>
      </c>
      <c r="C2843" s="2" t="s">
        <v>5</v>
      </c>
      <c r="D2843" s="1" t="s">
        <v>25</v>
      </c>
      <c r="E2843" s="2" t="s">
        <v>5200</v>
      </c>
      <c r="F2843" s="2">
        <v>1242</v>
      </c>
      <c r="G2843" s="2">
        <v>413</v>
      </c>
      <c r="H2843" s="2"/>
    </row>
    <row r="2844" spans="1:8" ht="28.8" x14ac:dyDescent="0.3">
      <c r="A2844" s="2" t="s">
        <v>28</v>
      </c>
      <c r="B2844" s="2" t="s">
        <v>29</v>
      </c>
      <c r="C2844" s="2" t="s">
        <v>5</v>
      </c>
      <c r="D2844" s="1" t="s">
        <v>25</v>
      </c>
      <c r="E2844" s="2"/>
      <c r="F2844" s="2">
        <v>834</v>
      </c>
      <c r="G2844" s="2">
        <v>277</v>
      </c>
      <c r="H2844" s="2"/>
    </row>
    <row r="2845" spans="1:8" ht="28.8" x14ac:dyDescent="0.3">
      <c r="A2845" s="2" t="s">
        <v>28</v>
      </c>
      <c r="B2845" s="2" t="s">
        <v>29</v>
      </c>
      <c r="C2845" s="2" t="s">
        <v>5</v>
      </c>
      <c r="D2845" s="1" t="s">
        <v>25</v>
      </c>
      <c r="E2845" s="2" t="s">
        <v>5208</v>
      </c>
      <c r="F2845" s="2">
        <v>645</v>
      </c>
      <c r="G2845" s="2">
        <v>214</v>
      </c>
      <c r="H2845" s="2"/>
    </row>
    <row r="2846" spans="1:8" ht="28.8" x14ac:dyDescent="0.3">
      <c r="A2846" s="2" t="s">
        <v>28</v>
      </c>
      <c r="B2846" s="2" t="s">
        <v>29</v>
      </c>
      <c r="C2846" s="2" t="s">
        <v>5</v>
      </c>
      <c r="D2846" s="1" t="s">
        <v>25</v>
      </c>
      <c r="E2846" s="2" t="s">
        <v>5212</v>
      </c>
      <c r="F2846" s="2">
        <v>1002</v>
      </c>
      <c r="G2846" s="2">
        <v>333</v>
      </c>
      <c r="H2846" s="2"/>
    </row>
    <row r="2847" spans="1:8" ht="28.8" x14ac:dyDescent="0.3">
      <c r="A2847" s="2" t="s">
        <v>28</v>
      </c>
      <c r="B2847" s="2" t="s">
        <v>29</v>
      </c>
      <c r="C2847" s="2" t="s">
        <v>5</v>
      </c>
      <c r="D2847" s="1" t="s">
        <v>25</v>
      </c>
      <c r="E2847" s="2"/>
      <c r="F2847" s="2">
        <v>357</v>
      </c>
      <c r="G2847" s="2">
        <v>118</v>
      </c>
      <c r="H2847" s="2"/>
    </row>
    <row r="2848" spans="1:8" ht="28.8" x14ac:dyDescent="0.3">
      <c r="A2848" s="2" t="s">
        <v>28</v>
      </c>
      <c r="B2848" s="2" t="s">
        <v>29</v>
      </c>
      <c r="C2848" s="2" t="s">
        <v>5</v>
      </c>
      <c r="D2848" s="1" t="s">
        <v>25</v>
      </c>
      <c r="E2848" s="2" t="s">
        <v>5225</v>
      </c>
      <c r="F2848" s="2">
        <v>1719</v>
      </c>
      <c r="G2848" s="2">
        <v>572</v>
      </c>
      <c r="H2848" s="2"/>
    </row>
    <row r="2849" spans="1:8" ht="28.8" x14ac:dyDescent="0.3">
      <c r="A2849" s="2" t="s">
        <v>28</v>
      </c>
      <c r="B2849" s="2" t="s">
        <v>29</v>
      </c>
      <c r="C2849" s="2" t="s">
        <v>5</v>
      </c>
      <c r="D2849" s="1" t="s">
        <v>25</v>
      </c>
      <c r="E2849" s="2"/>
      <c r="F2849" s="2">
        <v>324</v>
      </c>
      <c r="G2849" s="2">
        <v>107</v>
      </c>
      <c r="H2849" s="2"/>
    </row>
    <row r="2850" spans="1:8" ht="28.8" x14ac:dyDescent="0.3">
      <c r="A2850" s="2" t="s">
        <v>28</v>
      </c>
      <c r="B2850" s="2" t="s">
        <v>29</v>
      </c>
      <c r="C2850" s="2" t="s">
        <v>5</v>
      </c>
      <c r="D2850" s="1" t="s">
        <v>25</v>
      </c>
      <c r="E2850" s="2" t="s">
        <v>5232</v>
      </c>
      <c r="F2850" s="2">
        <v>600</v>
      </c>
      <c r="G2850" s="2">
        <v>199</v>
      </c>
      <c r="H2850" s="2"/>
    </row>
    <row r="2851" spans="1:8" ht="28.8" x14ac:dyDescent="0.3">
      <c r="A2851" s="2" t="s">
        <v>28</v>
      </c>
      <c r="B2851" s="2" t="s">
        <v>29</v>
      </c>
      <c r="C2851" s="2" t="s">
        <v>5</v>
      </c>
      <c r="D2851" s="1" t="s">
        <v>25</v>
      </c>
      <c r="E2851" s="2" t="s">
        <v>5236</v>
      </c>
      <c r="F2851" s="2">
        <v>1218</v>
      </c>
      <c r="G2851" s="2">
        <v>405</v>
      </c>
      <c r="H2851" s="2"/>
    </row>
    <row r="2852" spans="1:8" ht="28.8" x14ac:dyDescent="0.3">
      <c r="A2852" s="2" t="s">
        <v>28</v>
      </c>
      <c r="B2852" s="2" t="s">
        <v>29</v>
      </c>
      <c r="C2852" s="2" t="s">
        <v>5</v>
      </c>
      <c r="D2852" s="1" t="s">
        <v>25</v>
      </c>
      <c r="E2852" s="2"/>
      <c r="F2852" s="2">
        <v>852</v>
      </c>
      <c r="G2852" s="2">
        <v>283</v>
      </c>
      <c r="H2852" s="2"/>
    </row>
    <row r="2853" spans="1:8" ht="28.8" x14ac:dyDescent="0.3">
      <c r="A2853" s="2" t="s">
        <v>28</v>
      </c>
      <c r="B2853" s="2" t="s">
        <v>29</v>
      </c>
      <c r="C2853" s="2" t="s">
        <v>5</v>
      </c>
      <c r="D2853" s="1" t="s">
        <v>25</v>
      </c>
      <c r="E2853" s="2" t="s">
        <v>5243</v>
      </c>
      <c r="F2853" s="2">
        <v>1350</v>
      </c>
      <c r="G2853" s="2">
        <v>449</v>
      </c>
      <c r="H2853" s="2"/>
    </row>
    <row r="2854" spans="1:8" ht="28.8" x14ac:dyDescent="0.3">
      <c r="A2854" s="2" t="s">
        <v>28</v>
      </c>
      <c r="B2854" s="2" t="s">
        <v>29</v>
      </c>
      <c r="C2854" s="2" t="s">
        <v>5</v>
      </c>
      <c r="D2854" s="1" t="s">
        <v>25</v>
      </c>
      <c r="E2854" s="2"/>
      <c r="F2854" s="2">
        <v>456</v>
      </c>
      <c r="G2854" s="2">
        <v>151</v>
      </c>
      <c r="H2854" s="2"/>
    </row>
    <row r="2855" spans="1:8" ht="28.8" x14ac:dyDescent="0.3">
      <c r="A2855" s="2" t="s">
        <v>28</v>
      </c>
      <c r="B2855" s="2" t="s">
        <v>29</v>
      </c>
      <c r="C2855" s="2" t="s">
        <v>5</v>
      </c>
      <c r="D2855" s="1" t="s">
        <v>25</v>
      </c>
      <c r="E2855" s="2"/>
      <c r="F2855" s="2">
        <v>486</v>
      </c>
      <c r="G2855" s="2">
        <v>161</v>
      </c>
      <c r="H2855" s="2"/>
    </row>
    <row r="2856" spans="1:8" ht="28.8" x14ac:dyDescent="0.3">
      <c r="A2856" s="2" t="s">
        <v>28</v>
      </c>
      <c r="B2856" s="2" t="s">
        <v>29</v>
      </c>
      <c r="C2856" s="2" t="s">
        <v>5</v>
      </c>
      <c r="D2856" s="1" t="s">
        <v>25</v>
      </c>
      <c r="E2856" s="2" t="s">
        <v>5253</v>
      </c>
      <c r="F2856" s="2">
        <v>1788</v>
      </c>
      <c r="G2856" s="2">
        <v>595</v>
      </c>
      <c r="H2856" s="2"/>
    </row>
    <row r="2857" spans="1:8" ht="28.8" x14ac:dyDescent="0.3">
      <c r="A2857" s="2" t="s">
        <v>28</v>
      </c>
      <c r="B2857" s="2" t="s">
        <v>29</v>
      </c>
      <c r="C2857" s="2" t="s">
        <v>5</v>
      </c>
      <c r="D2857" s="1" t="s">
        <v>25</v>
      </c>
      <c r="E2857" s="2" t="s">
        <v>5257</v>
      </c>
      <c r="F2857" s="2">
        <v>1020</v>
      </c>
      <c r="G2857" s="2">
        <v>339</v>
      </c>
      <c r="H2857" s="2"/>
    </row>
    <row r="2858" spans="1:8" ht="28.8" x14ac:dyDescent="0.3">
      <c r="A2858" s="2" t="s">
        <v>28</v>
      </c>
      <c r="B2858" s="2" t="s">
        <v>29</v>
      </c>
      <c r="C2858" s="2" t="s">
        <v>5</v>
      </c>
      <c r="D2858" s="1" t="s">
        <v>25</v>
      </c>
      <c r="E2858" s="2" t="s">
        <v>5261</v>
      </c>
      <c r="F2858" s="2">
        <v>426</v>
      </c>
      <c r="G2858" s="2">
        <v>141</v>
      </c>
      <c r="H2858" s="2"/>
    </row>
    <row r="2859" spans="1:8" ht="28.8" x14ac:dyDescent="0.3">
      <c r="A2859" s="2" t="s">
        <v>28</v>
      </c>
      <c r="B2859" s="2" t="s">
        <v>29</v>
      </c>
      <c r="C2859" s="2" t="s">
        <v>5</v>
      </c>
      <c r="D2859" s="1" t="s">
        <v>25</v>
      </c>
      <c r="E2859" s="2"/>
      <c r="F2859" s="2">
        <v>1089</v>
      </c>
      <c r="G2859" s="2">
        <v>362</v>
      </c>
      <c r="H2859" s="2"/>
    </row>
    <row r="2860" spans="1:8" ht="28.8" x14ac:dyDescent="0.3">
      <c r="A2860" s="2" t="s">
        <v>28</v>
      </c>
      <c r="B2860" s="2" t="s">
        <v>29</v>
      </c>
      <c r="C2860" s="2" t="s">
        <v>5</v>
      </c>
      <c r="D2860" s="1" t="s">
        <v>25</v>
      </c>
      <c r="E2860" s="2" t="s">
        <v>5268</v>
      </c>
      <c r="F2860" s="2">
        <v>750</v>
      </c>
      <c r="G2860" s="2">
        <v>249</v>
      </c>
      <c r="H2860" s="2"/>
    </row>
    <row r="2861" spans="1:8" ht="28.8" x14ac:dyDescent="0.3">
      <c r="A2861" s="2" t="s">
        <v>28</v>
      </c>
      <c r="B2861" s="2" t="s">
        <v>29</v>
      </c>
      <c r="C2861" s="2" t="s">
        <v>5</v>
      </c>
      <c r="D2861" s="1" t="s">
        <v>25</v>
      </c>
      <c r="E2861" s="2"/>
      <c r="F2861" s="2">
        <v>975</v>
      </c>
      <c r="G2861" s="2">
        <v>324</v>
      </c>
      <c r="H2861" s="2"/>
    </row>
    <row r="2862" spans="1:8" ht="28.8" x14ac:dyDescent="0.3">
      <c r="A2862" s="2" t="s">
        <v>28</v>
      </c>
      <c r="B2862" s="2" t="s">
        <v>29</v>
      </c>
      <c r="C2862" s="2" t="s">
        <v>5</v>
      </c>
      <c r="D2862" s="1" t="s">
        <v>25</v>
      </c>
      <c r="E2862" s="2" t="s">
        <v>5274</v>
      </c>
      <c r="F2862" s="2">
        <v>1101</v>
      </c>
      <c r="G2862" s="2">
        <v>366</v>
      </c>
      <c r="H2862" s="2"/>
    </row>
    <row r="2863" spans="1:8" ht="28.8" x14ac:dyDescent="0.3">
      <c r="A2863" s="2" t="s">
        <v>28</v>
      </c>
      <c r="B2863" s="2" t="s">
        <v>29</v>
      </c>
      <c r="C2863" s="2" t="s">
        <v>5</v>
      </c>
      <c r="D2863" s="1" t="s">
        <v>25</v>
      </c>
      <c r="E2863" s="2" t="s">
        <v>5278</v>
      </c>
      <c r="F2863" s="2">
        <v>1320</v>
      </c>
      <c r="G2863" s="2">
        <v>439</v>
      </c>
      <c r="H2863" s="2"/>
    </row>
    <row r="2864" spans="1:8" ht="28.8" x14ac:dyDescent="0.3">
      <c r="A2864" s="2" t="s">
        <v>28</v>
      </c>
      <c r="B2864" s="2" t="s">
        <v>29</v>
      </c>
      <c r="C2864" s="2" t="s">
        <v>5</v>
      </c>
      <c r="D2864" s="1" t="s">
        <v>25</v>
      </c>
      <c r="E2864" s="2"/>
      <c r="F2864" s="2">
        <v>612</v>
      </c>
      <c r="G2864" s="2">
        <v>203</v>
      </c>
      <c r="H2864" s="2"/>
    </row>
    <row r="2865" spans="1:8" ht="28.8" x14ac:dyDescent="0.3">
      <c r="A2865" s="2" t="s">
        <v>28</v>
      </c>
      <c r="B2865" s="2" t="s">
        <v>29</v>
      </c>
      <c r="C2865" s="2" t="s">
        <v>5</v>
      </c>
      <c r="D2865" s="1" t="s">
        <v>25</v>
      </c>
      <c r="E2865" s="2"/>
      <c r="F2865" s="2">
        <v>1188</v>
      </c>
      <c r="G2865" s="2">
        <v>395</v>
      </c>
      <c r="H2865" s="2"/>
    </row>
    <row r="2866" spans="1:8" ht="28.8" x14ac:dyDescent="0.3">
      <c r="A2866" s="2" t="s">
        <v>28</v>
      </c>
      <c r="B2866" s="2" t="s">
        <v>29</v>
      </c>
      <c r="C2866" s="2" t="s">
        <v>5</v>
      </c>
      <c r="D2866" s="1" t="s">
        <v>25</v>
      </c>
      <c r="E2866" s="2" t="s">
        <v>5287</v>
      </c>
      <c r="F2866" s="2">
        <v>1350</v>
      </c>
      <c r="G2866" s="2">
        <v>449</v>
      </c>
      <c r="H2866" s="2"/>
    </row>
    <row r="2867" spans="1:8" ht="28.8" x14ac:dyDescent="0.3">
      <c r="A2867" s="2" t="s">
        <v>28</v>
      </c>
      <c r="B2867" s="2" t="s">
        <v>29</v>
      </c>
      <c r="C2867" s="2" t="s">
        <v>5</v>
      </c>
      <c r="D2867" s="1" t="s">
        <v>25</v>
      </c>
      <c r="E2867" s="2"/>
      <c r="F2867" s="2">
        <v>396</v>
      </c>
      <c r="G2867" s="2">
        <v>131</v>
      </c>
      <c r="H2867" s="2"/>
    </row>
    <row r="2868" spans="1:8" ht="28.8" x14ac:dyDescent="0.3">
      <c r="A2868" s="2" t="s">
        <v>28</v>
      </c>
      <c r="B2868" s="2" t="s">
        <v>29</v>
      </c>
      <c r="C2868" s="2" t="s">
        <v>5</v>
      </c>
      <c r="D2868" s="1" t="s">
        <v>25</v>
      </c>
      <c r="E2868" s="2" t="s">
        <v>5293</v>
      </c>
      <c r="F2868" s="2">
        <v>1077</v>
      </c>
      <c r="G2868" s="2">
        <v>358</v>
      </c>
      <c r="H2868" s="2"/>
    </row>
    <row r="2869" spans="1:8" ht="28.8" x14ac:dyDescent="0.3">
      <c r="A2869" s="2" t="s">
        <v>28</v>
      </c>
      <c r="B2869" s="2" t="s">
        <v>29</v>
      </c>
      <c r="C2869" s="2" t="s">
        <v>5</v>
      </c>
      <c r="D2869" s="1" t="s">
        <v>25</v>
      </c>
      <c r="E2869" s="2" t="s">
        <v>5297</v>
      </c>
      <c r="F2869" s="2">
        <v>957</v>
      </c>
      <c r="G2869" s="2">
        <v>318</v>
      </c>
      <c r="H2869" s="2"/>
    </row>
    <row r="2870" spans="1:8" ht="28.8" x14ac:dyDescent="0.3">
      <c r="A2870" s="2" t="s">
        <v>28</v>
      </c>
      <c r="B2870" s="2" t="s">
        <v>29</v>
      </c>
      <c r="C2870" s="2" t="s">
        <v>5</v>
      </c>
      <c r="D2870" s="1" t="s">
        <v>25</v>
      </c>
      <c r="E2870" s="2" t="s">
        <v>5300</v>
      </c>
      <c r="F2870" s="2">
        <v>912</v>
      </c>
      <c r="G2870" s="2">
        <v>303</v>
      </c>
      <c r="H2870" s="2"/>
    </row>
    <row r="2871" spans="1:8" ht="28.8" x14ac:dyDescent="0.3">
      <c r="A2871" s="2" t="s">
        <v>28</v>
      </c>
      <c r="B2871" s="2" t="s">
        <v>29</v>
      </c>
      <c r="C2871" s="2" t="s">
        <v>5</v>
      </c>
      <c r="D2871" s="1" t="s">
        <v>25</v>
      </c>
      <c r="E2871" s="2"/>
      <c r="F2871" s="2">
        <v>678</v>
      </c>
      <c r="G2871" s="2">
        <v>225</v>
      </c>
      <c r="H2871" s="2"/>
    </row>
    <row r="2872" spans="1:8" ht="28.8" x14ac:dyDescent="0.3">
      <c r="A2872" s="2" t="s">
        <v>28</v>
      </c>
      <c r="B2872" s="2" t="s">
        <v>29</v>
      </c>
      <c r="C2872" s="2" t="s">
        <v>5</v>
      </c>
      <c r="D2872" s="1" t="s">
        <v>25</v>
      </c>
      <c r="E2872" s="2"/>
      <c r="F2872" s="2">
        <v>117</v>
      </c>
      <c r="G2872" s="2">
        <v>38</v>
      </c>
      <c r="H2872" s="2"/>
    </row>
    <row r="2873" spans="1:8" ht="28.8" x14ac:dyDescent="0.3">
      <c r="A2873" s="2" t="s">
        <v>28</v>
      </c>
      <c r="B2873" s="2" t="s">
        <v>29</v>
      </c>
      <c r="C2873" s="2" t="s">
        <v>5</v>
      </c>
      <c r="D2873" s="1" t="s">
        <v>25</v>
      </c>
      <c r="E2873" s="2"/>
      <c r="F2873" s="2">
        <v>759</v>
      </c>
      <c r="G2873" s="2">
        <v>252</v>
      </c>
      <c r="H2873" s="2"/>
    </row>
    <row r="2874" spans="1:8" ht="28.8" x14ac:dyDescent="0.3">
      <c r="A2874" s="2" t="s">
        <v>28</v>
      </c>
      <c r="B2874" s="2" t="s">
        <v>29</v>
      </c>
      <c r="C2874" s="2" t="s">
        <v>5</v>
      </c>
      <c r="D2874" s="1" t="s">
        <v>25</v>
      </c>
      <c r="E2874" s="2"/>
      <c r="F2874" s="2">
        <v>237</v>
      </c>
      <c r="G2874" s="2">
        <v>78</v>
      </c>
      <c r="H2874" s="2"/>
    </row>
    <row r="2875" spans="1:8" ht="28.8" x14ac:dyDescent="0.3">
      <c r="A2875" s="2" t="s">
        <v>28</v>
      </c>
      <c r="B2875" s="2" t="s">
        <v>29</v>
      </c>
      <c r="C2875" s="2" t="s">
        <v>5</v>
      </c>
      <c r="D2875" s="1" t="s">
        <v>25</v>
      </c>
      <c r="E2875" s="2"/>
      <c r="F2875" s="2">
        <v>672</v>
      </c>
      <c r="G2875" s="2">
        <v>223</v>
      </c>
      <c r="H2875" s="2"/>
    </row>
    <row r="2876" spans="1:8" ht="28.8" x14ac:dyDescent="0.3">
      <c r="A2876" s="2" t="s">
        <v>28</v>
      </c>
      <c r="B2876" s="2" t="s">
        <v>29</v>
      </c>
      <c r="C2876" s="2" t="s">
        <v>5</v>
      </c>
      <c r="D2876" s="1" t="s">
        <v>25</v>
      </c>
      <c r="E2876" s="2"/>
      <c r="F2876" s="2">
        <v>216</v>
      </c>
      <c r="G2876" s="2">
        <v>71</v>
      </c>
      <c r="H2876" s="2"/>
    </row>
    <row r="2877" spans="1:8" ht="28.8" x14ac:dyDescent="0.3">
      <c r="A2877" s="2" t="s">
        <v>28</v>
      </c>
      <c r="B2877" s="2" t="s">
        <v>29</v>
      </c>
      <c r="C2877" s="2" t="s">
        <v>5</v>
      </c>
      <c r="D2877" s="1" t="s">
        <v>25</v>
      </c>
      <c r="E2877" s="2"/>
      <c r="F2877" s="2">
        <v>273</v>
      </c>
      <c r="G2877" s="2">
        <v>90</v>
      </c>
      <c r="H2877" s="2"/>
    </row>
    <row r="2878" spans="1:8" ht="28.8" x14ac:dyDescent="0.3">
      <c r="A2878" s="2" t="s">
        <v>28</v>
      </c>
      <c r="B2878" s="2" t="s">
        <v>29</v>
      </c>
      <c r="C2878" s="2" t="s">
        <v>5</v>
      </c>
      <c r="D2878" s="1" t="s">
        <v>25</v>
      </c>
      <c r="E2878" s="2"/>
      <c r="F2878" s="2">
        <v>1125</v>
      </c>
      <c r="G2878" s="2">
        <v>374</v>
      </c>
      <c r="H2878" s="2"/>
    </row>
    <row r="2879" spans="1:8" ht="28.8" x14ac:dyDescent="0.3">
      <c r="A2879" s="2" t="s">
        <v>28</v>
      </c>
      <c r="B2879" s="2" t="s">
        <v>29</v>
      </c>
      <c r="C2879" s="2" t="s">
        <v>5</v>
      </c>
      <c r="D2879" s="1" t="s">
        <v>25</v>
      </c>
      <c r="E2879" s="2"/>
      <c r="F2879" s="2">
        <v>1986</v>
      </c>
      <c r="G2879" s="2">
        <v>661</v>
      </c>
      <c r="H2879" s="2"/>
    </row>
    <row r="2880" spans="1:8" ht="28.8" x14ac:dyDescent="0.3">
      <c r="A2880" s="2" t="s">
        <v>28</v>
      </c>
      <c r="B2880" s="2" t="s">
        <v>29</v>
      </c>
      <c r="C2880" s="2" t="s">
        <v>5</v>
      </c>
      <c r="D2880" s="1" t="s">
        <v>25</v>
      </c>
      <c r="E2880" s="2" t="s">
        <v>5370</v>
      </c>
      <c r="F2880" s="2">
        <v>1968</v>
      </c>
      <c r="G2880" s="2">
        <v>655</v>
      </c>
      <c r="H2880" s="2"/>
    </row>
    <row r="2881" spans="1:8" ht="28.8" x14ac:dyDescent="0.3">
      <c r="A2881" s="2" t="s">
        <v>28</v>
      </c>
      <c r="B2881" s="2" t="s">
        <v>29</v>
      </c>
      <c r="C2881" s="2" t="s">
        <v>5</v>
      </c>
      <c r="D2881" s="1" t="s">
        <v>25</v>
      </c>
      <c r="E2881" s="2"/>
      <c r="F2881" s="2">
        <v>1212</v>
      </c>
      <c r="G2881" s="2">
        <v>403</v>
      </c>
      <c r="H2881" s="2"/>
    </row>
    <row r="2882" spans="1:8" ht="28.8" x14ac:dyDescent="0.3">
      <c r="A2882" s="2" t="s">
        <v>28</v>
      </c>
      <c r="B2882" s="2" t="s">
        <v>29</v>
      </c>
      <c r="C2882" s="2" t="s">
        <v>5</v>
      </c>
      <c r="D2882" s="1" t="s">
        <v>25</v>
      </c>
      <c r="E2882" s="2"/>
      <c r="F2882" s="2">
        <v>828</v>
      </c>
      <c r="G2882" s="2">
        <v>275</v>
      </c>
      <c r="H2882" s="2"/>
    </row>
    <row r="2883" spans="1:8" ht="28.8" x14ac:dyDescent="0.3">
      <c r="A2883" s="2" t="s">
        <v>28</v>
      </c>
      <c r="B2883" s="2" t="s">
        <v>29</v>
      </c>
      <c r="C2883" s="2" t="s">
        <v>5</v>
      </c>
      <c r="D2883" s="1" t="s">
        <v>25</v>
      </c>
      <c r="E2883" s="2" t="s">
        <v>5407</v>
      </c>
      <c r="F2883" s="2">
        <v>1341</v>
      </c>
      <c r="G2883" s="2">
        <v>446</v>
      </c>
      <c r="H2883" s="2"/>
    </row>
    <row r="2884" spans="1:8" ht="28.8" x14ac:dyDescent="0.3">
      <c r="A2884" s="2" t="s">
        <v>28</v>
      </c>
      <c r="B2884" s="2" t="s">
        <v>29</v>
      </c>
      <c r="C2884" s="2" t="s">
        <v>5</v>
      </c>
      <c r="D2884" s="1" t="s">
        <v>25</v>
      </c>
      <c r="E2884" s="2"/>
      <c r="F2884" s="2">
        <v>183</v>
      </c>
      <c r="G2884" s="2">
        <v>60</v>
      </c>
      <c r="H2884" s="2"/>
    </row>
    <row r="2885" spans="1:8" ht="28.8" x14ac:dyDescent="0.3">
      <c r="A2885" s="2" t="s">
        <v>28</v>
      </c>
      <c r="B2885" s="2" t="s">
        <v>29</v>
      </c>
      <c r="C2885" s="2" t="s">
        <v>5</v>
      </c>
      <c r="D2885" s="1" t="s">
        <v>25</v>
      </c>
      <c r="E2885" s="2"/>
      <c r="F2885" s="2">
        <v>171</v>
      </c>
      <c r="G2885" s="2">
        <v>56</v>
      </c>
      <c r="H2885" s="2"/>
    </row>
    <row r="2886" spans="1:8" ht="28.8" x14ac:dyDescent="0.3">
      <c r="A2886" s="2" t="s">
        <v>28</v>
      </c>
      <c r="B2886" s="2" t="s">
        <v>29</v>
      </c>
      <c r="C2886" s="2" t="s">
        <v>5</v>
      </c>
      <c r="D2886" s="1" t="s">
        <v>25</v>
      </c>
      <c r="E2886" s="2"/>
      <c r="F2886" s="2">
        <v>177</v>
      </c>
      <c r="G2886" s="2">
        <v>58</v>
      </c>
      <c r="H2886" s="2"/>
    </row>
    <row r="2887" spans="1:8" ht="28.8" x14ac:dyDescent="0.3">
      <c r="A2887" s="2" t="s">
        <v>28</v>
      </c>
      <c r="B2887" s="2" t="s">
        <v>29</v>
      </c>
      <c r="C2887" s="2" t="s">
        <v>5</v>
      </c>
      <c r="D2887" s="1" t="s">
        <v>25</v>
      </c>
      <c r="E2887" s="2" t="s">
        <v>5422</v>
      </c>
      <c r="F2887" s="2">
        <v>513</v>
      </c>
      <c r="G2887" s="2">
        <v>170</v>
      </c>
      <c r="H2887" s="2"/>
    </row>
    <row r="2888" spans="1:8" ht="28.8" x14ac:dyDescent="0.3">
      <c r="A2888" s="2" t="s">
        <v>28</v>
      </c>
      <c r="B2888" s="2" t="s">
        <v>29</v>
      </c>
      <c r="C2888" s="2" t="s">
        <v>5</v>
      </c>
      <c r="D2888" s="1" t="s">
        <v>25</v>
      </c>
      <c r="E2888" s="2" t="s">
        <v>5426</v>
      </c>
      <c r="F2888" s="2">
        <v>774</v>
      </c>
      <c r="G2888" s="2">
        <v>257</v>
      </c>
      <c r="H2888" s="2"/>
    </row>
    <row r="2889" spans="1:8" ht="28.8" x14ac:dyDescent="0.3">
      <c r="A2889" s="2" t="s">
        <v>28</v>
      </c>
      <c r="B2889" s="2" t="s">
        <v>29</v>
      </c>
      <c r="C2889" s="2" t="s">
        <v>5</v>
      </c>
      <c r="D2889" s="1" t="s">
        <v>25</v>
      </c>
      <c r="E2889" s="2"/>
      <c r="F2889" s="2">
        <v>2484</v>
      </c>
      <c r="G2889" s="2">
        <v>827</v>
      </c>
      <c r="H2889" s="2"/>
    </row>
    <row r="2890" spans="1:8" ht="28.8" x14ac:dyDescent="0.3">
      <c r="A2890" s="2" t="s">
        <v>28</v>
      </c>
      <c r="B2890" s="2" t="s">
        <v>29</v>
      </c>
      <c r="C2890" s="2" t="s">
        <v>5</v>
      </c>
      <c r="D2890" s="1" t="s">
        <v>25</v>
      </c>
      <c r="E2890" s="2"/>
      <c r="F2890" s="2">
        <v>486</v>
      </c>
      <c r="G2890" s="2">
        <v>161</v>
      </c>
      <c r="H2890" s="2"/>
    </row>
    <row r="2891" spans="1:8" ht="28.8" x14ac:dyDescent="0.3">
      <c r="A2891" s="2" t="s">
        <v>28</v>
      </c>
      <c r="B2891" s="2" t="s">
        <v>29</v>
      </c>
      <c r="C2891" s="2" t="s">
        <v>5</v>
      </c>
      <c r="D2891" s="1" t="s">
        <v>25</v>
      </c>
      <c r="E2891" s="2"/>
      <c r="F2891" s="2">
        <v>906</v>
      </c>
      <c r="G2891" s="2">
        <v>301</v>
      </c>
      <c r="H2891" s="2"/>
    </row>
    <row r="2892" spans="1:8" ht="28.8" x14ac:dyDescent="0.3">
      <c r="A2892" s="2" t="s">
        <v>28</v>
      </c>
      <c r="B2892" s="2" t="s">
        <v>29</v>
      </c>
      <c r="C2892" s="2" t="s">
        <v>5</v>
      </c>
      <c r="D2892" s="1" t="s">
        <v>25</v>
      </c>
      <c r="E2892" s="2"/>
      <c r="F2892" s="2">
        <v>432</v>
      </c>
      <c r="G2892" s="2">
        <v>143</v>
      </c>
      <c r="H2892" s="2"/>
    </row>
    <row r="2893" spans="1:8" ht="28.8" x14ac:dyDescent="0.3">
      <c r="A2893" s="2" t="s">
        <v>28</v>
      </c>
      <c r="B2893" s="2" t="s">
        <v>29</v>
      </c>
      <c r="C2893" s="2" t="s">
        <v>5</v>
      </c>
      <c r="D2893" s="1" t="s">
        <v>25</v>
      </c>
      <c r="E2893" s="2"/>
      <c r="F2893" s="2">
        <v>552</v>
      </c>
      <c r="G2893" s="2">
        <v>183</v>
      </c>
      <c r="H2893" s="2"/>
    </row>
    <row r="2894" spans="1:8" ht="28.8" x14ac:dyDescent="0.3">
      <c r="A2894" s="2" t="s">
        <v>28</v>
      </c>
      <c r="B2894" s="2" t="s">
        <v>29</v>
      </c>
      <c r="C2894" s="2" t="s">
        <v>5</v>
      </c>
      <c r="D2894" s="1" t="s">
        <v>25</v>
      </c>
      <c r="E2894" s="2"/>
      <c r="F2894" s="2">
        <v>159</v>
      </c>
      <c r="G2894" s="2">
        <v>52</v>
      </c>
      <c r="H2894" s="2"/>
    </row>
    <row r="2895" spans="1:8" ht="28.8" x14ac:dyDescent="0.3">
      <c r="A2895" s="2" t="s">
        <v>28</v>
      </c>
      <c r="B2895" s="2" t="s">
        <v>29</v>
      </c>
      <c r="C2895" s="2" t="s">
        <v>5</v>
      </c>
      <c r="D2895" s="1" t="s">
        <v>25</v>
      </c>
      <c r="E2895" s="2"/>
      <c r="F2895" s="2">
        <v>162</v>
      </c>
      <c r="G2895" s="2">
        <v>53</v>
      </c>
      <c r="H2895" s="2"/>
    </row>
    <row r="2896" spans="1:8" ht="28.8" x14ac:dyDescent="0.3">
      <c r="A2896" s="2" t="s">
        <v>28</v>
      </c>
      <c r="B2896" s="2" t="s">
        <v>29</v>
      </c>
      <c r="C2896" s="2" t="s">
        <v>5</v>
      </c>
      <c r="D2896" s="1" t="s">
        <v>25</v>
      </c>
      <c r="E2896" s="2"/>
      <c r="F2896" s="2">
        <v>357</v>
      </c>
      <c r="G2896" s="2">
        <v>118</v>
      </c>
      <c r="H2896" s="2"/>
    </row>
    <row r="2897" spans="1:8" ht="28.8" x14ac:dyDescent="0.3">
      <c r="A2897" s="2" t="s">
        <v>28</v>
      </c>
      <c r="B2897" s="2" t="s">
        <v>29</v>
      </c>
      <c r="C2897" s="2" t="s">
        <v>5</v>
      </c>
      <c r="D2897" s="1" t="s">
        <v>25</v>
      </c>
      <c r="E2897" s="2"/>
      <c r="F2897" s="2">
        <v>480</v>
      </c>
      <c r="G2897" s="2">
        <v>159</v>
      </c>
      <c r="H2897" s="2"/>
    </row>
    <row r="2898" spans="1:8" ht="28.8" x14ac:dyDescent="0.3">
      <c r="A2898" s="2" t="s">
        <v>28</v>
      </c>
      <c r="B2898" s="2" t="s">
        <v>29</v>
      </c>
      <c r="C2898" s="2" t="s">
        <v>5</v>
      </c>
      <c r="D2898" s="1" t="s">
        <v>25</v>
      </c>
      <c r="E2898" s="2"/>
      <c r="F2898" s="2">
        <v>486</v>
      </c>
      <c r="G2898" s="2">
        <v>161</v>
      </c>
      <c r="H2898" s="2"/>
    </row>
    <row r="2899" spans="1:8" ht="28.8" x14ac:dyDescent="0.3">
      <c r="A2899" s="2" t="s">
        <v>28</v>
      </c>
      <c r="B2899" s="2" t="s">
        <v>29</v>
      </c>
      <c r="C2899" s="2" t="s">
        <v>5</v>
      </c>
      <c r="D2899" s="1" t="s">
        <v>25</v>
      </c>
      <c r="E2899" s="2"/>
      <c r="F2899" s="2">
        <v>411</v>
      </c>
      <c r="G2899" s="2">
        <v>136</v>
      </c>
      <c r="H2899" s="2"/>
    </row>
    <row r="2900" spans="1:8" ht="28.8" x14ac:dyDescent="0.3">
      <c r="A2900" s="2" t="s">
        <v>28</v>
      </c>
      <c r="B2900" s="2" t="s">
        <v>29</v>
      </c>
      <c r="C2900" s="2" t="s">
        <v>5</v>
      </c>
      <c r="D2900" s="1" t="s">
        <v>25</v>
      </c>
      <c r="E2900" s="2" t="s">
        <v>5507</v>
      </c>
      <c r="F2900" s="2">
        <v>1182</v>
      </c>
      <c r="G2900" s="2">
        <v>393</v>
      </c>
      <c r="H2900" s="2"/>
    </row>
    <row r="2901" spans="1:8" ht="28.8" x14ac:dyDescent="0.3">
      <c r="A2901" s="2" t="s">
        <v>28</v>
      </c>
      <c r="B2901" s="2" t="s">
        <v>29</v>
      </c>
      <c r="C2901" s="2" t="s">
        <v>5</v>
      </c>
      <c r="D2901" s="1" t="s">
        <v>25</v>
      </c>
      <c r="E2901" s="2"/>
      <c r="F2901" s="2">
        <v>921</v>
      </c>
      <c r="G2901" s="2">
        <v>306</v>
      </c>
      <c r="H2901" s="2"/>
    </row>
    <row r="2902" spans="1:8" ht="28.8" x14ac:dyDescent="0.3">
      <c r="A2902" s="2" t="s">
        <v>28</v>
      </c>
      <c r="B2902" s="2" t="s">
        <v>29</v>
      </c>
      <c r="C2902" s="2" t="s">
        <v>5</v>
      </c>
      <c r="D2902" s="1" t="s">
        <v>25</v>
      </c>
      <c r="E2902" s="2" t="s">
        <v>5518</v>
      </c>
      <c r="F2902" s="2">
        <v>1464</v>
      </c>
      <c r="G2902" s="2">
        <v>487</v>
      </c>
      <c r="H2902" s="2"/>
    </row>
    <row r="2903" spans="1:8" ht="28.8" x14ac:dyDescent="0.3">
      <c r="A2903" s="2" t="s">
        <v>28</v>
      </c>
      <c r="B2903" s="2" t="s">
        <v>29</v>
      </c>
      <c r="C2903" s="2" t="s">
        <v>5</v>
      </c>
      <c r="D2903" s="1" t="s">
        <v>25</v>
      </c>
      <c r="E2903" s="2"/>
      <c r="F2903" s="2">
        <v>294</v>
      </c>
      <c r="G2903" s="2">
        <v>97</v>
      </c>
      <c r="H2903" s="2"/>
    </row>
    <row r="2904" spans="1:8" ht="28.8" x14ac:dyDescent="0.3">
      <c r="A2904" s="2" t="s">
        <v>28</v>
      </c>
      <c r="B2904" s="2" t="s">
        <v>29</v>
      </c>
      <c r="C2904" s="2" t="s">
        <v>5</v>
      </c>
      <c r="D2904" s="1" t="s">
        <v>25</v>
      </c>
      <c r="E2904" s="2"/>
      <c r="F2904" s="2">
        <v>99</v>
      </c>
      <c r="G2904" s="2">
        <v>32</v>
      </c>
      <c r="H2904" s="2"/>
    </row>
    <row r="2905" spans="1:8" ht="28.8" x14ac:dyDescent="0.3">
      <c r="A2905" s="2" t="s">
        <v>28</v>
      </c>
      <c r="B2905" s="2" t="s">
        <v>29</v>
      </c>
      <c r="C2905" s="2" t="s">
        <v>5</v>
      </c>
      <c r="D2905" s="1" t="s">
        <v>25</v>
      </c>
      <c r="E2905" s="2"/>
      <c r="F2905" s="2">
        <v>117</v>
      </c>
      <c r="G2905" s="2">
        <v>38</v>
      </c>
      <c r="H2905" s="2"/>
    </row>
    <row r="2906" spans="1:8" ht="28.8" x14ac:dyDescent="0.3">
      <c r="A2906" s="2" t="s">
        <v>28</v>
      </c>
      <c r="B2906" s="2" t="s">
        <v>29</v>
      </c>
      <c r="C2906" s="2" t="s">
        <v>5</v>
      </c>
      <c r="D2906" s="1" t="s">
        <v>25</v>
      </c>
      <c r="E2906" s="2"/>
      <c r="F2906" s="2">
        <v>207</v>
      </c>
      <c r="G2906" s="2">
        <v>68</v>
      </c>
      <c r="H2906" s="2"/>
    </row>
    <row r="2907" spans="1:8" ht="28.8" x14ac:dyDescent="0.3">
      <c r="A2907" s="2" t="s">
        <v>28</v>
      </c>
      <c r="B2907" s="2" t="s">
        <v>29</v>
      </c>
      <c r="C2907" s="2" t="s">
        <v>5</v>
      </c>
      <c r="D2907" s="1" t="s">
        <v>25</v>
      </c>
      <c r="E2907" s="2"/>
      <c r="F2907" s="2">
        <v>198</v>
      </c>
      <c r="G2907" s="2">
        <v>65</v>
      </c>
      <c r="H2907" s="2"/>
    </row>
    <row r="2908" spans="1:8" ht="28.8" x14ac:dyDescent="0.3">
      <c r="A2908" s="2" t="s">
        <v>28</v>
      </c>
      <c r="B2908" s="2" t="s">
        <v>29</v>
      </c>
      <c r="C2908" s="2" t="s">
        <v>5</v>
      </c>
      <c r="D2908" s="1" t="s">
        <v>25</v>
      </c>
      <c r="E2908" s="2"/>
      <c r="F2908" s="2">
        <v>1050</v>
      </c>
      <c r="G2908" s="2">
        <v>349</v>
      </c>
      <c r="H2908" s="2"/>
    </row>
    <row r="2909" spans="1:8" ht="28.8" x14ac:dyDescent="0.3">
      <c r="A2909" s="2" t="s">
        <v>28</v>
      </c>
      <c r="B2909" s="2" t="s">
        <v>29</v>
      </c>
      <c r="C2909" s="2" t="s">
        <v>5</v>
      </c>
      <c r="D2909" s="1" t="s">
        <v>25</v>
      </c>
      <c r="E2909" s="2" t="s">
        <v>5584</v>
      </c>
      <c r="F2909" s="2">
        <v>2448</v>
      </c>
      <c r="G2909" s="2">
        <v>815</v>
      </c>
      <c r="H2909" s="2"/>
    </row>
    <row r="2910" spans="1:8" ht="28.8" x14ac:dyDescent="0.3">
      <c r="A2910" s="2" t="s">
        <v>28</v>
      </c>
      <c r="B2910" s="2" t="s">
        <v>29</v>
      </c>
      <c r="C2910" s="2" t="s">
        <v>5</v>
      </c>
      <c r="D2910" s="1" t="s">
        <v>25</v>
      </c>
      <c r="E2910" s="2"/>
      <c r="F2910" s="2">
        <v>783</v>
      </c>
      <c r="G2910" s="2">
        <v>260</v>
      </c>
      <c r="H2910" s="2"/>
    </row>
    <row r="2911" spans="1:8" ht="28.8" x14ac:dyDescent="0.3">
      <c r="A2911" s="2" t="s">
        <v>28</v>
      </c>
      <c r="B2911" s="2" t="s">
        <v>29</v>
      </c>
      <c r="C2911" s="2" t="s">
        <v>5</v>
      </c>
      <c r="D2911" s="1" t="s">
        <v>25</v>
      </c>
      <c r="E2911" s="2"/>
      <c r="F2911" s="2">
        <v>96</v>
      </c>
      <c r="G2911" s="2">
        <v>31</v>
      </c>
      <c r="H2911" s="2"/>
    </row>
    <row r="2912" spans="1:8" ht="28.8" x14ac:dyDescent="0.3">
      <c r="A2912" s="2" t="s">
        <v>28</v>
      </c>
      <c r="B2912" s="2" t="s">
        <v>29</v>
      </c>
      <c r="C2912" s="2" t="s">
        <v>5</v>
      </c>
      <c r="D2912" s="1" t="s">
        <v>25</v>
      </c>
      <c r="E2912" s="2" t="s">
        <v>5661</v>
      </c>
      <c r="F2912" s="2">
        <v>558</v>
      </c>
      <c r="G2912" s="2">
        <v>185</v>
      </c>
      <c r="H2912" s="2"/>
    </row>
    <row r="2913" spans="1:8" ht="28.8" x14ac:dyDescent="0.3">
      <c r="A2913" s="2" t="s">
        <v>28</v>
      </c>
      <c r="B2913" s="2" t="s">
        <v>29</v>
      </c>
      <c r="C2913" s="2" t="s">
        <v>5</v>
      </c>
      <c r="D2913" s="1" t="s">
        <v>25</v>
      </c>
      <c r="E2913" s="2" t="s">
        <v>5665</v>
      </c>
      <c r="F2913" s="2">
        <v>495</v>
      </c>
      <c r="G2913" s="2">
        <v>164</v>
      </c>
      <c r="H2913" s="2"/>
    </row>
    <row r="2914" spans="1:8" ht="28.8" x14ac:dyDescent="0.3">
      <c r="A2914" s="2" t="s">
        <v>28</v>
      </c>
      <c r="B2914" s="2" t="s">
        <v>29</v>
      </c>
      <c r="C2914" s="2" t="s">
        <v>5</v>
      </c>
      <c r="D2914" s="1" t="s">
        <v>25</v>
      </c>
      <c r="E2914" s="2" t="s">
        <v>5669</v>
      </c>
      <c r="F2914" s="2">
        <v>1242</v>
      </c>
      <c r="G2914" s="2">
        <v>413</v>
      </c>
      <c r="H2914" s="2"/>
    </row>
    <row r="2915" spans="1:8" ht="28.8" x14ac:dyDescent="0.3">
      <c r="A2915" s="2" t="s">
        <v>28</v>
      </c>
      <c r="B2915" s="2" t="s">
        <v>29</v>
      </c>
      <c r="C2915" s="2" t="s">
        <v>5</v>
      </c>
      <c r="D2915" s="1" t="s">
        <v>25</v>
      </c>
      <c r="E2915" s="2"/>
      <c r="F2915" s="2">
        <v>1008</v>
      </c>
      <c r="G2915" s="2">
        <v>335</v>
      </c>
      <c r="H2915" s="2"/>
    </row>
    <row r="2916" spans="1:8" ht="28.8" x14ac:dyDescent="0.3">
      <c r="A2916" s="2" t="s">
        <v>28</v>
      </c>
      <c r="B2916" s="2" t="s">
        <v>29</v>
      </c>
      <c r="C2916" s="2" t="s">
        <v>5</v>
      </c>
      <c r="D2916" s="1" t="s">
        <v>25</v>
      </c>
      <c r="E2916" s="2"/>
      <c r="F2916" s="2">
        <v>762</v>
      </c>
      <c r="G2916" s="2">
        <v>253</v>
      </c>
      <c r="H2916" s="2"/>
    </row>
    <row r="2917" spans="1:8" ht="28.8" x14ac:dyDescent="0.3">
      <c r="A2917" s="2" t="s">
        <v>28</v>
      </c>
      <c r="B2917" s="2" t="s">
        <v>29</v>
      </c>
      <c r="C2917" s="2" t="s">
        <v>5</v>
      </c>
      <c r="D2917" s="1" t="s">
        <v>25</v>
      </c>
      <c r="E2917" s="2"/>
      <c r="F2917" s="2">
        <v>942</v>
      </c>
      <c r="G2917" s="2">
        <v>313</v>
      </c>
      <c r="H2917" s="2"/>
    </row>
    <row r="2918" spans="1:8" ht="28.8" x14ac:dyDescent="0.3">
      <c r="A2918" s="2" t="s">
        <v>28</v>
      </c>
      <c r="B2918" s="2" t="s">
        <v>29</v>
      </c>
      <c r="C2918" s="2" t="s">
        <v>5</v>
      </c>
      <c r="D2918" s="1" t="s">
        <v>25</v>
      </c>
      <c r="E2918" s="2"/>
      <c r="F2918" s="2">
        <v>1530</v>
      </c>
      <c r="G2918" s="2">
        <v>509</v>
      </c>
      <c r="H2918" s="2"/>
    </row>
    <row r="2919" spans="1:8" ht="28.8" x14ac:dyDescent="0.3">
      <c r="A2919" s="2" t="s">
        <v>28</v>
      </c>
      <c r="B2919" s="2" t="s">
        <v>29</v>
      </c>
      <c r="C2919" s="2" t="s">
        <v>5</v>
      </c>
      <c r="D2919" s="1" t="s">
        <v>25</v>
      </c>
      <c r="E2919" s="2"/>
      <c r="F2919" s="2">
        <v>303</v>
      </c>
      <c r="G2919" s="2">
        <v>100</v>
      </c>
      <c r="H2919" s="2"/>
    </row>
    <row r="2920" spans="1:8" ht="28.8" x14ac:dyDescent="0.3">
      <c r="A2920" s="2" t="s">
        <v>28</v>
      </c>
      <c r="B2920" s="2" t="s">
        <v>29</v>
      </c>
      <c r="C2920" s="2" t="s">
        <v>5</v>
      </c>
      <c r="D2920" s="1" t="s">
        <v>25</v>
      </c>
      <c r="E2920" s="2"/>
      <c r="F2920" s="2">
        <v>867</v>
      </c>
      <c r="G2920" s="2">
        <v>288</v>
      </c>
      <c r="H2920" s="2"/>
    </row>
    <row r="2921" spans="1:8" ht="28.8" x14ac:dyDescent="0.3">
      <c r="A2921" s="2" t="s">
        <v>28</v>
      </c>
      <c r="B2921" s="2" t="s">
        <v>29</v>
      </c>
      <c r="C2921" s="2" t="s">
        <v>5</v>
      </c>
      <c r="D2921" s="1" t="s">
        <v>25</v>
      </c>
      <c r="E2921" s="2"/>
      <c r="F2921" s="2">
        <v>1305</v>
      </c>
      <c r="G2921" s="2">
        <v>434</v>
      </c>
      <c r="H2921" s="2"/>
    </row>
    <row r="2922" spans="1:8" ht="28.8" x14ac:dyDescent="0.3">
      <c r="A2922" s="2" t="s">
        <v>28</v>
      </c>
      <c r="B2922" s="2" t="s">
        <v>29</v>
      </c>
      <c r="C2922" s="2" t="s">
        <v>5</v>
      </c>
      <c r="D2922" s="1" t="s">
        <v>25</v>
      </c>
      <c r="E2922" s="2"/>
      <c r="F2922" s="2">
        <v>180</v>
      </c>
      <c r="G2922" s="2">
        <v>59</v>
      </c>
      <c r="H2922" s="2"/>
    </row>
    <row r="2923" spans="1:8" ht="28.8" x14ac:dyDescent="0.3">
      <c r="A2923" s="2" t="s">
        <v>28</v>
      </c>
      <c r="B2923" s="2" t="s">
        <v>29</v>
      </c>
      <c r="C2923" s="2" t="s">
        <v>5</v>
      </c>
      <c r="D2923" s="1" t="s">
        <v>25</v>
      </c>
      <c r="E2923" s="2"/>
      <c r="F2923" s="2">
        <v>177</v>
      </c>
      <c r="G2923" s="2">
        <v>58</v>
      </c>
      <c r="H2923" s="2"/>
    </row>
    <row r="2924" spans="1:8" ht="28.8" x14ac:dyDescent="0.3">
      <c r="A2924" s="2" t="s">
        <v>28</v>
      </c>
      <c r="B2924" s="2" t="s">
        <v>29</v>
      </c>
      <c r="C2924" s="2" t="s">
        <v>5</v>
      </c>
      <c r="D2924" s="1" t="s">
        <v>25</v>
      </c>
      <c r="E2924" s="2"/>
      <c r="F2924" s="2">
        <v>1095</v>
      </c>
      <c r="G2924" s="2">
        <v>364</v>
      </c>
      <c r="H2924" s="2"/>
    </row>
    <row r="2925" spans="1:8" ht="28.8" x14ac:dyDescent="0.3">
      <c r="A2925" s="2" t="s">
        <v>28</v>
      </c>
      <c r="B2925" s="2" t="s">
        <v>29</v>
      </c>
      <c r="C2925" s="2" t="s">
        <v>5</v>
      </c>
      <c r="D2925" s="1" t="s">
        <v>25</v>
      </c>
      <c r="E2925" s="2"/>
      <c r="F2925" s="2">
        <v>3105</v>
      </c>
      <c r="G2925" s="2">
        <v>1034</v>
      </c>
      <c r="H2925" s="2"/>
    </row>
    <row r="2926" spans="1:8" ht="28.8" x14ac:dyDescent="0.3">
      <c r="A2926" s="2" t="s">
        <v>28</v>
      </c>
      <c r="B2926" s="2" t="s">
        <v>29</v>
      </c>
      <c r="C2926" s="2" t="s">
        <v>5</v>
      </c>
      <c r="D2926" s="1" t="s">
        <v>25</v>
      </c>
      <c r="E2926" s="2"/>
      <c r="F2926" s="2">
        <v>720</v>
      </c>
      <c r="G2926" s="2">
        <v>239</v>
      </c>
      <c r="H2926" s="2"/>
    </row>
    <row r="2927" spans="1:8" ht="28.8" x14ac:dyDescent="0.3">
      <c r="A2927" s="2" t="s">
        <v>28</v>
      </c>
      <c r="B2927" s="2" t="s">
        <v>29</v>
      </c>
      <c r="C2927" s="2" t="s">
        <v>5</v>
      </c>
      <c r="D2927" s="1" t="s">
        <v>25</v>
      </c>
      <c r="E2927" s="2"/>
      <c r="F2927" s="2">
        <v>726</v>
      </c>
      <c r="G2927" s="2">
        <v>241</v>
      </c>
      <c r="H2927" s="2"/>
    </row>
    <row r="2928" spans="1:8" ht="28.8" x14ac:dyDescent="0.3">
      <c r="A2928" s="2" t="s">
        <v>28</v>
      </c>
      <c r="B2928" s="2" t="s">
        <v>29</v>
      </c>
      <c r="C2928" s="2" t="s">
        <v>5</v>
      </c>
      <c r="D2928" s="1" t="s">
        <v>25</v>
      </c>
      <c r="E2928" s="2"/>
      <c r="F2928" s="2">
        <v>717</v>
      </c>
      <c r="G2928" s="2">
        <v>238</v>
      </c>
      <c r="H2928" s="2"/>
    </row>
    <row r="2929" spans="1:8" ht="28.8" x14ac:dyDescent="0.3">
      <c r="A2929" s="2" t="s">
        <v>28</v>
      </c>
      <c r="B2929" s="2" t="s">
        <v>29</v>
      </c>
      <c r="C2929" s="2" t="s">
        <v>5</v>
      </c>
      <c r="D2929" s="1" t="s">
        <v>25</v>
      </c>
      <c r="E2929" s="2" t="s">
        <v>5798</v>
      </c>
      <c r="F2929" s="2">
        <v>1713</v>
      </c>
      <c r="G2929" s="2">
        <v>570</v>
      </c>
      <c r="H2929" s="2"/>
    </row>
    <row r="2930" spans="1:8" ht="28.8" x14ac:dyDescent="0.3">
      <c r="A2930" s="2" t="s">
        <v>28</v>
      </c>
      <c r="B2930" s="2" t="s">
        <v>29</v>
      </c>
      <c r="C2930" s="2" t="s">
        <v>5</v>
      </c>
      <c r="D2930" s="1" t="s">
        <v>25</v>
      </c>
      <c r="E2930" s="2"/>
      <c r="F2930" s="2">
        <v>483</v>
      </c>
      <c r="G2930" s="2">
        <v>160</v>
      </c>
      <c r="H2930" s="2"/>
    </row>
    <row r="2931" spans="1:8" ht="28.8" x14ac:dyDescent="0.3">
      <c r="A2931" s="2" t="s">
        <v>28</v>
      </c>
      <c r="B2931" s="2" t="s">
        <v>29</v>
      </c>
      <c r="C2931" s="2" t="s">
        <v>5</v>
      </c>
      <c r="D2931" s="1" t="s">
        <v>25</v>
      </c>
      <c r="E2931" s="2" t="s">
        <v>5808</v>
      </c>
      <c r="F2931" s="2">
        <v>654</v>
      </c>
      <c r="G2931" s="2">
        <v>217</v>
      </c>
      <c r="H2931" s="2"/>
    </row>
    <row r="2932" spans="1:8" ht="28.8" x14ac:dyDescent="0.3">
      <c r="A2932" s="2" t="s">
        <v>28</v>
      </c>
      <c r="B2932" s="2" t="s">
        <v>29</v>
      </c>
      <c r="C2932" s="2" t="s">
        <v>5</v>
      </c>
      <c r="D2932" s="1" t="s">
        <v>25</v>
      </c>
      <c r="E2932" s="2"/>
      <c r="F2932" s="2">
        <v>546</v>
      </c>
      <c r="G2932" s="2">
        <v>181</v>
      </c>
      <c r="H2932" s="2"/>
    </row>
    <row r="2933" spans="1:8" ht="28.8" x14ac:dyDescent="0.3">
      <c r="A2933" s="2" t="s">
        <v>28</v>
      </c>
      <c r="B2933" s="2" t="s">
        <v>29</v>
      </c>
      <c r="C2933" s="2" t="s">
        <v>5</v>
      </c>
      <c r="D2933" s="1" t="s">
        <v>25</v>
      </c>
      <c r="E2933" s="2"/>
      <c r="F2933" s="2">
        <v>1854</v>
      </c>
      <c r="G2933" s="2">
        <v>617</v>
      </c>
      <c r="H2933" s="2"/>
    </row>
    <row r="2934" spans="1:8" ht="28.8" x14ac:dyDescent="0.3">
      <c r="A2934" s="2" t="s">
        <v>28</v>
      </c>
      <c r="B2934" s="2" t="s">
        <v>29</v>
      </c>
      <c r="C2934" s="2" t="s">
        <v>5</v>
      </c>
      <c r="D2934" s="1" t="s">
        <v>25</v>
      </c>
      <c r="E2934" s="2"/>
      <c r="F2934" s="2">
        <v>1911</v>
      </c>
      <c r="G2934" s="2">
        <v>636</v>
      </c>
      <c r="H2934" s="2"/>
    </row>
    <row r="2935" spans="1:8" ht="28.8" x14ac:dyDescent="0.3">
      <c r="A2935" s="2" t="s">
        <v>28</v>
      </c>
      <c r="B2935" s="2" t="s">
        <v>29</v>
      </c>
      <c r="C2935" s="2" t="s">
        <v>5</v>
      </c>
      <c r="D2935" s="1" t="s">
        <v>25</v>
      </c>
      <c r="E2935" s="2" t="s">
        <v>5832</v>
      </c>
      <c r="F2935" s="2">
        <v>609</v>
      </c>
      <c r="G2935" s="2">
        <v>202</v>
      </c>
      <c r="H2935" s="2"/>
    </row>
    <row r="2936" spans="1:8" ht="28.8" x14ac:dyDescent="0.3">
      <c r="A2936" s="2" t="s">
        <v>28</v>
      </c>
      <c r="B2936" s="2" t="s">
        <v>29</v>
      </c>
      <c r="C2936" s="2" t="s">
        <v>5</v>
      </c>
      <c r="D2936" s="1" t="s">
        <v>25</v>
      </c>
      <c r="E2936" s="2" t="s">
        <v>5836</v>
      </c>
      <c r="F2936" s="2">
        <v>570</v>
      </c>
      <c r="G2936" s="2">
        <v>189</v>
      </c>
      <c r="H2936" s="2"/>
    </row>
    <row r="2937" spans="1:8" ht="28.8" x14ac:dyDescent="0.3">
      <c r="A2937" s="2" t="s">
        <v>28</v>
      </c>
      <c r="B2937" s="2" t="s">
        <v>29</v>
      </c>
      <c r="C2937" s="2" t="s">
        <v>5</v>
      </c>
      <c r="D2937" s="1" t="s">
        <v>25</v>
      </c>
      <c r="E2937" s="2" t="s">
        <v>5840</v>
      </c>
      <c r="F2937" s="2">
        <v>1092</v>
      </c>
      <c r="G2937" s="2">
        <v>363</v>
      </c>
      <c r="H2937" s="2"/>
    </row>
    <row r="2938" spans="1:8" ht="28.8" x14ac:dyDescent="0.3">
      <c r="A2938" s="2" t="s">
        <v>28</v>
      </c>
      <c r="B2938" s="2" t="s">
        <v>29</v>
      </c>
      <c r="C2938" s="2" t="s">
        <v>5</v>
      </c>
      <c r="D2938" s="1" t="s">
        <v>25</v>
      </c>
      <c r="E2938" s="2"/>
      <c r="F2938" s="2">
        <v>546</v>
      </c>
      <c r="G2938" s="2">
        <v>181</v>
      </c>
      <c r="H2938" s="2"/>
    </row>
    <row r="2939" spans="1:8" ht="28.8" x14ac:dyDescent="0.3">
      <c r="A2939" s="2" t="s">
        <v>28</v>
      </c>
      <c r="B2939" s="2" t="s">
        <v>29</v>
      </c>
      <c r="C2939" s="2" t="s">
        <v>5</v>
      </c>
      <c r="D2939" s="1" t="s">
        <v>25</v>
      </c>
      <c r="E2939" s="2" t="s">
        <v>5846</v>
      </c>
      <c r="F2939" s="2">
        <v>1983</v>
      </c>
      <c r="G2939" s="2">
        <v>660</v>
      </c>
      <c r="H2939" s="2"/>
    </row>
    <row r="2940" spans="1:8" ht="28.8" x14ac:dyDescent="0.3">
      <c r="A2940" s="2" t="s">
        <v>28</v>
      </c>
      <c r="B2940" s="2" t="s">
        <v>29</v>
      </c>
      <c r="C2940" s="2" t="s">
        <v>5</v>
      </c>
      <c r="D2940" s="1" t="s">
        <v>25</v>
      </c>
      <c r="E2940" s="2" t="s">
        <v>5850</v>
      </c>
      <c r="F2940" s="2">
        <v>942</v>
      </c>
      <c r="G2940" s="2">
        <v>313</v>
      </c>
      <c r="H2940" s="2"/>
    </row>
    <row r="2941" spans="1:8" ht="28.8" x14ac:dyDescent="0.3">
      <c r="A2941" s="2" t="s">
        <v>28</v>
      </c>
      <c r="B2941" s="2" t="s">
        <v>29</v>
      </c>
      <c r="C2941" s="2" t="s">
        <v>5</v>
      </c>
      <c r="D2941" s="1" t="s">
        <v>25</v>
      </c>
      <c r="E2941" s="2" t="s">
        <v>5854</v>
      </c>
      <c r="F2941" s="2">
        <v>678</v>
      </c>
      <c r="G2941" s="2">
        <v>225</v>
      </c>
      <c r="H2941" s="2"/>
    </row>
    <row r="2942" spans="1:8" ht="28.8" x14ac:dyDescent="0.3">
      <c r="A2942" s="2" t="s">
        <v>28</v>
      </c>
      <c r="B2942" s="2" t="s">
        <v>29</v>
      </c>
      <c r="C2942" s="2" t="s">
        <v>5</v>
      </c>
      <c r="D2942" s="1" t="s">
        <v>25</v>
      </c>
      <c r="E2942" s="2" t="s">
        <v>5858</v>
      </c>
      <c r="F2942" s="2">
        <v>1455</v>
      </c>
      <c r="G2942" s="2">
        <v>484</v>
      </c>
      <c r="H2942" s="2"/>
    </row>
    <row r="2943" spans="1:8" ht="28.8" x14ac:dyDescent="0.3">
      <c r="A2943" s="2" t="s">
        <v>28</v>
      </c>
      <c r="B2943" s="2" t="s">
        <v>29</v>
      </c>
      <c r="C2943" s="2" t="s">
        <v>5</v>
      </c>
      <c r="D2943" s="1" t="s">
        <v>25</v>
      </c>
      <c r="E2943" s="2" t="s">
        <v>5862</v>
      </c>
      <c r="F2943" s="2">
        <v>1548</v>
      </c>
      <c r="G2943" s="2">
        <v>515</v>
      </c>
      <c r="H2943" s="2"/>
    </row>
    <row r="2944" spans="1:8" ht="28.8" x14ac:dyDescent="0.3">
      <c r="A2944" s="2" t="s">
        <v>28</v>
      </c>
      <c r="B2944" s="2" t="s">
        <v>29</v>
      </c>
      <c r="C2944" s="2" t="s">
        <v>5</v>
      </c>
      <c r="D2944" s="1" t="s">
        <v>25</v>
      </c>
      <c r="E2944" s="2" t="s">
        <v>5866</v>
      </c>
      <c r="F2944" s="2">
        <v>498</v>
      </c>
      <c r="G2944" s="2">
        <v>165</v>
      </c>
      <c r="H2944" s="2"/>
    </row>
    <row r="2945" spans="1:8" ht="28.8" x14ac:dyDescent="0.3">
      <c r="A2945" s="2" t="s">
        <v>28</v>
      </c>
      <c r="B2945" s="2" t="s">
        <v>29</v>
      </c>
      <c r="C2945" s="2" t="s">
        <v>5</v>
      </c>
      <c r="D2945" s="1" t="s">
        <v>25</v>
      </c>
      <c r="E2945" s="2" t="s">
        <v>5870</v>
      </c>
      <c r="F2945" s="2">
        <v>1380</v>
      </c>
      <c r="G2945" s="2">
        <v>459</v>
      </c>
      <c r="H2945" s="2"/>
    </row>
    <row r="2946" spans="1:8" ht="28.8" x14ac:dyDescent="0.3">
      <c r="A2946" s="2" t="s">
        <v>28</v>
      </c>
      <c r="B2946" s="2" t="s">
        <v>29</v>
      </c>
      <c r="C2946" s="2" t="s">
        <v>5</v>
      </c>
      <c r="D2946" s="1" t="s">
        <v>25</v>
      </c>
      <c r="E2946" s="2" t="s">
        <v>5873</v>
      </c>
      <c r="F2946" s="2">
        <v>819</v>
      </c>
      <c r="G2946" s="2">
        <v>272</v>
      </c>
      <c r="H2946" s="2"/>
    </row>
    <row r="2947" spans="1:8" ht="28.8" x14ac:dyDescent="0.3">
      <c r="A2947" s="2" t="s">
        <v>28</v>
      </c>
      <c r="B2947" s="2" t="s">
        <v>29</v>
      </c>
      <c r="C2947" s="2" t="s">
        <v>5</v>
      </c>
      <c r="D2947" s="1" t="s">
        <v>25</v>
      </c>
      <c r="E2947" s="2"/>
      <c r="F2947" s="2">
        <v>2280</v>
      </c>
      <c r="G2947" s="2">
        <v>759</v>
      </c>
      <c r="H2947" s="2"/>
    </row>
    <row r="2948" spans="1:8" ht="28.8" x14ac:dyDescent="0.3">
      <c r="A2948" s="2" t="s">
        <v>28</v>
      </c>
      <c r="B2948" s="2" t="s">
        <v>29</v>
      </c>
      <c r="C2948" s="2" t="s">
        <v>5</v>
      </c>
      <c r="D2948" s="1" t="s">
        <v>25</v>
      </c>
      <c r="E2948" s="2"/>
      <c r="F2948" s="2">
        <v>1866</v>
      </c>
      <c r="G2948" s="2">
        <v>621</v>
      </c>
      <c r="H2948" s="2"/>
    </row>
    <row r="2949" spans="1:8" ht="28.8" x14ac:dyDescent="0.3">
      <c r="A2949" s="2" t="s">
        <v>28</v>
      </c>
      <c r="B2949" s="2" t="s">
        <v>29</v>
      </c>
      <c r="C2949" s="2" t="s">
        <v>5</v>
      </c>
      <c r="D2949" s="1" t="s">
        <v>25</v>
      </c>
      <c r="E2949" s="2"/>
      <c r="F2949" s="2">
        <v>114</v>
      </c>
      <c r="G2949" s="2">
        <v>37</v>
      </c>
      <c r="H2949" s="2"/>
    </row>
    <row r="2950" spans="1:8" ht="28.8" x14ac:dyDescent="0.3">
      <c r="A2950" s="2" t="s">
        <v>28</v>
      </c>
      <c r="B2950" s="2" t="s">
        <v>29</v>
      </c>
      <c r="C2950" s="2" t="s">
        <v>5</v>
      </c>
      <c r="D2950" s="1" t="s">
        <v>25</v>
      </c>
      <c r="E2950" s="2"/>
      <c r="F2950" s="2">
        <v>588</v>
      </c>
      <c r="G2950" s="2">
        <v>195</v>
      </c>
      <c r="H2950" s="2"/>
    </row>
    <row r="2951" spans="1:8" ht="28.8" x14ac:dyDescent="0.3">
      <c r="A2951" s="2" t="s">
        <v>28</v>
      </c>
      <c r="B2951" s="2" t="s">
        <v>29</v>
      </c>
      <c r="C2951" s="2" t="s">
        <v>5</v>
      </c>
      <c r="D2951" s="1" t="s">
        <v>25</v>
      </c>
      <c r="E2951" s="2"/>
      <c r="F2951" s="2">
        <v>189</v>
      </c>
      <c r="G2951" s="2">
        <v>62</v>
      </c>
      <c r="H2951" s="2"/>
    </row>
    <row r="2952" spans="1:8" ht="28.8" x14ac:dyDescent="0.3">
      <c r="A2952" s="2" t="s">
        <v>28</v>
      </c>
      <c r="B2952" s="2" t="s">
        <v>29</v>
      </c>
      <c r="C2952" s="2" t="s">
        <v>5</v>
      </c>
      <c r="D2952" s="1" t="s">
        <v>25</v>
      </c>
      <c r="E2952" s="2"/>
      <c r="F2952" s="2">
        <v>534</v>
      </c>
      <c r="G2952" s="2">
        <v>177</v>
      </c>
      <c r="H2952" s="2"/>
    </row>
    <row r="2953" spans="1:8" ht="28.8" x14ac:dyDescent="0.3">
      <c r="A2953" s="2" t="s">
        <v>28</v>
      </c>
      <c r="B2953" s="2" t="s">
        <v>29</v>
      </c>
      <c r="C2953" s="2" t="s">
        <v>5</v>
      </c>
      <c r="D2953" s="1" t="s">
        <v>25</v>
      </c>
      <c r="E2953" s="2"/>
      <c r="F2953" s="2">
        <v>1338</v>
      </c>
      <c r="G2953" s="2">
        <v>445</v>
      </c>
      <c r="H2953" s="2"/>
    </row>
    <row r="2954" spans="1:8" ht="28.8" x14ac:dyDescent="0.3">
      <c r="A2954" s="2" t="s">
        <v>28</v>
      </c>
      <c r="B2954" s="2" t="s">
        <v>29</v>
      </c>
      <c r="C2954" s="2" t="s">
        <v>5</v>
      </c>
      <c r="D2954" s="1" t="s">
        <v>25</v>
      </c>
      <c r="E2954" s="2"/>
      <c r="F2954" s="2">
        <v>2172</v>
      </c>
      <c r="G2954" s="2">
        <v>723</v>
      </c>
      <c r="H2954" s="2"/>
    </row>
    <row r="2955" spans="1:8" ht="28.8" x14ac:dyDescent="0.3">
      <c r="A2955" s="2" t="s">
        <v>28</v>
      </c>
      <c r="B2955" s="2" t="s">
        <v>29</v>
      </c>
      <c r="C2955" s="2" t="s">
        <v>5</v>
      </c>
      <c r="D2955" s="1" t="s">
        <v>25</v>
      </c>
      <c r="E2955" s="2"/>
      <c r="F2955" s="2">
        <v>1491</v>
      </c>
      <c r="G2955" s="2">
        <v>496</v>
      </c>
      <c r="H2955" s="2"/>
    </row>
    <row r="2956" spans="1:8" ht="28.8" x14ac:dyDescent="0.3">
      <c r="A2956" s="2" t="s">
        <v>28</v>
      </c>
      <c r="B2956" s="2" t="s">
        <v>29</v>
      </c>
      <c r="C2956" s="2" t="s">
        <v>5</v>
      </c>
      <c r="D2956" s="1" t="s">
        <v>25</v>
      </c>
      <c r="E2956" s="2"/>
      <c r="F2956" s="2">
        <v>771</v>
      </c>
      <c r="G2956" s="2">
        <v>256</v>
      </c>
      <c r="H2956" s="2"/>
    </row>
    <row r="2957" spans="1:8" ht="28.8" x14ac:dyDescent="0.3">
      <c r="A2957" s="2" t="s">
        <v>28</v>
      </c>
      <c r="B2957" s="2" t="s">
        <v>29</v>
      </c>
      <c r="C2957" s="2" t="s">
        <v>5</v>
      </c>
      <c r="D2957" s="1" t="s">
        <v>25</v>
      </c>
      <c r="E2957" s="2"/>
      <c r="F2957" s="2">
        <v>1368</v>
      </c>
      <c r="G2957" s="2">
        <v>455</v>
      </c>
      <c r="H2957" s="2"/>
    </row>
    <row r="2958" spans="1:8" ht="28.8" x14ac:dyDescent="0.3">
      <c r="A2958" s="2" t="s">
        <v>28</v>
      </c>
      <c r="B2958" s="2" t="s">
        <v>29</v>
      </c>
      <c r="C2958" s="2" t="s">
        <v>5</v>
      </c>
      <c r="D2958" s="1" t="s">
        <v>25</v>
      </c>
      <c r="E2958" s="2"/>
      <c r="F2958" s="2">
        <v>1287</v>
      </c>
      <c r="G2958" s="2">
        <v>428</v>
      </c>
      <c r="H2958" s="2"/>
    </row>
    <row r="2959" spans="1:8" ht="28.8" x14ac:dyDescent="0.3">
      <c r="A2959" s="2" t="s">
        <v>28</v>
      </c>
      <c r="B2959" s="2" t="s">
        <v>29</v>
      </c>
      <c r="C2959" s="2" t="s">
        <v>5</v>
      </c>
      <c r="D2959" s="1" t="s">
        <v>25</v>
      </c>
      <c r="E2959" s="2"/>
      <c r="F2959" s="2">
        <v>1032</v>
      </c>
      <c r="G2959" s="2">
        <v>343</v>
      </c>
      <c r="H2959" s="2"/>
    </row>
    <row r="2960" spans="1:8" ht="28.8" x14ac:dyDescent="0.3">
      <c r="A2960" s="2" t="s">
        <v>28</v>
      </c>
      <c r="B2960" s="2" t="s">
        <v>29</v>
      </c>
      <c r="C2960" s="2" t="s">
        <v>5</v>
      </c>
      <c r="D2960" s="1" t="s">
        <v>25</v>
      </c>
      <c r="E2960" s="2" t="s">
        <v>5927</v>
      </c>
      <c r="F2960" s="2">
        <v>2730</v>
      </c>
      <c r="G2960" s="2">
        <v>909</v>
      </c>
      <c r="H2960" s="2"/>
    </row>
    <row r="2961" spans="1:8" ht="28.8" x14ac:dyDescent="0.3">
      <c r="A2961" s="2" t="s">
        <v>28</v>
      </c>
      <c r="B2961" s="2" t="s">
        <v>29</v>
      </c>
      <c r="C2961" s="2" t="s">
        <v>5</v>
      </c>
      <c r="D2961" s="1" t="s">
        <v>25</v>
      </c>
      <c r="E2961" s="2" t="s">
        <v>5931</v>
      </c>
      <c r="F2961" s="2">
        <v>624</v>
      </c>
      <c r="G2961" s="2">
        <v>207</v>
      </c>
      <c r="H2961" s="2"/>
    </row>
    <row r="2962" spans="1:8" ht="28.8" x14ac:dyDescent="0.3">
      <c r="A2962" s="2" t="s">
        <v>28</v>
      </c>
      <c r="B2962" s="2" t="s">
        <v>29</v>
      </c>
      <c r="C2962" s="2" t="s">
        <v>5</v>
      </c>
      <c r="D2962" s="1" t="s">
        <v>25</v>
      </c>
      <c r="E2962" s="2" t="s">
        <v>5935</v>
      </c>
      <c r="F2962" s="2">
        <v>1035</v>
      </c>
      <c r="G2962" s="2">
        <v>344</v>
      </c>
      <c r="H2962" s="2"/>
    </row>
    <row r="2963" spans="1:8" ht="28.8" x14ac:dyDescent="0.3">
      <c r="A2963" s="2" t="s">
        <v>28</v>
      </c>
      <c r="B2963" s="2" t="s">
        <v>29</v>
      </c>
      <c r="C2963" s="2" t="s">
        <v>5</v>
      </c>
      <c r="D2963" s="1" t="s">
        <v>25</v>
      </c>
      <c r="E2963" s="2" t="s">
        <v>5939</v>
      </c>
      <c r="F2963" s="2">
        <v>567</v>
      </c>
      <c r="G2963" s="2">
        <v>188</v>
      </c>
      <c r="H2963" s="2"/>
    </row>
    <row r="2964" spans="1:8" ht="28.8" x14ac:dyDescent="0.3">
      <c r="A2964" s="2" t="s">
        <v>28</v>
      </c>
      <c r="B2964" s="2" t="s">
        <v>29</v>
      </c>
      <c r="C2964" s="2" t="s">
        <v>5</v>
      </c>
      <c r="D2964" s="1" t="s">
        <v>25</v>
      </c>
      <c r="E2964" s="2" t="s">
        <v>5953</v>
      </c>
      <c r="F2964" s="2">
        <v>819</v>
      </c>
      <c r="G2964" s="2">
        <v>272</v>
      </c>
      <c r="H2964" s="2"/>
    </row>
    <row r="2965" spans="1:8" ht="28.8" x14ac:dyDescent="0.3">
      <c r="A2965" s="2" t="s">
        <v>28</v>
      </c>
      <c r="B2965" s="2" t="s">
        <v>29</v>
      </c>
      <c r="C2965" s="2" t="s">
        <v>5</v>
      </c>
      <c r="D2965" s="1" t="s">
        <v>25</v>
      </c>
      <c r="E2965" s="2" t="s">
        <v>5957</v>
      </c>
      <c r="F2965" s="2">
        <v>1989</v>
      </c>
      <c r="G2965" s="2">
        <v>662</v>
      </c>
      <c r="H2965" s="2"/>
    </row>
    <row r="2966" spans="1:8" ht="28.8" x14ac:dyDescent="0.3">
      <c r="A2966" s="2" t="s">
        <v>28</v>
      </c>
      <c r="B2966" s="2" t="s">
        <v>29</v>
      </c>
      <c r="C2966" s="2" t="s">
        <v>5</v>
      </c>
      <c r="D2966" s="1" t="s">
        <v>25</v>
      </c>
      <c r="E2966" s="2"/>
      <c r="F2966" s="2">
        <v>216</v>
      </c>
      <c r="G2966" s="2">
        <v>71</v>
      </c>
      <c r="H2966" s="2"/>
    </row>
    <row r="2967" spans="1:8" ht="28.8" x14ac:dyDescent="0.3">
      <c r="A2967" s="2" t="s">
        <v>28</v>
      </c>
      <c r="B2967" s="2" t="s">
        <v>29</v>
      </c>
      <c r="C2967" s="2" t="s">
        <v>5</v>
      </c>
      <c r="D2967" s="1" t="s">
        <v>25</v>
      </c>
      <c r="E2967" s="2"/>
      <c r="F2967" s="2">
        <v>438</v>
      </c>
      <c r="G2967" s="2">
        <v>145</v>
      </c>
      <c r="H2967" s="2"/>
    </row>
    <row r="2968" spans="1:8" ht="28.8" x14ac:dyDescent="0.3">
      <c r="A2968" s="2" t="s">
        <v>28</v>
      </c>
      <c r="B2968" s="2" t="s">
        <v>29</v>
      </c>
      <c r="C2968" s="2" t="s">
        <v>5</v>
      </c>
      <c r="D2968" s="1" t="s">
        <v>25</v>
      </c>
      <c r="E2968" s="2" t="s">
        <v>5973</v>
      </c>
      <c r="F2968" s="2">
        <v>840</v>
      </c>
      <c r="G2968" s="2">
        <v>279</v>
      </c>
      <c r="H2968" s="2"/>
    </row>
    <row r="2969" spans="1:8" ht="28.8" x14ac:dyDescent="0.3">
      <c r="A2969" s="2" t="s">
        <v>28</v>
      </c>
      <c r="B2969" s="2" t="s">
        <v>29</v>
      </c>
      <c r="C2969" s="2" t="s">
        <v>5</v>
      </c>
      <c r="D2969" s="1" t="s">
        <v>25</v>
      </c>
      <c r="E2969" s="2" t="s">
        <v>5977</v>
      </c>
      <c r="F2969" s="2">
        <v>1812</v>
      </c>
      <c r="G2969" s="2">
        <v>603</v>
      </c>
      <c r="H2969" s="2"/>
    </row>
    <row r="2970" spans="1:8" ht="28.8" x14ac:dyDescent="0.3">
      <c r="A2970" s="2" t="s">
        <v>28</v>
      </c>
      <c r="B2970" s="2" t="s">
        <v>29</v>
      </c>
      <c r="C2970" s="2" t="s">
        <v>5</v>
      </c>
      <c r="D2970" s="1" t="s">
        <v>25</v>
      </c>
      <c r="E2970" s="2" t="s">
        <v>5981</v>
      </c>
      <c r="F2970" s="2">
        <v>315</v>
      </c>
      <c r="G2970" s="2">
        <v>104</v>
      </c>
      <c r="H2970" s="2"/>
    </row>
    <row r="2971" spans="1:8" ht="28.8" x14ac:dyDescent="0.3">
      <c r="A2971" s="2" t="s">
        <v>28</v>
      </c>
      <c r="B2971" s="2" t="s">
        <v>29</v>
      </c>
      <c r="C2971" s="2" t="s">
        <v>5</v>
      </c>
      <c r="D2971" s="1" t="s">
        <v>25</v>
      </c>
      <c r="E2971" s="2"/>
      <c r="F2971" s="2">
        <v>453</v>
      </c>
      <c r="G2971" s="2">
        <v>150</v>
      </c>
      <c r="H2971" s="2"/>
    </row>
    <row r="2972" spans="1:8" ht="28.8" x14ac:dyDescent="0.3">
      <c r="A2972" s="2" t="s">
        <v>28</v>
      </c>
      <c r="B2972" s="2" t="s">
        <v>29</v>
      </c>
      <c r="C2972" s="2" t="s">
        <v>5</v>
      </c>
      <c r="D2972" s="1" t="s">
        <v>25</v>
      </c>
      <c r="E2972" s="2"/>
      <c r="F2972" s="2">
        <v>99</v>
      </c>
      <c r="G2972" s="2">
        <v>32</v>
      </c>
      <c r="H2972" s="2"/>
    </row>
    <row r="2973" spans="1:8" ht="28.8" x14ac:dyDescent="0.3">
      <c r="A2973" s="2" t="s">
        <v>28</v>
      </c>
      <c r="B2973" s="2" t="s">
        <v>29</v>
      </c>
      <c r="C2973" s="2" t="s">
        <v>5</v>
      </c>
      <c r="D2973" s="1" t="s">
        <v>25</v>
      </c>
      <c r="E2973" s="2" t="s">
        <v>5996</v>
      </c>
      <c r="F2973" s="2">
        <v>1503</v>
      </c>
      <c r="G2973" s="2">
        <v>500</v>
      </c>
      <c r="H2973" s="2"/>
    </row>
    <row r="2974" spans="1:8" ht="28.8" x14ac:dyDescent="0.3">
      <c r="A2974" s="2" t="s">
        <v>28</v>
      </c>
      <c r="B2974" s="2" t="s">
        <v>29</v>
      </c>
      <c r="C2974" s="2" t="s">
        <v>5</v>
      </c>
      <c r="D2974" s="1" t="s">
        <v>25</v>
      </c>
      <c r="E2974" s="2" t="s">
        <v>6000</v>
      </c>
      <c r="F2974" s="2">
        <v>426</v>
      </c>
      <c r="G2974" s="2">
        <v>141</v>
      </c>
      <c r="H2974" s="2"/>
    </row>
    <row r="2975" spans="1:8" ht="28.8" x14ac:dyDescent="0.3">
      <c r="A2975" s="2" t="s">
        <v>28</v>
      </c>
      <c r="B2975" s="2" t="s">
        <v>29</v>
      </c>
      <c r="C2975" s="2" t="s">
        <v>5</v>
      </c>
      <c r="D2975" s="1" t="s">
        <v>25</v>
      </c>
      <c r="E2975" s="2" t="s">
        <v>6006</v>
      </c>
      <c r="F2975" s="2">
        <v>2817</v>
      </c>
      <c r="G2975" s="2">
        <v>938</v>
      </c>
      <c r="H2975" s="2"/>
    </row>
    <row r="2976" spans="1:8" ht="28.8" x14ac:dyDescent="0.3">
      <c r="A2976" s="2" t="s">
        <v>28</v>
      </c>
      <c r="B2976" s="2" t="s">
        <v>29</v>
      </c>
      <c r="C2976" s="2" t="s">
        <v>5</v>
      </c>
      <c r="D2976" s="1" t="s">
        <v>25</v>
      </c>
      <c r="E2976" s="2" t="s">
        <v>6010</v>
      </c>
      <c r="F2976" s="2">
        <v>1311</v>
      </c>
      <c r="G2976" s="2">
        <v>436</v>
      </c>
      <c r="H2976" s="2"/>
    </row>
    <row r="2977" spans="1:8" ht="28.8" x14ac:dyDescent="0.3">
      <c r="A2977" s="2" t="s">
        <v>28</v>
      </c>
      <c r="B2977" s="2" t="s">
        <v>29</v>
      </c>
      <c r="C2977" s="2" t="s">
        <v>5</v>
      </c>
      <c r="D2977" s="1" t="s">
        <v>25</v>
      </c>
      <c r="E2977" s="2" t="s">
        <v>6014</v>
      </c>
      <c r="F2977" s="2">
        <v>828</v>
      </c>
      <c r="G2977" s="2">
        <v>275</v>
      </c>
      <c r="H2977" s="2"/>
    </row>
    <row r="2978" spans="1:8" ht="28.8" x14ac:dyDescent="0.3">
      <c r="A2978" s="2" t="s">
        <v>28</v>
      </c>
      <c r="B2978" s="2" t="s">
        <v>29</v>
      </c>
      <c r="C2978" s="2" t="s">
        <v>5</v>
      </c>
      <c r="D2978" s="1" t="s">
        <v>25</v>
      </c>
      <c r="E2978" s="2"/>
      <c r="F2978" s="2">
        <v>615</v>
      </c>
      <c r="G2978" s="2">
        <v>204</v>
      </c>
      <c r="H2978" s="2"/>
    </row>
    <row r="2979" spans="1:8" ht="28.8" x14ac:dyDescent="0.3">
      <c r="A2979" s="2" t="s">
        <v>28</v>
      </c>
      <c r="B2979" s="2" t="s">
        <v>29</v>
      </c>
      <c r="C2979" s="2" t="s">
        <v>5</v>
      </c>
      <c r="D2979" s="1" t="s">
        <v>25</v>
      </c>
      <c r="E2979" s="2"/>
      <c r="F2979" s="2">
        <v>729</v>
      </c>
      <c r="G2979" s="2">
        <v>242</v>
      </c>
      <c r="H2979" s="2"/>
    </row>
    <row r="2980" spans="1:8" ht="28.8" x14ac:dyDescent="0.3">
      <c r="A2980" s="2" t="s">
        <v>28</v>
      </c>
      <c r="B2980" s="2" t="s">
        <v>29</v>
      </c>
      <c r="C2980" s="2" t="s">
        <v>5</v>
      </c>
      <c r="D2980" s="1" t="s">
        <v>25</v>
      </c>
      <c r="E2980" s="2"/>
      <c r="F2980" s="2">
        <v>1077</v>
      </c>
      <c r="G2980" s="2">
        <v>358</v>
      </c>
      <c r="H2980" s="2"/>
    </row>
    <row r="2981" spans="1:8" ht="28.8" x14ac:dyDescent="0.3">
      <c r="A2981" s="2" t="s">
        <v>28</v>
      </c>
      <c r="B2981" s="2" t="s">
        <v>29</v>
      </c>
      <c r="C2981" s="2" t="s">
        <v>5</v>
      </c>
      <c r="D2981" s="1" t="s">
        <v>25</v>
      </c>
      <c r="E2981" s="2"/>
      <c r="F2981" s="2">
        <v>567</v>
      </c>
      <c r="G2981" s="2">
        <v>188</v>
      </c>
      <c r="H2981" s="2"/>
    </row>
    <row r="2982" spans="1:8" ht="28.8" x14ac:dyDescent="0.3">
      <c r="A2982" s="2" t="s">
        <v>28</v>
      </c>
      <c r="B2982" s="2" t="s">
        <v>29</v>
      </c>
      <c r="C2982" s="2" t="s">
        <v>5</v>
      </c>
      <c r="D2982" s="1" t="s">
        <v>25</v>
      </c>
      <c r="E2982" s="2"/>
      <c r="F2982" s="2">
        <v>795</v>
      </c>
      <c r="G2982" s="2">
        <v>264</v>
      </c>
      <c r="H2982" s="2"/>
    </row>
    <row r="2983" spans="1:8" ht="28.8" x14ac:dyDescent="0.3">
      <c r="A2983" s="2" t="s">
        <v>28</v>
      </c>
      <c r="B2983" s="2" t="s">
        <v>29</v>
      </c>
      <c r="C2983" s="2" t="s">
        <v>5</v>
      </c>
      <c r="D2983" s="1" t="s">
        <v>25</v>
      </c>
      <c r="E2983" s="2"/>
      <c r="F2983" s="2">
        <v>894</v>
      </c>
      <c r="G2983" s="2">
        <v>297</v>
      </c>
      <c r="H2983" s="2"/>
    </row>
    <row r="2984" spans="1:8" ht="28.8" x14ac:dyDescent="0.3">
      <c r="A2984" s="2" t="s">
        <v>28</v>
      </c>
      <c r="B2984" s="2" t="s">
        <v>29</v>
      </c>
      <c r="C2984" s="2" t="s">
        <v>5</v>
      </c>
      <c r="D2984" s="1" t="s">
        <v>25</v>
      </c>
      <c r="E2984" s="2"/>
      <c r="F2984" s="2">
        <v>2349</v>
      </c>
      <c r="G2984" s="2">
        <v>782</v>
      </c>
      <c r="H2984" s="2"/>
    </row>
    <row r="2985" spans="1:8" ht="28.8" x14ac:dyDescent="0.3">
      <c r="A2985" s="2" t="s">
        <v>28</v>
      </c>
      <c r="B2985" s="2" t="s">
        <v>29</v>
      </c>
      <c r="C2985" s="2" t="s">
        <v>5</v>
      </c>
      <c r="D2985" s="1" t="s">
        <v>25</v>
      </c>
      <c r="E2985" s="2"/>
      <c r="F2985" s="2">
        <v>2490</v>
      </c>
      <c r="G2985" s="2">
        <v>829</v>
      </c>
      <c r="H2985" s="2"/>
    </row>
    <row r="2986" spans="1:8" ht="28.8" x14ac:dyDescent="0.3">
      <c r="A2986" s="2" t="s">
        <v>28</v>
      </c>
      <c r="B2986" s="2" t="s">
        <v>29</v>
      </c>
      <c r="C2986" s="2" t="s">
        <v>5</v>
      </c>
      <c r="D2986" s="1" t="s">
        <v>25</v>
      </c>
      <c r="E2986" s="2"/>
      <c r="F2986" s="2">
        <v>2361</v>
      </c>
      <c r="G2986" s="2">
        <v>786</v>
      </c>
      <c r="H2986" s="2"/>
    </row>
    <row r="2987" spans="1:8" ht="28.8" x14ac:dyDescent="0.3">
      <c r="A2987" s="2" t="s">
        <v>28</v>
      </c>
      <c r="B2987" s="2" t="s">
        <v>29</v>
      </c>
      <c r="C2987" s="2" t="s">
        <v>5</v>
      </c>
      <c r="D2987" s="1" t="s">
        <v>25</v>
      </c>
      <c r="E2987" s="2"/>
      <c r="F2987" s="2">
        <v>786</v>
      </c>
      <c r="G2987" s="2">
        <v>261</v>
      </c>
      <c r="H2987" s="2"/>
    </row>
    <row r="2988" spans="1:8" ht="28.8" x14ac:dyDescent="0.3">
      <c r="A2988" s="2" t="s">
        <v>28</v>
      </c>
      <c r="B2988" s="2" t="s">
        <v>29</v>
      </c>
      <c r="C2988" s="2" t="s">
        <v>5</v>
      </c>
      <c r="D2988" s="1" t="s">
        <v>25</v>
      </c>
      <c r="E2988" s="2"/>
      <c r="F2988" s="2">
        <v>1683</v>
      </c>
      <c r="G2988" s="2">
        <v>560</v>
      </c>
      <c r="H2988" s="2"/>
    </row>
    <row r="2989" spans="1:8" ht="28.8" x14ac:dyDescent="0.3">
      <c r="A2989" s="2" t="s">
        <v>28</v>
      </c>
      <c r="B2989" s="2" t="s">
        <v>29</v>
      </c>
      <c r="C2989" s="2" t="s">
        <v>5</v>
      </c>
      <c r="D2989" s="1" t="s">
        <v>25</v>
      </c>
      <c r="E2989" s="2"/>
      <c r="F2989" s="2">
        <v>627</v>
      </c>
      <c r="G2989" s="2">
        <v>208</v>
      </c>
      <c r="H2989" s="2"/>
    </row>
    <row r="2990" spans="1:8" ht="28.8" x14ac:dyDescent="0.3">
      <c r="A2990" s="2" t="s">
        <v>28</v>
      </c>
      <c r="B2990" s="2" t="s">
        <v>29</v>
      </c>
      <c r="C2990" s="2" t="s">
        <v>5</v>
      </c>
      <c r="D2990" s="1" t="s">
        <v>25</v>
      </c>
      <c r="E2990" s="2"/>
      <c r="F2990" s="2">
        <v>135</v>
      </c>
      <c r="G2990" s="2">
        <v>44</v>
      </c>
      <c r="H2990" s="2"/>
    </row>
    <row r="2991" spans="1:8" ht="28.8" x14ac:dyDescent="0.3">
      <c r="A2991" s="2" t="s">
        <v>28</v>
      </c>
      <c r="B2991" s="2" t="s">
        <v>29</v>
      </c>
      <c r="C2991" s="2" t="s">
        <v>5</v>
      </c>
      <c r="D2991" s="1" t="s">
        <v>25</v>
      </c>
      <c r="E2991" s="2" t="s">
        <v>6081</v>
      </c>
      <c r="F2991" s="2">
        <v>93</v>
      </c>
      <c r="G2991" s="2">
        <v>30</v>
      </c>
      <c r="H2991" s="2"/>
    </row>
    <row r="2992" spans="1:8" ht="28.8" x14ac:dyDescent="0.3">
      <c r="A2992" s="2" t="s">
        <v>28</v>
      </c>
      <c r="B2992" s="2" t="s">
        <v>29</v>
      </c>
      <c r="C2992" s="2" t="s">
        <v>5</v>
      </c>
      <c r="D2992" s="1" t="s">
        <v>25</v>
      </c>
      <c r="E2992" s="2" t="s">
        <v>6085</v>
      </c>
      <c r="F2992" s="2">
        <v>1752</v>
      </c>
      <c r="G2992" s="2">
        <v>583</v>
      </c>
      <c r="H2992" s="2"/>
    </row>
    <row r="2993" spans="1:8" ht="28.8" x14ac:dyDescent="0.3">
      <c r="A2993" s="2" t="s">
        <v>28</v>
      </c>
      <c r="B2993" s="2" t="s">
        <v>29</v>
      </c>
      <c r="C2993" s="2" t="s">
        <v>5</v>
      </c>
      <c r="D2993" s="1" t="s">
        <v>25</v>
      </c>
      <c r="E2993" s="2" t="s">
        <v>6089</v>
      </c>
      <c r="F2993" s="2">
        <v>2070</v>
      </c>
      <c r="G2993" s="2">
        <v>689</v>
      </c>
      <c r="H2993" s="2"/>
    </row>
    <row r="2994" spans="1:8" ht="28.8" x14ac:dyDescent="0.3">
      <c r="A2994" s="2" t="s">
        <v>28</v>
      </c>
      <c r="B2994" s="2" t="s">
        <v>29</v>
      </c>
      <c r="C2994" s="2" t="s">
        <v>5</v>
      </c>
      <c r="D2994" s="1" t="s">
        <v>25</v>
      </c>
      <c r="E2994" s="2" t="s">
        <v>6093</v>
      </c>
      <c r="F2994" s="2">
        <v>621</v>
      </c>
      <c r="G2994" s="2">
        <v>206</v>
      </c>
      <c r="H2994" s="2"/>
    </row>
    <row r="2995" spans="1:8" ht="28.8" x14ac:dyDescent="0.3">
      <c r="A2995" s="2" t="s">
        <v>28</v>
      </c>
      <c r="B2995" s="2" t="s">
        <v>29</v>
      </c>
      <c r="C2995" s="2" t="s">
        <v>5</v>
      </c>
      <c r="D2995" s="1" t="s">
        <v>25</v>
      </c>
      <c r="E2995" s="2"/>
      <c r="F2995" s="2">
        <v>267</v>
      </c>
      <c r="G2995" s="2">
        <v>88</v>
      </c>
      <c r="H2995" s="2"/>
    </row>
    <row r="2996" spans="1:8" ht="28.8" x14ac:dyDescent="0.3">
      <c r="A2996" s="2" t="s">
        <v>28</v>
      </c>
      <c r="B2996" s="2" t="s">
        <v>29</v>
      </c>
      <c r="C2996" s="2" t="s">
        <v>5</v>
      </c>
      <c r="D2996" s="1" t="s">
        <v>25</v>
      </c>
      <c r="E2996" s="2"/>
      <c r="F2996" s="2">
        <v>99</v>
      </c>
      <c r="G2996" s="2">
        <v>32</v>
      </c>
      <c r="H2996" s="2"/>
    </row>
    <row r="2997" spans="1:8" ht="28.8" x14ac:dyDescent="0.3">
      <c r="A2997" s="2" t="s">
        <v>28</v>
      </c>
      <c r="B2997" s="2" t="s">
        <v>29</v>
      </c>
      <c r="C2997" s="2" t="s">
        <v>5</v>
      </c>
      <c r="D2997" s="1" t="s">
        <v>25</v>
      </c>
      <c r="E2997" s="2"/>
      <c r="F2997" s="2">
        <v>531</v>
      </c>
      <c r="G2997" s="2">
        <v>176</v>
      </c>
      <c r="H2997" s="2"/>
    </row>
    <row r="2998" spans="1:8" ht="28.8" x14ac:dyDescent="0.3">
      <c r="A2998" s="2" t="s">
        <v>28</v>
      </c>
      <c r="B2998" s="2" t="s">
        <v>29</v>
      </c>
      <c r="C2998" s="2" t="s">
        <v>5</v>
      </c>
      <c r="D2998" s="1" t="s">
        <v>25</v>
      </c>
      <c r="E2998" s="2"/>
      <c r="F2998" s="2">
        <v>1044</v>
      </c>
      <c r="G2998" s="2">
        <v>347</v>
      </c>
      <c r="H2998" s="2"/>
    </row>
    <row r="2999" spans="1:8" ht="28.8" x14ac:dyDescent="0.3">
      <c r="A2999" s="2" t="s">
        <v>28</v>
      </c>
      <c r="B2999" s="2" t="s">
        <v>29</v>
      </c>
      <c r="C2999" s="2" t="s">
        <v>5</v>
      </c>
      <c r="D2999" s="1" t="s">
        <v>25</v>
      </c>
      <c r="E2999" s="2" t="s">
        <v>6108</v>
      </c>
      <c r="F2999" s="2">
        <v>399</v>
      </c>
      <c r="G2999" s="2">
        <v>132</v>
      </c>
      <c r="H2999" s="2"/>
    </row>
    <row r="3000" spans="1:8" ht="28.8" x14ac:dyDescent="0.3">
      <c r="A3000" s="2" t="s">
        <v>28</v>
      </c>
      <c r="B3000" s="2" t="s">
        <v>29</v>
      </c>
      <c r="C3000" s="2" t="s">
        <v>5</v>
      </c>
      <c r="D3000" s="1" t="s">
        <v>25</v>
      </c>
      <c r="E3000" s="2"/>
      <c r="F3000" s="2">
        <v>300</v>
      </c>
      <c r="G3000" s="2">
        <v>99</v>
      </c>
      <c r="H3000" s="2"/>
    </row>
    <row r="3001" spans="1:8" ht="28.8" x14ac:dyDescent="0.3">
      <c r="A3001" s="2" t="s">
        <v>28</v>
      </c>
      <c r="B3001" s="2" t="s">
        <v>29</v>
      </c>
      <c r="C3001" s="2" t="s">
        <v>5</v>
      </c>
      <c r="D3001" s="1" t="s">
        <v>25</v>
      </c>
      <c r="E3001" s="2"/>
      <c r="F3001" s="2">
        <v>360</v>
      </c>
      <c r="G3001" s="2">
        <v>119</v>
      </c>
      <c r="H3001" s="2"/>
    </row>
    <row r="3002" spans="1:8" ht="28.8" x14ac:dyDescent="0.3">
      <c r="A3002" s="2" t="s">
        <v>28</v>
      </c>
      <c r="B3002" s="2" t="s">
        <v>29</v>
      </c>
      <c r="C3002" s="2" t="s">
        <v>5</v>
      </c>
      <c r="D3002" s="1" t="s">
        <v>25</v>
      </c>
      <c r="E3002" s="2"/>
      <c r="F3002" s="2">
        <v>93</v>
      </c>
      <c r="G3002" s="2">
        <v>30</v>
      </c>
      <c r="H3002" s="2"/>
    </row>
    <row r="3003" spans="1:8" ht="28.8" x14ac:dyDescent="0.3">
      <c r="A3003" s="2" t="s">
        <v>28</v>
      </c>
      <c r="B3003" s="2" t="s">
        <v>29</v>
      </c>
      <c r="C3003" s="2" t="s">
        <v>5</v>
      </c>
      <c r="D3003" s="1" t="s">
        <v>25</v>
      </c>
      <c r="E3003" s="2"/>
      <c r="F3003" s="2">
        <v>273</v>
      </c>
      <c r="G3003" s="2">
        <v>90</v>
      </c>
      <c r="H3003" s="2"/>
    </row>
    <row r="3004" spans="1:8" ht="28.8" x14ac:dyDescent="0.3">
      <c r="A3004" s="2" t="s">
        <v>28</v>
      </c>
      <c r="B3004" s="2" t="s">
        <v>29</v>
      </c>
      <c r="C3004" s="2" t="s">
        <v>5</v>
      </c>
      <c r="D3004" s="1" t="s">
        <v>25</v>
      </c>
      <c r="E3004" s="2"/>
      <c r="F3004" s="2">
        <v>1194</v>
      </c>
      <c r="G3004" s="2">
        <v>397</v>
      </c>
      <c r="H3004" s="2"/>
    </row>
    <row r="3005" spans="1:8" ht="28.8" x14ac:dyDescent="0.3">
      <c r="A3005" s="2" t="s">
        <v>28</v>
      </c>
      <c r="B3005" s="2" t="s">
        <v>29</v>
      </c>
      <c r="C3005" s="2" t="s">
        <v>5</v>
      </c>
      <c r="D3005" s="1" t="s">
        <v>25</v>
      </c>
      <c r="E3005" s="2"/>
      <c r="F3005" s="2">
        <v>165</v>
      </c>
      <c r="G3005" s="2">
        <v>54</v>
      </c>
      <c r="H3005" s="2"/>
    </row>
    <row r="3006" spans="1:8" ht="28.8" x14ac:dyDescent="0.3">
      <c r="A3006" s="2" t="s">
        <v>28</v>
      </c>
      <c r="B3006" s="2" t="s">
        <v>29</v>
      </c>
      <c r="C3006" s="2" t="s">
        <v>5</v>
      </c>
      <c r="D3006" s="1" t="s">
        <v>25</v>
      </c>
      <c r="E3006" s="2"/>
      <c r="F3006" s="2">
        <v>420</v>
      </c>
      <c r="G3006" s="2">
        <v>139</v>
      </c>
      <c r="H3006" s="2"/>
    </row>
    <row r="3007" spans="1:8" ht="28.8" x14ac:dyDescent="0.3">
      <c r="A3007" s="2" t="s">
        <v>28</v>
      </c>
      <c r="B3007" s="2" t="s">
        <v>29</v>
      </c>
      <c r="C3007" s="2" t="s">
        <v>5</v>
      </c>
      <c r="D3007" s="1" t="s">
        <v>25</v>
      </c>
      <c r="E3007" s="2"/>
      <c r="F3007" s="2">
        <v>672</v>
      </c>
      <c r="G3007" s="2">
        <v>223</v>
      </c>
      <c r="H3007" s="2"/>
    </row>
    <row r="3008" spans="1:8" ht="28.8" x14ac:dyDescent="0.3">
      <c r="A3008" s="2" t="s">
        <v>28</v>
      </c>
      <c r="B3008" s="2" t="s">
        <v>29</v>
      </c>
      <c r="C3008" s="2" t="s">
        <v>5</v>
      </c>
      <c r="D3008" s="1" t="s">
        <v>25</v>
      </c>
      <c r="E3008" s="2"/>
      <c r="F3008" s="2">
        <v>4710</v>
      </c>
      <c r="G3008" s="2">
        <v>1569</v>
      </c>
      <c r="H3008" s="2"/>
    </row>
    <row r="3009" spans="1:8" ht="28.8" x14ac:dyDescent="0.3">
      <c r="A3009" s="2" t="s">
        <v>28</v>
      </c>
      <c r="B3009" s="2" t="s">
        <v>29</v>
      </c>
      <c r="C3009" s="2" t="s">
        <v>5</v>
      </c>
      <c r="D3009" s="1" t="s">
        <v>25</v>
      </c>
      <c r="E3009" s="2"/>
      <c r="F3009" s="2">
        <v>2067</v>
      </c>
      <c r="G3009" s="2">
        <v>688</v>
      </c>
      <c r="H3009" s="2"/>
    </row>
    <row r="3010" spans="1:8" ht="28.8" x14ac:dyDescent="0.3">
      <c r="A3010" s="2" t="s">
        <v>28</v>
      </c>
      <c r="B3010" s="2" t="s">
        <v>29</v>
      </c>
      <c r="C3010" s="2" t="s">
        <v>5</v>
      </c>
      <c r="D3010" s="1" t="s">
        <v>25</v>
      </c>
      <c r="E3010" s="2" t="s">
        <v>6152</v>
      </c>
      <c r="F3010" s="2">
        <v>1575</v>
      </c>
      <c r="G3010" s="2">
        <v>524</v>
      </c>
      <c r="H3010" s="2"/>
    </row>
    <row r="3011" spans="1:8" ht="28.8" x14ac:dyDescent="0.3">
      <c r="A3011" s="2" t="s">
        <v>28</v>
      </c>
      <c r="B3011" s="2" t="s">
        <v>29</v>
      </c>
      <c r="C3011" s="2" t="s">
        <v>5</v>
      </c>
      <c r="D3011" s="1" t="s">
        <v>25</v>
      </c>
      <c r="E3011" s="2" t="s">
        <v>6156</v>
      </c>
      <c r="F3011" s="2">
        <v>1263</v>
      </c>
      <c r="G3011" s="2">
        <v>420</v>
      </c>
      <c r="H3011" s="2"/>
    </row>
    <row r="3012" spans="1:8" ht="28.8" x14ac:dyDescent="0.3">
      <c r="A3012" s="2" t="s">
        <v>28</v>
      </c>
      <c r="B3012" s="2" t="s">
        <v>29</v>
      </c>
      <c r="C3012" s="2" t="s">
        <v>5</v>
      </c>
      <c r="D3012" s="1" t="s">
        <v>25</v>
      </c>
      <c r="E3012" s="2"/>
      <c r="F3012" s="2">
        <v>561</v>
      </c>
      <c r="G3012" s="2">
        <v>186</v>
      </c>
      <c r="H3012" s="2"/>
    </row>
    <row r="3013" spans="1:8" ht="28.8" x14ac:dyDescent="0.3">
      <c r="A3013" s="2" t="s">
        <v>28</v>
      </c>
      <c r="B3013" s="2" t="s">
        <v>29</v>
      </c>
      <c r="C3013" s="2" t="s">
        <v>5</v>
      </c>
      <c r="D3013" s="1" t="s">
        <v>25</v>
      </c>
      <c r="E3013" s="2" t="s">
        <v>6162</v>
      </c>
      <c r="F3013" s="2">
        <v>891</v>
      </c>
      <c r="G3013" s="2">
        <v>296</v>
      </c>
      <c r="H3013" s="2"/>
    </row>
    <row r="3014" spans="1:8" ht="28.8" x14ac:dyDescent="0.3">
      <c r="A3014" s="2" t="s">
        <v>28</v>
      </c>
      <c r="B3014" s="2" t="s">
        <v>29</v>
      </c>
      <c r="C3014" s="2" t="s">
        <v>5</v>
      </c>
      <c r="D3014" s="1" t="s">
        <v>25</v>
      </c>
      <c r="E3014" s="2" t="s">
        <v>6166</v>
      </c>
      <c r="F3014" s="2">
        <v>1092</v>
      </c>
      <c r="G3014" s="2">
        <v>363</v>
      </c>
      <c r="H3014" s="2"/>
    </row>
    <row r="3015" spans="1:8" ht="28.8" x14ac:dyDescent="0.3">
      <c r="A3015" s="2" t="s">
        <v>28</v>
      </c>
      <c r="B3015" s="2" t="s">
        <v>29</v>
      </c>
      <c r="C3015" s="2" t="s">
        <v>5</v>
      </c>
      <c r="D3015" s="1" t="s">
        <v>25</v>
      </c>
      <c r="E3015" s="2"/>
      <c r="F3015" s="2">
        <v>150</v>
      </c>
      <c r="G3015" s="2">
        <v>49</v>
      </c>
      <c r="H3015" s="2"/>
    </row>
    <row r="3016" spans="1:8" ht="28.8" x14ac:dyDescent="0.3">
      <c r="A3016" s="2" t="s">
        <v>28</v>
      </c>
      <c r="B3016" s="2" t="s">
        <v>29</v>
      </c>
      <c r="C3016" s="2" t="s">
        <v>5</v>
      </c>
      <c r="D3016" s="1" t="s">
        <v>25</v>
      </c>
      <c r="E3016" s="2"/>
      <c r="F3016" s="2">
        <v>582</v>
      </c>
      <c r="G3016" s="2">
        <v>193</v>
      </c>
      <c r="H3016" s="2"/>
    </row>
    <row r="3017" spans="1:8" ht="28.8" x14ac:dyDescent="0.3">
      <c r="A3017" s="2" t="s">
        <v>28</v>
      </c>
      <c r="B3017" s="2" t="s">
        <v>29</v>
      </c>
      <c r="C3017" s="2" t="s">
        <v>5</v>
      </c>
      <c r="D3017" s="1" t="s">
        <v>25</v>
      </c>
      <c r="E3017" s="2"/>
      <c r="F3017" s="2">
        <v>693</v>
      </c>
      <c r="G3017" s="2">
        <v>230</v>
      </c>
      <c r="H3017" s="2"/>
    </row>
    <row r="3018" spans="1:8" ht="28.8" x14ac:dyDescent="0.3">
      <c r="A3018" s="2" t="s">
        <v>28</v>
      </c>
      <c r="B3018" s="2" t="s">
        <v>29</v>
      </c>
      <c r="C3018" s="2" t="s">
        <v>5</v>
      </c>
      <c r="D3018" s="1" t="s">
        <v>25</v>
      </c>
      <c r="E3018" s="2"/>
      <c r="F3018" s="2">
        <v>2889</v>
      </c>
      <c r="G3018" s="2">
        <v>962</v>
      </c>
      <c r="H3018" s="2"/>
    </row>
    <row r="3019" spans="1:8" ht="28.8" x14ac:dyDescent="0.3">
      <c r="A3019" s="2" t="s">
        <v>28</v>
      </c>
      <c r="B3019" s="2" t="s">
        <v>29</v>
      </c>
      <c r="C3019" s="2" t="s">
        <v>5</v>
      </c>
      <c r="D3019" s="1" t="s">
        <v>25</v>
      </c>
      <c r="E3019" s="2"/>
      <c r="F3019" s="2">
        <v>729</v>
      </c>
      <c r="G3019" s="2">
        <v>242</v>
      </c>
      <c r="H3019" s="2"/>
    </row>
    <row r="3020" spans="1:8" ht="28.8" x14ac:dyDescent="0.3">
      <c r="A3020" s="2" t="s">
        <v>28</v>
      </c>
      <c r="B3020" s="2" t="s">
        <v>29</v>
      </c>
      <c r="C3020" s="2" t="s">
        <v>5</v>
      </c>
      <c r="D3020" s="1" t="s">
        <v>25</v>
      </c>
      <c r="E3020" s="2"/>
      <c r="F3020" s="2">
        <v>600</v>
      </c>
      <c r="G3020" s="2">
        <v>199</v>
      </c>
      <c r="H3020" s="2"/>
    </row>
    <row r="3021" spans="1:8" ht="28.8" x14ac:dyDescent="0.3">
      <c r="A3021" s="2" t="s">
        <v>28</v>
      </c>
      <c r="B3021" s="2" t="s">
        <v>29</v>
      </c>
      <c r="C3021" s="2" t="s">
        <v>5</v>
      </c>
      <c r="D3021" s="1" t="s">
        <v>25</v>
      </c>
      <c r="E3021" s="2"/>
      <c r="F3021" s="2">
        <v>1398</v>
      </c>
      <c r="G3021" s="2">
        <v>465</v>
      </c>
      <c r="H3021" s="2"/>
    </row>
    <row r="3022" spans="1:8" ht="28.8" x14ac:dyDescent="0.3">
      <c r="A3022" s="2" t="s">
        <v>28</v>
      </c>
      <c r="B3022" s="2" t="s">
        <v>29</v>
      </c>
      <c r="C3022" s="2" t="s">
        <v>5</v>
      </c>
      <c r="D3022" s="1" t="s">
        <v>25</v>
      </c>
      <c r="E3022" s="2" t="s">
        <v>6197</v>
      </c>
      <c r="F3022" s="2">
        <v>477</v>
      </c>
      <c r="G3022" s="2">
        <v>158</v>
      </c>
      <c r="H3022" s="2"/>
    </row>
    <row r="3023" spans="1:8" ht="28.8" x14ac:dyDescent="0.3">
      <c r="A3023" s="2" t="s">
        <v>28</v>
      </c>
      <c r="B3023" s="2" t="s">
        <v>29</v>
      </c>
      <c r="C3023" s="2" t="s">
        <v>5</v>
      </c>
      <c r="D3023" s="1" t="s">
        <v>25</v>
      </c>
      <c r="E3023" s="2" t="s">
        <v>6201</v>
      </c>
      <c r="F3023" s="2">
        <v>543</v>
      </c>
      <c r="G3023" s="2">
        <v>180</v>
      </c>
      <c r="H3023" s="2"/>
    </row>
    <row r="3024" spans="1:8" ht="28.8" x14ac:dyDescent="0.3">
      <c r="A3024" s="2" t="s">
        <v>28</v>
      </c>
      <c r="B3024" s="2" t="s">
        <v>29</v>
      </c>
      <c r="C3024" s="2" t="s">
        <v>5</v>
      </c>
      <c r="D3024" s="1" t="s">
        <v>25</v>
      </c>
      <c r="E3024" s="2" t="s">
        <v>6205</v>
      </c>
      <c r="F3024" s="2">
        <v>1098</v>
      </c>
      <c r="G3024" s="2">
        <v>365</v>
      </c>
      <c r="H3024" s="2"/>
    </row>
    <row r="3025" spans="1:8" ht="28.8" x14ac:dyDescent="0.3">
      <c r="A3025" s="2" t="s">
        <v>28</v>
      </c>
      <c r="B3025" s="2" t="s">
        <v>29</v>
      </c>
      <c r="C3025" s="2" t="s">
        <v>5</v>
      </c>
      <c r="D3025" s="1" t="s">
        <v>25</v>
      </c>
      <c r="E3025" s="2" t="s">
        <v>6209</v>
      </c>
      <c r="F3025" s="2">
        <v>825</v>
      </c>
      <c r="G3025" s="2">
        <v>274</v>
      </c>
      <c r="H3025" s="2"/>
    </row>
    <row r="3026" spans="1:8" ht="28.8" x14ac:dyDescent="0.3">
      <c r="A3026" s="2" t="s">
        <v>28</v>
      </c>
      <c r="B3026" s="2" t="s">
        <v>29</v>
      </c>
      <c r="C3026" s="2" t="s">
        <v>5</v>
      </c>
      <c r="D3026" s="1" t="s">
        <v>25</v>
      </c>
      <c r="E3026" s="2" t="s">
        <v>6213</v>
      </c>
      <c r="F3026" s="2">
        <v>783</v>
      </c>
      <c r="G3026" s="2">
        <v>260</v>
      </c>
      <c r="H3026" s="2"/>
    </row>
    <row r="3027" spans="1:8" ht="28.8" x14ac:dyDescent="0.3">
      <c r="A3027" s="2" t="s">
        <v>28</v>
      </c>
      <c r="B3027" s="2" t="s">
        <v>29</v>
      </c>
      <c r="C3027" s="2" t="s">
        <v>5</v>
      </c>
      <c r="D3027" s="1" t="s">
        <v>25</v>
      </c>
      <c r="E3027" s="2" t="s">
        <v>6217</v>
      </c>
      <c r="F3027" s="2">
        <v>699</v>
      </c>
      <c r="G3027" s="2">
        <v>232</v>
      </c>
      <c r="H3027" s="2"/>
    </row>
    <row r="3028" spans="1:8" ht="28.8" x14ac:dyDescent="0.3">
      <c r="A3028" s="2" t="s">
        <v>28</v>
      </c>
      <c r="B3028" s="2" t="s">
        <v>29</v>
      </c>
      <c r="C3028" s="2" t="s">
        <v>5</v>
      </c>
      <c r="D3028" s="1" t="s">
        <v>25</v>
      </c>
      <c r="E3028" s="2"/>
      <c r="F3028" s="2">
        <v>1137</v>
      </c>
      <c r="G3028" s="2">
        <v>378</v>
      </c>
      <c r="H3028" s="2"/>
    </row>
    <row r="3029" spans="1:8" ht="28.8" x14ac:dyDescent="0.3">
      <c r="A3029" s="2" t="s">
        <v>28</v>
      </c>
      <c r="B3029" s="2" t="s">
        <v>29</v>
      </c>
      <c r="C3029" s="2" t="s">
        <v>5</v>
      </c>
      <c r="D3029" s="1" t="s">
        <v>25</v>
      </c>
      <c r="E3029" s="2"/>
      <c r="F3029" s="2">
        <v>678</v>
      </c>
      <c r="G3029" s="2">
        <v>225</v>
      </c>
      <c r="H3029" s="2"/>
    </row>
    <row r="3030" spans="1:8" ht="28.8" x14ac:dyDescent="0.3">
      <c r="A3030" s="2" t="s">
        <v>28</v>
      </c>
      <c r="B3030" s="2" t="s">
        <v>29</v>
      </c>
      <c r="C3030" s="2" t="s">
        <v>5</v>
      </c>
      <c r="D3030" s="1" t="s">
        <v>25</v>
      </c>
      <c r="E3030" s="2"/>
      <c r="F3030" s="2">
        <v>546</v>
      </c>
      <c r="G3030" s="2">
        <v>181</v>
      </c>
      <c r="H3030" s="2"/>
    </row>
    <row r="3031" spans="1:8" ht="28.8" x14ac:dyDescent="0.3">
      <c r="A3031" s="2" t="s">
        <v>28</v>
      </c>
      <c r="B3031" s="2" t="s">
        <v>29</v>
      </c>
      <c r="C3031" s="2" t="s">
        <v>5</v>
      </c>
      <c r="D3031" s="1" t="s">
        <v>25</v>
      </c>
      <c r="E3031" s="2"/>
      <c r="F3031" s="2">
        <v>753</v>
      </c>
      <c r="G3031" s="2">
        <v>250</v>
      </c>
      <c r="H3031" s="2"/>
    </row>
    <row r="3032" spans="1:8" ht="28.8" x14ac:dyDescent="0.3">
      <c r="A3032" s="2" t="s">
        <v>28</v>
      </c>
      <c r="B3032" s="2" t="s">
        <v>29</v>
      </c>
      <c r="C3032" s="2" t="s">
        <v>5</v>
      </c>
      <c r="D3032" s="1" t="s">
        <v>25</v>
      </c>
      <c r="E3032" s="2"/>
      <c r="F3032" s="2">
        <v>222</v>
      </c>
      <c r="G3032" s="2">
        <v>73</v>
      </c>
      <c r="H3032" s="2"/>
    </row>
    <row r="3033" spans="1:8" ht="28.8" x14ac:dyDescent="0.3">
      <c r="A3033" s="2" t="s">
        <v>28</v>
      </c>
      <c r="B3033" s="2" t="s">
        <v>29</v>
      </c>
      <c r="C3033" s="2" t="s">
        <v>5</v>
      </c>
      <c r="D3033" s="1" t="s">
        <v>25</v>
      </c>
      <c r="E3033" s="2"/>
      <c r="F3033" s="2">
        <v>141</v>
      </c>
      <c r="G3033" s="2">
        <v>46</v>
      </c>
      <c r="H3033" s="2"/>
    </row>
    <row r="3034" spans="1:8" ht="28.8" x14ac:dyDescent="0.3">
      <c r="A3034" s="2" t="s">
        <v>28</v>
      </c>
      <c r="B3034" s="2" t="s">
        <v>29</v>
      </c>
      <c r="C3034" s="2" t="s">
        <v>5</v>
      </c>
      <c r="D3034" s="1" t="s">
        <v>25</v>
      </c>
      <c r="E3034" s="2"/>
      <c r="F3034" s="2">
        <v>258</v>
      </c>
      <c r="G3034" s="2">
        <v>85</v>
      </c>
      <c r="H3034" s="2"/>
    </row>
    <row r="3035" spans="1:8" ht="28.8" x14ac:dyDescent="0.3">
      <c r="A3035" s="2" t="s">
        <v>28</v>
      </c>
      <c r="B3035" s="2" t="s">
        <v>29</v>
      </c>
      <c r="C3035" s="2" t="s">
        <v>5</v>
      </c>
      <c r="D3035" s="1" t="s">
        <v>25</v>
      </c>
      <c r="E3035" s="2"/>
      <c r="F3035" s="2">
        <v>312</v>
      </c>
      <c r="G3035" s="2">
        <v>103</v>
      </c>
      <c r="H3035" s="2"/>
    </row>
    <row r="3036" spans="1:8" ht="28.8" x14ac:dyDescent="0.3">
      <c r="A3036" s="2" t="s">
        <v>28</v>
      </c>
      <c r="B3036" s="2" t="s">
        <v>29</v>
      </c>
      <c r="C3036" s="2" t="s">
        <v>5</v>
      </c>
      <c r="D3036" s="1" t="s">
        <v>25</v>
      </c>
      <c r="E3036" s="2"/>
      <c r="F3036" s="2">
        <v>699</v>
      </c>
      <c r="G3036" s="2">
        <v>232</v>
      </c>
      <c r="H3036" s="2"/>
    </row>
    <row r="3037" spans="1:8" ht="28.8" x14ac:dyDescent="0.3">
      <c r="A3037" s="2" t="s">
        <v>28</v>
      </c>
      <c r="B3037" s="2" t="s">
        <v>29</v>
      </c>
      <c r="C3037" s="2" t="s">
        <v>5</v>
      </c>
      <c r="D3037" s="1" t="s">
        <v>25</v>
      </c>
      <c r="E3037" s="2"/>
      <c r="F3037" s="2">
        <v>2208</v>
      </c>
      <c r="G3037" s="2">
        <v>735</v>
      </c>
      <c r="H3037" s="2"/>
    </row>
    <row r="3038" spans="1:8" ht="28.8" x14ac:dyDescent="0.3">
      <c r="A3038" s="2" t="s">
        <v>28</v>
      </c>
      <c r="B3038" s="2" t="s">
        <v>29</v>
      </c>
      <c r="C3038" s="2" t="s">
        <v>5</v>
      </c>
      <c r="D3038" s="1" t="s">
        <v>25</v>
      </c>
      <c r="E3038" s="2"/>
      <c r="F3038" s="2">
        <v>678</v>
      </c>
      <c r="G3038" s="2">
        <v>225</v>
      </c>
      <c r="H3038" s="2"/>
    </row>
    <row r="3039" spans="1:8" ht="28.8" x14ac:dyDescent="0.3">
      <c r="A3039" s="2" t="s">
        <v>28</v>
      </c>
      <c r="B3039" s="2" t="s">
        <v>29</v>
      </c>
      <c r="C3039" s="2" t="s">
        <v>5</v>
      </c>
      <c r="D3039" s="1" t="s">
        <v>25</v>
      </c>
      <c r="E3039" s="2"/>
      <c r="F3039" s="2">
        <v>375</v>
      </c>
      <c r="G3039" s="2">
        <v>124</v>
      </c>
      <c r="H3039" s="2"/>
    </row>
    <row r="3040" spans="1:8" ht="28.8" x14ac:dyDescent="0.3">
      <c r="A3040" s="2" t="s">
        <v>28</v>
      </c>
      <c r="B3040" s="2" t="s">
        <v>29</v>
      </c>
      <c r="C3040" s="2" t="s">
        <v>5</v>
      </c>
      <c r="D3040" s="1" t="s">
        <v>25</v>
      </c>
      <c r="E3040" s="2"/>
      <c r="F3040" s="2">
        <v>729</v>
      </c>
      <c r="G3040" s="2">
        <v>242</v>
      </c>
      <c r="H3040" s="2"/>
    </row>
    <row r="3041" spans="1:8" ht="28.8" x14ac:dyDescent="0.3">
      <c r="A3041" s="2" t="s">
        <v>28</v>
      </c>
      <c r="B3041" s="2" t="s">
        <v>29</v>
      </c>
      <c r="C3041" s="2" t="s">
        <v>5</v>
      </c>
      <c r="D3041" s="1" t="s">
        <v>25</v>
      </c>
      <c r="E3041" s="2"/>
      <c r="F3041" s="2">
        <v>2217</v>
      </c>
      <c r="G3041" s="2">
        <v>738</v>
      </c>
      <c r="H3041" s="2"/>
    </row>
    <row r="3042" spans="1:8" ht="28.8" x14ac:dyDescent="0.3">
      <c r="A3042" s="2" t="s">
        <v>28</v>
      </c>
      <c r="B3042" s="2" t="s">
        <v>29</v>
      </c>
      <c r="C3042" s="2" t="s">
        <v>5</v>
      </c>
      <c r="D3042" s="1" t="s">
        <v>25</v>
      </c>
      <c r="E3042" s="2"/>
      <c r="F3042" s="2">
        <v>2838</v>
      </c>
      <c r="G3042" s="2">
        <v>945</v>
      </c>
      <c r="H3042" s="2"/>
    </row>
    <row r="3043" spans="1:8" ht="28.8" x14ac:dyDescent="0.3">
      <c r="A3043" s="2" t="s">
        <v>28</v>
      </c>
      <c r="B3043" s="2" t="s">
        <v>29</v>
      </c>
      <c r="C3043" s="2" t="s">
        <v>5</v>
      </c>
      <c r="D3043" s="1" t="s">
        <v>25</v>
      </c>
      <c r="E3043" s="2"/>
      <c r="F3043" s="2">
        <v>780</v>
      </c>
      <c r="G3043" s="2">
        <v>259</v>
      </c>
      <c r="H3043" s="2"/>
    </row>
    <row r="3044" spans="1:8" ht="28.8" x14ac:dyDescent="0.3">
      <c r="A3044" s="2" t="s">
        <v>28</v>
      </c>
      <c r="B3044" s="2" t="s">
        <v>29</v>
      </c>
      <c r="C3044" s="2" t="s">
        <v>5</v>
      </c>
      <c r="D3044" s="1" t="s">
        <v>25</v>
      </c>
      <c r="E3044" s="2"/>
      <c r="F3044" s="2">
        <v>396</v>
      </c>
      <c r="G3044" s="2">
        <v>131</v>
      </c>
      <c r="H3044" s="2"/>
    </row>
    <row r="3045" spans="1:8" ht="28.8" x14ac:dyDescent="0.3">
      <c r="A3045" s="2" t="s">
        <v>28</v>
      </c>
      <c r="B3045" s="2" t="s">
        <v>29</v>
      </c>
      <c r="C3045" s="2" t="s">
        <v>5</v>
      </c>
      <c r="D3045" s="1" t="s">
        <v>25</v>
      </c>
      <c r="E3045" s="2"/>
      <c r="F3045" s="2">
        <v>105</v>
      </c>
      <c r="G3045" s="2">
        <v>34</v>
      </c>
      <c r="H3045" s="2"/>
    </row>
    <row r="3046" spans="1:8" ht="28.8" x14ac:dyDescent="0.3">
      <c r="A3046" s="2" t="s">
        <v>28</v>
      </c>
      <c r="B3046" s="2" t="s">
        <v>29</v>
      </c>
      <c r="C3046" s="2" t="s">
        <v>5</v>
      </c>
      <c r="D3046" s="1" t="s">
        <v>25</v>
      </c>
      <c r="E3046" s="2"/>
      <c r="F3046" s="2">
        <v>282</v>
      </c>
      <c r="G3046" s="2">
        <v>93</v>
      </c>
      <c r="H3046" s="2"/>
    </row>
    <row r="3047" spans="1:8" ht="28.8" x14ac:dyDescent="0.3">
      <c r="A3047" s="2" t="s">
        <v>28</v>
      </c>
      <c r="B3047" s="2" t="s">
        <v>29</v>
      </c>
      <c r="C3047" s="2" t="s">
        <v>5</v>
      </c>
      <c r="D3047" s="1" t="s">
        <v>25</v>
      </c>
      <c r="E3047" s="2" t="s">
        <v>6296</v>
      </c>
      <c r="F3047" s="2">
        <v>585</v>
      </c>
      <c r="G3047" s="2">
        <v>194</v>
      </c>
      <c r="H3047" s="2"/>
    </row>
    <row r="3048" spans="1:8" ht="28.8" x14ac:dyDescent="0.3">
      <c r="A3048" s="2" t="s">
        <v>28</v>
      </c>
      <c r="B3048" s="2" t="s">
        <v>29</v>
      </c>
      <c r="C3048" s="2" t="s">
        <v>5</v>
      </c>
      <c r="D3048" s="1" t="s">
        <v>25</v>
      </c>
      <c r="E3048" s="2"/>
      <c r="F3048" s="2">
        <v>1089</v>
      </c>
      <c r="G3048" s="2">
        <v>362</v>
      </c>
      <c r="H3048" s="2"/>
    </row>
    <row r="3049" spans="1:8" ht="28.8" x14ac:dyDescent="0.3">
      <c r="A3049" s="2" t="s">
        <v>28</v>
      </c>
      <c r="B3049" s="2" t="s">
        <v>29</v>
      </c>
      <c r="C3049" s="2" t="s">
        <v>5</v>
      </c>
      <c r="D3049" s="1" t="s">
        <v>25</v>
      </c>
      <c r="E3049" s="2"/>
      <c r="F3049" s="2">
        <v>957</v>
      </c>
      <c r="G3049" s="2">
        <v>318</v>
      </c>
      <c r="H3049" s="2"/>
    </row>
    <row r="3050" spans="1:8" ht="28.8" x14ac:dyDescent="0.3">
      <c r="A3050" s="2" t="s">
        <v>28</v>
      </c>
      <c r="B3050" s="2" t="s">
        <v>29</v>
      </c>
      <c r="C3050" s="2" t="s">
        <v>5</v>
      </c>
      <c r="D3050" s="1" t="s">
        <v>25</v>
      </c>
      <c r="E3050" s="2"/>
      <c r="F3050" s="2">
        <v>891</v>
      </c>
      <c r="G3050" s="2">
        <v>296</v>
      </c>
      <c r="H3050" s="2"/>
    </row>
    <row r="3051" spans="1:8" ht="28.8" x14ac:dyDescent="0.3">
      <c r="A3051" s="2" t="s">
        <v>28</v>
      </c>
      <c r="B3051" s="2" t="s">
        <v>29</v>
      </c>
      <c r="C3051" s="2" t="s">
        <v>5</v>
      </c>
      <c r="D3051" s="1" t="s">
        <v>25</v>
      </c>
      <c r="E3051" s="2"/>
      <c r="F3051" s="2">
        <v>1632</v>
      </c>
      <c r="G3051" s="2">
        <v>543</v>
      </c>
      <c r="H3051" s="2"/>
    </row>
    <row r="3052" spans="1:8" ht="28.8" x14ac:dyDescent="0.3">
      <c r="A3052" s="2" t="s">
        <v>28</v>
      </c>
      <c r="B3052" s="2" t="s">
        <v>29</v>
      </c>
      <c r="C3052" s="2" t="s">
        <v>5</v>
      </c>
      <c r="D3052" s="1" t="s">
        <v>25</v>
      </c>
      <c r="E3052" s="2"/>
      <c r="F3052" s="2">
        <v>363</v>
      </c>
      <c r="G3052" s="2">
        <v>120</v>
      </c>
      <c r="H3052" s="2"/>
    </row>
    <row r="3053" spans="1:8" ht="28.8" x14ac:dyDescent="0.3">
      <c r="A3053" s="2" t="s">
        <v>28</v>
      </c>
      <c r="B3053" s="2" t="s">
        <v>29</v>
      </c>
      <c r="C3053" s="2" t="s">
        <v>5</v>
      </c>
      <c r="D3053" s="1" t="s">
        <v>25</v>
      </c>
      <c r="E3053" s="2"/>
      <c r="F3053" s="2">
        <v>2544</v>
      </c>
      <c r="G3053" s="2">
        <v>847</v>
      </c>
      <c r="H3053" s="2"/>
    </row>
    <row r="3054" spans="1:8" ht="28.8" x14ac:dyDescent="0.3">
      <c r="A3054" s="2" t="s">
        <v>28</v>
      </c>
      <c r="B3054" s="2" t="s">
        <v>29</v>
      </c>
      <c r="C3054" s="2" t="s">
        <v>5</v>
      </c>
      <c r="D3054" s="1" t="s">
        <v>25</v>
      </c>
      <c r="E3054" s="2"/>
      <c r="F3054" s="2">
        <v>591</v>
      </c>
      <c r="G3054" s="2">
        <v>196</v>
      </c>
      <c r="H3054" s="2"/>
    </row>
    <row r="3055" spans="1:8" ht="28.8" x14ac:dyDescent="0.3">
      <c r="A3055" s="2" t="s">
        <v>28</v>
      </c>
      <c r="B3055" s="2" t="s">
        <v>29</v>
      </c>
      <c r="C3055" s="2" t="s">
        <v>5</v>
      </c>
      <c r="D3055" s="1" t="s">
        <v>25</v>
      </c>
      <c r="E3055" s="2"/>
      <c r="F3055" s="2">
        <v>372</v>
      </c>
      <c r="G3055" s="2">
        <v>123</v>
      </c>
      <c r="H3055" s="2"/>
    </row>
    <row r="3056" spans="1:8" ht="28.8" x14ac:dyDescent="0.3">
      <c r="A3056" s="2" t="s">
        <v>28</v>
      </c>
      <c r="B3056" s="2" t="s">
        <v>29</v>
      </c>
      <c r="C3056" s="2" t="s">
        <v>5</v>
      </c>
      <c r="D3056" s="1" t="s">
        <v>25</v>
      </c>
      <c r="E3056" s="2"/>
      <c r="F3056" s="2">
        <v>795</v>
      </c>
      <c r="G3056" s="2">
        <v>264</v>
      </c>
      <c r="H3056" s="2"/>
    </row>
    <row r="3057" spans="1:8" ht="28.8" x14ac:dyDescent="0.3">
      <c r="A3057" s="2" t="s">
        <v>28</v>
      </c>
      <c r="B3057" s="2" t="s">
        <v>29</v>
      </c>
      <c r="C3057" s="2" t="s">
        <v>5</v>
      </c>
      <c r="D3057" s="1" t="s">
        <v>25</v>
      </c>
      <c r="E3057" s="2"/>
      <c r="F3057" s="2">
        <v>102</v>
      </c>
      <c r="G3057" s="2">
        <v>33</v>
      </c>
      <c r="H3057" s="2"/>
    </row>
    <row r="3058" spans="1:8" ht="28.8" x14ac:dyDescent="0.3">
      <c r="A3058" s="2" t="s">
        <v>28</v>
      </c>
      <c r="B3058" s="2" t="s">
        <v>29</v>
      </c>
      <c r="C3058" s="2" t="s">
        <v>5</v>
      </c>
      <c r="D3058" s="1" t="s">
        <v>25</v>
      </c>
      <c r="E3058" s="2"/>
      <c r="F3058" s="2">
        <v>1317</v>
      </c>
      <c r="G3058" s="2">
        <v>438</v>
      </c>
      <c r="H3058" s="2"/>
    </row>
    <row r="3059" spans="1:8" ht="28.8" x14ac:dyDescent="0.3">
      <c r="A3059" s="2" t="s">
        <v>28</v>
      </c>
      <c r="B3059" s="2" t="s">
        <v>29</v>
      </c>
      <c r="C3059" s="2" t="s">
        <v>5</v>
      </c>
      <c r="D3059" s="1" t="s">
        <v>25</v>
      </c>
      <c r="E3059" s="2"/>
      <c r="F3059" s="2">
        <v>858</v>
      </c>
      <c r="G3059" s="2">
        <v>285</v>
      </c>
      <c r="H3059" s="2"/>
    </row>
    <row r="3060" spans="1:8" ht="28.8" x14ac:dyDescent="0.3">
      <c r="A3060" s="2" t="s">
        <v>28</v>
      </c>
      <c r="B3060" s="2" t="s">
        <v>29</v>
      </c>
      <c r="C3060" s="2" t="s">
        <v>5</v>
      </c>
      <c r="D3060" s="1" t="s">
        <v>25</v>
      </c>
      <c r="E3060" s="2"/>
      <c r="F3060" s="2">
        <v>495</v>
      </c>
      <c r="G3060" s="2">
        <v>164</v>
      </c>
      <c r="H3060" s="2"/>
    </row>
    <row r="3061" spans="1:8" ht="28.8" x14ac:dyDescent="0.3">
      <c r="A3061" s="2" t="s">
        <v>28</v>
      </c>
      <c r="B3061" s="2" t="s">
        <v>29</v>
      </c>
      <c r="C3061" s="2" t="s">
        <v>5</v>
      </c>
      <c r="D3061" s="1" t="s">
        <v>25</v>
      </c>
      <c r="E3061" s="2"/>
      <c r="F3061" s="2">
        <v>1158</v>
      </c>
      <c r="G3061" s="2">
        <v>385</v>
      </c>
      <c r="H3061" s="2"/>
    </row>
    <row r="3062" spans="1:8" ht="28.8" x14ac:dyDescent="0.3">
      <c r="A3062" s="2" t="s">
        <v>28</v>
      </c>
      <c r="B3062" s="2" t="s">
        <v>29</v>
      </c>
      <c r="C3062" s="2" t="s">
        <v>5</v>
      </c>
      <c r="D3062" s="1" t="s">
        <v>25</v>
      </c>
      <c r="E3062" s="2"/>
      <c r="F3062" s="2">
        <v>795</v>
      </c>
      <c r="G3062" s="2">
        <v>264</v>
      </c>
      <c r="H3062" s="2"/>
    </row>
    <row r="3063" spans="1:8" ht="28.8" x14ac:dyDescent="0.3">
      <c r="A3063" s="2" t="s">
        <v>28</v>
      </c>
      <c r="B3063" s="2" t="s">
        <v>29</v>
      </c>
      <c r="C3063" s="2" t="s">
        <v>5</v>
      </c>
      <c r="D3063" s="1" t="s">
        <v>25</v>
      </c>
      <c r="E3063" s="2"/>
      <c r="F3063" s="2">
        <v>1686</v>
      </c>
      <c r="G3063" s="2">
        <v>561</v>
      </c>
      <c r="H3063" s="2"/>
    </row>
    <row r="3064" spans="1:8" ht="28.8" x14ac:dyDescent="0.3">
      <c r="A3064" s="2" t="s">
        <v>28</v>
      </c>
      <c r="B3064" s="2" t="s">
        <v>29</v>
      </c>
      <c r="C3064" s="2" t="s">
        <v>5</v>
      </c>
      <c r="D3064" s="1" t="s">
        <v>25</v>
      </c>
      <c r="E3064" s="2"/>
      <c r="F3064" s="2">
        <v>762</v>
      </c>
      <c r="G3064" s="2">
        <v>253</v>
      </c>
      <c r="H3064" s="2"/>
    </row>
    <row r="3065" spans="1:8" ht="28.8" x14ac:dyDescent="0.3">
      <c r="A3065" s="2" t="s">
        <v>28</v>
      </c>
      <c r="B3065" s="2" t="s">
        <v>29</v>
      </c>
      <c r="C3065" s="2" t="s">
        <v>5</v>
      </c>
      <c r="D3065" s="1" t="s">
        <v>25</v>
      </c>
      <c r="E3065" s="2"/>
      <c r="F3065" s="2">
        <v>1008</v>
      </c>
      <c r="G3065" s="2">
        <v>335</v>
      </c>
      <c r="H3065" s="2"/>
    </row>
    <row r="3066" spans="1:8" ht="28.8" x14ac:dyDescent="0.3">
      <c r="A3066" s="2" t="s">
        <v>28</v>
      </c>
      <c r="B3066" s="2" t="s">
        <v>29</v>
      </c>
      <c r="C3066" s="2" t="s">
        <v>5</v>
      </c>
      <c r="D3066" s="1" t="s">
        <v>25</v>
      </c>
      <c r="E3066" s="2"/>
      <c r="F3066" s="2">
        <v>162</v>
      </c>
      <c r="G3066" s="2">
        <v>53</v>
      </c>
      <c r="H3066" s="2"/>
    </row>
    <row r="3067" spans="1:8" ht="28.8" x14ac:dyDescent="0.3">
      <c r="A3067" s="2" t="s">
        <v>28</v>
      </c>
      <c r="B3067" s="2" t="s">
        <v>29</v>
      </c>
      <c r="C3067" s="2" t="s">
        <v>5</v>
      </c>
      <c r="D3067" s="1" t="s">
        <v>25</v>
      </c>
      <c r="E3067" s="2"/>
      <c r="F3067" s="2">
        <v>198</v>
      </c>
      <c r="G3067" s="2">
        <v>65</v>
      </c>
      <c r="H3067" s="2"/>
    </row>
    <row r="3068" spans="1:8" ht="28.8" x14ac:dyDescent="0.3">
      <c r="A3068" s="2" t="s">
        <v>28</v>
      </c>
      <c r="B3068" s="2" t="s">
        <v>29</v>
      </c>
      <c r="C3068" s="2" t="s">
        <v>5</v>
      </c>
      <c r="D3068" s="1" t="s">
        <v>25</v>
      </c>
      <c r="E3068" s="2"/>
      <c r="F3068" s="2">
        <v>138</v>
      </c>
      <c r="G3068" s="2">
        <v>45</v>
      </c>
      <c r="H3068" s="2"/>
    </row>
    <row r="3069" spans="1:8" ht="28.8" x14ac:dyDescent="0.3">
      <c r="A3069" s="2" t="s">
        <v>28</v>
      </c>
      <c r="B3069" s="2" t="s">
        <v>29</v>
      </c>
      <c r="C3069" s="2" t="s">
        <v>5</v>
      </c>
      <c r="D3069" s="1" t="s">
        <v>25</v>
      </c>
      <c r="E3069" s="2" t="s">
        <v>6469</v>
      </c>
      <c r="F3069" s="2">
        <v>1230</v>
      </c>
      <c r="G3069" s="2">
        <v>409</v>
      </c>
      <c r="H3069" s="2"/>
    </row>
    <row r="3070" spans="1:8" ht="28.8" x14ac:dyDescent="0.3">
      <c r="A3070" s="2" t="s">
        <v>28</v>
      </c>
      <c r="B3070" s="2" t="s">
        <v>29</v>
      </c>
      <c r="C3070" s="2" t="s">
        <v>5</v>
      </c>
      <c r="D3070" s="1" t="s">
        <v>25</v>
      </c>
      <c r="E3070" s="2" t="s">
        <v>6473</v>
      </c>
      <c r="F3070" s="2">
        <v>1188</v>
      </c>
      <c r="G3070" s="2">
        <v>395</v>
      </c>
      <c r="H3070" s="2"/>
    </row>
    <row r="3071" spans="1:8" ht="28.8" x14ac:dyDescent="0.3">
      <c r="A3071" s="2" t="s">
        <v>28</v>
      </c>
      <c r="B3071" s="2" t="s">
        <v>29</v>
      </c>
      <c r="C3071" s="2" t="s">
        <v>5</v>
      </c>
      <c r="D3071" s="1" t="s">
        <v>25</v>
      </c>
      <c r="E3071" s="2"/>
      <c r="F3071" s="2">
        <v>264</v>
      </c>
      <c r="G3071" s="2">
        <v>87</v>
      </c>
      <c r="H3071" s="2"/>
    </row>
    <row r="3072" spans="1:8" ht="28.8" x14ac:dyDescent="0.3">
      <c r="A3072" s="2" t="s">
        <v>28</v>
      </c>
      <c r="B3072" s="2" t="s">
        <v>29</v>
      </c>
      <c r="C3072" s="2" t="s">
        <v>5</v>
      </c>
      <c r="D3072" s="1" t="s">
        <v>25</v>
      </c>
      <c r="E3072" s="2"/>
      <c r="F3072" s="2">
        <v>1845</v>
      </c>
      <c r="G3072" s="2">
        <v>614</v>
      </c>
      <c r="H3072" s="2"/>
    </row>
    <row r="3073" spans="1:8" ht="28.8" x14ac:dyDescent="0.3">
      <c r="A3073" s="2" t="s">
        <v>28</v>
      </c>
      <c r="B3073" s="2" t="s">
        <v>29</v>
      </c>
      <c r="C3073" s="2" t="s">
        <v>5</v>
      </c>
      <c r="D3073" s="1" t="s">
        <v>25</v>
      </c>
      <c r="E3073" s="2"/>
      <c r="F3073" s="2">
        <v>456</v>
      </c>
      <c r="G3073" s="2">
        <v>151</v>
      </c>
      <c r="H3073" s="2"/>
    </row>
    <row r="3074" spans="1:8" ht="28.8" x14ac:dyDescent="0.3">
      <c r="A3074" s="2" t="s">
        <v>28</v>
      </c>
      <c r="B3074" s="2" t="s">
        <v>29</v>
      </c>
      <c r="C3074" s="2" t="s">
        <v>5</v>
      </c>
      <c r="D3074" s="1" t="s">
        <v>25</v>
      </c>
      <c r="E3074" s="2"/>
      <c r="F3074" s="2">
        <v>351</v>
      </c>
      <c r="G3074" s="2">
        <v>116</v>
      </c>
      <c r="H3074" s="2"/>
    </row>
    <row r="3075" spans="1:8" ht="28.8" x14ac:dyDescent="0.3">
      <c r="A3075" s="2" t="s">
        <v>28</v>
      </c>
      <c r="B3075" s="2" t="s">
        <v>29</v>
      </c>
      <c r="C3075" s="2" t="s">
        <v>5</v>
      </c>
      <c r="D3075" s="1" t="s">
        <v>25</v>
      </c>
      <c r="E3075" s="2"/>
      <c r="F3075" s="2">
        <v>1245</v>
      </c>
      <c r="G3075" s="2">
        <v>414</v>
      </c>
      <c r="H3075" s="2"/>
    </row>
    <row r="3076" spans="1:8" ht="28.8" x14ac:dyDescent="0.3">
      <c r="A3076" s="2" t="s">
        <v>28</v>
      </c>
      <c r="B3076" s="2" t="s">
        <v>29</v>
      </c>
      <c r="C3076" s="2" t="s">
        <v>5</v>
      </c>
      <c r="D3076" s="1" t="s">
        <v>25</v>
      </c>
      <c r="E3076" s="2"/>
      <c r="F3076" s="2">
        <v>942</v>
      </c>
      <c r="G3076" s="2">
        <v>313</v>
      </c>
      <c r="H3076" s="2"/>
    </row>
    <row r="3077" spans="1:8" ht="28.8" x14ac:dyDescent="0.3">
      <c r="A3077" s="2" t="s">
        <v>28</v>
      </c>
      <c r="B3077" s="2" t="s">
        <v>29</v>
      </c>
      <c r="C3077" s="2" t="s">
        <v>5</v>
      </c>
      <c r="D3077" s="1" t="s">
        <v>25</v>
      </c>
      <c r="E3077" s="2"/>
      <c r="F3077" s="2">
        <v>999</v>
      </c>
      <c r="G3077" s="2">
        <v>332</v>
      </c>
      <c r="H3077" s="2"/>
    </row>
    <row r="3078" spans="1:8" ht="28.8" x14ac:dyDescent="0.3">
      <c r="A3078" s="2" t="s">
        <v>28</v>
      </c>
      <c r="B3078" s="2" t="s">
        <v>29</v>
      </c>
      <c r="C3078" s="2" t="s">
        <v>5</v>
      </c>
      <c r="D3078" s="1" t="s">
        <v>25</v>
      </c>
      <c r="E3078" s="2"/>
      <c r="F3078" s="2">
        <v>108</v>
      </c>
      <c r="G3078" s="2">
        <v>35</v>
      </c>
      <c r="H3078" s="2"/>
    </row>
    <row r="3079" spans="1:8" ht="28.8" x14ac:dyDescent="0.3">
      <c r="A3079" s="2" t="s">
        <v>28</v>
      </c>
      <c r="B3079" s="2" t="s">
        <v>29</v>
      </c>
      <c r="C3079" s="2" t="s">
        <v>5</v>
      </c>
      <c r="D3079" s="1" t="s">
        <v>25</v>
      </c>
      <c r="E3079" s="2"/>
      <c r="F3079" s="2">
        <v>501</v>
      </c>
      <c r="G3079" s="2">
        <v>166</v>
      </c>
      <c r="H3079" s="2"/>
    </row>
    <row r="3080" spans="1:8" ht="28.8" x14ac:dyDescent="0.3">
      <c r="A3080" s="2" t="s">
        <v>28</v>
      </c>
      <c r="B3080" s="2" t="s">
        <v>29</v>
      </c>
      <c r="C3080" s="2" t="s">
        <v>5</v>
      </c>
      <c r="D3080" s="1" t="s">
        <v>25</v>
      </c>
      <c r="E3080" s="2"/>
      <c r="F3080" s="2">
        <v>1296</v>
      </c>
      <c r="G3080" s="2">
        <v>431</v>
      </c>
      <c r="H3080" s="2"/>
    </row>
    <row r="3081" spans="1:8" ht="28.8" x14ac:dyDescent="0.3">
      <c r="A3081" s="2" t="s">
        <v>28</v>
      </c>
      <c r="B3081" s="2" t="s">
        <v>29</v>
      </c>
      <c r="C3081" s="2" t="s">
        <v>5</v>
      </c>
      <c r="D3081" s="1" t="s">
        <v>25</v>
      </c>
      <c r="E3081" s="2"/>
      <c r="F3081" s="2">
        <v>2430</v>
      </c>
      <c r="G3081" s="2">
        <v>809</v>
      </c>
      <c r="H3081" s="2"/>
    </row>
    <row r="3082" spans="1:8" ht="28.8" x14ac:dyDescent="0.3">
      <c r="A3082" s="2" t="s">
        <v>28</v>
      </c>
      <c r="B3082" s="2" t="s">
        <v>29</v>
      </c>
      <c r="C3082" s="2" t="s">
        <v>5</v>
      </c>
      <c r="D3082" s="1" t="s">
        <v>25</v>
      </c>
      <c r="E3082" s="2"/>
      <c r="F3082" s="2">
        <v>282</v>
      </c>
      <c r="G3082" s="2">
        <v>93</v>
      </c>
      <c r="H3082" s="2"/>
    </row>
    <row r="3083" spans="1:8" ht="28.8" x14ac:dyDescent="0.3">
      <c r="A3083" s="2" t="s">
        <v>28</v>
      </c>
      <c r="B3083" s="2" t="s">
        <v>29</v>
      </c>
      <c r="C3083" s="2" t="s">
        <v>5</v>
      </c>
      <c r="D3083" s="1" t="s">
        <v>25</v>
      </c>
      <c r="E3083" s="2"/>
      <c r="F3083" s="2">
        <v>243</v>
      </c>
      <c r="G3083" s="2">
        <v>80</v>
      </c>
      <c r="H3083" s="2"/>
    </row>
    <row r="3084" spans="1:8" ht="28.8" x14ac:dyDescent="0.3">
      <c r="A3084" s="2" t="s">
        <v>28</v>
      </c>
      <c r="B3084" s="2" t="s">
        <v>29</v>
      </c>
      <c r="C3084" s="2" t="s">
        <v>5</v>
      </c>
      <c r="D3084" s="1" t="s">
        <v>25</v>
      </c>
      <c r="E3084" s="2"/>
      <c r="F3084" s="2">
        <v>135</v>
      </c>
      <c r="G3084" s="2">
        <v>44</v>
      </c>
      <c r="H3084" s="2"/>
    </row>
    <row r="3085" spans="1:8" ht="28.8" x14ac:dyDescent="0.3">
      <c r="A3085" s="2" t="s">
        <v>28</v>
      </c>
      <c r="B3085" s="2" t="s">
        <v>29</v>
      </c>
      <c r="C3085" s="2" t="s">
        <v>5</v>
      </c>
      <c r="D3085" s="1" t="s">
        <v>25</v>
      </c>
      <c r="E3085" s="2"/>
      <c r="F3085" s="2">
        <v>798</v>
      </c>
      <c r="G3085" s="2">
        <v>265</v>
      </c>
      <c r="H3085" s="2"/>
    </row>
    <row r="3086" spans="1:8" ht="28.8" x14ac:dyDescent="0.3">
      <c r="A3086" s="2" t="s">
        <v>28</v>
      </c>
      <c r="B3086" s="2" t="s">
        <v>29</v>
      </c>
      <c r="C3086" s="2" t="s">
        <v>5</v>
      </c>
      <c r="D3086" s="1" t="s">
        <v>25</v>
      </c>
      <c r="E3086" s="2"/>
      <c r="F3086" s="2">
        <v>135</v>
      </c>
      <c r="G3086" s="2">
        <v>44</v>
      </c>
      <c r="H3086" s="2"/>
    </row>
    <row r="3087" spans="1:8" ht="28.8" x14ac:dyDescent="0.3">
      <c r="A3087" s="2" t="s">
        <v>28</v>
      </c>
      <c r="B3087" s="2" t="s">
        <v>29</v>
      </c>
      <c r="C3087" s="2" t="s">
        <v>5</v>
      </c>
      <c r="D3087" s="1" t="s">
        <v>25</v>
      </c>
      <c r="E3087" s="2"/>
      <c r="F3087" s="2">
        <v>477</v>
      </c>
      <c r="G3087" s="2">
        <v>158</v>
      </c>
      <c r="H3087" s="2"/>
    </row>
    <row r="3088" spans="1:8" ht="28.8" x14ac:dyDescent="0.3">
      <c r="A3088" s="2" t="s">
        <v>28</v>
      </c>
      <c r="B3088" s="2" t="s">
        <v>29</v>
      </c>
      <c r="C3088" s="2" t="s">
        <v>5</v>
      </c>
      <c r="D3088" s="1" t="s">
        <v>25</v>
      </c>
      <c r="E3088" s="2"/>
      <c r="F3088" s="2">
        <v>327</v>
      </c>
      <c r="G3088" s="2">
        <v>108</v>
      </c>
      <c r="H3088" s="2"/>
    </row>
    <row r="3089" spans="1:8" ht="28.8" x14ac:dyDescent="0.3">
      <c r="A3089" s="2" t="s">
        <v>28</v>
      </c>
      <c r="B3089" s="2" t="s">
        <v>29</v>
      </c>
      <c r="C3089" s="2" t="s">
        <v>5</v>
      </c>
      <c r="D3089" s="1" t="s">
        <v>25</v>
      </c>
      <c r="E3089" s="2"/>
      <c r="F3089" s="2">
        <v>1227</v>
      </c>
      <c r="G3089" s="2">
        <v>408</v>
      </c>
      <c r="H3089" s="2"/>
    </row>
    <row r="3090" spans="1:8" ht="28.8" x14ac:dyDescent="0.3">
      <c r="A3090" s="2" t="s">
        <v>28</v>
      </c>
      <c r="B3090" s="2" t="s">
        <v>29</v>
      </c>
      <c r="C3090" s="2" t="s">
        <v>5</v>
      </c>
      <c r="D3090" s="1" t="s">
        <v>25</v>
      </c>
      <c r="E3090" s="2"/>
      <c r="F3090" s="2">
        <v>255</v>
      </c>
      <c r="G3090" s="2">
        <v>84</v>
      </c>
      <c r="H3090" s="2"/>
    </row>
    <row r="3091" spans="1:8" ht="28.8" x14ac:dyDescent="0.3">
      <c r="A3091" s="2" t="s">
        <v>28</v>
      </c>
      <c r="B3091" s="2" t="s">
        <v>29</v>
      </c>
      <c r="C3091" s="2" t="s">
        <v>5</v>
      </c>
      <c r="D3091" s="1" t="s">
        <v>25</v>
      </c>
      <c r="E3091" s="2"/>
      <c r="F3091" s="2">
        <v>285</v>
      </c>
      <c r="G3091" s="2">
        <v>94</v>
      </c>
      <c r="H3091" s="2"/>
    </row>
    <row r="3092" spans="1:8" ht="28.8" x14ac:dyDescent="0.3">
      <c r="A3092" s="2" t="s">
        <v>28</v>
      </c>
      <c r="B3092" s="2" t="s">
        <v>29</v>
      </c>
      <c r="C3092" s="2" t="s">
        <v>5</v>
      </c>
      <c r="D3092" s="1" t="s">
        <v>25</v>
      </c>
      <c r="E3092" s="2"/>
      <c r="F3092" s="2">
        <v>2025</v>
      </c>
      <c r="G3092" s="2">
        <v>674</v>
      </c>
      <c r="H3092" s="2"/>
    </row>
    <row r="3093" spans="1:8" ht="28.8" x14ac:dyDescent="0.3">
      <c r="A3093" s="2" t="s">
        <v>28</v>
      </c>
      <c r="B3093" s="2" t="s">
        <v>29</v>
      </c>
      <c r="C3093" s="2" t="s">
        <v>5</v>
      </c>
      <c r="D3093" s="1" t="s">
        <v>25</v>
      </c>
      <c r="E3093" s="2"/>
      <c r="F3093" s="2">
        <v>390</v>
      </c>
      <c r="G3093" s="2">
        <v>129</v>
      </c>
      <c r="H3093" s="2"/>
    </row>
    <row r="3094" spans="1:8" ht="28.8" x14ac:dyDescent="0.3">
      <c r="A3094" s="2" t="s">
        <v>28</v>
      </c>
      <c r="B3094" s="2" t="s">
        <v>29</v>
      </c>
      <c r="C3094" s="2" t="s">
        <v>5</v>
      </c>
      <c r="D3094" s="1" t="s">
        <v>25</v>
      </c>
      <c r="E3094" s="2"/>
      <c r="F3094" s="2">
        <v>282</v>
      </c>
      <c r="G3094" s="2">
        <v>93</v>
      </c>
      <c r="H3094" s="2"/>
    </row>
    <row r="3095" spans="1:8" ht="28.8" x14ac:dyDescent="0.3">
      <c r="A3095" s="2" t="s">
        <v>28</v>
      </c>
      <c r="B3095" s="2" t="s">
        <v>29</v>
      </c>
      <c r="C3095" s="2" t="s">
        <v>5</v>
      </c>
      <c r="D3095" s="1" t="s">
        <v>25</v>
      </c>
      <c r="E3095" s="2"/>
      <c r="F3095" s="2">
        <v>396</v>
      </c>
      <c r="G3095" s="2">
        <v>131</v>
      </c>
      <c r="H3095" s="2"/>
    </row>
    <row r="3096" spans="1:8" ht="28.8" x14ac:dyDescent="0.3">
      <c r="A3096" s="2" t="s">
        <v>28</v>
      </c>
      <c r="B3096" s="2" t="s">
        <v>29</v>
      </c>
      <c r="C3096" s="2" t="s">
        <v>5</v>
      </c>
      <c r="D3096" s="1" t="s">
        <v>25</v>
      </c>
      <c r="E3096" s="2"/>
      <c r="F3096" s="2">
        <v>207</v>
      </c>
      <c r="G3096" s="2">
        <v>68</v>
      </c>
      <c r="H3096" s="2"/>
    </row>
    <row r="3097" spans="1:8" ht="28.8" x14ac:dyDescent="0.3">
      <c r="A3097" s="2" t="s">
        <v>28</v>
      </c>
      <c r="B3097" s="2" t="s">
        <v>29</v>
      </c>
      <c r="C3097" s="2" t="s">
        <v>5</v>
      </c>
      <c r="D3097" s="1" t="s">
        <v>25</v>
      </c>
      <c r="E3097" s="2"/>
      <c r="F3097" s="2">
        <v>240</v>
      </c>
      <c r="G3097" s="2">
        <v>79</v>
      </c>
      <c r="H3097" s="2"/>
    </row>
    <row r="3098" spans="1:8" ht="28.8" x14ac:dyDescent="0.3">
      <c r="A3098" s="2" t="s">
        <v>28</v>
      </c>
      <c r="B3098" s="2" t="s">
        <v>29</v>
      </c>
      <c r="C3098" s="2" t="s">
        <v>5</v>
      </c>
      <c r="D3098" s="1" t="s">
        <v>25</v>
      </c>
      <c r="E3098" s="2"/>
      <c r="F3098" s="2">
        <v>303</v>
      </c>
      <c r="G3098" s="2">
        <v>100</v>
      </c>
      <c r="H3098" s="2"/>
    </row>
    <row r="3099" spans="1:8" ht="28.8" x14ac:dyDescent="0.3">
      <c r="A3099" s="2" t="s">
        <v>28</v>
      </c>
      <c r="B3099" s="2" t="s">
        <v>29</v>
      </c>
      <c r="C3099" s="2" t="s">
        <v>5</v>
      </c>
      <c r="D3099" s="1" t="s">
        <v>25</v>
      </c>
      <c r="E3099" s="2"/>
      <c r="F3099" s="2">
        <v>147</v>
      </c>
      <c r="G3099" s="2">
        <v>48</v>
      </c>
      <c r="H3099" s="2"/>
    </row>
    <row r="3100" spans="1:8" ht="28.8" x14ac:dyDescent="0.3">
      <c r="A3100" s="2" t="s">
        <v>28</v>
      </c>
      <c r="B3100" s="2" t="s">
        <v>29</v>
      </c>
      <c r="C3100" s="2" t="s">
        <v>5</v>
      </c>
      <c r="D3100" s="1" t="s">
        <v>25</v>
      </c>
      <c r="E3100" s="2"/>
      <c r="F3100" s="2">
        <v>147</v>
      </c>
      <c r="G3100" s="2">
        <v>48</v>
      </c>
      <c r="H3100" s="2"/>
    </row>
    <row r="3101" spans="1:8" ht="28.8" x14ac:dyDescent="0.3">
      <c r="A3101" s="2" t="s">
        <v>28</v>
      </c>
      <c r="B3101" s="2" t="s">
        <v>29</v>
      </c>
      <c r="C3101" s="2" t="s">
        <v>5</v>
      </c>
      <c r="D3101" s="1" t="s">
        <v>25</v>
      </c>
      <c r="E3101" s="2"/>
      <c r="F3101" s="2">
        <v>333</v>
      </c>
      <c r="G3101" s="2">
        <v>110</v>
      </c>
      <c r="H3101" s="2"/>
    </row>
    <row r="3102" spans="1:8" ht="28.8" x14ac:dyDescent="0.3">
      <c r="A3102" s="2" t="s">
        <v>28</v>
      </c>
      <c r="B3102" s="2" t="s">
        <v>29</v>
      </c>
      <c r="C3102" s="2" t="s">
        <v>5</v>
      </c>
      <c r="D3102" s="1" t="s">
        <v>25</v>
      </c>
      <c r="E3102" s="2"/>
      <c r="F3102" s="2">
        <v>348</v>
      </c>
      <c r="G3102" s="2">
        <v>115</v>
      </c>
      <c r="H3102" s="2"/>
    </row>
    <row r="3103" spans="1:8" ht="28.8" x14ac:dyDescent="0.3">
      <c r="A3103" s="2" t="s">
        <v>28</v>
      </c>
      <c r="B3103" s="2" t="s">
        <v>29</v>
      </c>
      <c r="C3103" s="2" t="s">
        <v>5</v>
      </c>
      <c r="D3103" s="1" t="s">
        <v>25</v>
      </c>
      <c r="E3103" s="2"/>
      <c r="F3103" s="2">
        <v>1638</v>
      </c>
      <c r="G3103" s="2">
        <v>545</v>
      </c>
      <c r="H3103" s="2"/>
    </row>
    <row r="3104" spans="1:8" ht="28.8" x14ac:dyDescent="0.3">
      <c r="A3104" s="2" t="s">
        <v>28</v>
      </c>
      <c r="B3104" s="2" t="s">
        <v>29</v>
      </c>
      <c r="C3104" s="2" t="s">
        <v>5</v>
      </c>
      <c r="D3104" s="1" t="s">
        <v>25</v>
      </c>
      <c r="E3104" s="2" t="s">
        <v>6668</v>
      </c>
      <c r="F3104" s="2">
        <v>435</v>
      </c>
      <c r="G3104" s="2">
        <v>144</v>
      </c>
      <c r="H3104" s="2"/>
    </row>
    <row r="3105" spans="1:8" ht="28.8" x14ac:dyDescent="0.3">
      <c r="A3105" s="2" t="s">
        <v>28</v>
      </c>
      <c r="B3105" s="2" t="s">
        <v>29</v>
      </c>
      <c r="C3105" s="2" t="s">
        <v>5</v>
      </c>
      <c r="D3105" s="1" t="s">
        <v>25</v>
      </c>
      <c r="E3105" s="2" t="s">
        <v>6672</v>
      </c>
      <c r="F3105" s="2">
        <v>1644</v>
      </c>
      <c r="G3105" s="2">
        <v>547</v>
      </c>
      <c r="H3105" s="2"/>
    </row>
    <row r="3106" spans="1:8" ht="28.8" x14ac:dyDescent="0.3">
      <c r="A3106" s="2" t="s">
        <v>28</v>
      </c>
      <c r="B3106" s="2" t="s">
        <v>29</v>
      </c>
      <c r="C3106" s="2" t="s">
        <v>5</v>
      </c>
      <c r="D3106" s="1" t="s">
        <v>25</v>
      </c>
      <c r="E3106" s="2" t="s">
        <v>6676</v>
      </c>
      <c r="F3106" s="2">
        <v>2046</v>
      </c>
      <c r="G3106" s="2">
        <v>681</v>
      </c>
      <c r="H3106" s="2"/>
    </row>
    <row r="3107" spans="1:8" ht="28.8" x14ac:dyDescent="0.3">
      <c r="A3107" s="2" t="s">
        <v>28</v>
      </c>
      <c r="B3107" s="2" t="s">
        <v>29</v>
      </c>
      <c r="C3107" s="2" t="s">
        <v>5</v>
      </c>
      <c r="D3107" s="1" t="s">
        <v>25</v>
      </c>
      <c r="E3107" s="2"/>
      <c r="F3107" s="2">
        <v>246</v>
      </c>
      <c r="G3107" s="2">
        <v>81</v>
      </c>
      <c r="H3107" s="2"/>
    </row>
    <row r="3108" spans="1:8" ht="28.8" x14ac:dyDescent="0.3">
      <c r="A3108" s="2" t="s">
        <v>28</v>
      </c>
      <c r="B3108" s="2" t="s">
        <v>29</v>
      </c>
      <c r="C3108" s="2" t="s">
        <v>5</v>
      </c>
      <c r="D3108" s="1" t="s">
        <v>25</v>
      </c>
      <c r="E3108" s="2"/>
      <c r="F3108" s="2">
        <v>180</v>
      </c>
      <c r="G3108" s="2">
        <v>59</v>
      </c>
      <c r="H3108" s="2"/>
    </row>
    <row r="3109" spans="1:8" ht="28.8" x14ac:dyDescent="0.3">
      <c r="A3109" s="2" t="s">
        <v>28</v>
      </c>
      <c r="B3109" s="2" t="s">
        <v>29</v>
      </c>
      <c r="C3109" s="2" t="s">
        <v>5</v>
      </c>
      <c r="D3109" s="1" t="s">
        <v>25</v>
      </c>
      <c r="E3109" s="2"/>
      <c r="F3109" s="2">
        <v>264</v>
      </c>
      <c r="G3109" s="2">
        <v>87</v>
      </c>
      <c r="H3109" s="2"/>
    </row>
    <row r="3110" spans="1:8" ht="28.8" x14ac:dyDescent="0.3">
      <c r="A3110" s="2" t="s">
        <v>28</v>
      </c>
      <c r="B3110" s="2" t="s">
        <v>29</v>
      </c>
      <c r="C3110" s="2" t="s">
        <v>5</v>
      </c>
      <c r="D3110" s="1" t="s">
        <v>25</v>
      </c>
      <c r="E3110" s="2"/>
      <c r="F3110" s="2">
        <v>228</v>
      </c>
      <c r="G3110" s="2">
        <v>75</v>
      </c>
      <c r="H3110" s="2"/>
    </row>
    <row r="3111" spans="1:8" ht="28.8" x14ac:dyDescent="0.3">
      <c r="A3111" s="2" t="s">
        <v>28</v>
      </c>
      <c r="B3111" s="2" t="s">
        <v>29</v>
      </c>
      <c r="C3111" s="2" t="s">
        <v>5</v>
      </c>
      <c r="D3111" s="1" t="s">
        <v>25</v>
      </c>
      <c r="E3111" s="2"/>
      <c r="F3111" s="2">
        <v>693</v>
      </c>
      <c r="G3111" s="2">
        <v>230</v>
      </c>
      <c r="H3111" s="2"/>
    </row>
    <row r="3112" spans="1:8" ht="28.8" x14ac:dyDescent="0.3">
      <c r="A3112" s="2" t="s">
        <v>28</v>
      </c>
      <c r="B3112" s="2" t="s">
        <v>29</v>
      </c>
      <c r="C3112" s="2" t="s">
        <v>5</v>
      </c>
      <c r="D3112" s="1" t="s">
        <v>25</v>
      </c>
      <c r="E3112" s="2"/>
      <c r="F3112" s="2">
        <v>411</v>
      </c>
      <c r="G3112" s="2">
        <v>136</v>
      </c>
      <c r="H3112" s="2"/>
    </row>
    <row r="3113" spans="1:8" ht="28.8" x14ac:dyDescent="0.3">
      <c r="A3113" s="2" t="s">
        <v>28</v>
      </c>
      <c r="B3113" s="2" t="s">
        <v>29</v>
      </c>
      <c r="C3113" s="2" t="s">
        <v>5</v>
      </c>
      <c r="D3113" s="1" t="s">
        <v>25</v>
      </c>
      <c r="E3113" s="2"/>
      <c r="F3113" s="2">
        <v>315</v>
      </c>
      <c r="G3113" s="2">
        <v>104</v>
      </c>
      <c r="H3113" s="2"/>
    </row>
    <row r="3114" spans="1:8" ht="28.8" x14ac:dyDescent="0.3">
      <c r="A3114" s="2" t="s">
        <v>28</v>
      </c>
      <c r="B3114" s="2" t="s">
        <v>29</v>
      </c>
      <c r="C3114" s="2" t="s">
        <v>5</v>
      </c>
      <c r="D3114" s="1" t="s">
        <v>25</v>
      </c>
      <c r="E3114" s="2"/>
      <c r="F3114" s="2">
        <v>414</v>
      </c>
      <c r="G3114" s="2">
        <v>137</v>
      </c>
      <c r="H3114" s="2"/>
    </row>
    <row r="3115" spans="1:8" ht="28.8" x14ac:dyDescent="0.3">
      <c r="A3115" s="2" t="s">
        <v>28</v>
      </c>
      <c r="B3115" s="2" t="s">
        <v>29</v>
      </c>
      <c r="C3115" s="2" t="s">
        <v>5</v>
      </c>
      <c r="D3115" s="1" t="s">
        <v>25</v>
      </c>
      <c r="E3115" s="2"/>
      <c r="F3115" s="2">
        <v>156</v>
      </c>
      <c r="G3115" s="2">
        <v>51</v>
      </c>
      <c r="H3115" s="2"/>
    </row>
    <row r="3116" spans="1:8" ht="28.8" x14ac:dyDescent="0.3">
      <c r="A3116" s="2" t="s">
        <v>28</v>
      </c>
      <c r="B3116" s="2" t="s">
        <v>29</v>
      </c>
      <c r="C3116" s="2" t="s">
        <v>5</v>
      </c>
      <c r="D3116" s="1" t="s">
        <v>25</v>
      </c>
      <c r="E3116" s="2"/>
      <c r="F3116" s="2">
        <v>363</v>
      </c>
      <c r="G3116" s="2">
        <v>120</v>
      </c>
      <c r="H3116" s="2"/>
    </row>
    <row r="3117" spans="1:8" ht="28.8" x14ac:dyDescent="0.3">
      <c r="A3117" s="2" t="s">
        <v>28</v>
      </c>
      <c r="B3117" s="2" t="s">
        <v>29</v>
      </c>
      <c r="C3117" s="2" t="s">
        <v>5</v>
      </c>
      <c r="D3117" s="1" t="s">
        <v>25</v>
      </c>
      <c r="E3117" s="2"/>
      <c r="F3117" s="2">
        <v>108</v>
      </c>
      <c r="G3117" s="2">
        <v>35</v>
      </c>
      <c r="H3117" s="2"/>
    </row>
    <row r="3118" spans="1:8" ht="28.8" x14ac:dyDescent="0.3">
      <c r="A3118" s="2" t="s">
        <v>28</v>
      </c>
      <c r="B3118" s="2" t="s">
        <v>29</v>
      </c>
      <c r="C3118" s="2" t="s">
        <v>5</v>
      </c>
      <c r="D3118" s="1" t="s">
        <v>25</v>
      </c>
      <c r="E3118" s="2"/>
      <c r="F3118" s="2">
        <v>1257</v>
      </c>
      <c r="G3118" s="2">
        <v>418</v>
      </c>
      <c r="H3118" s="2"/>
    </row>
    <row r="3119" spans="1:8" ht="28.8" x14ac:dyDescent="0.3">
      <c r="A3119" s="2" t="s">
        <v>28</v>
      </c>
      <c r="B3119" s="2" t="s">
        <v>29</v>
      </c>
      <c r="C3119" s="2" t="s">
        <v>5</v>
      </c>
      <c r="D3119" s="1" t="s">
        <v>25</v>
      </c>
      <c r="E3119" s="2"/>
      <c r="F3119" s="2">
        <v>288</v>
      </c>
      <c r="G3119" s="2">
        <v>95</v>
      </c>
      <c r="H3119" s="2"/>
    </row>
    <row r="3120" spans="1:8" ht="28.8" x14ac:dyDescent="0.3">
      <c r="A3120" s="2" t="s">
        <v>28</v>
      </c>
      <c r="B3120" s="2" t="s">
        <v>29</v>
      </c>
      <c r="C3120" s="2" t="s">
        <v>5</v>
      </c>
      <c r="D3120" s="1" t="s">
        <v>25</v>
      </c>
      <c r="E3120" s="2" t="s">
        <v>6770</v>
      </c>
      <c r="F3120" s="2">
        <v>2301</v>
      </c>
      <c r="G3120" s="2">
        <v>766</v>
      </c>
      <c r="H3120" s="2"/>
    </row>
    <row r="3121" spans="1:8" ht="28.8" x14ac:dyDescent="0.3">
      <c r="A3121" s="2" t="s">
        <v>28</v>
      </c>
      <c r="B3121" s="2" t="s">
        <v>29</v>
      </c>
      <c r="C3121" s="2" t="s">
        <v>5</v>
      </c>
      <c r="D3121" s="1" t="s">
        <v>25</v>
      </c>
      <c r="E3121" s="2"/>
      <c r="F3121" s="2">
        <v>300</v>
      </c>
      <c r="G3121" s="2">
        <v>99</v>
      </c>
      <c r="H3121" s="2"/>
    </row>
    <row r="3122" spans="1:8" ht="28.8" x14ac:dyDescent="0.3">
      <c r="A3122" s="2" t="s">
        <v>28</v>
      </c>
      <c r="B3122" s="2" t="s">
        <v>29</v>
      </c>
      <c r="C3122" s="2" t="s">
        <v>5</v>
      </c>
      <c r="D3122" s="1" t="s">
        <v>25</v>
      </c>
      <c r="E3122" s="2"/>
      <c r="F3122" s="2">
        <v>873</v>
      </c>
      <c r="G3122" s="2">
        <v>290</v>
      </c>
      <c r="H3122" s="2"/>
    </row>
    <row r="3123" spans="1:8" ht="28.8" x14ac:dyDescent="0.3">
      <c r="A3123" s="2" t="s">
        <v>28</v>
      </c>
      <c r="B3123" s="2" t="s">
        <v>29</v>
      </c>
      <c r="C3123" s="2" t="s">
        <v>5</v>
      </c>
      <c r="D3123" s="1" t="s">
        <v>25</v>
      </c>
      <c r="E3123" s="2"/>
      <c r="F3123" s="2">
        <v>753</v>
      </c>
      <c r="G3123" s="2">
        <v>250</v>
      </c>
      <c r="H3123" s="2"/>
    </row>
    <row r="3124" spans="1:8" ht="28.8" x14ac:dyDescent="0.3">
      <c r="A3124" s="2" t="s">
        <v>28</v>
      </c>
      <c r="B3124" s="2" t="s">
        <v>29</v>
      </c>
      <c r="C3124" s="2" t="s">
        <v>5</v>
      </c>
      <c r="D3124" s="1" t="s">
        <v>25</v>
      </c>
      <c r="E3124" s="2"/>
      <c r="F3124" s="2">
        <v>603</v>
      </c>
      <c r="G3124" s="2">
        <v>200</v>
      </c>
      <c r="H3124" s="2"/>
    </row>
    <row r="3125" spans="1:8" ht="28.8" x14ac:dyDescent="0.3">
      <c r="A3125" s="2" t="s">
        <v>28</v>
      </c>
      <c r="B3125" s="2" t="s">
        <v>29</v>
      </c>
      <c r="C3125" s="2" t="s">
        <v>5</v>
      </c>
      <c r="D3125" s="1" t="s">
        <v>25</v>
      </c>
      <c r="E3125" s="2"/>
      <c r="F3125" s="2">
        <v>306</v>
      </c>
      <c r="G3125" s="2">
        <v>101</v>
      </c>
      <c r="H3125" s="2"/>
    </row>
    <row r="3126" spans="1:8" ht="28.8" x14ac:dyDescent="0.3">
      <c r="A3126" s="2" t="s">
        <v>28</v>
      </c>
      <c r="B3126" s="2" t="s">
        <v>29</v>
      </c>
      <c r="C3126" s="2" t="s">
        <v>5</v>
      </c>
      <c r="D3126" s="1" t="s">
        <v>25</v>
      </c>
      <c r="E3126" s="2" t="s">
        <v>6865</v>
      </c>
      <c r="F3126" s="2">
        <v>1047</v>
      </c>
      <c r="G3126" s="2">
        <v>348</v>
      </c>
      <c r="H3126" s="2"/>
    </row>
    <row r="3127" spans="1:8" ht="28.8" x14ac:dyDescent="0.3">
      <c r="A3127" s="2" t="s">
        <v>28</v>
      </c>
      <c r="B3127" s="2" t="s">
        <v>29</v>
      </c>
      <c r="C3127" s="2" t="s">
        <v>5</v>
      </c>
      <c r="D3127" s="1" t="s">
        <v>25</v>
      </c>
      <c r="E3127" s="2" t="s">
        <v>6869</v>
      </c>
      <c r="F3127" s="2">
        <v>840</v>
      </c>
      <c r="G3127" s="2">
        <v>279</v>
      </c>
      <c r="H3127" s="2"/>
    </row>
    <row r="3128" spans="1:8" ht="28.8" x14ac:dyDescent="0.3">
      <c r="A3128" s="2" t="s">
        <v>28</v>
      </c>
      <c r="B3128" s="2" t="s">
        <v>29</v>
      </c>
      <c r="C3128" s="2" t="s">
        <v>5</v>
      </c>
      <c r="D3128" s="1" t="s">
        <v>25</v>
      </c>
      <c r="E3128" s="2"/>
      <c r="F3128" s="2">
        <v>477</v>
      </c>
      <c r="G3128" s="2">
        <v>158</v>
      </c>
      <c r="H3128" s="2"/>
    </row>
    <row r="3129" spans="1:8" ht="28.8" x14ac:dyDescent="0.3">
      <c r="A3129" s="2" t="s">
        <v>28</v>
      </c>
      <c r="B3129" s="2" t="s">
        <v>29</v>
      </c>
      <c r="C3129" s="2" t="s">
        <v>5</v>
      </c>
      <c r="D3129" s="1" t="s">
        <v>25</v>
      </c>
      <c r="E3129" s="2" t="s">
        <v>6876</v>
      </c>
      <c r="F3129" s="2">
        <v>1809</v>
      </c>
      <c r="G3129" s="2">
        <v>602</v>
      </c>
      <c r="H3129" s="2"/>
    </row>
    <row r="3130" spans="1:8" ht="28.8" x14ac:dyDescent="0.3">
      <c r="A3130" s="2" t="s">
        <v>28</v>
      </c>
      <c r="B3130" s="2" t="s">
        <v>29</v>
      </c>
      <c r="C3130" s="2" t="s">
        <v>5</v>
      </c>
      <c r="D3130" s="1" t="s">
        <v>25</v>
      </c>
      <c r="E3130" s="2" t="s">
        <v>6880</v>
      </c>
      <c r="F3130" s="2">
        <v>1212</v>
      </c>
      <c r="G3130" s="2">
        <v>403</v>
      </c>
      <c r="H3130" s="2"/>
    </row>
    <row r="3131" spans="1:8" ht="28.8" x14ac:dyDescent="0.3">
      <c r="A3131" s="2" t="s">
        <v>28</v>
      </c>
      <c r="B3131" s="2" t="s">
        <v>29</v>
      </c>
      <c r="C3131" s="2" t="s">
        <v>5</v>
      </c>
      <c r="D3131" s="1" t="s">
        <v>25</v>
      </c>
      <c r="E3131" s="2"/>
      <c r="F3131" s="2">
        <v>1167</v>
      </c>
      <c r="G3131" s="2">
        <v>388</v>
      </c>
      <c r="H3131" s="2"/>
    </row>
    <row r="3132" spans="1:8" ht="28.8" x14ac:dyDescent="0.3">
      <c r="A3132" s="2" t="s">
        <v>28</v>
      </c>
      <c r="B3132" s="2" t="s">
        <v>29</v>
      </c>
      <c r="C3132" s="2" t="s">
        <v>5</v>
      </c>
      <c r="D3132" s="1" t="s">
        <v>25</v>
      </c>
      <c r="E3132" s="2"/>
      <c r="F3132" s="2">
        <v>483</v>
      </c>
      <c r="G3132" s="2">
        <v>160</v>
      </c>
      <c r="H3132" s="2"/>
    </row>
    <row r="3133" spans="1:8" ht="28.8" x14ac:dyDescent="0.3">
      <c r="A3133" s="2" t="s">
        <v>28</v>
      </c>
      <c r="B3133" s="2" t="s">
        <v>29</v>
      </c>
      <c r="C3133" s="2" t="s">
        <v>5</v>
      </c>
      <c r="D3133" s="1" t="s">
        <v>25</v>
      </c>
      <c r="E3133" s="2" t="s">
        <v>6889</v>
      </c>
      <c r="F3133" s="2">
        <v>639</v>
      </c>
      <c r="G3133" s="2">
        <v>212</v>
      </c>
      <c r="H3133" s="2"/>
    </row>
    <row r="3134" spans="1:8" ht="28.8" x14ac:dyDescent="0.3">
      <c r="A3134" s="2" t="s">
        <v>28</v>
      </c>
      <c r="B3134" s="2" t="s">
        <v>29</v>
      </c>
      <c r="C3134" s="2" t="s">
        <v>5</v>
      </c>
      <c r="D3134" s="1" t="s">
        <v>25</v>
      </c>
      <c r="E3134" s="2" t="s">
        <v>6893</v>
      </c>
      <c r="F3134" s="2">
        <v>954</v>
      </c>
      <c r="G3134" s="2">
        <v>317</v>
      </c>
      <c r="H3134" s="2"/>
    </row>
    <row r="3135" spans="1:8" ht="28.8" x14ac:dyDescent="0.3">
      <c r="A3135" s="2" t="s">
        <v>28</v>
      </c>
      <c r="B3135" s="2" t="s">
        <v>29</v>
      </c>
      <c r="C3135" s="2" t="s">
        <v>5</v>
      </c>
      <c r="D3135" s="1" t="s">
        <v>25</v>
      </c>
      <c r="E3135" s="2"/>
      <c r="F3135" s="2">
        <v>801</v>
      </c>
      <c r="G3135" s="2">
        <v>266</v>
      </c>
      <c r="H3135" s="2"/>
    </row>
    <row r="3136" spans="1:8" ht="28.8" x14ac:dyDescent="0.3">
      <c r="A3136" s="2" t="s">
        <v>28</v>
      </c>
      <c r="B3136" s="2" t="s">
        <v>29</v>
      </c>
      <c r="C3136" s="2" t="s">
        <v>5</v>
      </c>
      <c r="D3136" s="1" t="s">
        <v>25</v>
      </c>
      <c r="E3136" s="2"/>
      <c r="F3136" s="2">
        <v>432</v>
      </c>
      <c r="G3136" s="2">
        <v>143</v>
      </c>
      <c r="H3136" s="2"/>
    </row>
    <row r="3137" spans="1:8" ht="28.8" x14ac:dyDescent="0.3">
      <c r="A3137" s="2" t="s">
        <v>28</v>
      </c>
      <c r="B3137" s="2" t="s">
        <v>29</v>
      </c>
      <c r="C3137" s="2" t="s">
        <v>5</v>
      </c>
      <c r="D3137" s="1" t="s">
        <v>25</v>
      </c>
      <c r="E3137" s="2"/>
      <c r="F3137" s="2">
        <v>1473</v>
      </c>
      <c r="G3137" s="2">
        <v>490</v>
      </c>
      <c r="H3137" s="2"/>
    </row>
    <row r="3138" spans="1:8" ht="28.8" x14ac:dyDescent="0.3">
      <c r="A3138" s="2" t="s">
        <v>28</v>
      </c>
      <c r="B3138" s="2" t="s">
        <v>29</v>
      </c>
      <c r="C3138" s="2" t="s">
        <v>5</v>
      </c>
      <c r="D3138" s="1" t="s">
        <v>25</v>
      </c>
      <c r="E3138" s="2"/>
      <c r="F3138" s="2">
        <v>1170</v>
      </c>
      <c r="G3138" s="2">
        <v>389</v>
      </c>
      <c r="H3138" s="2"/>
    </row>
    <row r="3139" spans="1:8" ht="28.8" x14ac:dyDescent="0.3">
      <c r="A3139" s="2" t="s">
        <v>28</v>
      </c>
      <c r="B3139" s="2" t="s">
        <v>29</v>
      </c>
      <c r="C3139" s="2" t="s">
        <v>5</v>
      </c>
      <c r="D3139" s="1" t="s">
        <v>25</v>
      </c>
      <c r="E3139" s="2"/>
      <c r="F3139" s="2">
        <v>567</v>
      </c>
      <c r="G3139" s="2">
        <v>188</v>
      </c>
      <c r="H3139" s="2"/>
    </row>
    <row r="3140" spans="1:8" ht="28.8" x14ac:dyDescent="0.3">
      <c r="A3140" s="2" t="s">
        <v>28</v>
      </c>
      <c r="B3140" s="2" t="s">
        <v>29</v>
      </c>
      <c r="C3140" s="2" t="s">
        <v>5</v>
      </c>
      <c r="D3140" s="1" t="s">
        <v>25</v>
      </c>
      <c r="E3140" s="2"/>
      <c r="F3140" s="2">
        <v>639</v>
      </c>
      <c r="G3140" s="2">
        <v>212</v>
      </c>
      <c r="H3140" s="2"/>
    </row>
    <row r="3141" spans="1:8" ht="28.8" x14ac:dyDescent="0.3">
      <c r="A3141" s="2" t="s">
        <v>28</v>
      </c>
      <c r="B3141" s="2" t="s">
        <v>29</v>
      </c>
      <c r="C3141" s="2" t="s">
        <v>5</v>
      </c>
      <c r="D3141" s="1" t="s">
        <v>25</v>
      </c>
      <c r="E3141" s="2"/>
      <c r="F3141" s="2">
        <v>363</v>
      </c>
      <c r="G3141" s="2">
        <v>120</v>
      </c>
      <c r="H3141" s="2"/>
    </row>
    <row r="3142" spans="1:8" ht="28.8" x14ac:dyDescent="0.3">
      <c r="A3142" s="2" t="s">
        <v>28</v>
      </c>
      <c r="B3142" s="2" t="s">
        <v>29</v>
      </c>
      <c r="C3142" s="2" t="s">
        <v>5</v>
      </c>
      <c r="D3142" s="1" t="s">
        <v>25</v>
      </c>
      <c r="E3142" s="2" t="s">
        <v>6916</v>
      </c>
      <c r="F3142" s="2">
        <v>885</v>
      </c>
      <c r="G3142" s="2">
        <v>294</v>
      </c>
      <c r="H3142" s="2"/>
    </row>
    <row r="3143" spans="1:8" ht="28.8" x14ac:dyDescent="0.3">
      <c r="A3143" s="2" t="s">
        <v>28</v>
      </c>
      <c r="B3143" s="2" t="s">
        <v>29</v>
      </c>
      <c r="C3143" s="2" t="s">
        <v>5</v>
      </c>
      <c r="D3143" s="1" t="s">
        <v>25</v>
      </c>
      <c r="E3143" s="2" t="s">
        <v>6920</v>
      </c>
      <c r="F3143" s="2">
        <v>2085</v>
      </c>
      <c r="G3143" s="2">
        <v>694</v>
      </c>
      <c r="H3143" s="2"/>
    </row>
    <row r="3144" spans="1:8" ht="28.8" x14ac:dyDescent="0.3">
      <c r="A3144" s="2" t="s">
        <v>28</v>
      </c>
      <c r="B3144" s="2" t="s">
        <v>29</v>
      </c>
      <c r="C3144" s="2" t="s">
        <v>5</v>
      </c>
      <c r="D3144" s="1" t="s">
        <v>25</v>
      </c>
      <c r="E3144" s="2"/>
      <c r="F3144" s="2">
        <v>540</v>
      </c>
      <c r="G3144" s="2">
        <v>179</v>
      </c>
      <c r="H3144" s="2"/>
    </row>
    <row r="3145" spans="1:8" ht="28.8" x14ac:dyDescent="0.3">
      <c r="A3145" s="2" t="s">
        <v>28</v>
      </c>
      <c r="B3145" s="2" t="s">
        <v>29</v>
      </c>
      <c r="C3145" s="2" t="s">
        <v>5</v>
      </c>
      <c r="D3145" s="1" t="s">
        <v>25</v>
      </c>
      <c r="E3145" s="2"/>
      <c r="F3145" s="2">
        <v>729</v>
      </c>
      <c r="G3145" s="2">
        <v>242</v>
      </c>
      <c r="H3145" s="2"/>
    </row>
    <row r="3146" spans="1:8" ht="28.8" x14ac:dyDescent="0.3">
      <c r="A3146" s="2" t="s">
        <v>28</v>
      </c>
      <c r="B3146" s="2" t="s">
        <v>29</v>
      </c>
      <c r="C3146" s="2" t="s">
        <v>5</v>
      </c>
      <c r="D3146" s="1" t="s">
        <v>25</v>
      </c>
      <c r="E3146" s="2"/>
      <c r="F3146" s="2">
        <v>1353</v>
      </c>
      <c r="G3146" s="2">
        <v>450</v>
      </c>
      <c r="H3146" s="2"/>
    </row>
    <row r="3147" spans="1:8" ht="28.8" x14ac:dyDescent="0.3">
      <c r="A3147" s="2" t="s">
        <v>28</v>
      </c>
      <c r="B3147" s="2" t="s">
        <v>29</v>
      </c>
      <c r="C3147" s="2" t="s">
        <v>5</v>
      </c>
      <c r="D3147" s="1" t="s">
        <v>25</v>
      </c>
      <c r="E3147" s="2"/>
      <c r="F3147" s="2">
        <v>474</v>
      </c>
      <c r="G3147" s="2">
        <v>157</v>
      </c>
      <c r="H3147" s="2"/>
    </row>
    <row r="3148" spans="1:8" ht="28.8" x14ac:dyDescent="0.3">
      <c r="A3148" s="2" t="s">
        <v>28</v>
      </c>
      <c r="B3148" s="2" t="s">
        <v>29</v>
      </c>
      <c r="C3148" s="2" t="s">
        <v>5</v>
      </c>
      <c r="D3148" s="1" t="s">
        <v>25</v>
      </c>
      <c r="E3148" s="2"/>
      <c r="F3148" s="2">
        <v>702</v>
      </c>
      <c r="G3148" s="2">
        <v>233</v>
      </c>
      <c r="H3148" s="2"/>
    </row>
    <row r="3149" spans="1:8" ht="28.8" x14ac:dyDescent="0.3">
      <c r="A3149" s="2" t="s">
        <v>28</v>
      </c>
      <c r="B3149" s="2" t="s">
        <v>29</v>
      </c>
      <c r="C3149" s="2" t="s">
        <v>5</v>
      </c>
      <c r="D3149" s="1" t="s">
        <v>25</v>
      </c>
      <c r="E3149" s="2"/>
      <c r="F3149" s="2">
        <v>375</v>
      </c>
      <c r="G3149" s="2">
        <v>124</v>
      </c>
      <c r="H3149" s="2"/>
    </row>
    <row r="3150" spans="1:8" ht="28.8" x14ac:dyDescent="0.3">
      <c r="A3150" s="2" t="s">
        <v>28</v>
      </c>
      <c r="B3150" s="2" t="s">
        <v>29</v>
      </c>
      <c r="C3150" s="2" t="s">
        <v>5</v>
      </c>
      <c r="D3150" s="1" t="s">
        <v>25</v>
      </c>
      <c r="E3150" s="2"/>
      <c r="F3150" s="2">
        <v>111</v>
      </c>
      <c r="G3150" s="2">
        <v>36</v>
      </c>
      <c r="H3150" s="2"/>
    </row>
    <row r="3151" spans="1:8" ht="28.8" x14ac:dyDescent="0.3">
      <c r="A3151" s="2" t="s">
        <v>28</v>
      </c>
      <c r="B3151" s="2" t="s">
        <v>29</v>
      </c>
      <c r="C3151" s="2" t="s">
        <v>5</v>
      </c>
      <c r="D3151" s="1" t="s">
        <v>25</v>
      </c>
      <c r="E3151" s="2"/>
      <c r="F3151" s="2">
        <v>387</v>
      </c>
      <c r="G3151" s="2">
        <v>128</v>
      </c>
      <c r="H3151" s="2"/>
    </row>
    <row r="3152" spans="1:8" ht="28.8" x14ac:dyDescent="0.3">
      <c r="A3152" s="2" t="s">
        <v>28</v>
      </c>
      <c r="B3152" s="2" t="s">
        <v>29</v>
      </c>
      <c r="C3152" s="2" t="s">
        <v>5</v>
      </c>
      <c r="D3152" s="1" t="s">
        <v>25</v>
      </c>
      <c r="E3152" s="2"/>
      <c r="F3152" s="2">
        <v>231</v>
      </c>
      <c r="G3152" s="2">
        <v>76</v>
      </c>
      <c r="H3152" s="2"/>
    </row>
    <row r="3153" spans="1:8" ht="28.8" x14ac:dyDescent="0.3">
      <c r="A3153" s="2" t="s">
        <v>28</v>
      </c>
      <c r="B3153" s="2" t="s">
        <v>29</v>
      </c>
      <c r="C3153" s="2" t="s">
        <v>5</v>
      </c>
      <c r="D3153" s="1" t="s">
        <v>25</v>
      </c>
      <c r="E3153" s="2"/>
      <c r="F3153" s="2">
        <v>1140</v>
      </c>
      <c r="G3153" s="2">
        <v>379</v>
      </c>
      <c r="H3153" s="2"/>
    </row>
    <row r="3154" spans="1:8" ht="28.8" x14ac:dyDescent="0.3">
      <c r="A3154" s="2" t="s">
        <v>28</v>
      </c>
      <c r="B3154" s="2" t="s">
        <v>29</v>
      </c>
      <c r="C3154" s="2" t="s">
        <v>5</v>
      </c>
      <c r="D3154" s="1" t="s">
        <v>25</v>
      </c>
      <c r="E3154" s="2"/>
      <c r="F3154" s="2">
        <v>612</v>
      </c>
      <c r="G3154" s="2">
        <v>203</v>
      </c>
      <c r="H3154" s="2"/>
    </row>
    <row r="3155" spans="1:8" ht="28.8" x14ac:dyDescent="0.3">
      <c r="A3155" s="2" t="s">
        <v>28</v>
      </c>
      <c r="B3155" s="2" t="s">
        <v>29</v>
      </c>
      <c r="C3155" s="2" t="s">
        <v>5</v>
      </c>
      <c r="D3155" s="1" t="s">
        <v>25</v>
      </c>
      <c r="E3155" s="2"/>
      <c r="F3155" s="2">
        <v>924</v>
      </c>
      <c r="G3155" s="2">
        <v>307</v>
      </c>
      <c r="H3155" s="2"/>
    </row>
    <row r="3156" spans="1:8" ht="28.8" x14ac:dyDescent="0.3">
      <c r="A3156" s="2" t="s">
        <v>28</v>
      </c>
      <c r="B3156" s="2" t="s">
        <v>29</v>
      </c>
      <c r="C3156" s="2" t="s">
        <v>5</v>
      </c>
      <c r="D3156" s="1" t="s">
        <v>25</v>
      </c>
      <c r="E3156" s="2"/>
      <c r="F3156" s="2">
        <v>1437</v>
      </c>
      <c r="G3156" s="2">
        <v>478</v>
      </c>
      <c r="H3156" s="2"/>
    </row>
    <row r="3157" spans="1:8" ht="28.8" x14ac:dyDescent="0.3">
      <c r="A3157" s="2" t="s">
        <v>28</v>
      </c>
      <c r="B3157" s="2" t="s">
        <v>29</v>
      </c>
      <c r="C3157" s="2" t="s">
        <v>5</v>
      </c>
      <c r="D3157" s="1" t="s">
        <v>25</v>
      </c>
      <c r="E3157" s="2" t="s">
        <v>7095</v>
      </c>
      <c r="F3157" s="2">
        <v>2847</v>
      </c>
      <c r="G3157" s="2">
        <v>948</v>
      </c>
      <c r="H3157" s="2"/>
    </row>
    <row r="3158" spans="1:8" ht="28.8" x14ac:dyDescent="0.3">
      <c r="A3158" s="2" t="s">
        <v>28</v>
      </c>
      <c r="B3158" s="2" t="s">
        <v>29</v>
      </c>
      <c r="C3158" s="2" t="s">
        <v>5</v>
      </c>
      <c r="D3158" s="1" t="s">
        <v>25</v>
      </c>
      <c r="E3158" s="2" t="s">
        <v>7099</v>
      </c>
      <c r="F3158" s="2">
        <v>1143</v>
      </c>
      <c r="G3158" s="2">
        <v>380</v>
      </c>
      <c r="H3158" s="2"/>
    </row>
    <row r="3159" spans="1:8" ht="28.8" x14ac:dyDescent="0.3">
      <c r="A3159" s="2" t="s">
        <v>28</v>
      </c>
      <c r="B3159" s="2" t="s">
        <v>29</v>
      </c>
      <c r="C3159" s="2" t="s">
        <v>5</v>
      </c>
      <c r="D3159" s="1" t="s">
        <v>25</v>
      </c>
      <c r="E3159" s="2"/>
      <c r="F3159" s="2">
        <v>270</v>
      </c>
      <c r="G3159" s="2">
        <v>89</v>
      </c>
      <c r="H3159" s="2"/>
    </row>
    <row r="3160" spans="1:8" ht="28.8" x14ac:dyDescent="0.3">
      <c r="A3160" s="2" t="s">
        <v>28</v>
      </c>
      <c r="B3160" s="2" t="s">
        <v>29</v>
      </c>
      <c r="C3160" s="2" t="s">
        <v>5</v>
      </c>
      <c r="D3160" s="1" t="s">
        <v>25</v>
      </c>
      <c r="E3160" s="2"/>
      <c r="F3160" s="2">
        <v>342</v>
      </c>
      <c r="G3160" s="2">
        <v>113</v>
      </c>
      <c r="H3160" s="2"/>
    </row>
    <row r="3161" spans="1:8" ht="28.8" x14ac:dyDescent="0.3">
      <c r="A3161" s="2" t="s">
        <v>28</v>
      </c>
      <c r="B3161" s="2" t="s">
        <v>29</v>
      </c>
      <c r="C3161" s="2" t="s">
        <v>5</v>
      </c>
      <c r="D3161" s="1" t="s">
        <v>25</v>
      </c>
      <c r="E3161" s="2"/>
      <c r="F3161" s="2">
        <v>1278</v>
      </c>
      <c r="G3161" s="2">
        <v>425</v>
      </c>
      <c r="H3161" s="2"/>
    </row>
    <row r="3162" spans="1:8" ht="28.8" x14ac:dyDescent="0.3">
      <c r="A3162" s="2" t="s">
        <v>28</v>
      </c>
      <c r="B3162" s="2" t="s">
        <v>29</v>
      </c>
      <c r="C3162" s="2" t="s">
        <v>5</v>
      </c>
      <c r="D3162" s="1" t="s">
        <v>25</v>
      </c>
      <c r="E3162" s="2"/>
      <c r="F3162" s="2">
        <v>342</v>
      </c>
      <c r="G3162" s="2">
        <v>113</v>
      </c>
      <c r="H3162" s="2"/>
    </row>
    <row r="3163" spans="1:8" ht="28.8" x14ac:dyDescent="0.3">
      <c r="A3163" s="2" t="s">
        <v>28</v>
      </c>
      <c r="B3163" s="2" t="s">
        <v>29</v>
      </c>
      <c r="C3163" s="2" t="s">
        <v>5</v>
      </c>
      <c r="D3163" s="1" t="s">
        <v>25</v>
      </c>
      <c r="E3163" s="2"/>
      <c r="F3163" s="2">
        <v>753</v>
      </c>
      <c r="G3163" s="2">
        <v>250</v>
      </c>
      <c r="H3163" s="2"/>
    </row>
    <row r="3164" spans="1:8" ht="28.8" x14ac:dyDescent="0.3">
      <c r="A3164" s="2" t="s">
        <v>28</v>
      </c>
      <c r="B3164" s="2" t="s">
        <v>29</v>
      </c>
      <c r="C3164" s="2" t="s">
        <v>5</v>
      </c>
      <c r="D3164" s="1" t="s">
        <v>25</v>
      </c>
      <c r="E3164" s="2"/>
      <c r="F3164" s="2">
        <v>435</v>
      </c>
      <c r="G3164" s="2">
        <v>144</v>
      </c>
      <c r="H3164" s="2"/>
    </row>
    <row r="3165" spans="1:8" ht="28.8" x14ac:dyDescent="0.3">
      <c r="A3165" s="2" t="s">
        <v>28</v>
      </c>
      <c r="B3165" s="2" t="s">
        <v>29</v>
      </c>
      <c r="C3165" s="2" t="s">
        <v>5</v>
      </c>
      <c r="D3165" s="1" t="s">
        <v>25</v>
      </c>
      <c r="E3165" s="2"/>
      <c r="F3165" s="2">
        <v>1095</v>
      </c>
      <c r="G3165" s="2">
        <v>364</v>
      </c>
      <c r="H3165" s="2"/>
    </row>
    <row r="3166" spans="1:8" ht="28.8" x14ac:dyDescent="0.3">
      <c r="A3166" s="2" t="s">
        <v>28</v>
      </c>
      <c r="B3166" s="2" t="s">
        <v>29</v>
      </c>
      <c r="C3166" s="2" t="s">
        <v>5</v>
      </c>
      <c r="D3166" s="1" t="s">
        <v>25</v>
      </c>
      <c r="E3166" s="2"/>
      <c r="F3166" s="2">
        <v>147</v>
      </c>
      <c r="G3166" s="2">
        <v>48</v>
      </c>
      <c r="H3166" s="2"/>
    </row>
    <row r="3167" spans="1:8" ht="28.8" x14ac:dyDescent="0.3">
      <c r="A3167" s="2" t="s">
        <v>28</v>
      </c>
      <c r="B3167" s="2" t="s">
        <v>29</v>
      </c>
      <c r="C3167" s="2" t="s">
        <v>5</v>
      </c>
      <c r="D3167" s="1" t="s">
        <v>25</v>
      </c>
      <c r="E3167" s="2" t="s">
        <v>7132</v>
      </c>
      <c r="F3167" s="2">
        <v>1137</v>
      </c>
      <c r="G3167" s="2">
        <v>378</v>
      </c>
      <c r="H3167" s="2"/>
    </row>
    <row r="3168" spans="1:8" ht="28.8" x14ac:dyDescent="0.3">
      <c r="A3168" s="2" t="s">
        <v>28</v>
      </c>
      <c r="B3168" s="2" t="s">
        <v>29</v>
      </c>
      <c r="C3168" s="2" t="s">
        <v>5</v>
      </c>
      <c r="D3168" s="1" t="s">
        <v>25</v>
      </c>
      <c r="E3168" s="2"/>
      <c r="F3168" s="2">
        <v>387</v>
      </c>
      <c r="G3168" s="2">
        <v>128</v>
      </c>
      <c r="H3168" s="2"/>
    </row>
    <row r="3169" spans="1:8" ht="28.8" x14ac:dyDescent="0.3">
      <c r="A3169" s="2" t="s">
        <v>28</v>
      </c>
      <c r="B3169" s="2" t="s">
        <v>29</v>
      </c>
      <c r="C3169" s="2" t="s">
        <v>5</v>
      </c>
      <c r="D3169" s="1" t="s">
        <v>25</v>
      </c>
      <c r="E3169" s="2"/>
      <c r="F3169" s="2">
        <v>303</v>
      </c>
      <c r="G3169" s="2">
        <v>100</v>
      </c>
      <c r="H3169" s="2"/>
    </row>
    <row r="3170" spans="1:8" ht="28.8" x14ac:dyDescent="0.3">
      <c r="A3170" s="2" t="s">
        <v>28</v>
      </c>
      <c r="B3170" s="2" t="s">
        <v>29</v>
      </c>
      <c r="C3170" s="2" t="s">
        <v>5</v>
      </c>
      <c r="D3170" s="1" t="s">
        <v>25</v>
      </c>
      <c r="E3170" s="2"/>
      <c r="F3170" s="2">
        <v>1407</v>
      </c>
      <c r="G3170" s="2">
        <v>468</v>
      </c>
      <c r="H3170" s="2"/>
    </row>
    <row r="3171" spans="1:8" ht="28.8" x14ac:dyDescent="0.3">
      <c r="A3171" s="2" t="s">
        <v>28</v>
      </c>
      <c r="B3171" s="2" t="s">
        <v>29</v>
      </c>
      <c r="C3171" s="2" t="s">
        <v>5</v>
      </c>
      <c r="D3171" s="1" t="s">
        <v>25</v>
      </c>
      <c r="E3171" s="2"/>
      <c r="F3171" s="2">
        <v>93</v>
      </c>
      <c r="G3171" s="2">
        <v>30</v>
      </c>
      <c r="H3171" s="2"/>
    </row>
    <row r="3172" spans="1:8" ht="28.8" x14ac:dyDescent="0.3">
      <c r="A3172" s="2" t="s">
        <v>28</v>
      </c>
      <c r="B3172" s="2" t="s">
        <v>29</v>
      </c>
      <c r="C3172" s="2" t="s">
        <v>5</v>
      </c>
      <c r="D3172" s="1" t="s">
        <v>25</v>
      </c>
      <c r="E3172" s="2" t="s">
        <v>7187</v>
      </c>
      <c r="F3172" s="2">
        <v>2037</v>
      </c>
      <c r="G3172" s="2">
        <v>678</v>
      </c>
      <c r="H3172" s="2"/>
    </row>
    <row r="3173" spans="1:8" ht="28.8" x14ac:dyDescent="0.3">
      <c r="A3173" s="2" t="s">
        <v>28</v>
      </c>
      <c r="B3173" s="2" t="s">
        <v>29</v>
      </c>
      <c r="C3173" s="2" t="s">
        <v>5</v>
      </c>
      <c r="D3173" s="1" t="s">
        <v>25</v>
      </c>
      <c r="E3173" s="2"/>
      <c r="F3173" s="2">
        <v>1704</v>
      </c>
      <c r="G3173" s="2">
        <v>567</v>
      </c>
      <c r="H3173" s="2"/>
    </row>
    <row r="3174" spans="1:8" ht="28.8" x14ac:dyDescent="0.3">
      <c r="A3174" s="2" t="s">
        <v>28</v>
      </c>
      <c r="B3174" s="2" t="s">
        <v>29</v>
      </c>
      <c r="C3174" s="2" t="s">
        <v>5</v>
      </c>
      <c r="D3174" s="1" t="s">
        <v>25</v>
      </c>
      <c r="E3174" s="2" t="s">
        <v>7208</v>
      </c>
      <c r="F3174" s="2">
        <v>1470</v>
      </c>
      <c r="G3174" s="2">
        <v>489</v>
      </c>
      <c r="H3174" s="2"/>
    </row>
    <row r="3175" spans="1:8" ht="28.8" x14ac:dyDescent="0.3">
      <c r="A3175" s="2" t="s">
        <v>28</v>
      </c>
      <c r="B3175" s="2" t="s">
        <v>29</v>
      </c>
      <c r="C3175" s="2" t="s">
        <v>5</v>
      </c>
      <c r="D3175" s="1" t="s">
        <v>25</v>
      </c>
      <c r="E3175" s="2"/>
      <c r="F3175" s="2">
        <v>1389</v>
      </c>
      <c r="G3175" s="2">
        <v>462</v>
      </c>
      <c r="H3175" s="2"/>
    </row>
    <row r="3176" spans="1:8" ht="28.8" x14ac:dyDescent="0.3">
      <c r="A3176" s="2" t="s">
        <v>28</v>
      </c>
      <c r="B3176" s="2" t="s">
        <v>29</v>
      </c>
      <c r="C3176" s="2" t="s">
        <v>5</v>
      </c>
      <c r="D3176" s="1" t="s">
        <v>25</v>
      </c>
      <c r="E3176" s="2"/>
      <c r="F3176" s="2">
        <v>417</v>
      </c>
      <c r="G3176" s="2">
        <v>138</v>
      </c>
      <c r="H3176" s="2"/>
    </row>
    <row r="3177" spans="1:8" ht="28.8" x14ac:dyDescent="0.3">
      <c r="A3177" s="2" t="s">
        <v>28</v>
      </c>
      <c r="B3177" s="2" t="s">
        <v>29</v>
      </c>
      <c r="C3177" s="2" t="s">
        <v>5</v>
      </c>
      <c r="D3177" s="1" t="s">
        <v>25</v>
      </c>
      <c r="E3177" s="2" t="s">
        <v>7216</v>
      </c>
      <c r="F3177" s="2">
        <v>663</v>
      </c>
      <c r="G3177" s="2">
        <v>220</v>
      </c>
      <c r="H3177" s="2"/>
    </row>
    <row r="3178" spans="1:8" ht="28.8" x14ac:dyDescent="0.3">
      <c r="A3178" s="2" t="s">
        <v>28</v>
      </c>
      <c r="B3178" s="2" t="s">
        <v>29</v>
      </c>
      <c r="C3178" s="2" t="s">
        <v>5</v>
      </c>
      <c r="D3178" s="1" t="s">
        <v>25</v>
      </c>
      <c r="E3178" s="2"/>
      <c r="F3178" s="2">
        <v>2121</v>
      </c>
      <c r="G3178" s="2">
        <v>706</v>
      </c>
      <c r="H3178" s="2"/>
    </row>
    <row r="3179" spans="1:8" ht="28.8" x14ac:dyDescent="0.3">
      <c r="A3179" s="2" t="s">
        <v>28</v>
      </c>
      <c r="B3179" s="2" t="s">
        <v>29</v>
      </c>
      <c r="C3179" s="2" t="s">
        <v>5</v>
      </c>
      <c r="D3179" s="1" t="s">
        <v>25</v>
      </c>
      <c r="E3179" s="2"/>
      <c r="F3179" s="2">
        <v>552</v>
      </c>
      <c r="G3179" s="2">
        <v>183</v>
      </c>
      <c r="H3179" s="2"/>
    </row>
    <row r="3180" spans="1:8" ht="28.8" x14ac:dyDescent="0.3">
      <c r="A3180" s="2" t="s">
        <v>28</v>
      </c>
      <c r="B3180" s="2" t="s">
        <v>29</v>
      </c>
      <c r="C3180" s="2" t="s">
        <v>5</v>
      </c>
      <c r="D3180" s="1" t="s">
        <v>25</v>
      </c>
      <c r="E3180" s="2"/>
      <c r="F3180" s="2">
        <v>588</v>
      </c>
      <c r="G3180" s="2">
        <v>195</v>
      </c>
      <c r="H3180" s="2"/>
    </row>
    <row r="3181" spans="1:8" ht="28.8" x14ac:dyDescent="0.3">
      <c r="A3181" s="2" t="s">
        <v>28</v>
      </c>
      <c r="B3181" s="2" t="s">
        <v>29</v>
      </c>
      <c r="C3181" s="2" t="s">
        <v>5</v>
      </c>
      <c r="D3181" s="1" t="s">
        <v>25</v>
      </c>
      <c r="E3181" s="2"/>
      <c r="F3181" s="2">
        <v>489</v>
      </c>
      <c r="G3181" s="2">
        <v>162</v>
      </c>
      <c r="H3181" s="2"/>
    </row>
    <row r="3182" spans="1:8" ht="28.8" x14ac:dyDescent="0.3">
      <c r="A3182" s="2" t="s">
        <v>28</v>
      </c>
      <c r="B3182" s="2" t="s">
        <v>29</v>
      </c>
      <c r="C3182" s="2" t="s">
        <v>5</v>
      </c>
      <c r="D3182" s="1" t="s">
        <v>25</v>
      </c>
      <c r="E3182" s="2"/>
      <c r="F3182" s="2">
        <v>228</v>
      </c>
      <c r="G3182" s="2">
        <v>75</v>
      </c>
      <c r="H3182" s="2"/>
    </row>
    <row r="3183" spans="1:8" ht="28.8" x14ac:dyDescent="0.3">
      <c r="A3183" s="2" t="s">
        <v>28</v>
      </c>
      <c r="B3183" s="2" t="s">
        <v>29</v>
      </c>
      <c r="C3183" s="2" t="s">
        <v>5</v>
      </c>
      <c r="D3183" s="1" t="s">
        <v>25</v>
      </c>
      <c r="E3183" s="2"/>
      <c r="F3183" s="2">
        <v>105</v>
      </c>
      <c r="G3183" s="2">
        <v>34</v>
      </c>
      <c r="H3183" s="2"/>
    </row>
    <row r="3184" spans="1:8" ht="28.8" x14ac:dyDescent="0.3">
      <c r="A3184" s="2" t="s">
        <v>28</v>
      </c>
      <c r="B3184" s="2" t="s">
        <v>29</v>
      </c>
      <c r="C3184" s="2" t="s">
        <v>5</v>
      </c>
      <c r="D3184" s="1" t="s">
        <v>25</v>
      </c>
      <c r="E3184" s="2"/>
      <c r="F3184" s="2">
        <v>1227</v>
      </c>
      <c r="G3184" s="2">
        <v>408</v>
      </c>
      <c r="H3184" s="2"/>
    </row>
    <row r="3185" spans="1:8" ht="28.8" x14ac:dyDescent="0.3">
      <c r="A3185" s="2" t="s">
        <v>28</v>
      </c>
      <c r="B3185" s="2" t="s">
        <v>29</v>
      </c>
      <c r="C3185" s="2" t="s">
        <v>5</v>
      </c>
      <c r="D3185" s="1" t="s">
        <v>25</v>
      </c>
      <c r="E3185" s="2"/>
      <c r="F3185" s="2">
        <v>453</v>
      </c>
      <c r="G3185" s="2">
        <v>150</v>
      </c>
      <c r="H3185" s="2"/>
    </row>
    <row r="3186" spans="1:8" ht="28.8" x14ac:dyDescent="0.3">
      <c r="A3186" s="2" t="s">
        <v>28</v>
      </c>
      <c r="B3186" s="2" t="s">
        <v>29</v>
      </c>
      <c r="C3186" s="2" t="s">
        <v>5</v>
      </c>
      <c r="D3186" s="1" t="s">
        <v>25</v>
      </c>
      <c r="E3186" s="2"/>
      <c r="F3186" s="2">
        <v>438</v>
      </c>
      <c r="G3186" s="2">
        <v>145</v>
      </c>
      <c r="H3186" s="2"/>
    </row>
    <row r="3187" spans="1:8" ht="28.8" x14ac:dyDescent="0.3">
      <c r="A3187" s="2" t="s">
        <v>28</v>
      </c>
      <c r="B3187" s="2" t="s">
        <v>29</v>
      </c>
      <c r="C3187" s="2" t="s">
        <v>5</v>
      </c>
      <c r="D3187" s="1" t="s">
        <v>25</v>
      </c>
      <c r="E3187" s="2" t="s">
        <v>7304</v>
      </c>
      <c r="F3187" s="2">
        <v>1776</v>
      </c>
      <c r="G3187" s="2">
        <v>591</v>
      </c>
      <c r="H3187" s="2"/>
    </row>
    <row r="3188" spans="1:8" ht="28.8" x14ac:dyDescent="0.3">
      <c r="A3188" s="2" t="s">
        <v>28</v>
      </c>
      <c r="B3188" s="2" t="s">
        <v>29</v>
      </c>
      <c r="C3188" s="2" t="s">
        <v>5</v>
      </c>
      <c r="D3188" s="1" t="s">
        <v>25</v>
      </c>
      <c r="E3188" s="2"/>
      <c r="F3188" s="2">
        <v>207</v>
      </c>
      <c r="G3188" s="2">
        <v>68</v>
      </c>
      <c r="H3188" s="2"/>
    </row>
    <row r="3189" spans="1:8" ht="28.8" x14ac:dyDescent="0.3">
      <c r="A3189" s="2" t="s">
        <v>28</v>
      </c>
      <c r="B3189" s="2" t="s">
        <v>29</v>
      </c>
      <c r="C3189" s="2" t="s">
        <v>5</v>
      </c>
      <c r="D3189" s="1" t="s">
        <v>25</v>
      </c>
      <c r="E3189" s="2" t="s">
        <v>7310</v>
      </c>
      <c r="F3189" s="2">
        <v>702</v>
      </c>
      <c r="G3189" s="2">
        <v>233</v>
      </c>
      <c r="H3189" s="2"/>
    </row>
    <row r="3190" spans="1:8" ht="28.8" x14ac:dyDescent="0.3">
      <c r="A3190" s="2" t="s">
        <v>28</v>
      </c>
      <c r="B3190" s="2" t="s">
        <v>29</v>
      </c>
      <c r="C3190" s="2" t="s">
        <v>5</v>
      </c>
      <c r="D3190" s="1" t="s">
        <v>25</v>
      </c>
      <c r="E3190" s="2"/>
      <c r="F3190" s="2">
        <v>348</v>
      </c>
      <c r="G3190" s="2">
        <v>115</v>
      </c>
      <c r="H3190" s="2"/>
    </row>
    <row r="3191" spans="1:8" ht="28.8" x14ac:dyDescent="0.3">
      <c r="A3191" s="2" t="s">
        <v>28</v>
      </c>
      <c r="B3191" s="2" t="s">
        <v>29</v>
      </c>
      <c r="C3191" s="2" t="s">
        <v>5</v>
      </c>
      <c r="D3191" s="1" t="s">
        <v>25</v>
      </c>
      <c r="E3191" s="2" t="s">
        <v>7327</v>
      </c>
      <c r="F3191" s="2">
        <v>654</v>
      </c>
      <c r="G3191" s="2">
        <v>217</v>
      </c>
      <c r="H3191" s="2"/>
    </row>
    <row r="3192" spans="1:8" ht="28.8" x14ac:dyDescent="0.3">
      <c r="A3192" s="2" t="s">
        <v>28</v>
      </c>
      <c r="B3192" s="2" t="s">
        <v>29</v>
      </c>
      <c r="C3192" s="2" t="s">
        <v>5</v>
      </c>
      <c r="D3192" s="1" t="s">
        <v>25</v>
      </c>
      <c r="E3192" s="2" t="s">
        <v>7331</v>
      </c>
      <c r="F3192" s="2">
        <v>810</v>
      </c>
      <c r="G3192" s="2">
        <v>269</v>
      </c>
      <c r="H3192" s="2"/>
    </row>
    <row r="3193" spans="1:8" ht="28.8" x14ac:dyDescent="0.3">
      <c r="A3193" s="2" t="s">
        <v>28</v>
      </c>
      <c r="B3193" s="2" t="s">
        <v>29</v>
      </c>
      <c r="C3193" s="2" t="s">
        <v>5</v>
      </c>
      <c r="D3193" s="1" t="s">
        <v>25</v>
      </c>
      <c r="E3193" s="2" t="s">
        <v>7334</v>
      </c>
      <c r="F3193" s="2">
        <v>621</v>
      </c>
      <c r="G3193" s="2">
        <v>206</v>
      </c>
      <c r="H3193" s="2"/>
    </row>
    <row r="3194" spans="1:8" ht="28.8" x14ac:dyDescent="0.3">
      <c r="A3194" s="2" t="s">
        <v>28</v>
      </c>
      <c r="B3194" s="2" t="s">
        <v>29</v>
      </c>
      <c r="C3194" s="2" t="s">
        <v>5</v>
      </c>
      <c r="D3194" s="1" t="s">
        <v>25</v>
      </c>
      <c r="E3194" s="2" t="s">
        <v>7338</v>
      </c>
      <c r="F3194" s="2">
        <v>1215</v>
      </c>
      <c r="G3194" s="2">
        <v>404</v>
      </c>
      <c r="H3194" s="2"/>
    </row>
    <row r="3195" spans="1:8" ht="28.8" x14ac:dyDescent="0.3">
      <c r="A3195" s="2" t="s">
        <v>28</v>
      </c>
      <c r="B3195" s="2" t="s">
        <v>29</v>
      </c>
      <c r="C3195" s="2" t="s">
        <v>5</v>
      </c>
      <c r="D3195" s="1" t="s">
        <v>25</v>
      </c>
      <c r="E3195" s="2" t="s">
        <v>7342</v>
      </c>
      <c r="F3195" s="2">
        <v>702</v>
      </c>
      <c r="G3195" s="2">
        <v>233</v>
      </c>
      <c r="H3195" s="2"/>
    </row>
    <row r="3196" spans="1:8" ht="28.8" x14ac:dyDescent="0.3">
      <c r="A3196" s="2" t="s">
        <v>28</v>
      </c>
      <c r="B3196" s="2" t="s">
        <v>29</v>
      </c>
      <c r="C3196" s="2" t="s">
        <v>5</v>
      </c>
      <c r="D3196" s="1" t="s">
        <v>25</v>
      </c>
      <c r="E3196" s="2" t="s">
        <v>7346</v>
      </c>
      <c r="F3196" s="2">
        <v>321</v>
      </c>
      <c r="G3196" s="2">
        <v>106</v>
      </c>
      <c r="H3196" s="2"/>
    </row>
    <row r="3197" spans="1:8" ht="28.8" x14ac:dyDescent="0.3">
      <c r="A3197" s="2" t="s">
        <v>28</v>
      </c>
      <c r="B3197" s="2" t="s">
        <v>29</v>
      </c>
      <c r="C3197" s="2" t="s">
        <v>5</v>
      </c>
      <c r="D3197" s="1" t="s">
        <v>25</v>
      </c>
      <c r="E3197" s="2"/>
      <c r="F3197" s="2">
        <v>453</v>
      </c>
      <c r="G3197" s="2">
        <v>150</v>
      </c>
      <c r="H3197" s="2"/>
    </row>
    <row r="3198" spans="1:8" ht="28.8" x14ac:dyDescent="0.3">
      <c r="A3198" s="2" t="s">
        <v>28</v>
      </c>
      <c r="B3198" s="2" t="s">
        <v>29</v>
      </c>
      <c r="C3198" s="2" t="s">
        <v>5</v>
      </c>
      <c r="D3198" s="1" t="s">
        <v>25</v>
      </c>
      <c r="E3198" s="2"/>
      <c r="F3198" s="2">
        <v>609</v>
      </c>
      <c r="G3198" s="2">
        <v>202</v>
      </c>
      <c r="H3198" s="2"/>
    </row>
    <row r="3199" spans="1:8" ht="28.8" x14ac:dyDescent="0.3">
      <c r="A3199" s="2" t="s">
        <v>28</v>
      </c>
      <c r="B3199" s="2" t="s">
        <v>29</v>
      </c>
      <c r="C3199" s="2" t="s">
        <v>5</v>
      </c>
      <c r="D3199" s="1" t="s">
        <v>25</v>
      </c>
      <c r="E3199" s="2"/>
      <c r="F3199" s="2">
        <v>285</v>
      </c>
      <c r="G3199" s="2">
        <v>94</v>
      </c>
      <c r="H3199" s="2"/>
    </row>
    <row r="3200" spans="1:8" ht="28.8" x14ac:dyDescent="0.3">
      <c r="A3200" s="2" t="s">
        <v>28</v>
      </c>
      <c r="B3200" s="2" t="s">
        <v>29</v>
      </c>
      <c r="C3200" s="2" t="s">
        <v>5</v>
      </c>
      <c r="D3200" s="1" t="s">
        <v>25</v>
      </c>
      <c r="E3200" s="2"/>
      <c r="F3200" s="2">
        <v>384</v>
      </c>
      <c r="G3200" s="2">
        <v>127</v>
      </c>
      <c r="H3200" s="2"/>
    </row>
    <row r="3201" spans="1:8" ht="28.8" x14ac:dyDescent="0.3">
      <c r="A3201" s="2" t="s">
        <v>28</v>
      </c>
      <c r="B3201" s="2" t="s">
        <v>29</v>
      </c>
      <c r="C3201" s="2" t="s">
        <v>5</v>
      </c>
      <c r="D3201" s="1" t="s">
        <v>25</v>
      </c>
      <c r="E3201" s="2"/>
      <c r="F3201" s="2">
        <v>606</v>
      </c>
      <c r="G3201" s="2">
        <v>201</v>
      </c>
      <c r="H3201" s="2"/>
    </row>
    <row r="3202" spans="1:8" ht="28.8" x14ac:dyDescent="0.3">
      <c r="A3202" s="2" t="s">
        <v>28</v>
      </c>
      <c r="B3202" s="2" t="s">
        <v>29</v>
      </c>
      <c r="C3202" s="2" t="s">
        <v>5</v>
      </c>
      <c r="D3202" s="1" t="s">
        <v>25</v>
      </c>
      <c r="E3202" s="2" t="s">
        <v>7375</v>
      </c>
      <c r="F3202" s="2">
        <v>867</v>
      </c>
      <c r="G3202" s="2">
        <v>288</v>
      </c>
      <c r="H3202" s="2"/>
    </row>
    <row r="3203" spans="1:8" ht="28.8" x14ac:dyDescent="0.3">
      <c r="A3203" s="2" t="s">
        <v>28</v>
      </c>
      <c r="B3203" s="2" t="s">
        <v>29</v>
      </c>
      <c r="C3203" s="2" t="s">
        <v>5</v>
      </c>
      <c r="D3203" s="1" t="s">
        <v>25</v>
      </c>
      <c r="E3203" s="2"/>
      <c r="F3203" s="2">
        <v>195</v>
      </c>
      <c r="G3203" s="2">
        <v>64</v>
      </c>
      <c r="H3203" s="2"/>
    </row>
    <row r="3204" spans="1:8" ht="28.8" x14ac:dyDescent="0.3">
      <c r="A3204" s="2" t="s">
        <v>28</v>
      </c>
      <c r="B3204" s="2" t="s">
        <v>29</v>
      </c>
      <c r="C3204" s="2" t="s">
        <v>5</v>
      </c>
      <c r="D3204" s="1" t="s">
        <v>25</v>
      </c>
      <c r="E3204" s="2"/>
      <c r="F3204" s="2">
        <v>684</v>
      </c>
      <c r="G3204" s="2">
        <v>227</v>
      </c>
      <c r="H3204" s="2"/>
    </row>
    <row r="3205" spans="1:8" ht="28.8" x14ac:dyDescent="0.3">
      <c r="A3205" s="2" t="s">
        <v>28</v>
      </c>
      <c r="B3205" s="2" t="s">
        <v>29</v>
      </c>
      <c r="C3205" s="2" t="s">
        <v>5</v>
      </c>
      <c r="D3205" s="1" t="s">
        <v>25</v>
      </c>
      <c r="E3205" s="2" t="s">
        <v>7383</v>
      </c>
      <c r="F3205" s="2">
        <v>945</v>
      </c>
      <c r="G3205" s="2">
        <v>314</v>
      </c>
      <c r="H3205" s="2"/>
    </row>
    <row r="3206" spans="1:8" ht="28.8" x14ac:dyDescent="0.3">
      <c r="A3206" s="2" t="s">
        <v>28</v>
      </c>
      <c r="B3206" s="2" t="s">
        <v>29</v>
      </c>
      <c r="C3206" s="2" t="s">
        <v>5</v>
      </c>
      <c r="D3206" s="1" t="s">
        <v>25</v>
      </c>
      <c r="E3206" s="2" t="s">
        <v>7387</v>
      </c>
      <c r="F3206" s="2">
        <v>522</v>
      </c>
      <c r="G3206" s="2">
        <v>173</v>
      </c>
      <c r="H3206" s="2"/>
    </row>
    <row r="3207" spans="1:8" ht="28.8" x14ac:dyDescent="0.3">
      <c r="A3207" s="2" t="s">
        <v>28</v>
      </c>
      <c r="B3207" s="2" t="s">
        <v>29</v>
      </c>
      <c r="C3207" s="2" t="s">
        <v>5</v>
      </c>
      <c r="D3207" s="1" t="s">
        <v>25</v>
      </c>
      <c r="E3207" s="2" t="s">
        <v>7391</v>
      </c>
      <c r="F3207" s="2">
        <v>1323</v>
      </c>
      <c r="G3207" s="2">
        <v>440</v>
      </c>
      <c r="H3207" s="2"/>
    </row>
    <row r="3208" spans="1:8" ht="28.8" x14ac:dyDescent="0.3">
      <c r="A3208" s="2" t="s">
        <v>28</v>
      </c>
      <c r="B3208" s="2" t="s">
        <v>29</v>
      </c>
      <c r="C3208" s="2" t="s">
        <v>5</v>
      </c>
      <c r="D3208" s="1" t="s">
        <v>25</v>
      </c>
      <c r="E3208" s="2"/>
      <c r="F3208" s="2">
        <v>570</v>
      </c>
      <c r="G3208" s="2">
        <v>189</v>
      </c>
      <c r="H3208" s="2"/>
    </row>
    <row r="3209" spans="1:8" ht="28.8" x14ac:dyDescent="0.3">
      <c r="A3209" s="2" t="s">
        <v>28</v>
      </c>
      <c r="B3209" s="2" t="s">
        <v>29</v>
      </c>
      <c r="C3209" s="2" t="s">
        <v>5</v>
      </c>
      <c r="D3209" s="1" t="s">
        <v>25</v>
      </c>
      <c r="E3209" s="2" t="s">
        <v>7414</v>
      </c>
      <c r="F3209" s="2">
        <v>525</v>
      </c>
      <c r="G3209" s="2">
        <v>174</v>
      </c>
      <c r="H3209" s="2"/>
    </row>
    <row r="3210" spans="1:8" ht="28.8" x14ac:dyDescent="0.3">
      <c r="A3210" s="2" t="s">
        <v>28</v>
      </c>
      <c r="B3210" s="2" t="s">
        <v>29</v>
      </c>
      <c r="C3210" s="2" t="s">
        <v>5</v>
      </c>
      <c r="D3210" s="1" t="s">
        <v>25</v>
      </c>
      <c r="E3210" s="2"/>
      <c r="F3210" s="2">
        <v>252</v>
      </c>
      <c r="G3210" s="2">
        <v>83</v>
      </c>
      <c r="H3210" s="2"/>
    </row>
    <row r="3211" spans="1:8" ht="28.8" x14ac:dyDescent="0.3">
      <c r="A3211" s="2" t="s">
        <v>28</v>
      </c>
      <c r="B3211" s="2" t="s">
        <v>29</v>
      </c>
      <c r="C3211" s="2" t="s">
        <v>5</v>
      </c>
      <c r="D3211" s="1" t="s">
        <v>25</v>
      </c>
      <c r="E3211" s="2"/>
      <c r="F3211" s="2">
        <v>1812</v>
      </c>
      <c r="G3211" s="2">
        <v>603</v>
      </c>
      <c r="H3211" s="2"/>
    </row>
    <row r="3212" spans="1:8" ht="28.8" x14ac:dyDescent="0.3">
      <c r="A3212" s="2" t="s">
        <v>28</v>
      </c>
      <c r="B3212" s="2" t="s">
        <v>29</v>
      </c>
      <c r="C3212" s="2" t="s">
        <v>5</v>
      </c>
      <c r="D3212" s="1" t="s">
        <v>25</v>
      </c>
      <c r="E3212" s="2"/>
      <c r="F3212" s="2">
        <v>657</v>
      </c>
      <c r="G3212" s="2">
        <v>218</v>
      </c>
      <c r="H3212" s="2"/>
    </row>
    <row r="3213" spans="1:8" ht="28.8" x14ac:dyDescent="0.3">
      <c r="A3213" s="2" t="s">
        <v>28</v>
      </c>
      <c r="B3213" s="2" t="s">
        <v>29</v>
      </c>
      <c r="C3213" s="2" t="s">
        <v>5</v>
      </c>
      <c r="D3213" s="1" t="s">
        <v>25</v>
      </c>
      <c r="E3213" s="2" t="s">
        <v>7442</v>
      </c>
      <c r="F3213" s="2">
        <v>846</v>
      </c>
      <c r="G3213" s="2">
        <v>281</v>
      </c>
      <c r="H3213" s="2"/>
    </row>
    <row r="3214" spans="1:8" ht="28.8" x14ac:dyDescent="0.3">
      <c r="A3214" s="2" t="s">
        <v>28</v>
      </c>
      <c r="B3214" s="2" t="s">
        <v>29</v>
      </c>
      <c r="C3214" s="2" t="s">
        <v>5</v>
      </c>
      <c r="D3214" s="1" t="s">
        <v>25</v>
      </c>
      <c r="E3214" s="2" t="s">
        <v>7447</v>
      </c>
      <c r="F3214" s="2">
        <v>948</v>
      </c>
      <c r="G3214" s="2">
        <v>315</v>
      </c>
      <c r="H3214" s="2"/>
    </row>
    <row r="3215" spans="1:8" ht="28.8" x14ac:dyDescent="0.3">
      <c r="A3215" s="2" t="s">
        <v>28</v>
      </c>
      <c r="B3215" s="2" t="s">
        <v>29</v>
      </c>
      <c r="C3215" s="2" t="s">
        <v>5</v>
      </c>
      <c r="D3215" s="1" t="s">
        <v>25</v>
      </c>
      <c r="E3215" s="2"/>
      <c r="F3215" s="2">
        <v>255</v>
      </c>
      <c r="G3215" s="2">
        <v>84</v>
      </c>
      <c r="H3215" s="2"/>
    </row>
    <row r="3216" spans="1:8" ht="28.8" x14ac:dyDescent="0.3">
      <c r="A3216" s="2" t="s">
        <v>28</v>
      </c>
      <c r="B3216" s="2" t="s">
        <v>29</v>
      </c>
      <c r="C3216" s="2" t="s">
        <v>5</v>
      </c>
      <c r="D3216" s="1" t="s">
        <v>25</v>
      </c>
      <c r="E3216" s="2"/>
      <c r="F3216" s="2">
        <v>393</v>
      </c>
      <c r="G3216" s="2">
        <v>130</v>
      </c>
      <c r="H3216" s="2"/>
    </row>
    <row r="3217" spans="1:8" ht="28.8" x14ac:dyDescent="0.3">
      <c r="A3217" s="2" t="s">
        <v>28</v>
      </c>
      <c r="B3217" s="2" t="s">
        <v>29</v>
      </c>
      <c r="C3217" s="2" t="s">
        <v>5</v>
      </c>
      <c r="D3217" s="1" t="s">
        <v>25</v>
      </c>
      <c r="E3217" s="2"/>
      <c r="F3217" s="2">
        <v>363</v>
      </c>
      <c r="G3217" s="2">
        <v>120</v>
      </c>
      <c r="H3217" s="2"/>
    </row>
    <row r="3218" spans="1:8" ht="28.8" x14ac:dyDescent="0.3">
      <c r="A3218" s="2" t="s">
        <v>28</v>
      </c>
      <c r="B3218" s="2" t="s">
        <v>29</v>
      </c>
      <c r="C3218" s="2" t="s">
        <v>5</v>
      </c>
      <c r="D3218" s="1" t="s">
        <v>25</v>
      </c>
      <c r="E3218" s="2"/>
      <c r="F3218" s="2">
        <v>309</v>
      </c>
      <c r="G3218" s="2">
        <v>102</v>
      </c>
      <c r="H3218" s="2"/>
    </row>
    <row r="3219" spans="1:8" ht="28.8" x14ac:dyDescent="0.3">
      <c r="A3219" s="2" t="s">
        <v>28</v>
      </c>
      <c r="B3219" s="2" t="s">
        <v>29</v>
      </c>
      <c r="C3219" s="2" t="s">
        <v>5</v>
      </c>
      <c r="D3219" s="1" t="s">
        <v>25</v>
      </c>
      <c r="E3219" s="2"/>
      <c r="F3219" s="2">
        <v>861</v>
      </c>
      <c r="G3219" s="2">
        <v>286</v>
      </c>
      <c r="H3219" s="2"/>
    </row>
    <row r="3220" spans="1:8" ht="28.8" x14ac:dyDescent="0.3">
      <c r="A3220" s="2" t="s">
        <v>28</v>
      </c>
      <c r="B3220" s="2" t="s">
        <v>29</v>
      </c>
      <c r="C3220" s="2" t="s">
        <v>5</v>
      </c>
      <c r="D3220" s="1" t="s">
        <v>25</v>
      </c>
      <c r="E3220" s="2"/>
      <c r="F3220" s="2">
        <v>93</v>
      </c>
      <c r="G3220" s="2">
        <v>30</v>
      </c>
      <c r="H3220" s="2"/>
    </row>
    <row r="3221" spans="1:8" ht="28.8" x14ac:dyDescent="0.3">
      <c r="A3221" s="2" t="s">
        <v>28</v>
      </c>
      <c r="B3221" s="2" t="s">
        <v>29</v>
      </c>
      <c r="C3221" s="2" t="s">
        <v>5</v>
      </c>
      <c r="D3221" s="1" t="s">
        <v>25</v>
      </c>
      <c r="E3221" s="2"/>
      <c r="F3221" s="2">
        <v>354</v>
      </c>
      <c r="G3221" s="2">
        <v>117</v>
      </c>
      <c r="H3221" s="2"/>
    </row>
    <row r="3222" spans="1:8" ht="28.8" x14ac:dyDescent="0.3">
      <c r="A3222" s="2" t="s">
        <v>28</v>
      </c>
      <c r="B3222" s="2" t="s">
        <v>29</v>
      </c>
      <c r="C3222" s="2" t="s">
        <v>5</v>
      </c>
      <c r="D3222" s="1" t="s">
        <v>25</v>
      </c>
      <c r="E3222" s="2"/>
      <c r="F3222" s="2">
        <v>423</v>
      </c>
      <c r="G3222" s="2">
        <v>140</v>
      </c>
      <c r="H3222" s="2"/>
    </row>
    <row r="3223" spans="1:8" ht="28.8" x14ac:dyDescent="0.3">
      <c r="A3223" s="2" t="s">
        <v>28</v>
      </c>
      <c r="B3223" s="2" t="s">
        <v>29</v>
      </c>
      <c r="C3223" s="2" t="s">
        <v>5</v>
      </c>
      <c r="D3223" s="1" t="s">
        <v>25</v>
      </c>
      <c r="E3223" s="2"/>
      <c r="F3223" s="2">
        <v>105</v>
      </c>
      <c r="G3223" s="2">
        <v>34</v>
      </c>
      <c r="H3223" s="2"/>
    </row>
    <row r="3224" spans="1:8" ht="28.8" x14ac:dyDescent="0.3">
      <c r="A3224" s="2" t="s">
        <v>28</v>
      </c>
      <c r="B3224" s="2" t="s">
        <v>29</v>
      </c>
      <c r="C3224" s="2" t="s">
        <v>5</v>
      </c>
      <c r="D3224" s="1" t="s">
        <v>25</v>
      </c>
      <c r="E3224" s="2"/>
      <c r="F3224" s="2">
        <v>411</v>
      </c>
      <c r="G3224" s="2">
        <v>136</v>
      </c>
      <c r="H3224" s="2"/>
    </row>
    <row r="3225" spans="1:8" ht="28.8" x14ac:dyDescent="0.3">
      <c r="A3225" s="2" t="s">
        <v>28</v>
      </c>
      <c r="B3225" s="2" t="s">
        <v>29</v>
      </c>
      <c r="C3225" s="2" t="s">
        <v>5</v>
      </c>
      <c r="D3225" s="1" t="s">
        <v>25</v>
      </c>
      <c r="E3225" s="2" t="s">
        <v>7518</v>
      </c>
      <c r="F3225" s="2">
        <v>525</v>
      </c>
      <c r="G3225" s="2">
        <v>174</v>
      </c>
      <c r="H3225" s="2"/>
    </row>
    <row r="3226" spans="1:8" ht="28.8" x14ac:dyDescent="0.3">
      <c r="A3226" s="2" t="s">
        <v>28</v>
      </c>
      <c r="B3226" s="2" t="s">
        <v>29</v>
      </c>
      <c r="C3226" s="2" t="s">
        <v>5</v>
      </c>
      <c r="D3226" s="1" t="s">
        <v>25</v>
      </c>
      <c r="E3226" s="2"/>
      <c r="F3226" s="2">
        <v>399</v>
      </c>
      <c r="G3226" s="2">
        <v>132</v>
      </c>
      <c r="H3226" s="2"/>
    </row>
    <row r="3227" spans="1:8" ht="28.8" x14ac:dyDescent="0.3">
      <c r="A3227" s="2" t="s">
        <v>28</v>
      </c>
      <c r="B3227" s="2" t="s">
        <v>29</v>
      </c>
      <c r="C3227" s="2" t="s">
        <v>5</v>
      </c>
      <c r="D3227" s="1" t="s">
        <v>25</v>
      </c>
      <c r="E3227" s="2"/>
      <c r="F3227" s="2">
        <v>744</v>
      </c>
      <c r="G3227" s="2">
        <v>247</v>
      </c>
      <c r="H3227" s="2"/>
    </row>
    <row r="3228" spans="1:8" ht="28.8" x14ac:dyDescent="0.3">
      <c r="A3228" s="2" t="s">
        <v>28</v>
      </c>
      <c r="B3228" s="2" t="s">
        <v>29</v>
      </c>
      <c r="C3228" s="2" t="s">
        <v>5</v>
      </c>
      <c r="D3228" s="1" t="s">
        <v>25</v>
      </c>
      <c r="E3228" s="2"/>
      <c r="F3228" s="2">
        <v>330</v>
      </c>
      <c r="G3228" s="2">
        <v>109</v>
      </c>
      <c r="H3228" s="2"/>
    </row>
    <row r="3229" spans="1:8" ht="28.8" x14ac:dyDescent="0.3">
      <c r="A3229" s="2" t="s">
        <v>28</v>
      </c>
      <c r="B3229" s="2" t="s">
        <v>29</v>
      </c>
      <c r="C3229" s="2" t="s">
        <v>5</v>
      </c>
      <c r="D3229" s="1" t="s">
        <v>25</v>
      </c>
      <c r="E3229" s="2"/>
      <c r="F3229" s="2">
        <v>543</v>
      </c>
      <c r="G3229" s="2">
        <v>180</v>
      </c>
      <c r="H3229" s="2"/>
    </row>
    <row r="3230" spans="1:8" ht="28.8" x14ac:dyDescent="0.3">
      <c r="A3230" s="2" t="s">
        <v>28</v>
      </c>
      <c r="B3230" s="2" t="s">
        <v>29</v>
      </c>
      <c r="C3230" s="2" t="s">
        <v>5</v>
      </c>
      <c r="D3230" s="1" t="s">
        <v>25</v>
      </c>
      <c r="E3230" s="2"/>
      <c r="F3230" s="2">
        <v>480</v>
      </c>
      <c r="G3230" s="2">
        <v>159</v>
      </c>
      <c r="H3230" s="2"/>
    </row>
    <row r="3231" spans="1:8" ht="28.8" x14ac:dyDescent="0.3">
      <c r="A3231" s="2" t="s">
        <v>28</v>
      </c>
      <c r="B3231" s="2" t="s">
        <v>29</v>
      </c>
      <c r="C3231" s="2" t="s">
        <v>5</v>
      </c>
      <c r="D3231" s="1" t="s">
        <v>25</v>
      </c>
      <c r="E3231" s="2"/>
      <c r="F3231" s="2">
        <v>486</v>
      </c>
      <c r="G3231" s="2">
        <v>161</v>
      </c>
      <c r="H3231" s="2"/>
    </row>
    <row r="3232" spans="1:8" ht="28.8" x14ac:dyDescent="0.3">
      <c r="A3232" s="2" t="s">
        <v>28</v>
      </c>
      <c r="B3232" s="2" t="s">
        <v>29</v>
      </c>
      <c r="C3232" s="2" t="s">
        <v>5</v>
      </c>
      <c r="D3232" s="1" t="s">
        <v>25</v>
      </c>
      <c r="E3232" s="2"/>
      <c r="F3232" s="2">
        <v>648</v>
      </c>
      <c r="G3232" s="2">
        <v>215</v>
      </c>
      <c r="H3232" s="2"/>
    </row>
    <row r="3233" spans="1:8" ht="28.8" x14ac:dyDescent="0.3">
      <c r="A3233" s="2" t="s">
        <v>28</v>
      </c>
      <c r="B3233" s="2" t="s">
        <v>29</v>
      </c>
      <c r="C3233" s="2" t="s">
        <v>5</v>
      </c>
      <c r="D3233" s="1" t="s">
        <v>25</v>
      </c>
      <c r="E3233" s="2"/>
      <c r="F3233" s="2">
        <v>657</v>
      </c>
      <c r="G3233" s="2">
        <v>218</v>
      </c>
      <c r="H3233" s="2"/>
    </row>
    <row r="3234" spans="1:8" ht="28.8" x14ac:dyDescent="0.3">
      <c r="A3234" s="2" t="s">
        <v>28</v>
      </c>
      <c r="B3234" s="2" t="s">
        <v>29</v>
      </c>
      <c r="C3234" s="2" t="s">
        <v>5</v>
      </c>
      <c r="D3234" s="1" t="s">
        <v>25</v>
      </c>
      <c r="E3234" s="2"/>
      <c r="F3234" s="2">
        <v>555</v>
      </c>
      <c r="G3234" s="2">
        <v>184</v>
      </c>
      <c r="H3234" s="2"/>
    </row>
    <row r="3235" spans="1:8" ht="28.8" x14ac:dyDescent="0.3">
      <c r="A3235" s="2" t="s">
        <v>28</v>
      </c>
      <c r="B3235" s="2" t="s">
        <v>29</v>
      </c>
      <c r="C3235" s="2" t="s">
        <v>5</v>
      </c>
      <c r="D3235" s="1" t="s">
        <v>25</v>
      </c>
      <c r="E3235" s="2" t="s">
        <v>7613</v>
      </c>
      <c r="F3235" s="2">
        <v>711</v>
      </c>
      <c r="G3235" s="2">
        <v>236</v>
      </c>
      <c r="H3235" s="2"/>
    </row>
    <row r="3236" spans="1:8" ht="28.8" x14ac:dyDescent="0.3">
      <c r="A3236" s="2" t="s">
        <v>28</v>
      </c>
      <c r="B3236" s="2" t="s">
        <v>29</v>
      </c>
      <c r="C3236" s="2" t="s">
        <v>5</v>
      </c>
      <c r="D3236" s="1" t="s">
        <v>25</v>
      </c>
      <c r="E3236" s="2" t="s">
        <v>7628</v>
      </c>
      <c r="F3236" s="2">
        <v>1308</v>
      </c>
      <c r="G3236" s="2">
        <v>435</v>
      </c>
      <c r="H3236" s="2"/>
    </row>
    <row r="3237" spans="1:8" ht="28.8" x14ac:dyDescent="0.3">
      <c r="A3237" s="2" t="s">
        <v>28</v>
      </c>
      <c r="B3237" s="2" t="s">
        <v>29</v>
      </c>
      <c r="C3237" s="2" t="s">
        <v>5</v>
      </c>
      <c r="D3237" s="1" t="s">
        <v>25</v>
      </c>
      <c r="E3237" s="2"/>
      <c r="F3237" s="2">
        <v>1707</v>
      </c>
      <c r="G3237" s="2">
        <v>568</v>
      </c>
      <c r="H3237" s="2"/>
    </row>
    <row r="3238" spans="1:8" ht="28.8" x14ac:dyDescent="0.3">
      <c r="A3238" s="2" t="s">
        <v>28</v>
      </c>
      <c r="B3238" s="2" t="s">
        <v>29</v>
      </c>
      <c r="C3238" s="2" t="s">
        <v>5</v>
      </c>
      <c r="D3238" s="1" t="s">
        <v>25</v>
      </c>
      <c r="E3238" s="2"/>
      <c r="F3238" s="2">
        <v>2019</v>
      </c>
      <c r="G3238" s="2">
        <v>672</v>
      </c>
      <c r="H3238" s="2"/>
    </row>
    <row r="3239" spans="1:8" ht="28.8" x14ac:dyDescent="0.3">
      <c r="A3239" s="2" t="s">
        <v>28</v>
      </c>
      <c r="B3239" s="2" t="s">
        <v>29</v>
      </c>
      <c r="C3239" s="2" t="s">
        <v>5</v>
      </c>
      <c r="D3239" s="1" t="s">
        <v>25</v>
      </c>
      <c r="E3239" s="2"/>
      <c r="F3239" s="2">
        <v>948</v>
      </c>
      <c r="G3239" s="2">
        <v>315</v>
      </c>
      <c r="H3239" s="2"/>
    </row>
    <row r="3240" spans="1:8" ht="28.8" x14ac:dyDescent="0.3">
      <c r="A3240" s="2" t="s">
        <v>28</v>
      </c>
      <c r="B3240" s="2" t="s">
        <v>29</v>
      </c>
      <c r="C3240" s="2" t="s">
        <v>5</v>
      </c>
      <c r="D3240" s="1" t="s">
        <v>25</v>
      </c>
      <c r="E3240" s="2" t="s">
        <v>7640</v>
      </c>
      <c r="F3240" s="2">
        <v>810</v>
      </c>
      <c r="G3240" s="2">
        <v>269</v>
      </c>
      <c r="H3240" s="2"/>
    </row>
    <row r="3241" spans="1:8" ht="28.8" x14ac:dyDescent="0.3">
      <c r="A3241" s="2" t="s">
        <v>28</v>
      </c>
      <c r="B3241" s="2" t="s">
        <v>29</v>
      </c>
      <c r="C3241" s="2" t="s">
        <v>5</v>
      </c>
      <c r="D3241" s="1" t="s">
        <v>25</v>
      </c>
      <c r="E3241" s="2"/>
      <c r="F3241" s="2">
        <v>189</v>
      </c>
      <c r="G3241" s="2">
        <v>62</v>
      </c>
      <c r="H3241" s="2"/>
    </row>
    <row r="3242" spans="1:8" ht="28.8" x14ac:dyDescent="0.3">
      <c r="A3242" s="2" t="s">
        <v>28</v>
      </c>
      <c r="B3242" s="2" t="s">
        <v>29</v>
      </c>
      <c r="C3242" s="2" t="s">
        <v>5</v>
      </c>
      <c r="D3242" s="1" t="s">
        <v>25</v>
      </c>
      <c r="E3242" s="2" t="s">
        <v>7651</v>
      </c>
      <c r="F3242" s="2">
        <v>2805</v>
      </c>
      <c r="G3242" s="2">
        <v>934</v>
      </c>
      <c r="H3242" s="2"/>
    </row>
    <row r="3243" spans="1:8" ht="28.8" x14ac:dyDescent="0.3">
      <c r="A3243" s="2" t="s">
        <v>28</v>
      </c>
      <c r="B3243" s="2" t="s">
        <v>29</v>
      </c>
      <c r="C3243" s="2" t="s">
        <v>5</v>
      </c>
      <c r="D3243" s="1" t="s">
        <v>25</v>
      </c>
      <c r="E3243" s="2"/>
      <c r="F3243" s="2">
        <v>870</v>
      </c>
      <c r="G3243" s="2">
        <v>289</v>
      </c>
      <c r="H3243" s="2"/>
    </row>
    <row r="3244" spans="1:8" ht="28.8" x14ac:dyDescent="0.3">
      <c r="A3244" s="2" t="s">
        <v>28</v>
      </c>
      <c r="B3244" s="2" t="s">
        <v>29</v>
      </c>
      <c r="C3244" s="2" t="s">
        <v>5</v>
      </c>
      <c r="D3244" s="1" t="s">
        <v>25</v>
      </c>
      <c r="E3244" s="2"/>
      <c r="F3244" s="2">
        <v>1521</v>
      </c>
      <c r="G3244" s="2">
        <v>506</v>
      </c>
      <c r="H3244" s="2"/>
    </row>
    <row r="3245" spans="1:8" ht="28.8" x14ac:dyDescent="0.3">
      <c r="A3245" s="2" t="s">
        <v>28</v>
      </c>
      <c r="B3245" s="2" t="s">
        <v>29</v>
      </c>
      <c r="C3245" s="2" t="s">
        <v>5</v>
      </c>
      <c r="D3245" s="1" t="s">
        <v>25</v>
      </c>
      <c r="E3245" s="2" t="s">
        <v>7695</v>
      </c>
      <c r="F3245" s="2">
        <v>357</v>
      </c>
      <c r="G3245" s="2">
        <v>118</v>
      </c>
      <c r="H3245" s="2"/>
    </row>
    <row r="3246" spans="1:8" ht="28.8" x14ac:dyDescent="0.3">
      <c r="A3246" s="2" t="s">
        <v>28</v>
      </c>
      <c r="B3246" s="2" t="s">
        <v>29</v>
      </c>
      <c r="C3246" s="2" t="s">
        <v>5</v>
      </c>
      <c r="D3246" s="1" t="s">
        <v>25</v>
      </c>
      <c r="E3246" s="2" t="s">
        <v>7699</v>
      </c>
      <c r="F3246" s="2">
        <v>492</v>
      </c>
      <c r="G3246" s="2">
        <v>163</v>
      </c>
      <c r="H3246" s="2"/>
    </row>
    <row r="3247" spans="1:8" ht="28.8" x14ac:dyDescent="0.3">
      <c r="A3247" s="2" t="s">
        <v>28</v>
      </c>
      <c r="B3247" s="2" t="s">
        <v>29</v>
      </c>
      <c r="C3247" s="2" t="s">
        <v>5</v>
      </c>
      <c r="D3247" s="1" t="s">
        <v>25</v>
      </c>
      <c r="E3247" s="2"/>
      <c r="F3247" s="2">
        <v>1038</v>
      </c>
      <c r="G3247" s="2">
        <v>345</v>
      </c>
      <c r="H3247" s="2"/>
    </row>
    <row r="3248" spans="1:8" ht="28.8" x14ac:dyDescent="0.3">
      <c r="A3248" s="2" t="s">
        <v>28</v>
      </c>
      <c r="B3248" s="2" t="s">
        <v>29</v>
      </c>
      <c r="C3248" s="2" t="s">
        <v>5</v>
      </c>
      <c r="D3248" s="1" t="s">
        <v>25</v>
      </c>
      <c r="E3248" s="2"/>
      <c r="F3248" s="2">
        <v>1779</v>
      </c>
      <c r="G3248" s="2">
        <v>592</v>
      </c>
      <c r="H3248" s="2"/>
    </row>
    <row r="3249" spans="1:8" ht="28.8" x14ac:dyDescent="0.3">
      <c r="A3249" s="2" t="s">
        <v>28</v>
      </c>
      <c r="B3249" s="2" t="s">
        <v>29</v>
      </c>
      <c r="C3249" s="2" t="s">
        <v>5</v>
      </c>
      <c r="D3249" s="1" t="s">
        <v>25</v>
      </c>
      <c r="E3249" s="2"/>
      <c r="F3249" s="2">
        <v>1116</v>
      </c>
      <c r="G3249" s="2">
        <v>371</v>
      </c>
      <c r="H3249" s="2"/>
    </row>
    <row r="3250" spans="1:8" ht="28.8" x14ac:dyDescent="0.3">
      <c r="A3250" s="2" t="s">
        <v>28</v>
      </c>
      <c r="B3250" s="2" t="s">
        <v>29</v>
      </c>
      <c r="C3250" s="2" t="s">
        <v>5</v>
      </c>
      <c r="D3250" s="1" t="s">
        <v>25</v>
      </c>
      <c r="E3250" s="2"/>
      <c r="F3250" s="2">
        <v>1110</v>
      </c>
      <c r="G3250" s="2">
        <v>369</v>
      </c>
      <c r="H3250" s="2"/>
    </row>
    <row r="3251" spans="1:8" ht="28.8" x14ac:dyDescent="0.3">
      <c r="A3251" s="2" t="s">
        <v>28</v>
      </c>
      <c r="B3251" s="2" t="s">
        <v>29</v>
      </c>
      <c r="C3251" s="2" t="s">
        <v>5</v>
      </c>
      <c r="D3251" s="1" t="s">
        <v>25</v>
      </c>
      <c r="E3251" s="2"/>
      <c r="F3251" s="2">
        <v>390</v>
      </c>
      <c r="G3251" s="2">
        <v>129</v>
      </c>
      <c r="H3251" s="2"/>
    </row>
    <row r="3252" spans="1:8" ht="28.8" x14ac:dyDescent="0.3">
      <c r="A3252" s="2" t="s">
        <v>28</v>
      </c>
      <c r="B3252" s="2" t="s">
        <v>29</v>
      </c>
      <c r="C3252" s="2" t="s">
        <v>5</v>
      </c>
      <c r="D3252" s="1" t="s">
        <v>25</v>
      </c>
      <c r="E3252" s="2"/>
      <c r="F3252" s="2">
        <v>462</v>
      </c>
      <c r="G3252" s="2">
        <v>153</v>
      </c>
      <c r="H3252" s="2"/>
    </row>
    <row r="3253" spans="1:8" ht="28.8" x14ac:dyDescent="0.3">
      <c r="A3253" s="2" t="s">
        <v>28</v>
      </c>
      <c r="B3253" s="2" t="s">
        <v>29</v>
      </c>
      <c r="C3253" s="2" t="s">
        <v>5</v>
      </c>
      <c r="D3253" s="1" t="s">
        <v>25</v>
      </c>
      <c r="E3253" s="2"/>
      <c r="F3253" s="2">
        <v>447</v>
      </c>
      <c r="G3253" s="2">
        <v>148</v>
      </c>
      <c r="H3253" s="2"/>
    </row>
    <row r="3254" spans="1:8" ht="28.8" x14ac:dyDescent="0.3">
      <c r="A3254" s="2" t="s">
        <v>28</v>
      </c>
      <c r="B3254" s="2" t="s">
        <v>29</v>
      </c>
      <c r="C3254" s="2" t="s">
        <v>5</v>
      </c>
      <c r="D3254" s="1" t="s">
        <v>25</v>
      </c>
      <c r="E3254" s="2"/>
      <c r="F3254" s="2">
        <v>624</v>
      </c>
      <c r="G3254" s="2">
        <v>207</v>
      </c>
      <c r="H3254" s="2"/>
    </row>
    <row r="3255" spans="1:8" ht="28.8" x14ac:dyDescent="0.3">
      <c r="A3255" s="2" t="s">
        <v>28</v>
      </c>
      <c r="B3255" s="2" t="s">
        <v>29</v>
      </c>
      <c r="C3255" s="2" t="s">
        <v>5</v>
      </c>
      <c r="D3255" s="1" t="s">
        <v>25</v>
      </c>
      <c r="E3255" s="2"/>
      <c r="F3255" s="2">
        <v>117</v>
      </c>
      <c r="G3255" s="2">
        <v>38</v>
      </c>
      <c r="H3255" s="2"/>
    </row>
    <row r="3256" spans="1:8" ht="28.8" x14ac:dyDescent="0.3">
      <c r="A3256" s="2" t="s">
        <v>28</v>
      </c>
      <c r="B3256" s="2" t="s">
        <v>29</v>
      </c>
      <c r="C3256" s="2" t="s">
        <v>5</v>
      </c>
      <c r="D3256" s="1" t="s">
        <v>25</v>
      </c>
      <c r="E3256" s="2"/>
      <c r="F3256" s="2">
        <v>1071</v>
      </c>
      <c r="G3256" s="2">
        <v>356</v>
      </c>
      <c r="H3256" s="2"/>
    </row>
    <row r="3257" spans="1:8" ht="28.8" x14ac:dyDescent="0.3">
      <c r="A3257" s="2" t="s">
        <v>28</v>
      </c>
      <c r="B3257" s="2" t="s">
        <v>29</v>
      </c>
      <c r="C3257" s="2" t="s">
        <v>5</v>
      </c>
      <c r="D3257" s="1" t="s">
        <v>25</v>
      </c>
      <c r="E3257" s="2"/>
      <c r="F3257" s="2">
        <v>744</v>
      </c>
      <c r="G3257" s="2">
        <v>247</v>
      </c>
      <c r="H3257" s="2"/>
    </row>
    <row r="3258" spans="1:8" ht="28.8" x14ac:dyDescent="0.3">
      <c r="A3258" s="2" t="s">
        <v>28</v>
      </c>
      <c r="B3258" s="2" t="s">
        <v>29</v>
      </c>
      <c r="C3258" s="2" t="s">
        <v>5</v>
      </c>
      <c r="D3258" s="1" t="s">
        <v>25</v>
      </c>
      <c r="E3258" s="2"/>
      <c r="F3258" s="2">
        <v>261</v>
      </c>
      <c r="G3258" s="2">
        <v>86</v>
      </c>
      <c r="H3258" s="2"/>
    </row>
    <row r="3259" spans="1:8" ht="28.8" x14ac:dyDescent="0.3">
      <c r="A3259" s="2" t="s">
        <v>28</v>
      </c>
      <c r="B3259" s="2" t="s">
        <v>29</v>
      </c>
      <c r="C3259" s="2" t="s">
        <v>5</v>
      </c>
      <c r="D3259" s="1" t="s">
        <v>25</v>
      </c>
      <c r="E3259" s="2"/>
      <c r="F3259" s="2">
        <v>351</v>
      </c>
      <c r="G3259" s="2">
        <v>116</v>
      </c>
      <c r="H3259" s="2"/>
    </row>
    <row r="3260" spans="1:8" ht="28.8" x14ac:dyDescent="0.3">
      <c r="A3260" s="2" t="s">
        <v>28</v>
      </c>
      <c r="B3260" s="2" t="s">
        <v>29</v>
      </c>
      <c r="C3260" s="2" t="s">
        <v>5</v>
      </c>
      <c r="D3260" s="1" t="s">
        <v>25</v>
      </c>
      <c r="E3260" s="2"/>
      <c r="F3260" s="2">
        <v>1863</v>
      </c>
      <c r="G3260" s="2">
        <v>620</v>
      </c>
      <c r="H3260" s="2"/>
    </row>
    <row r="3261" spans="1:8" ht="28.8" x14ac:dyDescent="0.3">
      <c r="A3261" s="2" t="s">
        <v>28</v>
      </c>
      <c r="B3261" s="2" t="s">
        <v>29</v>
      </c>
      <c r="C3261" s="2" t="s">
        <v>5</v>
      </c>
      <c r="D3261" s="1" t="s">
        <v>25</v>
      </c>
      <c r="E3261" s="2"/>
      <c r="F3261" s="2">
        <v>771</v>
      </c>
      <c r="G3261" s="2">
        <v>256</v>
      </c>
      <c r="H3261" s="2"/>
    </row>
    <row r="3262" spans="1:8" ht="28.8" x14ac:dyDescent="0.3">
      <c r="A3262" s="2" t="s">
        <v>28</v>
      </c>
      <c r="B3262" s="2" t="s">
        <v>29</v>
      </c>
      <c r="C3262" s="2" t="s">
        <v>5</v>
      </c>
      <c r="D3262" s="1" t="s">
        <v>25</v>
      </c>
      <c r="E3262" s="2"/>
      <c r="F3262" s="2">
        <v>198</v>
      </c>
      <c r="G3262" s="2">
        <v>65</v>
      </c>
      <c r="H3262" s="2"/>
    </row>
    <row r="3263" spans="1:8" ht="28.8" x14ac:dyDescent="0.3">
      <c r="A3263" s="2" t="s">
        <v>28</v>
      </c>
      <c r="B3263" s="2" t="s">
        <v>29</v>
      </c>
      <c r="C3263" s="2" t="s">
        <v>5</v>
      </c>
      <c r="D3263" s="1" t="s">
        <v>25</v>
      </c>
      <c r="E3263" s="2"/>
      <c r="F3263" s="2">
        <v>1464</v>
      </c>
      <c r="G3263" s="2">
        <v>487</v>
      </c>
      <c r="H3263" s="2"/>
    </row>
    <row r="3264" spans="1:8" ht="28.8" x14ac:dyDescent="0.3">
      <c r="A3264" s="2" t="s">
        <v>28</v>
      </c>
      <c r="B3264" s="2" t="s">
        <v>29</v>
      </c>
      <c r="C3264" s="2" t="s">
        <v>5</v>
      </c>
      <c r="D3264" s="1" t="s">
        <v>25</v>
      </c>
      <c r="E3264" s="2"/>
      <c r="F3264" s="2">
        <v>987</v>
      </c>
      <c r="G3264" s="2">
        <v>328</v>
      </c>
      <c r="H3264" s="2"/>
    </row>
    <row r="3265" spans="1:8" ht="28.8" x14ac:dyDescent="0.3">
      <c r="A3265" s="2" t="s">
        <v>28</v>
      </c>
      <c r="B3265" s="2" t="s">
        <v>29</v>
      </c>
      <c r="C3265" s="2" t="s">
        <v>5</v>
      </c>
      <c r="D3265" s="1" t="s">
        <v>25</v>
      </c>
      <c r="E3265" s="2"/>
      <c r="F3265" s="2">
        <v>3363</v>
      </c>
      <c r="G3265" s="2">
        <v>1120</v>
      </c>
      <c r="H3265" s="2"/>
    </row>
    <row r="3266" spans="1:8" ht="28.8" x14ac:dyDescent="0.3">
      <c r="A3266" s="2" t="s">
        <v>28</v>
      </c>
      <c r="B3266" s="2" t="s">
        <v>29</v>
      </c>
      <c r="C3266" s="2" t="s">
        <v>5</v>
      </c>
      <c r="D3266" s="1" t="s">
        <v>25</v>
      </c>
      <c r="E3266" s="2"/>
      <c r="F3266" s="2">
        <v>1935</v>
      </c>
      <c r="G3266" s="2">
        <v>644</v>
      </c>
      <c r="H3266" s="2"/>
    </row>
    <row r="3267" spans="1:8" ht="28.8" x14ac:dyDescent="0.3">
      <c r="A3267" s="2" t="s">
        <v>28</v>
      </c>
      <c r="B3267" s="2" t="s">
        <v>29</v>
      </c>
      <c r="C3267" s="2" t="s">
        <v>5</v>
      </c>
      <c r="D3267" s="1" t="s">
        <v>25</v>
      </c>
      <c r="E3267" s="2" t="s">
        <v>7814</v>
      </c>
      <c r="F3267" s="2">
        <v>1317</v>
      </c>
      <c r="G3267" s="2">
        <v>438</v>
      </c>
      <c r="H3267" s="2"/>
    </row>
    <row r="3268" spans="1:8" ht="28.8" x14ac:dyDescent="0.3">
      <c r="A3268" s="2" t="s">
        <v>28</v>
      </c>
      <c r="B3268" s="2" t="s">
        <v>29</v>
      </c>
      <c r="C3268" s="2" t="s">
        <v>5</v>
      </c>
      <c r="D3268" s="1" t="s">
        <v>25</v>
      </c>
      <c r="E3268" s="2"/>
      <c r="F3268" s="2">
        <v>1305</v>
      </c>
      <c r="G3268" s="2">
        <v>434</v>
      </c>
      <c r="H3268" s="2"/>
    </row>
    <row r="3269" spans="1:8" ht="28.8" x14ac:dyDescent="0.3">
      <c r="A3269" s="2" t="s">
        <v>28</v>
      </c>
      <c r="B3269" s="2" t="s">
        <v>29</v>
      </c>
      <c r="C3269" s="2" t="s">
        <v>5</v>
      </c>
      <c r="D3269" s="1" t="s">
        <v>25</v>
      </c>
      <c r="E3269" s="2"/>
      <c r="F3269" s="2">
        <v>1476</v>
      </c>
      <c r="G3269" s="2">
        <v>491</v>
      </c>
      <c r="H3269" s="2"/>
    </row>
    <row r="3270" spans="1:8" ht="28.8" x14ac:dyDescent="0.3">
      <c r="A3270" s="2" t="s">
        <v>28</v>
      </c>
      <c r="B3270" s="2" t="s">
        <v>29</v>
      </c>
      <c r="C3270" s="2" t="s">
        <v>5</v>
      </c>
      <c r="D3270" s="1" t="s">
        <v>25</v>
      </c>
      <c r="E3270" s="2"/>
      <c r="F3270" s="2">
        <v>1173</v>
      </c>
      <c r="G3270" s="2">
        <v>390</v>
      </c>
      <c r="H3270" s="2"/>
    </row>
    <row r="3271" spans="1:8" ht="28.8" x14ac:dyDescent="0.3">
      <c r="A3271" s="2" t="s">
        <v>28</v>
      </c>
      <c r="B3271" s="2" t="s">
        <v>29</v>
      </c>
      <c r="C3271" s="2" t="s">
        <v>5</v>
      </c>
      <c r="D3271" s="1" t="s">
        <v>25</v>
      </c>
      <c r="E3271" s="2" t="s">
        <v>7825</v>
      </c>
      <c r="F3271" s="2">
        <v>339</v>
      </c>
      <c r="G3271" s="2">
        <v>112</v>
      </c>
      <c r="H3271" s="2"/>
    </row>
    <row r="3272" spans="1:8" ht="28.8" x14ac:dyDescent="0.3">
      <c r="A3272" s="2" t="s">
        <v>28</v>
      </c>
      <c r="B3272" s="2" t="s">
        <v>29</v>
      </c>
      <c r="C3272" s="2" t="s">
        <v>5</v>
      </c>
      <c r="D3272" s="1" t="s">
        <v>25</v>
      </c>
      <c r="E3272" s="2" t="s">
        <v>7828</v>
      </c>
      <c r="F3272" s="2">
        <v>1305</v>
      </c>
      <c r="G3272" s="2">
        <v>434</v>
      </c>
      <c r="H3272" s="2"/>
    </row>
    <row r="3273" spans="1:8" ht="28.8" x14ac:dyDescent="0.3">
      <c r="A3273" s="2" t="s">
        <v>28</v>
      </c>
      <c r="B3273" s="2" t="s">
        <v>29</v>
      </c>
      <c r="C3273" s="2" t="s">
        <v>5</v>
      </c>
      <c r="D3273" s="1" t="s">
        <v>25</v>
      </c>
      <c r="E3273" s="2"/>
      <c r="F3273" s="2">
        <v>714</v>
      </c>
      <c r="G3273" s="2">
        <v>237</v>
      </c>
      <c r="H3273" s="2"/>
    </row>
    <row r="3274" spans="1:8" ht="28.8" x14ac:dyDescent="0.3">
      <c r="A3274" s="2" t="s">
        <v>28</v>
      </c>
      <c r="B3274" s="2" t="s">
        <v>29</v>
      </c>
      <c r="C3274" s="2" t="s">
        <v>5</v>
      </c>
      <c r="D3274" s="1" t="s">
        <v>25</v>
      </c>
      <c r="E3274" s="2"/>
      <c r="F3274" s="2">
        <v>372</v>
      </c>
      <c r="G3274" s="2">
        <v>123</v>
      </c>
      <c r="H3274" s="2"/>
    </row>
    <row r="3275" spans="1:8" ht="28.8" x14ac:dyDescent="0.3">
      <c r="A3275" s="2" t="s">
        <v>28</v>
      </c>
      <c r="B3275" s="2" t="s">
        <v>29</v>
      </c>
      <c r="C3275" s="2" t="s">
        <v>5</v>
      </c>
      <c r="D3275" s="1" t="s">
        <v>25</v>
      </c>
      <c r="E3275" s="2"/>
      <c r="F3275" s="2">
        <v>1086</v>
      </c>
      <c r="G3275" s="2">
        <v>361</v>
      </c>
      <c r="H3275" s="2"/>
    </row>
    <row r="3276" spans="1:8" ht="28.8" x14ac:dyDescent="0.3">
      <c r="A3276" s="2" t="s">
        <v>28</v>
      </c>
      <c r="B3276" s="2" t="s">
        <v>29</v>
      </c>
      <c r="C3276" s="2" t="s">
        <v>5</v>
      </c>
      <c r="D3276" s="1" t="s">
        <v>25</v>
      </c>
      <c r="E3276" s="2"/>
      <c r="F3276" s="2">
        <v>1692</v>
      </c>
      <c r="G3276" s="2">
        <v>563</v>
      </c>
      <c r="H3276" s="2"/>
    </row>
    <row r="3277" spans="1:8" ht="28.8" x14ac:dyDescent="0.3">
      <c r="A3277" s="2" t="s">
        <v>28</v>
      </c>
      <c r="B3277" s="2" t="s">
        <v>29</v>
      </c>
      <c r="C3277" s="2" t="s">
        <v>5</v>
      </c>
      <c r="D3277" s="1" t="s">
        <v>25</v>
      </c>
      <c r="E3277" s="2"/>
      <c r="F3277" s="2">
        <v>378</v>
      </c>
      <c r="G3277" s="2">
        <v>125</v>
      </c>
      <c r="H3277" s="2"/>
    </row>
    <row r="3278" spans="1:8" ht="28.8" x14ac:dyDescent="0.3">
      <c r="A3278" s="2" t="s">
        <v>28</v>
      </c>
      <c r="B3278" s="2" t="s">
        <v>29</v>
      </c>
      <c r="C3278" s="2" t="s">
        <v>5</v>
      </c>
      <c r="D3278" s="1" t="s">
        <v>25</v>
      </c>
      <c r="E3278" s="2"/>
      <c r="F3278" s="2">
        <v>318</v>
      </c>
      <c r="G3278" s="2">
        <v>105</v>
      </c>
      <c r="H3278" s="2"/>
    </row>
    <row r="3279" spans="1:8" ht="28.8" x14ac:dyDescent="0.3">
      <c r="A3279" s="2" t="s">
        <v>28</v>
      </c>
      <c r="B3279" s="2" t="s">
        <v>29</v>
      </c>
      <c r="C3279" s="2" t="s">
        <v>5</v>
      </c>
      <c r="D3279" s="1" t="s">
        <v>25</v>
      </c>
      <c r="E3279" s="2"/>
      <c r="F3279" s="2">
        <v>864</v>
      </c>
      <c r="G3279" s="2">
        <v>287</v>
      </c>
      <c r="H3279" s="2"/>
    </row>
    <row r="3280" spans="1:8" ht="28.8" x14ac:dyDescent="0.3">
      <c r="A3280" s="2" t="s">
        <v>28</v>
      </c>
      <c r="B3280" s="2" t="s">
        <v>29</v>
      </c>
      <c r="C3280" s="2" t="s">
        <v>5</v>
      </c>
      <c r="D3280" s="1" t="s">
        <v>25</v>
      </c>
      <c r="E3280" s="2" t="s">
        <v>7860</v>
      </c>
      <c r="F3280" s="2">
        <v>1260</v>
      </c>
      <c r="G3280" s="2">
        <v>419</v>
      </c>
      <c r="H3280" s="2"/>
    </row>
    <row r="3281" spans="1:8" ht="28.8" x14ac:dyDescent="0.3">
      <c r="A3281" s="2" t="s">
        <v>28</v>
      </c>
      <c r="B3281" s="2" t="s">
        <v>29</v>
      </c>
      <c r="C3281" s="2" t="s">
        <v>5</v>
      </c>
      <c r="D3281" s="1" t="s">
        <v>25</v>
      </c>
      <c r="E3281" s="2"/>
      <c r="F3281" s="2">
        <v>582</v>
      </c>
      <c r="G3281" s="2">
        <v>193</v>
      </c>
      <c r="H3281" s="2"/>
    </row>
    <row r="3282" spans="1:8" ht="28.8" x14ac:dyDescent="0.3">
      <c r="A3282" s="2" t="s">
        <v>28</v>
      </c>
      <c r="B3282" s="2" t="s">
        <v>29</v>
      </c>
      <c r="C3282" s="2" t="s">
        <v>5</v>
      </c>
      <c r="D3282" s="1" t="s">
        <v>25</v>
      </c>
      <c r="E3282" s="2" t="s">
        <v>7866</v>
      </c>
      <c r="F3282" s="2">
        <v>3393</v>
      </c>
      <c r="G3282" s="2">
        <v>1130</v>
      </c>
      <c r="H3282" s="2"/>
    </row>
    <row r="3283" spans="1:8" ht="28.8" x14ac:dyDescent="0.3">
      <c r="A3283" s="2" t="s">
        <v>28</v>
      </c>
      <c r="B3283" s="2" t="s">
        <v>29</v>
      </c>
      <c r="C3283" s="2" t="s">
        <v>5</v>
      </c>
      <c r="D3283" s="1" t="s">
        <v>25</v>
      </c>
      <c r="E3283" s="2" t="s">
        <v>7870</v>
      </c>
      <c r="F3283" s="2">
        <v>3597</v>
      </c>
      <c r="G3283" s="2">
        <v>1198</v>
      </c>
      <c r="H3283" s="2"/>
    </row>
    <row r="3284" spans="1:8" ht="28.8" x14ac:dyDescent="0.3">
      <c r="A3284" s="2" t="s">
        <v>28</v>
      </c>
      <c r="B3284" s="2" t="s">
        <v>29</v>
      </c>
      <c r="C3284" s="2" t="s">
        <v>5</v>
      </c>
      <c r="D3284" s="1" t="s">
        <v>25</v>
      </c>
      <c r="E3284" s="2" t="s">
        <v>7874</v>
      </c>
      <c r="F3284" s="2">
        <v>1941</v>
      </c>
      <c r="G3284" s="2">
        <v>646</v>
      </c>
      <c r="H3284" s="2"/>
    </row>
    <row r="3285" spans="1:8" ht="28.8" x14ac:dyDescent="0.3">
      <c r="A3285" s="2" t="s">
        <v>28</v>
      </c>
      <c r="B3285" s="2" t="s">
        <v>29</v>
      </c>
      <c r="C3285" s="2" t="s">
        <v>5</v>
      </c>
      <c r="D3285" s="1" t="s">
        <v>25</v>
      </c>
      <c r="E3285" s="2"/>
      <c r="F3285" s="2">
        <v>765</v>
      </c>
      <c r="G3285" s="2">
        <v>254</v>
      </c>
      <c r="H3285" s="2"/>
    </row>
    <row r="3286" spans="1:8" ht="28.8" x14ac:dyDescent="0.3">
      <c r="A3286" s="2" t="s">
        <v>28</v>
      </c>
      <c r="B3286" s="2" t="s">
        <v>29</v>
      </c>
      <c r="C3286" s="2" t="s">
        <v>5</v>
      </c>
      <c r="D3286" s="1" t="s">
        <v>25</v>
      </c>
      <c r="E3286" s="2"/>
      <c r="F3286" s="2">
        <v>2406</v>
      </c>
      <c r="G3286" s="2">
        <v>801</v>
      </c>
      <c r="H3286" s="2"/>
    </row>
    <row r="3287" spans="1:8" ht="28.8" x14ac:dyDescent="0.3">
      <c r="A3287" s="2" t="s">
        <v>28</v>
      </c>
      <c r="B3287" s="2" t="s">
        <v>29</v>
      </c>
      <c r="C3287" s="2" t="s">
        <v>5</v>
      </c>
      <c r="D3287" s="1" t="s">
        <v>25</v>
      </c>
      <c r="E3287" s="2"/>
      <c r="F3287" s="2">
        <v>1653</v>
      </c>
      <c r="G3287" s="2">
        <v>550</v>
      </c>
      <c r="H3287" s="2"/>
    </row>
    <row r="3288" spans="1:8" ht="28.8" x14ac:dyDescent="0.3">
      <c r="A3288" s="2" t="s">
        <v>28</v>
      </c>
      <c r="B3288" s="2" t="s">
        <v>29</v>
      </c>
      <c r="C3288" s="2" t="s">
        <v>5</v>
      </c>
      <c r="D3288" s="1" t="s">
        <v>25</v>
      </c>
      <c r="E3288" s="2"/>
      <c r="F3288" s="2">
        <v>735</v>
      </c>
      <c r="G3288" s="2">
        <v>244</v>
      </c>
      <c r="H3288" s="2"/>
    </row>
    <row r="3289" spans="1:8" ht="28.8" x14ac:dyDescent="0.3">
      <c r="A3289" s="2" t="s">
        <v>28</v>
      </c>
      <c r="B3289" s="2" t="s">
        <v>29</v>
      </c>
      <c r="C3289" s="2" t="s">
        <v>5</v>
      </c>
      <c r="D3289" s="1" t="s">
        <v>25</v>
      </c>
      <c r="E3289" s="2"/>
      <c r="F3289" s="2">
        <v>579</v>
      </c>
      <c r="G3289" s="2">
        <v>192</v>
      </c>
      <c r="H3289" s="2"/>
    </row>
    <row r="3290" spans="1:8" ht="28.8" x14ac:dyDescent="0.3">
      <c r="A3290" s="2" t="s">
        <v>28</v>
      </c>
      <c r="B3290" s="2" t="s">
        <v>29</v>
      </c>
      <c r="C3290" s="2" t="s">
        <v>5</v>
      </c>
      <c r="D3290" s="1" t="s">
        <v>25</v>
      </c>
      <c r="E3290" s="2"/>
      <c r="F3290" s="2">
        <v>285</v>
      </c>
      <c r="G3290" s="2">
        <v>94</v>
      </c>
      <c r="H3290" s="2"/>
    </row>
    <row r="3291" spans="1:8" ht="28.8" x14ac:dyDescent="0.3">
      <c r="A3291" s="2" t="s">
        <v>28</v>
      </c>
      <c r="B3291" s="2" t="s">
        <v>29</v>
      </c>
      <c r="C3291" s="2" t="s">
        <v>5</v>
      </c>
      <c r="D3291" s="1" t="s">
        <v>25</v>
      </c>
      <c r="E3291" s="2"/>
      <c r="F3291" s="2">
        <v>909</v>
      </c>
      <c r="G3291" s="2">
        <v>302</v>
      </c>
      <c r="H3291" s="2"/>
    </row>
    <row r="3292" spans="1:8" ht="28.8" x14ac:dyDescent="0.3">
      <c r="A3292" s="2" t="s">
        <v>28</v>
      </c>
      <c r="B3292" s="2" t="s">
        <v>29</v>
      </c>
      <c r="C3292" s="2" t="s">
        <v>5</v>
      </c>
      <c r="D3292" s="1" t="s">
        <v>25</v>
      </c>
      <c r="E3292" s="2" t="s">
        <v>7912</v>
      </c>
      <c r="F3292" s="2">
        <v>657</v>
      </c>
      <c r="G3292" s="2">
        <v>218</v>
      </c>
      <c r="H3292" s="2"/>
    </row>
    <row r="3293" spans="1:8" ht="28.8" x14ac:dyDescent="0.3">
      <c r="A3293" s="2" t="s">
        <v>28</v>
      </c>
      <c r="B3293" s="2" t="s">
        <v>29</v>
      </c>
      <c r="C3293" s="2" t="s">
        <v>5</v>
      </c>
      <c r="D3293" s="1" t="s">
        <v>25</v>
      </c>
      <c r="E3293" s="2"/>
      <c r="F3293" s="2">
        <v>357</v>
      </c>
      <c r="G3293" s="2">
        <v>118</v>
      </c>
      <c r="H3293" s="2"/>
    </row>
    <row r="3294" spans="1:8" ht="28.8" x14ac:dyDescent="0.3">
      <c r="A3294" s="2" t="s">
        <v>28</v>
      </c>
      <c r="B3294" s="2" t="s">
        <v>29</v>
      </c>
      <c r="C3294" s="2" t="s">
        <v>5</v>
      </c>
      <c r="D3294" s="1" t="s">
        <v>25</v>
      </c>
      <c r="E3294" s="2"/>
      <c r="F3294" s="2">
        <v>474</v>
      </c>
      <c r="G3294" s="2">
        <v>157</v>
      </c>
      <c r="H3294" s="2"/>
    </row>
    <row r="3295" spans="1:8" ht="28.8" x14ac:dyDescent="0.3">
      <c r="A3295" s="2" t="s">
        <v>28</v>
      </c>
      <c r="B3295" s="2" t="s">
        <v>29</v>
      </c>
      <c r="C3295" s="2" t="s">
        <v>5</v>
      </c>
      <c r="D3295" s="1" t="s">
        <v>25</v>
      </c>
      <c r="E3295" s="2"/>
      <c r="F3295" s="2">
        <v>432</v>
      </c>
      <c r="G3295" s="2">
        <v>143</v>
      </c>
      <c r="H3295" s="2"/>
    </row>
    <row r="3296" spans="1:8" ht="28.8" x14ac:dyDescent="0.3">
      <c r="A3296" s="2" t="s">
        <v>28</v>
      </c>
      <c r="B3296" s="2" t="s">
        <v>29</v>
      </c>
      <c r="C3296" s="2" t="s">
        <v>5</v>
      </c>
      <c r="D3296" s="1" t="s">
        <v>25</v>
      </c>
      <c r="E3296" s="2"/>
      <c r="F3296" s="2">
        <v>879</v>
      </c>
      <c r="G3296" s="2">
        <v>292</v>
      </c>
      <c r="H3296" s="2"/>
    </row>
    <row r="3297" spans="1:8" ht="28.8" x14ac:dyDescent="0.3">
      <c r="A3297" s="2" t="s">
        <v>28</v>
      </c>
      <c r="B3297" s="2" t="s">
        <v>29</v>
      </c>
      <c r="C3297" s="2" t="s">
        <v>5</v>
      </c>
      <c r="D3297" s="1" t="s">
        <v>25</v>
      </c>
      <c r="E3297" s="2" t="s">
        <v>7925</v>
      </c>
      <c r="F3297" s="2">
        <v>588</v>
      </c>
      <c r="G3297" s="2">
        <v>195</v>
      </c>
      <c r="H3297" s="2"/>
    </row>
    <row r="3298" spans="1:8" ht="28.8" x14ac:dyDescent="0.3">
      <c r="A3298" s="2" t="s">
        <v>28</v>
      </c>
      <c r="B3298" s="2" t="s">
        <v>29</v>
      </c>
      <c r="C3298" s="2" t="s">
        <v>5</v>
      </c>
      <c r="D3298" s="1" t="s">
        <v>25</v>
      </c>
      <c r="E3298" s="2"/>
      <c r="F3298" s="2">
        <v>1491</v>
      </c>
      <c r="G3298" s="2">
        <v>496</v>
      </c>
      <c r="H3298" s="2"/>
    </row>
    <row r="3299" spans="1:8" ht="28.8" x14ac:dyDescent="0.3">
      <c r="A3299" s="2" t="s">
        <v>28</v>
      </c>
      <c r="B3299" s="2" t="s">
        <v>29</v>
      </c>
      <c r="C3299" s="2" t="s">
        <v>5</v>
      </c>
      <c r="D3299" s="1" t="s">
        <v>25</v>
      </c>
      <c r="E3299" s="2"/>
      <c r="F3299" s="2">
        <v>636</v>
      </c>
      <c r="G3299" s="2">
        <v>211</v>
      </c>
      <c r="H3299" s="2"/>
    </row>
    <row r="3300" spans="1:8" ht="28.8" x14ac:dyDescent="0.3">
      <c r="A3300" s="2" t="s">
        <v>28</v>
      </c>
      <c r="B3300" s="2" t="s">
        <v>29</v>
      </c>
      <c r="C3300" s="2" t="s">
        <v>5</v>
      </c>
      <c r="D3300" s="1" t="s">
        <v>25</v>
      </c>
      <c r="E3300" s="2"/>
      <c r="F3300" s="2">
        <v>1473</v>
      </c>
      <c r="G3300" s="2">
        <v>490</v>
      </c>
      <c r="H3300" s="2"/>
    </row>
    <row r="3301" spans="1:8" ht="28.8" x14ac:dyDescent="0.3">
      <c r="A3301" s="2" t="s">
        <v>28</v>
      </c>
      <c r="B3301" s="2" t="s">
        <v>29</v>
      </c>
      <c r="C3301" s="2" t="s">
        <v>5</v>
      </c>
      <c r="D3301" s="1" t="s">
        <v>25</v>
      </c>
      <c r="E3301" s="2"/>
      <c r="F3301" s="2">
        <v>1116</v>
      </c>
      <c r="G3301" s="2">
        <v>371</v>
      </c>
      <c r="H3301" s="2"/>
    </row>
    <row r="3302" spans="1:8" ht="28.8" x14ac:dyDescent="0.3">
      <c r="A3302" s="2" t="s">
        <v>28</v>
      </c>
      <c r="B3302" s="2" t="s">
        <v>29</v>
      </c>
      <c r="C3302" s="2" t="s">
        <v>5</v>
      </c>
      <c r="D3302" s="1" t="s">
        <v>25</v>
      </c>
      <c r="E3302" s="2" t="s">
        <v>7946</v>
      </c>
      <c r="F3302" s="2">
        <v>846</v>
      </c>
      <c r="G3302" s="2">
        <v>281</v>
      </c>
      <c r="H3302" s="2"/>
    </row>
    <row r="3303" spans="1:8" ht="28.8" x14ac:dyDescent="0.3">
      <c r="A3303" s="2" t="s">
        <v>28</v>
      </c>
      <c r="B3303" s="2" t="s">
        <v>29</v>
      </c>
      <c r="C3303" s="2" t="s">
        <v>5</v>
      </c>
      <c r="D3303" s="1" t="s">
        <v>25</v>
      </c>
      <c r="E3303" s="2" t="s">
        <v>7950</v>
      </c>
      <c r="F3303" s="2">
        <v>654</v>
      </c>
      <c r="G3303" s="2">
        <v>217</v>
      </c>
      <c r="H3303" s="2"/>
    </row>
    <row r="3304" spans="1:8" ht="28.8" x14ac:dyDescent="0.3">
      <c r="A3304" s="2" t="s">
        <v>28</v>
      </c>
      <c r="B3304" s="2" t="s">
        <v>29</v>
      </c>
      <c r="C3304" s="2" t="s">
        <v>5</v>
      </c>
      <c r="D3304" s="1" t="s">
        <v>25</v>
      </c>
      <c r="E3304" s="2"/>
      <c r="F3304" s="2">
        <v>750</v>
      </c>
      <c r="G3304" s="2">
        <v>249</v>
      </c>
      <c r="H3304" s="2"/>
    </row>
    <row r="3305" spans="1:8" ht="28.8" x14ac:dyDescent="0.3">
      <c r="A3305" s="2" t="s">
        <v>28</v>
      </c>
      <c r="B3305" s="2" t="s">
        <v>29</v>
      </c>
      <c r="C3305" s="2" t="s">
        <v>5</v>
      </c>
      <c r="D3305" s="1" t="s">
        <v>25</v>
      </c>
      <c r="E3305" s="2"/>
      <c r="F3305" s="2">
        <v>642</v>
      </c>
      <c r="G3305" s="2">
        <v>213</v>
      </c>
      <c r="H3305" s="2"/>
    </row>
    <row r="3306" spans="1:8" ht="28.8" x14ac:dyDescent="0.3">
      <c r="A3306" s="2" t="s">
        <v>28</v>
      </c>
      <c r="B3306" s="2" t="s">
        <v>29</v>
      </c>
      <c r="C3306" s="2" t="s">
        <v>5</v>
      </c>
      <c r="D3306" s="1" t="s">
        <v>25</v>
      </c>
      <c r="E3306" s="2"/>
      <c r="F3306" s="2">
        <v>171</v>
      </c>
      <c r="G3306" s="2">
        <v>56</v>
      </c>
      <c r="H3306" s="2"/>
    </row>
    <row r="3307" spans="1:8" ht="28.8" x14ac:dyDescent="0.3">
      <c r="A3307" s="2" t="s">
        <v>28</v>
      </c>
      <c r="B3307" s="2" t="s">
        <v>29</v>
      </c>
      <c r="C3307" s="2" t="s">
        <v>5</v>
      </c>
      <c r="D3307" s="1" t="s">
        <v>25</v>
      </c>
      <c r="E3307" s="2"/>
      <c r="F3307" s="2">
        <v>5748</v>
      </c>
      <c r="G3307" s="2">
        <v>1915</v>
      </c>
      <c r="H3307" s="2"/>
    </row>
    <row r="3308" spans="1:8" ht="28.8" x14ac:dyDescent="0.3">
      <c r="A3308" s="2" t="s">
        <v>28</v>
      </c>
      <c r="B3308" s="2" t="s">
        <v>29</v>
      </c>
      <c r="C3308" s="2" t="s">
        <v>5</v>
      </c>
      <c r="D3308" s="1" t="s">
        <v>25</v>
      </c>
      <c r="E3308" s="2"/>
      <c r="F3308" s="2">
        <v>1572</v>
      </c>
      <c r="G3308" s="2">
        <v>523</v>
      </c>
      <c r="H3308" s="2"/>
    </row>
    <row r="3309" spans="1:8" ht="28.8" x14ac:dyDescent="0.3">
      <c r="A3309" s="2" t="s">
        <v>28</v>
      </c>
      <c r="B3309" s="2" t="s">
        <v>29</v>
      </c>
      <c r="C3309" s="2" t="s">
        <v>5</v>
      </c>
      <c r="D3309" s="1" t="s">
        <v>25</v>
      </c>
      <c r="E3309" s="2"/>
      <c r="F3309" s="2">
        <v>816</v>
      </c>
      <c r="G3309" s="2">
        <v>271</v>
      </c>
      <c r="H3309" s="2"/>
    </row>
    <row r="3310" spans="1:8" ht="28.8" x14ac:dyDescent="0.3">
      <c r="A3310" s="2" t="s">
        <v>28</v>
      </c>
      <c r="B3310" s="2" t="s">
        <v>29</v>
      </c>
      <c r="C3310" s="2" t="s">
        <v>5</v>
      </c>
      <c r="D3310" s="1" t="s">
        <v>25</v>
      </c>
      <c r="E3310" s="2" t="s">
        <v>7967</v>
      </c>
      <c r="F3310" s="2">
        <v>882</v>
      </c>
      <c r="G3310" s="2">
        <v>293</v>
      </c>
      <c r="H3310" s="2"/>
    </row>
    <row r="3311" spans="1:8" ht="28.8" x14ac:dyDescent="0.3">
      <c r="A3311" s="2" t="s">
        <v>28</v>
      </c>
      <c r="B3311" s="2" t="s">
        <v>29</v>
      </c>
      <c r="C3311" s="2" t="s">
        <v>5</v>
      </c>
      <c r="D3311" s="1" t="s">
        <v>25</v>
      </c>
      <c r="E3311" s="2" t="s">
        <v>7971</v>
      </c>
      <c r="F3311" s="2">
        <v>1815</v>
      </c>
      <c r="G3311" s="2">
        <v>604</v>
      </c>
      <c r="H3311" s="2"/>
    </row>
    <row r="3312" spans="1:8" ht="28.8" x14ac:dyDescent="0.3">
      <c r="A3312" s="2" t="s">
        <v>28</v>
      </c>
      <c r="B3312" s="2" t="s">
        <v>29</v>
      </c>
      <c r="C3312" s="2" t="s">
        <v>5</v>
      </c>
      <c r="D3312" s="1" t="s">
        <v>25</v>
      </c>
      <c r="E3312" s="2" t="s">
        <v>7977</v>
      </c>
      <c r="F3312" s="2">
        <v>837</v>
      </c>
      <c r="G3312" s="2">
        <v>278</v>
      </c>
      <c r="H3312" s="2"/>
    </row>
    <row r="3313" spans="1:8" ht="28.8" x14ac:dyDescent="0.3">
      <c r="A3313" s="2" t="s">
        <v>28</v>
      </c>
      <c r="B3313" s="2" t="s">
        <v>29</v>
      </c>
      <c r="C3313" s="2" t="s">
        <v>5</v>
      </c>
      <c r="D3313" s="1" t="s">
        <v>25</v>
      </c>
      <c r="E3313" s="2"/>
      <c r="F3313" s="2">
        <v>1758</v>
      </c>
      <c r="G3313" s="2">
        <v>585</v>
      </c>
      <c r="H3313" s="2"/>
    </row>
    <row r="3314" spans="1:8" ht="28.8" x14ac:dyDescent="0.3">
      <c r="A3314" s="2" t="s">
        <v>28</v>
      </c>
      <c r="B3314" s="2" t="s">
        <v>29</v>
      </c>
      <c r="C3314" s="2" t="s">
        <v>5</v>
      </c>
      <c r="D3314" s="1" t="s">
        <v>25</v>
      </c>
      <c r="E3314" s="2"/>
      <c r="F3314" s="2">
        <v>1173</v>
      </c>
      <c r="G3314" s="2">
        <v>390</v>
      </c>
      <c r="H3314" s="2"/>
    </row>
    <row r="3315" spans="1:8" ht="28.8" x14ac:dyDescent="0.3">
      <c r="A3315" s="2" t="s">
        <v>28</v>
      </c>
      <c r="B3315" s="2" t="s">
        <v>29</v>
      </c>
      <c r="C3315" s="2" t="s">
        <v>5</v>
      </c>
      <c r="D3315" s="1" t="s">
        <v>25</v>
      </c>
      <c r="E3315" s="2"/>
      <c r="F3315" s="2">
        <v>1170</v>
      </c>
      <c r="G3315" s="2">
        <v>389</v>
      </c>
      <c r="H3315" s="2"/>
    </row>
    <row r="3316" spans="1:8" ht="28.8" x14ac:dyDescent="0.3">
      <c r="A3316" s="2" t="s">
        <v>28</v>
      </c>
      <c r="B3316" s="2" t="s">
        <v>29</v>
      </c>
      <c r="C3316" s="2" t="s">
        <v>5</v>
      </c>
      <c r="D3316" s="1" t="s">
        <v>25</v>
      </c>
      <c r="E3316" s="2" t="s">
        <v>7988</v>
      </c>
      <c r="F3316" s="2">
        <v>1020</v>
      </c>
      <c r="G3316" s="2">
        <v>339</v>
      </c>
      <c r="H3316" s="2"/>
    </row>
    <row r="3317" spans="1:8" ht="28.8" x14ac:dyDescent="0.3">
      <c r="A3317" s="2" t="s">
        <v>28</v>
      </c>
      <c r="B3317" s="2" t="s">
        <v>29</v>
      </c>
      <c r="C3317" s="2" t="s">
        <v>5</v>
      </c>
      <c r="D3317" s="1" t="s">
        <v>25</v>
      </c>
      <c r="E3317" s="2"/>
      <c r="F3317" s="2">
        <v>693</v>
      </c>
      <c r="G3317" s="2">
        <v>230</v>
      </c>
      <c r="H3317" s="2"/>
    </row>
    <row r="3318" spans="1:8" ht="28.8" x14ac:dyDescent="0.3">
      <c r="A3318" s="2" t="s">
        <v>28</v>
      </c>
      <c r="B3318" s="2" t="s">
        <v>29</v>
      </c>
      <c r="C3318" s="2" t="s">
        <v>5</v>
      </c>
      <c r="D3318" s="1" t="s">
        <v>25</v>
      </c>
      <c r="E3318" s="2"/>
      <c r="F3318" s="2">
        <v>819</v>
      </c>
      <c r="G3318" s="2">
        <v>272</v>
      </c>
      <c r="H3318" s="2"/>
    </row>
    <row r="3319" spans="1:8" ht="28.8" x14ac:dyDescent="0.3">
      <c r="A3319" s="2" t="s">
        <v>28</v>
      </c>
      <c r="B3319" s="2" t="s">
        <v>29</v>
      </c>
      <c r="C3319" s="2" t="s">
        <v>5</v>
      </c>
      <c r="D3319" s="1" t="s">
        <v>25</v>
      </c>
      <c r="E3319" s="2"/>
      <c r="F3319" s="2">
        <v>297</v>
      </c>
      <c r="G3319" s="2">
        <v>98</v>
      </c>
      <c r="H3319" s="2"/>
    </row>
    <row r="3320" spans="1:8" ht="28.8" x14ac:dyDescent="0.3">
      <c r="A3320" s="2" t="s">
        <v>28</v>
      </c>
      <c r="B3320" s="2" t="s">
        <v>29</v>
      </c>
      <c r="C3320" s="2" t="s">
        <v>5</v>
      </c>
      <c r="D3320" s="1" t="s">
        <v>25</v>
      </c>
      <c r="E3320" s="2"/>
      <c r="F3320" s="2">
        <v>126</v>
      </c>
      <c r="G3320" s="2">
        <v>41</v>
      </c>
      <c r="H3320" s="2"/>
    </row>
    <row r="3321" spans="1:8" ht="28.8" x14ac:dyDescent="0.3">
      <c r="A3321" s="2" t="s">
        <v>28</v>
      </c>
      <c r="B3321" s="2" t="s">
        <v>29</v>
      </c>
      <c r="C3321" s="2" t="s">
        <v>5</v>
      </c>
      <c r="D3321" s="1" t="s">
        <v>25</v>
      </c>
      <c r="E3321" s="2"/>
      <c r="F3321" s="2">
        <v>138</v>
      </c>
      <c r="G3321" s="2">
        <v>45</v>
      </c>
      <c r="H3321" s="2"/>
    </row>
    <row r="3322" spans="1:8" ht="28.8" x14ac:dyDescent="0.3">
      <c r="A3322" s="2" t="s">
        <v>28</v>
      </c>
      <c r="B3322" s="2" t="s">
        <v>29</v>
      </c>
      <c r="C3322" s="2" t="s">
        <v>5</v>
      </c>
      <c r="D3322" s="1" t="s">
        <v>25</v>
      </c>
      <c r="E3322" s="2"/>
      <c r="F3322" s="2">
        <v>243</v>
      </c>
      <c r="G3322" s="2">
        <v>80</v>
      </c>
      <c r="H3322" s="2"/>
    </row>
    <row r="3323" spans="1:8" ht="28.8" x14ac:dyDescent="0.3">
      <c r="A3323" s="2" t="s">
        <v>28</v>
      </c>
      <c r="B3323" s="2" t="s">
        <v>29</v>
      </c>
      <c r="C3323" s="2" t="s">
        <v>5</v>
      </c>
      <c r="D3323" s="1" t="s">
        <v>25</v>
      </c>
      <c r="E3323" s="2"/>
      <c r="F3323" s="2">
        <v>453</v>
      </c>
      <c r="G3323" s="2">
        <v>150</v>
      </c>
      <c r="H3323" s="2"/>
    </row>
    <row r="3324" spans="1:8" ht="28.8" x14ac:dyDescent="0.3">
      <c r="A3324" s="2" t="s">
        <v>28</v>
      </c>
      <c r="B3324" s="2" t="s">
        <v>29</v>
      </c>
      <c r="C3324" s="2" t="s">
        <v>5</v>
      </c>
      <c r="D3324" s="1" t="s">
        <v>25</v>
      </c>
      <c r="E3324" s="2"/>
      <c r="F3324" s="2">
        <v>2400</v>
      </c>
      <c r="G3324" s="2">
        <v>799</v>
      </c>
      <c r="H3324" s="2"/>
    </row>
    <row r="3325" spans="1:8" ht="28.8" x14ac:dyDescent="0.3">
      <c r="A3325" s="2" t="s">
        <v>28</v>
      </c>
      <c r="B3325" s="2" t="s">
        <v>29</v>
      </c>
      <c r="C3325" s="2" t="s">
        <v>5</v>
      </c>
      <c r="D3325" s="1" t="s">
        <v>25</v>
      </c>
      <c r="E3325" s="2"/>
      <c r="F3325" s="2">
        <v>633</v>
      </c>
      <c r="G3325" s="2">
        <v>210</v>
      </c>
      <c r="H3325" s="2"/>
    </row>
    <row r="3326" spans="1:8" ht="28.8" x14ac:dyDescent="0.3">
      <c r="A3326" s="2" t="s">
        <v>28</v>
      </c>
      <c r="B3326" s="2" t="s">
        <v>29</v>
      </c>
      <c r="C3326" s="2" t="s">
        <v>5</v>
      </c>
      <c r="D3326" s="1" t="s">
        <v>25</v>
      </c>
      <c r="E3326" s="2"/>
      <c r="F3326" s="2">
        <v>1068</v>
      </c>
      <c r="G3326" s="2">
        <v>355</v>
      </c>
      <c r="H3326" s="2"/>
    </row>
    <row r="3327" spans="1:8" ht="28.8" x14ac:dyDescent="0.3">
      <c r="A3327" s="2" t="s">
        <v>28</v>
      </c>
      <c r="B3327" s="2" t="s">
        <v>29</v>
      </c>
      <c r="C3327" s="2" t="s">
        <v>5</v>
      </c>
      <c r="D3327" s="1" t="s">
        <v>25</v>
      </c>
      <c r="E3327" s="2"/>
      <c r="F3327" s="2">
        <v>273</v>
      </c>
      <c r="G3327" s="2">
        <v>90</v>
      </c>
      <c r="H3327" s="2"/>
    </row>
    <row r="3328" spans="1:8" ht="28.8" x14ac:dyDescent="0.3">
      <c r="A3328" s="2" t="s">
        <v>28</v>
      </c>
      <c r="B3328" s="2" t="s">
        <v>29</v>
      </c>
      <c r="C3328" s="2" t="s">
        <v>5</v>
      </c>
      <c r="D3328" s="1" t="s">
        <v>25</v>
      </c>
      <c r="E3328" s="2"/>
      <c r="F3328" s="2">
        <v>696</v>
      </c>
      <c r="G3328" s="2">
        <v>231</v>
      </c>
      <c r="H3328" s="2"/>
    </row>
    <row r="3329" spans="1:8" ht="28.8" x14ac:dyDescent="0.3">
      <c r="A3329" s="2" t="s">
        <v>28</v>
      </c>
      <c r="B3329" s="2" t="s">
        <v>29</v>
      </c>
      <c r="C3329" s="2" t="s">
        <v>5</v>
      </c>
      <c r="D3329" s="1" t="s">
        <v>25</v>
      </c>
      <c r="E3329" s="2"/>
      <c r="F3329" s="2">
        <v>648</v>
      </c>
      <c r="G3329" s="2">
        <v>215</v>
      </c>
      <c r="H3329" s="2"/>
    </row>
    <row r="3330" spans="1:8" ht="28.8" x14ac:dyDescent="0.3">
      <c r="A3330" s="2" t="s">
        <v>28</v>
      </c>
      <c r="B3330" s="2" t="s">
        <v>29</v>
      </c>
      <c r="C3330" s="2" t="s">
        <v>5</v>
      </c>
      <c r="D3330" s="1" t="s">
        <v>25</v>
      </c>
      <c r="E3330" s="2"/>
      <c r="F3330" s="2">
        <v>399</v>
      </c>
      <c r="G3330" s="2">
        <v>132</v>
      </c>
      <c r="H3330" s="2"/>
    </row>
    <row r="3331" spans="1:8" ht="28.8" x14ac:dyDescent="0.3">
      <c r="A3331" s="2" t="s">
        <v>28</v>
      </c>
      <c r="B3331" s="2" t="s">
        <v>29</v>
      </c>
      <c r="C3331" s="2" t="s">
        <v>5</v>
      </c>
      <c r="D3331" s="1" t="s">
        <v>25</v>
      </c>
      <c r="E3331" s="2"/>
      <c r="F3331" s="2">
        <v>483</v>
      </c>
      <c r="G3331" s="2">
        <v>160</v>
      </c>
      <c r="H3331" s="2"/>
    </row>
    <row r="3332" spans="1:8" ht="28.8" x14ac:dyDescent="0.3">
      <c r="A3332" s="2" t="s">
        <v>28</v>
      </c>
      <c r="B3332" s="2" t="s">
        <v>29</v>
      </c>
      <c r="C3332" s="2" t="s">
        <v>5</v>
      </c>
      <c r="D3332" s="1" t="s">
        <v>25</v>
      </c>
      <c r="E3332" s="2"/>
      <c r="F3332" s="2">
        <v>102</v>
      </c>
      <c r="G3332" s="2">
        <v>33</v>
      </c>
      <c r="H3332" s="2"/>
    </row>
    <row r="3333" spans="1:8" ht="28.8" x14ac:dyDescent="0.3">
      <c r="A3333" s="2" t="s">
        <v>28</v>
      </c>
      <c r="B3333" s="2" t="s">
        <v>29</v>
      </c>
      <c r="C3333" s="2" t="s">
        <v>5</v>
      </c>
      <c r="D3333" s="1" t="s">
        <v>25</v>
      </c>
      <c r="E3333" s="2"/>
      <c r="F3333" s="2">
        <v>1575</v>
      </c>
      <c r="G3333" s="2">
        <v>524</v>
      </c>
      <c r="H3333" s="2"/>
    </row>
    <row r="3334" spans="1:8" ht="28.8" x14ac:dyDescent="0.3">
      <c r="A3334" s="2" t="s">
        <v>28</v>
      </c>
      <c r="B3334" s="2" t="s">
        <v>29</v>
      </c>
      <c r="C3334" s="2" t="s">
        <v>5</v>
      </c>
      <c r="D3334" s="1" t="s">
        <v>25</v>
      </c>
      <c r="E3334" s="2"/>
      <c r="F3334" s="2">
        <v>147</v>
      </c>
      <c r="G3334" s="2">
        <v>48</v>
      </c>
      <c r="H3334" s="2"/>
    </row>
    <row r="3335" spans="1:8" ht="28.8" x14ac:dyDescent="0.3">
      <c r="A3335" s="2" t="s">
        <v>28</v>
      </c>
      <c r="B3335" s="2" t="s">
        <v>29</v>
      </c>
      <c r="C3335" s="2" t="s">
        <v>5</v>
      </c>
      <c r="D3335" s="1" t="s">
        <v>25</v>
      </c>
      <c r="E3335" s="2"/>
      <c r="F3335" s="2">
        <v>7461</v>
      </c>
      <c r="G3335" s="2">
        <v>2486</v>
      </c>
      <c r="H3335" s="2"/>
    </row>
    <row r="3336" spans="1:8" ht="28.8" x14ac:dyDescent="0.3">
      <c r="A3336" s="2" t="s">
        <v>28</v>
      </c>
      <c r="B3336" s="2" t="s">
        <v>29</v>
      </c>
      <c r="C3336" s="2" t="s">
        <v>5</v>
      </c>
      <c r="D3336" s="1" t="s">
        <v>25</v>
      </c>
      <c r="E3336" s="2"/>
      <c r="F3336" s="2">
        <v>1326</v>
      </c>
      <c r="G3336" s="2">
        <v>441</v>
      </c>
      <c r="H3336" s="2"/>
    </row>
    <row r="3337" spans="1:8" ht="28.8" x14ac:dyDescent="0.3">
      <c r="A3337" s="2" t="s">
        <v>28</v>
      </c>
      <c r="B3337" s="2" t="s">
        <v>29</v>
      </c>
      <c r="C3337" s="2" t="s">
        <v>5</v>
      </c>
      <c r="D3337" s="1" t="s">
        <v>25</v>
      </c>
      <c r="E3337" s="2"/>
      <c r="F3337" s="2">
        <v>1044</v>
      </c>
      <c r="G3337" s="2">
        <v>347</v>
      </c>
      <c r="H3337" s="2"/>
    </row>
    <row r="3338" spans="1:8" ht="28.8" x14ac:dyDescent="0.3">
      <c r="A3338" s="2" t="s">
        <v>28</v>
      </c>
      <c r="B3338" s="2" t="s">
        <v>29</v>
      </c>
      <c r="C3338" s="2" t="s">
        <v>5</v>
      </c>
      <c r="D3338" s="1" t="s">
        <v>25</v>
      </c>
      <c r="E3338" s="2"/>
      <c r="F3338" s="2">
        <v>1311</v>
      </c>
      <c r="G3338" s="2">
        <v>436</v>
      </c>
      <c r="H3338" s="2"/>
    </row>
    <row r="3339" spans="1:8" ht="28.8" x14ac:dyDescent="0.3">
      <c r="A3339" s="2" t="s">
        <v>28</v>
      </c>
      <c r="B3339" s="2" t="s">
        <v>29</v>
      </c>
      <c r="C3339" s="2" t="s">
        <v>5</v>
      </c>
      <c r="D3339" s="1" t="s">
        <v>25</v>
      </c>
      <c r="E3339" s="2"/>
      <c r="F3339" s="2">
        <v>774</v>
      </c>
      <c r="G3339" s="2">
        <v>257</v>
      </c>
      <c r="H3339" s="2"/>
    </row>
    <row r="3340" spans="1:8" ht="28.8" x14ac:dyDescent="0.3">
      <c r="A3340" s="2" t="s">
        <v>28</v>
      </c>
      <c r="B3340" s="2" t="s">
        <v>29</v>
      </c>
      <c r="C3340" s="2" t="s">
        <v>5</v>
      </c>
      <c r="D3340" s="1" t="s">
        <v>25</v>
      </c>
      <c r="E3340" s="2"/>
      <c r="F3340" s="2">
        <v>1593</v>
      </c>
      <c r="G3340" s="2">
        <v>530</v>
      </c>
      <c r="H3340" s="2"/>
    </row>
    <row r="3341" spans="1:8" ht="28.8" x14ac:dyDescent="0.3">
      <c r="A3341" s="2" t="s">
        <v>28</v>
      </c>
      <c r="B3341" s="2" t="s">
        <v>29</v>
      </c>
      <c r="C3341" s="2" t="s">
        <v>5</v>
      </c>
      <c r="D3341" s="1" t="s">
        <v>25</v>
      </c>
      <c r="E3341" s="2"/>
      <c r="F3341" s="2">
        <v>2106</v>
      </c>
      <c r="G3341" s="2">
        <v>701</v>
      </c>
      <c r="H3341" s="2"/>
    </row>
    <row r="3342" spans="1:8" ht="28.8" x14ac:dyDescent="0.3">
      <c r="A3342" s="2" t="s">
        <v>28</v>
      </c>
      <c r="B3342" s="2" t="s">
        <v>29</v>
      </c>
      <c r="C3342" s="2" t="s">
        <v>5</v>
      </c>
      <c r="D3342" s="1" t="s">
        <v>25</v>
      </c>
      <c r="E3342" s="2" t="s">
        <v>8137</v>
      </c>
      <c r="F3342" s="2">
        <v>1311</v>
      </c>
      <c r="G3342" s="2">
        <v>436</v>
      </c>
      <c r="H3342" s="2"/>
    </row>
    <row r="3343" spans="1:8" ht="28.8" x14ac:dyDescent="0.3">
      <c r="A3343" s="2" t="s">
        <v>28</v>
      </c>
      <c r="B3343" s="2" t="s">
        <v>29</v>
      </c>
      <c r="C3343" s="2" t="s">
        <v>5</v>
      </c>
      <c r="D3343" s="1" t="s">
        <v>25</v>
      </c>
      <c r="E3343" s="2"/>
      <c r="F3343" s="2">
        <v>807</v>
      </c>
      <c r="G3343" s="2">
        <v>268</v>
      </c>
      <c r="H3343" s="2"/>
    </row>
    <row r="3344" spans="1:8" ht="28.8" x14ac:dyDescent="0.3">
      <c r="A3344" s="2" t="s">
        <v>28</v>
      </c>
      <c r="B3344" s="2" t="s">
        <v>29</v>
      </c>
      <c r="C3344" s="2" t="s">
        <v>5</v>
      </c>
      <c r="D3344" s="1" t="s">
        <v>25</v>
      </c>
      <c r="E3344" s="2"/>
      <c r="F3344" s="2">
        <v>333</v>
      </c>
      <c r="G3344" s="2">
        <v>110</v>
      </c>
      <c r="H3344" s="2"/>
    </row>
    <row r="3345" spans="1:8" ht="28.8" x14ac:dyDescent="0.3">
      <c r="A3345" s="2" t="s">
        <v>28</v>
      </c>
      <c r="B3345" s="2" t="s">
        <v>29</v>
      </c>
      <c r="C3345" s="2" t="s">
        <v>5</v>
      </c>
      <c r="D3345" s="1" t="s">
        <v>25</v>
      </c>
      <c r="E3345" s="2"/>
      <c r="F3345" s="2">
        <v>333</v>
      </c>
      <c r="G3345" s="2">
        <v>110</v>
      </c>
      <c r="H3345" s="2"/>
    </row>
    <row r="3346" spans="1:8" ht="28.8" x14ac:dyDescent="0.3">
      <c r="A3346" s="2" t="s">
        <v>28</v>
      </c>
      <c r="B3346" s="2" t="s">
        <v>29</v>
      </c>
      <c r="C3346" s="2" t="s">
        <v>5</v>
      </c>
      <c r="D3346" s="1" t="s">
        <v>25</v>
      </c>
      <c r="E3346" s="2" t="s">
        <v>8149</v>
      </c>
      <c r="F3346" s="2">
        <v>1272</v>
      </c>
      <c r="G3346" s="2">
        <v>423</v>
      </c>
      <c r="H3346" s="2"/>
    </row>
    <row r="3347" spans="1:8" ht="28.8" x14ac:dyDescent="0.3">
      <c r="A3347" s="2" t="s">
        <v>28</v>
      </c>
      <c r="B3347" s="2" t="s">
        <v>29</v>
      </c>
      <c r="C3347" s="2" t="s">
        <v>5</v>
      </c>
      <c r="D3347" s="1" t="s">
        <v>25</v>
      </c>
      <c r="E3347" s="2" t="s">
        <v>8153</v>
      </c>
      <c r="F3347" s="2">
        <v>648</v>
      </c>
      <c r="G3347" s="2">
        <v>215</v>
      </c>
      <c r="H3347" s="2"/>
    </row>
    <row r="3348" spans="1:8" ht="28.8" x14ac:dyDescent="0.3">
      <c r="A3348" s="2" t="s">
        <v>28</v>
      </c>
      <c r="B3348" s="2" t="s">
        <v>29</v>
      </c>
      <c r="C3348" s="2" t="s">
        <v>5</v>
      </c>
      <c r="D3348" s="1" t="s">
        <v>25</v>
      </c>
      <c r="E3348" s="2" t="s">
        <v>8157</v>
      </c>
      <c r="F3348" s="2">
        <v>1302</v>
      </c>
      <c r="G3348" s="2">
        <v>433</v>
      </c>
      <c r="H3348" s="2"/>
    </row>
    <row r="3349" spans="1:8" ht="28.8" x14ac:dyDescent="0.3">
      <c r="A3349" s="2" t="s">
        <v>28</v>
      </c>
      <c r="B3349" s="2" t="s">
        <v>29</v>
      </c>
      <c r="C3349" s="2" t="s">
        <v>5</v>
      </c>
      <c r="D3349" s="1" t="s">
        <v>25</v>
      </c>
      <c r="E3349" s="2" t="s">
        <v>8161</v>
      </c>
      <c r="F3349" s="2">
        <v>1080</v>
      </c>
      <c r="G3349" s="2">
        <v>359</v>
      </c>
      <c r="H3349" s="2"/>
    </row>
    <row r="3350" spans="1:8" ht="28.8" x14ac:dyDescent="0.3">
      <c r="A3350" s="2" t="s">
        <v>28</v>
      </c>
      <c r="B3350" s="2" t="s">
        <v>29</v>
      </c>
      <c r="C3350" s="2" t="s">
        <v>5</v>
      </c>
      <c r="D3350" s="1" t="s">
        <v>25</v>
      </c>
      <c r="E3350" s="2" t="s">
        <v>8164</v>
      </c>
      <c r="F3350" s="2">
        <v>600</v>
      </c>
      <c r="G3350" s="2">
        <v>199</v>
      </c>
      <c r="H3350" s="2"/>
    </row>
    <row r="3351" spans="1:8" ht="28.8" x14ac:dyDescent="0.3">
      <c r="A3351" s="2" t="s">
        <v>28</v>
      </c>
      <c r="B3351" s="2" t="s">
        <v>29</v>
      </c>
      <c r="C3351" s="2" t="s">
        <v>5</v>
      </c>
      <c r="D3351" s="1" t="s">
        <v>25</v>
      </c>
      <c r="E3351" s="2" t="s">
        <v>8168</v>
      </c>
      <c r="F3351" s="2">
        <v>672</v>
      </c>
      <c r="G3351" s="2">
        <v>223</v>
      </c>
      <c r="H3351" s="2"/>
    </row>
    <row r="3352" spans="1:8" ht="28.8" x14ac:dyDescent="0.3">
      <c r="A3352" s="2" t="s">
        <v>28</v>
      </c>
      <c r="B3352" s="2" t="s">
        <v>29</v>
      </c>
      <c r="C3352" s="2" t="s">
        <v>5</v>
      </c>
      <c r="D3352" s="1" t="s">
        <v>25</v>
      </c>
      <c r="E3352" s="2" t="s">
        <v>8172</v>
      </c>
      <c r="F3352" s="2">
        <v>729</v>
      </c>
      <c r="G3352" s="2">
        <v>242</v>
      </c>
      <c r="H3352" s="2"/>
    </row>
    <row r="3353" spans="1:8" ht="28.8" x14ac:dyDescent="0.3">
      <c r="A3353" s="2" t="s">
        <v>28</v>
      </c>
      <c r="B3353" s="2" t="s">
        <v>29</v>
      </c>
      <c r="C3353" s="2" t="s">
        <v>5</v>
      </c>
      <c r="D3353" s="1" t="s">
        <v>25</v>
      </c>
      <c r="E3353" s="2" t="s">
        <v>8176</v>
      </c>
      <c r="F3353" s="2">
        <v>762</v>
      </c>
      <c r="G3353" s="2">
        <v>253</v>
      </c>
      <c r="H3353" s="2"/>
    </row>
    <row r="3354" spans="1:8" ht="28.8" x14ac:dyDescent="0.3">
      <c r="A3354" s="2" t="s">
        <v>28</v>
      </c>
      <c r="B3354" s="2" t="s">
        <v>29</v>
      </c>
      <c r="C3354" s="2" t="s">
        <v>5</v>
      </c>
      <c r="D3354" s="1" t="s">
        <v>25</v>
      </c>
      <c r="E3354" s="2" t="s">
        <v>8180</v>
      </c>
      <c r="F3354" s="2">
        <v>693</v>
      </c>
      <c r="G3354" s="2">
        <v>230</v>
      </c>
      <c r="H3354" s="2"/>
    </row>
    <row r="3355" spans="1:8" ht="28.8" x14ac:dyDescent="0.3">
      <c r="A3355" s="2" t="s">
        <v>28</v>
      </c>
      <c r="B3355" s="2" t="s">
        <v>29</v>
      </c>
      <c r="C3355" s="2" t="s">
        <v>5</v>
      </c>
      <c r="D3355" s="1" t="s">
        <v>25</v>
      </c>
      <c r="E3355" s="2" t="s">
        <v>8184</v>
      </c>
      <c r="F3355" s="2">
        <v>219</v>
      </c>
      <c r="G3355" s="2">
        <v>72</v>
      </c>
      <c r="H3355" s="2"/>
    </row>
    <row r="3356" spans="1:8" ht="28.8" x14ac:dyDescent="0.3">
      <c r="A3356" s="2" t="s">
        <v>28</v>
      </c>
      <c r="B3356" s="2" t="s">
        <v>29</v>
      </c>
      <c r="C3356" s="2" t="s">
        <v>5</v>
      </c>
      <c r="D3356" s="1" t="s">
        <v>25</v>
      </c>
      <c r="E3356" s="2" t="s">
        <v>8188</v>
      </c>
      <c r="F3356" s="2">
        <v>369</v>
      </c>
      <c r="G3356" s="2">
        <v>122</v>
      </c>
      <c r="H3356" s="2"/>
    </row>
    <row r="3357" spans="1:8" ht="28.8" x14ac:dyDescent="0.3">
      <c r="A3357" s="2" t="s">
        <v>28</v>
      </c>
      <c r="B3357" s="2" t="s">
        <v>29</v>
      </c>
      <c r="C3357" s="2" t="s">
        <v>5</v>
      </c>
      <c r="D3357" s="1" t="s">
        <v>25</v>
      </c>
      <c r="E3357" s="2" t="s">
        <v>8192</v>
      </c>
      <c r="F3357" s="2">
        <v>807</v>
      </c>
      <c r="G3357" s="2">
        <v>268</v>
      </c>
      <c r="H3357" s="2"/>
    </row>
    <row r="3358" spans="1:8" ht="28.8" x14ac:dyDescent="0.3">
      <c r="A3358" s="2" t="s">
        <v>28</v>
      </c>
      <c r="B3358" s="2" t="s">
        <v>29</v>
      </c>
      <c r="C3358" s="2" t="s">
        <v>5</v>
      </c>
      <c r="D3358" s="1" t="s">
        <v>25</v>
      </c>
      <c r="E3358" s="2" t="s">
        <v>8196</v>
      </c>
      <c r="F3358" s="2">
        <v>1422</v>
      </c>
      <c r="G3358" s="2">
        <v>473</v>
      </c>
      <c r="H3358" s="2"/>
    </row>
    <row r="3359" spans="1:8" ht="28.8" x14ac:dyDescent="0.3">
      <c r="A3359" s="2" t="s">
        <v>28</v>
      </c>
      <c r="B3359" s="2" t="s">
        <v>29</v>
      </c>
      <c r="C3359" s="2" t="s">
        <v>5</v>
      </c>
      <c r="D3359" s="1" t="s">
        <v>25</v>
      </c>
      <c r="E3359" s="2" t="s">
        <v>8199</v>
      </c>
      <c r="F3359" s="2">
        <v>357</v>
      </c>
      <c r="G3359" s="2">
        <v>118</v>
      </c>
      <c r="H3359" s="2"/>
    </row>
    <row r="3360" spans="1:8" ht="28.8" x14ac:dyDescent="0.3">
      <c r="A3360" s="2" t="s">
        <v>28</v>
      </c>
      <c r="B3360" s="2" t="s">
        <v>29</v>
      </c>
      <c r="C3360" s="2" t="s">
        <v>5</v>
      </c>
      <c r="D3360" s="1" t="s">
        <v>25</v>
      </c>
      <c r="E3360" s="2" t="s">
        <v>8202</v>
      </c>
      <c r="F3360" s="2">
        <v>804</v>
      </c>
      <c r="G3360" s="2">
        <v>267</v>
      </c>
      <c r="H3360" s="2"/>
    </row>
    <row r="3361" spans="1:8" ht="28.8" x14ac:dyDescent="0.3">
      <c r="A3361" s="2" t="s">
        <v>28</v>
      </c>
      <c r="B3361" s="2" t="s">
        <v>29</v>
      </c>
      <c r="C3361" s="2" t="s">
        <v>5</v>
      </c>
      <c r="D3361" s="1" t="s">
        <v>25</v>
      </c>
      <c r="E3361" s="2"/>
      <c r="F3361" s="2">
        <v>2319</v>
      </c>
      <c r="G3361" s="2">
        <v>772</v>
      </c>
      <c r="H3361" s="2"/>
    </row>
    <row r="3362" spans="1:8" ht="28.8" x14ac:dyDescent="0.3">
      <c r="A3362" s="2" t="s">
        <v>28</v>
      </c>
      <c r="B3362" s="2" t="s">
        <v>29</v>
      </c>
      <c r="C3362" s="2" t="s">
        <v>5</v>
      </c>
      <c r="D3362" s="1" t="s">
        <v>25</v>
      </c>
      <c r="E3362" s="2"/>
      <c r="F3362" s="2">
        <v>204</v>
      </c>
      <c r="G3362" s="2">
        <v>67</v>
      </c>
      <c r="H3362" s="2"/>
    </row>
    <row r="3363" spans="1:8" ht="28.8" x14ac:dyDescent="0.3">
      <c r="A3363" s="2" t="s">
        <v>28</v>
      </c>
      <c r="B3363" s="2" t="s">
        <v>29</v>
      </c>
      <c r="C3363" s="2" t="s">
        <v>5</v>
      </c>
      <c r="D3363" s="1" t="s">
        <v>25</v>
      </c>
      <c r="E3363" s="2"/>
      <c r="F3363" s="2">
        <v>2526</v>
      </c>
      <c r="G3363" s="2">
        <v>841</v>
      </c>
      <c r="H3363" s="2"/>
    </row>
    <row r="3364" spans="1:8" ht="28.8" x14ac:dyDescent="0.3">
      <c r="A3364" s="2" t="s">
        <v>28</v>
      </c>
      <c r="B3364" s="2" t="s">
        <v>29</v>
      </c>
      <c r="C3364" s="2" t="s">
        <v>5</v>
      </c>
      <c r="D3364" s="1" t="s">
        <v>25</v>
      </c>
      <c r="E3364" s="2"/>
      <c r="F3364" s="2">
        <v>495</v>
      </c>
      <c r="G3364" s="2">
        <v>164</v>
      </c>
      <c r="H3364" s="2"/>
    </row>
    <row r="3365" spans="1:8" ht="28.8" x14ac:dyDescent="0.3">
      <c r="A3365" s="2" t="s">
        <v>28</v>
      </c>
      <c r="B3365" s="2" t="s">
        <v>29</v>
      </c>
      <c r="C3365" s="2" t="s">
        <v>5</v>
      </c>
      <c r="D3365" s="1" t="s">
        <v>25</v>
      </c>
      <c r="E3365" s="2"/>
      <c r="F3365" s="2">
        <v>141</v>
      </c>
      <c r="G3365" s="2">
        <v>46</v>
      </c>
      <c r="H3365" s="2"/>
    </row>
    <row r="3366" spans="1:8" ht="28.8" x14ac:dyDescent="0.3">
      <c r="A3366" s="2" t="s">
        <v>28</v>
      </c>
      <c r="B3366" s="2" t="s">
        <v>29</v>
      </c>
      <c r="C3366" s="2" t="s">
        <v>5</v>
      </c>
      <c r="D3366" s="1" t="s">
        <v>25</v>
      </c>
      <c r="E3366" s="2" t="s">
        <v>8300</v>
      </c>
      <c r="F3366" s="2">
        <v>384</v>
      </c>
      <c r="G3366" s="2">
        <v>127</v>
      </c>
      <c r="H3366" s="2"/>
    </row>
    <row r="3367" spans="1:8" ht="28.8" x14ac:dyDescent="0.3">
      <c r="A3367" s="2" t="s">
        <v>28</v>
      </c>
      <c r="B3367" s="2" t="s">
        <v>29</v>
      </c>
      <c r="C3367" s="2" t="s">
        <v>5</v>
      </c>
      <c r="D3367" s="1" t="s">
        <v>25</v>
      </c>
      <c r="E3367" s="2"/>
      <c r="F3367" s="2">
        <v>1194</v>
      </c>
      <c r="G3367" s="2">
        <v>397</v>
      </c>
      <c r="H3367" s="2"/>
    </row>
    <row r="3368" spans="1:8" ht="28.8" x14ac:dyDescent="0.3">
      <c r="A3368" s="2" t="s">
        <v>28</v>
      </c>
      <c r="B3368" s="2" t="s">
        <v>29</v>
      </c>
      <c r="C3368" s="2" t="s">
        <v>5</v>
      </c>
      <c r="D3368" s="1" t="s">
        <v>25</v>
      </c>
      <c r="E3368" s="2"/>
      <c r="F3368" s="2">
        <v>96</v>
      </c>
      <c r="G3368" s="2">
        <v>31</v>
      </c>
      <c r="H3368" s="2"/>
    </row>
    <row r="3369" spans="1:8" ht="28.8" x14ac:dyDescent="0.3">
      <c r="A3369" s="2" t="s">
        <v>28</v>
      </c>
      <c r="B3369" s="2" t="s">
        <v>29</v>
      </c>
      <c r="C3369" s="2" t="s">
        <v>5</v>
      </c>
      <c r="D3369" s="1" t="s">
        <v>25</v>
      </c>
      <c r="E3369" s="2" t="s">
        <v>8308</v>
      </c>
      <c r="F3369" s="2">
        <v>687</v>
      </c>
      <c r="G3369" s="2">
        <v>228</v>
      </c>
      <c r="H3369" s="2"/>
    </row>
    <row r="3370" spans="1:8" ht="28.8" x14ac:dyDescent="0.3">
      <c r="A3370" s="2" t="s">
        <v>28</v>
      </c>
      <c r="B3370" s="2" t="s">
        <v>29</v>
      </c>
      <c r="C3370" s="2" t="s">
        <v>5</v>
      </c>
      <c r="D3370" s="1" t="s">
        <v>25</v>
      </c>
      <c r="E3370" s="2"/>
      <c r="F3370" s="2">
        <v>1263</v>
      </c>
      <c r="G3370" s="2">
        <v>420</v>
      </c>
      <c r="H3370" s="2"/>
    </row>
    <row r="3371" spans="1:8" ht="28.8" x14ac:dyDescent="0.3">
      <c r="A3371" s="2" t="s">
        <v>28</v>
      </c>
      <c r="B3371" s="2" t="s">
        <v>29</v>
      </c>
      <c r="C3371" s="2" t="s">
        <v>5</v>
      </c>
      <c r="D3371" s="1" t="s">
        <v>25</v>
      </c>
      <c r="E3371" s="2"/>
      <c r="F3371" s="2">
        <v>738</v>
      </c>
      <c r="G3371" s="2">
        <v>245</v>
      </c>
      <c r="H3371" s="2"/>
    </row>
    <row r="3372" spans="1:8" ht="28.8" x14ac:dyDescent="0.3">
      <c r="A3372" s="2" t="s">
        <v>28</v>
      </c>
      <c r="B3372" s="2" t="s">
        <v>29</v>
      </c>
      <c r="C3372" s="2" t="s">
        <v>5</v>
      </c>
      <c r="D3372" s="1" t="s">
        <v>25</v>
      </c>
      <c r="E3372" s="2"/>
      <c r="F3372" s="2">
        <v>336</v>
      </c>
      <c r="G3372" s="2">
        <v>111</v>
      </c>
      <c r="H3372" s="2"/>
    </row>
    <row r="3373" spans="1:8" ht="28.8" x14ac:dyDescent="0.3">
      <c r="A3373" s="2" t="s">
        <v>28</v>
      </c>
      <c r="B3373" s="2" t="s">
        <v>29</v>
      </c>
      <c r="C3373" s="2" t="s">
        <v>5</v>
      </c>
      <c r="D3373" s="1" t="s">
        <v>25</v>
      </c>
      <c r="E3373" s="2" t="s">
        <v>8323</v>
      </c>
      <c r="F3373" s="2">
        <v>933</v>
      </c>
      <c r="G3373" s="2">
        <v>310</v>
      </c>
      <c r="H3373" s="2"/>
    </row>
    <row r="3374" spans="1:8" ht="28.8" x14ac:dyDescent="0.3">
      <c r="A3374" s="2" t="s">
        <v>28</v>
      </c>
      <c r="B3374" s="2" t="s">
        <v>29</v>
      </c>
      <c r="C3374" s="2" t="s">
        <v>5</v>
      </c>
      <c r="D3374" s="1" t="s">
        <v>25</v>
      </c>
      <c r="E3374" s="2"/>
      <c r="F3374" s="2">
        <v>603</v>
      </c>
      <c r="G3374" s="2">
        <v>200</v>
      </c>
      <c r="H3374" s="2"/>
    </row>
    <row r="3375" spans="1:8" ht="28.8" x14ac:dyDescent="0.3">
      <c r="A3375" s="2" t="s">
        <v>28</v>
      </c>
      <c r="B3375" s="2" t="s">
        <v>29</v>
      </c>
      <c r="C3375" s="2" t="s">
        <v>5</v>
      </c>
      <c r="D3375" s="1" t="s">
        <v>25</v>
      </c>
      <c r="E3375" s="2" t="s">
        <v>8338</v>
      </c>
      <c r="F3375" s="2">
        <v>933</v>
      </c>
      <c r="G3375" s="2">
        <v>310</v>
      </c>
      <c r="H3375" s="2"/>
    </row>
    <row r="3376" spans="1:8" ht="28.8" x14ac:dyDescent="0.3">
      <c r="A3376" s="2" t="s">
        <v>28</v>
      </c>
      <c r="B3376" s="2" t="s">
        <v>29</v>
      </c>
      <c r="C3376" s="2" t="s">
        <v>5</v>
      </c>
      <c r="D3376" s="1" t="s">
        <v>25</v>
      </c>
      <c r="E3376" s="2"/>
      <c r="F3376" s="2">
        <v>669</v>
      </c>
      <c r="G3376" s="2">
        <v>222</v>
      </c>
      <c r="H3376" s="2"/>
    </row>
    <row r="3377" spans="1:8" ht="28.8" x14ac:dyDescent="0.3">
      <c r="A3377" s="2" t="s">
        <v>28</v>
      </c>
      <c r="B3377" s="2" t="s">
        <v>29</v>
      </c>
      <c r="C3377" s="2" t="s">
        <v>5</v>
      </c>
      <c r="D3377" s="1" t="s">
        <v>25</v>
      </c>
      <c r="E3377" s="2"/>
      <c r="F3377" s="2">
        <v>1731</v>
      </c>
      <c r="G3377" s="2">
        <v>576</v>
      </c>
      <c r="H3377" s="2"/>
    </row>
    <row r="3378" spans="1:8" ht="28.8" x14ac:dyDescent="0.3">
      <c r="A3378" s="2" t="s">
        <v>28</v>
      </c>
      <c r="B3378" s="2" t="s">
        <v>29</v>
      </c>
      <c r="C3378" s="2" t="s">
        <v>5</v>
      </c>
      <c r="D3378" s="1" t="s">
        <v>25</v>
      </c>
      <c r="E3378" s="2" t="s">
        <v>8353</v>
      </c>
      <c r="F3378" s="2">
        <v>705</v>
      </c>
      <c r="G3378" s="2">
        <v>234</v>
      </c>
      <c r="H3378" s="2"/>
    </row>
    <row r="3379" spans="1:8" ht="28.8" x14ac:dyDescent="0.3">
      <c r="A3379" s="2" t="s">
        <v>28</v>
      </c>
      <c r="B3379" s="2" t="s">
        <v>29</v>
      </c>
      <c r="C3379" s="2" t="s">
        <v>5</v>
      </c>
      <c r="D3379" s="1" t="s">
        <v>25</v>
      </c>
      <c r="E3379" s="2" t="s">
        <v>8356</v>
      </c>
      <c r="F3379" s="2">
        <v>792</v>
      </c>
      <c r="G3379" s="2">
        <v>263</v>
      </c>
      <c r="H3379" s="2"/>
    </row>
    <row r="3380" spans="1:8" ht="28.8" x14ac:dyDescent="0.3">
      <c r="A3380" s="2" t="s">
        <v>28</v>
      </c>
      <c r="B3380" s="2" t="s">
        <v>29</v>
      </c>
      <c r="C3380" s="2" t="s">
        <v>5</v>
      </c>
      <c r="D3380" s="1" t="s">
        <v>25</v>
      </c>
      <c r="E3380" s="2" t="s">
        <v>8359</v>
      </c>
      <c r="F3380" s="2">
        <v>621</v>
      </c>
      <c r="G3380" s="2">
        <v>206</v>
      </c>
      <c r="H3380" s="2"/>
    </row>
    <row r="3381" spans="1:8" ht="28.8" x14ac:dyDescent="0.3">
      <c r="A3381" s="2" t="s">
        <v>28</v>
      </c>
      <c r="B3381" s="2" t="s">
        <v>29</v>
      </c>
      <c r="C3381" s="2" t="s">
        <v>5</v>
      </c>
      <c r="D3381" s="1" t="s">
        <v>25</v>
      </c>
      <c r="E3381" s="2" t="s">
        <v>8362</v>
      </c>
      <c r="F3381" s="2">
        <v>1209</v>
      </c>
      <c r="G3381" s="2">
        <v>402</v>
      </c>
      <c r="H3381" s="2"/>
    </row>
    <row r="3382" spans="1:8" ht="28.8" x14ac:dyDescent="0.3">
      <c r="A3382" s="2" t="s">
        <v>28</v>
      </c>
      <c r="B3382" s="2" t="s">
        <v>29</v>
      </c>
      <c r="C3382" s="2" t="s">
        <v>5</v>
      </c>
      <c r="D3382" s="1" t="s">
        <v>25</v>
      </c>
      <c r="E3382" s="2" t="s">
        <v>8365</v>
      </c>
      <c r="F3382" s="2">
        <v>729</v>
      </c>
      <c r="G3382" s="2">
        <v>242</v>
      </c>
      <c r="H3382" s="2"/>
    </row>
    <row r="3383" spans="1:8" ht="28.8" x14ac:dyDescent="0.3">
      <c r="A3383" s="2" t="s">
        <v>28</v>
      </c>
      <c r="B3383" s="2" t="s">
        <v>29</v>
      </c>
      <c r="C3383" s="2" t="s">
        <v>5</v>
      </c>
      <c r="D3383" s="1" t="s">
        <v>25</v>
      </c>
      <c r="E3383" s="2" t="s">
        <v>8368</v>
      </c>
      <c r="F3383" s="2">
        <v>1845</v>
      </c>
      <c r="G3383" s="2">
        <v>614</v>
      </c>
      <c r="H3383" s="2"/>
    </row>
    <row r="3384" spans="1:8" ht="28.8" x14ac:dyDescent="0.3">
      <c r="A3384" s="2" t="s">
        <v>28</v>
      </c>
      <c r="B3384" s="2" t="s">
        <v>29</v>
      </c>
      <c r="C3384" s="2" t="s">
        <v>5</v>
      </c>
      <c r="D3384" s="1" t="s">
        <v>25</v>
      </c>
      <c r="E3384" s="2" t="s">
        <v>8372</v>
      </c>
      <c r="F3384" s="2">
        <v>1059</v>
      </c>
      <c r="G3384" s="2">
        <v>352</v>
      </c>
      <c r="H3384" s="2"/>
    </row>
    <row r="3385" spans="1:8" ht="28.8" x14ac:dyDescent="0.3">
      <c r="A3385" s="2" t="s">
        <v>28</v>
      </c>
      <c r="B3385" s="2" t="s">
        <v>29</v>
      </c>
      <c r="C3385" s="2" t="s">
        <v>5</v>
      </c>
      <c r="D3385" s="1" t="s">
        <v>25</v>
      </c>
      <c r="E3385" s="2"/>
      <c r="F3385" s="2">
        <v>366</v>
      </c>
      <c r="G3385" s="2">
        <v>121</v>
      </c>
      <c r="H3385" s="2"/>
    </row>
    <row r="3386" spans="1:8" ht="28.8" x14ac:dyDescent="0.3">
      <c r="A3386" s="2" t="s">
        <v>28</v>
      </c>
      <c r="B3386" s="2" t="s">
        <v>29</v>
      </c>
      <c r="C3386" s="2" t="s">
        <v>5</v>
      </c>
      <c r="D3386" s="1" t="s">
        <v>25</v>
      </c>
      <c r="E3386" s="2"/>
      <c r="F3386" s="2">
        <v>387</v>
      </c>
      <c r="G3386" s="2">
        <v>128</v>
      </c>
      <c r="H3386" s="2"/>
    </row>
    <row r="3387" spans="1:8" ht="28.8" x14ac:dyDescent="0.3">
      <c r="A3387" s="2" t="s">
        <v>28</v>
      </c>
      <c r="B3387" s="2" t="s">
        <v>29</v>
      </c>
      <c r="C3387" s="2" t="s">
        <v>5</v>
      </c>
      <c r="D3387" s="1" t="s">
        <v>25</v>
      </c>
      <c r="E3387" s="2"/>
      <c r="F3387" s="2">
        <v>231</v>
      </c>
      <c r="G3387" s="2">
        <v>76</v>
      </c>
      <c r="H3387" s="2"/>
    </row>
    <row r="3388" spans="1:8" ht="28.8" x14ac:dyDescent="0.3">
      <c r="A3388" s="2" t="s">
        <v>28</v>
      </c>
      <c r="B3388" s="2" t="s">
        <v>29</v>
      </c>
      <c r="C3388" s="2" t="s">
        <v>5</v>
      </c>
      <c r="D3388" s="1" t="s">
        <v>25</v>
      </c>
      <c r="E3388" s="2"/>
      <c r="F3388" s="2">
        <v>1140</v>
      </c>
      <c r="G3388" s="2">
        <v>379</v>
      </c>
      <c r="H3388" s="2"/>
    </row>
    <row r="3389" spans="1:8" ht="28.8" x14ac:dyDescent="0.3">
      <c r="A3389" s="2" t="s">
        <v>28</v>
      </c>
      <c r="B3389" s="2" t="s">
        <v>29</v>
      </c>
      <c r="C3389" s="2" t="s">
        <v>5</v>
      </c>
      <c r="D3389" s="1" t="s">
        <v>25</v>
      </c>
      <c r="E3389" s="2"/>
      <c r="F3389" s="2">
        <v>315</v>
      </c>
      <c r="G3389" s="2">
        <v>104</v>
      </c>
      <c r="H3389" s="2"/>
    </row>
    <row r="3390" spans="1:8" ht="28.8" x14ac:dyDescent="0.3">
      <c r="A3390" s="2" t="s">
        <v>28</v>
      </c>
      <c r="B3390" s="2" t="s">
        <v>29</v>
      </c>
      <c r="C3390" s="2" t="s">
        <v>5</v>
      </c>
      <c r="D3390" s="1" t="s">
        <v>25</v>
      </c>
      <c r="E3390" s="2" t="s">
        <v>8390</v>
      </c>
      <c r="F3390" s="2">
        <v>1767</v>
      </c>
      <c r="G3390" s="2">
        <v>588</v>
      </c>
      <c r="H3390" s="2"/>
    </row>
    <row r="3391" spans="1:8" ht="28.8" x14ac:dyDescent="0.3">
      <c r="A3391" s="2" t="s">
        <v>28</v>
      </c>
      <c r="B3391" s="2" t="s">
        <v>29</v>
      </c>
      <c r="C3391" s="2" t="s">
        <v>5</v>
      </c>
      <c r="D3391" s="1" t="s">
        <v>25</v>
      </c>
      <c r="E3391" s="2" t="s">
        <v>8394</v>
      </c>
      <c r="F3391" s="2">
        <v>1692</v>
      </c>
      <c r="G3391" s="2">
        <v>563</v>
      </c>
      <c r="H3391" s="2"/>
    </row>
    <row r="3392" spans="1:8" ht="28.8" x14ac:dyDescent="0.3">
      <c r="A3392" s="2" t="s">
        <v>28</v>
      </c>
      <c r="B3392" s="2" t="s">
        <v>29</v>
      </c>
      <c r="C3392" s="2" t="s">
        <v>5</v>
      </c>
      <c r="D3392" s="1" t="s">
        <v>25</v>
      </c>
      <c r="E3392" s="2" t="s">
        <v>8398</v>
      </c>
      <c r="F3392" s="2">
        <v>738</v>
      </c>
      <c r="G3392" s="2">
        <v>245</v>
      </c>
      <c r="H3392" s="2"/>
    </row>
    <row r="3393" spans="1:8" ht="28.8" x14ac:dyDescent="0.3">
      <c r="A3393" s="2" t="s">
        <v>28</v>
      </c>
      <c r="B3393" s="2" t="s">
        <v>29</v>
      </c>
      <c r="C3393" s="2" t="s">
        <v>5</v>
      </c>
      <c r="D3393" s="1" t="s">
        <v>25</v>
      </c>
      <c r="E3393" s="2" t="s">
        <v>8402</v>
      </c>
      <c r="F3393" s="2">
        <v>939</v>
      </c>
      <c r="G3393" s="2">
        <v>312</v>
      </c>
      <c r="H3393" s="2"/>
    </row>
    <row r="3394" spans="1:8" ht="28.8" x14ac:dyDescent="0.3">
      <c r="A3394" s="2" t="s">
        <v>28</v>
      </c>
      <c r="B3394" s="2" t="s">
        <v>29</v>
      </c>
      <c r="C3394" s="2" t="s">
        <v>5</v>
      </c>
      <c r="D3394" s="1" t="s">
        <v>25</v>
      </c>
      <c r="E3394" s="2" t="s">
        <v>8405</v>
      </c>
      <c r="F3394" s="2">
        <v>1353</v>
      </c>
      <c r="G3394" s="2">
        <v>450</v>
      </c>
      <c r="H3394" s="2"/>
    </row>
    <row r="3395" spans="1:8" ht="28.8" x14ac:dyDescent="0.3">
      <c r="A3395" s="2" t="s">
        <v>28</v>
      </c>
      <c r="B3395" s="2" t="s">
        <v>29</v>
      </c>
      <c r="C3395" s="2" t="s">
        <v>5</v>
      </c>
      <c r="D3395" s="1" t="s">
        <v>25</v>
      </c>
      <c r="E3395" s="2" t="s">
        <v>8409</v>
      </c>
      <c r="F3395" s="2">
        <v>822</v>
      </c>
      <c r="G3395" s="2">
        <v>273</v>
      </c>
      <c r="H3395" s="2"/>
    </row>
    <row r="3396" spans="1:8" ht="28.8" x14ac:dyDescent="0.3">
      <c r="A3396" s="2" t="s">
        <v>28</v>
      </c>
      <c r="B3396" s="2" t="s">
        <v>29</v>
      </c>
      <c r="C3396" s="2" t="s">
        <v>5</v>
      </c>
      <c r="D3396" s="1" t="s">
        <v>25</v>
      </c>
      <c r="E3396" s="2"/>
      <c r="F3396" s="2">
        <v>354</v>
      </c>
      <c r="G3396" s="2">
        <v>117</v>
      </c>
      <c r="H3396" s="2"/>
    </row>
    <row r="3397" spans="1:8" ht="28.8" x14ac:dyDescent="0.3">
      <c r="A3397" s="2" t="s">
        <v>28</v>
      </c>
      <c r="B3397" s="2" t="s">
        <v>29</v>
      </c>
      <c r="C3397" s="2" t="s">
        <v>5</v>
      </c>
      <c r="D3397" s="1" t="s">
        <v>25</v>
      </c>
      <c r="E3397" s="2"/>
      <c r="F3397" s="2">
        <v>507</v>
      </c>
      <c r="G3397" s="2">
        <v>168</v>
      </c>
      <c r="H3397" s="2"/>
    </row>
    <row r="3398" spans="1:8" ht="28.8" x14ac:dyDescent="0.3">
      <c r="A3398" s="2" t="s">
        <v>28</v>
      </c>
      <c r="B3398" s="2" t="s">
        <v>29</v>
      </c>
      <c r="C3398" s="2" t="s">
        <v>5</v>
      </c>
      <c r="D3398" s="1" t="s">
        <v>25</v>
      </c>
      <c r="E3398" s="2"/>
      <c r="F3398" s="2">
        <v>327</v>
      </c>
      <c r="G3398" s="2">
        <v>108</v>
      </c>
      <c r="H3398" s="2"/>
    </row>
    <row r="3399" spans="1:8" ht="28.8" x14ac:dyDescent="0.3">
      <c r="A3399" s="2" t="s">
        <v>28</v>
      </c>
      <c r="B3399" s="2" t="s">
        <v>29</v>
      </c>
      <c r="C3399" s="2" t="s">
        <v>5</v>
      </c>
      <c r="D3399" s="1" t="s">
        <v>25</v>
      </c>
      <c r="E3399" s="2"/>
      <c r="F3399" s="2">
        <v>228</v>
      </c>
      <c r="G3399" s="2">
        <v>75</v>
      </c>
      <c r="H3399" s="2"/>
    </row>
    <row r="3400" spans="1:8" ht="28.8" x14ac:dyDescent="0.3">
      <c r="A3400" s="2" t="s">
        <v>28</v>
      </c>
      <c r="B3400" s="2" t="s">
        <v>29</v>
      </c>
      <c r="C3400" s="2" t="s">
        <v>5</v>
      </c>
      <c r="D3400" s="1" t="s">
        <v>25</v>
      </c>
      <c r="E3400" s="2"/>
      <c r="F3400" s="2">
        <v>165</v>
      </c>
      <c r="G3400" s="2">
        <v>54</v>
      </c>
      <c r="H3400" s="2"/>
    </row>
    <row r="3401" spans="1:8" ht="28.8" x14ac:dyDescent="0.3">
      <c r="A3401" s="2" t="s">
        <v>28</v>
      </c>
      <c r="B3401" s="2" t="s">
        <v>29</v>
      </c>
      <c r="C3401" s="2" t="s">
        <v>5</v>
      </c>
      <c r="D3401" s="1" t="s">
        <v>25</v>
      </c>
      <c r="E3401" s="2"/>
      <c r="F3401" s="2">
        <v>405</v>
      </c>
      <c r="G3401" s="2">
        <v>134</v>
      </c>
      <c r="H3401" s="2"/>
    </row>
    <row r="3402" spans="1:8" ht="28.8" x14ac:dyDescent="0.3">
      <c r="A3402" s="2" t="s">
        <v>28</v>
      </c>
      <c r="B3402" s="2" t="s">
        <v>29</v>
      </c>
      <c r="C3402" s="2" t="s">
        <v>5</v>
      </c>
      <c r="D3402" s="1" t="s">
        <v>25</v>
      </c>
      <c r="E3402" s="2"/>
      <c r="F3402" s="2">
        <v>1254</v>
      </c>
      <c r="G3402" s="2">
        <v>417</v>
      </c>
      <c r="H3402" s="2"/>
    </row>
    <row r="3403" spans="1:8" ht="28.8" x14ac:dyDescent="0.3">
      <c r="A3403" s="2" t="s">
        <v>28</v>
      </c>
      <c r="B3403" s="2" t="s">
        <v>29</v>
      </c>
      <c r="C3403" s="2" t="s">
        <v>5</v>
      </c>
      <c r="D3403" s="1" t="s">
        <v>25</v>
      </c>
      <c r="E3403" s="2"/>
      <c r="F3403" s="2">
        <v>516</v>
      </c>
      <c r="G3403" s="2">
        <v>171</v>
      </c>
      <c r="H3403" s="2"/>
    </row>
    <row r="3404" spans="1:8" ht="28.8" x14ac:dyDescent="0.3">
      <c r="A3404" s="2" t="s">
        <v>28</v>
      </c>
      <c r="B3404" s="2" t="s">
        <v>29</v>
      </c>
      <c r="C3404" s="2" t="s">
        <v>5</v>
      </c>
      <c r="D3404" s="1" t="s">
        <v>25</v>
      </c>
      <c r="E3404" s="2"/>
      <c r="F3404" s="2">
        <v>693</v>
      </c>
      <c r="G3404" s="2">
        <v>230</v>
      </c>
      <c r="H3404" s="2"/>
    </row>
    <row r="3405" spans="1:8" ht="28.8" x14ac:dyDescent="0.3">
      <c r="A3405" s="2" t="s">
        <v>28</v>
      </c>
      <c r="B3405" s="2" t="s">
        <v>29</v>
      </c>
      <c r="C3405" s="2" t="s">
        <v>5</v>
      </c>
      <c r="D3405" s="1" t="s">
        <v>25</v>
      </c>
      <c r="E3405" s="2"/>
      <c r="F3405" s="2">
        <v>222</v>
      </c>
      <c r="G3405" s="2">
        <v>73</v>
      </c>
      <c r="H3405" s="2"/>
    </row>
    <row r="3406" spans="1:8" ht="28.8" x14ac:dyDescent="0.3">
      <c r="A3406" s="2" t="s">
        <v>28</v>
      </c>
      <c r="B3406" s="2" t="s">
        <v>29</v>
      </c>
      <c r="C3406" s="2" t="s">
        <v>5</v>
      </c>
      <c r="D3406" s="1" t="s">
        <v>25</v>
      </c>
      <c r="E3406" s="2"/>
      <c r="F3406" s="2">
        <v>150</v>
      </c>
      <c r="G3406" s="2">
        <v>49</v>
      </c>
      <c r="H3406" s="2"/>
    </row>
    <row r="3407" spans="1:8" ht="28.8" x14ac:dyDescent="0.3">
      <c r="A3407" s="2" t="s">
        <v>28</v>
      </c>
      <c r="B3407" s="2" t="s">
        <v>29</v>
      </c>
      <c r="C3407" s="2" t="s">
        <v>5</v>
      </c>
      <c r="D3407" s="1" t="s">
        <v>25</v>
      </c>
      <c r="E3407" s="2"/>
      <c r="F3407" s="2">
        <v>957</v>
      </c>
      <c r="G3407" s="2">
        <v>318</v>
      </c>
      <c r="H3407" s="2"/>
    </row>
    <row r="3408" spans="1:8" ht="28.8" x14ac:dyDescent="0.3">
      <c r="A3408" s="2" t="s">
        <v>28</v>
      </c>
      <c r="B3408" s="2" t="s">
        <v>29</v>
      </c>
      <c r="C3408" s="2" t="s">
        <v>5</v>
      </c>
      <c r="D3408" s="1" t="s">
        <v>25</v>
      </c>
      <c r="E3408" s="2"/>
      <c r="F3408" s="2">
        <v>270</v>
      </c>
      <c r="G3408" s="2">
        <v>89</v>
      </c>
      <c r="H3408" s="2"/>
    </row>
    <row r="3409" spans="1:8" ht="28.8" x14ac:dyDescent="0.3">
      <c r="A3409" s="2" t="s">
        <v>28</v>
      </c>
      <c r="B3409" s="2" t="s">
        <v>29</v>
      </c>
      <c r="C3409" s="2" t="s">
        <v>5</v>
      </c>
      <c r="D3409" s="1" t="s">
        <v>25</v>
      </c>
      <c r="E3409" s="2"/>
      <c r="F3409" s="2">
        <v>174</v>
      </c>
      <c r="G3409" s="2">
        <v>57</v>
      </c>
      <c r="H3409" s="2"/>
    </row>
    <row r="3410" spans="1:8" ht="28.8" x14ac:dyDescent="0.3">
      <c r="A3410" s="2" t="s">
        <v>28</v>
      </c>
      <c r="B3410" s="2" t="s">
        <v>29</v>
      </c>
      <c r="C3410" s="2" t="s">
        <v>5</v>
      </c>
      <c r="D3410" s="1" t="s">
        <v>25</v>
      </c>
      <c r="E3410" s="2"/>
      <c r="F3410" s="2">
        <v>159</v>
      </c>
      <c r="G3410" s="2">
        <v>52</v>
      </c>
      <c r="H3410" s="2"/>
    </row>
    <row r="3411" spans="1:8" ht="28.8" x14ac:dyDescent="0.3">
      <c r="A3411" s="2" t="s">
        <v>28</v>
      </c>
      <c r="B3411" s="2" t="s">
        <v>29</v>
      </c>
      <c r="C3411" s="2" t="s">
        <v>5</v>
      </c>
      <c r="D3411" s="1" t="s">
        <v>25</v>
      </c>
      <c r="E3411" s="2"/>
      <c r="F3411" s="2">
        <v>273</v>
      </c>
      <c r="G3411" s="2">
        <v>90</v>
      </c>
      <c r="H3411" s="2"/>
    </row>
    <row r="3412" spans="1:8" ht="28.8" x14ac:dyDescent="0.3">
      <c r="A3412" s="2" t="s">
        <v>28</v>
      </c>
      <c r="B3412" s="2" t="s">
        <v>29</v>
      </c>
      <c r="C3412" s="2" t="s">
        <v>5</v>
      </c>
      <c r="D3412" s="1" t="s">
        <v>25</v>
      </c>
      <c r="E3412" s="2"/>
      <c r="F3412" s="2">
        <v>279</v>
      </c>
      <c r="G3412" s="2">
        <v>92</v>
      </c>
      <c r="H3412" s="2"/>
    </row>
    <row r="3413" spans="1:8" ht="28.8" x14ac:dyDescent="0.3">
      <c r="A3413" s="2" t="s">
        <v>28</v>
      </c>
      <c r="B3413" s="2" t="s">
        <v>29</v>
      </c>
      <c r="C3413" s="2" t="s">
        <v>5</v>
      </c>
      <c r="D3413" s="1" t="s">
        <v>25</v>
      </c>
      <c r="E3413" s="2"/>
      <c r="F3413" s="2">
        <v>2727</v>
      </c>
      <c r="G3413" s="2">
        <v>908</v>
      </c>
      <c r="H3413" s="2"/>
    </row>
    <row r="3414" spans="1:8" ht="28.8" x14ac:dyDescent="0.3">
      <c r="A3414" s="2" t="s">
        <v>28</v>
      </c>
      <c r="B3414" s="2" t="s">
        <v>29</v>
      </c>
      <c r="C3414" s="2" t="s">
        <v>5</v>
      </c>
      <c r="D3414" s="1" t="s">
        <v>25</v>
      </c>
      <c r="E3414" s="2"/>
      <c r="F3414" s="2">
        <v>2256</v>
      </c>
      <c r="G3414" s="2">
        <v>751</v>
      </c>
      <c r="H3414" s="2"/>
    </row>
    <row r="3415" spans="1:8" ht="28.8" x14ac:dyDescent="0.3">
      <c r="A3415" s="2" t="s">
        <v>28</v>
      </c>
      <c r="B3415" s="2" t="s">
        <v>29</v>
      </c>
      <c r="C3415" s="2" t="s">
        <v>5</v>
      </c>
      <c r="D3415" s="1" t="s">
        <v>25</v>
      </c>
      <c r="E3415" s="2"/>
      <c r="F3415" s="2">
        <v>2685</v>
      </c>
      <c r="G3415" s="2">
        <v>894</v>
      </c>
      <c r="H3415" s="2"/>
    </row>
    <row r="3416" spans="1:8" ht="28.8" x14ac:dyDescent="0.3">
      <c r="A3416" s="2" t="s">
        <v>28</v>
      </c>
      <c r="B3416" s="2" t="s">
        <v>29</v>
      </c>
      <c r="C3416" s="2" t="s">
        <v>5</v>
      </c>
      <c r="D3416" s="1" t="s">
        <v>25</v>
      </c>
      <c r="E3416" s="2"/>
      <c r="F3416" s="2">
        <v>1212</v>
      </c>
      <c r="G3416" s="2">
        <v>403</v>
      </c>
      <c r="H3416" s="2"/>
    </row>
    <row r="3417" spans="1:8" ht="28.8" x14ac:dyDescent="0.3">
      <c r="A3417" s="2" t="s">
        <v>28</v>
      </c>
      <c r="B3417" s="2" t="s">
        <v>29</v>
      </c>
      <c r="C3417" s="2" t="s">
        <v>5</v>
      </c>
      <c r="D3417" s="1" t="s">
        <v>25</v>
      </c>
      <c r="E3417" s="2"/>
      <c r="F3417" s="2">
        <v>936</v>
      </c>
      <c r="G3417" s="2">
        <v>311</v>
      </c>
      <c r="H3417" s="2"/>
    </row>
    <row r="3418" spans="1:8" ht="28.8" x14ac:dyDescent="0.3">
      <c r="A3418" s="2" t="s">
        <v>28</v>
      </c>
      <c r="B3418" s="2" t="s">
        <v>29</v>
      </c>
      <c r="C3418" s="2" t="s">
        <v>5</v>
      </c>
      <c r="D3418" s="1" t="s">
        <v>25</v>
      </c>
      <c r="E3418" s="2"/>
      <c r="F3418" s="2">
        <v>942</v>
      </c>
      <c r="G3418" s="2">
        <v>313</v>
      </c>
      <c r="H3418" s="2"/>
    </row>
    <row r="3419" spans="1:8" ht="28.8" x14ac:dyDescent="0.3">
      <c r="A3419" s="2" t="s">
        <v>28</v>
      </c>
      <c r="B3419" s="2" t="s">
        <v>29</v>
      </c>
      <c r="C3419" s="2" t="s">
        <v>5</v>
      </c>
      <c r="D3419" s="1" t="s">
        <v>25</v>
      </c>
      <c r="E3419" s="2"/>
      <c r="F3419" s="2">
        <v>900</v>
      </c>
      <c r="G3419" s="2">
        <v>299</v>
      </c>
      <c r="H3419" s="2"/>
    </row>
    <row r="3420" spans="1:8" ht="28.8" x14ac:dyDescent="0.3">
      <c r="A3420" s="2" t="s">
        <v>28</v>
      </c>
      <c r="B3420" s="2" t="s">
        <v>29</v>
      </c>
      <c r="C3420" s="2" t="s">
        <v>5</v>
      </c>
      <c r="D3420" s="1" t="s">
        <v>25</v>
      </c>
      <c r="E3420" s="2"/>
      <c r="F3420" s="2">
        <v>912</v>
      </c>
      <c r="G3420" s="2">
        <v>303</v>
      </c>
      <c r="H3420" s="2"/>
    </row>
    <row r="3421" spans="1:8" ht="28.8" x14ac:dyDescent="0.3">
      <c r="A3421" s="2" t="s">
        <v>28</v>
      </c>
      <c r="B3421" s="2" t="s">
        <v>29</v>
      </c>
      <c r="C3421" s="2" t="s">
        <v>5</v>
      </c>
      <c r="D3421" s="1" t="s">
        <v>25</v>
      </c>
      <c r="E3421" s="2"/>
      <c r="F3421" s="2">
        <v>453</v>
      </c>
      <c r="G3421" s="2">
        <v>150</v>
      </c>
      <c r="H3421" s="2"/>
    </row>
    <row r="3422" spans="1:8" ht="28.8" x14ac:dyDescent="0.3">
      <c r="A3422" s="2" t="s">
        <v>28</v>
      </c>
      <c r="B3422" s="2" t="s">
        <v>29</v>
      </c>
      <c r="C3422" s="2" t="s">
        <v>5</v>
      </c>
      <c r="D3422" s="1" t="s">
        <v>25</v>
      </c>
      <c r="E3422" s="2"/>
      <c r="F3422" s="2">
        <v>873</v>
      </c>
      <c r="G3422" s="2">
        <v>290</v>
      </c>
      <c r="H3422" s="2"/>
    </row>
    <row r="3423" spans="1:8" ht="28.8" x14ac:dyDescent="0.3">
      <c r="A3423" s="2" t="s">
        <v>28</v>
      </c>
      <c r="B3423" s="2" t="s">
        <v>29</v>
      </c>
      <c r="C3423" s="2" t="s">
        <v>5</v>
      </c>
      <c r="D3423" s="1" t="s">
        <v>25</v>
      </c>
      <c r="E3423" s="2"/>
      <c r="F3423" s="2">
        <v>162</v>
      </c>
      <c r="G3423" s="2">
        <v>53</v>
      </c>
      <c r="H3423" s="2"/>
    </row>
    <row r="3424" spans="1:8" ht="28.8" x14ac:dyDescent="0.3">
      <c r="A3424" s="2" t="s">
        <v>28</v>
      </c>
      <c r="B3424" s="2" t="s">
        <v>29</v>
      </c>
      <c r="C3424" s="2" t="s">
        <v>5</v>
      </c>
      <c r="D3424" s="1" t="s">
        <v>25</v>
      </c>
      <c r="E3424" s="2"/>
      <c r="F3424" s="2">
        <v>663</v>
      </c>
      <c r="G3424" s="2">
        <v>220</v>
      </c>
      <c r="H3424" s="2"/>
    </row>
    <row r="3425" spans="1:8" ht="28.8" x14ac:dyDescent="0.3">
      <c r="A3425" s="2" t="s">
        <v>28</v>
      </c>
      <c r="B3425" s="2" t="s">
        <v>29</v>
      </c>
      <c r="C3425" s="2" t="s">
        <v>5</v>
      </c>
      <c r="D3425" s="1" t="s">
        <v>25</v>
      </c>
      <c r="E3425" s="2"/>
      <c r="F3425" s="2">
        <v>2307</v>
      </c>
      <c r="G3425" s="2">
        <v>768</v>
      </c>
      <c r="H3425" s="2"/>
    </row>
    <row r="3426" spans="1:8" ht="28.8" x14ac:dyDescent="0.3">
      <c r="A3426" s="2" t="s">
        <v>28</v>
      </c>
      <c r="B3426" s="2" t="s">
        <v>29</v>
      </c>
      <c r="C3426" s="2" t="s">
        <v>5</v>
      </c>
      <c r="D3426" s="1" t="s">
        <v>25</v>
      </c>
      <c r="E3426" s="2"/>
      <c r="F3426" s="2">
        <v>2796</v>
      </c>
      <c r="G3426" s="2">
        <v>931</v>
      </c>
      <c r="H3426" s="2"/>
    </row>
    <row r="3427" spans="1:8" ht="28.8" x14ac:dyDescent="0.3">
      <c r="A3427" s="2" t="s">
        <v>28</v>
      </c>
      <c r="B3427" s="2" t="s">
        <v>29</v>
      </c>
      <c r="C3427" s="2" t="s">
        <v>5</v>
      </c>
      <c r="D3427" s="1" t="s">
        <v>25</v>
      </c>
      <c r="E3427" s="2"/>
      <c r="F3427" s="2">
        <v>99</v>
      </c>
      <c r="G3427" s="2">
        <v>32</v>
      </c>
      <c r="H3427" s="2"/>
    </row>
    <row r="3428" spans="1:8" ht="28.8" x14ac:dyDescent="0.3">
      <c r="A3428" s="2" t="s">
        <v>28</v>
      </c>
      <c r="B3428" s="2" t="s">
        <v>29</v>
      </c>
      <c r="C3428" s="2" t="s">
        <v>5</v>
      </c>
      <c r="D3428" s="1" t="s">
        <v>25</v>
      </c>
      <c r="E3428" s="2"/>
      <c r="F3428" s="2">
        <v>627</v>
      </c>
      <c r="G3428" s="2">
        <v>208</v>
      </c>
      <c r="H3428" s="2"/>
    </row>
    <row r="3429" spans="1:8" ht="28.8" x14ac:dyDescent="0.3">
      <c r="A3429" s="2" t="s">
        <v>28</v>
      </c>
      <c r="B3429" s="2" t="s">
        <v>29</v>
      </c>
      <c r="C3429" s="2" t="s">
        <v>5</v>
      </c>
      <c r="D3429" s="1" t="s">
        <v>25</v>
      </c>
      <c r="E3429" s="2"/>
      <c r="F3429" s="2">
        <v>726</v>
      </c>
      <c r="G3429" s="2">
        <v>241</v>
      </c>
      <c r="H3429" s="2"/>
    </row>
    <row r="3430" spans="1:8" ht="28.8" x14ac:dyDescent="0.3">
      <c r="A3430" s="2" t="s">
        <v>28</v>
      </c>
      <c r="B3430" s="2" t="s">
        <v>29</v>
      </c>
      <c r="C3430" s="2" t="s">
        <v>5</v>
      </c>
      <c r="D3430" s="1" t="s">
        <v>25</v>
      </c>
      <c r="E3430" s="2" t="s">
        <v>8758</v>
      </c>
      <c r="F3430" s="2">
        <v>951</v>
      </c>
      <c r="G3430" s="2">
        <v>316</v>
      </c>
      <c r="H3430" s="2"/>
    </row>
    <row r="3431" spans="1:8" ht="28.8" x14ac:dyDescent="0.3">
      <c r="A3431" s="2" t="s">
        <v>28</v>
      </c>
      <c r="B3431" s="2" t="s">
        <v>29</v>
      </c>
      <c r="C3431" s="2" t="s">
        <v>5</v>
      </c>
      <c r="D3431" s="1" t="s">
        <v>25</v>
      </c>
      <c r="E3431" s="2"/>
      <c r="F3431" s="2">
        <v>1227</v>
      </c>
      <c r="G3431" s="2">
        <v>408</v>
      </c>
      <c r="H3431" s="2"/>
    </row>
    <row r="3432" spans="1:8" ht="28.8" x14ac:dyDescent="0.3">
      <c r="A3432" s="2" t="s">
        <v>28</v>
      </c>
      <c r="B3432" s="2" t="s">
        <v>29</v>
      </c>
      <c r="C3432" s="2" t="s">
        <v>5</v>
      </c>
      <c r="D3432" s="1" t="s">
        <v>25</v>
      </c>
      <c r="E3432" s="2"/>
      <c r="F3432" s="2">
        <v>294</v>
      </c>
      <c r="G3432" s="2">
        <v>97</v>
      </c>
      <c r="H3432" s="2"/>
    </row>
    <row r="3433" spans="1:8" ht="28.8" x14ac:dyDescent="0.3">
      <c r="A3433" s="2" t="s">
        <v>28</v>
      </c>
      <c r="B3433" s="2" t="s">
        <v>29</v>
      </c>
      <c r="C3433" s="2" t="s">
        <v>5</v>
      </c>
      <c r="D3433" s="1" t="s">
        <v>25</v>
      </c>
      <c r="E3433" s="2"/>
      <c r="F3433" s="2">
        <v>423</v>
      </c>
      <c r="G3433" s="2">
        <v>140</v>
      </c>
      <c r="H3433" s="2"/>
    </row>
    <row r="3434" spans="1:8" ht="28.8" x14ac:dyDescent="0.3">
      <c r="A3434" s="2" t="s">
        <v>28</v>
      </c>
      <c r="B3434" s="2" t="s">
        <v>29</v>
      </c>
      <c r="C3434" s="2" t="s">
        <v>5</v>
      </c>
      <c r="D3434" s="1" t="s">
        <v>25</v>
      </c>
      <c r="E3434" s="2"/>
      <c r="F3434" s="2">
        <v>1560</v>
      </c>
      <c r="G3434" s="2">
        <v>519</v>
      </c>
      <c r="H3434" s="2"/>
    </row>
    <row r="3435" spans="1:8" ht="28.8" x14ac:dyDescent="0.3">
      <c r="A3435" s="2" t="s">
        <v>28</v>
      </c>
      <c r="B3435" s="2" t="s">
        <v>29</v>
      </c>
      <c r="C3435" s="2" t="s">
        <v>5</v>
      </c>
      <c r="D3435" s="1" t="s">
        <v>25</v>
      </c>
      <c r="E3435" s="2"/>
      <c r="F3435" s="2">
        <v>456</v>
      </c>
      <c r="G3435" s="2">
        <v>151</v>
      </c>
      <c r="H3435" s="2"/>
    </row>
    <row r="3436" spans="1:8" ht="28.8" x14ac:dyDescent="0.3">
      <c r="A3436" s="2" t="s">
        <v>28</v>
      </c>
      <c r="B3436" s="2" t="s">
        <v>29</v>
      </c>
      <c r="C3436" s="2" t="s">
        <v>5</v>
      </c>
      <c r="D3436" s="1" t="s">
        <v>25</v>
      </c>
      <c r="E3436" s="2"/>
      <c r="F3436" s="2">
        <v>738</v>
      </c>
      <c r="G3436" s="2">
        <v>245</v>
      </c>
      <c r="H3436" s="2"/>
    </row>
    <row r="3437" spans="1:8" ht="28.8" x14ac:dyDescent="0.3">
      <c r="A3437" s="2" t="s">
        <v>28</v>
      </c>
      <c r="B3437" s="2" t="s">
        <v>29</v>
      </c>
      <c r="C3437" s="2" t="s">
        <v>5</v>
      </c>
      <c r="D3437" s="1" t="s">
        <v>25</v>
      </c>
      <c r="E3437" s="2"/>
      <c r="F3437" s="2">
        <v>1263</v>
      </c>
      <c r="G3437" s="2">
        <v>420</v>
      </c>
      <c r="H3437" s="2"/>
    </row>
    <row r="3438" spans="1:8" ht="28.8" x14ac:dyDescent="0.3">
      <c r="A3438" s="2" t="s">
        <v>28</v>
      </c>
      <c r="B3438" s="2" t="s">
        <v>29</v>
      </c>
      <c r="C3438" s="2" t="s">
        <v>5</v>
      </c>
      <c r="D3438" s="1" t="s">
        <v>25</v>
      </c>
      <c r="E3438" s="2" t="s">
        <v>8805</v>
      </c>
      <c r="F3438" s="2">
        <v>1389</v>
      </c>
      <c r="G3438" s="2">
        <v>462</v>
      </c>
      <c r="H3438" s="2"/>
    </row>
    <row r="3439" spans="1:8" ht="28.8" x14ac:dyDescent="0.3">
      <c r="A3439" s="2" t="s">
        <v>28</v>
      </c>
      <c r="B3439" s="2" t="s">
        <v>29</v>
      </c>
      <c r="C3439" s="2" t="s">
        <v>5</v>
      </c>
      <c r="D3439" s="1" t="s">
        <v>25</v>
      </c>
      <c r="E3439" s="2"/>
      <c r="F3439" s="2">
        <v>186</v>
      </c>
      <c r="G3439" s="2">
        <v>61</v>
      </c>
      <c r="H3439" s="2"/>
    </row>
    <row r="3440" spans="1:8" ht="28.8" x14ac:dyDescent="0.3">
      <c r="A3440" s="2" t="s">
        <v>28</v>
      </c>
      <c r="B3440" s="2" t="s">
        <v>29</v>
      </c>
      <c r="C3440" s="2" t="s">
        <v>5</v>
      </c>
      <c r="D3440" s="1" t="s">
        <v>25</v>
      </c>
      <c r="E3440" s="2" t="s">
        <v>8811</v>
      </c>
      <c r="F3440" s="2">
        <v>1260</v>
      </c>
      <c r="G3440" s="2">
        <v>419</v>
      </c>
      <c r="H3440" s="2"/>
    </row>
    <row r="3441" spans="1:8" ht="28.8" x14ac:dyDescent="0.3">
      <c r="A3441" s="2" t="s">
        <v>28</v>
      </c>
      <c r="B3441" s="2" t="s">
        <v>29</v>
      </c>
      <c r="C3441" s="2" t="s">
        <v>5</v>
      </c>
      <c r="D3441" s="1" t="s">
        <v>25</v>
      </c>
      <c r="E3441" s="2"/>
      <c r="F3441" s="2">
        <v>552</v>
      </c>
      <c r="G3441" s="2">
        <v>183</v>
      </c>
      <c r="H3441" s="2"/>
    </row>
    <row r="3442" spans="1:8" ht="28.8" x14ac:dyDescent="0.3">
      <c r="A3442" s="2" t="s">
        <v>28</v>
      </c>
      <c r="B3442" s="2" t="s">
        <v>29</v>
      </c>
      <c r="C3442" s="2" t="s">
        <v>5</v>
      </c>
      <c r="D3442" s="1" t="s">
        <v>25</v>
      </c>
      <c r="E3442" s="2" t="s">
        <v>8817</v>
      </c>
      <c r="F3442" s="2">
        <v>477</v>
      </c>
      <c r="G3442" s="2">
        <v>158</v>
      </c>
      <c r="H3442" s="2"/>
    </row>
    <row r="3443" spans="1:8" ht="28.8" x14ac:dyDescent="0.3">
      <c r="A3443" s="2" t="s">
        <v>28</v>
      </c>
      <c r="B3443" s="2" t="s">
        <v>29</v>
      </c>
      <c r="C3443" s="2" t="s">
        <v>5</v>
      </c>
      <c r="D3443" s="1" t="s">
        <v>25</v>
      </c>
      <c r="E3443" s="2" t="s">
        <v>8820</v>
      </c>
      <c r="F3443" s="2">
        <v>411</v>
      </c>
      <c r="G3443" s="2">
        <v>136</v>
      </c>
      <c r="H3443" s="2"/>
    </row>
    <row r="3444" spans="1:8" ht="28.8" x14ac:dyDescent="0.3">
      <c r="A3444" s="2" t="s">
        <v>28</v>
      </c>
      <c r="B3444" s="2" t="s">
        <v>29</v>
      </c>
      <c r="C3444" s="2" t="s">
        <v>5</v>
      </c>
      <c r="D3444" s="1" t="s">
        <v>25</v>
      </c>
      <c r="E3444" s="2" t="s">
        <v>8824</v>
      </c>
      <c r="F3444" s="2">
        <v>1101</v>
      </c>
      <c r="G3444" s="2">
        <v>366</v>
      </c>
      <c r="H3444" s="2"/>
    </row>
    <row r="3445" spans="1:8" ht="28.8" x14ac:dyDescent="0.3">
      <c r="A3445" s="2" t="s">
        <v>28</v>
      </c>
      <c r="B3445" s="2" t="s">
        <v>29</v>
      </c>
      <c r="C3445" s="2" t="s">
        <v>5</v>
      </c>
      <c r="D3445" s="1" t="s">
        <v>25</v>
      </c>
      <c r="E3445" s="2" t="s">
        <v>8828</v>
      </c>
      <c r="F3445" s="2">
        <v>666</v>
      </c>
      <c r="G3445" s="2">
        <v>221</v>
      </c>
      <c r="H3445" s="2"/>
    </row>
    <row r="3446" spans="1:8" ht="28.8" x14ac:dyDescent="0.3">
      <c r="A3446" s="2" t="s">
        <v>28</v>
      </c>
      <c r="B3446" s="2" t="s">
        <v>29</v>
      </c>
      <c r="C3446" s="2" t="s">
        <v>5</v>
      </c>
      <c r="D3446" s="1" t="s">
        <v>25</v>
      </c>
      <c r="E3446" s="2" t="s">
        <v>8831</v>
      </c>
      <c r="F3446" s="2">
        <v>1362</v>
      </c>
      <c r="G3446" s="2">
        <v>453</v>
      </c>
      <c r="H3446" s="2"/>
    </row>
    <row r="3447" spans="1:8" ht="28.8" x14ac:dyDescent="0.3">
      <c r="A3447" s="2" t="s">
        <v>28</v>
      </c>
      <c r="B3447" s="2" t="s">
        <v>29</v>
      </c>
      <c r="C3447" s="2" t="s">
        <v>5</v>
      </c>
      <c r="D3447" s="1" t="s">
        <v>25</v>
      </c>
      <c r="E3447" s="2" t="s">
        <v>8834</v>
      </c>
      <c r="F3447" s="2">
        <v>1758</v>
      </c>
      <c r="G3447" s="2">
        <v>585</v>
      </c>
      <c r="H3447" s="2"/>
    </row>
    <row r="3448" spans="1:8" ht="28.8" x14ac:dyDescent="0.3">
      <c r="A3448" s="2" t="s">
        <v>28</v>
      </c>
      <c r="B3448" s="2" t="s">
        <v>29</v>
      </c>
      <c r="C3448" s="2" t="s">
        <v>5</v>
      </c>
      <c r="D3448" s="1" t="s">
        <v>25</v>
      </c>
      <c r="E3448" s="2" t="s">
        <v>8838</v>
      </c>
      <c r="F3448" s="2">
        <v>342</v>
      </c>
      <c r="G3448" s="2">
        <v>113</v>
      </c>
      <c r="H3448" s="2"/>
    </row>
    <row r="3449" spans="1:8" ht="28.8" x14ac:dyDescent="0.3">
      <c r="A3449" s="2" t="s">
        <v>28</v>
      </c>
      <c r="B3449" s="2" t="s">
        <v>29</v>
      </c>
      <c r="C3449" s="2" t="s">
        <v>5</v>
      </c>
      <c r="D3449" s="1" t="s">
        <v>25</v>
      </c>
      <c r="E3449" s="2" t="s">
        <v>8841</v>
      </c>
      <c r="F3449" s="2">
        <v>801</v>
      </c>
      <c r="G3449" s="2">
        <v>266</v>
      </c>
      <c r="H3449" s="2"/>
    </row>
    <row r="3450" spans="1:8" ht="28.8" x14ac:dyDescent="0.3">
      <c r="A3450" s="2" t="s">
        <v>28</v>
      </c>
      <c r="B3450" s="2" t="s">
        <v>29</v>
      </c>
      <c r="C3450" s="2" t="s">
        <v>5</v>
      </c>
      <c r="D3450" s="1" t="s">
        <v>25</v>
      </c>
      <c r="E3450" s="2" t="s">
        <v>8844</v>
      </c>
      <c r="F3450" s="2">
        <v>246</v>
      </c>
      <c r="G3450" s="2">
        <v>81</v>
      </c>
      <c r="H3450" s="2"/>
    </row>
    <row r="3451" spans="1:8" ht="28.8" x14ac:dyDescent="0.3">
      <c r="A3451" s="2" t="s">
        <v>28</v>
      </c>
      <c r="B3451" s="2" t="s">
        <v>29</v>
      </c>
      <c r="C3451" s="2" t="s">
        <v>5</v>
      </c>
      <c r="D3451" s="1" t="s">
        <v>25</v>
      </c>
      <c r="E3451" s="2" t="s">
        <v>8847</v>
      </c>
      <c r="F3451" s="2">
        <v>1113</v>
      </c>
      <c r="G3451" s="2">
        <v>370</v>
      </c>
      <c r="H3451" s="2"/>
    </row>
    <row r="3452" spans="1:8" ht="28.8" x14ac:dyDescent="0.3">
      <c r="A3452" s="2" t="s">
        <v>28</v>
      </c>
      <c r="B3452" s="2" t="s">
        <v>29</v>
      </c>
      <c r="C3452" s="2" t="s">
        <v>5</v>
      </c>
      <c r="D3452" s="1" t="s">
        <v>25</v>
      </c>
      <c r="E3452" s="2"/>
      <c r="F3452" s="2">
        <v>885</v>
      </c>
      <c r="G3452" s="2">
        <v>294</v>
      </c>
      <c r="H3452" s="2"/>
    </row>
    <row r="3453" spans="1:8" ht="28.8" x14ac:dyDescent="0.3">
      <c r="A3453" s="2" t="s">
        <v>28</v>
      </c>
      <c r="B3453" s="2" t="s">
        <v>29</v>
      </c>
      <c r="C3453" s="2" t="s">
        <v>5</v>
      </c>
      <c r="D3453" s="1" t="s">
        <v>25</v>
      </c>
      <c r="E3453" s="2" t="s">
        <v>8852</v>
      </c>
      <c r="F3453" s="2">
        <v>1032</v>
      </c>
      <c r="G3453" s="2">
        <v>343</v>
      </c>
      <c r="H3453" s="2"/>
    </row>
    <row r="3454" spans="1:8" ht="28.8" x14ac:dyDescent="0.3">
      <c r="A3454" s="2" t="s">
        <v>28</v>
      </c>
      <c r="B3454" s="2" t="s">
        <v>29</v>
      </c>
      <c r="C3454" s="2" t="s">
        <v>5</v>
      </c>
      <c r="D3454" s="1" t="s">
        <v>25</v>
      </c>
      <c r="E3454" s="2"/>
      <c r="F3454" s="2">
        <v>1440</v>
      </c>
      <c r="G3454" s="2">
        <v>479</v>
      </c>
      <c r="H3454" s="2"/>
    </row>
    <row r="3455" spans="1:8" ht="28.8" x14ac:dyDescent="0.3">
      <c r="A3455" s="2" t="s">
        <v>28</v>
      </c>
      <c r="B3455" s="2" t="s">
        <v>29</v>
      </c>
      <c r="C3455" s="2" t="s">
        <v>5</v>
      </c>
      <c r="D3455" s="1" t="s">
        <v>25</v>
      </c>
      <c r="E3455" s="2"/>
      <c r="F3455" s="2">
        <v>1377</v>
      </c>
      <c r="G3455" s="2">
        <v>458</v>
      </c>
      <c r="H3455" s="2"/>
    </row>
    <row r="3456" spans="1:8" ht="28.8" x14ac:dyDescent="0.3">
      <c r="A3456" s="2" t="s">
        <v>28</v>
      </c>
      <c r="B3456" s="2" t="s">
        <v>29</v>
      </c>
      <c r="C3456" s="2" t="s">
        <v>5</v>
      </c>
      <c r="D3456" s="1" t="s">
        <v>25</v>
      </c>
      <c r="E3456" s="2"/>
      <c r="F3456" s="2">
        <v>240</v>
      </c>
      <c r="G3456" s="2">
        <v>79</v>
      </c>
      <c r="H3456" s="2"/>
    </row>
    <row r="3457" spans="1:8" ht="28.8" x14ac:dyDescent="0.3">
      <c r="A3457" s="2" t="s">
        <v>28</v>
      </c>
      <c r="B3457" s="2" t="s">
        <v>29</v>
      </c>
      <c r="C3457" s="2" t="s">
        <v>5</v>
      </c>
      <c r="D3457" s="1" t="s">
        <v>25</v>
      </c>
      <c r="E3457" s="2" t="s">
        <v>8903</v>
      </c>
      <c r="F3457" s="2">
        <v>1359</v>
      </c>
      <c r="G3457" s="2">
        <v>452</v>
      </c>
      <c r="H3457" s="2"/>
    </row>
    <row r="3458" spans="1:8" ht="28.8" x14ac:dyDescent="0.3">
      <c r="A3458" s="2" t="s">
        <v>285</v>
      </c>
      <c r="B3458" s="2"/>
      <c r="C3458" s="2" t="s">
        <v>5</v>
      </c>
      <c r="D3458" s="1" t="s">
        <v>25</v>
      </c>
      <c r="E3458" s="2"/>
      <c r="F3458" s="2">
        <v>78</v>
      </c>
      <c r="G3458" s="2"/>
      <c r="H3458" s="2"/>
    </row>
    <row r="3459" spans="1:8" ht="28.8" x14ac:dyDescent="0.3">
      <c r="A3459" s="2" t="s">
        <v>285</v>
      </c>
      <c r="B3459" s="2"/>
      <c r="C3459" s="2" t="s">
        <v>5</v>
      </c>
      <c r="D3459" s="1" t="s">
        <v>25</v>
      </c>
      <c r="E3459" s="2"/>
      <c r="F3459" s="2">
        <v>76</v>
      </c>
      <c r="G3459" s="2"/>
      <c r="H3459" s="2"/>
    </row>
    <row r="3460" spans="1:8" ht="28.8" x14ac:dyDescent="0.3">
      <c r="A3460" s="2" t="s">
        <v>285</v>
      </c>
      <c r="B3460" s="2"/>
      <c r="C3460" s="2" t="s">
        <v>5</v>
      </c>
      <c r="D3460" s="1" t="s">
        <v>25</v>
      </c>
      <c r="E3460" s="2"/>
      <c r="F3460" s="2">
        <v>85</v>
      </c>
      <c r="G3460" s="2"/>
      <c r="H3460" s="2"/>
    </row>
    <row r="3461" spans="1:8" ht="28.8" x14ac:dyDescent="0.3">
      <c r="A3461" s="2" t="s">
        <v>285</v>
      </c>
      <c r="B3461" s="2"/>
      <c r="C3461" s="2" t="s">
        <v>5</v>
      </c>
      <c r="D3461" s="1" t="s">
        <v>25</v>
      </c>
      <c r="E3461" s="2"/>
      <c r="F3461" s="2">
        <v>74</v>
      </c>
      <c r="G3461" s="2"/>
      <c r="H3461" s="2"/>
    </row>
    <row r="3462" spans="1:8" ht="28.8" x14ac:dyDescent="0.3">
      <c r="A3462" s="2" t="s">
        <v>285</v>
      </c>
      <c r="B3462" s="2"/>
      <c r="C3462" s="2" t="s">
        <v>5</v>
      </c>
      <c r="D3462" s="1" t="s">
        <v>25</v>
      </c>
      <c r="E3462" s="2"/>
      <c r="F3462" s="2">
        <v>76</v>
      </c>
      <c r="G3462" s="2"/>
      <c r="H3462" s="2"/>
    </row>
    <row r="3463" spans="1:8" ht="28.8" x14ac:dyDescent="0.3">
      <c r="A3463" s="2" t="s">
        <v>285</v>
      </c>
      <c r="B3463" s="2"/>
      <c r="C3463" s="2" t="s">
        <v>5</v>
      </c>
      <c r="D3463" s="1" t="s">
        <v>25</v>
      </c>
      <c r="E3463" s="2"/>
      <c r="F3463" s="2">
        <v>78</v>
      </c>
      <c r="G3463" s="2"/>
      <c r="H3463" s="2"/>
    </row>
    <row r="3464" spans="1:8" ht="28.8" x14ac:dyDescent="0.3">
      <c r="A3464" s="2" t="s">
        <v>285</v>
      </c>
      <c r="B3464" s="2"/>
      <c r="C3464" s="2" t="s">
        <v>5</v>
      </c>
      <c r="D3464" s="1" t="s">
        <v>25</v>
      </c>
      <c r="E3464" s="2"/>
      <c r="F3464" s="2">
        <v>79</v>
      </c>
      <c r="G3464" s="2"/>
      <c r="H3464" s="2"/>
    </row>
    <row r="3465" spans="1:8" ht="28.8" x14ac:dyDescent="0.3">
      <c r="A3465" s="2" t="s">
        <v>8932</v>
      </c>
      <c r="B3465" s="2"/>
      <c r="C3465" s="2" t="s">
        <v>5</v>
      </c>
      <c r="D3465" s="1" t="s">
        <v>25</v>
      </c>
      <c r="E3465" s="2" t="s">
        <v>1230</v>
      </c>
      <c r="F3465" s="2">
        <v>1470</v>
      </c>
      <c r="G3465" s="2"/>
      <c r="H3465" s="2"/>
    </row>
    <row r="3466" spans="1:8" ht="28.8" x14ac:dyDescent="0.3">
      <c r="A3466" s="2" t="s">
        <v>285</v>
      </c>
      <c r="B3466" s="2"/>
      <c r="C3466" s="2" t="s">
        <v>5</v>
      </c>
      <c r="D3466" s="1" t="s">
        <v>25</v>
      </c>
      <c r="E3466" s="2"/>
      <c r="F3466" s="2">
        <v>79</v>
      </c>
      <c r="G3466" s="2"/>
      <c r="H3466" s="2"/>
    </row>
    <row r="3467" spans="1:8" ht="28.8" x14ac:dyDescent="0.3">
      <c r="A3467" s="2" t="s">
        <v>285</v>
      </c>
      <c r="B3467" s="2"/>
      <c r="C3467" s="2" t="s">
        <v>5</v>
      </c>
      <c r="D3467" s="1" t="s">
        <v>25</v>
      </c>
      <c r="E3467" s="2"/>
      <c r="F3467" s="2">
        <v>78</v>
      </c>
      <c r="G3467" s="2"/>
      <c r="H3467" s="2"/>
    </row>
    <row r="3468" spans="1:8" ht="28.8" x14ac:dyDescent="0.3">
      <c r="A3468" s="2" t="s">
        <v>1229</v>
      </c>
      <c r="B3468" s="2"/>
      <c r="C3468" s="2" t="s">
        <v>5</v>
      </c>
      <c r="D3468" s="1" t="s">
        <v>25</v>
      </c>
      <c r="E3468" s="2" t="s">
        <v>1237</v>
      </c>
      <c r="F3468" s="2">
        <v>2889</v>
      </c>
      <c r="G3468" s="2"/>
      <c r="H3468" s="2"/>
    </row>
    <row r="3469" spans="1:8" ht="28.8" x14ac:dyDescent="0.3">
      <c r="A3469" s="2" t="s">
        <v>1229</v>
      </c>
      <c r="B3469" s="2"/>
      <c r="C3469" s="2" t="s">
        <v>5</v>
      </c>
      <c r="D3469" s="1" t="s">
        <v>25</v>
      </c>
      <c r="E3469" s="2" t="s">
        <v>1240</v>
      </c>
      <c r="F3469" s="2">
        <v>120</v>
      </c>
      <c r="G3469" s="2"/>
      <c r="H3469" s="2"/>
    </row>
    <row r="3470" spans="1:8" ht="28.8" x14ac:dyDescent="0.3">
      <c r="A3470" s="2" t="s">
        <v>285</v>
      </c>
      <c r="B3470" s="2"/>
      <c r="C3470" s="2" t="s">
        <v>5</v>
      </c>
      <c r="D3470" s="1" t="s">
        <v>25</v>
      </c>
      <c r="E3470" s="2"/>
      <c r="F3470" s="2">
        <v>78</v>
      </c>
      <c r="G3470" s="2"/>
      <c r="H3470" s="2"/>
    </row>
    <row r="3471" spans="1:8" ht="28.8" x14ac:dyDescent="0.3">
      <c r="A3471" s="2" t="s">
        <v>285</v>
      </c>
      <c r="B3471" s="2"/>
      <c r="C3471" s="2" t="s">
        <v>5</v>
      </c>
      <c r="D3471" s="1" t="s">
        <v>25</v>
      </c>
      <c r="E3471" s="2"/>
      <c r="F3471" s="2">
        <v>95</v>
      </c>
      <c r="G3471" s="2"/>
      <c r="H3471" s="2"/>
    </row>
    <row r="3472" spans="1:8" ht="28.8" x14ac:dyDescent="0.3">
      <c r="A3472" s="2" t="s">
        <v>285</v>
      </c>
      <c r="B3472" s="2"/>
      <c r="C3472" s="2" t="s">
        <v>5</v>
      </c>
      <c r="D3472" s="1" t="s">
        <v>25</v>
      </c>
      <c r="E3472" s="2"/>
      <c r="F3472" s="2">
        <v>75</v>
      </c>
      <c r="G3472" s="2"/>
      <c r="H3472" s="2"/>
    </row>
    <row r="3473" spans="1:8" ht="28.8" x14ac:dyDescent="0.3">
      <c r="A3473" s="2" t="s">
        <v>285</v>
      </c>
      <c r="B3473" s="2"/>
      <c r="C3473" s="2" t="s">
        <v>5</v>
      </c>
      <c r="D3473" s="1" t="s">
        <v>25</v>
      </c>
      <c r="E3473" s="2"/>
      <c r="F3473" s="2">
        <v>76</v>
      </c>
      <c r="G3473" s="2"/>
      <c r="H3473" s="2"/>
    </row>
    <row r="3474" spans="1:8" ht="28.8" x14ac:dyDescent="0.3">
      <c r="A3474" s="2" t="s">
        <v>285</v>
      </c>
      <c r="B3474" s="2"/>
      <c r="C3474" s="2" t="s">
        <v>5</v>
      </c>
      <c r="D3474" s="1" t="s">
        <v>25</v>
      </c>
      <c r="E3474" s="2"/>
      <c r="F3474" s="2">
        <v>78</v>
      </c>
      <c r="G3474" s="2"/>
      <c r="H3474" s="2"/>
    </row>
    <row r="3475" spans="1:8" ht="28.8" x14ac:dyDescent="0.3">
      <c r="A3475" s="2" t="s">
        <v>285</v>
      </c>
      <c r="B3475" s="2"/>
      <c r="C3475" s="2" t="s">
        <v>5</v>
      </c>
      <c r="D3475" s="1" t="s">
        <v>25</v>
      </c>
      <c r="E3475" s="2"/>
      <c r="F3475" s="2">
        <v>79</v>
      </c>
      <c r="G3475" s="2"/>
      <c r="H3475" s="2"/>
    </row>
    <row r="3476" spans="1:8" ht="28.8" x14ac:dyDescent="0.3">
      <c r="A3476" s="2" t="s">
        <v>285</v>
      </c>
      <c r="B3476" s="2"/>
      <c r="C3476" s="2" t="s">
        <v>5</v>
      </c>
      <c r="D3476" s="1" t="s">
        <v>25</v>
      </c>
      <c r="E3476" s="2"/>
      <c r="F3476" s="2">
        <v>76</v>
      </c>
      <c r="G3476" s="2"/>
      <c r="H3476" s="2"/>
    </row>
    <row r="3477" spans="1:8" ht="28.8" x14ac:dyDescent="0.3">
      <c r="A3477" s="2" t="s">
        <v>3889</v>
      </c>
      <c r="B3477" s="2"/>
      <c r="C3477" s="2" t="s">
        <v>5</v>
      </c>
      <c r="D3477" s="1" t="s">
        <v>25</v>
      </c>
      <c r="E3477" s="2"/>
      <c r="F3477" s="2">
        <v>364</v>
      </c>
      <c r="G3477" s="2"/>
      <c r="H3477" s="2"/>
    </row>
    <row r="3478" spans="1:8" ht="28.8" x14ac:dyDescent="0.3">
      <c r="A3478" s="2" t="s">
        <v>285</v>
      </c>
      <c r="B3478" s="2"/>
      <c r="C3478" s="2" t="s">
        <v>5</v>
      </c>
      <c r="D3478" s="1" t="s">
        <v>25</v>
      </c>
      <c r="E3478" s="2"/>
      <c r="F3478" s="2">
        <v>77</v>
      </c>
      <c r="G3478" s="2"/>
      <c r="H3478" s="2"/>
    </row>
    <row r="3479" spans="1:8" ht="28.8" x14ac:dyDescent="0.3">
      <c r="A3479" s="2" t="s">
        <v>285</v>
      </c>
      <c r="B3479" s="2"/>
      <c r="C3479" s="2" t="s">
        <v>5</v>
      </c>
      <c r="D3479" s="1" t="s">
        <v>25</v>
      </c>
      <c r="E3479" s="2"/>
      <c r="F3479" s="2">
        <v>78</v>
      </c>
      <c r="G3479" s="2"/>
      <c r="H3479" s="2"/>
    </row>
    <row r="3480" spans="1:8" ht="28.8" x14ac:dyDescent="0.3">
      <c r="A3480" s="2" t="s">
        <v>285</v>
      </c>
      <c r="B3480" s="2"/>
      <c r="C3480" s="2" t="s">
        <v>5</v>
      </c>
      <c r="D3480" s="1" t="s">
        <v>25</v>
      </c>
      <c r="E3480" s="2"/>
      <c r="F3480" s="2">
        <v>91</v>
      </c>
      <c r="G3480" s="2"/>
      <c r="H3480" s="2"/>
    </row>
    <row r="3481" spans="1:8" ht="28.8" x14ac:dyDescent="0.3">
      <c r="A3481" s="2" t="s">
        <v>285</v>
      </c>
      <c r="B3481" s="2"/>
      <c r="C3481" s="2" t="s">
        <v>5</v>
      </c>
      <c r="D3481" s="1" t="s">
        <v>25</v>
      </c>
      <c r="E3481" s="2"/>
      <c r="F3481" s="2">
        <v>78</v>
      </c>
      <c r="G3481" s="2"/>
      <c r="H3481" s="2"/>
    </row>
    <row r="3482" spans="1:8" ht="28.8" x14ac:dyDescent="0.3">
      <c r="A3482" s="2" t="s">
        <v>285</v>
      </c>
      <c r="B3482" s="2"/>
      <c r="C3482" s="2" t="s">
        <v>5</v>
      </c>
      <c r="D3482" s="1" t="s">
        <v>25</v>
      </c>
      <c r="E3482" s="2"/>
      <c r="F3482" s="2">
        <v>87</v>
      </c>
      <c r="G3482" s="2"/>
      <c r="H3482" s="2"/>
    </row>
    <row r="3483" spans="1:8" ht="28.8" x14ac:dyDescent="0.3">
      <c r="A3483" s="2" t="s">
        <v>285</v>
      </c>
      <c r="B3483" s="2"/>
      <c r="C3483" s="2" t="s">
        <v>5</v>
      </c>
      <c r="D3483" s="1" t="s">
        <v>25</v>
      </c>
      <c r="E3483" s="2"/>
      <c r="F3483" s="2">
        <v>77</v>
      </c>
      <c r="G3483" s="2"/>
      <c r="H3483" s="2"/>
    </row>
    <row r="3484" spans="1:8" ht="28.8" x14ac:dyDescent="0.3">
      <c r="A3484" s="2" t="s">
        <v>285</v>
      </c>
      <c r="B3484" s="2"/>
      <c r="C3484" s="2" t="s">
        <v>5</v>
      </c>
      <c r="D3484" s="1" t="s">
        <v>25</v>
      </c>
      <c r="E3484" s="2"/>
      <c r="F3484" s="2">
        <v>78</v>
      </c>
      <c r="G3484" s="2"/>
      <c r="H3484" s="2"/>
    </row>
    <row r="3485" spans="1:8" ht="28.8" x14ac:dyDescent="0.3">
      <c r="A3485" s="2" t="s">
        <v>285</v>
      </c>
      <c r="B3485" s="2"/>
      <c r="C3485" s="2" t="s">
        <v>5</v>
      </c>
      <c r="D3485" s="1" t="s">
        <v>25</v>
      </c>
      <c r="E3485" s="2"/>
      <c r="F3485" s="2">
        <v>76</v>
      </c>
      <c r="G3485" s="2"/>
      <c r="H3485" s="2"/>
    </row>
    <row r="3486" spans="1:8" ht="28.8" x14ac:dyDescent="0.3">
      <c r="A3486" s="2" t="s">
        <v>285</v>
      </c>
      <c r="B3486" s="2"/>
      <c r="C3486" s="2" t="s">
        <v>5</v>
      </c>
      <c r="D3486" s="1" t="s">
        <v>25</v>
      </c>
      <c r="E3486" s="2"/>
      <c r="F3486" s="2">
        <v>76</v>
      </c>
      <c r="G3486" s="2"/>
      <c r="H3486" s="2"/>
    </row>
    <row r="3487" spans="1:8" ht="28.8" x14ac:dyDescent="0.3">
      <c r="A3487" s="2" t="s">
        <v>285</v>
      </c>
      <c r="B3487" s="2"/>
      <c r="C3487" s="2" t="s">
        <v>5</v>
      </c>
      <c r="D3487" s="1" t="s">
        <v>25</v>
      </c>
      <c r="E3487" s="2"/>
      <c r="F3487" s="2">
        <v>77</v>
      </c>
      <c r="G3487" s="2"/>
      <c r="H3487" s="2"/>
    </row>
    <row r="3488" spans="1:8" ht="28.8" x14ac:dyDescent="0.3">
      <c r="A3488" s="2" t="s">
        <v>285</v>
      </c>
      <c r="B3488" s="2"/>
      <c r="C3488" s="2" t="s">
        <v>5</v>
      </c>
      <c r="D3488" s="1" t="s">
        <v>25</v>
      </c>
      <c r="E3488" s="2"/>
      <c r="F3488" s="2">
        <v>78</v>
      </c>
      <c r="G3488" s="2"/>
      <c r="H3488" s="2"/>
    </row>
  </sheetData>
  <sortState xmlns:xlrd2="http://schemas.microsoft.com/office/spreadsheetml/2017/richdata2" ref="A2:H3488">
    <sortCondition ref="B1"/>
  </sortState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6544"/>
  <sheetViews>
    <sheetView topLeftCell="F1" workbookViewId="0">
      <selection activeCell="Q5" sqref="Q5"/>
    </sheetView>
  </sheetViews>
  <sheetFormatPr defaultColWidth="8.77734375" defaultRowHeight="14.4" x14ac:dyDescent="0.3"/>
  <cols>
    <col min="1" max="1" width="12.77734375" style="2" customWidth="1"/>
    <col min="2" max="2" width="16" style="2" customWidth="1"/>
    <col min="3" max="3" width="17.44140625" style="2" customWidth="1"/>
    <col min="4" max="4" width="13.109375" style="2" customWidth="1"/>
    <col min="5" max="5" width="11.77734375" style="2" customWidth="1"/>
    <col min="6" max="6" width="12.109375" style="2" customWidth="1"/>
    <col min="7" max="7" width="17" style="2" customWidth="1"/>
    <col min="8" max="9" width="8.77734375" style="2"/>
    <col min="10" max="10" width="8.77734375" style="1"/>
    <col min="11" max="11" width="16.109375" style="2" customWidth="1"/>
    <col min="12" max="12" width="21.109375" style="2" customWidth="1"/>
    <col min="13" max="13" width="17.44140625" style="2" customWidth="1"/>
    <col min="14" max="14" width="17.109375" style="2" customWidth="1"/>
    <col min="15" max="16" width="8.77734375" style="2"/>
    <col min="17" max="17" width="9.6640625" style="2" customWidth="1"/>
    <col min="18" max="18" width="20.44140625" style="2" customWidth="1"/>
    <col min="19" max="19" width="14.77734375" style="2" customWidth="1"/>
    <col min="20" max="16384" width="8.77734375" style="2"/>
  </cols>
  <sheetData>
    <row r="1" spans="1:20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</row>
    <row r="2" spans="1:20" ht="28.8" x14ac:dyDescent="0.3">
      <c r="A2" s="2" t="s">
        <v>20</v>
      </c>
      <c r="B2" s="2" t="s">
        <v>21</v>
      </c>
      <c r="C2" s="2" t="s">
        <v>22</v>
      </c>
      <c r="D2" s="2" t="s">
        <v>23</v>
      </c>
      <c r="E2" s="2" t="s">
        <v>5</v>
      </c>
      <c r="G2" s="2" t="s">
        <v>24</v>
      </c>
      <c r="H2" s="2">
        <v>86</v>
      </c>
      <c r="I2" s="2">
        <v>1183</v>
      </c>
      <c r="J2" s="1" t="s">
        <v>25</v>
      </c>
      <c r="O2" s="2" t="s">
        <v>26</v>
      </c>
      <c r="Q2" s="2" t="s">
        <v>27</v>
      </c>
      <c r="R2" s="2">
        <v>1098</v>
      </c>
    </row>
    <row r="3" spans="1:20" ht="28.8" x14ac:dyDescent="0.3">
      <c r="A3" s="2" t="s">
        <v>28</v>
      </c>
      <c r="B3" s="2" t="s">
        <v>29</v>
      </c>
      <c r="C3" s="2" t="s">
        <v>22</v>
      </c>
      <c r="D3" s="2" t="s">
        <v>23</v>
      </c>
      <c r="E3" s="2" t="s">
        <v>5</v>
      </c>
      <c r="G3" s="2" t="s">
        <v>24</v>
      </c>
      <c r="H3" s="2">
        <v>86</v>
      </c>
      <c r="I3" s="2">
        <v>1183</v>
      </c>
      <c r="J3" s="1" t="s">
        <v>25</v>
      </c>
      <c r="K3" s="2" t="s">
        <v>30</v>
      </c>
      <c r="N3" s="2" t="s">
        <v>31</v>
      </c>
      <c r="O3" s="2" t="s">
        <v>26</v>
      </c>
      <c r="Q3" s="2" t="s">
        <v>27</v>
      </c>
      <c r="R3" s="2">
        <v>1098</v>
      </c>
      <c r="S3" s="2">
        <v>365</v>
      </c>
    </row>
    <row r="4" spans="1:20" ht="28.8" x14ac:dyDescent="0.3">
      <c r="A4" s="2" t="s">
        <v>20</v>
      </c>
      <c r="B4" s="2" t="s">
        <v>21</v>
      </c>
      <c r="C4" s="2" t="s">
        <v>22</v>
      </c>
      <c r="D4" s="2" t="s">
        <v>23</v>
      </c>
      <c r="E4" s="2" t="s">
        <v>5</v>
      </c>
      <c r="G4" s="2" t="s">
        <v>24</v>
      </c>
      <c r="H4" s="2">
        <v>1185</v>
      </c>
      <c r="I4" s="2">
        <v>2237</v>
      </c>
      <c r="J4" s="1" t="s">
        <v>25</v>
      </c>
      <c r="Q4" s="2" t="s">
        <v>32</v>
      </c>
      <c r="R4" s="2">
        <v>1053</v>
      </c>
    </row>
    <row r="5" spans="1:20" ht="43.2" x14ac:dyDescent="0.3">
      <c r="A5" s="2" t="s">
        <v>28</v>
      </c>
      <c r="B5" s="2" t="s">
        <v>29</v>
      </c>
      <c r="C5" s="2" t="s">
        <v>22</v>
      </c>
      <c r="D5" s="2" t="s">
        <v>23</v>
      </c>
      <c r="E5" s="2" t="s">
        <v>5</v>
      </c>
      <c r="G5" s="2" t="s">
        <v>24</v>
      </c>
      <c r="H5" s="2">
        <v>1185</v>
      </c>
      <c r="I5" s="2">
        <v>2237</v>
      </c>
      <c r="J5" s="1" t="s">
        <v>25</v>
      </c>
      <c r="K5" s="2" t="s">
        <v>33</v>
      </c>
      <c r="N5" s="2" t="s">
        <v>34</v>
      </c>
      <c r="Q5" s="2" t="s">
        <v>32</v>
      </c>
      <c r="R5" s="2">
        <v>1053</v>
      </c>
      <c r="S5" s="2">
        <v>350</v>
      </c>
    </row>
    <row r="6" spans="1:20" ht="28.8" x14ac:dyDescent="0.3">
      <c r="A6" s="2" t="s">
        <v>20</v>
      </c>
      <c r="B6" s="2" t="s">
        <v>21</v>
      </c>
      <c r="C6" s="2" t="s">
        <v>22</v>
      </c>
      <c r="D6" s="2" t="s">
        <v>23</v>
      </c>
      <c r="E6" s="2" t="s">
        <v>5</v>
      </c>
      <c r="G6" s="2" t="s">
        <v>24</v>
      </c>
      <c r="H6" s="2">
        <v>2237</v>
      </c>
      <c r="I6" s="2">
        <v>4639</v>
      </c>
      <c r="J6" s="1" t="s">
        <v>25</v>
      </c>
      <c r="O6" s="2" t="s">
        <v>35</v>
      </c>
      <c r="Q6" s="2" t="s">
        <v>36</v>
      </c>
      <c r="R6" s="2">
        <v>2403</v>
      </c>
    </row>
    <row r="7" spans="1:20" ht="28.8" x14ac:dyDescent="0.3">
      <c r="A7" s="2" t="s">
        <v>28</v>
      </c>
      <c r="B7" s="2" t="s">
        <v>29</v>
      </c>
      <c r="C7" s="2" t="s">
        <v>22</v>
      </c>
      <c r="D7" s="2" t="s">
        <v>23</v>
      </c>
      <c r="E7" s="2" t="s">
        <v>5</v>
      </c>
      <c r="G7" s="2" t="s">
        <v>24</v>
      </c>
      <c r="H7" s="2">
        <v>2237</v>
      </c>
      <c r="I7" s="2">
        <v>4639</v>
      </c>
      <c r="J7" s="1" t="s">
        <v>25</v>
      </c>
      <c r="K7" s="2" t="s">
        <v>37</v>
      </c>
      <c r="N7" s="2" t="s">
        <v>38</v>
      </c>
      <c r="O7" s="2" t="s">
        <v>35</v>
      </c>
      <c r="Q7" s="2" t="s">
        <v>36</v>
      </c>
      <c r="R7" s="2">
        <v>2403</v>
      </c>
      <c r="S7" s="2">
        <v>800</v>
      </c>
    </row>
    <row r="8" spans="1:20" ht="28.8" x14ac:dyDescent="0.3">
      <c r="A8" s="2" t="s">
        <v>20</v>
      </c>
      <c r="B8" s="2" t="s">
        <v>21</v>
      </c>
      <c r="C8" s="2" t="s">
        <v>22</v>
      </c>
      <c r="D8" s="2" t="s">
        <v>23</v>
      </c>
      <c r="E8" s="2" t="s">
        <v>5</v>
      </c>
      <c r="G8" s="2" t="s">
        <v>24</v>
      </c>
      <c r="H8" s="2">
        <v>4784</v>
      </c>
      <c r="I8" s="2">
        <v>8290</v>
      </c>
      <c r="J8" s="1" t="s">
        <v>25</v>
      </c>
      <c r="Q8" s="2" t="s">
        <v>39</v>
      </c>
      <c r="R8" s="2">
        <v>3507</v>
      </c>
    </row>
    <row r="9" spans="1:20" ht="43.2" x14ac:dyDescent="0.3">
      <c r="A9" s="2" t="s">
        <v>28</v>
      </c>
      <c r="B9" s="2" t="s">
        <v>29</v>
      </c>
      <c r="C9" s="2" t="s">
        <v>22</v>
      </c>
      <c r="D9" s="2" t="s">
        <v>23</v>
      </c>
      <c r="E9" s="2" t="s">
        <v>5</v>
      </c>
      <c r="G9" s="2" t="s">
        <v>24</v>
      </c>
      <c r="H9" s="2">
        <v>4784</v>
      </c>
      <c r="I9" s="2">
        <v>8290</v>
      </c>
      <c r="J9" s="1" t="s">
        <v>25</v>
      </c>
      <c r="K9" s="2" t="s">
        <v>40</v>
      </c>
      <c r="N9" s="2" t="s">
        <v>41</v>
      </c>
      <c r="Q9" s="2" t="s">
        <v>39</v>
      </c>
      <c r="R9" s="2">
        <v>3507</v>
      </c>
      <c r="S9" s="2">
        <v>1168</v>
      </c>
    </row>
    <row r="10" spans="1:20" ht="28.8" x14ac:dyDescent="0.3">
      <c r="A10" s="2" t="s">
        <v>20</v>
      </c>
      <c r="B10" s="2" t="s">
        <v>21</v>
      </c>
      <c r="C10" s="2" t="s">
        <v>22</v>
      </c>
      <c r="D10" s="2" t="s">
        <v>23</v>
      </c>
      <c r="E10" s="2" t="s">
        <v>5</v>
      </c>
      <c r="G10" s="2" t="s">
        <v>24</v>
      </c>
      <c r="H10" s="2">
        <v>8385</v>
      </c>
      <c r="I10" s="2">
        <v>8897</v>
      </c>
      <c r="J10" s="1" t="s">
        <v>25</v>
      </c>
      <c r="Q10" s="2" t="s">
        <v>42</v>
      </c>
      <c r="R10" s="2">
        <v>513</v>
      </c>
    </row>
    <row r="11" spans="1:20" ht="28.8" x14ac:dyDescent="0.3">
      <c r="A11" s="2" t="s">
        <v>28</v>
      </c>
      <c r="B11" s="2" t="s">
        <v>29</v>
      </c>
      <c r="C11" s="2" t="s">
        <v>22</v>
      </c>
      <c r="D11" s="2" t="s">
        <v>23</v>
      </c>
      <c r="E11" s="2" t="s">
        <v>5</v>
      </c>
      <c r="G11" s="2" t="s">
        <v>24</v>
      </c>
      <c r="H11" s="2">
        <v>8385</v>
      </c>
      <c r="I11" s="2">
        <v>8897</v>
      </c>
      <c r="J11" s="1" t="s">
        <v>25</v>
      </c>
      <c r="K11" s="2" t="s">
        <v>43</v>
      </c>
      <c r="N11" s="2" t="s">
        <v>44</v>
      </c>
      <c r="Q11" s="2" t="s">
        <v>42</v>
      </c>
      <c r="R11" s="2">
        <v>513</v>
      </c>
      <c r="S11" s="2">
        <v>170</v>
      </c>
    </row>
    <row r="12" spans="1:20" ht="28.8" x14ac:dyDescent="0.3">
      <c r="A12" s="2" t="s">
        <v>20</v>
      </c>
      <c r="B12" s="2" t="s">
        <v>21</v>
      </c>
      <c r="C12" s="2" t="s">
        <v>22</v>
      </c>
      <c r="D12" s="2" t="s">
        <v>23</v>
      </c>
      <c r="E12" s="2" t="s">
        <v>5</v>
      </c>
      <c r="G12" s="2" t="s">
        <v>24</v>
      </c>
      <c r="H12" s="2">
        <v>8911</v>
      </c>
      <c r="I12" s="2">
        <v>9654</v>
      </c>
      <c r="J12" s="1" t="s">
        <v>25</v>
      </c>
      <c r="Q12" s="2" t="s">
        <v>45</v>
      </c>
      <c r="R12" s="2">
        <v>744</v>
      </c>
    </row>
    <row r="13" spans="1:20" ht="28.8" x14ac:dyDescent="0.3">
      <c r="A13" s="2" t="s">
        <v>28</v>
      </c>
      <c r="B13" s="2" t="s">
        <v>29</v>
      </c>
      <c r="C13" s="2" t="s">
        <v>22</v>
      </c>
      <c r="D13" s="2" t="s">
        <v>23</v>
      </c>
      <c r="E13" s="2" t="s">
        <v>5</v>
      </c>
      <c r="G13" s="2" t="s">
        <v>24</v>
      </c>
      <c r="H13" s="2">
        <v>8911</v>
      </c>
      <c r="I13" s="2">
        <v>9654</v>
      </c>
      <c r="J13" s="1" t="s">
        <v>25</v>
      </c>
      <c r="K13" s="2" t="s">
        <v>46</v>
      </c>
      <c r="N13" s="2" t="s">
        <v>47</v>
      </c>
      <c r="Q13" s="2" t="s">
        <v>45</v>
      </c>
      <c r="R13" s="2">
        <v>744</v>
      </c>
      <c r="S13" s="2">
        <v>247</v>
      </c>
    </row>
    <row r="14" spans="1:20" ht="28.8" x14ac:dyDescent="0.3">
      <c r="A14" s="2" t="s">
        <v>20</v>
      </c>
      <c r="B14" s="2" t="s">
        <v>21</v>
      </c>
      <c r="C14" s="2" t="s">
        <v>22</v>
      </c>
      <c r="D14" s="2" t="s">
        <v>23</v>
      </c>
      <c r="E14" s="2" t="s">
        <v>5</v>
      </c>
      <c r="G14" s="2" t="s">
        <v>24</v>
      </c>
      <c r="H14" s="2">
        <v>9620</v>
      </c>
      <c r="I14" s="2">
        <v>12064</v>
      </c>
      <c r="J14" s="1" t="s">
        <v>25</v>
      </c>
      <c r="Q14" s="2" t="s">
        <v>48</v>
      </c>
      <c r="R14" s="2">
        <v>2445</v>
      </c>
    </row>
    <row r="15" spans="1:20" ht="43.2" x14ac:dyDescent="0.3">
      <c r="A15" s="2" t="s">
        <v>28</v>
      </c>
      <c r="B15" s="2" t="s">
        <v>29</v>
      </c>
      <c r="C15" s="2" t="s">
        <v>22</v>
      </c>
      <c r="D15" s="2" t="s">
        <v>23</v>
      </c>
      <c r="E15" s="2" t="s">
        <v>5</v>
      </c>
      <c r="G15" s="2" t="s">
        <v>24</v>
      </c>
      <c r="H15" s="2">
        <v>9620</v>
      </c>
      <c r="I15" s="2">
        <v>12064</v>
      </c>
      <c r="J15" s="1" t="s">
        <v>25</v>
      </c>
      <c r="K15" s="2" t="s">
        <v>49</v>
      </c>
      <c r="N15" s="2" t="s">
        <v>50</v>
      </c>
      <c r="Q15" s="2" t="s">
        <v>48</v>
      </c>
      <c r="R15" s="2">
        <v>2445</v>
      </c>
      <c r="S15" s="2">
        <v>814</v>
      </c>
    </row>
    <row r="16" spans="1:20" ht="28.8" x14ac:dyDescent="0.3">
      <c r="A16" s="2" t="s">
        <v>20</v>
      </c>
      <c r="B16" s="2" t="s">
        <v>21</v>
      </c>
      <c r="C16" s="2" t="s">
        <v>22</v>
      </c>
      <c r="D16" s="2" t="s">
        <v>23</v>
      </c>
      <c r="E16" s="2" t="s">
        <v>5</v>
      </c>
      <c r="G16" s="2" t="s">
        <v>24</v>
      </c>
      <c r="H16" s="2">
        <v>12061</v>
      </c>
      <c r="I16" s="2">
        <v>12525</v>
      </c>
      <c r="J16" s="1" t="s">
        <v>25</v>
      </c>
      <c r="Q16" s="2" t="s">
        <v>51</v>
      </c>
      <c r="R16" s="2">
        <v>465</v>
      </c>
    </row>
    <row r="17" spans="1:20" ht="28.8" x14ac:dyDescent="0.3">
      <c r="A17" s="2" t="s">
        <v>28</v>
      </c>
      <c r="B17" s="2" t="s">
        <v>29</v>
      </c>
      <c r="C17" s="2" t="s">
        <v>22</v>
      </c>
      <c r="D17" s="2" t="s">
        <v>23</v>
      </c>
      <c r="E17" s="2" t="s">
        <v>5</v>
      </c>
      <c r="G17" s="2" t="s">
        <v>24</v>
      </c>
      <c r="H17" s="2">
        <v>12061</v>
      </c>
      <c r="I17" s="2">
        <v>12525</v>
      </c>
      <c r="J17" s="1" t="s">
        <v>25</v>
      </c>
      <c r="K17" s="2" t="s">
        <v>52</v>
      </c>
      <c r="N17" s="2" t="s">
        <v>44</v>
      </c>
      <c r="Q17" s="2" t="s">
        <v>51</v>
      </c>
      <c r="R17" s="2">
        <v>465</v>
      </c>
      <c r="S17" s="2">
        <v>154</v>
      </c>
    </row>
    <row r="18" spans="1:20" ht="28.8" x14ac:dyDescent="0.3">
      <c r="A18" s="2" t="s">
        <v>20</v>
      </c>
      <c r="B18" s="2" t="s">
        <v>53</v>
      </c>
      <c r="C18" s="2" t="s">
        <v>22</v>
      </c>
      <c r="D18" s="2" t="s">
        <v>23</v>
      </c>
      <c r="E18" s="2" t="s">
        <v>5</v>
      </c>
      <c r="G18" s="2" t="s">
        <v>24</v>
      </c>
      <c r="H18" s="2">
        <v>12548</v>
      </c>
      <c r="I18" s="2">
        <v>12676</v>
      </c>
      <c r="J18" s="1" t="s">
        <v>54</v>
      </c>
      <c r="Q18" s="2" t="s">
        <v>55</v>
      </c>
      <c r="R18" s="2">
        <v>129</v>
      </c>
      <c r="T18" s="2" t="s">
        <v>56</v>
      </c>
    </row>
    <row r="19" spans="1:20" ht="28.8" x14ac:dyDescent="0.3">
      <c r="A19" s="2" t="s">
        <v>20</v>
      </c>
      <c r="B19" s="2" t="s">
        <v>21</v>
      </c>
      <c r="C19" s="2" t="s">
        <v>22</v>
      </c>
      <c r="D19" s="2" t="s">
        <v>23</v>
      </c>
      <c r="E19" s="2" t="s">
        <v>5</v>
      </c>
      <c r="G19" s="2" t="s">
        <v>24</v>
      </c>
      <c r="H19" s="2">
        <v>12684</v>
      </c>
      <c r="I19" s="2">
        <v>13118</v>
      </c>
      <c r="J19" s="1" t="s">
        <v>54</v>
      </c>
      <c r="Q19" s="2" t="s">
        <v>57</v>
      </c>
      <c r="R19" s="2">
        <v>435</v>
      </c>
    </row>
    <row r="20" spans="1:20" ht="43.2" x14ac:dyDescent="0.3">
      <c r="A20" s="2" t="s">
        <v>28</v>
      </c>
      <c r="B20" s="2" t="s">
        <v>29</v>
      </c>
      <c r="C20" s="2" t="s">
        <v>22</v>
      </c>
      <c r="D20" s="2" t="s">
        <v>23</v>
      </c>
      <c r="E20" s="2" t="s">
        <v>5</v>
      </c>
      <c r="G20" s="2" t="s">
        <v>24</v>
      </c>
      <c r="H20" s="2">
        <v>12684</v>
      </c>
      <c r="I20" s="2">
        <v>13118</v>
      </c>
      <c r="J20" s="1" t="s">
        <v>54</v>
      </c>
      <c r="K20" s="2" t="s">
        <v>58</v>
      </c>
      <c r="N20" s="2" t="s">
        <v>41</v>
      </c>
      <c r="Q20" s="2" t="s">
        <v>57</v>
      </c>
      <c r="R20" s="2">
        <v>435</v>
      </c>
      <c r="S20" s="2">
        <v>144</v>
      </c>
    </row>
    <row r="21" spans="1:20" ht="28.8" x14ac:dyDescent="0.3">
      <c r="A21" s="2" t="s">
        <v>20</v>
      </c>
      <c r="B21" s="2" t="s">
        <v>21</v>
      </c>
      <c r="C21" s="2" t="s">
        <v>22</v>
      </c>
      <c r="D21" s="2" t="s">
        <v>23</v>
      </c>
      <c r="E21" s="2" t="s">
        <v>5</v>
      </c>
      <c r="G21" s="2" t="s">
        <v>24</v>
      </c>
      <c r="H21" s="2">
        <v>13451</v>
      </c>
      <c r="I21" s="2">
        <v>13702</v>
      </c>
      <c r="J21" s="1" t="s">
        <v>54</v>
      </c>
      <c r="O21" s="2" t="s">
        <v>59</v>
      </c>
      <c r="Q21" s="2" t="s">
        <v>60</v>
      </c>
      <c r="R21" s="2">
        <v>252</v>
      </c>
    </row>
    <row r="22" spans="1:20" ht="57.6" x14ac:dyDescent="0.3">
      <c r="A22" s="2" t="s">
        <v>28</v>
      </c>
      <c r="B22" s="2" t="s">
        <v>29</v>
      </c>
      <c r="C22" s="2" t="s">
        <v>22</v>
      </c>
      <c r="D22" s="2" t="s">
        <v>23</v>
      </c>
      <c r="E22" s="2" t="s">
        <v>5</v>
      </c>
      <c r="G22" s="2" t="s">
        <v>24</v>
      </c>
      <c r="H22" s="2">
        <v>13451</v>
      </c>
      <c r="I22" s="2">
        <v>13702</v>
      </c>
      <c r="J22" s="1" t="s">
        <v>54</v>
      </c>
      <c r="K22" s="2" t="s">
        <v>61</v>
      </c>
      <c r="N22" s="2" t="s">
        <v>62</v>
      </c>
      <c r="O22" s="2" t="s">
        <v>59</v>
      </c>
      <c r="Q22" s="2" t="s">
        <v>60</v>
      </c>
      <c r="R22" s="2">
        <v>252</v>
      </c>
      <c r="S22" s="2">
        <v>83</v>
      </c>
    </row>
    <row r="23" spans="1:20" ht="28.8" x14ac:dyDescent="0.3">
      <c r="A23" s="2" t="s">
        <v>20</v>
      </c>
      <c r="B23" s="2" t="s">
        <v>21</v>
      </c>
      <c r="C23" s="2" t="s">
        <v>22</v>
      </c>
      <c r="D23" s="2" t="s">
        <v>23</v>
      </c>
      <c r="E23" s="2" t="s">
        <v>5</v>
      </c>
      <c r="G23" s="2" t="s">
        <v>24</v>
      </c>
      <c r="H23" s="2">
        <v>13704</v>
      </c>
      <c r="I23" s="2">
        <v>14513</v>
      </c>
      <c r="J23" s="1" t="s">
        <v>54</v>
      </c>
      <c r="O23" s="2" t="s">
        <v>63</v>
      </c>
      <c r="Q23" s="2" t="s">
        <v>64</v>
      </c>
      <c r="R23" s="2">
        <v>810</v>
      </c>
    </row>
    <row r="24" spans="1:20" ht="43.2" x14ac:dyDescent="0.3">
      <c r="A24" s="2" t="s">
        <v>28</v>
      </c>
      <c r="B24" s="2" t="s">
        <v>29</v>
      </c>
      <c r="C24" s="2" t="s">
        <v>22</v>
      </c>
      <c r="D24" s="2" t="s">
        <v>23</v>
      </c>
      <c r="E24" s="2" t="s">
        <v>5</v>
      </c>
      <c r="G24" s="2" t="s">
        <v>24</v>
      </c>
      <c r="H24" s="2">
        <v>13704</v>
      </c>
      <c r="I24" s="2">
        <v>14513</v>
      </c>
      <c r="J24" s="1" t="s">
        <v>54</v>
      </c>
      <c r="K24" s="2" t="s">
        <v>65</v>
      </c>
      <c r="N24" s="2" t="s">
        <v>66</v>
      </c>
      <c r="O24" s="2" t="s">
        <v>63</v>
      </c>
      <c r="Q24" s="2" t="s">
        <v>64</v>
      </c>
      <c r="R24" s="2">
        <v>810</v>
      </c>
      <c r="S24" s="2">
        <v>269</v>
      </c>
    </row>
    <row r="25" spans="1:20" ht="28.8" x14ac:dyDescent="0.3">
      <c r="A25" s="2" t="s">
        <v>20</v>
      </c>
      <c r="B25" s="2" t="s">
        <v>21</v>
      </c>
      <c r="C25" s="2" t="s">
        <v>22</v>
      </c>
      <c r="D25" s="2" t="s">
        <v>23</v>
      </c>
      <c r="E25" s="2" t="s">
        <v>5</v>
      </c>
      <c r="G25" s="2" t="s">
        <v>24</v>
      </c>
      <c r="H25" s="2">
        <v>14532</v>
      </c>
      <c r="I25" s="2">
        <v>15215</v>
      </c>
      <c r="J25" s="1" t="s">
        <v>54</v>
      </c>
      <c r="O25" s="2" t="s">
        <v>67</v>
      </c>
      <c r="Q25" s="2" t="s">
        <v>68</v>
      </c>
      <c r="R25" s="2">
        <v>684</v>
      </c>
    </row>
    <row r="26" spans="1:20" ht="43.2" x14ac:dyDescent="0.3">
      <c r="A26" s="2" t="s">
        <v>28</v>
      </c>
      <c r="B26" s="2" t="s">
        <v>29</v>
      </c>
      <c r="C26" s="2" t="s">
        <v>22</v>
      </c>
      <c r="D26" s="2" t="s">
        <v>23</v>
      </c>
      <c r="E26" s="2" t="s">
        <v>5</v>
      </c>
      <c r="G26" s="2" t="s">
        <v>24</v>
      </c>
      <c r="H26" s="2">
        <v>14532</v>
      </c>
      <c r="I26" s="2">
        <v>15215</v>
      </c>
      <c r="J26" s="1" t="s">
        <v>54</v>
      </c>
      <c r="K26" s="2" t="s">
        <v>69</v>
      </c>
      <c r="N26" s="2" t="s">
        <v>70</v>
      </c>
      <c r="O26" s="2" t="s">
        <v>67</v>
      </c>
      <c r="Q26" s="2" t="s">
        <v>68</v>
      </c>
      <c r="R26" s="2">
        <v>684</v>
      </c>
      <c r="S26" s="2">
        <v>227</v>
      </c>
    </row>
    <row r="27" spans="1:20" ht="28.8" x14ac:dyDescent="0.3">
      <c r="A27" s="2" t="s">
        <v>20</v>
      </c>
      <c r="B27" s="2" t="s">
        <v>21</v>
      </c>
      <c r="C27" s="2" t="s">
        <v>22</v>
      </c>
      <c r="D27" s="2" t="s">
        <v>23</v>
      </c>
      <c r="E27" s="2" t="s">
        <v>5</v>
      </c>
      <c r="G27" s="2" t="s">
        <v>24</v>
      </c>
      <c r="H27" s="2">
        <v>15294</v>
      </c>
      <c r="I27" s="2">
        <v>15620</v>
      </c>
      <c r="J27" s="1" t="s">
        <v>54</v>
      </c>
      <c r="Q27" s="2" t="s">
        <v>71</v>
      </c>
      <c r="R27" s="2">
        <v>327</v>
      </c>
    </row>
    <row r="28" spans="1:20" ht="28.8" x14ac:dyDescent="0.3">
      <c r="A28" s="2" t="s">
        <v>28</v>
      </c>
      <c r="B28" s="2" t="s">
        <v>29</v>
      </c>
      <c r="C28" s="2" t="s">
        <v>22</v>
      </c>
      <c r="D28" s="2" t="s">
        <v>23</v>
      </c>
      <c r="E28" s="2" t="s">
        <v>5</v>
      </c>
      <c r="G28" s="2" t="s">
        <v>24</v>
      </c>
      <c r="H28" s="2">
        <v>15294</v>
      </c>
      <c r="I28" s="2">
        <v>15620</v>
      </c>
      <c r="J28" s="1" t="s">
        <v>54</v>
      </c>
      <c r="K28" s="2" t="s">
        <v>72</v>
      </c>
      <c r="N28" s="2" t="s">
        <v>73</v>
      </c>
      <c r="Q28" s="2" t="s">
        <v>71</v>
      </c>
      <c r="R28" s="2">
        <v>327</v>
      </c>
      <c r="S28" s="2">
        <v>108</v>
      </c>
    </row>
    <row r="29" spans="1:20" ht="28.8" x14ac:dyDescent="0.3">
      <c r="A29" s="2" t="s">
        <v>20</v>
      </c>
      <c r="B29" s="2" t="s">
        <v>21</v>
      </c>
      <c r="C29" s="2" t="s">
        <v>22</v>
      </c>
      <c r="D29" s="2" t="s">
        <v>23</v>
      </c>
      <c r="E29" s="2" t="s">
        <v>5</v>
      </c>
      <c r="G29" s="2" t="s">
        <v>24</v>
      </c>
      <c r="H29" s="2">
        <v>15617</v>
      </c>
      <c r="I29" s="2">
        <v>18172</v>
      </c>
      <c r="J29" s="1" t="s">
        <v>54</v>
      </c>
      <c r="O29" s="2" t="s">
        <v>74</v>
      </c>
      <c r="Q29" s="2" t="s">
        <v>75</v>
      </c>
      <c r="R29" s="2">
        <v>2556</v>
      </c>
    </row>
    <row r="30" spans="1:20" ht="28.8" x14ac:dyDescent="0.3">
      <c r="A30" s="2" t="s">
        <v>28</v>
      </c>
      <c r="B30" s="2" t="s">
        <v>29</v>
      </c>
      <c r="C30" s="2" t="s">
        <v>22</v>
      </c>
      <c r="D30" s="2" t="s">
        <v>23</v>
      </c>
      <c r="E30" s="2" t="s">
        <v>5</v>
      </c>
      <c r="G30" s="2" t="s">
        <v>24</v>
      </c>
      <c r="H30" s="2">
        <v>15617</v>
      </c>
      <c r="I30" s="2">
        <v>18172</v>
      </c>
      <c r="J30" s="1" t="s">
        <v>54</v>
      </c>
      <c r="K30" s="2" t="s">
        <v>76</v>
      </c>
      <c r="N30" s="2" t="s">
        <v>77</v>
      </c>
      <c r="O30" s="2" t="s">
        <v>74</v>
      </c>
      <c r="Q30" s="2" t="s">
        <v>75</v>
      </c>
      <c r="R30" s="2">
        <v>2556</v>
      </c>
      <c r="S30" s="2">
        <v>851</v>
      </c>
    </row>
    <row r="31" spans="1:20" ht="28.8" x14ac:dyDescent="0.3">
      <c r="A31" s="2" t="s">
        <v>20</v>
      </c>
      <c r="B31" s="2" t="s">
        <v>21</v>
      </c>
      <c r="C31" s="2" t="s">
        <v>22</v>
      </c>
      <c r="D31" s="2" t="s">
        <v>23</v>
      </c>
      <c r="E31" s="2" t="s">
        <v>5</v>
      </c>
      <c r="G31" s="2" t="s">
        <v>24</v>
      </c>
      <c r="H31" s="2">
        <v>18176</v>
      </c>
      <c r="I31" s="2">
        <v>18616</v>
      </c>
      <c r="J31" s="1" t="s">
        <v>54</v>
      </c>
      <c r="Q31" s="2" t="s">
        <v>78</v>
      </c>
      <c r="R31" s="2">
        <v>441</v>
      </c>
    </row>
    <row r="32" spans="1:20" ht="28.8" x14ac:dyDescent="0.3">
      <c r="A32" s="2" t="s">
        <v>28</v>
      </c>
      <c r="B32" s="2" t="s">
        <v>29</v>
      </c>
      <c r="C32" s="2" t="s">
        <v>22</v>
      </c>
      <c r="D32" s="2" t="s">
        <v>23</v>
      </c>
      <c r="E32" s="2" t="s">
        <v>5</v>
      </c>
      <c r="G32" s="2" t="s">
        <v>24</v>
      </c>
      <c r="H32" s="2">
        <v>18176</v>
      </c>
      <c r="I32" s="2">
        <v>18616</v>
      </c>
      <c r="J32" s="1" t="s">
        <v>54</v>
      </c>
      <c r="K32" s="2" t="s">
        <v>79</v>
      </c>
      <c r="N32" s="2" t="s">
        <v>80</v>
      </c>
      <c r="Q32" s="2" t="s">
        <v>78</v>
      </c>
      <c r="R32" s="2">
        <v>441</v>
      </c>
      <c r="S32" s="2">
        <v>146</v>
      </c>
    </row>
    <row r="33" spans="1:19" ht="28.8" x14ac:dyDescent="0.3">
      <c r="A33" s="2" t="s">
        <v>20</v>
      </c>
      <c r="B33" s="2" t="s">
        <v>21</v>
      </c>
      <c r="C33" s="2" t="s">
        <v>22</v>
      </c>
      <c r="D33" s="2" t="s">
        <v>23</v>
      </c>
      <c r="E33" s="2" t="s">
        <v>5</v>
      </c>
      <c r="G33" s="2" t="s">
        <v>24</v>
      </c>
      <c r="H33" s="2">
        <v>18626</v>
      </c>
      <c r="I33" s="2">
        <v>19723</v>
      </c>
      <c r="J33" s="1" t="s">
        <v>54</v>
      </c>
      <c r="Q33" s="2" t="s">
        <v>81</v>
      </c>
      <c r="R33" s="2">
        <v>1098</v>
      </c>
    </row>
    <row r="34" spans="1:19" ht="43.2" x14ac:dyDescent="0.3">
      <c r="A34" s="2" t="s">
        <v>28</v>
      </c>
      <c r="B34" s="2" t="s">
        <v>29</v>
      </c>
      <c r="C34" s="2" t="s">
        <v>22</v>
      </c>
      <c r="D34" s="2" t="s">
        <v>23</v>
      </c>
      <c r="E34" s="2" t="s">
        <v>5</v>
      </c>
      <c r="G34" s="2" t="s">
        <v>24</v>
      </c>
      <c r="H34" s="2">
        <v>18626</v>
      </c>
      <c r="I34" s="2">
        <v>19723</v>
      </c>
      <c r="J34" s="1" t="s">
        <v>54</v>
      </c>
      <c r="K34" s="2" t="s">
        <v>82</v>
      </c>
      <c r="N34" s="2" t="s">
        <v>83</v>
      </c>
      <c r="Q34" s="2" t="s">
        <v>81</v>
      </c>
      <c r="R34" s="2">
        <v>1098</v>
      </c>
      <c r="S34" s="2">
        <v>365</v>
      </c>
    </row>
    <row r="35" spans="1:19" ht="28.8" x14ac:dyDescent="0.3">
      <c r="A35" s="2" t="s">
        <v>20</v>
      </c>
      <c r="B35" s="2" t="s">
        <v>21</v>
      </c>
      <c r="C35" s="2" t="s">
        <v>22</v>
      </c>
      <c r="D35" s="2" t="s">
        <v>23</v>
      </c>
      <c r="E35" s="2" t="s">
        <v>5</v>
      </c>
      <c r="G35" s="2" t="s">
        <v>24</v>
      </c>
      <c r="H35" s="2">
        <v>19720</v>
      </c>
      <c r="I35" s="2">
        <v>20769</v>
      </c>
      <c r="J35" s="1" t="s">
        <v>54</v>
      </c>
      <c r="Q35" s="2" t="s">
        <v>84</v>
      </c>
      <c r="R35" s="2">
        <v>1050</v>
      </c>
    </row>
    <row r="36" spans="1:19" ht="28.8" x14ac:dyDescent="0.3">
      <c r="A36" s="2" t="s">
        <v>28</v>
      </c>
      <c r="B36" s="2" t="s">
        <v>29</v>
      </c>
      <c r="C36" s="2" t="s">
        <v>22</v>
      </c>
      <c r="D36" s="2" t="s">
        <v>23</v>
      </c>
      <c r="E36" s="2" t="s">
        <v>5</v>
      </c>
      <c r="G36" s="2" t="s">
        <v>24</v>
      </c>
      <c r="H36" s="2">
        <v>19720</v>
      </c>
      <c r="I36" s="2">
        <v>20769</v>
      </c>
      <c r="J36" s="1" t="s">
        <v>54</v>
      </c>
      <c r="K36" s="2" t="s">
        <v>85</v>
      </c>
      <c r="N36" s="2" t="s">
        <v>86</v>
      </c>
      <c r="Q36" s="2" t="s">
        <v>84</v>
      </c>
      <c r="R36" s="2">
        <v>1050</v>
      </c>
      <c r="S36" s="2">
        <v>349</v>
      </c>
    </row>
    <row r="37" spans="1:19" ht="28.8" x14ac:dyDescent="0.3">
      <c r="A37" s="2" t="s">
        <v>20</v>
      </c>
      <c r="B37" s="2" t="s">
        <v>21</v>
      </c>
      <c r="C37" s="2" t="s">
        <v>22</v>
      </c>
      <c r="D37" s="2" t="s">
        <v>23</v>
      </c>
      <c r="E37" s="2" t="s">
        <v>5</v>
      </c>
      <c r="G37" s="2" t="s">
        <v>24</v>
      </c>
      <c r="H37" s="2">
        <v>20852</v>
      </c>
      <c r="I37" s="2">
        <v>21355</v>
      </c>
      <c r="J37" s="1" t="s">
        <v>25</v>
      </c>
      <c r="O37" s="2" t="s">
        <v>87</v>
      </c>
      <c r="Q37" s="2" t="s">
        <v>88</v>
      </c>
      <c r="R37" s="2">
        <v>504</v>
      </c>
    </row>
    <row r="38" spans="1:19" ht="28.8" x14ac:dyDescent="0.3">
      <c r="A38" s="2" t="s">
        <v>28</v>
      </c>
      <c r="B38" s="2" t="s">
        <v>29</v>
      </c>
      <c r="C38" s="2" t="s">
        <v>22</v>
      </c>
      <c r="D38" s="2" t="s">
        <v>23</v>
      </c>
      <c r="E38" s="2" t="s">
        <v>5</v>
      </c>
      <c r="G38" s="2" t="s">
        <v>24</v>
      </c>
      <c r="H38" s="2">
        <v>20852</v>
      </c>
      <c r="I38" s="2">
        <v>21355</v>
      </c>
      <c r="J38" s="1" t="s">
        <v>25</v>
      </c>
      <c r="K38" s="2" t="s">
        <v>89</v>
      </c>
      <c r="N38" s="2" t="s">
        <v>90</v>
      </c>
      <c r="O38" s="2" t="s">
        <v>87</v>
      </c>
      <c r="Q38" s="2" t="s">
        <v>88</v>
      </c>
      <c r="R38" s="2">
        <v>504</v>
      </c>
      <c r="S38" s="2">
        <v>167</v>
      </c>
    </row>
    <row r="39" spans="1:19" ht="28.8" x14ac:dyDescent="0.3">
      <c r="A39" s="2" t="s">
        <v>20</v>
      </c>
      <c r="B39" s="2" t="s">
        <v>21</v>
      </c>
      <c r="C39" s="2" t="s">
        <v>22</v>
      </c>
      <c r="D39" s="2" t="s">
        <v>23</v>
      </c>
      <c r="E39" s="2" t="s">
        <v>5</v>
      </c>
      <c r="G39" s="2" t="s">
        <v>24</v>
      </c>
      <c r="H39" s="2">
        <v>21348</v>
      </c>
      <c r="I39" s="2">
        <v>22289</v>
      </c>
      <c r="J39" s="1" t="s">
        <v>25</v>
      </c>
      <c r="O39" s="2" t="s">
        <v>91</v>
      </c>
      <c r="Q39" s="2" t="s">
        <v>92</v>
      </c>
      <c r="R39" s="2">
        <v>942</v>
      </c>
    </row>
    <row r="40" spans="1:19" ht="28.8" x14ac:dyDescent="0.3">
      <c r="A40" s="2" t="s">
        <v>28</v>
      </c>
      <c r="B40" s="2" t="s">
        <v>29</v>
      </c>
      <c r="C40" s="2" t="s">
        <v>22</v>
      </c>
      <c r="D40" s="2" t="s">
        <v>23</v>
      </c>
      <c r="E40" s="2" t="s">
        <v>5</v>
      </c>
      <c r="G40" s="2" t="s">
        <v>24</v>
      </c>
      <c r="H40" s="2">
        <v>21348</v>
      </c>
      <c r="I40" s="2">
        <v>22289</v>
      </c>
      <c r="J40" s="1" t="s">
        <v>25</v>
      </c>
      <c r="K40" s="2" t="s">
        <v>93</v>
      </c>
      <c r="N40" s="2" t="s">
        <v>94</v>
      </c>
      <c r="O40" s="2" t="s">
        <v>91</v>
      </c>
      <c r="Q40" s="2" t="s">
        <v>92</v>
      </c>
      <c r="R40" s="2">
        <v>942</v>
      </c>
      <c r="S40" s="2">
        <v>313</v>
      </c>
    </row>
    <row r="41" spans="1:19" ht="28.8" x14ac:dyDescent="0.3">
      <c r="A41" s="2" t="s">
        <v>20</v>
      </c>
      <c r="B41" s="2" t="s">
        <v>21</v>
      </c>
      <c r="C41" s="2" t="s">
        <v>22</v>
      </c>
      <c r="D41" s="2" t="s">
        <v>23</v>
      </c>
      <c r="E41" s="2" t="s">
        <v>5</v>
      </c>
      <c r="G41" s="2" t="s">
        <v>24</v>
      </c>
      <c r="H41" s="2">
        <v>22286</v>
      </c>
      <c r="I41" s="2">
        <v>23590</v>
      </c>
      <c r="J41" s="1" t="s">
        <v>25</v>
      </c>
      <c r="O41" s="2" t="s">
        <v>95</v>
      </c>
      <c r="Q41" s="2" t="s">
        <v>96</v>
      </c>
      <c r="R41" s="2">
        <v>1305</v>
      </c>
    </row>
    <row r="42" spans="1:19" ht="28.8" x14ac:dyDescent="0.3">
      <c r="A42" s="2" t="s">
        <v>28</v>
      </c>
      <c r="B42" s="2" t="s">
        <v>29</v>
      </c>
      <c r="C42" s="2" t="s">
        <v>22</v>
      </c>
      <c r="D42" s="2" t="s">
        <v>23</v>
      </c>
      <c r="E42" s="2" t="s">
        <v>5</v>
      </c>
      <c r="G42" s="2" t="s">
        <v>24</v>
      </c>
      <c r="H42" s="2">
        <v>22286</v>
      </c>
      <c r="I42" s="2">
        <v>23590</v>
      </c>
      <c r="J42" s="1" t="s">
        <v>25</v>
      </c>
      <c r="K42" s="2" t="s">
        <v>97</v>
      </c>
      <c r="N42" s="2" t="s">
        <v>98</v>
      </c>
      <c r="O42" s="2" t="s">
        <v>95</v>
      </c>
      <c r="Q42" s="2" t="s">
        <v>96</v>
      </c>
      <c r="R42" s="2">
        <v>1305</v>
      </c>
      <c r="S42" s="2">
        <v>434</v>
      </c>
    </row>
    <row r="43" spans="1:19" ht="28.8" x14ac:dyDescent="0.3">
      <c r="A43" s="2" t="s">
        <v>20</v>
      </c>
      <c r="B43" s="2" t="s">
        <v>21</v>
      </c>
      <c r="C43" s="2" t="s">
        <v>22</v>
      </c>
      <c r="D43" s="2" t="s">
        <v>23</v>
      </c>
      <c r="E43" s="2" t="s">
        <v>5</v>
      </c>
      <c r="G43" s="2" t="s">
        <v>24</v>
      </c>
      <c r="H43" s="2">
        <v>23581</v>
      </c>
      <c r="I43" s="2">
        <v>24180</v>
      </c>
      <c r="J43" s="1" t="s">
        <v>25</v>
      </c>
      <c r="Q43" s="2" t="s">
        <v>99</v>
      </c>
      <c r="R43" s="2">
        <v>600</v>
      </c>
    </row>
    <row r="44" spans="1:19" ht="28.8" x14ac:dyDescent="0.3">
      <c r="A44" s="2" t="s">
        <v>28</v>
      </c>
      <c r="B44" s="2" t="s">
        <v>29</v>
      </c>
      <c r="C44" s="2" t="s">
        <v>22</v>
      </c>
      <c r="D44" s="2" t="s">
        <v>23</v>
      </c>
      <c r="E44" s="2" t="s">
        <v>5</v>
      </c>
      <c r="G44" s="2" t="s">
        <v>24</v>
      </c>
      <c r="H44" s="2">
        <v>23581</v>
      </c>
      <c r="I44" s="2">
        <v>24180</v>
      </c>
      <c r="J44" s="1" t="s">
        <v>25</v>
      </c>
      <c r="K44" s="2" t="s">
        <v>100</v>
      </c>
      <c r="N44" s="2" t="s">
        <v>101</v>
      </c>
      <c r="Q44" s="2" t="s">
        <v>99</v>
      </c>
      <c r="R44" s="2">
        <v>600</v>
      </c>
      <c r="S44" s="2">
        <v>199</v>
      </c>
    </row>
    <row r="45" spans="1:19" ht="28.8" x14ac:dyDescent="0.3">
      <c r="A45" s="2" t="s">
        <v>20</v>
      </c>
      <c r="B45" s="2" t="s">
        <v>21</v>
      </c>
      <c r="C45" s="2" t="s">
        <v>22</v>
      </c>
      <c r="D45" s="2" t="s">
        <v>23</v>
      </c>
      <c r="E45" s="2" t="s">
        <v>5</v>
      </c>
      <c r="G45" s="2" t="s">
        <v>24</v>
      </c>
      <c r="H45" s="2">
        <v>24231</v>
      </c>
      <c r="I45" s="2">
        <v>26363</v>
      </c>
      <c r="J45" s="1" t="s">
        <v>25</v>
      </c>
      <c r="O45" s="2" t="s">
        <v>102</v>
      </c>
      <c r="Q45" s="2" t="s">
        <v>103</v>
      </c>
      <c r="R45" s="2">
        <v>2133</v>
      </c>
    </row>
    <row r="46" spans="1:19" ht="43.2" x14ac:dyDescent="0.3">
      <c r="A46" s="2" t="s">
        <v>28</v>
      </c>
      <c r="B46" s="2" t="s">
        <v>29</v>
      </c>
      <c r="C46" s="2" t="s">
        <v>22</v>
      </c>
      <c r="D46" s="2" t="s">
        <v>23</v>
      </c>
      <c r="E46" s="2" t="s">
        <v>5</v>
      </c>
      <c r="G46" s="2" t="s">
        <v>24</v>
      </c>
      <c r="H46" s="2">
        <v>24231</v>
      </c>
      <c r="I46" s="2">
        <v>26363</v>
      </c>
      <c r="J46" s="1" t="s">
        <v>25</v>
      </c>
      <c r="K46" s="2" t="s">
        <v>104</v>
      </c>
      <c r="N46" s="2" t="s">
        <v>105</v>
      </c>
      <c r="O46" s="2" t="s">
        <v>102</v>
      </c>
      <c r="Q46" s="2" t="s">
        <v>103</v>
      </c>
      <c r="R46" s="2">
        <v>2133</v>
      </c>
      <c r="S46" s="2">
        <v>710</v>
      </c>
    </row>
    <row r="47" spans="1:19" ht="28.8" x14ac:dyDescent="0.3">
      <c r="A47" s="2" t="s">
        <v>20</v>
      </c>
      <c r="B47" s="2" t="s">
        <v>21</v>
      </c>
      <c r="C47" s="2" t="s">
        <v>22</v>
      </c>
      <c r="D47" s="2" t="s">
        <v>23</v>
      </c>
      <c r="E47" s="2" t="s">
        <v>5</v>
      </c>
      <c r="G47" s="2" t="s">
        <v>24</v>
      </c>
      <c r="H47" s="2">
        <v>26385</v>
      </c>
      <c r="I47" s="2">
        <v>27791</v>
      </c>
      <c r="J47" s="1" t="s">
        <v>25</v>
      </c>
      <c r="O47" s="2" t="s">
        <v>106</v>
      </c>
      <c r="Q47" s="2" t="s">
        <v>107</v>
      </c>
      <c r="R47" s="2">
        <v>1407</v>
      </c>
    </row>
    <row r="48" spans="1:19" ht="57.6" x14ac:dyDescent="0.3">
      <c r="A48" s="2" t="s">
        <v>28</v>
      </c>
      <c r="B48" s="2" t="s">
        <v>29</v>
      </c>
      <c r="C48" s="2" t="s">
        <v>22</v>
      </c>
      <c r="D48" s="2" t="s">
        <v>23</v>
      </c>
      <c r="E48" s="2" t="s">
        <v>5</v>
      </c>
      <c r="G48" s="2" t="s">
        <v>24</v>
      </c>
      <c r="H48" s="2">
        <v>26385</v>
      </c>
      <c r="I48" s="2">
        <v>27791</v>
      </c>
      <c r="J48" s="1" t="s">
        <v>25</v>
      </c>
      <c r="K48" s="2" t="s">
        <v>108</v>
      </c>
      <c r="N48" s="2" t="s">
        <v>109</v>
      </c>
      <c r="O48" s="2" t="s">
        <v>106</v>
      </c>
      <c r="Q48" s="2" t="s">
        <v>107</v>
      </c>
      <c r="R48" s="2">
        <v>1407</v>
      </c>
      <c r="S48" s="2">
        <v>468</v>
      </c>
    </row>
    <row r="49" spans="1:19" ht="28.8" x14ac:dyDescent="0.3">
      <c r="A49" s="2" t="s">
        <v>20</v>
      </c>
      <c r="B49" s="2" t="s">
        <v>21</v>
      </c>
      <c r="C49" s="2" t="s">
        <v>22</v>
      </c>
      <c r="D49" s="2" t="s">
        <v>23</v>
      </c>
      <c r="E49" s="2" t="s">
        <v>5</v>
      </c>
      <c r="G49" s="2" t="s">
        <v>24</v>
      </c>
      <c r="H49" s="2">
        <v>27788</v>
      </c>
      <c r="I49" s="2">
        <v>27985</v>
      </c>
      <c r="J49" s="1" t="s">
        <v>25</v>
      </c>
      <c r="Q49" s="2" t="s">
        <v>110</v>
      </c>
      <c r="R49" s="2">
        <v>198</v>
      </c>
    </row>
    <row r="50" spans="1:19" ht="43.2" x14ac:dyDescent="0.3">
      <c r="A50" s="2" t="s">
        <v>28</v>
      </c>
      <c r="B50" s="2" t="s">
        <v>29</v>
      </c>
      <c r="C50" s="2" t="s">
        <v>22</v>
      </c>
      <c r="D50" s="2" t="s">
        <v>23</v>
      </c>
      <c r="E50" s="2" t="s">
        <v>5</v>
      </c>
      <c r="G50" s="2" t="s">
        <v>24</v>
      </c>
      <c r="H50" s="2">
        <v>27788</v>
      </c>
      <c r="I50" s="2">
        <v>27985</v>
      </c>
      <c r="J50" s="1" t="s">
        <v>25</v>
      </c>
      <c r="K50" s="2" t="s">
        <v>111</v>
      </c>
      <c r="N50" s="2" t="s">
        <v>41</v>
      </c>
      <c r="Q50" s="2" t="s">
        <v>110</v>
      </c>
      <c r="R50" s="2">
        <v>198</v>
      </c>
      <c r="S50" s="2">
        <v>65</v>
      </c>
    </row>
    <row r="51" spans="1:19" ht="28.8" x14ac:dyDescent="0.3">
      <c r="A51" s="2" t="s">
        <v>20</v>
      </c>
      <c r="B51" s="2" t="s">
        <v>21</v>
      </c>
      <c r="C51" s="2" t="s">
        <v>22</v>
      </c>
      <c r="D51" s="2" t="s">
        <v>23</v>
      </c>
      <c r="E51" s="2" t="s">
        <v>5</v>
      </c>
      <c r="G51" s="2" t="s">
        <v>24</v>
      </c>
      <c r="H51" s="2">
        <v>28118</v>
      </c>
      <c r="I51" s="2">
        <v>29713</v>
      </c>
      <c r="J51" s="1" t="s">
        <v>25</v>
      </c>
      <c r="Q51" s="2" t="s">
        <v>112</v>
      </c>
      <c r="R51" s="2">
        <v>1596</v>
      </c>
    </row>
    <row r="52" spans="1:19" ht="28.8" x14ac:dyDescent="0.3">
      <c r="A52" s="2" t="s">
        <v>28</v>
      </c>
      <c r="B52" s="2" t="s">
        <v>29</v>
      </c>
      <c r="C52" s="2" t="s">
        <v>22</v>
      </c>
      <c r="D52" s="2" t="s">
        <v>23</v>
      </c>
      <c r="E52" s="2" t="s">
        <v>5</v>
      </c>
      <c r="G52" s="2" t="s">
        <v>24</v>
      </c>
      <c r="H52" s="2">
        <v>28118</v>
      </c>
      <c r="I52" s="2">
        <v>29713</v>
      </c>
      <c r="J52" s="1" t="s">
        <v>25</v>
      </c>
      <c r="K52" s="2" t="s">
        <v>113</v>
      </c>
      <c r="N52" s="2" t="s">
        <v>114</v>
      </c>
      <c r="Q52" s="2" t="s">
        <v>112</v>
      </c>
      <c r="R52" s="2">
        <v>1596</v>
      </c>
      <c r="S52" s="2">
        <v>531</v>
      </c>
    </row>
    <row r="53" spans="1:19" ht="28.8" x14ac:dyDescent="0.3">
      <c r="A53" s="2" t="s">
        <v>20</v>
      </c>
      <c r="B53" s="2" t="s">
        <v>21</v>
      </c>
      <c r="C53" s="2" t="s">
        <v>22</v>
      </c>
      <c r="D53" s="2" t="s">
        <v>23</v>
      </c>
      <c r="E53" s="2" t="s">
        <v>5</v>
      </c>
      <c r="G53" s="2" t="s">
        <v>24</v>
      </c>
      <c r="H53" s="2">
        <v>29755</v>
      </c>
      <c r="I53" s="2">
        <v>31122</v>
      </c>
      <c r="J53" s="1" t="s">
        <v>25</v>
      </c>
      <c r="Q53" s="2" t="s">
        <v>115</v>
      </c>
      <c r="R53" s="2">
        <v>1368</v>
      </c>
    </row>
    <row r="54" spans="1:19" ht="72" x14ac:dyDescent="0.3">
      <c r="A54" s="2" t="s">
        <v>28</v>
      </c>
      <c r="B54" s="2" t="s">
        <v>29</v>
      </c>
      <c r="C54" s="2" t="s">
        <v>22</v>
      </c>
      <c r="D54" s="2" t="s">
        <v>23</v>
      </c>
      <c r="E54" s="2" t="s">
        <v>5</v>
      </c>
      <c r="G54" s="2" t="s">
        <v>24</v>
      </c>
      <c r="H54" s="2">
        <v>29755</v>
      </c>
      <c r="I54" s="2">
        <v>31122</v>
      </c>
      <c r="J54" s="1" t="s">
        <v>25</v>
      </c>
      <c r="K54" s="2" t="s">
        <v>116</v>
      </c>
      <c r="N54" s="2" t="s">
        <v>117</v>
      </c>
      <c r="Q54" s="2" t="s">
        <v>115</v>
      </c>
      <c r="R54" s="2">
        <v>1368</v>
      </c>
      <c r="S54" s="2">
        <v>455</v>
      </c>
    </row>
    <row r="55" spans="1:19" ht="28.8" x14ac:dyDescent="0.3">
      <c r="A55" s="2" t="s">
        <v>20</v>
      </c>
      <c r="B55" s="2" t="s">
        <v>21</v>
      </c>
      <c r="C55" s="2" t="s">
        <v>22</v>
      </c>
      <c r="D55" s="2" t="s">
        <v>23</v>
      </c>
      <c r="E55" s="2" t="s">
        <v>5</v>
      </c>
      <c r="G55" s="2" t="s">
        <v>24</v>
      </c>
      <c r="H55" s="2">
        <v>31545</v>
      </c>
      <c r="I55" s="2">
        <v>33044</v>
      </c>
      <c r="J55" s="1" t="s">
        <v>25</v>
      </c>
      <c r="O55" s="2" t="s">
        <v>118</v>
      </c>
      <c r="Q55" s="2" t="s">
        <v>119</v>
      </c>
      <c r="R55" s="2">
        <v>1500</v>
      </c>
    </row>
    <row r="56" spans="1:19" ht="28.8" x14ac:dyDescent="0.3">
      <c r="A56" s="2" t="s">
        <v>28</v>
      </c>
      <c r="B56" s="2" t="s">
        <v>29</v>
      </c>
      <c r="C56" s="2" t="s">
        <v>22</v>
      </c>
      <c r="D56" s="2" t="s">
        <v>23</v>
      </c>
      <c r="E56" s="2" t="s">
        <v>5</v>
      </c>
      <c r="G56" s="2" t="s">
        <v>24</v>
      </c>
      <c r="H56" s="2">
        <v>31545</v>
      </c>
      <c r="I56" s="2">
        <v>33044</v>
      </c>
      <c r="J56" s="1" t="s">
        <v>25</v>
      </c>
      <c r="K56" s="2" t="s">
        <v>120</v>
      </c>
      <c r="N56" s="2" t="s">
        <v>121</v>
      </c>
      <c r="O56" s="2" t="s">
        <v>118</v>
      </c>
      <c r="Q56" s="2" t="s">
        <v>119</v>
      </c>
      <c r="R56" s="2">
        <v>1500</v>
      </c>
      <c r="S56" s="2">
        <v>499</v>
      </c>
    </row>
    <row r="57" spans="1:19" ht="28.8" x14ac:dyDescent="0.3">
      <c r="A57" s="2" t="s">
        <v>20</v>
      </c>
      <c r="B57" s="2" t="s">
        <v>21</v>
      </c>
      <c r="C57" s="2" t="s">
        <v>22</v>
      </c>
      <c r="D57" s="2" t="s">
        <v>23</v>
      </c>
      <c r="E57" s="2" t="s">
        <v>5</v>
      </c>
      <c r="G57" s="2" t="s">
        <v>24</v>
      </c>
      <c r="H57" s="2">
        <v>33018</v>
      </c>
      <c r="I57" s="2">
        <v>33254</v>
      </c>
      <c r="J57" s="1" t="s">
        <v>54</v>
      </c>
      <c r="Q57" s="2" t="s">
        <v>122</v>
      </c>
      <c r="R57" s="2">
        <v>237</v>
      </c>
    </row>
    <row r="58" spans="1:19" ht="28.8" x14ac:dyDescent="0.3">
      <c r="A58" s="2" t="s">
        <v>28</v>
      </c>
      <c r="B58" s="2" t="s">
        <v>29</v>
      </c>
      <c r="C58" s="2" t="s">
        <v>22</v>
      </c>
      <c r="D58" s="2" t="s">
        <v>23</v>
      </c>
      <c r="E58" s="2" t="s">
        <v>5</v>
      </c>
      <c r="G58" s="2" t="s">
        <v>24</v>
      </c>
      <c r="H58" s="2">
        <v>33018</v>
      </c>
      <c r="I58" s="2">
        <v>33254</v>
      </c>
      <c r="J58" s="1" t="s">
        <v>54</v>
      </c>
      <c r="K58" s="2" t="s">
        <v>123</v>
      </c>
      <c r="N58" s="2" t="s">
        <v>101</v>
      </c>
      <c r="Q58" s="2" t="s">
        <v>122</v>
      </c>
      <c r="R58" s="2">
        <v>237</v>
      </c>
      <c r="S58" s="2">
        <v>78</v>
      </c>
    </row>
    <row r="59" spans="1:19" ht="28.8" x14ac:dyDescent="0.3">
      <c r="A59" s="2" t="s">
        <v>20</v>
      </c>
      <c r="B59" s="2" t="s">
        <v>21</v>
      </c>
      <c r="C59" s="2" t="s">
        <v>22</v>
      </c>
      <c r="D59" s="2" t="s">
        <v>23</v>
      </c>
      <c r="E59" s="2" t="s">
        <v>5</v>
      </c>
      <c r="G59" s="2" t="s">
        <v>24</v>
      </c>
      <c r="H59" s="2">
        <v>33338</v>
      </c>
      <c r="I59" s="2">
        <v>34519</v>
      </c>
      <c r="J59" s="1" t="s">
        <v>25</v>
      </c>
      <c r="Q59" s="2" t="s">
        <v>124</v>
      </c>
      <c r="R59" s="2">
        <v>1182</v>
      </c>
    </row>
    <row r="60" spans="1:19" ht="28.8" x14ac:dyDescent="0.3">
      <c r="A60" s="2" t="s">
        <v>28</v>
      </c>
      <c r="B60" s="2" t="s">
        <v>29</v>
      </c>
      <c r="C60" s="2" t="s">
        <v>22</v>
      </c>
      <c r="D60" s="2" t="s">
        <v>23</v>
      </c>
      <c r="E60" s="2" t="s">
        <v>5</v>
      </c>
      <c r="G60" s="2" t="s">
        <v>24</v>
      </c>
      <c r="H60" s="2">
        <v>33338</v>
      </c>
      <c r="I60" s="2">
        <v>34519</v>
      </c>
      <c r="J60" s="1" t="s">
        <v>25</v>
      </c>
      <c r="K60" s="2" t="s">
        <v>125</v>
      </c>
      <c r="N60" s="2" t="s">
        <v>101</v>
      </c>
      <c r="Q60" s="2" t="s">
        <v>124</v>
      </c>
      <c r="R60" s="2">
        <v>1182</v>
      </c>
      <c r="S60" s="2">
        <v>393</v>
      </c>
    </row>
    <row r="61" spans="1:19" ht="28.8" x14ac:dyDescent="0.3">
      <c r="A61" s="2" t="s">
        <v>20</v>
      </c>
      <c r="B61" s="2" t="s">
        <v>21</v>
      </c>
      <c r="C61" s="2" t="s">
        <v>22</v>
      </c>
      <c r="D61" s="2" t="s">
        <v>23</v>
      </c>
      <c r="E61" s="2" t="s">
        <v>5</v>
      </c>
      <c r="G61" s="2" t="s">
        <v>24</v>
      </c>
      <c r="H61" s="2">
        <v>34591</v>
      </c>
      <c r="I61" s="2">
        <v>35946</v>
      </c>
      <c r="J61" s="1" t="s">
        <v>54</v>
      </c>
      <c r="O61" s="2" t="s">
        <v>126</v>
      </c>
      <c r="Q61" s="2" t="s">
        <v>127</v>
      </c>
      <c r="R61" s="2">
        <v>1356</v>
      </c>
    </row>
    <row r="62" spans="1:19" ht="28.8" x14ac:dyDescent="0.3">
      <c r="A62" s="2" t="s">
        <v>28</v>
      </c>
      <c r="B62" s="2" t="s">
        <v>29</v>
      </c>
      <c r="C62" s="2" t="s">
        <v>22</v>
      </c>
      <c r="D62" s="2" t="s">
        <v>23</v>
      </c>
      <c r="E62" s="2" t="s">
        <v>5</v>
      </c>
      <c r="G62" s="2" t="s">
        <v>24</v>
      </c>
      <c r="H62" s="2">
        <v>34591</v>
      </c>
      <c r="I62" s="2">
        <v>35946</v>
      </c>
      <c r="J62" s="1" t="s">
        <v>54</v>
      </c>
      <c r="K62" s="2" t="s">
        <v>128</v>
      </c>
      <c r="N62" s="2" t="s">
        <v>129</v>
      </c>
      <c r="O62" s="2" t="s">
        <v>126</v>
      </c>
      <c r="Q62" s="2" t="s">
        <v>127</v>
      </c>
      <c r="R62" s="2">
        <v>1356</v>
      </c>
      <c r="S62" s="2">
        <v>451</v>
      </c>
    </row>
    <row r="63" spans="1:19" ht="28.8" x14ac:dyDescent="0.3">
      <c r="A63" s="2" t="s">
        <v>20</v>
      </c>
      <c r="B63" s="2" t="s">
        <v>21</v>
      </c>
      <c r="C63" s="2" t="s">
        <v>22</v>
      </c>
      <c r="D63" s="2" t="s">
        <v>23</v>
      </c>
      <c r="E63" s="2" t="s">
        <v>5</v>
      </c>
      <c r="G63" s="2" t="s">
        <v>24</v>
      </c>
      <c r="H63" s="2">
        <v>35984</v>
      </c>
      <c r="I63" s="2">
        <v>37570</v>
      </c>
      <c r="J63" s="1" t="s">
        <v>54</v>
      </c>
      <c r="Q63" s="2" t="s">
        <v>130</v>
      </c>
      <c r="R63" s="2">
        <v>1587</v>
      </c>
    </row>
    <row r="64" spans="1:19" ht="28.8" x14ac:dyDescent="0.3">
      <c r="A64" s="2" t="s">
        <v>28</v>
      </c>
      <c r="B64" s="2" t="s">
        <v>29</v>
      </c>
      <c r="C64" s="2" t="s">
        <v>22</v>
      </c>
      <c r="D64" s="2" t="s">
        <v>23</v>
      </c>
      <c r="E64" s="2" t="s">
        <v>5</v>
      </c>
      <c r="G64" s="2" t="s">
        <v>24</v>
      </c>
      <c r="H64" s="2">
        <v>35984</v>
      </c>
      <c r="I64" s="2">
        <v>37570</v>
      </c>
      <c r="J64" s="1" t="s">
        <v>54</v>
      </c>
      <c r="K64" s="2" t="s">
        <v>131</v>
      </c>
      <c r="N64" s="2" t="s">
        <v>132</v>
      </c>
      <c r="Q64" s="2" t="s">
        <v>130</v>
      </c>
      <c r="R64" s="2">
        <v>1587</v>
      </c>
      <c r="S64" s="2">
        <v>528</v>
      </c>
    </row>
    <row r="65" spans="1:19" ht="28.8" x14ac:dyDescent="0.3">
      <c r="A65" s="2" t="s">
        <v>20</v>
      </c>
      <c r="B65" s="2" t="s">
        <v>21</v>
      </c>
      <c r="C65" s="2" t="s">
        <v>22</v>
      </c>
      <c r="D65" s="2" t="s">
        <v>23</v>
      </c>
      <c r="E65" s="2" t="s">
        <v>5</v>
      </c>
      <c r="G65" s="2" t="s">
        <v>24</v>
      </c>
      <c r="H65" s="2">
        <v>37586</v>
      </c>
      <c r="I65" s="2">
        <v>37801</v>
      </c>
      <c r="J65" s="1" t="s">
        <v>54</v>
      </c>
      <c r="Q65" s="2" t="s">
        <v>133</v>
      </c>
      <c r="R65" s="2">
        <v>216</v>
      </c>
    </row>
    <row r="66" spans="1:19" ht="43.2" x14ac:dyDescent="0.3">
      <c r="A66" s="2" t="s">
        <v>28</v>
      </c>
      <c r="B66" s="2" t="s">
        <v>29</v>
      </c>
      <c r="C66" s="2" t="s">
        <v>22</v>
      </c>
      <c r="D66" s="2" t="s">
        <v>23</v>
      </c>
      <c r="E66" s="2" t="s">
        <v>5</v>
      </c>
      <c r="G66" s="2" t="s">
        <v>24</v>
      </c>
      <c r="H66" s="2">
        <v>37586</v>
      </c>
      <c r="I66" s="2">
        <v>37801</v>
      </c>
      <c r="J66" s="1" t="s">
        <v>54</v>
      </c>
      <c r="K66" s="2" t="s">
        <v>134</v>
      </c>
      <c r="N66" s="2" t="s">
        <v>135</v>
      </c>
      <c r="Q66" s="2" t="s">
        <v>133</v>
      </c>
      <c r="R66" s="2">
        <v>216</v>
      </c>
      <c r="S66" s="2">
        <v>71</v>
      </c>
    </row>
    <row r="67" spans="1:19" ht="28.8" x14ac:dyDescent="0.3">
      <c r="A67" s="2" t="s">
        <v>20</v>
      </c>
      <c r="B67" s="2" t="s">
        <v>21</v>
      </c>
      <c r="C67" s="2" t="s">
        <v>22</v>
      </c>
      <c r="D67" s="2" t="s">
        <v>23</v>
      </c>
      <c r="E67" s="2" t="s">
        <v>5</v>
      </c>
      <c r="G67" s="2" t="s">
        <v>24</v>
      </c>
      <c r="H67" s="2">
        <v>37798</v>
      </c>
      <c r="I67" s="2">
        <v>38148</v>
      </c>
      <c r="J67" s="1" t="s">
        <v>54</v>
      </c>
      <c r="O67" s="2" t="s">
        <v>136</v>
      </c>
      <c r="Q67" s="2" t="s">
        <v>137</v>
      </c>
      <c r="R67" s="2">
        <v>351</v>
      </c>
    </row>
    <row r="68" spans="1:19" ht="28.8" x14ac:dyDescent="0.3">
      <c r="A68" s="2" t="s">
        <v>28</v>
      </c>
      <c r="B68" s="2" t="s">
        <v>29</v>
      </c>
      <c r="C68" s="2" t="s">
        <v>22</v>
      </c>
      <c r="D68" s="2" t="s">
        <v>23</v>
      </c>
      <c r="E68" s="2" t="s">
        <v>5</v>
      </c>
      <c r="G68" s="2" t="s">
        <v>24</v>
      </c>
      <c r="H68" s="2">
        <v>37798</v>
      </c>
      <c r="I68" s="2">
        <v>38148</v>
      </c>
      <c r="J68" s="1" t="s">
        <v>54</v>
      </c>
      <c r="K68" s="2" t="s">
        <v>138</v>
      </c>
      <c r="N68" s="2" t="s">
        <v>139</v>
      </c>
      <c r="O68" s="2" t="s">
        <v>136</v>
      </c>
      <c r="Q68" s="2" t="s">
        <v>137</v>
      </c>
      <c r="R68" s="2">
        <v>351</v>
      </c>
      <c r="S68" s="2">
        <v>116</v>
      </c>
    </row>
    <row r="69" spans="1:19" ht="28.8" x14ac:dyDescent="0.3">
      <c r="A69" s="2" t="s">
        <v>20</v>
      </c>
      <c r="B69" s="2" t="s">
        <v>21</v>
      </c>
      <c r="C69" s="2" t="s">
        <v>22</v>
      </c>
      <c r="D69" s="2" t="s">
        <v>23</v>
      </c>
      <c r="E69" s="2" t="s">
        <v>5</v>
      </c>
      <c r="G69" s="2" t="s">
        <v>24</v>
      </c>
      <c r="H69" s="2">
        <v>38153</v>
      </c>
      <c r="I69" s="2">
        <v>38287</v>
      </c>
      <c r="J69" s="1" t="s">
        <v>54</v>
      </c>
      <c r="O69" s="2" t="s">
        <v>140</v>
      </c>
      <c r="Q69" s="2" t="s">
        <v>141</v>
      </c>
      <c r="R69" s="2">
        <v>135</v>
      </c>
    </row>
    <row r="70" spans="1:19" ht="28.8" x14ac:dyDescent="0.3">
      <c r="A70" s="2" t="s">
        <v>28</v>
      </c>
      <c r="B70" s="2" t="s">
        <v>29</v>
      </c>
      <c r="C70" s="2" t="s">
        <v>22</v>
      </c>
      <c r="D70" s="2" t="s">
        <v>23</v>
      </c>
      <c r="E70" s="2" t="s">
        <v>5</v>
      </c>
      <c r="G70" s="2" t="s">
        <v>24</v>
      </c>
      <c r="H70" s="2">
        <v>38153</v>
      </c>
      <c r="I70" s="2">
        <v>38287</v>
      </c>
      <c r="J70" s="1" t="s">
        <v>54</v>
      </c>
      <c r="K70" s="2" t="s">
        <v>142</v>
      </c>
      <c r="N70" s="2" t="s">
        <v>143</v>
      </c>
      <c r="O70" s="2" t="s">
        <v>140</v>
      </c>
      <c r="Q70" s="2" t="s">
        <v>141</v>
      </c>
      <c r="R70" s="2">
        <v>135</v>
      </c>
      <c r="S70" s="2">
        <v>44</v>
      </c>
    </row>
    <row r="71" spans="1:19" ht="28.8" x14ac:dyDescent="0.3">
      <c r="A71" s="2" t="s">
        <v>20</v>
      </c>
      <c r="B71" s="2" t="s">
        <v>21</v>
      </c>
      <c r="C71" s="2" t="s">
        <v>22</v>
      </c>
      <c r="D71" s="2" t="s">
        <v>23</v>
      </c>
      <c r="E71" s="2" t="s">
        <v>5</v>
      </c>
      <c r="G71" s="2" t="s">
        <v>24</v>
      </c>
      <c r="H71" s="2">
        <v>38358</v>
      </c>
      <c r="I71" s="2">
        <v>40025</v>
      </c>
      <c r="J71" s="1" t="s">
        <v>54</v>
      </c>
      <c r="Q71" s="2" t="s">
        <v>144</v>
      </c>
      <c r="R71" s="2">
        <v>1668</v>
      </c>
    </row>
    <row r="72" spans="1:19" ht="28.8" x14ac:dyDescent="0.3">
      <c r="A72" s="2" t="s">
        <v>28</v>
      </c>
      <c r="B72" s="2" t="s">
        <v>29</v>
      </c>
      <c r="C72" s="2" t="s">
        <v>22</v>
      </c>
      <c r="D72" s="2" t="s">
        <v>23</v>
      </c>
      <c r="E72" s="2" t="s">
        <v>5</v>
      </c>
      <c r="G72" s="2" t="s">
        <v>24</v>
      </c>
      <c r="H72" s="2">
        <v>38358</v>
      </c>
      <c r="I72" s="2">
        <v>40025</v>
      </c>
      <c r="J72" s="1" t="s">
        <v>54</v>
      </c>
      <c r="K72" s="2" t="s">
        <v>145</v>
      </c>
      <c r="N72" s="2" t="s">
        <v>146</v>
      </c>
      <c r="Q72" s="2" t="s">
        <v>144</v>
      </c>
      <c r="R72" s="2">
        <v>1668</v>
      </c>
      <c r="S72" s="2">
        <v>555</v>
      </c>
    </row>
    <row r="73" spans="1:19" ht="28.8" x14ac:dyDescent="0.3">
      <c r="A73" s="2" t="s">
        <v>20</v>
      </c>
      <c r="B73" s="2" t="s">
        <v>21</v>
      </c>
      <c r="C73" s="2" t="s">
        <v>22</v>
      </c>
      <c r="D73" s="2" t="s">
        <v>23</v>
      </c>
      <c r="E73" s="2" t="s">
        <v>5</v>
      </c>
      <c r="G73" s="2" t="s">
        <v>24</v>
      </c>
      <c r="H73" s="2">
        <v>40123</v>
      </c>
      <c r="I73" s="2">
        <v>41025</v>
      </c>
      <c r="J73" s="1" t="s">
        <v>54</v>
      </c>
      <c r="Q73" s="2" t="s">
        <v>147</v>
      </c>
      <c r="R73" s="2">
        <v>903</v>
      </c>
    </row>
    <row r="74" spans="1:19" ht="43.2" x14ac:dyDescent="0.3">
      <c r="A74" s="2" t="s">
        <v>28</v>
      </c>
      <c r="B74" s="2" t="s">
        <v>29</v>
      </c>
      <c r="C74" s="2" t="s">
        <v>22</v>
      </c>
      <c r="D74" s="2" t="s">
        <v>23</v>
      </c>
      <c r="E74" s="2" t="s">
        <v>5</v>
      </c>
      <c r="G74" s="2" t="s">
        <v>24</v>
      </c>
      <c r="H74" s="2">
        <v>40123</v>
      </c>
      <c r="I74" s="2">
        <v>41025</v>
      </c>
      <c r="J74" s="1" t="s">
        <v>54</v>
      </c>
      <c r="K74" s="2" t="s">
        <v>148</v>
      </c>
      <c r="N74" s="2" t="s">
        <v>149</v>
      </c>
      <c r="Q74" s="2" t="s">
        <v>147</v>
      </c>
      <c r="R74" s="2">
        <v>903</v>
      </c>
      <c r="S74" s="2">
        <v>300</v>
      </c>
    </row>
    <row r="75" spans="1:19" ht="28.8" x14ac:dyDescent="0.3">
      <c r="A75" s="2" t="s">
        <v>20</v>
      </c>
      <c r="B75" s="2" t="s">
        <v>21</v>
      </c>
      <c r="C75" s="2" t="s">
        <v>22</v>
      </c>
      <c r="D75" s="2" t="s">
        <v>23</v>
      </c>
      <c r="E75" s="2" t="s">
        <v>5</v>
      </c>
      <c r="G75" s="2" t="s">
        <v>24</v>
      </c>
      <c r="H75" s="2">
        <v>41087</v>
      </c>
      <c r="I75" s="2">
        <v>42199</v>
      </c>
      <c r="J75" s="1" t="s">
        <v>54</v>
      </c>
      <c r="Q75" s="2" t="s">
        <v>150</v>
      </c>
      <c r="R75" s="2">
        <v>1113</v>
      </c>
    </row>
    <row r="76" spans="1:19" ht="43.2" x14ac:dyDescent="0.3">
      <c r="A76" s="2" t="s">
        <v>28</v>
      </c>
      <c r="B76" s="2" t="s">
        <v>29</v>
      </c>
      <c r="C76" s="2" t="s">
        <v>22</v>
      </c>
      <c r="D76" s="2" t="s">
        <v>23</v>
      </c>
      <c r="E76" s="2" t="s">
        <v>5</v>
      </c>
      <c r="G76" s="2" t="s">
        <v>24</v>
      </c>
      <c r="H76" s="2">
        <v>41087</v>
      </c>
      <c r="I76" s="2">
        <v>42199</v>
      </c>
      <c r="J76" s="1" t="s">
        <v>54</v>
      </c>
      <c r="K76" s="2" t="s">
        <v>151</v>
      </c>
      <c r="N76" s="2" t="s">
        <v>152</v>
      </c>
      <c r="Q76" s="2" t="s">
        <v>150</v>
      </c>
      <c r="R76" s="2">
        <v>1113</v>
      </c>
      <c r="S76" s="2">
        <v>370</v>
      </c>
    </row>
    <row r="77" spans="1:19" ht="28.8" x14ac:dyDescent="0.3">
      <c r="A77" s="2" t="s">
        <v>20</v>
      </c>
      <c r="B77" s="2" t="s">
        <v>21</v>
      </c>
      <c r="C77" s="2" t="s">
        <v>22</v>
      </c>
      <c r="D77" s="2" t="s">
        <v>23</v>
      </c>
      <c r="E77" s="2" t="s">
        <v>5</v>
      </c>
      <c r="G77" s="2" t="s">
        <v>24</v>
      </c>
      <c r="H77" s="2">
        <v>42174</v>
      </c>
      <c r="I77" s="2">
        <v>43628</v>
      </c>
      <c r="J77" s="1" t="s">
        <v>54</v>
      </c>
      <c r="Q77" s="2" t="s">
        <v>153</v>
      </c>
      <c r="R77" s="2">
        <v>1455</v>
      </c>
    </row>
    <row r="78" spans="1:19" ht="72" x14ac:dyDescent="0.3">
      <c r="A78" s="2" t="s">
        <v>28</v>
      </c>
      <c r="B78" s="2" t="s">
        <v>29</v>
      </c>
      <c r="C78" s="2" t="s">
        <v>22</v>
      </c>
      <c r="D78" s="2" t="s">
        <v>23</v>
      </c>
      <c r="E78" s="2" t="s">
        <v>5</v>
      </c>
      <c r="G78" s="2" t="s">
        <v>24</v>
      </c>
      <c r="H78" s="2">
        <v>42174</v>
      </c>
      <c r="I78" s="2">
        <v>43628</v>
      </c>
      <c r="J78" s="1" t="s">
        <v>54</v>
      </c>
      <c r="K78" s="2" t="s">
        <v>154</v>
      </c>
      <c r="N78" s="2" t="s">
        <v>155</v>
      </c>
      <c r="Q78" s="2" t="s">
        <v>153</v>
      </c>
      <c r="R78" s="2">
        <v>1455</v>
      </c>
      <c r="S78" s="2">
        <v>484</v>
      </c>
    </row>
    <row r="79" spans="1:19" ht="28.8" x14ac:dyDescent="0.3">
      <c r="A79" s="2" t="s">
        <v>20</v>
      </c>
      <c r="B79" s="2" t="s">
        <v>21</v>
      </c>
      <c r="C79" s="2" t="s">
        <v>22</v>
      </c>
      <c r="D79" s="2" t="s">
        <v>23</v>
      </c>
      <c r="E79" s="2" t="s">
        <v>5</v>
      </c>
      <c r="G79" s="2" t="s">
        <v>24</v>
      </c>
      <c r="H79" s="2">
        <v>43609</v>
      </c>
      <c r="I79" s="2">
        <v>45231</v>
      </c>
      <c r="J79" s="1" t="s">
        <v>54</v>
      </c>
      <c r="Q79" s="2" t="s">
        <v>156</v>
      </c>
      <c r="R79" s="2">
        <v>1623</v>
      </c>
    </row>
    <row r="80" spans="1:19" ht="43.2" x14ac:dyDescent="0.3">
      <c r="A80" s="2" t="s">
        <v>28</v>
      </c>
      <c r="B80" s="2" t="s">
        <v>29</v>
      </c>
      <c r="C80" s="2" t="s">
        <v>22</v>
      </c>
      <c r="D80" s="2" t="s">
        <v>23</v>
      </c>
      <c r="E80" s="2" t="s">
        <v>5</v>
      </c>
      <c r="G80" s="2" t="s">
        <v>24</v>
      </c>
      <c r="H80" s="2">
        <v>43609</v>
      </c>
      <c r="I80" s="2">
        <v>45231</v>
      </c>
      <c r="J80" s="1" t="s">
        <v>54</v>
      </c>
      <c r="K80" s="2" t="s">
        <v>157</v>
      </c>
      <c r="N80" s="2" t="s">
        <v>158</v>
      </c>
      <c r="Q80" s="2" t="s">
        <v>156</v>
      </c>
      <c r="R80" s="2">
        <v>1623</v>
      </c>
      <c r="S80" s="2">
        <v>540</v>
      </c>
    </row>
    <row r="81" spans="1:19" ht="28.8" x14ac:dyDescent="0.3">
      <c r="A81" s="2" t="s">
        <v>20</v>
      </c>
      <c r="B81" s="2" t="s">
        <v>21</v>
      </c>
      <c r="C81" s="2" t="s">
        <v>22</v>
      </c>
      <c r="D81" s="2" t="s">
        <v>23</v>
      </c>
      <c r="E81" s="2" t="s">
        <v>5</v>
      </c>
      <c r="G81" s="2" t="s">
        <v>24</v>
      </c>
      <c r="H81" s="2">
        <v>45787</v>
      </c>
      <c r="I81" s="2">
        <v>46944</v>
      </c>
      <c r="J81" s="1" t="s">
        <v>25</v>
      </c>
      <c r="Q81" s="2" t="s">
        <v>159</v>
      </c>
      <c r="R81" s="2">
        <v>1158</v>
      </c>
    </row>
    <row r="82" spans="1:19" ht="57.6" x14ac:dyDescent="0.3">
      <c r="A82" s="2" t="s">
        <v>28</v>
      </c>
      <c r="B82" s="2" t="s">
        <v>29</v>
      </c>
      <c r="C82" s="2" t="s">
        <v>22</v>
      </c>
      <c r="D82" s="2" t="s">
        <v>23</v>
      </c>
      <c r="E82" s="2" t="s">
        <v>5</v>
      </c>
      <c r="G82" s="2" t="s">
        <v>24</v>
      </c>
      <c r="H82" s="2">
        <v>45787</v>
      </c>
      <c r="I82" s="2">
        <v>46944</v>
      </c>
      <c r="J82" s="1" t="s">
        <v>25</v>
      </c>
      <c r="K82" s="2" t="s">
        <v>160</v>
      </c>
      <c r="N82" s="2" t="s">
        <v>161</v>
      </c>
      <c r="Q82" s="2" t="s">
        <v>159</v>
      </c>
      <c r="R82" s="2">
        <v>1158</v>
      </c>
      <c r="S82" s="2">
        <v>385</v>
      </c>
    </row>
    <row r="83" spans="1:19" ht="28.8" x14ac:dyDescent="0.3">
      <c r="A83" s="2" t="s">
        <v>20</v>
      </c>
      <c r="B83" s="2" t="s">
        <v>21</v>
      </c>
      <c r="C83" s="2" t="s">
        <v>22</v>
      </c>
      <c r="D83" s="2" t="s">
        <v>23</v>
      </c>
      <c r="E83" s="2" t="s">
        <v>5</v>
      </c>
      <c r="G83" s="2" t="s">
        <v>24</v>
      </c>
      <c r="H83" s="2">
        <v>46984</v>
      </c>
      <c r="I83" s="2">
        <v>47796</v>
      </c>
      <c r="J83" s="1" t="s">
        <v>25</v>
      </c>
      <c r="Q83" s="2" t="s">
        <v>162</v>
      </c>
      <c r="R83" s="2">
        <v>813</v>
      </c>
    </row>
    <row r="84" spans="1:19" ht="72" x14ac:dyDescent="0.3">
      <c r="A84" s="2" t="s">
        <v>28</v>
      </c>
      <c r="B84" s="2" t="s">
        <v>29</v>
      </c>
      <c r="C84" s="2" t="s">
        <v>22</v>
      </c>
      <c r="D84" s="2" t="s">
        <v>23</v>
      </c>
      <c r="E84" s="2" t="s">
        <v>5</v>
      </c>
      <c r="G84" s="2" t="s">
        <v>24</v>
      </c>
      <c r="H84" s="2">
        <v>46984</v>
      </c>
      <c r="I84" s="2">
        <v>47796</v>
      </c>
      <c r="J84" s="1" t="s">
        <v>25</v>
      </c>
      <c r="K84" s="2" t="s">
        <v>163</v>
      </c>
      <c r="N84" s="2" t="s">
        <v>164</v>
      </c>
      <c r="Q84" s="2" t="s">
        <v>162</v>
      </c>
      <c r="R84" s="2">
        <v>813</v>
      </c>
      <c r="S84" s="2">
        <v>270</v>
      </c>
    </row>
    <row r="85" spans="1:19" ht="28.8" x14ac:dyDescent="0.3">
      <c r="A85" s="2" t="s">
        <v>20</v>
      </c>
      <c r="B85" s="2" t="s">
        <v>21</v>
      </c>
      <c r="C85" s="2" t="s">
        <v>22</v>
      </c>
      <c r="D85" s="2" t="s">
        <v>23</v>
      </c>
      <c r="E85" s="2" t="s">
        <v>5</v>
      </c>
      <c r="G85" s="2" t="s">
        <v>24</v>
      </c>
      <c r="H85" s="2">
        <v>47821</v>
      </c>
      <c r="I85" s="2">
        <v>48831</v>
      </c>
      <c r="J85" s="1" t="s">
        <v>25</v>
      </c>
      <c r="Q85" s="2" t="s">
        <v>165</v>
      </c>
      <c r="R85" s="2">
        <v>1011</v>
      </c>
    </row>
    <row r="86" spans="1:19" ht="43.2" x14ac:dyDescent="0.3">
      <c r="A86" s="2" t="s">
        <v>28</v>
      </c>
      <c r="B86" s="2" t="s">
        <v>29</v>
      </c>
      <c r="C86" s="2" t="s">
        <v>22</v>
      </c>
      <c r="D86" s="2" t="s">
        <v>23</v>
      </c>
      <c r="E86" s="2" t="s">
        <v>5</v>
      </c>
      <c r="G86" s="2" t="s">
        <v>24</v>
      </c>
      <c r="H86" s="2">
        <v>47821</v>
      </c>
      <c r="I86" s="2">
        <v>48831</v>
      </c>
      <c r="J86" s="1" t="s">
        <v>25</v>
      </c>
      <c r="K86" s="2" t="s">
        <v>166</v>
      </c>
      <c r="N86" s="2" t="s">
        <v>167</v>
      </c>
      <c r="Q86" s="2" t="s">
        <v>165</v>
      </c>
      <c r="R86" s="2">
        <v>1011</v>
      </c>
      <c r="S86" s="2">
        <v>336</v>
      </c>
    </row>
    <row r="87" spans="1:19" ht="28.8" x14ac:dyDescent="0.3">
      <c r="A87" s="2" t="s">
        <v>20</v>
      </c>
      <c r="B87" s="2" t="s">
        <v>21</v>
      </c>
      <c r="C87" s="2" t="s">
        <v>22</v>
      </c>
      <c r="D87" s="2" t="s">
        <v>23</v>
      </c>
      <c r="E87" s="2" t="s">
        <v>5</v>
      </c>
      <c r="G87" s="2" t="s">
        <v>24</v>
      </c>
      <c r="H87" s="2">
        <v>48896</v>
      </c>
      <c r="I87" s="2">
        <v>49966</v>
      </c>
      <c r="J87" s="1" t="s">
        <v>25</v>
      </c>
      <c r="O87" s="2" t="s">
        <v>168</v>
      </c>
      <c r="Q87" s="2" t="s">
        <v>169</v>
      </c>
      <c r="R87" s="2">
        <v>1071</v>
      </c>
    </row>
    <row r="88" spans="1:19" ht="28.8" x14ac:dyDescent="0.3">
      <c r="A88" s="2" t="s">
        <v>28</v>
      </c>
      <c r="B88" s="2" t="s">
        <v>29</v>
      </c>
      <c r="C88" s="2" t="s">
        <v>22</v>
      </c>
      <c r="D88" s="2" t="s">
        <v>23</v>
      </c>
      <c r="E88" s="2" t="s">
        <v>5</v>
      </c>
      <c r="G88" s="2" t="s">
        <v>24</v>
      </c>
      <c r="H88" s="2">
        <v>48896</v>
      </c>
      <c r="I88" s="2">
        <v>49966</v>
      </c>
      <c r="J88" s="1" t="s">
        <v>25</v>
      </c>
      <c r="K88" s="2" t="s">
        <v>170</v>
      </c>
      <c r="N88" s="2" t="s">
        <v>171</v>
      </c>
      <c r="O88" s="2" t="s">
        <v>168</v>
      </c>
      <c r="Q88" s="2" t="s">
        <v>169</v>
      </c>
      <c r="R88" s="2">
        <v>1071</v>
      </c>
      <c r="S88" s="2">
        <v>356</v>
      </c>
    </row>
    <row r="89" spans="1:19" ht="28.8" x14ac:dyDescent="0.3">
      <c r="A89" s="2" t="s">
        <v>20</v>
      </c>
      <c r="B89" s="2" t="s">
        <v>21</v>
      </c>
      <c r="C89" s="2" t="s">
        <v>22</v>
      </c>
      <c r="D89" s="2" t="s">
        <v>23</v>
      </c>
      <c r="E89" s="2" t="s">
        <v>5</v>
      </c>
      <c r="G89" s="2" t="s">
        <v>24</v>
      </c>
      <c r="H89" s="2">
        <v>50064</v>
      </c>
      <c r="I89" s="2">
        <v>50711</v>
      </c>
      <c r="J89" s="1" t="s">
        <v>25</v>
      </c>
      <c r="Q89" s="2" t="s">
        <v>172</v>
      </c>
      <c r="R89" s="2">
        <v>648</v>
      </c>
    </row>
    <row r="90" spans="1:19" ht="43.2" x14ac:dyDescent="0.3">
      <c r="A90" s="2" t="s">
        <v>28</v>
      </c>
      <c r="B90" s="2" t="s">
        <v>29</v>
      </c>
      <c r="C90" s="2" t="s">
        <v>22</v>
      </c>
      <c r="D90" s="2" t="s">
        <v>23</v>
      </c>
      <c r="E90" s="2" t="s">
        <v>5</v>
      </c>
      <c r="G90" s="2" t="s">
        <v>24</v>
      </c>
      <c r="H90" s="2">
        <v>50064</v>
      </c>
      <c r="I90" s="2">
        <v>50711</v>
      </c>
      <c r="J90" s="1" t="s">
        <v>25</v>
      </c>
      <c r="K90" s="2" t="s">
        <v>173</v>
      </c>
      <c r="N90" s="2" t="s">
        <v>174</v>
      </c>
      <c r="Q90" s="2" t="s">
        <v>172</v>
      </c>
      <c r="R90" s="2">
        <v>648</v>
      </c>
      <c r="S90" s="2">
        <v>215</v>
      </c>
    </row>
    <row r="91" spans="1:19" ht="28.8" x14ac:dyDescent="0.3">
      <c r="A91" s="2" t="s">
        <v>20</v>
      </c>
      <c r="B91" s="2" t="s">
        <v>21</v>
      </c>
      <c r="C91" s="2" t="s">
        <v>22</v>
      </c>
      <c r="D91" s="2" t="s">
        <v>23</v>
      </c>
      <c r="E91" s="2" t="s">
        <v>5</v>
      </c>
      <c r="G91" s="2" t="s">
        <v>24</v>
      </c>
      <c r="H91" s="2">
        <v>50772</v>
      </c>
      <c r="I91" s="2">
        <v>51173</v>
      </c>
      <c r="J91" s="1" t="s">
        <v>25</v>
      </c>
      <c r="Q91" s="2" t="s">
        <v>175</v>
      </c>
      <c r="R91" s="2">
        <v>402</v>
      </c>
    </row>
    <row r="92" spans="1:19" ht="43.2" x14ac:dyDescent="0.3">
      <c r="A92" s="2" t="s">
        <v>28</v>
      </c>
      <c r="B92" s="2" t="s">
        <v>29</v>
      </c>
      <c r="C92" s="2" t="s">
        <v>22</v>
      </c>
      <c r="D92" s="2" t="s">
        <v>23</v>
      </c>
      <c r="E92" s="2" t="s">
        <v>5</v>
      </c>
      <c r="G92" s="2" t="s">
        <v>24</v>
      </c>
      <c r="H92" s="2">
        <v>50772</v>
      </c>
      <c r="I92" s="2">
        <v>51173</v>
      </c>
      <c r="J92" s="1" t="s">
        <v>25</v>
      </c>
      <c r="K92" s="2" t="s">
        <v>176</v>
      </c>
      <c r="N92" s="2" t="s">
        <v>41</v>
      </c>
      <c r="Q92" s="2" t="s">
        <v>175</v>
      </c>
      <c r="R92" s="2">
        <v>402</v>
      </c>
      <c r="S92" s="2">
        <v>133</v>
      </c>
    </row>
    <row r="93" spans="1:19" ht="28.8" x14ac:dyDescent="0.3">
      <c r="A93" s="2" t="s">
        <v>20</v>
      </c>
      <c r="B93" s="2" t="s">
        <v>21</v>
      </c>
      <c r="C93" s="2" t="s">
        <v>22</v>
      </c>
      <c r="D93" s="2" t="s">
        <v>23</v>
      </c>
      <c r="E93" s="2" t="s">
        <v>5</v>
      </c>
      <c r="G93" s="2" t="s">
        <v>24</v>
      </c>
      <c r="H93" s="2">
        <v>51204</v>
      </c>
      <c r="I93" s="2">
        <v>51701</v>
      </c>
      <c r="J93" s="1" t="s">
        <v>54</v>
      </c>
      <c r="Q93" s="2" t="s">
        <v>177</v>
      </c>
      <c r="R93" s="2">
        <v>498</v>
      </c>
    </row>
    <row r="94" spans="1:19" ht="43.2" x14ac:dyDescent="0.3">
      <c r="A94" s="2" t="s">
        <v>28</v>
      </c>
      <c r="B94" s="2" t="s">
        <v>29</v>
      </c>
      <c r="C94" s="2" t="s">
        <v>22</v>
      </c>
      <c r="D94" s="2" t="s">
        <v>23</v>
      </c>
      <c r="E94" s="2" t="s">
        <v>5</v>
      </c>
      <c r="G94" s="2" t="s">
        <v>24</v>
      </c>
      <c r="H94" s="2">
        <v>51204</v>
      </c>
      <c r="I94" s="2">
        <v>51701</v>
      </c>
      <c r="J94" s="1" t="s">
        <v>54</v>
      </c>
      <c r="K94" s="2" t="s">
        <v>178</v>
      </c>
      <c r="N94" s="2" t="s">
        <v>41</v>
      </c>
      <c r="Q94" s="2" t="s">
        <v>177</v>
      </c>
      <c r="R94" s="2">
        <v>498</v>
      </c>
      <c r="S94" s="2">
        <v>165</v>
      </c>
    </row>
    <row r="95" spans="1:19" ht="28.8" x14ac:dyDescent="0.3">
      <c r="A95" s="2" t="s">
        <v>20</v>
      </c>
      <c r="B95" s="2" t="s">
        <v>21</v>
      </c>
      <c r="C95" s="2" t="s">
        <v>22</v>
      </c>
      <c r="D95" s="2" t="s">
        <v>23</v>
      </c>
      <c r="E95" s="2" t="s">
        <v>5</v>
      </c>
      <c r="G95" s="2" t="s">
        <v>24</v>
      </c>
      <c r="H95" s="2">
        <v>51795</v>
      </c>
      <c r="I95" s="2">
        <v>52877</v>
      </c>
      <c r="J95" s="1" t="s">
        <v>54</v>
      </c>
      <c r="O95" s="2" t="s">
        <v>179</v>
      </c>
      <c r="Q95" s="2" t="s">
        <v>180</v>
      </c>
      <c r="R95" s="2">
        <v>1083</v>
      </c>
    </row>
    <row r="96" spans="1:19" ht="28.8" x14ac:dyDescent="0.3">
      <c r="A96" s="2" t="s">
        <v>28</v>
      </c>
      <c r="B96" s="2" t="s">
        <v>29</v>
      </c>
      <c r="C96" s="2" t="s">
        <v>22</v>
      </c>
      <c r="D96" s="2" t="s">
        <v>23</v>
      </c>
      <c r="E96" s="2" t="s">
        <v>5</v>
      </c>
      <c r="G96" s="2" t="s">
        <v>24</v>
      </c>
      <c r="H96" s="2">
        <v>51795</v>
      </c>
      <c r="I96" s="2">
        <v>52877</v>
      </c>
      <c r="J96" s="1" t="s">
        <v>54</v>
      </c>
      <c r="K96" s="2" t="s">
        <v>181</v>
      </c>
      <c r="N96" s="2" t="s">
        <v>171</v>
      </c>
      <c r="O96" s="2" t="s">
        <v>179</v>
      </c>
      <c r="Q96" s="2" t="s">
        <v>180</v>
      </c>
      <c r="R96" s="2">
        <v>1083</v>
      </c>
      <c r="S96" s="2">
        <v>360</v>
      </c>
    </row>
    <row r="97" spans="1:19" ht="28.8" x14ac:dyDescent="0.3">
      <c r="A97" s="2" t="s">
        <v>20</v>
      </c>
      <c r="B97" s="2" t="s">
        <v>21</v>
      </c>
      <c r="C97" s="2" t="s">
        <v>22</v>
      </c>
      <c r="D97" s="2" t="s">
        <v>23</v>
      </c>
      <c r="E97" s="2" t="s">
        <v>5</v>
      </c>
      <c r="G97" s="2" t="s">
        <v>24</v>
      </c>
      <c r="H97" s="2">
        <v>52930</v>
      </c>
      <c r="I97" s="2">
        <v>53943</v>
      </c>
      <c r="J97" s="1" t="s">
        <v>54</v>
      </c>
      <c r="Q97" s="2" t="s">
        <v>182</v>
      </c>
      <c r="R97" s="2">
        <v>1014</v>
      </c>
    </row>
    <row r="98" spans="1:19" ht="43.2" x14ac:dyDescent="0.3">
      <c r="A98" s="2" t="s">
        <v>28</v>
      </c>
      <c r="B98" s="2" t="s">
        <v>29</v>
      </c>
      <c r="C98" s="2" t="s">
        <v>22</v>
      </c>
      <c r="D98" s="2" t="s">
        <v>23</v>
      </c>
      <c r="E98" s="2" t="s">
        <v>5</v>
      </c>
      <c r="G98" s="2" t="s">
        <v>24</v>
      </c>
      <c r="H98" s="2">
        <v>52930</v>
      </c>
      <c r="I98" s="2">
        <v>53943</v>
      </c>
      <c r="J98" s="1" t="s">
        <v>54</v>
      </c>
      <c r="K98" s="2" t="s">
        <v>183</v>
      </c>
      <c r="N98" s="2" t="s">
        <v>167</v>
      </c>
      <c r="Q98" s="2" t="s">
        <v>182</v>
      </c>
      <c r="R98" s="2">
        <v>1014</v>
      </c>
      <c r="S98" s="2">
        <v>337</v>
      </c>
    </row>
    <row r="99" spans="1:19" ht="28.8" x14ac:dyDescent="0.3">
      <c r="A99" s="2" t="s">
        <v>20</v>
      </c>
      <c r="B99" s="2" t="s">
        <v>21</v>
      </c>
      <c r="C99" s="2" t="s">
        <v>22</v>
      </c>
      <c r="D99" s="2" t="s">
        <v>23</v>
      </c>
      <c r="E99" s="2" t="s">
        <v>5</v>
      </c>
      <c r="G99" s="2" t="s">
        <v>24</v>
      </c>
      <c r="H99" s="2">
        <v>53965</v>
      </c>
      <c r="I99" s="2">
        <v>54777</v>
      </c>
      <c r="J99" s="1" t="s">
        <v>54</v>
      </c>
      <c r="Q99" s="2" t="s">
        <v>184</v>
      </c>
      <c r="R99" s="2">
        <v>813</v>
      </c>
    </row>
    <row r="100" spans="1:19" ht="72" x14ac:dyDescent="0.3">
      <c r="A100" s="2" t="s">
        <v>28</v>
      </c>
      <c r="B100" s="2" t="s">
        <v>29</v>
      </c>
      <c r="C100" s="2" t="s">
        <v>22</v>
      </c>
      <c r="D100" s="2" t="s">
        <v>23</v>
      </c>
      <c r="E100" s="2" t="s">
        <v>5</v>
      </c>
      <c r="G100" s="2" t="s">
        <v>24</v>
      </c>
      <c r="H100" s="2">
        <v>53965</v>
      </c>
      <c r="I100" s="2">
        <v>54777</v>
      </c>
      <c r="J100" s="1" t="s">
        <v>54</v>
      </c>
      <c r="K100" s="2" t="s">
        <v>185</v>
      </c>
      <c r="N100" s="2" t="s">
        <v>164</v>
      </c>
      <c r="Q100" s="2" t="s">
        <v>184</v>
      </c>
      <c r="R100" s="2">
        <v>813</v>
      </c>
      <c r="S100" s="2">
        <v>270</v>
      </c>
    </row>
    <row r="101" spans="1:19" ht="28.8" x14ac:dyDescent="0.3">
      <c r="A101" s="2" t="s">
        <v>20</v>
      </c>
      <c r="B101" s="2" t="s">
        <v>21</v>
      </c>
      <c r="C101" s="2" t="s">
        <v>22</v>
      </c>
      <c r="D101" s="2" t="s">
        <v>23</v>
      </c>
      <c r="E101" s="2" t="s">
        <v>5</v>
      </c>
      <c r="G101" s="2" t="s">
        <v>24</v>
      </c>
      <c r="H101" s="2">
        <v>54776</v>
      </c>
      <c r="I101" s="2">
        <v>55309</v>
      </c>
      <c r="J101" s="1" t="s">
        <v>25</v>
      </c>
      <c r="Q101" s="2" t="s">
        <v>186</v>
      </c>
      <c r="R101" s="2">
        <v>534</v>
      </c>
    </row>
    <row r="102" spans="1:19" ht="28.8" x14ac:dyDescent="0.3">
      <c r="A102" s="2" t="s">
        <v>28</v>
      </c>
      <c r="B102" s="2" t="s">
        <v>29</v>
      </c>
      <c r="C102" s="2" t="s">
        <v>22</v>
      </c>
      <c r="D102" s="2" t="s">
        <v>23</v>
      </c>
      <c r="E102" s="2" t="s">
        <v>5</v>
      </c>
      <c r="G102" s="2" t="s">
        <v>24</v>
      </c>
      <c r="H102" s="2">
        <v>54776</v>
      </c>
      <c r="I102" s="2">
        <v>55309</v>
      </c>
      <c r="J102" s="1" t="s">
        <v>25</v>
      </c>
      <c r="K102" s="2" t="s">
        <v>187</v>
      </c>
      <c r="N102" s="2" t="s">
        <v>101</v>
      </c>
      <c r="Q102" s="2" t="s">
        <v>186</v>
      </c>
      <c r="R102" s="2">
        <v>534</v>
      </c>
      <c r="S102" s="2">
        <v>177</v>
      </c>
    </row>
    <row r="103" spans="1:19" ht="28.8" x14ac:dyDescent="0.3">
      <c r="A103" s="2" t="s">
        <v>20</v>
      </c>
      <c r="B103" s="2" t="s">
        <v>21</v>
      </c>
      <c r="C103" s="2" t="s">
        <v>22</v>
      </c>
      <c r="D103" s="2" t="s">
        <v>23</v>
      </c>
      <c r="E103" s="2" t="s">
        <v>5</v>
      </c>
      <c r="G103" s="2" t="s">
        <v>24</v>
      </c>
      <c r="H103" s="2">
        <v>55329</v>
      </c>
      <c r="I103" s="2">
        <v>55991</v>
      </c>
      <c r="J103" s="1" t="s">
        <v>54</v>
      </c>
      <c r="Q103" s="2" t="s">
        <v>188</v>
      </c>
      <c r="R103" s="2">
        <v>663</v>
      </c>
    </row>
    <row r="104" spans="1:19" ht="28.8" x14ac:dyDescent="0.3">
      <c r="A104" s="2" t="s">
        <v>28</v>
      </c>
      <c r="B104" s="2" t="s">
        <v>29</v>
      </c>
      <c r="C104" s="2" t="s">
        <v>22</v>
      </c>
      <c r="D104" s="2" t="s">
        <v>23</v>
      </c>
      <c r="E104" s="2" t="s">
        <v>5</v>
      </c>
      <c r="G104" s="2" t="s">
        <v>24</v>
      </c>
      <c r="H104" s="2">
        <v>55329</v>
      </c>
      <c r="I104" s="2">
        <v>55991</v>
      </c>
      <c r="J104" s="1" t="s">
        <v>54</v>
      </c>
      <c r="K104" s="2" t="s">
        <v>189</v>
      </c>
      <c r="N104" s="2" t="s">
        <v>101</v>
      </c>
      <c r="Q104" s="2" t="s">
        <v>188</v>
      </c>
      <c r="R104" s="2">
        <v>663</v>
      </c>
      <c r="S104" s="2">
        <v>220</v>
      </c>
    </row>
    <row r="105" spans="1:19" ht="28.8" x14ac:dyDescent="0.3">
      <c r="A105" s="2" t="s">
        <v>20</v>
      </c>
      <c r="B105" s="2" t="s">
        <v>21</v>
      </c>
      <c r="C105" s="2" t="s">
        <v>22</v>
      </c>
      <c r="D105" s="2" t="s">
        <v>23</v>
      </c>
      <c r="E105" s="2" t="s">
        <v>5</v>
      </c>
      <c r="G105" s="2" t="s">
        <v>24</v>
      </c>
      <c r="H105" s="2">
        <v>56115</v>
      </c>
      <c r="I105" s="2">
        <v>57149</v>
      </c>
      <c r="J105" s="1" t="s">
        <v>54</v>
      </c>
      <c r="Q105" s="2" t="s">
        <v>190</v>
      </c>
      <c r="R105" s="2">
        <v>1035</v>
      </c>
    </row>
    <row r="106" spans="1:19" ht="28.8" x14ac:dyDescent="0.3">
      <c r="A106" s="2" t="s">
        <v>28</v>
      </c>
      <c r="B106" s="2" t="s">
        <v>29</v>
      </c>
      <c r="C106" s="2" t="s">
        <v>22</v>
      </c>
      <c r="D106" s="2" t="s">
        <v>23</v>
      </c>
      <c r="E106" s="2" t="s">
        <v>5</v>
      </c>
      <c r="G106" s="2" t="s">
        <v>24</v>
      </c>
      <c r="H106" s="2">
        <v>56115</v>
      </c>
      <c r="I106" s="2">
        <v>57149</v>
      </c>
      <c r="J106" s="1" t="s">
        <v>54</v>
      </c>
      <c r="K106" s="2" t="s">
        <v>191</v>
      </c>
      <c r="N106" s="2" t="s">
        <v>192</v>
      </c>
      <c r="Q106" s="2" t="s">
        <v>190</v>
      </c>
      <c r="R106" s="2">
        <v>1035</v>
      </c>
      <c r="S106" s="2">
        <v>344</v>
      </c>
    </row>
    <row r="107" spans="1:19" ht="28.8" x14ac:dyDescent="0.3">
      <c r="A107" s="2" t="s">
        <v>20</v>
      </c>
      <c r="B107" s="2" t="s">
        <v>21</v>
      </c>
      <c r="C107" s="2" t="s">
        <v>22</v>
      </c>
      <c r="D107" s="2" t="s">
        <v>23</v>
      </c>
      <c r="E107" s="2" t="s">
        <v>5</v>
      </c>
      <c r="G107" s="2" t="s">
        <v>24</v>
      </c>
      <c r="H107" s="2">
        <v>57310</v>
      </c>
      <c r="I107" s="2">
        <v>57960</v>
      </c>
      <c r="J107" s="1" t="s">
        <v>54</v>
      </c>
      <c r="Q107" s="2" t="s">
        <v>193</v>
      </c>
      <c r="R107" s="2">
        <v>651</v>
      </c>
    </row>
    <row r="108" spans="1:19" ht="43.2" x14ac:dyDescent="0.3">
      <c r="A108" s="2" t="s">
        <v>28</v>
      </c>
      <c r="B108" s="2" t="s">
        <v>29</v>
      </c>
      <c r="C108" s="2" t="s">
        <v>22</v>
      </c>
      <c r="D108" s="2" t="s">
        <v>23</v>
      </c>
      <c r="E108" s="2" t="s">
        <v>5</v>
      </c>
      <c r="G108" s="2" t="s">
        <v>24</v>
      </c>
      <c r="H108" s="2">
        <v>57310</v>
      </c>
      <c r="I108" s="2">
        <v>57960</v>
      </c>
      <c r="J108" s="1" t="s">
        <v>54</v>
      </c>
      <c r="K108" s="2" t="s">
        <v>194</v>
      </c>
      <c r="N108" s="2" t="s">
        <v>195</v>
      </c>
      <c r="Q108" s="2" t="s">
        <v>193</v>
      </c>
      <c r="R108" s="2">
        <v>651</v>
      </c>
      <c r="S108" s="2">
        <v>216</v>
      </c>
    </row>
    <row r="109" spans="1:19" ht="28.8" x14ac:dyDescent="0.3">
      <c r="A109" s="2" t="s">
        <v>20</v>
      </c>
      <c r="B109" s="2" t="s">
        <v>21</v>
      </c>
      <c r="C109" s="2" t="s">
        <v>22</v>
      </c>
      <c r="D109" s="2" t="s">
        <v>23</v>
      </c>
      <c r="E109" s="2" t="s">
        <v>5</v>
      </c>
      <c r="G109" s="2" t="s">
        <v>24</v>
      </c>
      <c r="H109" s="2">
        <v>58078</v>
      </c>
      <c r="I109" s="2">
        <v>58335</v>
      </c>
      <c r="J109" s="1" t="s">
        <v>25</v>
      </c>
      <c r="Q109" s="2" t="s">
        <v>196</v>
      </c>
      <c r="R109" s="2">
        <v>258</v>
      </c>
    </row>
    <row r="110" spans="1:19" ht="43.2" x14ac:dyDescent="0.3">
      <c r="A110" s="2" t="s">
        <v>28</v>
      </c>
      <c r="B110" s="2" t="s">
        <v>29</v>
      </c>
      <c r="C110" s="2" t="s">
        <v>22</v>
      </c>
      <c r="D110" s="2" t="s">
        <v>23</v>
      </c>
      <c r="E110" s="2" t="s">
        <v>5</v>
      </c>
      <c r="G110" s="2" t="s">
        <v>24</v>
      </c>
      <c r="H110" s="2">
        <v>58078</v>
      </c>
      <c r="I110" s="2">
        <v>58335</v>
      </c>
      <c r="J110" s="1" t="s">
        <v>25</v>
      </c>
      <c r="K110" s="2" t="s">
        <v>197</v>
      </c>
      <c r="N110" s="2" t="s">
        <v>41</v>
      </c>
      <c r="Q110" s="2" t="s">
        <v>196</v>
      </c>
      <c r="R110" s="2">
        <v>258</v>
      </c>
      <c r="S110" s="2">
        <v>85</v>
      </c>
    </row>
    <row r="111" spans="1:19" ht="28.8" x14ac:dyDescent="0.3">
      <c r="A111" s="2" t="s">
        <v>20</v>
      </c>
      <c r="B111" s="2" t="s">
        <v>21</v>
      </c>
      <c r="C111" s="2" t="s">
        <v>22</v>
      </c>
      <c r="D111" s="2" t="s">
        <v>23</v>
      </c>
      <c r="E111" s="2" t="s">
        <v>5</v>
      </c>
      <c r="G111" s="2" t="s">
        <v>24</v>
      </c>
      <c r="H111" s="2">
        <v>58419</v>
      </c>
      <c r="I111" s="2">
        <v>60209</v>
      </c>
      <c r="J111" s="1" t="s">
        <v>25</v>
      </c>
      <c r="O111" s="2" t="s">
        <v>198</v>
      </c>
      <c r="Q111" s="2" t="s">
        <v>199</v>
      </c>
      <c r="R111" s="2">
        <v>1791</v>
      </c>
    </row>
    <row r="112" spans="1:19" ht="28.8" x14ac:dyDescent="0.3">
      <c r="A112" s="2" t="s">
        <v>28</v>
      </c>
      <c r="B112" s="2" t="s">
        <v>29</v>
      </c>
      <c r="C112" s="2" t="s">
        <v>22</v>
      </c>
      <c r="D112" s="2" t="s">
        <v>23</v>
      </c>
      <c r="E112" s="2" t="s">
        <v>5</v>
      </c>
      <c r="G112" s="2" t="s">
        <v>24</v>
      </c>
      <c r="H112" s="2">
        <v>58419</v>
      </c>
      <c r="I112" s="2">
        <v>60209</v>
      </c>
      <c r="J112" s="1" t="s">
        <v>25</v>
      </c>
      <c r="K112" s="2" t="s">
        <v>200</v>
      </c>
      <c r="N112" s="2" t="s">
        <v>201</v>
      </c>
      <c r="O112" s="2" t="s">
        <v>198</v>
      </c>
      <c r="Q112" s="2" t="s">
        <v>199</v>
      </c>
      <c r="R112" s="2">
        <v>1791</v>
      </c>
      <c r="S112" s="2">
        <v>596</v>
      </c>
    </row>
    <row r="113" spans="1:19" ht="28.8" x14ac:dyDescent="0.3">
      <c r="A113" s="2" t="s">
        <v>20</v>
      </c>
      <c r="B113" s="2" t="s">
        <v>21</v>
      </c>
      <c r="C113" s="2" t="s">
        <v>22</v>
      </c>
      <c r="D113" s="2" t="s">
        <v>23</v>
      </c>
      <c r="E113" s="2" t="s">
        <v>5</v>
      </c>
      <c r="G113" s="2" t="s">
        <v>24</v>
      </c>
      <c r="H113" s="2">
        <v>60310</v>
      </c>
      <c r="I113" s="2">
        <v>61392</v>
      </c>
      <c r="J113" s="1" t="s">
        <v>25</v>
      </c>
      <c r="O113" s="2" t="s">
        <v>202</v>
      </c>
      <c r="Q113" s="2" t="s">
        <v>203</v>
      </c>
      <c r="R113" s="2">
        <v>1083</v>
      </c>
    </row>
    <row r="114" spans="1:19" ht="43.2" x14ac:dyDescent="0.3">
      <c r="A114" s="2" t="s">
        <v>28</v>
      </c>
      <c r="B114" s="2" t="s">
        <v>29</v>
      </c>
      <c r="C114" s="2" t="s">
        <v>22</v>
      </c>
      <c r="D114" s="2" t="s">
        <v>23</v>
      </c>
      <c r="E114" s="2" t="s">
        <v>5</v>
      </c>
      <c r="G114" s="2" t="s">
        <v>24</v>
      </c>
      <c r="H114" s="2">
        <v>60310</v>
      </c>
      <c r="I114" s="2">
        <v>61392</v>
      </c>
      <c r="J114" s="1" t="s">
        <v>25</v>
      </c>
      <c r="K114" s="2" t="s">
        <v>204</v>
      </c>
      <c r="N114" s="2" t="s">
        <v>205</v>
      </c>
      <c r="O114" s="2" t="s">
        <v>202</v>
      </c>
      <c r="Q114" s="2" t="s">
        <v>203</v>
      </c>
      <c r="R114" s="2">
        <v>1083</v>
      </c>
      <c r="S114" s="2">
        <v>360</v>
      </c>
    </row>
    <row r="115" spans="1:19" ht="28.8" x14ac:dyDescent="0.3">
      <c r="A115" s="2" t="s">
        <v>20</v>
      </c>
      <c r="B115" s="2" t="s">
        <v>21</v>
      </c>
      <c r="C115" s="2" t="s">
        <v>22</v>
      </c>
      <c r="D115" s="2" t="s">
        <v>23</v>
      </c>
      <c r="E115" s="2" t="s">
        <v>5</v>
      </c>
      <c r="G115" s="2" t="s">
        <v>24</v>
      </c>
      <c r="H115" s="2">
        <v>61401</v>
      </c>
      <c r="I115" s="2">
        <v>62012</v>
      </c>
      <c r="J115" s="1" t="s">
        <v>25</v>
      </c>
      <c r="Q115" s="2" t="s">
        <v>206</v>
      </c>
      <c r="R115" s="2">
        <v>612</v>
      </c>
    </row>
    <row r="116" spans="1:19" ht="28.8" x14ac:dyDescent="0.3">
      <c r="A116" s="2" t="s">
        <v>28</v>
      </c>
      <c r="B116" s="2" t="s">
        <v>29</v>
      </c>
      <c r="C116" s="2" t="s">
        <v>22</v>
      </c>
      <c r="D116" s="2" t="s">
        <v>23</v>
      </c>
      <c r="E116" s="2" t="s">
        <v>5</v>
      </c>
      <c r="G116" s="2" t="s">
        <v>24</v>
      </c>
      <c r="H116" s="2">
        <v>61401</v>
      </c>
      <c r="I116" s="2">
        <v>62012</v>
      </c>
      <c r="J116" s="1" t="s">
        <v>25</v>
      </c>
      <c r="K116" s="2" t="s">
        <v>207</v>
      </c>
      <c r="N116" s="2" t="s">
        <v>208</v>
      </c>
      <c r="Q116" s="2" t="s">
        <v>206</v>
      </c>
      <c r="R116" s="2">
        <v>612</v>
      </c>
      <c r="S116" s="2">
        <v>203</v>
      </c>
    </row>
    <row r="117" spans="1:19" ht="28.8" x14ac:dyDescent="0.3">
      <c r="A117" s="2" t="s">
        <v>20</v>
      </c>
      <c r="B117" s="2" t="s">
        <v>21</v>
      </c>
      <c r="C117" s="2" t="s">
        <v>22</v>
      </c>
      <c r="D117" s="2" t="s">
        <v>23</v>
      </c>
      <c r="E117" s="2" t="s">
        <v>5</v>
      </c>
      <c r="G117" s="2" t="s">
        <v>24</v>
      </c>
      <c r="H117" s="2">
        <v>62092</v>
      </c>
      <c r="I117" s="2">
        <v>62844</v>
      </c>
      <c r="J117" s="1" t="s">
        <v>25</v>
      </c>
      <c r="Q117" s="2" t="s">
        <v>209</v>
      </c>
      <c r="R117" s="2">
        <v>753</v>
      </c>
    </row>
    <row r="118" spans="1:19" ht="43.2" x14ac:dyDescent="0.3">
      <c r="A118" s="2" t="s">
        <v>28</v>
      </c>
      <c r="B118" s="2" t="s">
        <v>29</v>
      </c>
      <c r="C118" s="2" t="s">
        <v>22</v>
      </c>
      <c r="D118" s="2" t="s">
        <v>23</v>
      </c>
      <c r="E118" s="2" t="s">
        <v>5</v>
      </c>
      <c r="G118" s="2" t="s">
        <v>24</v>
      </c>
      <c r="H118" s="2">
        <v>62092</v>
      </c>
      <c r="I118" s="2">
        <v>62844</v>
      </c>
      <c r="J118" s="1" t="s">
        <v>25</v>
      </c>
      <c r="K118" s="2" t="s">
        <v>210</v>
      </c>
      <c r="N118" s="2" t="s">
        <v>41</v>
      </c>
      <c r="Q118" s="2" t="s">
        <v>209</v>
      </c>
      <c r="R118" s="2">
        <v>753</v>
      </c>
      <c r="S118" s="2">
        <v>250</v>
      </c>
    </row>
    <row r="119" spans="1:19" ht="28.8" x14ac:dyDescent="0.3">
      <c r="A119" s="2" t="s">
        <v>20</v>
      </c>
      <c r="B119" s="2" t="s">
        <v>21</v>
      </c>
      <c r="C119" s="2" t="s">
        <v>22</v>
      </c>
      <c r="D119" s="2" t="s">
        <v>23</v>
      </c>
      <c r="E119" s="2" t="s">
        <v>5</v>
      </c>
      <c r="G119" s="2" t="s">
        <v>24</v>
      </c>
      <c r="H119" s="2">
        <v>62927</v>
      </c>
      <c r="I119" s="2">
        <v>63427</v>
      </c>
      <c r="J119" s="1" t="s">
        <v>25</v>
      </c>
      <c r="O119" s="2" t="s">
        <v>211</v>
      </c>
      <c r="Q119" s="2" t="s">
        <v>212</v>
      </c>
      <c r="R119" s="2">
        <v>501</v>
      </c>
    </row>
    <row r="120" spans="1:19" ht="43.2" x14ac:dyDescent="0.3">
      <c r="A120" s="2" t="s">
        <v>28</v>
      </c>
      <c r="B120" s="2" t="s">
        <v>29</v>
      </c>
      <c r="C120" s="2" t="s">
        <v>22</v>
      </c>
      <c r="D120" s="2" t="s">
        <v>23</v>
      </c>
      <c r="E120" s="2" t="s">
        <v>5</v>
      </c>
      <c r="G120" s="2" t="s">
        <v>24</v>
      </c>
      <c r="H120" s="2">
        <v>62927</v>
      </c>
      <c r="I120" s="2">
        <v>63427</v>
      </c>
      <c r="J120" s="1" t="s">
        <v>25</v>
      </c>
      <c r="K120" s="2" t="s">
        <v>213</v>
      </c>
      <c r="N120" s="2" t="s">
        <v>214</v>
      </c>
      <c r="O120" s="2" t="s">
        <v>211</v>
      </c>
      <c r="Q120" s="2" t="s">
        <v>212</v>
      </c>
      <c r="R120" s="2">
        <v>501</v>
      </c>
      <c r="S120" s="2">
        <v>166</v>
      </c>
    </row>
    <row r="121" spans="1:19" ht="28.8" x14ac:dyDescent="0.3">
      <c r="A121" s="2" t="s">
        <v>20</v>
      </c>
      <c r="B121" s="2" t="s">
        <v>21</v>
      </c>
      <c r="C121" s="2" t="s">
        <v>22</v>
      </c>
      <c r="D121" s="2" t="s">
        <v>23</v>
      </c>
      <c r="E121" s="2" t="s">
        <v>5</v>
      </c>
      <c r="G121" s="2" t="s">
        <v>24</v>
      </c>
      <c r="H121" s="2">
        <v>63456</v>
      </c>
      <c r="I121" s="2">
        <v>64037</v>
      </c>
      <c r="J121" s="1" t="s">
        <v>25</v>
      </c>
      <c r="O121" s="2" t="s">
        <v>215</v>
      </c>
      <c r="Q121" s="2" t="s">
        <v>216</v>
      </c>
      <c r="R121" s="2">
        <v>582</v>
      </c>
    </row>
    <row r="122" spans="1:19" ht="28.8" x14ac:dyDescent="0.3">
      <c r="A122" s="2" t="s">
        <v>28</v>
      </c>
      <c r="B122" s="2" t="s">
        <v>29</v>
      </c>
      <c r="C122" s="2" t="s">
        <v>22</v>
      </c>
      <c r="D122" s="2" t="s">
        <v>23</v>
      </c>
      <c r="E122" s="2" t="s">
        <v>5</v>
      </c>
      <c r="G122" s="2" t="s">
        <v>24</v>
      </c>
      <c r="H122" s="2">
        <v>63456</v>
      </c>
      <c r="I122" s="2">
        <v>64037</v>
      </c>
      <c r="J122" s="1" t="s">
        <v>25</v>
      </c>
      <c r="K122" s="2" t="s">
        <v>217</v>
      </c>
      <c r="N122" s="2" t="s">
        <v>218</v>
      </c>
      <c r="O122" s="2" t="s">
        <v>215</v>
      </c>
      <c r="Q122" s="2" t="s">
        <v>216</v>
      </c>
      <c r="R122" s="2">
        <v>582</v>
      </c>
      <c r="S122" s="2">
        <v>193</v>
      </c>
    </row>
    <row r="123" spans="1:19" ht="28.8" x14ac:dyDescent="0.3">
      <c r="A123" s="2" t="s">
        <v>20</v>
      </c>
      <c r="B123" s="2" t="s">
        <v>21</v>
      </c>
      <c r="C123" s="2" t="s">
        <v>22</v>
      </c>
      <c r="D123" s="2" t="s">
        <v>23</v>
      </c>
      <c r="E123" s="2" t="s">
        <v>5</v>
      </c>
      <c r="G123" s="2" t="s">
        <v>24</v>
      </c>
      <c r="H123" s="2">
        <v>64080</v>
      </c>
      <c r="I123" s="2">
        <v>65102</v>
      </c>
      <c r="J123" s="1" t="s">
        <v>25</v>
      </c>
      <c r="O123" s="2" t="s">
        <v>219</v>
      </c>
      <c r="Q123" s="2" t="s">
        <v>220</v>
      </c>
      <c r="R123" s="2">
        <v>1023</v>
      </c>
    </row>
    <row r="124" spans="1:19" ht="28.8" x14ac:dyDescent="0.3">
      <c r="A124" s="2" t="s">
        <v>28</v>
      </c>
      <c r="B124" s="2" t="s">
        <v>29</v>
      </c>
      <c r="C124" s="2" t="s">
        <v>22</v>
      </c>
      <c r="D124" s="2" t="s">
        <v>23</v>
      </c>
      <c r="E124" s="2" t="s">
        <v>5</v>
      </c>
      <c r="G124" s="2" t="s">
        <v>24</v>
      </c>
      <c r="H124" s="2">
        <v>64080</v>
      </c>
      <c r="I124" s="2">
        <v>65102</v>
      </c>
      <c r="J124" s="1" t="s">
        <v>25</v>
      </c>
      <c r="K124" s="2" t="s">
        <v>221</v>
      </c>
      <c r="N124" s="2" t="s">
        <v>222</v>
      </c>
      <c r="O124" s="2" t="s">
        <v>219</v>
      </c>
      <c r="Q124" s="2" t="s">
        <v>220</v>
      </c>
      <c r="R124" s="2">
        <v>1023</v>
      </c>
      <c r="S124" s="2">
        <v>340</v>
      </c>
    </row>
    <row r="125" spans="1:19" ht="28.8" x14ac:dyDescent="0.3">
      <c r="A125" s="2" t="s">
        <v>20</v>
      </c>
      <c r="B125" s="2" t="s">
        <v>21</v>
      </c>
      <c r="C125" s="2" t="s">
        <v>22</v>
      </c>
      <c r="D125" s="2" t="s">
        <v>23</v>
      </c>
      <c r="E125" s="2" t="s">
        <v>5</v>
      </c>
      <c r="G125" s="2" t="s">
        <v>24</v>
      </c>
      <c r="H125" s="2">
        <v>65092</v>
      </c>
      <c r="I125" s="2">
        <v>65514</v>
      </c>
      <c r="J125" s="1" t="s">
        <v>25</v>
      </c>
      <c r="O125" s="2" t="s">
        <v>223</v>
      </c>
      <c r="Q125" s="2" t="s">
        <v>224</v>
      </c>
      <c r="R125" s="2">
        <v>423</v>
      </c>
    </row>
    <row r="126" spans="1:19" ht="43.2" x14ac:dyDescent="0.3">
      <c r="A126" s="2" t="s">
        <v>28</v>
      </c>
      <c r="B126" s="2" t="s">
        <v>29</v>
      </c>
      <c r="C126" s="2" t="s">
        <v>22</v>
      </c>
      <c r="D126" s="2" t="s">
        <v>23</v>
      </c>
      <c r="E126" s="2" t="s">
        <v>5</v>
      </c>
      <c r="G126" s="2" t="s">
        <v>24</v>
      </c>
      <c r="H126" s="2">
        <v>65092</v>
      </c>
      <c r="I126" s="2">
        <v>65514</v>
      </c>
      <c r="J126" s="1" t="s">
        <v>25</v>
      </c>
      <c r="K126" s="2" t="s">
        <v>225</v>
      </c>
      <c r="N126" s="2" t="s">
        <v>226</v>
      </c>
      <c r="O126" s="2" t="s">
        <v>223</v>
      </c>
      <c r="Q126" s="2" t="s">
        <v>224</v>
      </c>
      <c r="R126" s="2">
        <v>423</v>
      </c>
      <c r="S126" s="2">
        <v>140</v>
      </c>
    </row>
    <row r="127" spans="1:19" ht="28.8" x14ac:dyDescent="0.3">
      <c r="A127" s="2" t="s">
        <v>20</v>
      </c>
      <c r="B127" s="2" t="s">
        <v>21</v>
      </c>
      <c r="C127" s="2" t="s">
        <v>22</v>
      </c>
      <c r="D127" s="2" t="s">
        <v>23</v>
      </c>
      <c r="E127" s="2" t="s">
        <v>5</v>
      </c>
      <c r="G127" s="2" t="s">
        <v>24</v>
      </c>
      <c r="H127" s="2">
        <v>65521</v>
      </c>
      <c r="I127" s="2">
        <v>66222</v>
      </c>
      <c r="J127" s="1" t="s">
        <v>25</v>
      </c>
      <c r="O127" s="2" t="s">
        <v>227</v>
      </c>
      <c r="Q127" s="2" t="s">
        <v>228</v>
      </c>
      <c r="R127" s="2">
        <v>702</v>
      </c>
    </row>
    <row r="128" spans="1:19" ht="28.8" x14ac:dyDescent="0.3">
      <c r="A128" s="2" t="s">
        <v>28</v>
      </c>
      <c r="B128" s="2" t="s">
        <v>29</v>
      </c>
      <c r="C128" s="2" t="s">
        <v>22</v>
      </c>
      <c r="D128" s="2" t="s">
        <v>23</v>
      </c>
      <c r="E128" s="2" t="s">
        <v>5</v>
      </c>
      <c r="G128" s="2" t="s">
        <v>24</v>
      </c>
      <c r="H128" s="2">
        <v>65521</v>
      </c>
      <c r="I128" s="2">
        <v>66222</v>
      </c>
      <c r="J128" s="1" t="s">
        <v>25</v>
      </c>
      <c r="K128" s="2" t="s">
        <v>229</v>
      </c>
      <c r="N128" s="2" t="s">
        <v>230</v>
      </c>
      <c r="O128" s="2" t="s">
        <v>227</v>
      </c>
      <c r="Q128" s="2" t="s">
        <v>228</v>
      </c>
      <c r="R128" s="2">
        <v>702</v>
      </c>
      <c r="S128" s="2">
        <v>233</v>
      </c>
    </row>
    <row r="129" spans="1:19" ht="28.8" x14ac:dyDescent="0.3">
      <c r="A129" s="2" t="s">
        <v>20</v>
      </c>
      <c r="B129" s="2" t="s">
        <v>21</v>
      </c>
      <c r="C129" s="2" t="s">
        <v>22</v>
      </c>
      <c r="D129" s="2" t="s">
        <v>23</v>
      </c>
      <c r="E129" s="2" t="s">
        <v>5</v>
      </c>
      <c r="G129" s="2" t="s">
        <v>24</v>
      </c>
      <c r="H129" s="2">
        <v>66219</v>
      </c>
      <c r="I129" s="2">
        <v>66629</v>
      </c>
      <c r="J129" s="1" t="s">
        <v>25</v>
      </c>
      <c r="O129" s="2" t="s">
        <v>231</v>
      </c>
      <c r="Q129" s="2" t="s">
        <v>232</v>
      </c>
      <c r="R129" s="2">
        <v>411</v>
      </c>
    </row>
    <row r="130" spans="1:19" ht="28.8" x14ac:dyDescent="0.3">
      <c r="A130" s="2" t="s">
        <v>28</v>
      </c>
      <c r="B130" s="2" t="s">
        <v>29</v>
      </c>
      <c r="C130" s="2" t="s">
        <v>22</v>
      </c>
      <c r="D130" s="2" t="s">
        <v>23</v>
      </c>
      <c r="E130" s="2" t="s">
        <v>5</v>
      </c>
      <c r="G130" s="2" t="s">
        <v>24</v>
      </c>
      <c r="H130" s="2">
        <v>66219</v>
      </c>
      <c r="I130" s="2">
        <v>66629</v>
      </c>
      <c r="J130" s="1" t="s">
        <v>25</v>
      </c>
      <c r="K130" s="2" t="s">
        <v>233</v>
      </c>
      <c r="N130" s="2" t="s">
        <v>234</v>
      </c>
      <c r="O130" s="2" t="s">
        <v>231</v>
      </c>
      <c r="Q130" s="2" t="s">
        <v>232</v>
      </c>
      <c r="R130" s="2">
        <v>411</v>
      </c>
      <c r="S130" s="2">
        <v>136</v>
      </c>
    </row>
    <row r="131" spans="1:19" ht="28.8" x14ac:dyDescent="0.3">
      <c r="A131" s="2" t="s">
        <v>20</v>
      </c>
      <c r="B131" s="2" t="s">
        <v>21</v>
      </c>
      <c r="C131" s="2" t="s">
        <v>22</v>
      </c>
      <c r="D131" s="2" t="s">
        <v>23</v>
      </c>
      <c r="E131" s="2" t="s">
        <v>5</v>
      </c>
      <c r="G131" s="2" t="s">
        <v>24</v>
      </c>
      <c r="H131" s="2">
        <v>66626</v>
      </c>
      <c r="I131" s="2">
        <v>67579</v>
      </c>
      <c r="J131" s="1" t="s">
        <v>25</v>
      </c>
      <c r="O131" s="2" t="s">
        <v>235</v>
      </c>
      <c r="Q131" s="2" t="s">
        <v>236</v>
      </c>
      <c r="R131" s="2">
        <v>954</v>
      </c>
    </row>
    <row r="132" spans="1:19" ht="28.8" x14ac:dyDescent="0.3">
      <c r="A132" s="2" t="s">
        <v>28</v>
      </c>
      <c r="B132" s="2" t="s">
        <v>29</v>
      </c>
      <c r="C132" s="2" t="s">
        <v>22</v>
      </c>
      <c r="D132" s="2" t="s">
        <v>23</v>
      </c>
      <c r="E132" s="2" t="s">
        <v>5</v>
      </c>
      <c r="G132" s="2" t="s">
        <v>24</v>
      </c>
      <c r="H132" s="2">
        <v>66626</v>
      </c>
      <c r="I132" s="2">
        <v>67579</v>
      </c>
      <c r="J132" s="1" t="s">
        <v>25</v>
      </c>
      <c r="K132" s="2" t="s">
        <v>237</v>
      </c>
      <c r="N132" s="2" t="s">
        <v>238</v>
      </c>
      <c r="O132" s="2" t="s">
        <v>235</v>
      </c>
      <c r="Q132" s="2" t="s">
        <v>236</v>
      </c>
      <c r="R132" s="2">
        <v>954</v>
      </c>
      <c r="S132" s="2">
        <v>317</v>
      </c>
    </row>
    <row r="133" spans="1:19" ht="28.8" x14ac:dyDescent="0.3">
      <c r="A133" s="2" t="s">
        <v>20</v>
      </c>
      <c r="B133" s="2" t="s">
        <v>21</v>
      </c>
      <c r="C133" s="2" t="s">
        <v>22</v>
      </c>
      <c r="D133" s="2" t="s">
        <v>23</v>
      </c>
      <c r="E133" s="2" t="s">
        <v>5</v>
      </c>
      <c r="G133" s="2" t="s">
        <v>24</v>
      </c>
      <c r="H133" s="2">
        <v>67572</v>
      </c>
      <c r="I133" s="2">
        <v>68840</v>
      </c>
      <c r="J133" s="1" t="s">
        <v>25</v>
      </c>
      <c r="O133" s="2" t="s">
        <v>239</v>
      </c>
      <c r="Q133" s="2" t="s">
        <v>240</v>
      </c>
      <c r="R133" s="2">
        <v>1269</v>
      </c>
    </row>
    <row r="134" spans="1:19" ht="43.2" x14ac:dyDescent="0.3">
      <c r="A134" s="2" t="s">
        <v>28</v>
      </c>
      <c r="B134" s="2" t="s">
        <v>29</v>
      </c>
      <c r="C134" s="2" t="s">
        <v>22</v>
      </c>
      <c r="D134" s="2" t="s">
        <v>23</v>
      </c>
      <c r="E134" s="2" t="s">
        <v>5</v>
      </c>
      <c r="G134" s="2" t="s">
        <v>24</v>
      </c>
      <c r="H134" s="2">
        <v>67572</v>
      </c>
      <c r="I134" s="2">
        <v>68840</v>
      </c>
      <c r="J134" s="1" t="s">
        <v>25</v>
      </c>
      <c r="K134" s="2" t="s">
        <v>241</v>
      </c>
      <c r="N134" s="2" t="s">
        <v>242</v>
      </c>
      <c r="O134" s="2" t="s">
        <v>239</v>
      </c>
      <c r="Q134" s="2" t="s">
        <v>240</v>
      </c>
      <c r="R134" s="2">
        <v>1269</v>
      </c>
      <c r="S134" s="2">
        <v>422</v>
      </c>
    </row>
    <row r="135" spans="1:19" ht="28.8" x14ac:dyDescent="0.3">
      <c r="A135" s="2" t="s">
        <v>20</v>
      </c>
      <c r="B135" s="2" t="s">
        <v>21</v>
      </c>
      <c r="C135" s="2" t="s">
        <v>22</v>
      </c>
      <c r="D135" s="2" t="s">
        <v>23</v>
      </c>
      <c r="E135" s="2" t="s">
        <v>5</v>
      </c>
      <c r="G135" s="2" t="s">
        <v>24</v>
      </c>
      <c r="H135" s="2">
        <v>68882</v>
      </c>
      <c r="I135" s="2">
        <v>69571</v>
      </c>
      <c r="J135" s="1" t="s">
        <v>54</v>
      </c>
      <c r="Q135" s="2" t="s">
        <v>243</v>
      </c>
      <c r="R135" s="2">
        <v>690</v>
      </c>
    </row>
    <row r="136" spans="1:19" ht="28.8" x14ac:dyDescent="0.3">
      <c r="A136" s="2" t="s">
        <v>28</v>
      </c>
      <c r="B136" s="2" t="s">
        <v>29</v>
      </c>
      <c r="C136" s="2" t="s">
        <v>22</v>
      </c>
      <c r="D136" s="2" t="s">
        <v>23</v>
      </c>
      <c r="E136" s="2" t="s">
        <v>5</v>
      </c>
      <c r="G136" s="2" t="s">
        <v>24</v>
      </c>
      <c r="H136" s="2">
        <v>68882</v>
      </c>
      <c r="I136" s="2">
        <v>69571</v>
      </c>
      <c r="J136" s="1" t="s">
        <v>54</v>
      </c>
      <c r="K136" s="2" t="s">
        <v>244</v>
      </c>
      <c r="N136" s="2" t="s">
        <v>245</v>
      </c>
      <c r="Q136" s="2" t="s">
        <v>243</v>
      </c>
      <c r="R136" s="2">
        <v>690</v>
      </c>
      <c r="S136" s="2">
        <v>229</v>
      </c>
    </row>
    <row r="137" spans="1:19" ht="28.8" x14ac:dyDescent="0.3">
      <c r="A137" s="2" t="s">
        <v>20</v>
      </c>
      <c r="B137" s="2" t="s">
        <v>21</v>
      </c>
      <c r="C137" s="2" t="s">
        <v>22</v>
      </c>
      <c r="D137" s="2" t="s">
        <v>23</v>
      </c>
      <c r="E137" s="2" t="s">
        <v>5</v>
      </c>
      <c r="G137" s="2" t="s">
        <v>24</v>
      </c>
      <c r="H137" s="2">
        <v>69574</v>
      </c>
      <c r="I137" s="2">
        <v>70218</v>
      </c>
      <c r="J137" s="1" t="s">
        <v>54</v>
      </c>
      <c r="Q137" s="2" t="s">
        <v>246</v>
      </c>
      <c r="R137" s="2">
        <v>645</v>
      </c>
    </row>
    <row r="138" spans="1:19" ht="28.8" x14ac:dyDescent="0.3">
      <c r="A138" s="2" t="s">
        <v>28</v>
      </c>
      <c r="B138" s="2" t="s">
        <v>29</v>
      </c>
      <c r="C138" s="2" t="s">
        <v>22</v>
      </c>
      <c r="D138" s="2" t="s">
        <v>23</v>
      </c>
      <c r="E138" s="2" t="s">
        <v>5</v>
      </c>
      <c r="G138" s="2" t="s">
        <v>24</v>
      </c>
      <c r="H138" s="2">
        <v>69574</v>
      </c>
      <c r="I138" s="2">
        <v>70218</v>
      </c>
      <c r="J138" s="1" t="s">
        <v>54</v>
      </c>
      <c r="K138" s="2" t="s">
        <v>247</v>
      </c>
      <c r="N138" s="2" t="s">
        <v>248</v>
      </c>
      <c r="Q138" s="2" t="s">
        <v>246</v>
      </c>
      <c r="R138" s="2">
        <v>645</v>
      </c>
      <c r="S138" s="2">
        <v>214</v>
      </c>
    </row>
    <row r="139" spans="1:19" ht="28.8" x14ac:dyDescent="0.3">
      <c r="A139" s="2" t="s">
        <v>20</v>
      </c>
      <c r="B139" s="2" t="s">
        <v>21</v>
      </c>
      <c r="C139" s="2" t="s">
        <v>22</v>
      </c>
      <c r="D139" s="2" t="s">
        <v>23</v>
      </c>
      <c r="E139" s="2" t="s">
        <v>5</v>
      </c>
      <c r="G139" s="2" t="s">
        <v>24</v>
      </c>
      <c r="H139" s="2">
        <v>70218</v>
      </c>
      <c r="I139" s="2">
        <v>71036</v>
      </c>
      <c r="J139" s="1" t="s">
        <v>54</v>
      </c>
      <c r="Q139" s="2" t="s">
        <v>249</v>
      </c>
      <c r="R139" s="2">
        <v>819</v>
      </c>
    </row>
    <row r="140" spans="1:19" ht="43.2" x14ac:dyDescent="0.3">
      <c r="A140" s="2" t="s">
        <v>28</v>
      </c>
      <c r="B140" s="2" t="s">
        <v>29</v>
      </c>
      <c r="C140" s="2" t="s">
        <v>22</v>
      </c>
      <c r="D140" s="2" t="s">
        <v>23</v>
      </c>
      <c r="E140" s="2" t="s">
        <v>5</v>
      </c>
      <c r="G140" s="2" t="s">
        <v>24</v>
      </c>
      <c r="H140" s="2">
        <v>70218</v>
      </c>
      <c r="I140" s="2">
        <v>71036</v>
      </c>
      <c r="J140" s="1" t="s">
        <v>54</v>
      </c>
      <c r="K140" s="2" t="s">
        <v>250</v>
      </c>
      <c r="N140" s="2" t="s">
        <v>41</v>
      </c>
      <c r="Q140" s="2" t="s">
        <v>249</v>
      </c>
      <c r="R140" s="2">
        <v>819</v>
      </c>
      <c r="S140" s="2">
        <v>272</v>
      </c>
    </row>
    <row r="141" spans="1:19" ht="28.8" x14ac:dyDescent="0.3">
      <c r="A141" s="2" t="s">
        <v>20</v>
      </c>
      <c r="B141" s="2" t="s">
        <v>21</v>
      </c>
      <c r="C141" s="2" t="s">
        <v>22</v>
      </c>
      <c r="D141" s="2" t="s">
        <v>23</v>
      </c>
      <c r="E141" s="2" t="s">
        <v>5</v>
      </c>
      <c r="G141" s="2" t="s">
        <v>24</v>
      </c>
      <c r="H141" s="2">
        <v>71057</v>
      </c>
      <c r="I141" s="2">
        <v>71635</v>
      </c>
      <c r="J141" s="1" t="s">
        <v>54</v>
      </c>
      <c r="Q141" s="2" t="s">
        <v>251</v>
      </c>
      <c r="R141" s="2">
        <v>579</v>
      </c>
    </row>
    <row r="142" spans="1:19" ht="57.6" x14ac:dyDescent="0.3">
      <c r="A142" s="2" t="s">
        <v>28</v>
      </c>
      <c r="B142" s="2" t="s">
        <v>29</v>
      </c>
      <c r="C142" s="2" t="s">
        <v>22</v>
      </c>
      <c r="D142" s="2" t="s">
        <v>23</v>
      </c>
      <c r="E142" s="2" t="s">
        <v>5</v>
      </c>
      <c r="G142" s="2" t="s">
        <v>24</v>
      </c>
      <c r="H142" s="2">
        <v>71057</v>
      </c>
      <c r="I142" s="2">
        <v>71635</v>
      </c>
      <c r="J142" s="1" t="s">
        <v>54</v>
      </c>
      <c r="K142" s="2" t="s">
        <v>252</v>
      </c>
      <c r="N142" s="2" t="s">
        <v>253</v>
      </c>
      <c r="Q142" s="2" t="s">
        <v>251</v>
      </c>
      <c r="R142" s="2">
        <v>579</v>
      </c>
      <c r="S142" s="2">
        <v>192</v>
      </c>
    </row>
    <row r="143" spans="1:19" ht="28.8" x14ac:dyDescent="0.3">
      <c r="A143" s="2" t="s">
        <v>20</v>
      </c>
      <c r="B143" s="2" t="s">
        <v>21</v>
      </c>
      <c r="C143" s="2" t="s">
        <v>22</v>
      </c>
      <c r="D143" s="2" t="s">
        <v>23</v>
      </c>
      <c r="E143" s="2" t="s">
        <v>5</v>
      </c>
      <c r="G143" s="2" t="s">
        <v>24</v>
      </c>
      <c r="H143" s="2">
        <v>71970</v>
      </c>
      <c r="I143" s="2">
        <v>72170</v>
      </c>
      <c r="J143" s="1" t="s">
        <v>25</v>
      </c>
      <c r="Q143" s="2" t="s">
        <v>254</v>
      </c>
      <c r="R143" s="2">
        <v>201</v>
      </c>
    </row>
    <row r="144" spans="1:19" ht="43.2" x14ac:dyDescent="0.3">
      <c r="A144" s="2" t="s">
        <v>28</v>
      </c>
      <c r="B144" s="2" t="s">
        <v>29</v>
      </c>
      <c r="C144" s="2" t="s">
        <v>22</v>
      </c>
      <c r="D144" s="2" t="s">
        <v>23</v>
      </c>
      <c r="E144" s="2" t="s">
        <v>5</v>
      </c>
      <c r="G144" s="2" t="s">
        <v>24</v>
      </c>
      <c r="H144" s="2">
        <v>71970</v>
      </c>
      <c r="I144" s="2">
        <v>72170</v>
      </c>
      <c r="J144" s="1" t="s">
        <v>25</v>
      </c>
      <c r="K144" s="2" t="s">
        <v>255</v>
      </c>
      <c r="N144" s="2" t="s">
        <v>41</v>
      </c>
      <c r="Q144" s="2" t="s">
        <v>254</v>
      </c>
      <c r="R144" s="2">
        <v>201</v>
      </c>
      <c r="S144" s="2">
        <v>66</v>
      </c>
    </row>
    <row r="145" spans="1:19" ht="28.8" x14ac:dyDescent="0.3">
      <c r="A145" s="2" t="s">
        <v>20</v>
      </c>
      <c r="B145" s="2" t="s">
        <v>21</v>
      </c>
      <c r="C145" s="2" t="s">
        <v>22</v>
      </c>
      <c r="D145" s="2" t="s">
        <v>23</v>
      </c>
      <c r="E145" s="2" t="s">
        <v>5</v>
      </c>
      <c r="G145" s="2" t="s">
        <v>24</v>
      </c>
      <c r="H145" s="2">
        <v>72256</v>
      </c>
      <c r="I145" s="2">
        <v>73722</v>
      </c>
      <c r="J145" s="1" t="s">
        <v>54</v>
      </c>
      <c r="Q145" s="2" t="s">
        <v>256</v>
      </c>
      <c r="R145" s="2">
        <v>1467</v>
      </c>
    </row>
    <row r="146" spans="1:19" ht="57.6" x14ac:dyDescent="0.3">
      <c r="A146" s="2" t="s">
        <v>28</v>
      </c>
      <c r="B146" s="2" t="s">
        <v>29</v>
      </c>
      <c r="C146" s="2" t="s">
        <v>22</v>
      </c>
      <c r="D146" s="2" t="s">
        <v>23</v>
      </c>
      <c r="E146" s="2" t="s">
        <v>5</v>
      </c>
      <c r="G146" s="2" t="s">
        <v>24</v>
      </c>
      <c r="H146" s="2">
        <v>72256</v>
      </c>
      <c r="I146" s="2">
        <v>73722</v>
      </c>
      <c r="J146" s="1" t="s">
        <v>54</v>
      </c>
      <c r="K146" s="2" t="s">
        <v>257</v>
      </c>
      <c r="N146" s="2" t="s">
        <v>258</v>
      </c>
      <c r="Q146" s="2" t="s">
        <v>256</v>
      </c>
      <c r="R146" s="2">
        <v>1467</v>
      </c>
      <c r="S146" s="2">
        <v>488</v>
      </c>
    </row>
    <row r="147" spans="1:19" ht="28.8" x14ac:dyDescent="0.3">
      <c r="A147" s="2" t="s">
        <v>20</v>
      </c>
      <c r="B147" s="2" t="s">
        <v>21</v>
      </c>
      <c r="C147" s="2" t="s">
        <v>22</v>
      </c>
      <c r="D147" s="2" t="s">
        <v>23</v>
      </c>
      <c r="E147" s="2" t="s">
        <v>5</v>
      </c>
      <c r="G147" s="2" t="s">
        <v>24</v>
      </c>
      <c r="H147" s="2">
        <v>73707</v>
      </c>
      <c r="I147" s="2">
        <v>74717</v>
      </c>
      <c r="J147" s="1" t="s">
        <v>25</v>
      </c>
      <c r="Q147" s="2" t="s">
        <v>259</v>
      </c>
      <c r="R147" s="2">
        <v>1011</v>
      </c>
    </row>
    <row r="148" spans="1:19" ht="43.2" x14ac:dyDescent="0.3">
      <c r="A148" s="2" t="s">
        <v>28</v>
      </c>
      <c r="B148" s="2" t="s">
        <v>29</v>
      </c>
      <c r="C148" s="2" t="s">
        <v>22</v>
      </c>
      <c r="D148" s="2" t="s">
        <v>23</v>
      </c>
      <c r="E148" s="2" t="s">
        <v>5</v>
      </c>
      <c r="G148" s="2" t="s">
        <v>24</v>
      </c>
      <c r="H148" s="2">
        <v>73707</v>
      </c>
      <c r="I148" s="2">
        <v>74717</v>
      </c>
      <c r="J148" s="1" t="s">
        <v>25</v>
      </c>
      <c r="K148" s="2" t="s">
        <v>260</v>
      </c>
      <c r="N148" s="2" t="s">
        <v>261</v>
      </c>
      <c r="Q148" s="2" t="s">
        <v>259</v>
      </c>
      <c r="R148" s="2">
        <v>1011</v>
      </c>
      <c r="S148" s="2">
        <v>336</v>
      </c>
    </row>
    <row r="149" spans="1:19" ht="28.8" x14ac:dyDescent="0.3">
      <c r="A149" s="2" t="s">
        <v>20</v>
      </c>
      <c r="B149" s="2" t="s">
        <v>21</v>
      </c>
      <c r="C149" s="2" t="s">
        <v>22</v>
      </c>
      <c r="D149" s="2" t="s">
        <v>23</v>
      </c>
      <c r="E149" s="2" t="s">
        <v>5</v>
      </c>
      <c r="G149" s="2" t="s">
        <v>24</v>
      </c>
      <c r="H149" s="2">
        <v>74805</v>
      </c>
      <c r="I149" s="2">
        <v>75164</v>
      </c>
      <c r="J149" s="1" t="s">
        <v>25</v>
      </c>
      <c r="Q149" s="2" t="s">
        <v>262</v>
      </c>
      <c r="R149" s="2">
        <v>360</v>
      </c>
    </row>
    <row r="150" spans="1:19" ht="43.2" x14ac:dyDescent="0.3">
      <c r="A150" s="2" t="s">
        <v>28</v>
      </c>
      <c r="B150" s="2" t="s">
        <v>29</v>
      </c>
      <c r="C150" s="2" t="s">
        <v>22</v>
      </c>
      <c r="D150" s="2" t="s">
        <v>23</v>
      </c>
      <c r="E150" s="2" t="s">
        <v>5</v>
      </c>
      <c r="G150" s="2" t="s">
        <v>24</v>
      </c>
      <c r="H150" s="2">
        <v>74805</v>
      </c>
      <c r="I150" s="2">
        <v>75164</v>
      </c>
      <c r="J150" s="1" t="s">
        <v>25</v>
      </c>
      <c r="K150" s="2" t="s">
        <v>263</v>
      </c>
      <c r="N150" s="2" t="s">
        <v>41</v>
      </c>
      <c r="Q150" s="2" t="s">
        <v>262</v>
      </c>
      <c r="R150" s="2">
        <v>360</v>
      </c>
      <c r="S150" s="2">
        <v>119</v>
      </c>
    </row>
    <row r="151" spans="1:19" ht="28.8" x14ac:dyDescent="0.3">
      <c r="A151" s="2" t="s">
        <v>20</v>
      </c>
      <c r="B151" s="2" t="s">
        <v>21</v>
      </c>
      <c r="C151" s="2" t="s">
        <v>22</v>
      </c>
      <c r="D151" s="2" t="s">
        <v>23</v>
      </c>
      <c r="E151" s="2" t="s">
        <v>5</v>
      </c>
      <c r="G151" s="2" t="s">
        <v>24</v>
      </c>
      <c r="H151" s="2">
        <v>75356</v>
      </c>
      <c r="I151" s="2">
        <v>76855</v>
      </c>
      <c r="J151" s="1" t="s">
        <v>25</v>
      </c>
      <c r="Q151" s="2" t="s">
        <v>264</v>
      </c>
      <c r="R151" s="2">
        <v>1500</v>
      </c>
    </row>
    <row r="152" spans="1:19" ht="43.2" x14ac:dyDescent="0.3">
      <c r="A152" s="2" t="s">
        <v>28</v>
      </c>
      <c r="B152" s="2" t="s">
        <v>29</v>
      </c>
      <c r="C152" s="2" t="s">
        <v>22</v>
      </c>
      <c r="D152" s="2" t="s">
        <v>23</v>
      </c>
      <c r="E152" s="2" t="s">
        <v>5</v>
      </c>
      <c r="G152" s="2" t="s">
        <v>24</v>
      </c>
      <c r="H152" s="2">
        <v>75356</v>
      </c>
      <c r="I152" s="2">
        <v>76855</v>
      </c>
      <c r="J152" s="1" t="s">
        <v>25</v>
      </c>
      <c r="K152" s="2" t="s">
        <v>265</v>
      </c>
      <c r="N152" s="2" t="s">
        <v>266</v>
      </c>
      <c r="Q152" s="2" t="s">
        <v>264</v>
      </c>
      <c r="R152" s="2">
        <v>1500</v>
      </c>
      <c r="S152" s="2">
        <v>499</v>
      </c>
    </row>
    <row r="153" spans="1:19" ht="28.8" x14ac:dyDescent="0.3">
      <c r="A153" s="2" t="s">
        <v>20</v>
      </c>
      <c r="B153" s="2" t="s">
        <v>21</v>
      </c>
      <c r="C153" s="2" t="s">
        <v>22</v>
      </c>
      <c r="D153" s="2" t="s">
        <v>23</v>
      </c>
      <c r="E153" s="2" t="s">
        <v>5</v>
      </c>
      <c r="G153" s="2" t="s">
        <v>24</v>
      </c>
      <c r="H153" s="2">
        <v>76845</v>
      </c>
      <c r="I153" s="2">
        <v>77906</v>
      </c>
      <c r="J153" s="1" t="s">
        <v>25</v>
      </c>
      <c r="Q153" s="2" t="s">
        <v>267</v>
      </c>
      <c r="R153" s="2">
        <v>1062</v>
      </c>
    </row>
    <row r="154" spans="1:19" ht="43.2" x14ac:dyDescent="0.3">
      <c r="A154" s="2" t="s">
        <v>28</v>
      </c>
      <c r="B154" s="2" t="s">
        <v>29</v>
      </c>
      <c r="C154" s="2" t="s">
        <v>22</v>
      </c>
      <c r="D154" s="2" t="s">
        <v>23</v>
      </c>
      <c r="E154" s="2" t="s">
        <v>5</v>
      </c>
      <c r="G154" s="2" t="s">
        <v>24</v>
      </c>
      <c r="H154" s="2">
        <v>76845</v>
      </c>
      <c r="I154" s="2">
        <v>77906</v>
      </c>
      <c r="J154" s="1" t="s">
        <v>25</v>
      </c>
      <c r="K154" s="2" t="s">
        <v>268</v>
      </c>
      <c r="N154" s="2" t="s">
        <v>41</v>
      </c>
      <c r="Q154" s="2" t="s">
        <v>267</v>
      </c>
      <c r="R154" s="2">
        <v>1062</v>
      </c>
      <c r="S154" s="2">
        <v>353</v>
      </c>
    </row>
    <row r="155" spans="1:19" ht="28.8" x14ac:dyDescent="0.3">
      <c r="A155" s="2" t="s">
        <v>20</v>
      </c>
      <c r="B155" s="2" t="s">
        <v>21</v>
      </c>
      <c r="C155" s="2" t="s">
        <v>22</v>
      </c>
      <c r="D155" s="2" t="s">
        <v>23</v>
      </c>
      <c r="E155" s="2" t="s">
        <v>5</v>
      </c>
      <c r="G155" s="2" t="s">
        <v>24</v>
      </c>
      <c r="H155" s="2">
        <v>77969</v>
      </c>
      <c r="I155" s="2">
        <v>78952</v>
      </c>
      <c r="J155" s="1" t="s">
        <v>25</v>
      </c>
      <c r="Q155" s="2" t="s">
        <v>269</v>
      </c>
      <c r="R155" s="2">
        <v>984</v>
      </c>
    </row>
    <row r="156" spans="1:19" ht="43.2" x14ac:dyDescent="0.3">
      <c r="A156" s="2" t="s">
        <v>28</v>
      </c>
      <c r="B156" s="2" t="s">
        <v>29</v>
      </c>
      <c r="C156" s="2" t="s">
        <v>22</v>
      </c>
      <c r="D156" s="2" t="s">
        <v>23</v>
      </c>
      <c r="E156" s="2" t="s">
        <v>5</v>
      </c>
      <c r="G156" s="2" t="s">
        <v>24</v>
      </c>
      <c r="H156" s="2">
        <v>77969</v>
      </c>
      <c r="I156" s="2">
        <v>78952</v>
      </c>
      <c r="J156" s="1" t="s">
        <v>25</v>
      </c>
      <c r="K156" s="2" t="s">
        <v>270</v>
      </c>
      <c r="N156" s="2" t="s">
        <v>271</v>
      </c>
      <c r="Q156" s="2" t="s">
        <v>269</v>
      </c>
      <c r="R156" s="2">
        <v>984</v>
      </c>
      <c r="S156" s="2">
        <v>327</v>
      </c>
    </row>
    <row r="157" spans="1:19" ht="28.8" x14ac:dyDescent="0.3">
      <c r="A157" s="2" t="s">
        <v>20</v>
      </c>
      <c r="B157" s="2" t="s">
        <v>21</v>
      </c>
      <c r="C157" s="2" t="s">
        <v>22</v>
      </c>
      <c r="D157" s="2" t="s">
        <v>23</v>
      </c>
      <c r="E157" s="2" t="s">
        <v>5</v>
      </c>
      <c r="G157" s="2" t="s">
        <v>24</v>
      </c>
      <c r="H157" s="2">
        <v>78949</v>
      </c>
      <c r="I157" s="2">
        <v>80160</v>
      </c>
      <c r="J157" s="1" t="s">
        <v>25</v>
      </c>
      <c r="Q157" s="2" t="s">
        <v>272</v>
      </c>
      <c r="R157" s="2">
        <v>1212</v>
      </c>
    </row>
    <row r="158" spans="1:19" ht="28.8" x14ac:dyDescent="0.3">
      <c r="A158" s="2" t="s">
        <v>28</v>
      </c>
      <c r="B158" s="2" t="s">
        <v>29</v>
      </c>
      <c r="C158" s="2" t="s">
        <v>22</v>
      </c>
      <c r="D158" s="2" t="s">
        <v>23</v>
      </c>
      <c r="E158" s="2" t="s">
        <v>5</v>
      </c>
      <c r="G158" s="2" t="s">
        <v>24</v>
      </c>
      <c r="H158" s="2">
        <v>78949</v>
      </c>
      <c r="I158" s="2">
        <v>80160</v>
      </c>
      <c r="J158" s="1" t="s">
        <v>25</v>
      </c>
      <c r="K158" s="2" t="s">
        <v>273</v>
      </c>
      <c r="N158" s="2" t="s">
        <v>274</v>
      </c>
      <c r="Q158" s="2" t="s">
        <v>272</v>
      </c>
      <c r="R158" s="2">
        <v>1212</v>
      </c>
      <c r="S158" s="2">
        <v>403</v>
      </c>
    </row>
    <row r="159" spans="1:19" ht="28.8" x14ac:dyDescent="0.3">
      <c r="A159" s="2" t="s">
        <v>20</v>
      </c>
      <c r="B159" s="2" t="s">
        <v>21</v>
      </c>
      <c r="C159" s="2" t="s">
        <v>22</v>
      </c>
      <c r="D159" s="2" t="s">
        <v>23</v>
      </c>
      <c r="E159" s="2" t="s">
        <v>5</v>
      </c>
      <c r="G159" s="2" t="s">
        <v>24</v>
      </c>
      <c r="H159" s="2">
        <v>80176</v>
      </c>
      <c r="I159" s="2">
        <v>81456</v>
      </c>
      <c r="J159" s="1" t="s">
        <v>25</v>
      </c>
      <c r="Q159" s="2" t="s">
        <v>275</v>
      </c>
      <c r="R159" s="2">
        <v>1281</v>
      </c>
    </row>
    <row r="160" spans="1:19" ht="28.8" x14ac:dyDescent="0.3">
      <c r="A160" s="2" t="s">
        <v>28</v>
      </c>
      <c r="B160" s="2" t="s">
        <v>29</v>
      </c>
      <c r="C160" s="2" t="s">
        <v>22</v>
      </c>
      <c r="D160" s="2" t="s">
        <v>23</v>
      </c>
      <c r="E160" s="2" t="s">
        <v>5</v>
      </c>
      <c r="G160" s="2" t="s">
        <v>24</v>
      </c>
      <c r="H160" s="2">
        <v>80176</v>
      </c>
      <c r="I160" s="2">
        <v>81456</v>
      </c>
      <c r="J160" s="1" t="s">
        <v>25</v>
      </c>
      <c r="K160" s="2" t="s">
        <v>276</v>
      </c>
      <c r="N160" s="2" t="s">
        <v>192</v>
      </c>
      <c r="Q160" s="2" t="s">
        <v>275</v>
      </c>
      <c r="R160" s="2">
        <v>1281</v>
      </c>
      <c r="S160" s="2">
        <v>426</v>
      </c>
    </row>
    <row r="161" spans="1:20" ht="28.8" x14ac:dyDescent="0.3">
      <c r="A161" s="2" t="s">
        <v>20</v>
      </c>
      <c r="B161" s="2" t="s">
        <v>21</v>
      </c>
      <c r="C161" s="2" t="s">
        <v>22</v>
      </c>
      <c r="D161" s="2" t="s">
        <v>23</v>
      </c>
      <c r="E161" s="2" t="s">
        <v>5</v>
      </c>
      <c r="G161" s="2" t="s">
        <v>24</v>
      </c>
      <c r="H161" s="2">
        <v>81463</v>
      </c>
      <c r="I161" s="2">
        <v>82503</v>
      </c>
      <c r="J161" s="1" t="s">
        <v>25</v>
      </c>
      <c r="O161" s="2" t="s">
        <v>277</v>
      </c>
      <c r="Q161" s="2" t="s">
        <v>278</v>
      </c>
      <c r="R161" s="2">
        <v>1041</v>
      </c>
    </row>
    <row r="162" spans="1:20" ht="28.8" x14ac:dyDescent="0.3">
      <c r="A162" s="2" t="s">
        <v>28</v>
      </c>
      <c r="B162" s="2" t="s">
        <v>29</v>
      </c>
      <c r="C162" s="2" t="s">
        <v>22</v>
      </c>
      <c r="D162" s="2" t="s">
        <v>23</v>
      </c>
      <c r="E162" s="2" t="s">
        <v>5</v>
      </c>
      <c r="G162" s="2" t="s">
        <v>24</v>
      </c>
      <c r="H162" s="2">
        <v>81463</v>
      </c>
      <c r="I162" s="2">
        <v>82503</v>
      </c>
      <c r="J162" s="1" t="s">
        <v>25</v>
      </c>
      <c r="K162" s="2" t="s">
        <v>279</v>
      </c>
      <c r="N162" s="2" t="s">
        <v>280</v>
      </c>
      <c r="O162" s="2" t="s">
        <v>277</v>
      </c>
      <c r="Q162" s="2" t="s">
        <v>278</v>
      </c>
      <c r="R162" s="2">
        <v>1041</v>
      </c>
      <c r="S162" s="2">
        <v>346</v>
      </c>
    </row>
    <row r="163" spans="1:20" ht="28.8" x14ac:dyDescent="0.3">
      <c r="A163" s="2" t="s">
        <v>20</v>
      </c>
      <c r="B163" s="2" t="s">
        <v>21</v>
      </c>
      <c r="C163" s="2" t="s">
        <v>22</v>
      </c>
      <c r="D163" s="2" t="s">
        <v>23</v>
      </c>
      <c r="E163" s="2" t="s">
        <v>5</v>
      </c>
      <c r="G163" s="2" t="s">
        <v>24</v>
      </c>
      <c r="H163" s="2">
        <v>82571</v>
      </c>
      <c r="I163" s="2">
        <v>83497</v>
      </c>
      <c r="J163" s="1" t="s">
        <v>25</v>
      </c>
      <c r="Q163" s="2" t="s">
        <v>281</v>
      </c>
      <c r="R163" s="2">
        <v>927</v>
      </c>
    </row>
    <row r="164" spans="1:20" ht="57.6" x14ac:dyDescent="0.3">
      <c r="A164" s="2" t="s">
        <v>28</v>
      </c>
      <c r="B164" s="2" t="s">
        <v>29</v>
      </c>
      <c r="C164" s="2" t="s">
        <v>22</v>
      </c>
      <c r="D164" s="2" t="s">
        <v>23</v>
      </c>
      <c r="E164" s="2" t="s">
        <v>5</v>
      </c>
      <c r="G164" s="2" t="s">
        <v>24</v>
      </c>
      <c r="H164" s="2">
        <v>82571</v>
      </c>
      <c r="I164" s="2">
        <v>83497</v>
      </c>
      <c r="J164" s="1" t="s">
        <v>25</v>
      </c>
      <c r="K164" s="2" t="s">
        <v>282</v>
      </c>
      <c r="N164" s="2" t="s">
        <v>283</v>
      </c>
      <c r="Q164" s="2" t="s">
        <v>281</v>
      </c>
      <c r="R164" s="2">
        <v>927</v>
      </c>
      <c r="S164" s="2">
        <v>308</v>
      </c>
    </row>
    <row r="165" spans="1:20" ht="28.8" x14ac:dyDescent="0.3">
      <c r="A165" s="2" t="s">
        <v>20</v>
      </c>
      <c r="B165" s="2" t="s">
        <v>53</v>
      </c>
      <c r="C165" s="2" t="s">
        <v>22</v>
      </c>
      <c r="D165" s="2" t="s">
        <v>23</v>
      </c>
      <c r="E165" s="2" t="s">
        <v>5</v>
      </c>
      <c r="G165" s="2" t="s">
        <v>24</v>
      </c>
      <c r="H165" s="2">
        <v>83490</v>
      </c>
      <c r="I165" s="2">
        <v>83858</v>
      </c>
      <c r="J165" s="1" t="s">
        <v>25</v>
      </c>
      <c r="Q165" s="2" t="s">
        <v>284</v>
      </c>
      <c r="R165" s="2">
        <v>369</v>
      </c>
      <c r="T165" s="2" t="s">
        <v>56</v>
      </c>
    </row>
    <row r="166" spans="1:20" ht="28.8" x14ac:dyDescent="0.3">
      <c r="A166" s="2" t="s">
        <v>20</v>
      </c>
      <c r="B166" s="2" t="s">
        <v>285</v>
      </c>
      <c r="C166" s="2" t="s">
        <v>22</v>
      </c>
      <c r="D166" s="2" t="s">
        <v>23</v>
      </c>
      <c r="E166" s="2" t="s">
        <v>5</v>
      </c>
      <c r="G166" s="2" t="s">
        <v>24</v>
      </c>
      <c r="H166" s="2">
        <v>83987</v>
      </c>
      <c r="I166" s="2">
        <v>84064</v>
      </c>
      <c r="J166" s="1" t="s">
        <v>25</v>
      </c>
      <c r="Q166" s="2" t="s">
        <v>286</v>
      </c>
      <c r="R166" s="2">
        <v>78</v>
      </c>
    </row>
    <row r="167" spans="1:20" ht="28.8" x14ac:dyDescent="0.3">
      <c r="A167" s="2" t="s">
        <v>285</v>
      </c>
      <c r="C167" s="2" t="s">
        <v>22</v>
      </c>
      <c r="D167" s="2" t="s">
        <v>23</v>
      </c>
      <c r="E167" s="2" t="s">
        <v>5</v>
      </c>
      <c r="G167" s="2" t="s">
        <v>24</v>
      </c>
      <c r="H167" s="2">
        <v>83987</v>
      </c>
      <c r="I167" s="2">
        <v>84064</v>
      </c>
      <c r="J167" s="1" t="s">
        <v>25</v>
      </c>
      <c r="N167" s="2" t="s">
        <v>287</v>
      </c>
      <c r="Q167" s="2" t="s">
        <v>286</v>
      </c>
      <c r="R167" s="2">
        <v>78</v>
      </c>
    </row>
    <row r="168" spans="1:20" ht="28.8" x14ac:dyDescent="0.3">
      <c r="A168" s="2" t="s">
        <v>20</v>
      </c>
      <c r="B168" s="2" t="s">
        <v>21</v>
      </c>
      <c r="C168" s="2" t="s">
        <v>22</v>
      </c>
      <c r="D168" s="2" t="s">
        <v>23</v>
      </c>
      <c r="E168" s="2" t="s">
        <v>5</v>
      </c>
      <c r="G168" s="2" t="s">
        <v>24</v>
      </c>
      <c r="H168" s="2">
        <v>84598</v>
      </c>
      <c r="I168" s="2">
        <v>84819</v>
      </c>
      <c r="J168" s="1" t="s">
        <v>25</v>
      </c>
      <c r="Q168" s="2" t="s">
        <v>288</v>
      </c>
      <c r="R168" s="2">
        <v>222</v>
      </c>
    </row>
    <row r="169" spans="1:20" ht="28.8" x14ac:dyDescent="0.3">
      <c r="A169" s="2" t="s">
        <v>28</v>
      </c>
      <c r="B169" s="2" t="s">
        <v>29</v>
      </c>
      <c r="C169" s="2" t="s">
        <v>22</v>
      </c>
      <c r="D169" s="2" t="s">
        <v>23</v>
      </c>
      <c r="E169" s="2" t="s">
        <v>5</v>
      </c>
      <c r="G169" s="2" t="s">
        <v>24</v>
      </c>
      <c r="H169" s="2">
        <v>84598</v>
      </c>
      <c r="I169" s="2">
        <v>84819</v>
      </c>
      <c r="J169" s="1" t="s">
        <v>25</v>
      </c>
      <c r="K169" s="2" t="s">
        <v>289</v>
      </c>
      <c r="N169" s="2" t="s">
        <v>290</v>
      </c>
      <c r="Q169" s="2" t="s">
        <v>288</v>
      </c>
      <c r="R169" s="2">
        <v>222</v>
      </c>
      <c r="S169" s="2">
        <v>73</v>
      </c>
    </row>
    <row r="170" spans="1:20" ht="28.8" x14ac:dyDescent="0.3">
      <c r="A170" s="2" t="s">
        <v>20</v>
      </c>
      <c r="B170" s="2" t="s">
        <v>21</v>
      </c>
      <c r="C170" s="2" t="s">
        <v>22</v>
      </c>
      <c r="D170" s="2" t="s">
        <v>23</v>
      </c>
      <c r="E170" s="2" t="s">
        <v>5</v>
      </c>
      <c r="G170" s="2" t="s">
        <v>24</v>
      </c>
      <c r="H170" s="2">
        <v>84819</v>
      </c>
      <c r="I170" s="2">
        <v>85232</v>
      </c>
      <c r="J170" s="1" t="s">
        <v>25</v>
      </c>
      <c r="Q170" s="2" t="s">
        <v>291</v>
      </c>
      <c r="R170" s="2">
        <v>414</v>
      </c>
    </row>
    <row r="171" spans="1:20" ht="43.2" x14ac:dyDescent="0.3">
      <c r="A171" s="2" t="s">
        <v>28</v>
      </c>
      <c r="B171" s="2" t="s">
        <v>29</v>
      </c>
      <c r="C171" s="2" t="s">
        <v>22</v>
      </c>
      <c r="D171" s="2" t="s">
        <v>23</v>
      </c>
      <c r="E171" s="2" t="s">
        <v>5</v>
      </c>
      <c r="G171" s="2" t="s">
        <v>24</v>
      </c>
      <c r="H171" s="2">
        <v>84819</v>
      </c>
      <c r="I171" s="2">
        <v>85232</v>
      </c>
      <c r="J171" s="1" t="s">
        <v>25</v>
      </c>
      <c r="K171" s="2" t="s">
        <v>292</v>
      </c>
      <c r="N171" s="2" t="s">
        <v>41</v>
      </c>
      <c r="Q171" s="2" t="s">
        <v>291</v>
      </c>
      <c r="R171" s="2">
        <v>414</v>
      </c>
      <c r="S171" s="2">
        <v>137</v>
      </c>
    </row>
    <row r="172" spans="1:20" ht="28.8" x14ac:dyDescent="0.3">
      <c r="A172" s="2" t="s">
        <v>20</v>
      </c>
      <c r="B172" s="2" t="s">
        <v>21</v>
      </c>
      <c r="C172" s="2" t="s">
        <v>22</v>
      </c>
      <c r="D172" s="2" t="s">
        <v>23</v>
      </c>
      <c r="E172" s="2" t="s">
        <v>5</v>
      </c>
      <c r="G172" s="2" t="s">
        <v>24</v>
      </c>
      <c r="H172" s="2">
        <v>85229</v>
      </c>
      <c r="I172" s="2">
        <v>85519</v>
      </c>
      <c r="J172" s="1" t="s">
        <v>25</v>
      </c>
      <c r="Q172" s="2" t="s">
        <v>293</v>
      </c>
      <c r="R172" s="2">
        <v>291</v>
      </c>
    </row>
    <row r="173" spans="1:20" ht="28.8" x14ac:dyDescent="0.3">
      <c r="A173" s="2" t="s">
        <v>28</v>
      </c>
      <c r="B173" s="2" t="s">
        <v>29</v>
      </c>
      <c r="C173" s="2" t="s">
        <v>22</v>
      </c>
      <c r="D173" s="2" t="s">
        <v>23</v>
      </c>
      <c r="E173" s="2" t="s">
        <v>5</v>
      </c>
      <c r="G173" s="2" t="s">
        <v>24</v>
      </c>
      <c r="H173" s="2">
        <v>85229</v>
      </c>
      <c r="I173" s="2">
        <v>85519</v>
      </c>
      <c r="J173" s="1" t="s">
        <v>25</v>
      </c>
      <c r="K173" s="2" t="s">
        <v>294</v>
      </c>
      <c r="N173" s="2" t="s">
        <v>101</v>
      </c>
      <c r="Q173" s="2" t="s">
        <v>293</v>
      </c>
      <c r="R173" s="2">
        <v>291</v>
      </c>
      <c r="S173" s="2">
        <v>96</v>
      </c>
    </row>
    <row r="174" spans="1:20" ht="28.8" x14ac:dyDescent="0.3">
      <c r="A174" s="2" t="s">
        <v>20</v>
      </c>
      <c r="B174" s="2" t="s">
        <v>21</v>
      </c>
      <c r="C174" s="2" t="s">
        <v>22</v>
      </c>
      <c r="D174" s="2" t="s">
        <v>23</v>
      </c>
      <c r="E174" s="2" t="s">
        <v>5</v>
      </c>
      <c r="G174" s="2" t="s">
        <v>24</v>
      </c>
      <c r="H174" s="2">
        <v>85685</v>
      </c>
      <c r="I174" s="2">
        <v>85960</v>
      </c>
      <c r="J174" s="1" t="s">
        <v>25</v>
      </c>
      <c r="Q174" s="2" t="s">
        <v>295</v>
      </c>
      <c r="R174" s="2">
        <v>276</v>
      </c>
    </row>
    <row r="175" spans="1:20" ht="57.6" x14ac:dyDescent="0.3">
      <c r="A175" s="2" t="s">
        <v>28</v>
      </c>
      <c r="B175" s="2" t="s">
        <v>29</v>
      </c>
      <c r="C175" s="2" t="s">
        <v>22</v>
      </c>
      <c r="D175" s="2" t="s">
        <v>23</v>
      </c>
      <c r="E175" s="2" t="s">
        <v>5</v>
      </c>
      <c r="G175" s="2" t="s">
        <v>24</v>
      </c>
      <c r="H175" s="2">
        <v>85685</v>
      </c>
      <c r="I175" s="2">
        <v>85960</v>
      </c>
      <c r="J175" s="1" t="s">
        <v>25</v>
      </c>
      <c r="K175" s="2" t="s">
        <v>296</v>
      </c>
      <c r="N175" s="2" t="s">
        <v>297</v>
      </c>
      <c r="Q175" s="2" t="s">
        <v>295</v>
      </c>
      <c r="R175" s="2">
        <v>276</v>
      </c>
      <c r="S175" s="2">
        <v>91</v>
      </c>
    </row>
    <row r="176" spans="1:20" ht="28.8" x14ac:dyDescent="0.3">
      <c r="A176" s="2" t="s">
        <v>20</v>
      </c>
      <c r="B176" s="2" t="s">
        <v>21</v>
      </c>
      <c r="C176" s="2" t="s">
        <v>22</v>
      </c>
      <c r="D176" s="2" t="s">
        <v>23</v>
      </c>
      <c r="E176" s="2" t="s">
        <v>5</v>
      </c>
      <c r="G176" s="2" t="s">
        <v>24</v>
      </c>
      <c r="H176" s="2">
        <v>85976</v>
      </c>
      <c r="I176" s="2">
        <v>86293</v>
      </c>
      <c r="J176" s="1" t="s">
        <v>25</v>
      </c>
      <c r="Q176" s="2" t="s">
        <v>298</v>
      </c>
      <c r="R176" s="2">
        <v>318</v>
      </c>
    </row>
    <row r="177" spans="1:20" ht="28.8" x14ac:dyDescent="0.3">
      <c r="A177" s="2" t="s">
        <v>28</v>
      </c>
      <c r="B177" s="2" t="s">
        <v>29</v>
      </c>
      <c r="C177" s="2" t="s">
        <v>22</v>
      </c>
      <c r="D177" s="2" t="s">
        <v>23</v>
      </c>
      <c r="E177" s="2" t="s">
        <v>5</v>
      </c>
      <c r="G177" s="2" t="s">
        <v>24</v>
      </c>
      <c r="H177" s="2">
        <v>85976</v>
      </c>
      <c r="I177" s="2">
        <v>86293</v>
      </c>
      <c r="J177" s="1" t="s">
        <v>25</v>
      </c>
      <c r="K177" s="2" t="s">
        <v>299</v>
      </c>
      <c r="N177" s="2" t="s">
        <v>300</v>
      </c>
      <c r="Q177" s="2" t="s">
        <v>298</v>
      </c>
      <c r="R177" s="2">
        <v>318</v>
      </c>
      <c r="S177" s="2">
        <v>105</v>
      </c>
    </row>
    <row r="178" spans="1:20" ht="28.8" x14ac:dyDescent="0.3">
      <c r="A178" s="2" t="s">
        <v>20</v>
      </c>
      <c r="B178" s="2" t="s">
        <v>21</v>
      </c>
      <c r="C178" s="2" t="s">
        <v>22</v>
      </c>
      <c r="D178" s="2" t="s">
        <v>23</v>
      </c>
      <c r="E178" s="2" t="s">
        <v>5</v>
      </c>
      <c r="G178" s="2" t="s">
        <v>24</v>
      </c>
      <c r="H178" s="2">
        <v>86308</v>
      </c>
      <c r="I178" s="2">
        <v>86487</v>
      </c>
      <c r="J178" s="1" t="s">
        <v>25</v>
      </c>
      <c r="Q178" s="2" t="s">
        <v>301</v>
      </c>
      <c r="R178" s="2">
        <v>180</v>
      </c>
    </row>
    <row r="179" spans="1:20" ht="28.8" x14ac:dyDescent="0.3">
      <c r="A179" s="2" t="s">
        <v>28</v>
      </c>
      <c r="B179" s="2" t="s">
        <v>29</v>
      </c>
      <c r="C179" s="2" t="s">
        <v>22</v>
      </c>
      <c r="D179" s="2" t="s">
        <v>23</v>
      </c>
      <c r="E179" s="2" t="s">
        <v>5</v>
      </c>
      <c r="G179" s="2" t="s">
        <v>24</v>
      </c>
      <c r="H179" s="2">
        <v>86308</v>
      </c>
      <c r="I179" s="2">
        <v>86487</v>
      </c>
      <c r="J179" s="1" t="s">
        <v>25</v>
      </c>
      <c r="K179" s="2" t="s">
        <v>302</v>
      </c>
      <c r="N179" s="2" t="s">
        <v>303</v>
      </c>
      <c r="Q179" s="2" t="s">
        <v>301</v>
      </c>
      <c r="R179" s="2">
        <v>180</v>
      </c>
      <c r="S179" s="2">
        <v>59</v>
      </c>
    </row>
    <row r="180" spans="1:20" ht="28.8" x14ac:dyDescent="0.3">
      <c r="A180" s="2" t="s">
        <v>20</v>
      </c>
      <c r="B180" s="2" t="s">
        <v>21</v>
      </c>
      <c r="C180" s="2" t="s">
        <v>22</v>
      </c>
      <c r="D180" s="2" t="s">
        <v>23</v>
      </c>
      <c r="E180" s="2" t="s">
        <v>5</v>
      </c>
      <c r="G180" s="2" t="s">
        <v>24</v>
      </c>
      <c r="H180" s="2">
        <v>86624</v>
      </c>
      <c r="I180" s="2">
        <v>86884</v>
      </c>
      <c r="J180" s="1" t="s">
        <v>54</v>
      </c>
      <c r="Q180" s="2" t="s">
        <v>304</v>
      </c>
      <c r="R180" s="2">
        <v>261</v>
      </c>
    </row>
    <row r="181" spans="1:20" ht="28.8" x14ac:dyDescent="0.3">
      <c r="A181" s="2" t="s">
        <v>28</v>
      </c>
      <c r="B181" s="2" t="s">
        <v>29</v>
      </c>
      <c r="C181" s="2" t="s">
        <v>22</v>
      </c>
      <c r="D181" s="2" t="s">
        <v>23</v>
      </c>
      <c r="E181" s="2" t="s">
        <v>5</v>
      </c>
      <c r="G181" s="2" t="s">
        <v>24</v>
      </c>
      <c r="H181" s="2">
        <v>86624</v>
      </c>
      <c r="I181" s="2">
        <v>86884</v>
      </c>
      <c r="J181" s="1" t="s">
        <v>54</v>
      </c>
      <c r="K181" s="2" t="s">
        <v>305</v>
      </c>
      <c r="N181" s="2" t="s">
        <v>101</v>
      </c>
      <c r="Q181" s="2" t="s">
        <v>304</v>
      </c>
      <c r="R181" s="2">
        <v>261</v>
      </c>
      <c r="S181" s="2">
        <v>86</v>
      </c>
    </row>
    <row r="182" spans="1:20" ht="28.8" x14ac:dyDescent="0.3">
      <c r="A182" s="2" t="s">
        <v>20</v>
      </c>
      <c r="B182" s="2" t="s">
        <v>21</v>
      </c>
      <c r="C182" s="2" t="s">
        <v>22</v>
      </c>
      <c r="D182" s="2" t="s">
        <v>23</v>
      </c>
      <c r="E182" s="2" t="s">
        <v>5</v>
      </c>
      <c r="G182" s="2" t="s">
        <v>24</v>
      </c>
      <c r="H182" s="2">
        <v>86994</v>
      </c>
      <c r="I182" s="2">
        <v>88070</v>
      </c>
      <c r="J182" s="1" t="s">
        <v>25</v>
      </c>
      <c r="Q182" s="2" t="s">
        <v>306</v>
      </c>
      <c r="R182" s="2">
        <v>1077</v>
      </c>
    </row>
    <row r="183" spans="1:20" ht="28.8" x14ac:dyDescent="0.3">
      <c r="A183" s="2" t="s">
        <v>28</v>
      </c>
      <c r="B183" s="2" t="s">
        <v>29</v>
      </c>
      <c r="C183" s="2" t="s">
        <v>22</v>
      </c>
      <c r="D183" s="2" t="s">
        <v>23</v>
      </c>
      <c r="E183" s="2" t="s">
        <v>5</v>
      </c>
      <c r="G183" s="2" t="s">
        <v>24</v>
      </c>
      <c r="H183" s="2">
        <v>86994</v>
      </c>
      <c r="I183" s="2">
        <v>88070</v>
      </c>
      <c r="J183" s="1" t="s">
        <v>25</v>
      </c>
      <c r="K183" s="2" t="s">
        <v>307</v>
      </c>
      <c r="N183" s="2" t="s">
        <v>308</v>
      </c>
      <c r="Q183" s="2" t="s">
        <v>306</v>
      </c>
      <c r="R183" s="2">
        <v>1077</v>
      </c>
      <c r="S183" s="2">
        <v>358</v>
      </c>
    </row>
    <row r="184" spans="1:20" ht="28.8" x14ac:dyDescent="0.3">
      <c r="A184" s="2" t="s">
        <v>20</v>
      </c>
      <c r="B184" s="2" t="s">
        <v>53</v>
      </c>
      <c r="C184" s="2" t="s">
        <v>22</v>
      </c>
      <c r="D184" s="2" t="s">
        <v>23</v>
      </c>
      <c r="E184" s="2" t="s">
        <v>5</v>
      </c>
      <c r="G184" s="2" t="s">
        <v>24</v>
      </c>
      <c r="H184" s="2">
        <v>88203</v>
      </c>
      <c r="I184" s="2">
        <v>88630</v>
      </c>
      <c r="J184" s="1" t="s">
        <v>54</v>
      </c>
      <c r="Q184" s="2" t="s">
        <v>309</v>
      </c>
      <c r="R184" s="2">
        <v>428</v>
      </c>
      <c r="T184" s="2" t="s">
        <v>56</v>
      </c>
    </row>
    <row r="185" spans="1:20" ht="28.8" x14ac:dyDescent="0.3">
      <c r="A185" s="2" t="s">
        <v>20</v>
      </c>
      <c r="B185" s="2" t="s">
        <v>21</v>
      </c>
      <c r="C185" s="2" t="s">
        <v>22</v>
      </c>
      <c r="D185" s="2" t="s">
        <v>23</v>
      </c>
      <c r="E185" s="2" t="s">
        <v>5</v>
      </c>
      <c r="G185" s="2" t="s">
        <v>24</v>
      </c>
      <c r="H185" s="2">
        <v>88630</v>
      </c>
      <c r="I185" s="2">
        <v>88938</v>
      </c>
      <c r="J185" s="1" t="s">
        <v>54</v>
      </c>
      <c r="Q185" s="2" t="s">
        <v>310</v>
      </c>
      <c r="R185" s="2">
        <v>309</v>
      </c>
    </row>
    <row r="186" spans="1:20" ht="28.8" x14ac:dyDescent="0.3">
      <c r="A186" s="2" t="s">
        <v>28</v>
      </c>
      <c r="B186" s="2" t="s">
        <v>29</v>
      </c>
      <c r="C186" s="2" t="s">
        <v>22</v>
      </c>
      <c r="D186" s="2" t="s">
        <v>23</v>
      </c>
      <c r="E186" s="2" t="s">
        <v>5</v>
      </c>
      <c r="G186" s="2" t="s">
        <v>24</v>
      </c>
      <c r="H186" s="2">
        <v>88630</v>
      </c>
      <c r="I186" s="2">
        <v>88938</v>
      </c>
      <c r="J186" s="1" t="s">
        <v>54</v>
      </c>
      <c r="K186" s="2" t="s">
        <v>311</v>
      </c>
      <c r="N186" s="2" t="s">
        <v>290</v>
      </c>
      <c r="Q186" s="2" t="s">
        <v>310</v>
      </c>
      <c r="R186" s="2">
        <v>309</v>
      </c>
      <c r="S186" s="2">
        <v>102</v>
      </c>
    </row>
    <row r="187" spans="1:20" ht="28.8" x14ac:dyDescent="0.3">
      <c r="A187" s="2" t="s">
        <v>20</v>
      </c>
      <c r="B187" s="2" t="s">
        <v>21</v>
      </c>
      <c r="C187" s="2" t="s">
        <v>22</v>
      </c>
      <c r="D187" s="2" t="s">
        <v>23</v>
      </c>
      <c r="E187" s="2" t="s">
        <v>5</v>
      </c>
      <c r="G187" s="2" t="s">
        <v>24</v>
      </c>
      <c r="H187" s="2">
        <v>88956</v>
      </c>
      <c r="I187" s="2">
        <v>89129</v>
      </c>
      <c r="J187" s="1" t="s">
        <v>54</v>
      </c>
      <c r="Q187" s="2" t="s">
        <v>312</v>
      </c>
      <c r="R187" s="2">
        <v>174</v>
      </c>
    </row>
    <row r="188" spans="1:20" ht="28.8" x14ac:dyDescent="0.3">
      <c r="A188" s="2" t="s">
        <v>28</v>
      </c>
      <c r="B188" s="2" t="s">
        <v>29</v>
      </c>
      <c r="C188" s="2" t="s">
        <v>22</v>
      </c>
      <c r="D188" s="2" t="s">
        <v>23</v>
      </c>
      <c r="E188" s="2" t="s">
        <v>5</v>
      </c>
      <c r="G188" s="2" t="s">
        <v>24</v>
      </c>
      <c r="H188" s="2">
        <v>88956</v>
      </c>
      <c r="I188" s="2">
        <v>89129</v>
      </c>
      <c r="J188" s="1" t="s">
        <v>54</v>
      </c>
      <c r="K188" s="2" t="s">
        <v>313</v>
      </c>
      <c r="N188" s="2" t="s">
        <v>101</v>
      </c>
      <c r="Q188" s="2" t="s">
        <v>312</v>
      </c>
      <c r="R188" s="2">
        <v>174</v>
      </c>
      <c r="S188" s="2">
        <v>57</v>
      </c>
    </row>
    <row r="189" spans="1:20" ht="28.8" x14ac:dyDescent="0.3">
      <c r="A189" s="2" t="s">
        <v>20</v>
      </c>
      <c r="B189" s="2" t="s">
        <v>21</v>
      </c>
      <c r="C189" s="2" t="s">
        <v>22</v>
      </c>
      <c r="D189" s="2" t="s">
        <v>23</v>
      </c>
      <c r="E189" s="2" t="s">
        <v>5</v>
      </c>
      <c r="G189" s="2" t="s">
        <v>24</v>
      </c>
      <c r="H189" s="2">
        <v>89240</v>
      </c>
      <c r="I189" s="2">
        <v>89668</v>
      </c>
      <c r="J189" s="1" t="s">
        <v>54</v>
      </c>
      <c r="Q189" s="2" t="s">
        <v>314</v>
      </c>
      <c r="R189" s="2">
        <v>429</v>
      </c>
    </row>
    <row r="190" spans="1:20" ht="28.8" x14ac:dyDescent="0.3">
      <c r="A190" s="2" t="s">
        <v>28</v>
      </c>
      <c r="B190" s="2" t="s">
        <v>29</v>
      </c>
      <c r="C190" s="2" t="s">
        <v>22</v>
      </c>
      <c r="D190" s="2" t="s">
        <v>23</v>
      </c>
      <c r="E190" s="2" t="s">
        <v>5</v>
      </c>
      <c r="G190" s="2" t="s">
        <v>24</v>
      </c>
      <c r="H190" s="2">
        <v>89240</v>
      </c>
      <c r="I190" s="2">
        <v>89668</v>
      </c>
      <c r="J190" s="1" t="s">
        <v>54</v>
      </c>
      <c r="K190" s="2" t="s">
        <v>315</v>
      </c>
      <c r="N190" s="2" t="s">
        <v>101</v>
      </c>
      <c r="Q190" s="2" t="s">
        <v>314</v>
      </c>
      <c r="R190" s="2">
        <v>429</v>
      </c>
      <c r="S190" s="2">
        <v>142</v>
      </c>
    </row>
    <row r="191" spans="1:20" ht="28.8" x14ac:dyDescent="0.3">
      <c r="A191" s="2" t="s">
        <v>20</v>
      </c>
      <c r="B191" s="2" t="s">
        <v>21</v>
      </c>
      <c r="C191" s="2" t="s">
        <v>22</v>
      </c>
      <c r="D191" s="2" t="s">
        <v>23</v>
      </c>
      <c r="E191" s="2" t="s">
        <v>5</v>
      </c>
      <c r="G191" s="2" t="s">
        <v>24</v>
      </c>
      <c r="H191" s="2">
        <v>89671</v>
      </c>
      <c r="I191" s="2">
        <v>90102</v>
      </c>
      <c r="J191" s="1" t="s">
        <v>54</v>
      </c>
      <c r="Q191" s="2" t="s">
        <v>316</v>
      </c>
      <c r="R191" s="2">
        <v>432</v>
      </c>
    </row>
    <row r="192" spans="1:20" ht="28.8" x14ac:dyDescent="0.3">
      <c r="A192" s="2" t="s">
        <v>28</v>
      </c>
      <c r="B192" s="2" t="s">
        <v>29</v>
      </c>
      <c r="C192" s="2" t="s">
        <v>22</v>
      </c>
      <c r="D192" s="2" t="s">
        <v>23</v>
      </c>
      <c r="E192" s="2" t="s">
        <v>5</v>
      </c>
      <c r="G192" s="2" t="s">
        <v>24</v>
      </c>
      <c r="H192" s="2">
        <v>89671</v>
      </c>
      <c r="I192" s="2">
        <v>90102</v>
      </c>
      <c r="J192" s="1" t="s">
        <v>54</v>
      </c>
      <c r="K192" s="2" t="s">
        <v>317</v>
      </c>
      <c r="N192" s="2" t="s">
        <v>101</v>
      </c>
      <c r="Q192" s="2" t="s">
        <v>316</v>
      </c>
      <c r="R192" s="2">
        <v>432</v>
      </c>
      <c r="S192" s="2">
        <v>143</v>
      </c>
    </row>
    <row r="193" spans="1:19" ht="28.8" x14ac:dyDescent="0.3">
      <c r="A193" s="2" t="s">
        <v>20</v>
      </c>
      <c r="B193" s="2" t="s">
        <v>21</v>
      </c>
      <c r="C193" s="2" t="s">
        <v>22</v>
      </c>
      <c r="D193" s="2" t="s">
        <v>23</v>
      </c>
      <c r="E193" s="2" t="s">
        <v>5</v>
      </c>
      <c r="G193" s="2" t="s">
        <v>24</v>
      </c>
      <c r="H193" s="2">
        <v>90248</v>
      </c>
      <c r="I193" s="2">
        <v>92506</v>
      </c>
      <c r="J193" s="1" t="s">
        <v>54</v>
      </c>
      <c r="Q193" s="2" t="s">
        <v>318</v>
      </c>
      <c r="R193" s="2">
        <v>2259</v>
      </c>
    </row>
    <row r="194" spans="1:19" ht="57.6" x14ac:dyDescent="0.3">
      <c r="A194" s="2" t="s">
        <v>28</v>
      </c>
      <c r="B194" s="2" t="s">
        <v>29</v>
      </c>
      <c r="C194" s="2" t="s">
        <v>22</v>
      </c>
      <c r="D194" s="2" t="s">
        <v>23</v>
      </c>
      <c r="E194" s="2" t="s">
        <v>5</v>
      </c>
      <c r="G194" s="2" t="s">
        <v>24</v>
      </c>
      <c r="H194" s="2">
        <v>90248</v>
      </c>
      <c r="I194" s="2">
        <v>92506</v>
      </c>
      <c r="J194" s="1" t="s">
        <v>54</v>
      </c>
      <c r="K194" s="2" t="s">
        <v>319</v>
      </c>
      <c r="N194" s="2" t="s">
        <v>320</v>
      </c>
      <c r="Q194" s="2" t="s">
        <v>318</v>
      </c>
      <c r="R194" s="2">
        <v>2259</v>
      </c>
      <c r="S194" s="2">
        <v>752</v>
      </c>
    </row>
    <row r="195" spans="1:19" ht="28.8" x14ac:dyDescent="0.3">
      <c r="A195" s="2" t="s">
        <v>20</v>
      </c>
      <c r="B195" s="2" t="s">
        <v>21</v>
      </c>
      <c r="C195" s="2" t="s">
        <v>22</v>
      </c>
      <c r="D195" s="2" t="s">
        <v>23</v>
      </c>
      <c r="E195" s="2" t="s">
        <v>5</v>
      </c>
      <c r="G195" s="2" t="s">
        <v>24</v>
      </c>
      <c r="H195" s="2">
        <v>92626</v>
      </c>
      <c r="I195" s="2">
        <v>93072</v>
      </c>
      <c r="J195" s="1" t="s">
        <v>25</v>
      </c>
      <c r="Q195" s="2" t="s">
        <v>321</v>
      </c>
      <c r="R195" s="2">
        <v>447</v>
      </c>
    </row>
    <row r="196" spans="1:19" ht="28.8" x14ac:dyDescent="0.3">
      <c r="A196" s="2" t="s">
        <v>28</v>
      </c>
      <c r="B196" s="2" t="s">
        <v>29</v>
      </c>
      <c r="C196" s="2" t="s">
        <v>22</v>
      </c>
      <c r="D196" s="2" t="s">
        <v>23</v>
      </c>
      <c r="E196" s="2" t="s">
        <v>5</v>
      </c>
      <c r="G196" s="2" t="s">
        <v>24</v>
      </c>
      <c r="H196" s="2">
        <v>92626</v>
      </c>
      <c r="I196" s="2">
        <v>93072</v>
      </c>
      <c r="J196" s="1" t="s">
        <v>25</v>
      </c>
      <c r="K196" s="2" t="s">
        <v>322</v>
      </c>
      <c r="N196" s="2" t="s">
        <v>101</v>
      </c>
      <c r="Q196" s="2" t="s">
        <v>321</v>
      </c>
      <c r="R196" s="2">
        <v>447</v>
      </c>
      <c r="S196" s="2">
        <v>148</v>
      </c>
    </row>
    <row r="197" spans="1:19" ht="28.8" x14ac:dyDescent="0.3">
      <c r="A197" s="2" t="s">
        <v>20</v>
      </c>
      <c r="B197" s="2" t="s">
        <v>21</v>
      </c>
      <c r="C197" s="2" t="s">
        <v>22</v>
      </c>
      <c r="D197" s="2" t="s">
        <v>23</v>
      </c>
      <c r="E197" s="2" t="s">
        <v>5</v>
      </c>
      <c r="G197" s="2" t="s">
        <v>24</v>
      </c>
      <c r="H197" s="2">
        <v>93079</v>
      </c>
      <c r="I197" s="2">
        <v>94164</v>
      </c>
      <c r="J197" s="1" t="s">
        <v>54</v>
      </c>
      <c r="Q197" s="2" t="s">
        <v>323</v>
      </c>
      <c r="R197" s="2">
        <v>1086</v>
      </c>
    </row>
    <row r="198" spans="1:19" ht="43.2" x14ac:dyDescent="0.3">
      <c r="A198" s="2" t="s">
        <v>28</v>
      </c>
      <c r="B198" s="2" t="s">
        <v>29</v>
      </c>
      <c r="C198" s="2" t="s">
        <v>22</v>
      </c>
      <c r="D198" s="2" t="s">
        <v>23</v>
      </c>
      <c r="E198" s="2" t="s">
        <v>5</v>
      </c>
      <c r="G198" s="2" t="s">
        <v>24</v>
      </c>
      <c r="H198" s="2">
        <v>93079</v>
      </c>
      <c r="I198" s="2">
        <v>94164</v>
      </c>
      <c r="J198" s="1" t="s">
        <v>54</v>
      </c>
      <c r="K198" s="2" t="s">
        <v>324</v>
      </c>
      <c r="N198" s="2" t="s">
        <v>41</v>
      </c>
      <c r="Q198" s="2" t="s">
        <v>323</v>
      </c>
      <c r="R198" s="2">
        <v>1086</v>
      </c>
      <c r="S198" s="2">
        <v>361</v>
      </c>
    </row>
    <row r="199" spans="1:19" ht="28.8" x14ac:dyDescent="0.3">
      <c r="A199" s="2" t="s">
        <v>20</v>
      </c>
      <c r="B199" s="2" t="s">
        <v>21</v>
      </c>
      <c r="C199" s="2" t="s">
        <v>22</v>
      </c>
      <c r="D199" s="2" t="s">
        <v>23</v>
      </c>
      <c r="E199" s="2" t="s">
        <v>5</v>
      </c>
      <c r="G199" s="2" t="s">
        <v>24</v>
      </c>
      <c r="H199" s="2">
        <v>94154</v>
      </c>
      <c r="I199" s="2">
        <v>94846</v>
      </c>
      <c r="J199" s="1" t="s">
        <v>54</v>
      </c>
      <c r="Q199" s="2" t="s">
        <v>325</v>
      </c>
      <c r="R199" s="2">
        <v>693</v>
      </c>
    </row>
    <row r="200" spans="1:19" ht="28.8" x14ac:dyDescent="0.3">
      <c r="A200" s="2" t="s">
        <v>28</v>
      </c>
      <c r="B200" s="2" t="s">
        <v>29</v>
      </c>
      <c r="C200" s="2" t="s">
        <v>22</v>
      </c>
      <c r="D200" s="2" t="s">
        <v>23</v>
      </c>
      <c r="E200" s="2" t="s">
        <v>5</v>
      </c>
      <c r="G200" s="2" t="s">
        <v>24</v>
      </c>
      <c r="H200" s="2">
        <v>94154</v>
      </c>
      <c r="I200" s="2">
        <v>94846</v>
      </c>
      <c r="J200" s="1" t="s">
        <v>54</v>
      </c>
      <c r="K200" s="2" t="s">
        <v>326</v>
      </c>
      <c r="N200" s="2" t="s">
        <v>146</v>
      </c>
      <c r="Q200" s="2" t="s">
        <v>325</v>
      </c>
      <c r="R200" s="2">
        <v>693</v>
      </c>
      <c r="S200" s="2">
        <v>230</v>
      </c>
    </row>
    <row r="201" spans="1:19" ht="28.8" x14ac:dyDescent="0.3">
      <c r="A201" s="2" t="s">
        <v>20</v>
      </c>
      <c r="B201" s="2" t="s">
        <v>21</v>
      </c>
      <c r="C201" s="2" t="s">
        <v>22</v>
      </c>
      <c r="D201" s="2" t="s">
        <v>23</v>
      </c>
      <c r="E201" s="2" t="s">
        <v>5</v>
      </c>
      <c r="G201" s="2" t="s">
        <v>24</v>
      </c>
      <c r="H201" s="2">
        <v>94848</v>
      </c>
      <c r="I201" s="2">
        <v>95984</v>
      </c>
      <c r="J201" s="1" t="s">
        <v>54</v>
      </c>
      <c r="Q201" s="2" t="s">
        <v>327</v>
      </c>
      <c r="R201" s="2">
        <v>1137</v>
      </c>
    </row>
    <row r="202" spans="1:19" ht="43.2" x14ac:dyDescent="0.3">
      <c r="A202" s="2" t="s">
        <v>28</v>
      </c>
      <c r="B202" s="2" t="s">
        <v>29</v>
      </c>
      <c r="C202" s="2" t="s">
        <v>22</v>
      </c>
      <c r="D202" s="2" t="s">
        <v>23</v>
      </c>
      <c r="E202" s="2" t="s">
        <v>5</v>
      </c>
      <c r="G202" s="2" t="s">
        <v>24</v>
      </c>
      <c r="H202" s="2">
        <v>94848</v>
      </c>
      <c r="I202" s="2">
        <v>95984</v>
      </c>
      <c r="J202" s="1" t="s">
        <v>54</v>
      </c>
      <c r="K202" s="2" t="s">
        <v>328</v>
      </c>
      <c r="N202" s="2" t="s">
        <v>329</v>
      </c>
      <c r="Q202" s="2" t="s">
        <v>327</v>
      </c>
      <c r="R202" s="2">
        <v>1137</v>
      </c>
      <c r="S202" s="2">
        <v>378</v>
      </c>
    </row>
    <row r="203" spans="1:19" ht="28.8" x14ac:dyDescent="0.3">
      <c r="A203" s="2" t="s">
        <v>20</v>
      </c>
      <c r="B203" s="2" t="s">
        <v>21</v>
      </c>
      <c r="C203" s="2" t="s">
        <v>22</v>
      </c>
      <c r="D203" s="2" t="s">
        <v>23</v>
      </c>
      <c r="E203" s="2" t="s">
        <v>5</v>
      </c>
      <c r="G203" s="2" t="s">
        <v>24</v>
      </c>
      <c r="H203" s="2">
        <v>95981</v>
      </c>
      <c r="I203" s="2">
        <v>96208</v>
      </c>
      <c r="J203" s="1" t="s">
        <v>54</v>
      </c>
      <c r="Q203" s="2" t="s">
        <v>330</v>
      </c>
      <c r="R203" s="2">
        <v>228</v>
      </c>
    </row>
    <row r="204" spans="1:19" ht="28.8" x14ac:dyDescent="0.3">
      <c r="A204" s="2" t="s">
        <v>28</v>
      </c>
      <c r="B204" s="2" t="s">
        <v>29</v>
      </c>
      <c r="C204" s="2" t="s">
        <v>22</v>
      </c>
      <c r="D204" s="2" t="s">
        <v>23</v>
      </c>
      <c r="E204" s="2" t="s">
        <v>5</v>
      </c>
      <c r="G204" s="2" t="s">
        <v>24</v>
      </c>
      <c r="H204" s="2">
        <v>95981</v>
      </c>
      <c r="I204" s="2">
        <v>96208</v>
      </c>
      <c r="J204" s="1" t="s">
        <v>54</v>
      </c>
      <c r="K204" s="2" t="s">
        <v>331</v>
      </c>
      <c r="N204" s="2" t="s">
        <v>101</v>
      </c>
      <c r="Q204" s="2" t="s">
        <v>330</v>
      </c>
      <c r="R204" s="2">
        <v>228</v>
      </c>
      <c r="S204" s="2">
        <v>75</v>
      </c>
    </row>
    <row r="205" spans="1:19" ht="28.8" x14ac:dyDescent="0.3">
      <c r="A205" s="2" t="s">
        <v>20</v>
      </c>
      <c r="B205" s="2" t="s">
        <v>21</v>
      </c>
      <c r="C205" s="2" t="s">
        <v>22</v>
      </c>
      <c r="D205" s="2" t="s">
        <v>23</v>
      </c>
      <c r="E205" s="2" t="s">
        <v>5</v>
      </c>
      <c r="G205" s="2" t="s">
        <v>24</v>
      </c>
      <c r="H205" s="2">
        <v>96317</v>
      </c>
      <c r="I205" s="2">
        <v>96553</v>
      </c>
      <c r="J205" s="1" t="s">
        <v>25</v>
      </c>
      <c r="Q205" s="2" t="s">
        <v>332</v>
      </c>
      <c r="R205" s="2">
        <v>237</v>
      </c>
    </row>
    <row r="206" spans="1:19" ht="28.8" x14ac:dyDescent="0.3">
      <c r="A206" s="2" t="s">
        <v>28</v>
      </c>
      <c r="B206" s="2" t="s">
        <v>29</v>
      </c>
      <c r="C206" s="2" t="s">
        <v>22</v>
      </c>
      <c r="D206" s="2" t="s">
        <v>23</v>
      </c>
      <c r="E206" s="2" t="s">
        <v>5</v>
      </c>
      <c r="G206" s="2" t="s">
        <v>24</v>
      </c>
      <c r="H206" s="2">
        <v>96317</v>
      </c>
      <c r="I206" s="2">
        <v>96553</v>
      </c>
      <c r="J206" s="1" t="s">
        <v>25</v>
      </c>
      <c r="K206" s="2" t="s">
        <v>333</v>
      </c>
      <c r="N206" s="2" t="s">
        <v>101</v>
      </c>
      <c r="Q206" s="2" t="s">
        <v>332</v>
      </c>
      <c r="R206" s="2">
        <v>237</v>
      </c>
      <c r="S206" s="2">
        <v>78</v>
      </c>
    </row>
    <row r="207" spans="1:19" ht="28.8" x14ac:dyDescent="0.3">
      <c r="A207" s="2" t="s">
        <v>20</v>
      </c>
      <c r="B207" s="2" t="s">
        <v>21</v>
      </c>
      <c r="C207" s="2" t="s">
        <v>22</v>
      </c>
      <c r="D207" s="2" t="s">
        <v>23</v>
      </c>
      <c r="E207" s="2" t="s">
        <v>5</v>
      </c>
      <c r="G207" s="2" t="s">
        <v>24</v>
      </c>
      <c r="H207" s="2">
        <v>96590</v>
      </c>
      <c r="I207" s="2">
        <v>97855</v>
      </c>
      <c r="J207" s="1" t="s">
        <v>54</v>
      </c>
      <c r="Q207" s="2" t="s">
        <v>334</v>
      </c>
      <c r="R207" s="2">
        <v>1266</v>
      </c>
    </row>
    <row r="208" spans="1:19" ht="43.2" x14ac:dyDescent="0.3">
      <c r="A208" s="2" t="s">
        <v>28</v>
      </c>
      <c r="B208" s="2" t="s">
        <v>29</v>
      </c>
      <c r="C208" s="2" t="s">
        <v>22</v>
      </c>
      <c r="D208" s="2" t="s">
        <v>23</v>
      </c>
      <c r="E208" s="2" t="s">
        <v>5</v>
      </c>
      <c r="G208" s="2" t="s">
        <v>24</v>
      </c>
      <c r="H208" s="2">
        <v>96590</v>
      </c>
      <c r="I208" s="2">
        <v>97855</v>
      </c>
      <c r="J208" s="1" t="s">
        <v>54</v>
      </c>
      <c r="K208" s="2" t="s">
        <v>335</v>
      </c>
      <c r="N208" s="2" t="s">
        <v>336</v>
      </c>
      <c r="Q208" s="2" t="s">
        <v>334</v>
      </c>
      <c r="R208" s="2">
        <v>1266</v>
      </c>
      <c r="S208" s="2">
        <v>421</v>
      </c>
    </row>
    <row r="209" spans="1:20" ht="28.8" x14ac:dyDescent="0.3">
      <c r="A209" s="2" t="s">
        <v>20</v>
      </c>
      <c r="B209" s="2" t="s">
        <v>21</v>
      </c>
      <c r="C209" s="2" t="s">
        <v>22</v>
      </c>
      <c r="D209" s="2" t="s">
        <v>23</v>
      </c>
      <c r="E209" s="2" t="s">
        <v>5</v>
      </c>
      <c r="G209" s="2" t="s">
        <v>24</v>
      </c>
      <c r="H209" s="2">
        <v>97942</v>
      </c>
      <c r="I209" s="2">
        <v>99282</v>
      </c>
      <c r="J209" s="1" t="s">
        <v>54</v>
      </c>
      <c r="Q209" s="2" t="s">
        <v>337</v>
      </c>
      <c r="R209" s="2">
        <v>1341</v>
      </c>
    </row>
    <row r="210" spans="1:20" ht="28.8" x14ac:dyDescent="0.3">
      <c r="A210" s="2" t="s">
        <v>28</v>
      </c>
      <c r="B210" s="2" t="s">
        <v>29</v>
      </c>
      <c r="C210" s="2" t="s">
        <v>22</v>
      </c>
      <c r="D210" s="2" t="s">
        <v>23</v>
      </c>
      <c r="E210" s="2" t="s">
        <v>5</v>
      </c>
      <c r="G210" s="2" t="s">
        <v>24</v>
      </c>
      <c r="H210" s="2">
        <v>97942</v>
      </c>
      <c r="I210" s="2">
        <v>99282</v>
      </c>
      <c r="J210" s="1" t="s">
        <v>54</v>
      </c>
      <c r="K210" s="2" t="s">
        <v>338</v>
      </c>
      <c r="N210" s="2" t="s">
        <v>114</v>
      </c>
      <c r="Q210" s="2" t="s">
        <v>337</v>
      </c>
      <c r="R210" s="2">
        <v>1341</v>
      </c>
      <c r="S210" s="2">
        <v>446</v>
      </c>
    </row>
    <row r="211" spans="1:20" ht="28.8" x14ac:dyDescent="0.3">
      <c r="A211" s="2" t="s">
        <v>20</v>
      </c>
      <c r="B211" s="2" t="s">
        <v>21</v>
      </c>
      <c r="C211" s="2" t="s">
        <v>22</v>
      </c>
      <c r="D211" s="2" t="s">
        <v>23</v>
      </c>
      <c r="E211" s="2" t="s">
        <v>5</v>
      </c>
      <c r="G211" s="2" t="s">
        <v>24</v>
      </c>
      <c r="H211" s="2">
        <v>99246</v>
      </c>
      <c r="I211" s="2">
        <v>99956</v>
      </c>
      <c r="J211" s="1" t="s">
        <v>54</v>
      </c>
      <c r="Q211" s="2" t="s">
        <v>339</v>
      </c>
      <c r="R211" s="2">
        <v>711</v>
      </c>
    </row>
    <row r="212" spans="1:20" ht="28.8" x14ac:dyDescent="0.3">
      <c r="A212" s="2" t="s">
        <v>28</v>
      </c>
      <c r="B212" s="2" t="s">
        <v>29</v>
      </c>
      <c r="C212" s="2" t="s">
        <v>22</v>
      </c>
      <c r="D212" s="2" t="s">
        <v>23</v>
      </c>
      <c r="E212" s="2" t="s">
        <v>5</v>
      </c>
      <c r="G212" s="2" t="s">
        <v>24</v>
      </c>
      <c r="H212" s="2">
        <v>99246</v>
      </c>
      <c r="I212" s="2">
        <v>99956</v>
      </c>
      <c r="J212" s="1" t="s">
        <v>54</v>
      </c>
      <c r="K212" s="2" t="s">
        <v>340</v>
      </c>
      <c r="N212" s="2" t="s">
        <v>341</v>
      </c>
      <c r="Q212" s="2" t="s">
        <v>339</v>
      </c>
      <c r="R212" s="2">
        <v>711</v>
      </c>
      <c r="S212" s="2">
        <v>236</v>
      </c>
    </row>
    <row r="213" spans="1:20" ht="28.8" x14ac:dyDescent="0.3">
      <c r="A213" s="2" t="s">
        <v>20</v>
      </c>
      <c r="B213" s="2" t="s">
        <v>21</v>
      </c>
      <c r="C213" s="2" t="s">
        <v>22</v>
      </c>
      <c r="D213" s="2" t="s">
        <v>23</v>
      </c>
      <c r="E213" s="2" t="s">
        <v>5</v>
      </c>
      <c r="G213" s="2" t="s">
        <v>24</v>
      </c>
      <c r="H213" s="2">
        <v>100177</v>
      </c>
      <c r="I213" s="2">
        <v>101736</v>
      </c>
      <c r="J213" s="1" t="s">
        <v>25</v>
      </c>
      <c r="Q213" s="2" t="s">
        <v>342</v>
      </c>
      <c r="R213" s="2">
        <v>1560</v>
      </c>
    </row>
    <row r="214" spans="1:20" ht="57.6" x14ac:dyDescent="0.3">
      <c r="A214" s="2" t="s">
        <v>28</v>
      </c>
      <c r="B214" s="2" t="s">
        <v>29</v>
      </c>
      <c r="C214" s="2" t="s">
        <v>22</v>
      </c>
      <c r="D214" s="2" t="s">
        <v>23</v>
      </c>
      <c r="E214" s="2" t="s">
        <v>5</v>
      </c>
      <c r="G214" s="2" t="s">
        <v>24</v>
      </c>
      <c r="H214" s="2">
        <v>100177</v>
      </c>
      <c r="I214" s="2">
        <v>101736</v>
      </c>
      <c r="J214" s="1" t="s">
        <v>25</v>
      </c>
      <c r="K214" s="2" t="s">
        <v>343</v>
      </c>
      <c r="N214" s="2" t="s">
        <v>344</v>
      </c>
      <c r="Q214" s="2" t="s">
        <v>342</v>
      </c>
      <c r="R214" s="2">
        <v>1560</v>
      </c>
      <c r="S214" s="2">
        <v>519</v>
      </c>
    </row>
    <row r="215" spans="1:20" ht="28.8" x14ac:dyDescent="0.3">
      <c r="A215" s="2" t="s">
        <v>20</v>
      </c>
      <c r="B215" s="2" t="s">
        <v>21</v>
      </c>
      <c r="C215" s="2" t="s">
        <v>22</v>
      </c>
      <c r="D215" s="2" t="s">
        <v>23</v>
      </c>
      <c r="E215" s="2" t="s">
        <v>5</v>
      </c>
      <c r="G215" s="2" t="s">
        <v>24</v>
      </c>
      <c r="H215" s="2">
        <v>101733</v>
      </c>
      <c r="I215" s="2">
        <v>102815</v>
      </c>
      <c r="J215" s="1" t="s">
        <v>25</v>
      </c>
      <c r="Q215" s="2" t="s">
        <v>345</v>
      </c>
      <c r="R215" s="2">
        <v>1083</v>
      </c>
    </row>
    <row r="216" spans="1:20" ht="43.2" x14ac:dyDescent="0.3">
      <c r="A216" s="2" t="s">
        <v>28</v>
      </c>
      <c r="B216" s="2" t="s">
        <v>29</v>
      </c>
      <c r="C216" s="2" t="s">
        <v>22</v>
      </c>
      <c r="D216" s="2" t="s">
        <v>23</v>
      </c>
      <c r="E216" s="2" t="s">
        <v>5</v>
      </c>
      <c r="G216" s="2" t="s">
        <v>24</v>
      </c>
      <c r="H216" s="2">
        <v>101733</v>
      </c>
      <c r="I216" s="2">
        <v>102815</v>
      </c>
      <c r="J216" s="1" t="s">
        <v>25</v>
      </c>
      <c r="K216" s="2" t="s">
        <v>346</v>
      </c>
      <c r="N216" s="2" t="s">
        <v>347</v>
      </c>
      <c r="Q216" s="2" t="s">
        <v>345</v>
      </c>
      <c r="R216" s="2">
        <v>1083</v>
      </c>
      <c r="S216" s="2">
        <v>360</v>
      </c>
    </row>
    <row r="217" spans="1:20" ht="28.8" x14ac:dyDescent="0.3">
      <c r="A217" s="2" t="s">
        <v>20</v>
      </c>
      <c r="B217" s="2" t="s">
        <v>53</v>
      </c>
      <c r="C217" s="2" t="s">
        <v>22</v>
      </c>
      <c r="D217" s="2" t="s">
        <v>23</v>
      </c>
      <c r="E217" s="2" t="s">
        <v>5</v>
      </c>
      <c r="G217" s="2" t="s">
        <v>24</v>
      </c>
      <c r="H217" s="2">
        <v>102833</v>
      </c>
      <c r="I217" s="2">
        <v>105918</v>
      </c>
      <c r="J217" s="1" t="s">
        <v>25</v>
      </c>
      <c r="Q217" s="2" t="s">
        <v>348</v>
      </c>
      <c r="R217" s="2">
        <v>3086</v>
      </c>
      <c r="T217" s="2" t="s">
        <v>56</v>
      </c>
    </row>
    <row r="218" spans="1:20" ht="28.8" x14ac:dyDescent="0.3">
      <c r="A218" s="2" t="s">
        <v>20</v>
      </c>
      <c r="B218" s="2" t="s">
        <v>21</v>
      </c>
      <c r="C218" s="2" t="s">
        <v>22</v>
      </c>
      <c r="D218" s="2" t="s">
        <v>23</v>
      </c>
      <c r="E218" s="2" t="s">
        <v>5</v>
      </c>
      <c r="G218" s="2" t="s">
        <v>24</v>
      </c>
      <c r="H218" s="2">
        <v>105998</v>
      </c>
      <c r="I218" s="2">
        <v>106156</v>
      </c>
      <c r="J218" s="1" t="s">
        <v>25</v>
      </c>
      <c r="Q218" s="2" t="s">
        <v>349</v>
      </c>
      <c r="R218" s="2">
        <v>159</v>
      </c>
    </row>
    <row r="219" spans="1:20" ht="28.8" x14ac:dyDescent="0.3">
      <c r="A219" s="2" t="s">
        <v>28</v>
      </c>
      <c r="B219" s="2" t="s">
        <v>29</v>
      </c>
      <c r="C219" s="2" t="s">
        <v>22</v>
      </c>
      <c r="D219" s="2" t="s">
        <v>23</v>
      </c>
      <c r="E219" s="2" t="s">
        <v>5</v>
      </c>
      <c r="G219" s="2" t="s">
        <v>24</v>
      </c>
      <c r="H219" s="2">
        <v>105998</v>
      </c>
      <c r="I219" s="2">
        <v>106156</v>
      </c>
      <c r="J219" s="1" t="s">
        <v>25</v>
      </c>
      <c r="K219" s="2" t="s">
        <v>350</v>
      </c>
      <c r="N219" s="2" t="s">
        <v>101</v>
      </c>
      <c r="Q219" s="2" t="s">
        <v>349</v>
      </c>
      <c r="R219" s="2">
        <v>159</v>
      </c>
      <c r="S219" s="2">
        <v>52</v>
      </c>
    </row>
    <row r="220" spans="1:20" ht="28.8" x14ac:dyDescent="0.3">
      <c r="A220" s="2" t="s">
        <v>20</v>
      </c>
      <c r="B220" s="2" t="s">
        <v>21</v>
      </c>
      <c r="C220" s="2" t="s">
        <v>22</v>
      </c>
      <c r="D220" s="2" t="s">
        <v>23</v>
      </c>
      <c r="E220" s="2" t="s">
        <v>5</v>
      </c>
      <c r="G220" s="2" t="s">
        <v>24</v>
      </c>
      <c r="H220" s="2">
        <v>106392</v>
      </c>
      <c r="I220" s="2">
        <v>106949</v>
      </c>
      <c r="J220" s="1" t="s">
        <v>25</v>
      </c>
      <c r="Q220" s="2" t="s">
        <v>351</v>
      </c>
      <c r="R220" s="2">
        <v>558</v>
      </c>
    </row>
    <row r="221" spans="1:20" ht="43.2" x14ac:dyDescent="0.3">
      <c r="A221" s="2" t="s">
        <v>28</v>
      </c>
      <c r="B221" s="2" t="s">
        <v>29</v>
      </c>
      <c r="C221" s="2" t="s">
        <v>22</v>
      </c>
      <c r="D221" s="2" t="s">
        <v>23</v>
      </c>
      <c r="E221" s="2" t="s">
        <v>5</v>
      </c>
      <c r="G221" s="2" t="s">
        <v>24</v>
      </c>
      <c r="H221" s="2">
        <v>106392</v>
      </c>
      <c r="I221" s="2">
        <v>106949</v>
      </c>
      <c r="J221" s="1" t="s">
        <v>25</v>
      </c>
      <c r="K221" s="2" t="s">
        <v>352</v>
      </c>
      <c r="N221" s="2" t="s">
        <v>353</v>
      </c>
      <c r="Q221" s="2" t="s">
        <v>351</v>
      </c>
      <c r="R221" s="2">
        <v>558</v>
      </c>
      <c r="S221" s="2">
        <v>185</v>
      </c>
    </row>
    <row r="222" spans="1:20" ht="28.8" x14ac:dyDescent="0.3">
      <c r="A222" s="2" t="s">
        <v>20</v>
      </c>
      <c r="B222" s="2" t="s">
        <v>21</v>
      </c>
      <c r="C222" s="2" t="s">
        <v>22</v>
      </c>
      <c r="D222" s="2" t="s">
        <v>23</v>
      </c>
      <c r="E222" s="2" t="s">
        <v>5</v>
      </c>
      <c r="G222" s="2" t="s">
        <v>24</v>
      </c>
      <c r="H222" s="2">
        <v>107062</v>
      </c>
      <c r="I222" s="2">
        <v>107265</v>
      </c>
      <c r="J222" s="1" t="s">
        <v>25</v>
      </c>
      <c r="Q222" s="2" t="s">
        <v>354</v>
      </c>
      <c r="R222" s="2">
        <v>204</v>
      </c>
    </row>
    <row r="223" spans="1:20" ht="28.8" x14ac:dyDescent="0.3">
      <c r="A223" s="2" t="s">
        <v>28</v>
      </c>
      <c r="B223" s="2" t="s">
        <v>29</v>
      </c>
      <c r="C223" s="2" t="s">
        <v>22</v>
      </c>
      <c r="D223" s="2" t="s">
        <v>23</v>
      </c>
      <c r="E223" s="2" t="s">
        <v>5</v>
      </c>
      <c r="G223" s="2" t="s">
        <v>24</v>
      </c>
      <c r="H223" s="2">
        <v>107062</v>
      </c>
      <c r="I223" s="2">
        <v>107265</v>
      </c>
      <c r="J223" s="1" t="s">
        <v>25</v>
      </c>
      <c r="K223" s="2" t="s">
        <v>355</v>
      </c>
      <c r="N223" s="2" t="s">
        <v>101</v>
      </c>
      <c r="Q223" s="2" t="s">
        <v>354</v>
      </c>
      <c r="R223" s="2">
        <v>204</v>
      </c>
      <c r="S223" s="2">
        <v>67</v>
      </c>
    </row>
    <row r="224" spans="1:20" ht="28.8" x14ac:dyDescent="0.3">
      <c r="A224" s="2" t="s">
        <v>20</v>
      </c>
      <c r="B224" s="2" t="s">
        <v>21</v>
      </c>
      <c r="C224" s="2" t="s">
        <v>22</v>
      </c>
      <c r="D224" s="2" t="s">
        <v>23</v>
      </c>
      <c r="E224" s="2" t="s">
        <v>5</v>
      </c>
      <c r="G224" s="2" t="s">
        <v>24</v>
      </c>
      <c r="H224" s="2">
        <v>107262</v>
      </c>
      <c r="I224" s="2">
        <v>108281</v>
      </c>
      <c r="J224" s="1" t="s">
        <v>25</v>
      </c>
      <c r="Q224" s="2" t="s">
        <v>356</v>
      </c>
      <c r="R224" s="2">
        <v>1020</v>
      </c>
    </row>
    <row r="225" spans="1:19" ht="28.8" x14ac:dyDescent="0.3">
      <c r="A225" s="2" t="s">
        <v>28</v>
      </c>
      <c r="B225" s="2" t="s">
        <v>29</v>
      </c>
      <c r="C225" s="2" t="s">
        <v>22</v>
      </c>
      <c r="D225" s="2" t="s">
        <v>23</v>
      </c>
      <c r="E225" s="2" t="s">
        <v>5</v>
      </c>
      <c r="G225" s="2" t="s">
        <v>24</v>
      </c>
      <c r="H225" s="2">
        <v>107262</v>
      </c>
      <c r="I225" s="2">
        <v>108281</v>
      </c>
      <c r="J225" s="1" t="s">
        <v>25</v>
      </c>
      <c r="K225" s="2" t="s">
        <v>357</v>
      </c>
      <c r="N225" s="2" t="s">
        <v>358</v>
      </c>
      <c r="Q225" s="2" t="s">
        <v>356</v>
      </c>
      <c r="R225" s="2">
        <v>1020</v>
      </c>
      <c r="S225" s="2">
        <v>339</v>
      </c>
    </row>
    <row r="226" spans="1:19" ht="28.8" x14ac:dyDescent="0.3">
      <c r="A226" s="2" t="s">
        <v>20</v>
      </c>
      <c r="B226" s="2" t="s">
        <v>21</v>
      </c>
      <c r="C226" s="2" t="s">
        <v>22</v>
      </c>
      <c r="D226" s="2" t="s">
        <v>23</v>
      </c>
      <c r="E226" s="2" t="s">
        <v>5</v>
      </c>
      <c r="G226" s="2" t="s">
        <v>24</v>
      </c>
      <c r="H226" s="2">
        <v>108301</v>
      </c>
      <c r="I226" s="2">
        <v>109737</v>
      </c>
      <c r="J226" s="1" t="s">
        <v>25</v>
      </c>
      <c r="Q226" s="2" t="s">
        <v>359</v>
      </c>
      <c r="R226" s="2">
        <v>1437</v>
      </c>
    </row>
    <row r="227" spans="1:19" ht="28.8" x14ac:dyDescent="0.3">
      <c r="A227" s="2" t="s">
        <v>28</v>
      </c>
      <c r="B227" s="2" t="s">
        <v>29</v>
      </c>
      <c r="C227" s="2" t="s">
        <v>22</v>
      </c>
      <c r="D227" s="2" t="s">
        <v>23</v>
      </c>
      <c r="E227" s="2" t="s">
        <v>5</v>
      </c>
      <c r="G227" s="2" t="s">
        <v>24</v>
      </c>
      <c r="H227" s="2">
        <v>108301</v>
      </c>
      <c r="I227" s="2">
        <v>109737</v>
      </c>
      <c r="J227" s="1" t="s">
        <v>25</v>
      </c>
      <c r="K227" s="2" t="s">
        <v>360</v>
      </c>
      <c r="N227" s="2" t="s">
        <v>303</v>
      </c>
      <c r="Q227" s="2" t="s">
        <v>359</v>
      </c>
      <c r="R227" s="2">
        <v>1437</v>
      </c>
      <c r="S227" s="2">
        <v>478</v>
      </c>
    </row>
    <row r="228" spans="1:19" ht="28.8" x14ac:dyDescent="0.3">
      <c r="A228" s="2" t="s">
        <v>20</v>
      </c>
      <c r="B228" s="2" t="s">
        <v>21</v>
      </c>
      <c r="C228" s="2" t="s">
        <v>22</v>
      </c>
      <c r="D228" s="2" t="s">
        <v>23</v>
      </c>
      <c r="E228" s="2" t="s">
        <v>5</v>
      </c>
      <c r="G228" s="2" t="s">
        <v>24</v>
      </c>
      <c r="H228" s="2">
        <v>110119</v>
      </c>
      <c r="I228" s="2">
        <v>110220</v>
      </c>
      <c r="J228" s="1" t="s">
        <v>54</v>
      </c>
      <c r="Q228" s="2" t="s">
        <v>361</v>
      </c>
      <c r="R228" s="2">
        <v>102</v>
      </c>
    </row>
    <row r="229" spans="1:19" ht="28.8" x14ac:dyDescent="0.3">
      <c r="A229" s="2" t="s">
        <v>28</v>
      </c>
      <c r="B229" s="2" t="s">
        <v>29</v>
      </c>
      <c r="C229" s="2" t="s">
        <v>22</v>
      </c>
      <c r="D229" s="2" t="s">
        <v>23</v>
      </c>
      <c r="E229" s="2" t="s">
        <v>5</v>
      </c>
      <c r="G229" s="2" t="s">
        <v>24</v>
      </c>
      <c r="H229" s="2">
        <v>110119</v>
      </c>
      <c r="I229" s="2">
        <v>110220</v>
      </c>
      <c r="J229" s="1" t="s">
        <v>54</v>
      </c>
      <c r="K229" s="2" t="s">
        <v>362</v>
      </c>
      <c r="N229" s="2" t="s">
        <v>101</v>
      </c>
      <c r="Q229" s="2" t="s">
        <v>361</v>
      </c>
      <c r="R229" s="2">
        <v>102</v>
      </c>
      <c r="S229" s="2">
        <v>33</v>
      </c>
    </row>
    <row r="230" spans="1:19" ht="28.8" x14ac:dyDescent="0.3">
      <c r="A230" s="2" t="s">
        <v>20</v>
      </c>
      <c r="B230" s="2" t="s">
        <v>21</v>
      </c>
      <c r="C230" s="2" t="s">
        <v>22</v>
      </c>
      <c r="D230" s="2" t="s">
        <v>23</v>
      </c>
      <c r="E230" s="2" t="s">
        <v>5</v>
      </c>
      <c r="G230" s="2" t="s">
        <v>24</v>
      </c>
      <c r="H230" s="2">
        <v>110500</v>
      </c>
      <c r="I230" s="2">
        <v>111384</v>
      </c>
      <c r="J230" s="1" t="s">
        <v>25</v>
      </c>
      <c r="Q230" s="2" t="s">
        <v>363</v>
      </c>
      <c r="R230" s="2">
        <v>885</v>
      </c>
    </row>
    <row r="231" spans="1:19" ht="28.8" x14ac:dyDescent="0.3">
      <c r="A231" s="2" t="s">
        <v>28</v>
      </c>
      <c r="B231" s="2" t="s">
        <v>29</v>
      </c>
      <c r="C231" s="2" t="s">
        <v>22</v>
      </c>
      <c r="D231" s="2" t="s">
        <v>23</v>
      </c>
      <c r="E231" s="2" t="s">
        <v>5</v>
      </c>
      <c r="G231" s="2" t="s">
        <v>24</v>
      </c>
      <c r="H231" s="2">
        <v>110500</v>
      </c>
      <c r="I231" s="2">
        <v>111384</v>
      </c>
      <c r="J231" s="1" t="s">
        <v>25</v>
      </c>
      <c r="K231" s="2" t="s">
        <v>364</v>
      </c>
      <c r="N231" s="2" t="s">
        <v>303</v>
      </c>
      <c r="Q231" s="2" t="s">
        <v>363</v>
      </c>
      <c r="R231" s="2">
        <v>885</v>
      </c>
      <c r="S231" s="2">
        <v>294</v>
      </c>
    </row>
    <row r="232" spans="1:19" ht="28.8" x14ac:dyDescent="0.3">
      <c r="A232" s="2" t="s">
        <v>20</v>
      </c>
      <c r="B232" s="2" t="s">
        <v>21</v>
      </c>
      <c r="C232" s="2" t="s">
        <v>22</v>
      </c>
      <c r="D232" s="2" t="s">
        <v>23</v>
      </c>
      <c r="E232" s="2" t="s">
        <v>5</v>
      </c>
      <c r="G232" s="2" t="s">
        <v>24</v>
      </c>
      <c r="H232" s="2">
        <v>111474</v>
      </c>
      <c r="I232" s="2">
        <v>111686</v>
      </c>
      <c r="J232" s="1" t="s">
        <v>54</v>
      </c>
      <c r="Q232" s="2" t="s">
        <v>365</v>
      </c>
      <c r="R232" s="2">
        <v>213</v>
      </c>
    </row>
    <row r="233" spans="1:19" ht="28.8" x14ac:dyDescent="0.3">
      <c r="A233" s="2" t="s">
        <v>28</v>
      </c>
      <c r="B233" s="2" t="s">
        <v>29</v>
      </c>
      <c r="C233" s="2" t="s">
        <v>22</v>
      </c>
      <c r="D233" s="2" t="s">
        <v>23</v>
      </c>
      <c r="E233" s="2" t="s">
        <v>5</v>
      </c>
      <c r="G233" s="2" t="s">
        <v>24</v>
      </c>
      <c r="H233" s="2">
        <v>111474</v>
      </c>
      <c r="I233" s="2">
        <v>111686</v>
      </c>
      <c r="J233" s="1" t="s">
        <v>54</v>
      </c>
      <c r="K233" s="2" t="s">
        <v>366</v>
      </c>
      <c r="N233" s="2" t="s">
        <v>101</v>
      </c>
      <c r="Q233" s="2" t="s">
        <v>365</v>
      </c>
      <c r="R233" s="2">
        <v>213</v>
      </c>
      <c r="S233" s="2">
        <v>70</v>
      </c>
    </row>
    <row r="234" spans="1:19" ht="28.8" x14ac:dyDescent="0.3">
      <c r="A234" s="2" t="s">
        <v>20</v>
      </c>
      <c r="B234" s="2" t="s">
        <v>21</v>
      </c>
      <c r="C234" s="2" t="s">
        <v>22</v>
      </c>
      <c r="D234" s="2" t="s">
        <v>23</v>
      </c>
      <c r="E234" s="2" t="s">
        <v>5</v>
      </c>
      <c r="G234" s="2" t="s">
        <v>24</v>
      </c>
      <c r="H234" s="2">
        <v>111694</v>
      </c>
      <c r="I234" s="2">
        <v>112356</v>
      </c>
      <c r="J234" s="1" t="s">
        <v>25</v>
      </c>
      <c r="Q234" s="2" t="s">
        <v>367</v>
      </c>
      <c r="R234" s="2">
        <v>663</v>
      </c>
    </row>
    <row r="235" spans="1:19" ht="43.2" x14ac:dyDescent="0.3">
      <c r="A235" s="2" t="s">
        <v>28</v>
      </c>
      <c r="B235" s="2" t="s">
        <v>29</v>
      </c>
      <c r="C235" s="2" t="s">
        <v>22</v>
      </c>
      <c r="D235" s="2" t="s">
        <v>23</v>
      </c>
      <c r="E235" s="2" t="s">
        <v>5</v>
      </c>
      <c r="G235" s="2" t="s">
        <v>24</v>
      </c>
      <c r="H235" s="2">
        <v>111694</v>
      </c>
      <c r="I235" s="2">
        <v>112356</v>
      </c>
      <c r="J235" s="1" t="s">
        <v>25</v>
      </c>
      <c r="K235" s="2" t="s">
        <v>368</v>
      </c>
      <c r="N235" s="2" t="s">
        <v>369</v>
      </c>
      <c r="Q235" s="2" t="s">
        <v>367</v>
      </c>
      <c r="R235" s="2">
        <v>663</v>
      </c>
      <c r="S235" s="2">
        <v>220</v>
      </c>
    </row>
    <row r="236" spans="1:19" ht="28.8" x14ac:dyDescent="0.3">
      <c r="A236" s="2" t="s">
        <v>20</v>
      </c>
      <c r="B236" s="2" t="s">
        <v>21</v>
      </c>
      <c r="C236" s="2" t="s">
        <v>22</v>
      </c>
      <c r="D236" s="2" t="s">
        <v>23</v>
      </c>
      <c r="E236" s="2" t="s">
        <v>5</v>
      </c>
      <c r="G236" s="2" t="s">
        <v>24</v>
      </c>
      <c r="H236" s="2">
        <v>112446</v>
      </c>
      <c r="I236" s="2">
        <v>112652</v>
      </c>
      <c r="J236" s="1" t="s">
        <v>25</v>
      </c>
      <c r="Q236" s="2" t="s">
        <v>370</v>
      </c>
      <c r="R236" s="2">
        <v>207</v>
      </c>
    </row>
    <row r="237" spans="1:19" ht="43.2" x14ac:dyDescent="0.3">
      <c r="A237" s="2" t="s">
        <v>28</v>
      </c>
      <c r="B237" s="2" t="s">
        <v>29</v>
      </c>
      <c r="C237" s="2" t="s">
        <v>22</v>
      </c>
      <c r="D237" s="2" t="s">
        <v>23</v>
      </c>
      <c r="E237" s="2" t="s">
        <v>5</v>
      </c>
      <c r="G237" s="2" t="s">
        <v>24</v>
      </c>
      <c r="H237" s="2">
        <v>112446</v>
      </c>
      <c r="I237" s="2">
        <v>112652</v>
      </c>
      <c r="J237" s="1" t="s">
        <v>25</v>
      </c>
      <c r="K237" s="2" t="s">
        <v>371</v>
      </c>
      <c r="N237" s="2" t="s">
        <v>41</v>
      </c>
      <c r="Q237" s="2" t="s">
        <v>370</v>
      </c>
      <c r="R237" s="2">
        <v>207</v>
      </c>
      <c r="S237" s="2">
        <v>68</v>
      </c>
    </row>
    <row r="238" spans="1:19" ht="28.8" x14ac:dyDescent="0.3">
      <c r="A238" s="2" t="s">
        <v>20</v>
      </c>
      <c r="B238" s="2" t="s">
        <v>21</v>
      </c>
      <c r="C238" s="2" t="s">
        <v>22</v>
      </c>
      <c r="D238" s="2" t="s">
        <v>23</v>
      </c>
      <c r="E238" s="2" t="s">
        <v>5</v>
      </c>
      <c r="G238" s="2" t="s">
        <v>24</v>
      </c>
      <c r="H238" s="2">
        <v>112734</v>
      </c>
      <c r="I238" s="2">
        <v>112865</v>
      </c>
      <c r="J238" s="1" t="s">
        <v>54</v>
      </c>
      <c r="Q238" s="2" t="s">
        <v>372</v>
      </c>
      <c r="R238" s="2">
        <v>132</v>
      </c>
    </row>
    <row r="239" spans="1:19" ht="28.8" x14ac:dyDescent="0.3">
      <c r="A239" s="2" t="s">
        <v>28</v>
      </c>
      <c r="B239" s="2" t="s">
        <v>29</v>
      </c>
      <c r="C239" s="2" t="s">
        <v>22</v>
      </c>
      <c r="D239" s="2" t="s">
        <v>23</v>
      </c>
      <c r="E239" s="2" t="s">
        <v>5</v>
      </c>
      <c r="G239" s="2" t="s">
        <v>24</v>
      </c>
      <c r="H239" s="2">
        <v>112734</v>
      </c>
      <c r="I239" s="2">
        <v>112865</v>
      </c>
      <c r="J239" s="1" t="s">
        <v>54</v>
      </c>
      <c r="K239" s="2" t="s">
        <v>373</v>
      </c>
      <c r="N239" s="2" t="s">
        <v>101</v>
      </c>
      <c r="Q239" s="2" t="s">
        <v>372</v>
      </c>
      <c r="R239" s="2">
        <v>132</v>
      </c>
      <c r="S239" s="2">
        <v>43</v>
      </c>
    </row>
    <row r="240" spans="1:19" ht="28.8" x14ac:dyDescent="0.3">
      <c r="A240" s="2" t="s">
        <v>20</v>
      </c>
      <c r="B240" s="2" t="s">
        <v>21</v>
      </c>
      <c r="C240" s="2" t="s">
        <v>22</v>
      </c>
      <c r="D240" s="2" t="s">
        <v>23</v>
      </c>
      <c r="E240" s="2" t="s">
        <v>5</v>
      </c>
      <c r="G240" s="2" t="s">
        <v>24</v>
      </c>
      <c r="H240" s="2">
        <v>112952</v>
      </c>
      <c r="I240" s="2">
        <v>113305</v>
      </c>
      <c r="J240" s="1" t="s">
        <v>25</v>
      </c>
      <c r="Q240" s="2" t="s">
        <v>374</v>
      </c>
      <c r="R240" s="2">
        <v>354</v>
      </c>
    </row>
    <row r="241" spans="1:19" ht="28.8" x14ac:dyDescent="0.3">
      <c r="A241" s="2" t="s">
        <v>28</v>
      </c>
      <c r="B241" s="2" t="s">
        <v>29</v>
      </c>
      <c r="C241" s="2" t="s">
        <v>22</v>
      </c>
      <c r="D241" s="2" t="s">
        <v>23</v>
      </c>
      <c r="E241" s="2" t="s">
        <v>5</v>
      </c>
      <c r="G241" s="2" t="s">
        <v>24</v>
      </c>
      <c r="H241" s="2">
        <v>112952</v>
      </c>
      <c r="I241" s="2">
        <v>113305</v>
      </c>
      <c r="J241" s="1" t="s">
        <v>25</v>
      </c>
      <c r="K241" s="2" t="s">
        <v>375</v>
      </c>
      <c r="N241" s="2" t="s">
        <v>303</v>
      </c>
      <c r="Q241" s="2" t="s">
        <v>374</v>
      </c>
      <c r="R241" s="2">
        <v>354</v>
      </c>
      <c r="S241" s="2">
        <v>117</v>
      </c>
    </row>
    <row r="242" spans="1:19" ht="28.8" x14ac:dyDescent="0.3">
      <c r="A242" s="2" t="s">
        <v>20</v>
      </c>
      <c r="B242" s="2" t="s">
        <v>21</v>
      </c>
      <c r="C242" s="2" t="s">
        <v>22</v>
      </c>
      <c r="D242" s="2" t="s">
        <v>23</v>
      </c>
      <c r="E242" s="2" t="s">
        <v>5</v>
      </c>
      <c r="G242" s="2" t="s">
        <v>24</v>
      </c>
      <c r="H242" s="2">
        <v>113298</v>
      </c>
      <c r="I242" s="2">
        <v>114305</v>
      </c>
      <c r="J242" s="1" t="s">
        <v>25</v>
      </c>
      <c r="O242" s="2" t="s">
        <v>376</v>
      </c>
      <c r="Q242" s="2" t="s">
        <v>377</v>
      </c>
      <c r="R242" s="2">
        <v>1008</v>
      </c>
    </row>
    <row r="243" spans="1:19" ht="28.8" x14ac:dyDescent="0.3">
      <c r="A243" s="2" t="s">
        <v>28</v>
      </c>
      <c r="B243" s="2" t="s">
        <v>29</v>
      </c>
      <c r="C243" s="2" t="s">
        <v>22</v>
      </c>
      <c r="D243" s="2" t="s">
        <v>23</v>
      </c>
      <c r="E243" s="2" t="s">
        <v>5</v>
      </c>
      <c r="G243" s="2" t="s">
        <v>24</v>
      </c>
      <c r="H243" s="2">
        <v>113298</v>
      </c>
      <c r="I243" s="2">
        <v>114305</v>
      </c>
      <c r="J243" s="1" t="s">
        <v>25</v>
      </c>
      <c r="K243" s="2" t="s">
        <v>378</v>
      </c>
      <c r="N243" s="2" t="s">
        <v>379</v>
      </c>
      <c r="O243" s="2" t="s">
        <v>376</v>
      </c>
      <c r="Q243" s="2" t="s">
        <v>377</v>
      </c>
      <c r="R243" s="2">
        <v>1008</v>
      </c>
      <c r="S243" s="2">
        <v>335</v>
      </c>
    </row>
    <row r="244" spans="1:19" ht="28.8" x14ac:dyDescent="0.3">
      <c r="A244" s="2" t="s">
        <v>20</v>
      </c>
      <c r="B244" s="2" t="s">
        <v>21</v>
      </c>
      <c r="C244" s="2" t="s">
        <v>22</v>
      </c>
      <c r="D244" s="2" t="s">
        <v>23</v>
      </c>
      <c r="E244" s="2" t="s">
        <v>5</v>
      </c>
      <c r="G244" s="2" t="s">
        <v>24</v>
      </c>
      <c r="H244" s="2">
        <v>114305</v>
      </c>
      <c r="I244" s="2">
        <v>114832</v>
      </c>
      <c r="J244" s="1" t="s">
        <v>25</v>
      </c>
      <c r="Q244" s="2" t="s">
        <v>380</v>
      </c>
      <c r="R244" s="2">
        <v>528</v>
      </c>
    </row>
    <row r="245" spans="1:19" ht="28.8" x14ac:dyDescent="0.3">
      <c r="A245" s="2" t="s">
        <v>28</v>
      </c>
      <c r="B245" s="2" t="s">
        <v>29</v>
      </c>
      <c r="C245" s="2" t="s">
        <v>22</v>
      </c>
      <c r="D245" s="2" t="s">
        <v>23</v>
      </c>
      <c r="E245" s="2" t="s">
        <v>5</v>
      </c>
      <c r="G245" s="2" t="s">
        <v>24</v>
      </c>
      <c r="H245" s="2">
        <v>114305</v>
      </c>
      <c r="I245" s="2">
        <v>114832</v>
      </c>
      <c r="J245" s="1" t="s">
        <v>25</v>
      </c>
      <c r="K245" s="2" t="s">
        <v>381</v>
      </c>
      <c r="N245" s="2" t="s">
        <v>382</v>
      </c>
      <c r="Q245" s="2" t="s">
        <v>380</v>
      </c>
      <c r="R245" s="2">
        <v>528</v>
      </c>
      <c r="S245" s="2">
        <v>175</v>
      </c>
    </row>
    <row r="246" spans="1:19" ht="28.8" x14ac:dyDescent="0.3">
      <c r="A246" s="2" t="s">
        <v>20</v>
      </c>
      <c r="B246" s="2" t="s">
        <v>21</v>
      </c>
      <c r="C246" s="2" t="s">
        <v>22</v>
      </c>
      <c r="D246" s="2" t="s">
        <v>23</v>
      </c>
      <c r="E246" s="2" t="s">
        <v>5</v>
      </c>
      <c r="G246" s="2" t="s">
        <v>24</v>
      </c>
      <c r="H246" s="2">
        <v>114839</v>
      </c>
      <c r="I246" s="2">
        <v>115435</v>
      </c>
      <c r="J246" s="1" t="s">
        <v>54</v>
      </c>
      <c r="Q246" s="2" t="s">
        <v>383</v>
      </c>
      <c r="R246" s="2">
        <v>597</v>
      </c>
    </row>
    <row r="247" spans="1:19" ht="28.8" x14ac:dyDescent="0.3">
      <c r="A247" s="2" t="s">
        <v>28</v>
      </c>
      <c r="B247" s="2" t="s">
        <v>29</v>
      </c>
      <c r="C247" s="2" t="s">
        <v>22</v>
      </c>
      <c r="D247" s="2" t="s">
        <v>23</v>
      </c>
      <c r="E247" s="2" t="s">
        <v>5</v>
      </c>
      <c r="G247" s="2" t="s">
        <v>24</v>
      </c>
      <c r="H247" s="2">
        <v>114839</v>
      </c>
      <c r="I247" s="2">
        <v>115435</v>
      </c>
      <c r="J247" s="1" t="s">
        <v>54</v>
      </c>
      <c r="K247" s="2" t="s">
        <v>384</v>
      </c>
      <c r="N247" s="2" t="s">
        <v>192</v>
      </c>
      <c r="Q247" s="2" t="s">
        <v>383</v>
      </c>
      <c r="R247" s="2">
        <v>597</v>
      </c>
      <c r="S247" s="2">
        <v>198</v>
      </c>
    </row>
    <row r="248" spans="1:19" ht="28.8" x14ac:dyDescent="0.3">
      <c r="A248" s="2" t="s">
        <v>20</v>
      </c>
      <c r="B248" s="2" t="s">
        <v>21</v>
      </c>
      <c r="C248" s="2" t="s">
        <v>22</v>
      </c>
      <c r="D248" s="2" t="s">
        <v>23</v>
      </c>
      <c r="E248" s="2" t="s">
        <v>5</v>
      </c>
      <c r="G248" s="2" t="s">
        <v>24</v>
      </c>
      <c r="H248" s="2">
        <v>115508</v>
      </c>
      <c r="I248" s="2">
        <v>115867</v>
      </c>
      <c r="J248" s="1" t="s">
        <v>25</v>
      </c>
      <c r="O248" s="2" t="s">
        <v>385</v>
      </c>
      <c r="Q248" s="2" t="s">
        <v>386</v>
      </c>
      <c r="R248" s="2">
        <v>360</v>
      </c>
    </row>
    <row r="249" spans="1:19" ht="28.8" x14ac:dyDescent="0.3">
      <c r="A249" s="2" t="s">
        <v>28</v>
      </c>
      <c r="B249" s="2" t="s">
        <v>29</v>
      </c>
      <c r="C249" s="2" t="s">
        <v>22</v>
      </c>
      <c r="D249" s="2" t="s">
        <v>23</v>
      </c>
      <c r="E249" s="2" t="s">
        <v>5</v>
      </c>
      <c r="G249" s="2" t="s">
        <v>24</v>
      </c>
      <c r="H249" s="2">
        <v>115508</v>
      </c>
      <c r="I249" s="2">
        <v>115867</v>
      </c>
      <c r="J249" s="1" t="s">
        <v>25</v>
      </c>
      <c r="K249" s="2" t="s">
        <v>387</v>
      </c>
      <c r="N249" s="2" t="s">
        <v>388</v>
      </c>
      <c r="O249" s="2" t="s">
        <v>385</v>
      </c>
      <c r="Q249" s="2" t="s">
        <v>386</v>
      </c>
      <c r="R249" s="2">
        <v>360</v>
      </c>
      <c r="S249" s="2">
        <v>119</v>
      </c>
    </row>
    <row r="250" spans="1:19" ht="28.8" x14ac:dyDescent="0.3">
      <c r="A250" s="2" t="s">
        <v>20</v>
      </c>
      <c r="B250" s="2" t="s">
        <v>21</v>
      </c>
      <c r="C250" s="2" t="s">
        <v>22</v>
      </c>
      <c r="D250" s="2" t="s">
        <v>23</v>
      </c>
      <c r="E250" s="2" t="s">
        <v>5</v>
      </c>
      <c r="G250" s="2" t="s">
        <v>24</v>
      </c>
      <c r="H250" s="2">
        <v>115885</v>
      </c>
      <c r="I250" s="2">
        <v>117225</v>
      </c>
      <c r="J250" s="1" t="s">
        <v>54</v>
      </c>
      <c r="Q250" s="2" t="s">
        <v>389</v>
      </c>
      <c r="R250" s="2">
        <v>1341</v>
      </c>
    </row>
    <row r="251" spans="1:19" ht="43.2" x14ac:dyDescent="0.3">
      <c r="A251" s="2" t="s">
        <v>28</v>
      </c>
      <c r="B251" s="2" t="s">
        <v>29</v>
      </c>
      <c r="C251" s="2" t="s">
        <v>22</v>
      </c>
      <c r="D251" s="2" t="s">
        <v>23</v>
      </c>
      <c r="E251" s="2" t="s">
        <v>5</v>
      </c>
      <c r="G251" s="2" t="s">
        <v>24</v>
      </c>
      <c r="H251" s="2">
        <v>115885</v>
      </c>
      <c r="I251" s="2">
        <v>117225</v>
      </c>
      <c r="J251" s="1" t="s">
        <v>54</v>
      </c>
      <c r="K251" s="2" t="s">
        <v>390</v>
      </c>
      <c r="N251" s="2" t="s">
        <v>391</v>
      </c>
      <c r="Q251" s="2" t="s">
        <v>389</v>
      </c>
      <c r="R251" s="2">
        <v>1341</v>
      </c>
      <c r="S251" s="2">
        <v>446</v>
      </c>
    </row>
    <row r="252" spans="1:19" ht="28.8" x14ac:dyDescent="0.3">
      <c r="A252" s="2" t="s">
        <v>20</v>
      </c>
      <c r="B252" s="2" t="s">
        <v>21</v>
      </c>
      <c r="C252" s="2" t="s">
        <v>22</v>
      </c>
      <c r="D252" s="2" t="s">
        <v>23</v>
      </c>
      <c r="E252" s="2" t="s">
        <v>5</v>
      </c>
      <c r="G252" s="2" t="s">
        <v>24</v>
      </c>
      <c r="H252" s="2">
        <v>117222</v>
      </c>
      <c r="I252" s="2">
        <v>117614</v>
      </c>
      <c r="J252" s="1" t="s">
        <v>54</v>
      </c>
      <c r="Q252" s="2" t="s">
        <v>392</v>
      </c>
      <c r="R252" s="2">
        <v>393</v>
      </c>
    </row>
    <row r="253" spans="1:19" ht="28.8" x14ac:dyDescent="0.3">
      <c r="A253" s="2" t="s">
        <v>28</v>
      </c>
      <c r="B253" s="2" t="s">
        <v>29</v>
      </c>
      <c r="C253" s="2" t="s">
        <v>22</v>
      </c>
      <c r="D253" s="2" t="s">
        <v>23</v>
      </c>
      <c r="E253" s="2" t="s">
        <v>5</v>
      </c>
      <c r="G253" s="2" t="s">
        <v>24</v>
      </c>
      <c r="H253" s="2">
        <v>117222</v>
      </c>
      <c r="I253" s="2">
        <v>117614</v>
      </c>
      <c r="J253" s="1" t="s">
        <v>54</v>
      </c>
      <c r="K253" s="2" t="s">
        <v>393</v>
      </c>
      <c r="N253" s="2" t="s">
        <v>394</v>
      </c>
      <c r="Q253" s="2" t="s">
        <v>392</v>
      </c>
      <c r="R253" s="2">
        <v>393</v>
      </c>
      <c r="S253" s="2">
        <v>130</v>
      </c>
    </row>
    <row r="254" spans="1:19" ht="28.8" x14ac:dyDescent="0.3">
      <c r="A254" s="2" t="s">
        <v>20</v>
      </c>
      <c r="B254" s="2" t="s">
        <v>21</v>
      </c>
      <c r="C254" s="2" t="s">
        <v>22</v>
      </c>
      <c r="D254" s="2" t="s">
        <v>23</v>
      </c>
      <c r="E254" s="2" t="s">
        <v>5</v>
      </c>
      <c r="G254" s="2" t="s">
        <v>24</v>
      </c>
      <c r="H254" s="2">
        <v>117611</v>
      </c>
      <c r="I254" s="2">
        <v>118351</v>
      </c>
      <c r="J254" s="1" t="s">
        <v>54</v>
      </c>
      <c r="Q254" s="2" t="s">
        <v>395</v>
      </c>
      <c r="R254" s="2">
        <v>741</v>
      </c>
    </row>
    <row r="255" spans="1:19" ht="57.6" x14ac:dyDescent="0.3">
      <c r="A255" s="2" t="s">
        <v>28</v>
      </c>
      <c r="B255" s="2" t="s">
        <v>29</v>
      </c>
      <c r="C255" s="2" t="s">
        <v>22</v>
      </c>
      <c r="D255" s="2" t="s">
        <v>23</v>
      </c>
      <c r="E255" s="2" t="s">
        <v>5</v>
      </c>
      <c r="G255" s="2" t="s">
        <v>24</v>
      </c>
      <c r="H255" s="2">
        <v>117611</v>
      </c>
      <c r="I255" s="2">
        <v>118351</v>
      </c>
      <c r="J255" s="1" t="s">
        <v>54</v>
      </c>
      <c r="K255" s="2" t="s">
        <v>396</v>
      </c>
      <c r="N255" s="2" t="s">
        <v>397</v>
      </c>
      <c r="Q255" s="2" t="s">
        <v>395</v>
      </c>
      <c r="R255" s="2">
        <v>741</v>
      </c>
      <c r="S255" s="2">
        <v>246</v>
      </c>
    </row>
    <row r="256" spans="1:19" ht="28.8" x14ac:dyDescent="0.3">
      <c r="A256" s="2" t="s">
        <v>20</v>
      </c>
      <c r="B256" s="2" t="s">
        <v>21</v>
      </c>
      <c r="C256" s="2" t="s">
        <v>22</v>
      </c>
      <c r="D256" s="2" t="s">
        <v>23</v>
      </c>
      <c r="E256" s="2" t="s">
        <v>5</v>
      </c>
      <c r="G256" s="2" t="s">
        <v>24</v>
      </c>
      <c r="H256" s="2">
        <v>118133</v>
      </c>
      <c r="I256" s="2">
        <v>119488</v>
      </c>
      <c r="J256" s="1" t="s">
        <v>25</v>
      </c>
      <c r="Q256" s="2" t="s">
        <v>398</v>
      </c>
      <c r="R256" s="2">
        <v>1356</v>
      </c>
    </row>
    <row r="257" spans="1:19" ht="43.2" x14ac:dyDescent="0.3">
      <c r="A257" s="2" t="s">
        <v>28</v>
      </c>
      <c r="B257" s="2" t="s">
        <v>29</v>
      </c>
      <c r="C257" s="2" t="s">
        <v>22</v>
      </c>
      <c r="D257" s="2" t="s">
        <v>23</v>
      </c>
      <c r="E257" s="2" t="s">
        <v>5</v>
      </c>
      <c r="G257" s="2" t="s">
        <v>24</v>
      </c>
      <c r="H257" s="2">
        <v>118133</v>
      </c>
      <c r="I257" s="2">
        <v>119488</v>
      </c>
      <c r="J257" s="1" t="s">
        <v>25</v>
      </c>
      <c r="K257" s="2" t="s">
        <v>399</v>
      </c>
      <c r="N257" s="2" t="s">
        <v>41</v>
      </c>
      <c r="Q257" s="2" t="s">
        <v>398</v>
      </c>
      <c r="R257" s="2">
        <v>1356</v>
      </c>
      <c r="S257" s="2">
        <v>451</v>
      </c>
    </row>
    <row r="258" spans="1:19" ht="28.8" x14ac:dyDescent="0.3">
      <c r="A258" s="2" t="s">
        <v>20</v>
      </c>
      <c r="B258" s="2" t="s">
        <v>21</v>
      </c>
      <c r="C258" s="2" t="s">
        <v>22</v>
      </c>
      <c r="D258" s="2" t="s">
        <v>23</v>
      </c>
      <c r="E258" s="2" t="s">
        <v>5</v>
      </c>
      <c r="G258" s="2" t="s">
        <v>24</v>
      </c>
      <c r="H258" s="2">
        <v>119591</v>
      </c>
      <c r="I258" s="2">
        <v>120526</v>
      </c>
      <c r="J258" s="1" t="s">
        <v>54</v>
      </c>
      <c r="Q258" s="2" t="s">
        <v>400</v>
      </c>
      <c r="R258" s="2">
        <v>936</v>
      </c>
    </row>
    <row r="259" spans="1:19" ht="28.8" x14ac:dyDescent="0.3">
      <c r="A259" s="2" t="s">
        <v>28</v>
      </c>
      <c r="B259" s="2" t="s">
        <v>29</v>
      </c>
      <c r="C259" s="2" t="s">
        <v>22</v>
      </c>
      <c r="D259" s="2" t="s">
        <v>23</v>
      </c>
      <c r="E259" s="2" t="s">
        <v>5</v>
      </c>
      <c r="G259" s="2" t="s">
        <v>24</v>
      </c>
      <c r="H259" s="2">
        <v>119591</v>
      </c>
      <c r="I259" s="2">
        <v>120526</v>
      </c>
      <c r="J259" s="1" t="s">
        <v>54</v>
      </c>
      <c r="K259" s="2" t="s">
        <v>401</v>
      </c>
      <c r="N259" s="2" t="s">
        <v>192</v>
      </c>
      <c r="Q259" s="2" t="s">
        <v>400</v>
      </c>
      <c r="R259" s="2">
        <v>936</v>
      </c>
      <c r="S259" s="2">
        <v>311</v>
      </c>
    </row>
    <row r="260" spans="1:19" ht="28.8" x14ac:dyDescent="0.3">
      <c r="A260" s="2" t="s">
        <v>20</v>
      </c>
      <c r="B260" s="2" t="s">
        <v>21</v>
      </c>
      <c r="C260" s="2" t="s">
        <v>22</v>
      </c>
      <c r="D260" s="2" t="s">
        <v>23</v>
      </c>
      <c r="E260" s="2" t="s">
        <v>5</v>
      </c>
      <c r="G260" s="2" t="s">
        <v>24</v>
      </c>
      <c r="H260" s="2">
        <v>120599</v>
      </c>
      <c r="I260" s="2">
        <v>120724</v>
      </c>
      <c r="J260" s="1" t="s">
        <v>25</v>
      </c>
      <c r="Q260" s="2" t="s">
        <v>402</v>
      </c>
      <c r="R260" s="2">
        <v>126</v>
      </c>
    </row>
    <row r="261" spans="1:19" ht="28.8" x14ac:dyDescent="0.3">
      <c r="A261" s="2" t="s">
        <v>28</v>
      </c>
      <c r="B261" s="2" t="s">
        <v>29</v>
      </c>
      <c r="C261" s="2" t="s">
        <v>22</v>
      </c>
      <c r="D261" s="2" t="s">
        <v>23</v>
      </c>
      <c r="E261" s="2" t="s">
        <v>5</v>
      </c>
      <c r="G261" s="2" t="s">
        <v>24</v>
      </c>
      <c r="H261" s="2">
        <v>120599</v>
      </c>
      <c r="I261" s="2">
        <v>120724</v>
      </c>
      <c r="J261" s="1" t="s">
        <v>25</v>
      </c>
      <c r="K261" s="2" t="s">
        <v>403</v>
      </c>
      <c r="N261" s="2" t="s">
        <v>101</v>
      </c>
      <c r="Q261" s="2" t="s">
        <v>402</v>
      </c>
      <c r="R261" s="2">
        <v>126</v>
      </c>
      <c r="S261" s="2">
        <v>41</v>
      </c>
    </row>
    <row r="262" spans="1:19" ht="28.8" x14ac:dyDescent="0.3">
      <c r="A262" s="2" t="s">
        <v>20</v>
      </c>
      <c r="B262" s="2" t="s">
        <v>21</v>
      </c>
      <c r="C262" s="2" t="s">
        <v>22</v>
      </c>
      <c r="D262" s="2" t="s">
        <v>23</v>
      </c>
      <c r="E262" s="2" t="s">
        <v>5</v>
      </c>
      <c r="G262" s="2" t="s">
        <v>24</v>
      </c>
      <c r="H262" s="2">
        <v>120643</v>
      </c>
      <c r="I262" s="2">
        <v>120870</v>
      </c>
      <c r="J262" s="1" t="s">
        <v>54</v>
      </c>
      <c r="Q262" s="2" t="s">
        <v>404</v>
      </c>
      <c r="R262" s="2">
        <v>228</v>
      </c>
    </row>
    <row r="263" spans="1:19" ht="28.8" x14ac:dyDescent="0.3">
      <c r="A263" s="2" t="s">
        <v>28</v>
      </c>
      <c r="B263" s="2" t="s">
        <v>29</v>
      </c>
      <c r="C263" s="2" t="s">
        <v>22</v>
      </c>
      <c r="D263" s="2" t="s">
        <v>23</v>
      </c>
      <c r="E263" s="2" t="s">
        <v>5</v>
      </c>
      <c r="G263" s="2" t="s">
        <v>24</v>
      </c>
      <c r="H263" s="2">
        <v>120643</v>
      </c>
      <c r="I263" s="2">
        <v>120870</v>
      </c>
      <c r="J263" s="1" t="s">
        <v>54</v>
      </c>
      <c r="K263" s="2" t="s">
        <v>405</v>
      </c>
      <c r="N263" s="2" t="s">
        <v>101</v>
      </c>
      <c r="Q263" s="2" t="s">
        <v>404</v>
      </c>
      <c r="R263" s="2">
        <v>228</v>
      </c>
      <c r="S263" s="2">
        <v>75</v>
      </c>
    </row>
    <row r="264" spans="1:19" ht="28.8" x14ac:dyDescent="0.3">
      <c r="A264" s="2" t="s">
        <v>20</v>
      </c>
      <c r="B264" s="2" t="s">
        <v>21</v>
      </c>
      <c r="C264" s="2" t="s">
        <v>22</v>
      </c>
      <c r="D264" s="2" t="s">
        <v>23</v>
      </c>
      <c r="E264" s="2" t="s">
        <v>5</v>
      </c>
      <c r="G264" s="2" t="s">
        <v>24</v>
      </c>
      <c r="H264" s="2">
        <v>121003</v>
      </c>
      <c r="I264" s="2">
        <v>122394</v>
      </c>
      <c r="J264" s="1" t="s">
        <v>54</v>
      </c>
      <c r="O264" s="2" t="s">
        <v>406</v>
      </c>
      <c r="Q264" s="2" t="s">
        <v>407</v>
      </c>
      <c r="R264" s="2">
        <v>1392</v>
      </c>
    </row>
    <row r="265" spans="1:19" ht="57.6" x14ac:dyDescent="0.3">
      <c r="A265" s="2" t="s">
        <v>28</v>
      </c>
      <c r="B265" s="2" t="s">
        <v>29</v>
      </c>
      <c r="C265" s="2" t="s">
        <v>22</v>
      </c>
      <c r="D265" s="2" t="s">
        <v>23</v>
      </c>
      <c r="E265" s="2" t="s">
        <v>5</v>
      </c>
      <c r="G265" s="2" t="s">
        <v>24</v>
      </c>
      <c r="H265" s="2">
        <v>121003</v>
      </c>
      <c r="I265" s="2">
        <v>122394</v>
      </c>
      <c r="J265" s="1" t="s">
        <v>54</v>
      </c>
      <c r="K265" s="2" t="s">
        <v>408</v>
      </c>
      <c r="N265" s="2" t="s">
        <v>409</v>
      </c>
      <c r="O265" s="2" t="s">
        <v>406</v>
      </c>
      <c r="Q265" s="2" t="s">
        <v>407</v>
      </c>
      <c r="R265" s="2">
        <v>1392</v>
      </c>
      <c r="S265" s="2">
        <v>463</v>
      </c>
    </row>
    <row r="266" spans="1:19" ht="28.8" x14ac:dyDescent="0.3">
      <c r="A266" s="2" t="s">
        <v>20</v>
      </c>
      <c r="B266" s="2" t="s">
        <v>21</v>
      </c>
      <c r="C266" s="2" t="s">
        <v>22</v>
      </c>
      <c r="D266" s="2" t="s">
        <v>23</v>
      </c>
      <c r="E266" s="2" t="s">
        <v>5</v>
      </c>
      <c r="G266" s="2" t="s">
        <v>24</v>
      </c>
      <c r="H266" s="2">
        <v>122432</v>
      </c>
      <c r="I266" s="2">
        <v>123364</v>
      </c>
      <c r="J266" s="1" t="s">
        <v>54</v>
      </c>
      <c r="Q266" s="2" t="s">
        <v>410</v>
      </c>
      <c r="R266" s="2">
        <v>933</v>
      </c>
    </row>
    <row r="267" spans="1:19" ht="43.2" x14ac:dyDescent="0.3">
      <c r="A267" s="2" t="s">
        <v>28</v>
      </c>
      <c r="B267" s="2" t="s">
        <v>29</v>
      </c>
      <c r="C267" s="2" t="s">
        <v>22</v>
      </c>
      <c r="D267" s="2" t="s">
        <v>23</v>
      </c>
      <c r="E267" s="2" t="s">
        <v>5</v>
      </c>
      <c r="G267" s="2" t="s">
        <v>24</v>
      </c>
      <c r="H267" s="2">
        <v>122432</v>
      </c>
      <c r="I267" s="2">
        <v>123364</v>
      </c>
      <c r="J267" s="1" t="s">
        <v>54</v>
      </c>
      <c r="K267" s="2" t="s">
        <v>411</v>
      </c>
      <c r="N267" s="2" t="s">
        <v>149</v>
      </c>
      <c r="Q267" s="2" t="s">
        <v>410</v>
      </c>
      <c r="R267" s="2">
        <v>933</v>
      </c>
      <c r="S267" s="2">
        <v>310</v>
      </c>
    </row>
    <row r="268" spans="1:19" ht="28.8" x14ac:dyDescent="0.3">
      <c r="A268" s="2" t="s">
        <v>20</v>
      </c>
      <c r="B268" s="2" t="s">
        <v>21</v>
      </c>
      <c r="C268" s="2" t="s">
        <v>22</v>
      </c>
      <c r="D268" s="2" t="s">
        <v>23</v>
      </c>
      <c r="E268" s="2" t="s">
        <v>5</v>
      </c>
      <c r="G268" s="2" t="s">
        <v>24</v>
      </c>
      <c r="H268" s="2">
        <v>123387</v>
      </c>
      <c r="I268" s="2">
        <v>123512</v>
      </c>
      <c r="J268" s="1" t="s">
        <v>54</v>
      </c>
      <c r="Q268" s="2" t="s">
        <v>412</v>
      </c>
      <c r="R268" s="2">
        <v>126</v>
      </c>
    </row>
    <row r="269" spans="1:19" ht="28.8" x14ac:dyDescent="0.3">
      <c r="A269" s="2" t="s">
        <v>28</v>
      </c>
      <c r="B269" s="2" t="s">
        <v>29</v>
      </c>
      <c r="C269" s="2" t="s">
        <v>22</v>
      </c>
      <c r="D269" s="2" t="s">
        <v>23</v>
      </c>
      <c r="E269" s="2" t="s">
        <v>5</v>
      </c>
      <c r="G269" s="2" t="s">
        <v>24</v>
      </c>
      <c r="H269" s="2">
        <v>123387</v>
      </c>
      <c r="I269" s="2">
        <v>123512</v>
      </c>
      <c r="J269" s="1" t="s">
        <v>54</v>
      </c>
      <c r="K269" s="2" t="s">
        <v>413</v>
      </c>
      <c r="N269" s="2" t="s">
        <v>101</v>
      </c>
      <c r="Q269" s="2" t="s">
        <v>412</v>
      </c>
      <c r="R269" s="2">
        <v>126</v>
      </c>
      <c r="S269" s="2">
        <v>41</v>
      </c>
    </row>
    <row r="270" spans="1:19" ht="28.8" x14ac:dyDescent="0.3">
      <c r="A270" s="2" t="s">
        <v>20</v>
      </c>
      <c r="B270" s="2" t="s">
        <v>21</v>
      </c>
      <c r="C270" s="2" t="s">
        <v>22</v>
      </c>
      <c r="D270" s="2" t="s">
        <v>23</v>
      </c>
      <c r="E270" s="2" t="s">
        <v>5</v>
      </c>
      <c r="G270" s="2" t="s">
        <v>24</v>
      </c>
      <c r="H270" s="2">
        <v>123600</v>
      </c>
      <c r="I270" s="2">
        <v>124943</v>
      </c>
      <c r="J270" s="1" t="s">
        <v>25</v>
      </c>
      <c r="Q270" s="2" t="s">
        <v>414</v>
      </c>
      <c r="R270" s="2">
        <v>1344</v>
      </c>
    </row>
    <row r="271" spans="1:19" ht="43.2" x14ac:dyDescent="0.3">
      <c r="A271" s="2" t="s">
        <v>28</v>
      </c>
      <c r="B271" s="2" t="s">
        <v>29</v>
      </c>
      <c r="C271" s="2" t="s">
        <v>22</v>
      </c>
      <c r="D271" s="2" t="s">
        <v>23</v>
      </c>
      <c r="E271" s="2" t="s">
        <v>5</v>
      </c>
      <c r="G271" s="2" t="s">
        <v>24</v>
      </c>
      <c r="H271" s="2">
        <v>123600</v>
      </c>
      <c r="I271" s="2">
        <v>124943</v>
      </c>
      <c r="J271" s="1" t="s">
        <v>25</v>
      </c>
      <c r="K271" s="2" t="s">
        <v>415</v>
      </c>
      <c r="N271" s="2" t="s">
        <v>41</v>
      </c>
      <c r="Q271" s="2" t="s">
        <v>414</v>
      </c>
      <c r="R271" s="2">
        <v>1344</v>
      </c>
      <c r="S271" s="2">
        <v>447</v>
      </c>
    </row>
    <row r="272" spans="1:19" ht="28.8" x14ac:dyDescent="0.3">
      <c r="A272" s="2" t="s">
        <v>20</v>
      </c>
      <c r="B272" s="2" t="s">
        <v>21</v>
      </c>
      <c r="C272" s="2" t="s">
        <v>22</v>
      </c>
      <c r="D272" s="2" t="s">
        <v>23</v>
      </c>
      <c r="E272" s="2" t="s">
        <v>5</v>
      </c>
      <c r="G272" s="2" t="s">
        <v>24</v>
      </c>
      <c r="H272" s="2">
        <v>125017</v>
      </c>
      <c r="I272" s="2">
        <v>126126</v>
      </c>
      <c r="J272" s="1" t="s">
        <v>54</v>
      </c>
      <c r="Q272" s="2" t="s">
        <v>416</v>
      </c>
      <c r="R272" s="2">
        <v>1110</v>
      </c>
    </row>
    <row r="273" spans="1:19" ht="43.2" x14ac:dyDescent="0.3">
      <c r="A273" s="2" t="s">
        <v>28</v>
      </c>
      <c r="B273" s="2" t="s">
        <v>29</v>
      </c>
      <c r="C273" s="2" t="s">
        <v>22</v>
      </c>
      <c r="D273" s="2" t="s">
        <v>23</v>
      </c>
      <c r="E273" s="2" t="s">
        <v>5</v>
      </c>
      <c r="G273" s="2" t="s">
        <v>24</v>
      </c>
      <c r="H273" s="2">
        <v>125017</v>
      </c>
      <c r="I273" s="2">
        <v>126126</v>
      </c>
      <c r="J273" s="1" t="s">
        <v>54</v>
      </c>
      <c r="K273" s="2" t="s">
        <v>417</v>
      </c>
      <c r="N273" s="2" t="s">
        <v>418</v>
      </c>
      <c r="Q273" s="2" t="s">
        <v>416</v>
      </c>
      <c r="R273" s="2">
        <v>1110</v>
      </c>
      <c r="S273" s="2">
        <v>369</v>
      </c>
    </row>
    <row r="274" spans="1:19" ht="28.8" x14ac:dyDescent="0.3">
      <c r="A274" s="2" t="s">
        <v>20</v>
      </c>
      <c r="B274" s="2" t="s">
        <v>21</v>
      </c>
      <c r="C274" s="2" t="s">
        <v>22</v>
      </c>
      <c r="D274" s="2" t="s">
        <v>23</v>
      </c>
      <c r="E274" s="2" t="s">
        <v>5</v>
      </c>
      <c r="G274" s="2" t="s">
        <v>24</v>
      </c>
      <c r="H274" s="2">
        <v>126149</v>
      </c>
      <c r="I274" s="2">
        <v>126913</v>
      </c>
      <c r="J274" s="1" t="s">
        <v>54</v>
      </c>
      <c r="Q274" s="2" t="s">
        <v>419</v>
      </c>
      <c r="R274" s="2">
        <v>765</v>
      </c>
    </row>
    <row r="275" spans="1:19" ht="43.2" x14ac:dyDescent="0.3">
      <c r="A275" s="2" t="s">
        <v>28</v>
      </c>
      <c r="B275" s="2" t="s">
        <v>29</v>
      </c>
      <c r="C275" s="2" t="s">
        <v>22</v>
      </c>
      <c r="D275" s="2" t="s">
        <v>23</v>
      </c>
      <c r="E275" s="2" t="s">
        <v>5</v>
      </c>
      <c r="G275" s="2" t="s">
        <v>24</v>
      </c>
      <c r="H275" s="2">
        <v>126149</v>
      </c>
      <c r="I275" s="2">
        <v>126913</v>
      </c>
      <c r="J275" s="1" t="s">
        <v>54</v>
      </c>
      <c r="K275" s="2" t="s">
        <v>420</v>
      </c>
      <c r="N275" s="2" t="s">
        <v>41</v>
      </c>
      <c r="Q275" s="2" t="s">
        <v>419</v>
      </c>
      <c r="R275" s="2">
        <v>765</v>
      </c>
      <c r="S275" s="2">
        <v>254</v>
      </c>
    </row>
    <row r="276" spans="1:19" ht="28.8" x14ac:dyDescent="0.3">
      <c r="A276" s="2" t="s">
        <v>20</v>
      </c>
      <c r="B276" s="2" t="s">
        <v>21</v>
      </c>
      <c r="C276" s="2" t="s">
        <v>22</v>
      </c>
      <c r="D276" s="2" t="s">
        <v>23</v>
      </c>
      <c r="E276" s="2" t="s">
        <v>5</v>
      </c>
      <c r="G276" s="2" t="s">
        <v>24</v>
      </c>
      <c r="H276" s="2">
        <v>126917</v>
      </c>
      <c r="I276" s="2">
        <v>128302</v>
      </c>
      <c r="J276" s="1" t="s">
        <v>54</v>
      </c>
      <c r="Q276" s="2" t="s">
        <v>421</v>
      </c>
      <c r="R276" s="2">
        <v>1386</v>
      </c>
    </row>
    <row r="277" spans="1:19" ht="28.8" x14ac:dyDescent="0.3">
      <c r="A277" s="2" t="s">
        <v>28</v>
      </c>
      <c r="B277" s="2" t="s">
        <v>29</v>
      </c>
      <c r="C277" s="2" t="s">
        <v>22</v>
      </c>
      <c r="D277" s="2" t="s">
        <v>23</v>
      </c>
      <c r="E277" s="2" t="s">
        <v>5</v>
      </c>
      <c r="G277" s="2" t="s">
        <v>24</v>
      </c>
      <c r="H277" s="2">
        <v>126917</v>
      </c>
      <c r="I277" s="2">
        <v>128302</v>
      </c>
      <c r="J277" s="1" t="s">
        <v>54</v>
      </c>
      <c r="K277" s="2" t="s">
        <v>422</v>
      </c>
      <c r="N277" s="2" t="s">
        <v>423</v>
      </c>
      <c r="Q277" s="2" t="s">
        <v>421</v>
      </c>
      <c r="R277" s="2">
        <v>1386</v>
      </c>
      <c r="S277" s="2">
        <v>461</v>
      </c>
    </row>
    <row r="278" spans="1:19" ht="28.8" x14ac:dyDescent="0.3">
      <c r="A278" s="2" t="s">
        <v>20</v>
      </c>
      <c r="B278" s="2" t="s">
        <v>21</v>
      </c>
      <c r="C278" s="2" t="s">
        <v>22</v>
      </c>
      <c r="D278" s="2" t="s">
        <v>23</v>
      </c>
      <c r="E278" s="2" t="s">
        <v>5</v>
      </c>
      <c r="G278" s="2" t="s">
        <v>24</v>
      </c>
      <c r="H278" s="2">
        <v>128299</v>
      </c>
      <c r="I278" s="2">
        <v>129375</v>
      </c>
      <c r="J278" s="1" t="s">
        <v>54</v>
      </c>
      <c r="Q278" s="2" t="s">
        <v>424</v>
      </c>
      <c r="R278" s="2">
        <v>1077</v>
      </c>
    </row>
    <row r="279" spans="1:19" ht="43.2" x14ac:dyDescent="0.3">
      <c r="A279" s="2" t="s">
        <v>28</v>
      </c>
      <c r="B279" s="2" t="s">
        <v>29</v>
      </c>
      <c r="C279" s="2" t="s">
        <v>22</v>
      </c>
      <c r="D279" s="2" t="s">
        <v>23</v>
      </c>
      <c r="E279" s="2" t="s">
        <v>5</v>
      </c>
      <c r="G279" s="2" t="s">
        <v>24</v>
      </c>
      <c r="H279" s="2">
        <v>128299</v>
      </c>
      <c r="I279" s="2">
        <v>129375</v>
      </c>
      <c r="J279" s="1" t="s">
        <v>54</v>
      </c>
      <c r="K279" s="2" t="s">
        <v>425</v>
      </c>
      <c r="N279" s="2" t="s">
        <v>426</v>
      </c>
      <c r="Q279" s="2" t="s">
        <v>424</v>
      </c>
      <c r="R279" s="2">
        <v>1077</v>
      </c>
      <c r="S279" s="2">
        <v>358</v>
      </c>
    </row>
    <row r="280" spans="1:19" ht="28.8" x14ac:dyDescent="0.3">
      <c r="A280" s="2" t="s">
        <v>20</v>
      </c>
      <c r="B280" s="2" t="s">
        <v>21</v>
      </c>
      <c r="C280" s="2" t="s">
        <v>22</v>
      </c>
      <c r="D280" s="2" t="s">
        <v>23</v>
      </c>
      <c r="E280" s="2" t="s">
        <v>5</v>
      </c>
      <c r="G280" s="2" t="s">
        <v>24</v>
      </c>
      <c r="H280" s="2">
        <v>129372</v>
      </c>
      <c r="I280" s="2">
        <v>129737</v>
      </c>
      <c r="J280" s="1" t="s">
        <v>54</v>
      </c>
      <c r="Q280" s="2" t="s">
        <v>427</v>
      </c>
      <c r="R280" s="2">
        <v>366</v>
      </c>
    </row>
    <row r="281" spans="1:19" ht="43.2" x14ac:dyDescent="0.3">
      <c r="A281" s="2" t="s">
        <v>28</v>
      </c>
      <c r="B281" s="2" t="s">
        <v>29</v>
      </c>
      <c r="C281" s="2" t="s">
        <v>22</v>
      </c>
      <c r="D281" s="2" t="s">
        <v>23</v>
      </c>
      <c r="E281" s="2" t="s">
        <v>5</v>
      </c>
      <c r="G281" s="2" t="s">
        <v>24</v>
      </c>
      <c r="H281" s="2">
        <v>129372</v>
      </c>
      <c r="I281" s="2">
        <v>129737</v>
      </c>
      <c r="J281" s="1" t="s">
        <v>54</v>
      </c>
      <c r="K281" s="2" t="s">
        <v>428</v>
      </c>
      <c r="N281" s="2" t="s">
        <v>429</v>
      </c>
      <c r="Q281" s="2" t="s">
        <v>427</v>
      </c>
      <c r="R281" s="2">
        <v>366</v>
      </c>
      <c r="S281" s="2">
        <v>121</v>
      </c>
    </row>
    <row r="282" spans="1:19" ht="28.8" x14ac:dyDescent="0.3">
      <c r="A282" s="2" t="s">
        <v>20</v>
      </c>
      <c r="B282" s="2" t="s">
        <v>21</v>
      </c>
      <c r="C282" s="2" t="s">
        <v>22</v>
      </c>
      <c r="D282" s="2" t="s">
        <v>23</v>
      </c>
      <c r="E282" s="2" t="s">
        <v>5</v>
      </c>
      <c r="G282" s="2" t="s">
        <v>24</v>
      </c>
      <c r="H282" s="2">
        <v>129741</v>
      </c>
      <c r="I282" s="2">
        <v>131579</v>
      </c>
      <c r="J282" s="1" t="s">
        <v>54</v>
      </c>
      <c r="Q282" s="2" t="s">
        <v>430</v>
      </c>
      <c r="R282" s="2">
        <v>1839</v>
      </c>
    </row>
    <row r="283" spans="1:19" ht="28.8" x14ac:dyDescent="0.3">
      <c r="A283" s="2" t="s">
        <v>28</v>
      </c>
      <c r="B283" s="2" t="s">
        <v>29</v>
      </c>
      <c r="C283" s="2" t="s">
        <v>22</v>
      </c>
      <c r="D283" s="2" t="s">
        <v>23</v>
      </c>
      <c r="E283" s="2" t="s">
        <v>5</v>
      </c>
      <c r="G283" s="2" t="s">
        <v>24</v>
      </c>
      <c r="H283" s="2">
        <v>129741</v>
      </c>
      <c r="I283" s="2">
        <v>131579</v>
      </c>
      <c r="J283" s="1" t="s">
        <v>54</v>
      </c>
      <c r="K283" s="2" t="s">
        <v>431</v>
      </c>
      <c r="N283" s="2" t="s">
        <v>432</v>
      </c>
      <c r="Q283" s="2" t="s">
        <v>430</v>
      </c>
      <c r="R283" s="2">
        <v>1839</v>
      </c>
      <c r="S283" s="2">
        <v>612</v>
      </c>
    </row>
    <row r="284" spans="1:19" ht="28.8" x14ac:dyDescent="0.3">
      <c r="A284" s="2" t="s">
        <v>20</v>
      </c>
      <c r="B284" s="2" t="s">
        <v>21</v>
      </c>
      <c r="C284" s="2" t="s">
        <v>22</v>
      </c>
      <c r="D284" s="2" t="s">
        <v>23</v>
      </c>
      <c r="E284" s="2" t="s">
        <v>5</v>
      </c>
      <c r="G284" s="2" t="s">
        <v>24</v>
      </c>
      <c r="H284" s="2">
        <v>131649</v>
      </c>
      <c r="I284" s="2">
        <v>132524</v>
      </c>
      <c r="J284" s="1" t="s">
        <v>25</v>
      </c>
      <c r="Q284" s="2" t="s">
        <v>433</v>
      </c>
      <c r="R284" s="2">
        <v>876</v>
      </c>
    </row>
    <row r="285" spans="1:19" ht="43.2" x14ac:dyDescent="0.3">
      <c r="A285" s="2" t="s">
        <v>28</v>
      </c>
      <c r="B285" s="2" t="s">
        <v>29</v>
      </c>
      <c r="C285" s="2" t="s">
        <v>22</v>
      </c>
      <c r="D285" s="2" t="s">
        <v>23</v>
      </c>
      <c r="E285" s="2" t="s">
        <v>5</v>
      </c>
      <c r="G285" s="2" t="s">
        <v>24</v>
      </c>
      <c r="H285" s="2">
        <v>131649</v>
      </c>
      <c r="I285" s="2">
        <v>132524</v>
      </c>
      <c r="J285" s="1" t="s">
        <v>25</v>
      </c>
      <c r="K285" s="2" t="s">
        <v>434</v>
      </c>
      <c r="N285" s="2" t="s">
        <v>435</v>
      </c>
      <c r="Q285" s="2" t="s">
        <v>433</v>
      </c>
      <c r="R285" s="2">
        <v>876</v>
      </c>
      <c r="S285" s="2">
        <v>291</v>
      </c>
    </row>
    <row r="286" spans="1:19" ht="28.8" x14ac:dyDescent="0.3">
      <c r="A286" s="2" t="s">
        <v>20</v>
      </c>
      <c r="B286" s="2" t="s">
        <v>285</v>
      </c>
      <c r="C286" s="2" t="s">
        <v>22</v>
      </c>
      <c r="D286" s="2" t="s">
        <v>23</v>
      </c>
      <c r="E286" s="2" t="s">
        <v>5</v>
      </c>
      <c r="G286" s="2" t="s">
        <v>24</v>
      </c>
      <c r="H286" s="2">
        <v>132538</v>
      </c>
      <c r="I286" s="2">
        <v>132613</v>
      </c>
      <c r="J286" s="1" t="s">
        <v>25</v>
      </c>
      <c r="Q286" s="2" t="s">
        <v>436</v>
      </c>
      <c r="R286" s="2">
        <v>76</v>
      </c>
    </row>
    <row r="287" spans="1:19" ht="28.8" x14ac:dyDescent="0.3">
      <c r="A287" s="2" t="s">
        <v>285</v>
      </c>
      <c r="C287" s="2" t="s">
        <v>22</v>
      </c>
      <c r="D287" s="2" t="s">
        <v>23</v>
      </c>
      <c r="E287" s="2" t="s">
        <v>5</v>
      </c>
      <c r="G287" s="2" t="s">
        <v>24</v>
      </c>
      <c r="H287" s="2">
        <v>132538</v>
      </c>
      <c r="I287" s="2">
        <v>132613</v>
      </c>
      <c r="J287" s="1" t="s">
        <v>25</v>
      </c>
      <c r="N287" s="2" t="s">
        <v>437</v>
      </c>
      <c r="Q287" s="2" t="s">
        <v>436</v>
      </c>
      <c r="R287" s="2">
        <v>76</v>
      </c>
    </row>
    <row r="288" spans="1:19" ht="28.8" x14ac:dyDescent="0.3">
      <c r="A288" s="2" t="s">
        <v>20</v>
      </c>
      <c r="B288" s="2" t="s">
        <v>21</v>
      </c>
      <c r="C288" s="2" t="s">
        <v>22</v>
      </c>
      <c r="D288" s="2" t="s">
        <v>23</v>
      </c>
      <c r="E288" s="2" t="s">
        <v>5</v>
      </c>
      <c r="G288" s="2" t="s">
        <v>24</v>
      </c>
      <c r="H288" s="2">
        <v>132816</v>
      </c>
      <c r="I288" s="2">
        <v>132965</v>
      </c>
      <c r="J288" s="1" t="s">
        <v>25</v>
      </c>
      <c r="Q288" s="2" t="s">
        <v>438</v>
      </c>
      <c r="R288" s="2">
        <v>150</v>
      </c>
    </row>
    <row r="289" spans="1:19" ht="28.8" x14ac:dyDescent="0.3">
      <c r="A289" s="2" t="s">
        <v>28</v>
      </c>
      <c r="B289" s="2" t="s">
        <v>29</v>
      </c>
      <c r="C289" s="2" t="s">
        <v>22</v>
      </c>
      <c r="D289" s="2" t="s">
        <v>23</v>
      </c>
      <c r="E289" s="2" t="s">
        <v>5</v>
      </c>
      <c r="G289" s="2" t="s">
        <v>24</v>
      </c>
      <c r="H289" s="2">
        <v>132816</v>
      </c>
      <c r="I289" s="2">
        <v>132965</v>
      </c>
      <c r="J289" s="1" t="s">
        <v>25</v>
      </c>
      <c r="K289" s="2" t="s">
        <v>439</v>
      </c>
      <c r="N289" s="2" t="s">
        <v>101</v>
      </c>
      <c r="Q289" s="2" t="s">
        <v>438</v>
      </c>
      <c r="R289" s="2">
        <v>150</v>
      </c>
      <c r="S289" s="2">
        <v>49</v>
      </c>
    </row>
    <row r="290" spans="1:19" ht="28.8" x14ac:dyDescent="0.3">
      <c r="A290" s="2" t="s">
        <v>20</v>
      </c>
      <c r="B290" s="2" t="s">
        <v>21</v>
      </c>
      <c r="C290" s="2" t="s">
        <v>22</v>
      </c>
      <c r="D290" s="2" t="s">
        <v>23</v>
      </c>
      <c r="E290" s="2" t="s">
        <v>5</v>
      </c>
      <c r="G290" s="2" t="s">
        <v>24</v>
      </c>
      <c r="H290" s="2">
        <v>133054</v>
      </c>
      <c r="I290" s="2">
        <v>133299</v>
      </c>
      <c r="J290" s="1" t="s">
        <v>54</v>
      </c>
      <c r="Q290" s="2" t="s">
        <v>440</v>
      </c>
      <c r="R290" s="2">
        <v>246</v>
      </c>
    </row>
    <row r="291" spans="1:19" ht="43.2" x14ac:dyDescent="0.3">
      <c r="A291" s="2" t="s">
        <v>28</v>
      </c>
      <c r="B291" s="2" t="s">
        <v>29</v>
      </c>
      <c r="C291" s="2" t="s">
        <v>22</v>
      </c>
      <c r="D291" s="2" t="s">
        <v>23</v>
      </c>
      <c r="E291" s="2" t="s">
        <v>5</v>
      </c>
      <c r="G291" s="2" t="s">
        <v>24</v>
      </c>
      <c r="H291" s="2">
        <v>133054</v>
      </c>
      <c r="I291" s="2">
        <v>133299</v>
      </c>
      <c r="J291" s="1" t="s">
        <v>54</v>
      </c>
      <c r="K291" s="2" t="s">
        <v>441</v>
      </c>
      <c r="N291" s="2" t="s">
        <v>41</v>
      </c>
      <c r="Q291" s="2" t="s">
        <v>440</v>
      </c>
      <c r="R291" s="2">
        <v>246</v>
      </c>
      <c r="S291" s="2">
        <v>81</v>
      </c>
    </row>
    <row r="292" spans="1:19" ht="28.8" x14ac:dyDescent="0.3">
      <c r="A292" s="2" t="s">
        <v>20</v>
      </c>
      <c r="B292" s="2" t="s">
        <v>21</v>
      </c>
      <c r="C292" s="2" t="s">
        <v>22</v>
      </c>
      <c r="D292" s="2" t="s">
        <v>23</v>
      </c>
      <c r="E292" s="2" t="s">
        <v>5</v>
      </c>
      <c r="G292" s="2" t="s">
        <v>24</v>
      </c>
      <c r="H292" s="2">
        <v>133298</v>
      </c>
      <c r="I292" s="2">
        <v>133624</v>
      </c>
      <c r="J292" s="1" t="s">
        <v>25</v>
      </c>
      <c r="Q292" s="2" t="s">
        <v>442</v>
      </c>
      <c r="R292" s="2">
        <v>327</v>
      </c>
    </row>
    <row r="293" spans="1:19" ht="28.8" x14ac:dyDescent="0.3">
      <c r="A293" s="2" t="s">
        <v>28</v>
      </c>
      <c r="B293" s="2" t="s">
        <v>29</v>
      </c>
      <c r="C293" s="2" t="s">
        <v>22</v>
      </c>
      <c r="D293" s="2" t="s">
        <v>23</v>
      </c>
      <c r="E293" s="2" t="s">
        <v>5</v>
      </c>
      <c r="G293" s="2" t="s">
        <v>24</v>
      </c>
      <c r="H293" s="2">
        <v>133298</v>
      </c>
      <c r="I293" s="2">
        <v>133624</v>
      </c>
      <c r="J293" s="1" t="s">
        <v>25</v>
      </c>
      <c r="K293" s="2" t="s">
        <v>443</v>
      </c>
      <c r="N293" s="2" t="s">
        <v>101</v>
      </c>
      <c r="Q293" s="2" t="s">
        <v>442</v>
      </c>
      <c r="R293" s="2">
        <v>327</v>
      </c>
      <c r="S293" s="2">
        <v>108</v>
      </c>
    </row>
    <row r="294" spans="1:19" ht="28.8" x14ac:dyDescent="0.3">
      <c r="A294" s="2" t="s">
        <v>20</v>
      </c>
      <c r="B294" s="2" t="s">
        <v>21</v>
      </c>
      <c r="C294" s="2" t="s">
        <v>22</v>
      </c>
      <c r="D294" s="2" t="s">
        <v>23</v>
      </c>
      <c r="E294" s="2" t="s">
        <v>5</v>
      </c>
      <c r="G294" s="2" t="s">
        <v>24</v>
      </c>
      <c r="H294" s="2">
        <v>133571</v>
      </c>
      <c r="I294" s="2">
        <v>134074</v>
      </c>
      <c r="J294" s="1" t="s">
        <v>54</v>
      </c>
      <c r="Q294" s="2" t="s">
        <v>444</v>
      </c>
      <c r="R294" s="2">
        <v>504</v>
      </c>
    </row>
    <row r="295" spans="1:19" ht="28.8" x14ac:dyDescent="0.3">
      <c r="A295" s="2" t="s">
        <v>28</v>
      </c>
      <c r="B295" s="2" t="s">
        <v>29</v>
      </c>
      <c r="C295" s="2" t="s">
        <v>22</v>
      </c>
      <c r="D295" s="2" t="s">
        <v>23</v>
      </c>
      <c r="E295" s="2" t="s">
        <v>5</v>
      </c>
      <c r="G295" s="2" t="s">
        <v>24</v>
      </c>
      <c r="H295" s="2">
        <v>133571</v>
      </c>
      <c r="I295" s="2">
        <v>134074</v>
      </c>
      <c r="J295" s="1" t="s">
        <v>54</v>
      </c>
      <c r="K295" s="2" t="s">
        <v>445</v>
      </c>
      <c r="N295" s="2" t="s">
        <v>101</v>
      </c>
      <c r="Q295" s="2" t="s">
        <v>444</v>
      </c>
      <c r="R295" s="2">
        <v>504</v>
      </c>
      <c r="S295" s="2">
        <v>167</v>
      </c>
    </row>
    <row r="296" spans="1:19" ht="28.8" x14ac:dyDescent="0.3">
      <c r="A296" s="2" t="s">
        <v>20</v>
      </c>
      <c r="B296" s="2" t="s">
        <v>21</v>
      </c>
      <c r="C296" s="2" t="s">
        <v>22</v>
      </c>
      <c r="D296" s="2" t="s">
        <v>23</v>
      </c>
      <c r="E296" s="2" t="s">
        <v>5</v>
      </c>
      <c r="G296" s="2" t="s">
        <v>24</v>
      </c>
      <c r="H296" s="2">
        <v>134110</v>
      </c>
      <c r="I296" s="2">
        <v>134904</v>
      </c>
      <c r="J296" s="1" t="s">
        <v>54</v>
      </c>
      <c r="Q296" s="2" t="s">
        <v>446</v>
      </c>
      <c r="R296" s="2">
        <v>795</v>
      </c>
    </row>
    <row r="297" spans="1:19" ht="43.2" x14ac:dyDescent="0.3">
      <c r="A297" s="2" t="s">
        <v>28</v>
      </c>
      <c r="B297" s="2" t="s">
        <v>29</v>
      </c>
      <c r="C297" s="2" t="s">
        <v>22</v>
      </c>
      <c r="D297" s="2" t="s">
        <v>23</v>
      </c>
      <c r="E297" s="2" t="s">
        <v>5</v>
      </c>
      <c r="G297" s="2" t="s">
        <v>24</v>
      </c>
      <c r="H297" s="2">
        <v>134110</v>
      </c>
      <c r="I297" s="2">
        <v>134904</v>
      </c>
      <c r="J297" s="1" t="s">
        <v>54</v>
      </c>
      <c r="K297" s="2" t="s">
        <v>447</v>
      </c>
      <c r="N297" s="2" t="s">
        <v>41</v>
      </c>
      <c r="Q297" s="2" t="s">
        <v>446</v>
      </c>
      <c r="R297" s="2">
        <v>795</v>
      </c>
      <c r="S297" s="2">
        <v>264</v>
      </c>
    </row>
    <row r="298" spans="1:19" ht="28.8" x14ac:dyDescent="0.3">
      <c r="A298" s="2" t="s">
        <v>20</v>
      </c>
      <c r="B298" s="2" t="s">
        <v>21</v>
      </c>
      <c r="C298" s="2" t="s">
        <v>22</v>
      </c>
      <c r="D298" s="2" t="s">
        <v>23</v>
      </c>
      <c r="E298" s="2" t="s">
        <v>5</v>
      </c>
      <c r="G298" s="2" t="s">
        <v>24</v>
      </c>
      <c r="H298" s="2">
        <v>135019</v>
      </c>
      <c r="I298" s="2">
        <v>135417</v>
      </c>
      <c r="J298" s="1" t="s">
        <v>54</v>
      </c>
      <c r="Q298" s="2" t="s">
        <v>448</v>
      </c>
      <c r="R298" s="2">
        <v>399</v>
      </c>
    </row>
    <row r="299" spans="1:19" ht="28.8" x14ac:dyDescent="0.3">
      <c r="A299" s="2" t="s">
        <v>28</v>
      </c>
      <c r="B299" s="2" t="s">
        <v>29</v>
      </c>
      <c r="C299" s="2" t="s">
        <v>22</v>
      </c>
      <c r="D299" s="2" t="s">
        <v>23</v>
      </c>
      <c r="E299" s="2" t="s">
        <v>5</v>
      </c>
      <c r="G299" s="2" t="s">
        <v>24</v>
      </c>
      <c r="H299" s="2">
        <v>135019</v>
      </c>
      <c r="I299" s="2">
        <v>135417</v>
      </c>
      <c r="J299" s="1" t="s">
        <v>54</v>
      </c>
      <c r="K299" s="2" t="s">
        <v>449</v>
      </c>
      <c r="N299" s="2" t="s">
        <v>450</v>
      </c>
      <c r="Q299" s="2" t="s">
        <v>448</v>
      </c>
      <c r="R299" s="2">
        <v>399</v>
      </c>
      <c r="S299" s="2">
        <v>132</v>
      </c>
    </row>
    <row r="300" spans="1:19" ht="28.8" x14ac:dyDescent="0.3">
      <c r="A300" s="2" t="s">
        <v>20</v>
      </c>
      <c r="B300" s="2" t="s">
        <v>21</v>
      </c>
      <c r="C300" s="2" t="s">
        <v>22</v>
      </c>
      <c r="D300" s="2" t="s">
        <v>23</v>
      </c>
      <c r="E300" s="2" t="s">
        <v>5</v>
      </c>
      <c r="G300" s="2" t="s">
        <v>24</v>
      </c>
      <c r="H300" s="2">
        <v>135448</v>
      </c>
      <c r="I300" s="2">
        <v>135831</v>
      </c>
      <c r="J300" s="1" t="s">
        <v>54</v>
      </c>
      <c r="Q300" s="2" t="s">
        <v>451</v>
      </c>
      <c r="R300" s="2">
        <v>384</v>
      </c>
    </row>
    <row r="301" spans="1:19" ht="43.2" x14ac:dyDescent="0.3">
      <c r="A301" s="2" t="s">
        <v>28</v>
      </c>
      <c r="B301" s="2" t="s">
        <v>29</v>
      </c>
      <c r="C301" s="2" t="s">
        <v>22</v>
      </c>
      <c r="D301" s="2" t="s">
        <v>23</v>
      </c>
      <c r="E301" s="2" t="s">
        <v>5</v>
      </c>
      <c r="G301" s="2" t="s">
        <v>24</v>
      </c>
      <c r="H301" s="2">
        <v>135448</v>
      </c>
      <c r="I301" s="2">
        <v>135831</v>
      </c>
      <c r="J301" s="1" t="s">
        <v>54</v>
      </c>
      <c r="K301" s="2" t="s">
        <v>452</v>
      </c>
      <c r="N301" s="2" t="s">
        <v>41</v>
      </c>
      <c r="Q301" s="2" t="s">
        <v>451</v>
      </c>
      <c r="R301" s="2">
        <v>384</v>
      </c>
      <c r="S301" s="2">
        <v>127</v>
      </c>
    </row>
    <row r="302" spans="1:19" ht="28.8" x14ac:dyDescent="0.3">
      <c r="A302" s="2" t="s">
        <v>20</v>
      </c>
      <c r="B302" s="2" t="s">
        <v>21</v>
      </c>
      <c r="C302" s="2" t="s">
        <v>22</v>
      </c>
      <c r="D302" s="2" t="s">
        <v>23</v>
      </c>
      <c r="E302" s="2" t="s">
        <v>5</v>
      </c>
      <c r="G302" s="2" t="s">
        <v>24</v>
      </c>
      <c r="H302" s="2">
        <v>136020</v>
      </c>
      <c r="I302" s="2">
        <v>136712</v>
      </c>
      <c r="J302" s="1" t="s">
        <v>25</v>
      </c>
      <c r="Q302" s="2" t="s">
        <v>453</v>
      </c>
      <c r="R302" s="2">
        <v>693</v>
      </c>
    </row>
    <row r="303" spans="1:19" ht="28.8" x14ac:dyDescent="0.3">
      <c r="A303" s="2" t="s">
        <v>28</v>
      </c>
      <c r="B303" s="2" t="s">
        <v>29</v>
      </c>
      <c r="C303" s="2" t="s">
        <v>22</v>
      </c>
      <c r="D303" s="2" t="s">
        <v>23</v>
      </c>
      <c r="E303" s="2" t="s">
        <v>5</v>
      </c>
      <c r="G303" s="2" t="s">
        <v>24</v>
      </c>
      <c r="H303" s="2">
        <v>136020</v>
      </c>
      <c r="I303" s="2">
        <v>136712</v>
      </c>
      <c r="J303" s="1" t="s">
        <v>25</v>
      </c>
      <c r="K303" s="2" t="s">
        <v>454</v>
      </c>
      <c r="N303" s="2" t="s">
        <v>455</v>
      </c>
      <c r="Q303" s="2" t="s">
        <v>453</v>
      </c>
      <c r="R303" s="2">
        <v>693</v>
      </c>
      <c r="S303" s="2">
        <v>230</v>
      </c>
    </row>
    <row r="304" spans="1:19" ht="28.8" x14ac:dyDescent="0.3">
      <c r="A304" s="2" t="s">
        <v>20</v>
      </c>
      <c r="B304" s="2" t="s">
        <v>21</v>
      </c>
      <c r="C304" s="2" t="s">
        <v>22</v>
      </c>
      <c r="D304" s="2" t="s">
        <v>23</v>
      </c>
      <c r="E304" s="2" t="s">
        <v>5</v>
      </c>
      <c r="G304" s="2" t="s">
        <v>24</v>
      </c>
      <c r="H304" s="2">
        <v>136964</v>
      </c>
      <c r="I304" s="2">
        <v>137620</v>
      </c>
      <c r="J304" s="1" t="s">
        <v>25</v>
      </c>
      <c r="Q304" s="2" t="s">
        <v>456</v>
      </c>
      <c r="R304" s="2">
        <v>657</v>
      </c>
    </row>
    <row r="305" spans="1:19" ht="28.8" x14ac:dyDescent="0.3">
      <c r="A305" s="2" t="s">
        <v>28</v>
      </c>
      <c r="B305" s="2" t="s">
        <v>29</v>
      </c>
      <c r="C305" s="2" t="s">
        <v>22</v>
      </c>
      <c r="D305" s="2" t="s">
        <v>23</v>
      </c>
      <c r="E305" s="2" t="s">
        <v>5</v>
      </c>
      <c r="G305" s="2" t="s">
        <v>24</v>
      </c>
      <c r="H305" s="2">
        <v>136964</v>
      </c>
      <c r="I305" s="2">
        <v>137620</v>
      </c>
      <c r="J305" s="1" t="s">
        <v>25</v>
      </c>
      <c r="K305" s="2" t="s">
        <v>457</v>
      </c>
      <c r="N305" s="2" t="s">
        <v>458</v>
      </c>
      <c r="Q305" s="2" t="s">
        <v>456</v>
      </c>
      <c r="R305" s="2">
        <v>657</v>
      </c>
      <c r="S305" s="2">
        <v>218</v>
      </c>
    </row>
    <row r="306" spans="1:19" ht="28.8" x14ac:dyDescent="0.3">
      <c r="A306" s="2" t="s">
        <v>20</v>
      </c>
      <c r="B306" s="2" t="s">
        <v>21</v>
      </c>
      <c r="C306" s="2" t="s">
        <v>22</v>
      </c>
      <c r="D306" s="2" t="s">
        <v>23</v>
      </c>
      <c r="E306" s="2" t="s">
        <v>5</v>
      </c>
      <c r="G306" s="2" t="s">
        <v>24</v>
      </c>
      <c r="H306" s="2">
        <v>137788</v>
      </c>
      <c r="I306" s="2">
        <v>138393</v>
      </c>
      <c r="J306" s="1" t="s">
        <v>25</v>
      </c>
      <c r="Q306" s="2" t="s">
        <v>459</v>
      </c>
      <c r="R306" s="2">
        <v>606</v>
      </c>
    </row>
    <row r="307" spans="1:19" ht="43.2" x14ac:dyDescent="0.3">
      <c r="A307" s="2" t="s">
        <v>28</v>
      </c>
      <c r="B307" s="2" t="s">
        <v>29</v>
      </c>
      <c r="C307" s="2" t="s">
        <v>22</v>
      </c>
      <c r="D307" s="2" t="s">
        <v>23</v>
      </c>
      <c r="E307" s="2" t="s">
        <v>5</v>
      </c>
      <c r="G307" s="2" t="s">
        <v>24</v>
      </c>
      <c r="H307" s="2">
        <v>137788</v>
      </c>
      <c r="I307" s="2">
        <v>138393</v>
      </c>
      <c r="J307" s="1" t="s">
        <v>25</v>
      </c>
      <c r="K307" s="2" t="s">
        <v>460</v>
      </c>
      <c r="N307" s="2" t="s">
        <v>461</v>
      </c>
      <c r="Q307" s="2" t="s">
        <v>459</v>
      </c>
      <c r="R307" s="2">
        <v>606</v>
      </c>
      <c r="S307" s="2">
        <v>201</v>
      </c>
    </row>
    <row r="308" spans="1:19" ht="28.8" x14ac:dyDescent="0.3">
      <c r="A308" s="2" t="s">
        <v>20</v>
      </c>
      <c r="B308" s="2" t="s">
        <v>21</v>
      </c>
      <c r="C308" s="2" t="s">
        <v>22</v>
      </c>
      <c r="D308" s="2" t="s">
        <v>23</v>
      </c>
      <c r="E308" s="2" t="s">
        <v>5</v>
      </c>
      <c r="G308" s="2" t="s">
        <v>24</v>
      </c>
      <c r="H308" s="2">
        <v>138424</v>
      </c>
      <c r="I308" s="2">
        <v>139374</v>
      </c>
      <c r="J308" s="1" t="s">
        <v>54</v>
      </c>
      <c r="O308" s="2" t="s">
        <v>462</v>
      </c>
      <c r="Q308" s="2" t="s">
        <v>463</v>
      </c>
      <c r="R308" s="2">
        <v>951</v>
      </c>
    </row>
    <row r="309" spans="1:19" ht="28.8" x14ac:dyDescent="0.3">
      <c r="A309" s="2" t="s">
        <v>28</v>
      </c>
      <c r="B309" s="2" t="s">
        <v>29</v>
      </c>
      <c r="C309" s="2" t="s">
        <v>22</v>
      </c>
      <c r="D309" s="2" t="s">
        <v>23</v>
      </c>
      <c r="E309" s="2" t="s">
        <v>5</v>
      </c>
      <c r="G309" s="2" t="s">
        <v>24</v>
      </c>
      <c r="H309" s="2">
        <v>138424</v>
      </c>
      <c r="I309" s="2">
        <v>139374</v>
      </c>
      <c r="J309" s="1" t="s">
        <v>54</v>
      </c>
      <c r="K309" s="2" t="s">
        <v>464</v>
      </c>
      <c r="N309" s="2" t="s">
        <v>465</v>
      </c>
      <c r="O309" s="2" t="s">
        <v>462</v>
      </c>
      <c r="Q309" s="2" t="s">
        <v>463</v>
      </c>
      <c r="R309" s="2">
        <v>951</v>
      </c>
      <c r="S309" s="2">
        <v>316</v>
      </c>
    </row>
    <row r="310" spans="1:19" ht="28.8" x14ac:dyDescent="0.3">
      <c r="A310" s="2" t="s">
        <v>20</v>
      </c>
      <c r="B310" s="2" t="s">
        <v>21</v>
      </c>
      <c r="C310" s="2" t="s">
        <v>22</v>
      </c>
      <c r="D310" s="2" t="s">
        <v>23</v>
      </c>
      <c r="E310" s="2" t="s">
        <v>5</v>
      </c>
      <c r="G310" s="2" t="s">
        <v>24</v>
      </c>
      <c r="H310" s="2">
        <v>139376</v>
      </c>
      <c r="I310" s="2">
        <v>139777</v>
      </c>
      <c r="J310" s="1" t="s">
        <v>54</v>
      </c>
      <c r="Q310" s="2" t="s">
        <v>466</v>
      </c>
      <c r="R310" s="2">
        <v>402</v>
      </c>
    </row>
    <row r="311" spans="1:19" ht="57.6" x14ac:dyDescent="0.3">
      <c r="A311" s="2" t="s">
        <v>28</v>
      </c>
      <c r="B311" s="2" t="s">
        <v>29</v>
      </c>
      <c r="C311" s="2" t="s">
        <v>22</v>
      </c>
      <c r="D311" s="2" t="s">
        <v>23</v>
      </c>
      <c r="E311" s="2" t="s">
        <v>5</v>
      </c>
      <c r="G311" s="2" t="s">
        <v>24</v>
      </c>
      <c r="H311" s="2">
        <v>139376</v>
      </c>
      <c r="I311" s="2">
        <v>139777</v>
      </c>
      <c r="J311" s="1" t="s">
        <v>54</v>
      </c>
      <c r="K311" s="2" t="s">
        <v>467</v>
      </c>
      <c r="N311" s="2" t="s">
        <v>468</v>
      </c>
      <c r="Q311" s="2" t="s">
        <v>466</v>
      </c>
      <c r="R311" s="2">
        <v>402</v>
      </c>
      <c r="S311" s="2">
        <v>133</v>
      </c>
    </row>
    <row r="312" spans="1:19" ht="28.8" x14ac:dyDescent="0.3">
      <c r="A312" s="2" t="s">
        <v>20</v>
      </c>
      <c r="B312" s="2" t="s">
        <v>21</v>
      </c>
      <c r="C312" s="2" t="s">
        <v>22</v>
      </c>
      <c r="D312" s="2" t="s">
        <v>23</v>
      </c>
      <c r="E312" s="2" t="s">
        <v>5</v>
      </c>
      <c r="G312" s="2" t="s">
        <v>24</v>
      </c>
      <c r="H312" s="2">
        <v>140091</v>
      </c>
      <c r="I312" s="2">
        <v>140921</v>
      </c>
      <c r="J312" s="1" t="s">
        <v>25</v>
      </c>
      <c r="Q312" s="2" t="s">
        <v>469</v>
      </c>
      <c r="R312" s="2">
        <v>831</v>
      </c>
    </row>
    <row r="313" spans="1:19" ht="57.6" x14ac:dyDescent="0.3">
      <c r="A313" s="2" t="s">
        <v>28</v>
      </c>
      <c r="B313" s="2" t="s">
        <v>29</v>
      </c>
      <c r="C313" s="2" t="s">
        <v>22</v>
      </c>
      <c r="D313" s="2" t="s">
        <v>23</v>
      </c>
      <c r="E313" s="2" t="s">
        <v>5</v>
      </c>
      <c r="G313" s="2" t="s">
        <v>24</v>
      </c>
      <c r="H313" s="2">
        <v>140091</v>
      </c>
      <c r="I313" s="2">
        <v>140921</v>
      </c>
      <c r="J313" s="1" t="s">
        <v>25</v>
      </c>
      <c r="K313" s="2" t="s">
        <v>470</v>
      </c>
      <c r="N313" s="2" t="s">
        <v>471</v>
      </c>
      <c r="Q313" s="2" t="s">
        <v>469</v>
      </c>
      <c r="R313" s="2">
        <v>831</v>
      </c>
      <c r="S313" s="2">
        <v>276</v>
      </c>
    </row>
    <row r="314" spans="1:19" ht="28.8" x14ac:dyDescent="0.3">
      <c r="A314" s="2" t="s">
        <v>20</v>
      </c>
      <c r="B314" s="2" t="s">
        <v>21</v>
      </c>
      <c r="C314" s="2" t="s">
        <v>22</v>
      </c>
      <c r="D314" s="2" t="s">
        <v>23</v>
      </c>
      <c r="E314" s="2" t="s">
        <v>5</v>
      </c>
      <c r="G314" s="2" t="s">
        <v>24</v>
      </c>
      <c r="H314" s="2">
        <v>140924</v>
      </c>
      <c r="I314" s="2">
        <v>141706</v>
      </c>
      <c r="J314" s="1" t="s">
        <v>25</v>
      </c>
      <c r="Q314" s="2" t="s">
        <v>472</v>
      </c>
      <c r="R314" s="2">
        <v>783</v>
      </c>
    </row>
    <row r="315" spans="1:19" ht="43.2" x14ac:dyDescent="0.3">
      <c r="A315" s="2" t="s">
        <v>28</v>
      </c>
      <c r="B315" s="2" t="s">
        <v>29</v>
      </c>
      <c r="C315" s="2" t="s">
        <v>22</v>
      </c>
      <c r="D315" s="2" t="s">
        <v>23</v>
      </c>
      <c r="E315" s="2" t="s">
        <v>5</v>
      </c>
      <c r="G315" s="2" t="s">
        <v>24</v>
      </c>
      <c r="H315" s="2">
        <v>140924</v>
      </c>
      <c r="I315" s="2">
        <v>141706</v>
      </c>
      <c r="J315" s="1" t="s">
        <v>25</v>
      </c>
      <c r="K315" s="2" t="s">
        <v>473</v>
      </c>
      <c r="N315" s="2" t="s">
        <v>474</v>
      </c>
      <c r="Q315" s="2" t="s">
        <v>472</v>
      </c>
      <c r="R315" s="2">
        <v>783</v>
      </c>
      <c r="S315" s="2">
        <v>260</v>
      </c>
    </row>
    <row r="316" spans="1:19" ht="28.8" x14ac:dyDescent="0.3">
      <c r="A316" s="2" t="s">
        <v>20</v>
      </c>
      <c r="B316" s="2" t="s">
        <v>21</v>
      </c>
      <c r="C316" s="2" t="s">
        <v>22</v>
      </c>
      <c r="D316" s="2" t="s">
        <v>23</v>
      </c>
      <c r="E316" s="2" t="s">
        <v>5</v>
      </c>
      <c r="G316" s="2" t="s">
        <v>24</v>
      </c>
      <c r="H316" s="2">
        <v>141721</v>
      </c>
      <c r="I316" s="2">
        <v>142179</v>
      </c>
      <c r="J316" s="1" t="s">
        <v>25</v>
      </c>
      <c r="Q316" s="2" t="s">
        <v>475</v>
      </c>
      <c r="R316" s="2">
        <v>459</v>
      </c>
    </row>
    <row r="317" spans="1:19" ht="28.8" x14ac:dyDescent="0.3">
      <c r="A317" s="2" t="s">
        <v>28</v>
      </c>
      <c r="B317" s="2" t="s">
        <v>29</v>
      </c>
      <c r="C317" s="2" t="s">
        <v>22</v>
      </c>
      <c r="D317" s="2" t="s">
        <v>23</v>
      </c>
      <c r="E317" s="2" t="s">
        <v>5</v>
      </c>
      <c r="G317" s="2" t="s">
        <v>24</v>
      </c>
      <c r="H317" s="2">
        <v>141721</v>
      </c>
      <c r="I317" s="2">
        <v>142179</v>
      </c>
      <c r="J317" s="1" t="s">
        <v>25</v>
      </c>
      <c r="K317" s="2" t="s">
        <v>476</v>
      </c>
      <c r="N317" s="2" t="s">
        <v>477</v>
      </c>
      <c r="Q317" s="2" t="s">
        <v>475</v>
      </c>
      <c r="R317" s="2">
        <v>459</v>
      </c>
      <c r="S317" s="2">
        <v>152</v>
      </c>
    </row>
    <row r="318" spans="1:19" ht="28.8" x14ac:dyDescent="0.3">
      <c r="A318" s="2" t="s">
        <v>20</v>
      </c>
      <c r="B318" s="2" t="s">
        <v>21</v>
      </c>
      <c r="C318" s="2" t="s">
        <v>22</v>
      </c>
      <c r="D318" s="2" t="s">
        <v>23</v>
      </c>
      <c r="E318" s="2" t="s">
        <v>5</v>
      </c>
      <c r="G318" s="2" t="s">
        <v>24</v>
      </c>
      <c r="H318" s="2">
        <v>142196</v>
      </c>
      <c r="I318" s="2">
        <v>142834</v>
      </c>
      <c r="J318" s="1" t="s">
        <v>25</v>
      </c>
      <c r="Q318" s="2" t="s">
        <v>478</v>
      </c>
      <c r="R318" s="2">
        <v>639</v>
      </c>
    </row>
    <row r="319" spans="1:19" ht="28.8" x14ac:dyDescent="0.3">
      <c r="A319" s="2" t="s">
        <v>28</v>
      </c>
      <c r="B319" s="2" t="s">
        <v>29</v>
      </c>
      <c r="C319" s="2" t="s">
        <v>22</v>
      </c>
      <c r="D319" s="2" t="s">
        <v>23</v>
      </c>
      <c r="E319" s="2" t="s">
        <v>5</v>
      </c>
      <c r="G319" s="2" t="s">
        <v>24</v>
      </c>
      <c r="H319" s="2">
        <v>142196</v>
      </c>
      <c r="I319" s="2">
        <v>142834</v>
      </c>
      <c r="J319" s="1" t="s">
        <v>25</v>
      </c>
      <c r="K319" s="2" t="s">
        <v>479</v>
      </c>
      <c r="N319" s="2" t="s">
        <v>480</v>
      </c>
      <c r="Q319" s="2" t="s">
        <v>478</v>
      </c>
      <c r="R319" s="2">
        <v>639</v>
      </c>
      <c r="S319" s="2">
        <v>212</v>
      </c>
    </row>
    <row r="320" spans="1:19" ht="28.8" x14ac:dyDescent="0.3">
      <c r="A320" s="2" t="s">
        <v>20</v>
      </c>
      <c r="B320" s="2" t="s">
        <v>21</v>
      </c>
      <c r="C320" s="2" t="s">
        <v>22</v>
      </c>
      <c r="D320" s="2" t="s">
        <v>23</v>
      </c>
      <c r="E320" s="2" t="s">
        <v>5</v>
      </c>
      <c r="G320" s="2" t="s">
        <v>24</v>
      </c>
      <c r="H320" s="2">
        <v>142906</v>
      </c>
      <c r="I320" s="2">
        <v>143148</v>
      </c>
      <c r="J320" s="1" t="s">
        <v>25</v>
      </c>
      <c r="Q320" s="2" t="s">
        <v>481</v>
      </c>
      <c r="R320" s="2">
        <v>243</v>
      </c>
    </row>
    <row r="321" spans="1:19" ht="43.2" x14ac:dyDescent="0.3">
      <c r="A321" s="2" t="s">
        <v>28</v>
      </c>
      <c r="B321" s="2" t="s">
        <v>29</v>
      </c>
      <c r="C321" s="2" t="s">
        <v>22</v>
      </c>
      <c r="D321" s="2" t="s">
        <v>23</v>
      </c>
      <c r="E321" s="2" t="s">
        <v>5</v>
      </c>
      <c r="G321" s="2" t="s">
        <v>24</v>
      </c>
      <c r="H321" s="2">
        <v>142906</v>
      </c>
      <c r="I321" s="2">
        <v>143148</v>
      </c>
      <c r="J321" s="1" t="s">
        <v>25</v>
      </c>
      <c r="K321" s="2" t="s">
        <v>482</v>
      </c>
      <c r="N321" s="2" t="s">
        <v>41</v>
      </c>
      <c r="Q321" s="2" t="s">
        <v>481</v>
      </c>
      <c r="R321" s="2">
        <v>243</v>
      </c>
      <c r="S321" s="2">
        <v>80</v>
      </c>
    </row>
    <row r="322" spans="1:19" ht="28.8" x14ac:dyDescent="0.3">
      <c r="A322" s="2" t="s">
        <v>20</v>
      </c>
      <c r="B322" s="2" t="s">
        <v>21</v>
      </c>
      <c r="C322" s="2" t="s">
        <v>22</v>
      </c>
      <c r="D322" s="2" t="s">
        <v>23</v>
      </c>
      <c r="E322" s="2" t="s">
        <v>5</v>
      </c>
      <c r="G322" s="2" t="s">
        <v>24</v>
      </c>
      <c r="H322" s="2">
        <v>143141</v>
      </c>
      <c r="I322" s="2">
        <v>144061</v>
      </c>
      <c r="J322" s="1" t="s">
        <v>25</v>
      </c>
      <c r="Q322" s="2" t="s">
        <v>483</v>
      </c>
      <c r="R322" s="2">
        <v>921</v>
      </c>
    </row>
    <row r="323" spans="1:19" ht="28.8" x14ac:dyDescent="0.3">
      <c r="A323" s="2" t="s">
        <v>28</v>
      </c>
      <c r="B323" s="2" t="s">
        <v>29</v>
      </c>
      <c r="C323" s="2" t="s">
        <v>22</v>
      </c>
      <c r="D323" s="2" t="s">
        <v>23</v>
      </c>
      <c r="E323" s="2" t="s">
        <v>5</v>
      </c>
      <c r="G323" s="2" t="s">
        <v>24</v>
      </c>
      <c r="H323" s="2">
        <v>143141</v>
      </c>
      <c r="I323" s="2">
        <v>144061</v>
      </c>
      <c r="J323" s="1" t="s">
        <v>25</v>
      </c>
      <c r="K323" s="2" t="s">
        <v>484</v>
      </c>
      <c r="N323" s="2" t="s">
        <v>146</v>
      </c>
      <c r="Q323" s="2" t="s">
        <v>483</v>
      </c>
      <c r="R323" s="2">
        <v>921</v>
      </c>
      <c r="S323" s="2">
        <v>306</v>
      </c>
    </row>
    <row r="324" spans="1:19" ht="28.8" x14ac:dyDescent="0.3">
      <c r="A324" s="2" t="s">
        <v>20</v>
      </c>
      <c r="B324" s="2" t="s">
        <v>21</v>
      </c>
      <c r="C324" s="2" t="s">
        <v>22</v>
      </c>
      <c r="D324" s="2" t="s">
        <v>23</v>
      </c>
      <c r="E324" s="2" t="s">
        <v>5</v>
      </c>
      <c r="G324" s="2" t="s">
        <v>24</v>
      </c>
      <c r="H324" s="2">
        <v>144064</v>
      </c>
      <c r="I324" s="2">
        <v>144327</v>
      </c>
      <c r="J324" s="1" t="s">
        <v>25</v>
      </c>
      <c r="Q324" s="2" t="s">
        <v>485</v>
      </c>
      <c r="R324" s="2">
        <v>264</v>
      </c>
    </row>
    <row r="325" spans="1:19" ht="28.8" x14ac:dyDescent="0.3">
      <c r="A325" s="2" t="s">
        <v>28</v>
      </c>
      <c r="B325" s="2" t="s">
        <v>29</v>
      </c>
      <c r="C325" s="2" t="s">
        <v>22</v>
      </c>
      <c r="D325" s="2" t="s">
        <v>23</v>
      </c>
      <c r="E325" s="2" t="s">
        <v>5</v>
      </c>
      <c r="G325" s="2" t="s">
        <v>24</v>
      </c>
      <c r="H325" s="2">
        <v>144064</v>
      </c>
      <c r="I325" s="2">
        <v>144327</v>
      </c>
      <c r="J325" s="1" t="s">
        <v>25</v>
      </c>
      <c r="K325" s="2" t="s">
        <v>486</v>
      </c>
      <c r="N325" s="2" t="s">
        <v>487</v>
      </c>
      <c r="Q325" s="2" t="s">
        <v>485</v>
      </c>
      <c r="R325" s="2">
        <v>264</v>
      </c>
      <c r="S325" s="2">
        <v>87</v>
      </c>
    </row>
    <row r="326" spans="1:19" ht="28.8" x14ac:dyDescent="0.3">
      <c r="A326" s="2" t="s">
        <v>20</v>
      </c>
      <c r="B326" s="2" t="s">
        <v>21</v>
      </c>
      <c r="C326" s="2" t="s">
        <v>22</v>
      </c>
      <c r="D326" s="2" t="s">
        <v>23</v>
      </c>
      <c r="E326" s="2" t="s">
        <v>5</v>
      </c>
      <c r="G326" s="2" t="s">
        <v>24</v>
      </c>
      <c r="H326" s="2">
        <v>144324</v>
      </c>
      <c r="I326" s="2">
        <v>145325</v>
      </c>
      <c r="J326" s="1" t="s">
        <v>25</v>
      </c>
      <c r="O326" s="2" t="s">
        <v>488</v>
      </c>
      <c r="Q326" s="2" t="s">
        <v>489</v>
      </c>
      <c r="R326" s="2">
        <v>1002</v>
      </c>
    </row>
    <row r="327" spans="1:19" ht="43.2" x14ac:dyDescent="0.3">
      <c r="A327" s="2" t="s">
        <v>28</v>
      </c>
      <c r="B327" s="2" t="s">
        <v>29</v>
      </c>
      <c r="C327" s="2" t="s">
        <v>22</v>
      </c>
      <c r="D327" s="2" t="s">
        <v>23</v>
      </c>
      <c r="E327" s="2" t="s">
        <v>5</v>
      </c>
      <c r="G327" s="2" t="s">
        <v>24</v>
      </c>
      <c r="H327" s="2">
        <v>144324</v>
      </c>
      <c r="I327" s="2">
        <v>145325</v>
      </c>
      <c r="J327" s="1" t="s">
        <v>25</v>
      </c>
      <c r="K327" s="2" t="s">
        <v>490</v>
      </c>
      <c r="N327" s="2" t="s">
        <v>491</v>
      </c>
      <c r="O327" s="2" t="s">
        <v>488</v>
      </c>
      <c r="Q327" s="2" t="s">
        <v>489</v>
      </c>
      <c r="R327" s="2">
        <v>1002</v>
      </c>
      <c r="S327" s="2">
        <v>333</v>
      </c>
    </row>
    <row r="328" spans="1:19" ht="28.8" x14ac:dyDescent="0.3">
      <c r="A328" s="2" t="s">
        <v>20</v>
      </c>
      <c r="B328" s="2" t="s">
        <v>21</v>
      </c>
      <c r="C328" s="2" t="s">
        <v>22</v>
      </c>
      <c r="D328" s="2" t="s">
        <v>23</v>
      </c>
      <c r="E328" s="2" t="s">
        <v>5</v>
      </c>
      <c r="G328" s="2" t="s">
        <v>24</v>
      </c>
      <c r="H328" s="2">
        <v>145352</v>
      </c>
      <c r="I328" s="2">
        <v>145906</v>
      </c>
      <c r="J328" s="1" t="s">
        <v>54</v>
      </c>
      <c r="Q328" s="2" t="s">
        <v>492</v>
      </c>
      <c r="R328" s="2">
        <v>555</v>
      </c>
    </row>
    <row r="329" spans="1:19" ht="28.8" x14ac:dyDescent="0.3">
      <c r="A329" s="2" t="s">
        <v>28</v>
      </c>
      <c r="B329" s="2" t="s">
        <v>29</v>
      </c>
      <c r="C329" s="2" t="s">
        <v>22</v>
      </c>
      <c r="D329" s="2" t="s">
        <v>23</v>
      </c>
      <c r="E329" s="2" t="s">
        <v>5</v>
      </c>
      <c r="G329" s="2" t="s">
        <v>24</v>
      </c>
      <c r="H329" s="2">
        <v>145352</v>
      </c>
      <c r="I329" s="2">
        <v>145906</v>
      </c>
      <c r="J329" s="1" t="s">
        <v>54</v>
      </c>
      <c r="K329" s="2" t="s">
        <v>493</v>
      </c>
      <c r="N329" s="2" t="s">
        <v>494</v>
      </c>
      <c r="Q329" s="2" t="s">
        <v>492</v>
      </c>
      <c r="R329" s="2">
        <v>555</v>
      </c>
      <c r="S329" s="2">
        <v>184</v>
      </c>
    </row>
    <row r="330" spans="1:19" ht="28.8" x14ac:dyDescent="0.3">
      <c r="A330" s="2" t="s">
        <v>20</v>
      </c>
      <c r="B330" s="2" t="s">
        <v>21</v>
      </c>
      <c r="C330" s="2" t="s">
        <v>22</v>
      </c>
      <c r="D330" s="2" t="s">
        <v>23</v>
      </c>
      <c r="E330" s="2" t="s">
        <v>5</v>
      </c>
      <c r="G330" s="2" t="s">
        <v>24</v>
      </c>
      <c r="H330" s="2">
        <v>145972</v>
      </c>
      <c r="I330" s="2">
        <v>146775</v>
      </c>
      <c r="J330" s="1" t="s">
        <v>25</v>
      </c>
      <c r="O330" s="2" t="s">
        <v>495</v>
      </c>
      <c r="Q330" s="2" t="s">
        <v>496</v>
      </c>
      <c r="R330" s="2">
        <v>804</v>
      </c>
    </row>
    <row r="331" spans="1:19" ht="28.8" x14ac:dyDescent="0.3">
      <c r="A331" s="2" t="s">
        <v>28</v>
      </c>
      <c r="B331" s="2" t="s">
        <v>29</v>
      </c>
      <c r="C331" s="2" t="s">
        <v>22</v>
      </c>
      <c r="D331" s="2" t="s">
        <v>23</v>
      </c>
      <c r="E331" s="2" t="s">
        <v>5</v>
      </c>
      <c r="G331" s="2" t="s">
        <v>24</v>
      </c>
      <c r="H331" s="2">
        <v>145972</v>
      </c>
      <c r="I331" s="2">
        <v>146775</v>
      </c>
      <c r="J331" s="1" t="s">
        <v>25</v>
      </c>
      <c r="K331" s="2" t="s">
        <v>497</v>
      </c>
      <c r="N331" s="2" t="s">
        <v>498</v>
      </c>
      <c r="O331" s="2" t="s">
        <v>495</v>
      </c>
      <c r="Q331" s="2" t="s">
        <v>496</v>
      </c>
      <c r="R331" s="2">
        <v>804</v>
      </c>
      <c r="S331" s="2">
        <v>267</v>
      </c>
    </row>
    <row r="332" spans="1:19" ht="28.8" x14ac:dyDescent="0.3">
      <c r="A332" s="2" t="s">
        <v>20</v>
      </c>
      <c r="B332" s="2" t="s">
        <v>21</v>
      </c>
      <c r="C332" s="2" t="s">
        <v>22</v>
      </c>
      <c r="D332" s="2" t="s">
        <v>23</v>
      </c>
      <c r="E332" s="2" t="s">
        <v>5</v>
      </c>
      <c r="G332" s="2" t="s">
        <v>24</v>
      </c>
      <c r="H332" s="2">
        <v>146772</v>
      </c>
      <c r="I332" s="2">
        <v>147239</v>
      </c>
      <c r="J332" s="1" t="s">
        <v>25</v>
      </c>
      <c r="Q332" s="2" t="s">
        <v>499</v>
      </c>
      <c r="R332" s="2">
        <v>468</v>
      </c>
    </row>
    <row r="333" spans="1:19" ht="28.8" x14ac:dyDescent="0.3">
      <c r="A333" s="2" t="s">
        <v>28</v>
      </c>
      <c r="B333" s="2" t="s">
        <v>29</v>
      </c>
      <c r="C333" s="2" t="s">
        <v>22</v>
      </c>
      <c r="D333" s="2" t="s">
        <v>23</v>
      </c>
      <c r="E333" s="2" t="s">
        <v>5</v>
      </c>
      <c r="G333" s="2" t="s">
        <v>24</v>
      </c>
      <c r="H333" s="2">
        <v>146772</v>
      </c>
      <c r="I333" s="2">
        <v>147239</v>
      </c>
      <c r="J333" s="1" t="s">
        <v>25</v>
      </c>
      <c r="K333" s="2" t="s">
        <v>500</v>
      </c>
      <c r="N333" s="2" t="s">
        <v>303</v>
      </c>
      <c r="Q333" s="2" t="s">
        <v>499</v>
      </c>
      <c r="R333" s="2">
        <v>468</v>
      </c>
      <c r="S333" s="2">
        <v>155</v>
      </c>
    </row>
    <row r="334" spans="1:19" ht="28.8" x14ac:dyDescent="0.3">
      <c r="A334" s="2" t="s">
        <v>20</v>
      </c>
      <c r="B334" s="2" t="s">
        <v>21</v>
      </c>
      <c r="C334" s="2" t="s">
        <v>22</v>
      </c>
      <c r="D334" s="2" t="s">
        <v>23</v>
      </c>
      <c r="E334" s="2" t="s">
        <v>5</v>
      </c>
      <c r="G334" s="2" t="s">
        <v>24</v>
      </c>
      <c r="H334" s="2">
        <v>147205</v>
      </c>
      <c r="I334" s="2">
        <v>148095</v>
      </c>
      <c r="J334" s="1" t="s">
        <v>54</v>
      </c>
      <c r="Q334" s="2" t="s">
        <v>501</v>
      </c>
      <c r="R334" s="2">
        <v>891</v>
      </c>
    </row>
    <row r="335" spans="1:19" ht="28.8" x14ac:dyDescent="0.3">
      <c r="A335" s="2" t="s">
        <v>28</v>
      </c>
      <c r="B335" s="2" t="s">
        <v>29</v>
      </c>
      <c r="C335" s="2" t="s">
        <v>22</v>
      </c>
      <c r="D335" s="2" t="s">
        <v>23</v>
      </c>
      <c r="E335" s="2" t="s">
        <v>5</v>
      </c>
      <c r="G335" s="2" t="s">
        <v>24</v>
      </c>
      <c r="H335" s="2">
        <v>147205</v>
      </c>
      <c r="I335" s="2">
        <v>148095</v>
      </c>
      <c r="J335" s="1" t="s">
        <v>54</v>
      </c>
      <c r="K335" s="2" t="s">
        <v>502</v>
      </c>
      <c r="N335" s="2" t="s">
        <v>101</v>
      </c>
      <c r="Q335" s="2" t="s">
        <v>501</v>
      </c>
      <c r="R335" s="2">
        <v>891</v>
      </c>
      <c r="S335" s="2">
        <v>296</v>
      </c>
    </row>
    <row r="336" spans="1:19" ht="28.8" x14ac:dyDescent="0.3">
      <c r="A336" s="2" t="s">
        <v>20</v>
      </c>
      <c r="B336" s="2" t="s">
        <v>21</v>
      </c>
      <c r="C336" s="2" t="s">
        <v>22</v>
      </c>
      <c r="D336" s="2" t="s">
        <v>23</v>
      </c>
      <c r="E336" s="2" t="s">
        <v>5</v>
      </c>
      <c r="G336" s="2" t="s">
        <v>24</v>
      </c>
      <c r="H336" s="2">
        <v>148046</v>
      </c>
      <c r="I336" s="2">
        <v>149785</v>
      </c>
      <c r="J336" s="1" t="s">
        <v>54</v>
      </c>
      <c r="O336" s="2" t="s">
        <v>503</v>
      </c>
      <c r="Q336" s="2" t="s">
        <v>504</v>
      </c>
      <c r="R336" s="2">
        <v>1740</v>
      </c>
    </row>
    <row r="337" spans="1:19" ht="28.8" x14ac:dyDescent="0.3">
      <c r="A337" s="2" t="s">
        <v>28</v>
      </c>
      <c r="B337" s="2" t="s">
        <v>29</v>
      </c>
      <c r="C337" s="2" t="s">
        <v>22</v>
      </c>
      <c r="D337" s="2" t="s">
        <v>23</v>
      </c>
      <c r="E337" s="2" t="s">
        <v>5</v>
      </c>
      <c r="G337" s="2" t="s">
        <v>24</v>
      </c>
      <c r="H337" s="2">
        <v>148046</v>
      </c>
      <c r="I337" s="2">
        <v>149785</v>
      </c>
      <c r="J337" s="1" t="s">
        <v>54</v>
      </c>
      <c r="K337" s="2" t="s">
        <v>505</v>
      </c>
      <c r="N337" s="2" t="s">
        <v>506</v>
      </c>
      <c r="O337" s="2" t="s">
        <v>503</v>
      </c>
      <c r="Q337" s="2" t="s">
        <v>504</v>
      </c>
      <c r="R337" s="2">
        <v>1740</v>
      </c>
      <c r="S337" s="2">
        <v>579</v>
      </c>
    </row>
    <row r="338" spans="1:19" ht="28.8" x14ac:dyDescent="0.3">
      <c r="A338" s="2" t="s">
        <v>20</v>
      </c>
      <c r="B338" s="2" t="s">
        <v>21</v>
      </c>
      <c r="C338" s="2" t="s">
        <v>22</v>
      </c>
      <c r="D338" s="2" t="s">
        <v>23</v>
      </c>
      <c r="E338" s="2" t="s">
        <v>5</v>
      </c>
      <c r="G338" s="2" t="s">
        <v>24</v>
      </c>
      <c r="H338" s="2">
        <v>149925</v>
      </c>
      <c r="I338" s="2">
        <v>151529</v>
      </c>
      <c r="J338" s="1" t="s">
        <v>54</v>
      </c>
      <c r="Q338" s="2" t="s">
        <v>507</v>
      </c>
      <c r="R338" s="2">
        <v>1605</v>
      </c>
    </row>
    <row r="339" spans="1:19" ht="57.6" x14ac:dyDescent="0.3">
      <c r="A339" s="2" t="s">
        <v>28</v>
      </c>
      <c r="B339" s="2" t="s">
        <v>29</v>
      </c>
      <c r="C339" s="2" t="s">
        <v>22</v>
      </c>
      <c r="D339" s="2" t="s">
        <v>23</v>
      </c>
      <c r="E339" s="2" t="s">
        <v>5</v>
      </c>
      <c r="G339" s="2" t="s">
        <v>24</v>
      </c>
      <c r="H339" s="2">
        <v>149925</v>
      </c>
      <c r="I339" s="2">
        <v>151529</v>
      </c>
      <c r="J339" s="1" t="s">
        <v>54</v>
      </c>
      <c r="K339" s="2" t="s">
        <v>508</v>
      </c>
      <c r="N339" s="2" t="s">
        <v>509</v>
      </c>
      <c r="Q339" s="2" t="s">
        <v>507</v>
      </c>
      <c r="R339" s="2">
        <v>1605</v>
      </c>
      <c r="S339" s="2">
        <v>534</v>
      </c>
    </row>
    <row r="340" spans="1:19" ht="28.8" x14ac:dyDescent="0.3">
      <c r="A340" s="2" t="s">
        <v>20</v>
      </c>
      <c r="B340" s="2" t="s">
        <v>21</v>
      </c>
      <c r="C340" s="2" t="s">
        <v>22</v>
      </c>
      <c r="D340" s="2" t="s">
        <v>23</v>
      </c>
      <c r="E340" s="2" t="s">
        <v>5</v>
      </c>
      <c r="G340" s="2" t="s">
        <v>24</v>
      </c>
      <c r="H340" s="2">
        <v>151578</v>
      </c>
      <c r="I340" s="2">
        <v>152471</v>
      </c>
      <c r="J340" s="1" t="s">
        <v>25</v>
      </c>
      <c r="Q340" s="2" t="s">
        <v>510</v>
      </c>
      <c r="R340" s="2">
        <v>894</v>
      </c>
    </row>
    <row r="341" spans="1:19" ht="43.2" x14ac:dyDescent="0.3">
      <c r="A341" s="2" t="s">
        <v>28</v>
      </c>
      <c r="B341" s="2" t="s">
        <v>29</v>
      </c>
      <c r="C341" s="2" t="s">
        <v>22</v>
      </c>
      <c r="D341" s="2" t="s">
        <v>23</v>
      </c>
      <c r="E341" s="2" t="s">
        <v>5</v>
      </c>
      <c r="G341" s="2" t="s">
        <v>24</v>
      </c>
      <c r="H341" s="2">
        <v>151578</v>
      </c>
      <c r="I341" s="2">
        <v>152471</v>
      </c>
      <c r="J341" s="1" t="s">
        <v>25</v>
      </c>
      <c r="K341" s="2" t="s">
        <v>511</v>
      </c>
      <c r="N341" s="2" t="s">
        <v>149</v>
      </c>
      <c r="Q341" s="2" t="s">
        <v>510</v>
      </c>
      <c r="R341" s="2">
        <v>894</v>
      </c>
      <c r="S341" s="2">
        <v>297</v>
      </c>
    </row>
    <row r="342" spans="1:19" ht="28.8" x14ac:dyDescent="0.3">
      <c r="A342" s="2" t="s">
        <v>20</v>
      </c>
      <c r="B342" s="2" t="s">
        <v>21</v>
      </c>
      <c r="C342" s="2" t="s">
        <v>22</v>
      </c>
      <c r="D342" s="2" t="s">
        <v>23</v>
      </c>
      <c r="E342" s="2" t="s">
        <v>5</v>
      </c>
      <c r="G342" s="2" t="s">
        <v>24</v>
      </c>
      <c r="H342" s="2">
        <v>152487</v>
      </c>
      <c r="I342" s="2">
        <v>153398</v>
      </c>
      <c r="J342" s="1" t="s">
        <v>54</v>
      </c>
      <c r="O342" s="2" t="s">
        <v>512</v>
      </c>
      <c r="Q342" s="2" t="s">
        <v>513</v>
      </c>
      <c r="R342" s="2">
        <v>912</v>
      </c>
    </row>
    <row r="343" spans="1:19" ht="43.2" x14ac:dyDescent="0.3">
      <c r="A343" s="2" t="s">
        <v>28</v>
      </c>
      <c r="B343" s="2" t="s">
        <v>29</v>
      </c>
      <c r="C343" s="2" t="s">
        <v>22</v>
      </c>
      <c r="D343" s="2" t="s">
        <v>23</v>
      </c>
      <c r="E343" s="2" t="s">
        <v>5</v>
      </c>
      <c r="G343" s="2" t="s">
        <v>24</v>
      </c>
      <c r="H343" s="2">
        <v>152487</v>
      </c>
      <c r="I343" s="2">
        <v>153398</v>
      </c>
      <c r="J343" s="1" t="s">
        <v>54</v>
      </c>
      <c r="K343" s="2" t="s">
        <v>514</v>
      </c>
      <c r="N343" s="2" t="s">
        <v>515</v>
      </c>
      <c r="O343" s="2" t="s">
        <v>512</v>
      </c>
      <c r="Q343" s="2" t="s">
        <v>513</v>
      </c>
      <c r="R343" s="2">
        <v>912</v>
      </c>
      <c r="S343" s="2">
        <v>303</v>
      </c>
    </row>
    <row r="344" spans="1:19" ht="28.8" x14ac:dyDescent="0.3">
      <c r="A344" s="2" t="s">
        <v>20</v>
      </c>
      <c r="B344" s="2" t="s">
        <v>21</v>
      </c>
      <c r="C344" s="2" t="s">
        <v>22</v>
      </c>
      <c r="D344" s="2" t="s">
        <v>23</v>
      </c>
      <c r="E344" s="2" t="s">
        <v>5</v>
      </c>
      <c r="G344" s="2" t="s">
        <v>24</v>
      </c>
      <c r="H344" s="2">
        <v>153399</v>
      </c>
      <c r="I344" s="2">
        <v>154160</v>
      </c>
      <c r="J344" s="1" t="s">
        <v>54</v>
      </c>
      <c r="O344" s="2" t="s">
        <v>516</v>
      </c>
      <c r="Q344" s="2" t="s">
        <v>517</v>
      </c>
      <c r="R344" s="2">
        <v>762</v>
      </c>
    </row>
    <row r="345" spans="1:19" ht="28.8" x14ac:dyDescent="0.3">
      <c r="A345" s="2" t="s">
        <v>28</v>
      </c>
      <c r="B345" s="2" t="s">
        <v>29</v>
      </c>
      <c r="C345" s="2" t="s">
        <v>22</v>
      </c>
      <c r="D345" s="2" t="s">
        <v>23</v>
      </c>
      <c r="E345" s="2" t="s">
        <v>5</v>
      </c>
      <c r="G345" s="2" t="s">
        <v>24</v>
      </c>
      <c r="H345" s="2">
        <v>153399</v>
      </c>
      <c r="I345" s="2">
        <v>154160</v>
      </c>
      <c r="J345" s="1" t="s">
        <v>54</v>
      </c>
      <c r="K345" s="2" t="s">
        <v>518</v>
      </c>
      <c r="N345" s="2" t="s">
        <v>519</v>
      </c>
      <c r="O345" s="2" t="s">
        <v>516</v>
      </c>
      <c r="Q345" s="2" t="s">
        <v>517</v>
      </c>
      <c r="R345" s="2">
        <v>762</v>
      </c>
      <c r="S345" s="2">
        <v>253</v>
      </c>
    </row>
    <row r="346" spans="1:19" ht="28.8" x14ac:dyDescent="0.3">
      <c r="A346" s="2" t="s">
        <v>20</v>
      </c>
      <c r="B346" s="2" t="s">
        <v>21</v>
      </c>
      <c r="C346" s="2" t="s">
        <v>22</v>
      </c>
      <c r="D346" s="2" t="s">
        <v>23</v>
      </c>
      <c r="E346" s="2" t="s">
        <v>5</v>
      </c>
      <c r="G346" s="2" t="s">
        <v>24</v>
      </c>
      <c r="H346" s="2">
        <v>154173</v>
      </c>
      <c r="I346" s="2">
        <v>154481</v>
      </c>
      <c r="J346" s="1" t="s">
        <v>54</v>
      </c>
      <c r="Q346" s="2" t="s">
        <v>520</v>
      </c>
      <c r="R346" s="2">
        <v>309</v>
      </c>
    </row>
    <row r="347" spans="1:19" ht="28.8" x14ac:dyDescent="0.3">
      <c r="A347" s="2" t="s">
        <v>28</v>
      </c>
      <c r="B347" s="2" t="s">
        <v>29</v>
      </c>
      <c r="C347" s="2" t="s">
        <v>22</v>
      </c>
      <c r="D347" s="2" t="s">
        <v>23</v>
      </c>
      <c r="E347" s="2" t="s">
        <v>5</v>
      </c>
      <c r="G347" s="2" t="s">
        <v>24</v>
      </c>
      <c r="H347" s="2">
        <v>154173</v>
      </c>
      <c r="I347" s="2">
        <v>154481</v>
      </c>
      <c r="J347" s="1" t="s">
        <v>54</v>
      </c>
      <c r="K347" s="2" t="s">
        <v>521</v>
      </c>
      <c r="N347" s="2" t="s">
        <v>101</v>
      </c>
      <c r="Q347" s="2" t="s">
        <v>520</v>
      </c>
      <c r="R347" s="2">
        <v>309</v>
      </c>
      <c r="S347" s="2">
        <v>102</v>
      </c>
    </row>
    <row r="348" spans="1:19" ht="28.8" x14ac:dyDescent="0.3">
      <c r="A348" s="2" t="s">
        <v>20</v>
      </c>
      <c r="B348" s="2" t="s">
        <v>21</v>
      </c>
      <c r="C348" s="2" t="s">
        <v>22</v>
      </c>
      <c r="D348" s="2" t="s">
        <v>23</v>
      </c>
      <c r="E348" s="2" t="s">
        <v>5</v>
      </c>
      <c r="G348" s="2" t="s">
        <v>24</v>
      </c>
      <c r="H348" s="2">
        <v>154478</v>
      </c>
      <c r="I348" s="2">
        <v>155335</v>
      </c>
      <c r="J348" s="1" t="s">
        <v>54</v>
      </c>
      <c r="Q348" s="2" t="s">
        <v>522</v>
      </c>
      <c r="R348" s="2">
        <v>858</v>
      </c>
    </row>
    <row r="349" spans="1:19" ht="43.2" x14ac:dyDescent="0.3">
      <c r="A349" s="2" t="s">
        <v>28</v>
      </c>
      <c r="B349" s="2" t="s">
        <v>29</v>
      </c>
      <c r="C349" s="2" t="s">
        <v>22</v>
      </c>
      <c r="D349" s="2" t="s">
        <v>23</v>
      </c>
      <c r="E349" s="2" t="s">
        <v>5</v>
      </c>
      <c r="G349" s="2" t="s">
        <v>24</v>
      </c>
      <c r="H349" s="2">
        <v>154478</v>
      </c>
      <c r="I349" s="2">
        <v>155335</v>
      </c>
      <c r="J349" s="1" t="s">
        <v>54</v>
      </c>
      <c r="K349" s="2" t="s">
        <v>523</v>
      </c>
      <c r="N349" s="2" t="s">
        <v>41</v>
      </c>
      <c r="Q349" s="2" t="s">
        <v>522</v>
      </c>
      <c r="R349" s="2">
        <v>858</v>
      </c>
      <c r="S349" s="2">
        <v>285</v>
      </c>
    </row>
    <row r="350" spans="1:19" ht="28.8" x14ac:dyDescent="0.3">
      <c r="A350" s="2" t="s">
        <v>20</v>
      </c>
      <c r="B350" s="2" t="s">
        <v>21</v>
      </c>
      <c r="C350" s="2" t="s">
        <v>22</v>
      </c>
      <c r="D350" s="2" t="s">
        <v>23</v>
      </c>
      <c r="E350" s="2" t="s">
        <v>5</v>
      </c>
      <c r="G350" s="2" t="s">
        <v>24</v>
      </c>
      <c r="H350" s="2">
        <v>155427</v>
      </c>
      <c r="I350" s="2">
        <v>156029</v>
      </c>
      <c r="J350" s="1" t="s">
        <v>25</v>
      </c>
      <c r="Q350" s="2" t="s">
        <v>524</v>
      </c>
      <c r="R350" s="2">
        <v>603</v>
      </c>
    </row>
    <row r="351" spans="1:19" ht="43.2" x14ac:dyDescent="0.3">
      <c r="A351" s="2" t="s">
        <v>28</v>
      </c>
      <c r="B351" s="2" t="s">
        <v>29</v>
      </c>
      <c r="C351" s="2" t="s">
        <v>22</v>
      </c>
      <c r="D351" s="2" t="s">
        <v>23</v>
      </c>
      <c r="E351" s="2" t="s">
        <v>5</v>
      </c>
      <c r="G351" s="2" t="s">
        <v>24</v>
      </c>
      <c r="H351" s="2">
        <v>155427</v>
      </c>
      <c r="I351" s="2">
        <v>156029</v>
      </c>
      <c r="J351" s="1" t="s">
        <v>25</v>
      </c>
      <c r="K351" s="2" t="s">
        <v>525</v>
      </c>
      <c r="N351" s="2" t="s">
        <v>526</v>
      </c>
      <c r="Q351" s="2" t="s">
        <v>524</v>
      </c>
      <c r="R351" s="2">
        <v>603</v>
      </c>
      <c r="S351" s="2">
        <v>200</v>
      </c>
    </row>
    <row r="352" spans="1:19" ht="28.8" x14ac:dyDescent="0.3">
      <c r="A352" s="2" t="s">
        <v>20</v>
      </c>
      <c r="B352" s="2" t="s">
        <v>21</v>
      </c>
      <c r="C352" s="2" t="s">
        <v>22</v>
      </c>
      <c r="D352" s="2" t="s">
        <v>23</v>
      </c>
      <c r="E352" s="2" t="s">
        <v>5</v>
      </c>
      <c r="G352" s="2" t="s">
        <v>24</v>
      </c>
      <c r="H352" s="2">
        <v>156035</v>
      </c>
      <c r="I352" s="2">
        <v>156808</v>
      </c>
      <c r="J352" s="1" t="s">
        <v>25</v>
      </c>
      <c r="O352" s="2" t="s">
        <v>527</v>
      </c>
      <c r="Q352" s="2" t="s">
        <v>528</v>
      </c>
      <c r="R352" s="2">
        <v>774</v>
      </c>
    </row>
    <row r="353" spans="1:19" ht="28.8" x14ac:dyDescent="0.3">
      <c r="A353" s="2" t="s">
        <v>28</v>
      </c>
      <c r="B353" s="2" t="s">
        <v>29</v>
      </c>
      <c r="C353" s="2" t="s">
        <v>22</v>
      </c>
      <c r="D353" s="2" t="s">
        <v>23</v>
      </c>
      <c r="E353" s="2" t="s">
        <v>5</v>
      </c>
      <c r="G353" s="2" t="s">
        <v>24</v>
      </c>
      <c r="H353" s="2">
        <v>156035</v>
      </c>
      <c r="I353" s="2">
        <v>156808</v>
      </c>
      <c r="J353" s="1" t="s">
        <v>25</v>
      </c>
      <c r="K353" s="2" t="s">
        <v>529</v>
      </c>
      <c r="N353" s="2" t="s">
        <v>519</v>
      </c>
      <c r="O353" s="2" t="s">
        <v>527</v>
      </c>
      <c r="Q353" s="2" t="s">
        <v>528</v>
      </c>
      <c r="R353" s="2">
        <v>774</v>
      </c>
      <c r="S353" s="2">
        <v>257</v>
      </c>
    </row>
    <row r="354" spans="1:19" ht="28.8" x14ac:dyDescent="0.3">
      <c r="A354" s="2" t="s">
        <v>20</v>
      </c>
      <c r="B354" s="2" t="s">
        <v>21</v>
      </c>
      <c r="C354" s="2" t="s">
        <v>22</v>
      </c>
      <c r="D354" s="2" t="s">
        <v>23</v>
      </c>
      <c r="E354" s="2" t="s">
        <v>5</v>
      </c>
      <c r="G354" s="2" t="s">
        <v>24</v>
      </c>
      <c r="H354" s="2">
        <v>156805</v>
      </c>
      <c r="I354" s="2">
        <v>157818</v>
      </c>
      <c r="J354" s="1" t="s">
        <v>25</v>
      </c>
      <c r="O354" s="2" t="s">
        <v>530</v>
      </c>
      <c r="Q354" s="2" t="s">
        <v>531</v>
      </c>
      <c r="R354" s="2">
        <v>1014</v>
      </c>
    </row>
    <row r="355" spans="1:19" ht="28.8" x14ac:dyDescent="0.3">
      <c r="A355" s="2" t="s">
        <v>28</v>
      </c>
      <c r="B355" s="2" t="s">
        <v>29</v>
      </c>
      <c r="C355" s="2" t="s">
        <v>22</v>
      </c>
      <c r="D355" s="2" t="s">
        <v>23</v>
      </c>
      <c r="E355" s="2" t="s">
        <v>5</v>
      </c>
      <c r="G355" s="2" t="s">
        <v>24</v>
      </c>
      <c r="H355" s="2">
        <v>156805</v>
      </c>
      <c r="I355" s="2">
        <v>157818</v>
      </c>
      <c r="J355" s="1" t="s">
        <v>25</v>
      </c>
      <c r="K355" s="2" t="s">
        <v>532</v>
      </c>
      <c r="N355" s="2" t="s">
        <v>533</v>
      </c>
      <c r="O355" s="2" t="s">
        <v>530</v>
      </c>
      <c r="Q355" s="2" t="s">
        <v>531</v>
      </c>
      <c r="R355" s="2">
        <v>1014</v>
      </c>
      <c r="S355" s="2">
        <v>337</v>
      </c>
    </row>
    <row r="356" spans="1:19" ht="28.8" x14ac:dyDescent="0.3">
      <c r="A356" s="2" t="s">
        <v>20</v>
      </c>
      <c r="B356" s="2" t="s">
        <v>21</v>
      </c>
      <c r="C356" s="2" t="s">
        <v>22</v>
      </c>
      <c r="D356" s="2" t="s">
        <v>23</v>
      </c>
      <c r="E356" s="2" t="s">
        <v>5</v>
      </c>
      <c r="G356" s="2" t="s">
        <v>24</v>
      </c>
      <c r="H356" s="2">
        <v>157886</v>
      </c>
      <c r="I356" s="2">
        <v>158374</v>
      </c>
      <c r="J356" s="1" t="s">
        <v>25</v>
      </c>
      <c r="Q356" s="2" t="s">
        <v>534</v>
      </c>
      <c r="R356" s="2">
        <v>489</v>
      </c>
    </row>
    <row r="357" spans="1:19" ht="43.2" x14ac:dyDescent="0.3">
      <c r="A357" s="2" t="s">
        <v>28</v>
      </c>
      <c r="B357" s="2" t="s">
        <v>29</v>
      </c>
      <c r="C357" s="2" t="s">
        <v>22</v>
      </c>
      <c r="D357" s="2" t="s">
        <v>23</v>
      </c>
      <c r="E357" s="2" t="s">
        <v>5</v>
      </c>
      <c r="G357" s="2" t="s">
        <v>24</v>
      </c>
      <c r="H357" s="2">
        <v>157886</v>
      </c>
      <c r="I357" s="2">
        <v>158374</v>
      </c>
      <c r="J357" s="1" t="s">
        <v>25</v>
      </c>
      <c r="K357" s="2" t="s">
        <v>535</v>
      </c>
      <c r="N357" s="2" t="s">
        <v>536</v>
      </c>
      <c r="Q357" s="2" t="s">
        <v>534</v>
      </c>
      <c r="R357" s="2">
        <v>489</v>
      </c>
      <c r="S357" s="2">
        <v>162</v>
      </c>
    </row>
    <row r="358" spans="1:19" ht="28.8" x14ac:dyDescent="0.3">
      <c r="A358" s="2" t="s">
        <v>20</v>
      </c>
      <c r="B358" s="2" t="s">
        <v>21</v>
      </c>
      <c r="C358" s="2" t="s">
        <v>22</v>
      </c>
      <c r="D358" s="2" t="s">
        <v>23</v>
      </c>
      <c r="E358" s="2" t="s">
        <v>5</v>
      </c>
      <c r="G358" s="2" t="s">
        <v>24</v>
      </c>
      <c r="H358" s="2">
        <v>158423</v>
      </c>
      <c r="I358" s="2">
        <v>159604</v>
      </c>
      <c r="J358" s="1" t="s">
        <v>25</v>
      </c>
      <c r="Q358" s="2" t="s">
        <v>537</v>
      </c>
      <c r="R358" s="2">
        <v>1182</v>
      </c>
    </row>
    <row r="359" spans="1:19" ht="43.2" x14ac:dyDescent="0.3">
      <c r="A359" s="2" t="s">
        <v>28</v>
      </c>
      <c r="B359" s="2" t="s">
        <v>29</v>
      </c>
      <c r="C359" s="2" t="s">
        <v>22</v>
      </c>
      <c r="D359" s="2" t="s">
        <v>23</v>
      </c>
      <c r="E359" s="2" t="s">
        <v>5</v>
      </c>
      <c r="G359" s="2" t="s">
        <v>24</v>
      </c>
      <c r="H359" s="2">
        <v>158423</v>
      </c>
      <c r="I359" s="2">
        <v>159604</v>
      </c>
      <c r="J359" s="1" t="s">
        <v>25</v>
      </c>
      <c r="K359" s="2" t="s">
        <v>538</v>
      </c>
      <c r="N359" s="2" t="s">
        <v>41</v>
      </c>
      <c r="Q359" s="2" t="s">
        <v>537</v>
      </c>
      <c r="R359" s="2">
        <v>1182</v>
      </c>
      <c r="S359" s="2">
        <v>393</v>
      </c>
    </row>
    <row r="360" spans="1:19" ht="28.8" x14ac:dyDescent="0.3">
      <c r="A360" s="2" t="s">
        <v>20</v>
      </c>
      <c r="B360" s="2" t="s">
        <v>21</v>
      </c>
      <c r="C360" s="2" t="s">
        <v>22</v>
      </c>
      <c r="D360" s="2" t="s">
        <v>23</v>
      </c>
      <c r="E360" s="2" t="s">
        <v>5</v>
      </c>
      <c r="G360" s="2" t="s">
        <v>24</v>
      </c>
      <c r="H360" s="2">
        <v>159585</v>
      </c>
      <c r="I360" s="2">
        <v>160481</v>
      </c>
      <c r="J360" s="1" t="s">
        <v>25</v>
      </c>
      <c r="O360" s="2" t="s">
        <v>539</v>
      </c>
      <c r="Q360" s="2" t="s">
        <v>540</v>
      </c>
      <c r="R360" s="2">
        <v>897</v>
      </c>
    </row>
    <row r="361" spans="1:19" ht="28.8" x14ac:dyDescent="0.3">
      <c r="A361" s="2" t="s">
        <v>28</v>
      </c>
      <c r="B361" s="2" t="s">
        <v>29</v>
      </c>
      <c r="C361" s="2" t="s">
        <v>22</v>
      </c>
      <c r="D361" s="2" t="s">
        <v>23</v>
      </c>
      <c r="E361" s="2" t="s">
        <v>5</v>
      </c>
      <c r="G361" s="2" t="s">
        <v>24</v>
      </c>
      <c r="H361" s="2">
        <v>159585</v>
      </c>
      <c r="I361" s="2">
        <v>160481</v>
      </c>
      <c r="J361" s="1" t="s">
        <v>25</v>
      </c>
      <c r="K361" s="2" t="s">
        <v>541</v>
      </c>
      <c r="N361" s="2" t="s">
        <v>542</v>
      </c>
      <c r="O361" s="2" t="s">
        <v>539</v>
      </c>
      <c r="Q361" s="2" t="s">
        <v>540</v>
      </c>
      <c r="R361" s="2">
        <v>897</v>
      </c>
      <c r="S361" s="2">
        <v>298</v>
      </c>
    </row>
    <row r="362" spans="1:19" ht="28.8" x14ac:dyDescent="0.3">
      <c r="A362" s="2" t="s">
        <v>20</v>
      </c>
      <c r="B362" s="2" t="s">
        <v>21</v>
      </c>
      <c r="C362" s="2" t="s">
        <v>22</v>
      </c>
      <c r="D362" s="2" t="s">
        <v>23</v>
      </c>
      <c r="E362" s="2" t="s">
        <v>5</v>
      </c>
      <c r="G362" s="2" t="s">
        <v>24</v>
      </c>
      <c r="H362" s="2">
        <v>160451</v>
      </c>
      <c r="I362" s="2">
        <v>162160</v>
      </c>
      <c r="J362" s="1" t="s">
        <v>25</v>
      </c>
      <c r="Q362" s="2" t="s">
        <v>543</v>
      </c>
      <c r="R362" s="2">
        <v>1710</v>
      </c>
    </row>
    <row r="363" spans="1:19" ht="28.8" x14ac:dyDescent="0.3">
      <c r="A363" s="2" t="s">
        <v>28</v>
      </c>
      <c r="B363" s="2" t="s">
        <v>29</v>
      </c>
      <c r="C363" s="2" t="s">
        <v>22</v>
      </c>
      <c r="D363" s="2" t="s">
        <v>23</v>
      </c>
      <c r="E363" s="2" t="s">
        <v>5</v>
      </c>
      <c r="G363" s="2" t="s">
        <v>24</v>
      </c>
      <c r="H363" s="2">
        <v>160451</v>
      </c>
      <c r="I363" s="2">
        <v>162160</v>
      </c>
      <c r="J363" s="1" t="s">
        <v>25</v>
      </c>
      <c r="K363" s="2" t="s">
        <v>544</v>
      </c>
      <c r="N363" s="2" t="s">
        <v>545</v>
      </c>
      <c r="Q363" s="2" t="s">
        <v>543</v>
      </c>
      <c r="R363" s="2">
        <v>1710</v>
      </c>
      <c r="S363" s="2">
        <v>569</v>
      </c>
    </row>
    <row r="364" spans="1:19" ht="28.8" x14ac:dyDescent="0.3">
      <c r="A364" s="2" t="s">
        <v>20</v>
      </c>
      <c r="B364" s="2" t="s">
        <v>21</v>
      </c>
      <c r="C364" s="2" t="s">
        <v>22</v>
      </c>
      <c r="D364" s="2" t="s">
        <v>23</v>
      </c>
      <c r="E364" s="2" t="s">
        <v>5</v>
      </c>
      <c r="G364" s="2" t="s">
        <v>24</v>
      </c>
      <c r="H364" s="2">
        <v>162300</v>
      </c>
      <c r="I364" s="2">
        <v>163892</v>
      </c>
      <c r="J364" s="1" t="s">
        <v>25</v>
      </c>
      <c r="Q364" s="2" t="s">
        <v>546</v>
      </c>
      <c r="R364" s="2">
        <v>1593</v>
      </c>
    </row>
    <row r="365" spans="1:19" ht="28.8" x14ac:dyDescent="0.3">
      <c r="A365" s="2" t="s">
        <v>28</v>
      </c>
      <c r="B365" s="2" t="s">
        <v>29</v>
      </c>
      <c r="C365" s="2" t="s">
        <v>22</v>
      </c>
      <c r="D365" s="2" t="s">
        <v>23</v>
      </c>
      <c r="E365" s="2" t="s">
        <v>5</v>
      </c>
      <c r="G365" s="2" t="s">
        <v>24</v>
      </c>
      <c r="H365" s="2">
        <v>162300</v>
      </c>
      <c r="I365" s="2">
        <v>163892</v>
      </c>
      <c r="J365" s="1" t="s">
        <v>25</v>
      </c>
      <c r="K365" s="2" t="s">
        <v>547</v>
      </c>
      <c r="N365" s="2" t="s">
        <v>548</v>
      </c>
      <c r="Q365" s="2" t="s">
        <v>546</v>
      </c>
      <c r="R365" s="2">
        <v>1593</v>
      </c>
      <c r="S365" s="2">
        <v>530</v>
      </c>
    </row>
    <row r="366" spans="1:19" ht="28.8" x14ac:dyDescent="0.3">
      <c r="A366" s="2" t="s">
        <v>20</v>
      </c>
      <c r="B366" s="2" t="s">
        <v>21</v>
      </c>
      <c r="C366" s="2" t="s">
        <v>22</v>
      </c>
      <c r="D366" s="2" t="s">
        <v>23</v>
      </c>
      <c r="E366" s="2" t="s">
        <v>5</v>
      </c>
      <c r="G366" s="2" t="s">
        <v>24</v>
      </c>
      <c r="H366" s="2">
        <v>163903</v>
      </c>
      <c r="I366" s="2">
        <v>165240</v>
      </c>
      <c r="J366" s="1" t="s">
        <v>25</v>
      </c>
      <c r="Q366" s="2" t="s">
        <v>549</v>
      </c>
      <c r="R366" s="2">
        <v>1338</v>
      </c>
    </row>
    <row r="367" spans="1:19" ht="57.6" x14ac:dyDescent="0.3">
      <c r="A367" s="2" t="s">
        <v>28</v>
      </c>
      <c r="B367" s="2" t="s">
        <v>29</v>
      </c>
      <c r="C367" s="2" t="s">
        <v>22</v>
      </c>
      <c r="D367" s="2" t="s">
        <v>23</v>
      </c>
      <c r="E367" s="2" t="s">
        <v>5</v>
      </c>
      <c r="G367" s="2" t="s">
        <v>24</v>
      </c>
      <c r="H367" s="2">
        <v>163903</v>
      </c>
      <c r="I367" s="2">
        <v>165240</v>
      </c>
      <c r="J367" s="1" t="s">
        <v>25</v>
      </c>
      <c r="K367" s="2" t="s">
        <v>550</v>
      </c>
      <c r="N367" s="2" t="s">
        <v>551</v>
      </c>
      <c r="Q367" s="2" t="s">
        <v>549</v>
      </c>
      <c r="R367" s="2">
        <v>1338</v>
      </c>
      <c r="S367" s="2">
        <v>445</v>
      </c>
    </row>
    <row r="368" spans="1:19" ht="28.8" x14ac:dyDescent="0.3">
      <c r="A368" s="2" t="s">
        <v>20</v>
      </c>
      <c r="B368" s="2" t="s">
        <v>21</v>
      </c>
      <c r="C368" s="2" t="s">
        <v>22</v>
      </c>
      <c r="D368" s="2" t="s">
        <v>23</v>
      </c>
      <c r="E368" s="2" t="s">
        <v>5</v>
      </c>
      <c r="G368" s="2" t="s">
        <v>24</v>
      </c>
      <c r="H368" s="2">
        <v>165237</v>
      </c>
      <c r="I368" s="2">
        <v>166037</v>
      </c>
      <c r="J368" s="1" t="s">
        <v>25</v>
      </c>
      <c r="O368" s="2" t="s">
        <v>552</v>
      </c>
      <c r="Q368" s="2" t="s">
        <v>553</v>
      </c>
      <c r="R368" s="2">
        <v>801</v>
      </c>
    </row>
    <row r="369" spans="1:19" ht="43.2" x14ac:dyDescent="0.3">
      <c r="A369" s="2" t="s">
        <v>28</v>
      </c>
      <c r="B369" s="2" t="s">
        <v>29</v>
      </c>
      <c r="C369" s="2" t="s">
        <v>22</v>
      </c>
      <c r="D369" s="2" t="s">
        <v>23</v>
      </c>
      <c r="E369" s="2" t="s">
        <v>5</v>
      </c>
      <c r="G369" s="2" t="s">
        <v>24</v>
      </c>
      <c r="H369" s="2">
        <v>165237</v>
      </c>
      <c r="I369" s="2">
        <v>166037</v>
      </c>
      <c r="J369" s="1" t="s">
        <v>25</v>
      </c>
      <c r="K369" s="2" t="s">
        <v>554</v>
      </c>
      <c r="N369" s="2" t="s">
        <v>555</v>
      </c>
      <c r="O369" s="2" t="s">
        <v>552</v>
      </c>
      <c r="Q369" s="2" t="s">
        <v>553</v>
      </c>
      <c r="R369" s="2">
        <v>801</v>
      </c>
      <c r="S369" s="2">
        <v>266</v>
      </c>
    </row>
    <row r="370" spans="1:19" ht="28.8" x14ac:dyDescent="0.3">
      <c r="A370" s="2" t="s">
        <v>20</v>
      </c>
      <c r="B370" s="2" t="s">
        <v>21</v>
      </c>
      <c r="C370" s="2" t="s">
        <v>22</v>
      </c>
      <c r="D370" s="2" t="s">
        <v>23</v>
      </c>
      <c r="E370" s="2" t="s">
        <v>5</v>
      </c>
      <c r="G370" s="2" t="s">
        <v>24</v>
      </c>
      <c r="H370" s="2">
        <v>166038</v>
      </c>
      <c r="I370" s="2">
        <v>166652</v>
      </c>
      <c r="J370" s="1" t="s">
        <v>25</v>
      </c>
      <c r="O370" s="2" t="s">
        <v>556</v>
      </c>
      <c r="Q370" s="2" t="s">
        <v>557</v>
      </c>
      <c r="R370" s="2">
        <v>615</v>
      </c>
    </row>
    <row r="371" spans="1:19" ht="28.8" x14ac:dyDescent="0.3">
      <c r="A371" s="2" t="s">
        <v>28</v>
      </c>
      <c r="B371" s="2" t="s">
        <v>29</v>
      </c>
      <c r="C371" s="2" t="s">
        <v>22</v>
      </c>
      <c r="D371" s="2" t="s">
        <v>23</v>
      </c>
      <c r="E371" s="2" t="s">
        <v>5</v>
      </c>
      <c r="G371" s="2" t="s">
        <v>24</v>
      </c>
      <c r="H371" s="2">
        <v>166038</v>
      </c>
      <c r="I371" s="2">
        <v>166652</v>
      </c>
      <c r="J371" s="1" t="s">
        <v>25</v>
      </c>
      <c r="K371" s="2" t="s">
        <v>558</v>
      </c>
      <c r="N371" s="2" t="s">
        <v>559</v>
      </c>
      <c r="O371" s="2" t="s">
        <v>556</v>
      </c>
      <c r="Q371" s="2" t="s">
        <v>557</v>
      </c>
      <c r="R371" s="2">
        <v>615</v>
      </c>
      <c r="S371" s="2">
        <v>204</v>
      </c>
    </row>
    <row r="372" spans="1:19" ht="28.8" x14ac:dyDescent="0.3">
      <c r="A372" s="2" t="s">
        <v>20</v>
      </c>
      <c r="B372" s="2" t="s">
        <v>21</v>
      </c>
      <c r="C372" s="2" t="s">
        <v>22</v>
      </c>
      <c r="D372" s="2" t="s">
        <v>23</v>
      </c>
      <c r="E372" s="2" t="s">
        <v>5</v>
      </c>
      <c r="G372" s="2" t="s">
        <v>24</v>
      </c>
      <c r="H372" s="2">
        <v>166771</v>
      </c>
      <c r="I372" s="2">
        <v>167523</v>
      </c>
      <c r="J372" s="1" t="s">
        <v>25</v>
      </c>
      <c r="Q372" s="2" t="s">
        <v>560</v>
      </c>
      <c r="R372" s="2">
        <v>753</v>
      </c>
    </row>
    <row r="373" spans="1:19" ht="43.2" x14ac:dyDescent="0.3">
      <c r="A373" s="2" t="s">
        <v>28</v>
      </c>
      <c r="B373" s="2" t="s">
        <v>29</v>
      </c>
      <c r="C373" s="2" t="s">
        <v>22</v>
      </c>
      <c r="D373" s="2" t="s">
        <v>23</v>
      </c>
      <c r="E373" s="2" t="s">
        <v>5</v>
      </c>
      <c r="G373" s="2" t="s">
        <v>24</v>
      </c>
      <c r="H373" s="2">
        <v>166771</v>
      </c>
      <c r="I373" s="2">
        <v>167523</v>
      </c>
      <c r="J373" s="1" t="s">
        <v>25</v>
      </c>
      <c r="K373" s="2" t="s">
        <v>561</v>
      </c>
      <c r="N373" s="2" t="s">
        <v>41</v>
      </c>
      <c r="Q373" s="2" t="s">
        <v>560</v>
      </c>
      <c r="R373" s="2">
        <v>753</v>
      </c>
      <c r="S373" s="2">
        <v>250</v>
      </c>
    </row>
    <row r="374" spans="1:19" ht="28.8" x14ac:dyDescent="0.3">
      <c r="A374" s="2" t="s">
        <v>20</v>
      </c>
      <c r="B374" s="2" t="s">
        <v>21</v>
      </c>
      <c r="C374" s="2" t="s">
        <v>22</v>
      </c>
      <c r="D374" s="2" t="s">
        <v>23</v>
      </c>
      <c r="E374" s="2" t="s">
        <v>5</v>
      </c>
      <c r="G374" s="2" t="s">
        <v>24</v>
      </c>
      <c r="H374" s="2">
        <v>167554</v>
      </c>
      <c r="I374" s="2">
        <v>168573</v>
      </c>
      <c r="J374" s="1" t="s">
        <v>25</v>
      </c>
      <c r="O374" s="2" t="s">
        <v>562</v>
      </c>
      <c r="Q374" s="2" t="s">
        <v>563</v>
      </c>
      <c r="R374" s="2">
        <v>1020</v>
      </c>
    </row>
    <row r="375" spans="1:19" ht="28.8" x14ac:dyDescent="0.3">
      <c r="A375" s="2" t="s">
        <v>28</v>
      </c>
      <c r="B375" s="2" t="s">
        <v>29</v>
      </c>
      <c r="C375" s="2" t="s">
        <v>22</v>
      </c>
      <c r="D375" s="2" t="s">
        <v>23</v>
      </c>
      <c r="E375" s="2" t="s">
        <v>5</v>
      </c>
      <c r="G375" s="2" t="s">
        <v>24</v>
      </c>
      <c r="H375" s="2">
        <v>167554</v>
      </c>
      <c r="I375" s="2">
        <v>168573</v>
      </c>
      <c r="J375" s="1" t="s">
        <v>25</v>
      </c>
      <c r="K375" s="2" t="s">
        <v>564</v>
      </c>
      <c r="N375" s="2" t="s">
        <v>565</v>
      </c>
      <c r="O375" s="2" t="s">
        <v>562</v>
      </c>
      <c r="Q375" s="2" t="s">
        <v>563</v>
      </c>
      <c r="R375" s="2">
        <v>1020</v>
      </c>
      <c r="S375" s="2">
        <v>339</v>
      </c>
    </row>
    <row r="376" spans="1:19" ht="28.8" x14ac:dyDescent="0.3">
      <c r="A376" s="2" t="s">
        <v>20</v>
      </c>
      <c r="B376" s="2" t="s">
        <v>21</v>
      </c>
      <c r="C376" s="2" t="s">
        <v>22</v>
      </c>
      <c r="D376" s="2" t="s">
        <v>23</v>
      </c>
      <c r="E376" s="2" t="s">
        <v>5</v>
      </c>
      <c r="G376" s="2" t="s">
        <v>24</v>
      </c>
      <c r="H376" s="2">
        <v>168768</v>
      </c>
      <c r="I376" s="2">
        <v>169193</v>
      </c>
      <c r="J376" s="1" t="s">
        <v>25</v>
      </c>
      <c r="O376" s="2" t="s">
        <v>566</v>
      </c>
      <c r="Q376" s="2" t="s">
        <v>567</v>
      </c>
      <c r="R376" s="2">
        <v>426</v>
      </c>
    </row>
    <row r="377" spans="1:19" ht="28.8" x14ac:dyDescent="0.3">
      <c r="A377" s="2" t="s">
        <v>28</v>
      </c>
      <c r="B377" s="2" t="s">
        <v>29</v>
      </c>
      <c r="C377" s="2" t="s">
        <v>22</v>
      </c>
      <c r="D377" s="2" t="s">
        <v>23</v>
      </c>
      <c r="E377" s="2" t="s">
        <v>5</v>
      </c>
      <c r="G377" s="2" t="s">
        <v>24</v>
      </c>
      <c r="H377" s="2">
        <v>168768</v>
      </c>
      <c r="I377" s="2">
        <v>169193</v>
      </c>
      <c r="J377" s="1" t="s">
        <v>25</v>
      </c>
      <c r="K377" s="2" t="s">
        <v>568</v>
      </c>
      <c r="N377" s="2" t="s">
        <v>569</v>
      </c>
      <c r="O377" s="2" t="s">
        <v>566</v>
      </c>
      <c r="Q377" s="2" t="s">
        <v>567</v>
      </c>
      <c r="R377" s="2">
        <v>426</v>
      </c>
      <c r="S377" s="2">
        <v>141</v>
      </c>
    </row>
    <row r="378" spans="1:19" ht="28.8" x14ac:dyDescent="0.3">
      <c r="A378" s="2" t="s">
        <v>20</v>
      </c>
      <c r="B378" s="2" t="s">
        <v>21</v>
      </c>
      <c r="C378" s="2" t="s">
        <v>22</v>
      </c>
      <c r="D378" s="2" t="s">
        <v>23</v>
      </c>
      <c r="E378" s="2" t="s">
        <v>5</v>
      </c>
      <c r="G378" s="2" t="s">
        <v>24</v>
      </c>
      <c r="H378" s="2">
        <v>169190</v>
      </c>
      <c r="I378" s="2">
        <v>169855</v>
      </c>
      <c r="J378" s="1" t="s">
        <v>25</v>
      </c>
      <c r="Q378" s="2" t="s">
        <v>570</v>
      </c>
      <c r="R378" s="2">
        <v>666</v>
      </c>
    </row>
    <row r="379" spans="1:19" ht="28.8" x14ac:dyDescent="0.3">
      <c r="A379" s="2" t="s">
        <v>28</v>
      </c>
      <c r="B379" s="2" t="s">
        <v>29</v>
      </c>
      <c r="C379" s="2" t="s">
        <v>22</v>
      </c>
      <c r="D379" s="2" t="s">
        <v>23</v>
      </c>
      <c r="E379" s="2" t="s">
        <v>5</v>
      </c>
      <c r="G379" s="2" t="s">
        <v>24</v>
      </c>
      <c r="H379" s="2">
        <v>169190</v>
      </c>
      <c r="I379" s="2">
        <v>169855</v>
      </c>
      <c r="J379" s="1" t="s">
        <v>25</v>
      </c>
      <c r="K379" s="2" t="s">
        <v>571</v>
      </c>
      <c r="N379" s="2" t="s">
        <v>572</v>
      </c>
      <c r="Q379" s="2" t="s">
        <v>570</v>
      </c>
      <c r="R379" s="2">
        <v>666</v>
      </c>
      <c r="S379" s="2">
        <v>221</v>
      </c>
    </row>
    <row r="380" spans="1:19" ht="28.8" x14ac:dyDescent="0.3">
      <c r="A380" s="2" t="s">
        <v>20</v>
      </c>
      <c r="B380" s="2" t="s">
        <v>21</v>
      </c>
      <c r="C380" s="2" t="s">
        <v>22</v>
      </c>
      <c r="D380" s="2" t="s">
        <v>23</v>
      </c>
      <c r="E380" s="2" t="s">
        <v>5</v>
      </c>
      <c r="G380" s="2" t="s">
        <v>24</v>
      </c>
      <c r="H380" s="2">
        <v>169837</v>
      </c>
      <c r="I380" s="2">
        <v>170079</v>
      </c>
      <c r="J380" s="1" t="s">
        <v>54</v>
      </c>
      <c r="Q380" s="2" t="s">
        <v>573</v>
      </c>
      <c r="R380" s="2">
        <v>243</v>
      </c>
    </row>
    <row r="381" spans="1:19" ht="28.8" x14ac:dyDescent="0.3">
      <c r="A381" s="2" t="s">
        <v>28</v>
      </c>
      <c r="B381" s="2" t="s">
        <v>29</v>
      </c>
      <c r="C381" s="2" t="s">
        <v>22</v>
      </c>
      <c r="D381" s="2" t="s">
        <v>23</v>
      </c>
      <c r="E381" s="2" t="s">
        <v>5</v>
      </c>
      <c r="G381" s="2" t="s">
        <v>24</v>
      </c>
      <c r="H381" s="2">
        <v>169837</v>
      </c>
      <c r="I381" s="2">
        <v>170079</v>
      </c>
      <c r="J381" s="1" t="s">
        <v>54</v>
      </c>
      <c r="K381" s="2" t="s">
        <v>574</v>
      </c>
      <c r="N381" s="2" t="s">
        <v>575</v>
      </c>
      <c r="Q381" s="2" t="s">
        <v>573</v>
      </c>
      <c r="R381" s="2">
        <v>243</v>
      </c>
      <c r="S381" s="2">
        <v>80</v>
      </c>
    </row>
    <row r="382" spans="1:19" ht="28.8" x14ac:dyDescent="0.3">
      <c r="A382" s="2" t="s">
        <v>20</v>
      </c>
      <c r="B382" s="2" t="s">
        <v>21</v>
      </c>
      <c r="C382" s="2" t="s">
        <v>22</v>
      </c>
      <c r="D382" s="2" t="s">
        <v>23</v>
      </c>
      <c r="E382" s="2" t="s">
        <v>5</v>
      </c>
      <c r="G382" s="2" t="s">
        <v>24</v>
      </c>
      <c r="H382" s="2">
        <v>170091</v>
      </c>
      <c r="I382" s="2">
        <v>170723</v>
      </c>
      <c r="J382" s="1" t="s">
        <v>54</v>
      </c>
      <c r="Q382" s="2" t="s">
        <v>576</v>
      </c>
      <c r="R382" s="2">
        <v>633</v>
      </c>
    </row>
    <row r="383" spans="1:19" ht="43.2" x14ac:dyDescent="0.3">
      <c r="A383" s="2" t="s">
        <v>28</v>
      </c>
      <c r="B383" s="2" t="s">
        <v>29</v>
      </c>
      <c r="C383" s="2" t="s">
        <v>22</v>
      </c>
      <c r="D383" s="2" t="s">
        <v>23</v>
      </c>
      <c r="E383" s="2" t="s">
        <v>5</v>
      </c>
      <c r="G383" s="2" t="s">
        <v>24</v>
      </c>
      <c r="H383" s="2">
        <v>170091</v>
      </c>
      <c r="I383" s="2">
        <v>170723</v>
      </c>
      <c r="J383" s="1" t="s">
        <v>54</v>
      </c>
      <c r="K383" s="2" t="s">
        <v>577</v>
      </c>
      <c r="N383" s="2" t="s">
        <v>578</v>
      </c>
      <c r="Q383" s="2" t="s">
        <v>576</v>
      </c>
      <c r="R383" s="2">
        <v>633</v>
      </c>
      <c r="S383" s="2">
        <v>210</v>
      </c>
    </row>
    <row r="384" spans="1:19" ht="28.8" x14ac:dyDescent="0.3">
      <c r="A384" s="2" t="s">
        <v>20</v>
      </c>
      <c r="B384" s="2" t="s">
        <v>21</v>
      </c>
      <c r="C384" s="2" t="s">
        <v>22</v>
      </c>
      <c r="D384" s="2" t="s">
        <v>23</v>
      </c>
      <c r="E384" s="2" t="s">
        <v>5</v>
      </c>
      <c r="G384" s="2" t="s">
        <v>24</v>
      </c>
      <c r="H384" s="2">
        <v>170726</v>
      </c>
      <c r="I384" s="2">
        <v>171604</v>
      </c>
      <c r="J384" s="1" t="s">
        <v>54</v>
      </c>
      <c r="O384" s="2" t="s">
        <v>579</v>
      </c>
      <c r="Q384" s="2" t="s">
        <v>580</v>
      </c>
      <c r="R384" s="2">
        <v>879</v>
      </c>
    </row>
    <row r="385" spans="1:19" ht="43.2" x14ac:dyDescent="0.3">
      <c r="A385" s="2" t="s">
        <v>28</v>
      </c>
      <c r="B385" s="2" t="s">
        <v>29</v>
      </c>
      <c r="C385" s="2" t="s">
        <v>22</v>
      </c>
      <c r="D385" s="2" t="s">
        <v>23</v>
      </c>
      <c r="E385" s="2" t="s">
        <v>5</v>
      </c>
      <c r="G385" s="2" t="s">
        <v>24</v>
      </c>
      <c r="H385" s="2">
        <v>170726</v>
      </c>
      <c r="I385" s="2">
        <v>171604</v>
      </c>
      <c r="J385" s="1" t="s">
        <v>54</v>
      </c>
      <c r="K385" s="2" t="s">
        <v>581</v>
      </c>
      <c r="N385" s="2" t="s">
        <v>582</v>
      </c>
      <c r="O385" s="2" t="s">
        <v>579</v>
      </c>
      <c r="Q385" s="2" t="s">
        <v>580</v>
      </c>
      <c r="R385" s="2">
        <v>879</v>
      </c>
      <c r="S385" s="2">
        <v>292</v>
      </c>
    </row>
    <row r="386" spans="1:19" ht="28.8" x14ac:dyDescent="0.3">
      <c r="A386" s="2" t="s">
        <v>20</v>
      </c>
      <c r="B386" s="2" t="s">
        <v>21</v>
      </c>
      <c r="C386" s="2" t="s">
        <v>22</v>
      </c>
      <c r="D386" s="2" t="s">
        <v>23</v>
      </c>
      <c r="E386" s="2" t="s">
        <v>5</v>
      </c>
      <c r="G386" s="2" t="s">
        <v>24</v>
      </c>
      <c r="H386" s="2">
        <v>171601</v>
      </c>
      <c r="I386" s="2">
        <v>172947</v>
      </c>
      <c r="J386" s="1" t="s">
        <v>54</v>
      </c>
      <c r="O386" s="2" t="s">
        <v>583</v>
      </c>
      <c r="Q386" s="2" t="s">
        <v>584</v>
      </c>
      <c r="R386" s="2">
        <v>1347</v>
      </c>
    </row>
    <row r="387" spans="1:19" ht="43.2" x14ac:dyDescent="0.3">
      <c r="A387" s="2" t="s">
        <v>28</v>
      </c>
      <c r="B387" s="2" t="s">
        <v>29</v>
      </c>
      <c r="C387" s="2" t="s">
        <v>22</v>
      </c>
      <c r="D387" s="2" t="s">
        <v>23</v>
      </c>
      <c r="E387" s="2" t="s">
        <v>5</v>
      </c>
      <c r="G387" s="2" t="s">
        <v>24</v>
      </c>
      <c r="H387" s="2">
        <v>171601</v>
      </c>
      <c r="I387" s="2">
        <v>172947</v>
      </c>
      <c r="J387" s="1" t="s">
        <v>54</v>
      </c>
      <c r="K387" s="2" t="s">
        <v>585</v>
      </c>
      <c r="N387" s="2" t="s">
        <v>586</v>
      </c>
      <c r="O387" s="2" t="s">
        <v>583</v>
      </c>
      <c r="Q387" s="2" t="s">
        <v>584</v>
      </c>
      <c r="R387" s="2">
        <v>1347</v>
      </c>
      <c r="S387" s="2">
        <v>448</v>
      </c>
    </row>
    <row r="388" spans="1:19" ht="28.8" x14ac:dyDescent="0.3">
      <c r="A388" s="2" t="s">
        <v>20</v>
      </c>
      <c r="B388" s="2" t="s">
        <v>21</v>
      </c>
      <c r="C388" s="2" t="s">
        <v>22</v>
      </c>
      <c r="D388" s="2" t="s">
        <v>23</v>
      </c>
      <c r="E388" s="2" t="s">
        <v>5</v>
      </c>
      <c r="G388" s="2" t="s">
        <v>24</v>
      </c>
      <c r="H388" s="2">
        <v>172949</v>
      </c>
      <c r="I388" s="2">
        <v>173419</v>
      </c>
      <c r="J388" s="1" t="s">
        <v>54</v>
      </c>
      <c r="O388" s="2" t="s">
        <v>587</v>
      </c>
      <c r="Q388" s="2" t="s">
        <v>588</v>
      </c>
      <c r="R388" s="2">
        <v>471</v>
      </c>
    </row>
    <row r="389" spans="1:19" ht="57.6" x14ac:dyDescent="0.3">
      <c r="A389" s="2" t="s">
        <v>28</v>
      </c>
      <c r="B389" s="2" t="s">
        <v>29</v>
      </c>
      <c r="C389" s="2" t="s">
        <v>22</v>
      </c>
      <c r="D389" s="2" t="s">
        <v>23</v>
      </c>
      <c r="E389" s="2" t="s">
        <v>5</v>
      </c>
      <c r="G389" s="2" t="s">
        <v>24</v>
      </c>
      <c r="H389" s="2">
        <v>172949</v>
      </c>
      <c r="I389" s="2">
        <v>173419</v>
      </c>
      <c r="J389" s="1" t="s">
        <v>54</v>
      </c>
      <c r="K389" s="2" t="s">
        <v>589</v>
      </c>
      <c r="N389" s="2" t="s">
        <v>590</v>
      </c>
      <c r="O389" s="2" t="s">
        <v>587</v>
      </c>
      <c r="Q389" s="2" t="s">
        <v>588</v>
      </c>
      <c r="R389" s="2">
        <v>471</v>
      </c>
      <c r="S389" s="2">
        <v>156</v>
      </c>
    </row>
    <row r="390" spans="1:19" ht="28.8" x14ac:dyDescent="0.3">
      <c r="A390" s="2" t="s">
        <v>20</v>
      </c>
      <c r="B390" s="2" t="s">
        <v>21</v>
      </c>
      <c r="C390" s="2" t="s">
        <v>22</v>
      </c>
      <c r="D390" s="2" t="s">
        <v>23</v>
      </c>
      <c r="E390" s="2" t="s">
        <v>5</v>
      </c>
      <c r="G390" s="2" t="s">
        <v>24</v>
      </c>
      <c r="H390" s="2">
        <v>173439</v>
      </c>
      <c r="I390" s="2">
        <v>173900</v>
      </c>
      <c r="J390" s="1" t="s">
        <v>54</v>
      </c>
      <c r="O390" s="2" t="s">
        <v>591</v>
      </c>
      <c r="Q390" s="2" t="s">
        <v>592</v>
      </c>
      <c r="R390" s="2">
        <v>462</v>
      </c>
    </row>
    <row r="391" spans="1:19" ht="28.8" x14ac:dyDescent="0.3">
      <c r="A391" s="2" t="s">
        <v>28</v>
      </c>
      <c r="B391" s="2" t="s">
        <v>29</v>
      </c>
      <c r="C391" s="2" t="s">
        <v>22</v>
      </c>
      <c r="D391" s="2" t="s">
        <v>23</v>
      </c>
      <c r="E391" s="2" t="s">
        <v>5</v>
      </c>
      <c r="G391" s="2" t="s">
        <v>24</v>
      </c>
      <c r="H391" s="2">
        <v>173439</v>
      </c>
      <c r="I391" s="2">
        <v>173900</v>
      </c>
      <c r="J391" s="1" t="s">
        <v>54</v>
      </c>
      <c r="K391" s="2" t="s">
        <v>593</v>
      </c>
      <c r="N391" s="2" t="s">
        <v>594</v>
      </c>
      <c r="O391" s="2" t="s">
        <v>591</v>
      </c>
      <c r="Q391" s="2" t="s">
        <v>592</v>
      </c>
      <c r="R391" s="2">
        <v>462</v>
      </c>
      <c r="S391" s="2">
        <v>153</v>
      </c>
    </row>
    <row r="392" spans="1:19" ht="28.8" x14ac:dyDescent="0.3">
      <c r="A392" s="2" t="s">
        <v>20</v>
      </c>
      <c r="B392" s="2" t="s">
        <v>21</v>
      </c>
      <c r="C392" s="2" t="s">
        <v>22</v>
      </c>
      <c r="D392" s="2" t="s">
        <v>23</v>
      </c>
      <c r="E392" s="2" t="s">
        <v>5</v>
      </c>
      <c r="G392" s="2" t="s">
        <v>24</v>
      </c>
      <c r="H392" s="2">
        <v>174068</v>
      </c>
      <c r="I392" s="2">
        <v>174445</v>
      </c>
      <c r="J392" s="1" t="s">
        <v>54</v>
      </c>
      <c r="Q392" s="2" t="s">
        <v>595</v>
      </c>
      <c r="R392" s="2">
        <v>378</v>
      </c>
    </row>
    <row r="393" spans="1:19" ht="28.8" x14ac:dyDescent="0.3">
      <c r="A393" s="2" t="s">
        <v>28</v>
      </c>
      <c r="B393" s="2" t="s">
        <v>29</v>
      </c>
      <c r="C393" s="2" t="s">
        <v>22</v>
      </c>
      <c r="D393" s="2" t="s">
        <v>23</v>
      </c>
      <c r="E393" s="2" t="s">
        <v>5</v>
      </c>
      <c r="G393" s="2" t="s">
        <v>24</v>
      </c>
      <c r="H393" s="2">
        <v>174068</v>
      </c>
      <c r="I393" s="2">
        <v>174445</v>
      </c>
      <c r="J393" s="1" t="s">
        <v>54</v>
      </c>
      <c r="K393" s="2" t="s">
        <v>596</v>
      </c>
      <c r="N393" s="2" t="s">
        <v>597</v>
      </c>
      <c r="Q393" s="2" t="s">
        <v>595</v>
      </c>
      <c r="R393" s="2">
        <v>378</v>
      </c>
      <c r="S393" s="2">
        <v>125</v>
      </c>
    </row>
    <row r="394" spans="1:19" ht="28.8" x14ac:dyDescent="0.3">
      <c r="A394" s="2" t="s">
        <v>20</v>
      </c>
      <c r="B394" s="2" t="s">
        <v>21</v>
      </c>
      <c r="C394" s="2" t="s">
        <v>22</v>
      </c>
      <c r="D394" s="2" t="s">
        <v>23</v>
      </c>
      <c r="E394" s="2" t="s">
        <v>5</v>
      </c>
      <c r="G394" s="2" t="s">
        <v>24</v>
      </c>
      <c r="H394" s="2">
        <v>174782</v>
      </c>
      <c r="I394" s="2">
        <v>175639</v>
      </c>
      <c r="J394" s="1" t="s">
        <v>25</v>
      </c>
      <c r="Q394" s="2" t="s">
        <v>598</v>
      </c>
      <c r="R394" s="2">
        <v>858</v>
      </c>
    </row>
    <row r="395" spans="1:19" ht="43.2" x14ac:dyDescent="0.3">
      <c r="A395" s="2" t="s">
        <v>28</v>
      </c>
      <c r="B395" s="2" t="s">
        <v>29</v>
      </c>
      <c r="C395" s="2" t="s">
        <v>22</v>
      </c>
      <c r="D395" s="2" t="s">
        <v>23</v>
      </c>
      <c r="E395" s="2" t="s">
        <v>5</v>
      </c>
      <c r="G395" s="2" t="s">
        <v>24</v>
      </c>
      <c r="H395" s="2">
        <v>174782</v>
      </c>
      <c r="I395" s="2">
        <v>175639</v>
      </c>
      <c r="J395" s="1" t="s">
        <v>25</v>
      </c>
      <c r="K395" s="2" t="s">
        <v>599</v>
      </c>
      <c r="N395" s="2" t="s">
        <v>41</v>
      </c>
      <c r="Q395" s="2" t="s">
        <v>598</v>
      </c>
      <c r="R395" s="2">
        <v>858</v>
      </c>
      <c r="S395" s="2">
        <v>285</v>
      </c>
    </row>
    <row r="396" spans="1:19" ht="28.8" x14ac:dyDescent="0.3">
      <c r="A396" s="2" t="s">
        <v>20</v>
      </c>
      <c r="B396" s="2" t="s">
        <v>21</v>
      </c>
      <c r="C396" s="2" t="s">
        <v>22</v>
      </c>
      <c r="D396" s="2" t="s">
        <v>23</v>
      </c>
      <c r="E396" s="2" t="s">
        <v>5</v>
      </c>
      <c r="G396" s="2" t="s">
        <v>24</v>
      </c>
      <c r="H396" s="2">
        <v>175761</v>
      </c>
      <c r="I396" s="2">
        <v>176924</v>
      </c>
      <c r="J396" s="1" t="s">
        <v>54</v>
      </c>
      <c r="O396" s="2" t="s">
        <v>600</v>
      </c>
      <c r="Q396" s="2" t="s">
        <v>601</v>
      </c>
      <c r="R396" s="2">
        <v>1164</v>
      </c>
    </row>
    <row r="397" spans="1:19" ht="28.8" x14ac:dyDescent="0.3">
      <c r="A397" s="2" t="s">
        <v>28</v>
      </c>
      <c r="B397" s="2" t="s">
        <v>29</v>
      </c>
      <c r="C397" s="2" t="s">
        <v>22</v>
      </c>
      <c r="D397" s="2" t="s">
        <v>23</v>
      </c>
      <c r="E397" s="2" t="s">
        <v>5</v>
      </c>
      <c r="G397" s="2" t="s">
        <v>24</v>
      </c>
      <c r="H397" s="2">
        <v>175761</v>
      </c>
      <c r="I397" s="2">
        <v>176924</v>
      </c>
      <c r="J397" s="1" t="s">
        <v>54</v>
      </c>
      <c r="K397" s="2" t="s">
        <v>602</v>
      </c>
      <c r="N397" s="2" t="s">
        <v>603</v>
      </c>
      <c r="O397" s="2" t="s">
        <v>600</v>
      </c>
      <c r="Q397" s="2" t="s">
        <v>601</v>
      </c>
      <c r="R397" s="2">
        <v>1164</v>
      </c>
      <c r="S397" s="2">
        <v>387</v>
      </c>
    </row>
    <row r="398" spans="1:19" ht="28.8" x14ac:dyDescent="0.3">
      <c r="A398" s="2" t="s">
        <v>20</v>
      </c>
      <c r="B398" s="2" t="s">
        <v>21</v>
      </c>
      <c r="C398" s="2" t="s">
        <v>22</v>
      </c>
      <c r="D398" s="2" t="s">
        <v>23</v>
      </c>
      <c r="E398" s="2" t="s">
        <v>5</v>
      </c>
      <c r="G398" s="2" t="s">
        <v>24</v>
      </c>
      <c r="H398" s="2">
        <v>176983</v>
      </c>
      <c r="I398" s="2">
        <v>178251</v>
      </c>
      <c r="J398" s="1" t="s">
        <v>54</v>
      </c>
      <c r="O398" s="2" t="s">
        <v>604</v>
      </c>
      <c r="Q398" s="2" t="s">
        <v>605</v>
      </c>
      <c r="R398" s="2">
        <v>1269</v>
      </c>
    </row>
    <row r="399" spans="1:19" ht="28.8" x14ac:dyDescent="0.3">
      <c r="A399" s="2" t="s">
        <v>28</v>
      </c>
      <c r="B399" s="2" t="s">
        <v>29</v>
      </c>
      <c r="C399" s="2" t="s">
        <v>22</v>
      </c>
      <c r="D399" s="2" t="s">
        <v>23</v>
      </c>
      <c r="E399" s="2" t="s">
        <v>5</v>
      </c>
      <c r="G399" s="2" t="s">
        <v>24</v>
      </c>
      <c r="H399" s="2">
        <v>176983</v>
      </c>
      <c r="I399" s="2">
        <v>178251</v>
      </c>
      <c r="J399" s="1" t="s">
        <v>54</v>
      </c>
      <c r="K399" s="2" t="s">
        <v>606</v>
      </c>
      <c r="N399" s="2" t="s">
        <v>607</v>
      </c>
      <c r="O399" s="2" t="s">
        <v>604</v>
      </c>
      <c r="Q399" s="2" t="s">
        <v>605</v>
      </c>
      <c r="R399" s="2">
        <v>1269</v>
      </c>
      <c r="S399" s="2">
        <v>422</v>
      </c>
    </row>
    <row r="400" spans="1:19" ht="28.8" x14ac:dyDescent="0.3">
      <c r="A400" s="2" t="s">
        <v>20</v>
      </c>
      <c r="B400" s="2" t="s">
        <v>21</v>
      </c>
      <c r="C400" s="2" t="s">
        <v>22</v>
      </c>
      <c r="D400" s="2" t="s">
        <v>23</v>
      </c>
      <c r="E400" s="2" t="s">
        <v>5</v>
      </c>
      <c r="G400" s="2" t="s">
        <v>24</v>
      </c>
      <c r="H400" s="2">
        <v>178282</v>
      </c>
      <c r="I400" s="2">
        <v>179124</v>
      </c>
      <c r="J400" s="1" t="s">
        <v>54</v>
      </c>
      <c r="Q400" s="2" t="s">
        <v>608</v>
      </c>
      <c r="R400" s="2">
        <v>843</v>
      </c>
    </row>
    <row r="401" spans="1:19" ht="28.8" x14ac:dyDescent="0.3">
      <c r="A401" s="2" t="s">
        <v>28</v>
      </c>
      <c r="B401" s="2" t="s">
        <v>29</v>
      </c>
      <c r="C401" s="2" t="s">
        <v>22</v>
      </c>
      <c r="D401" s="2" t="s">
        <v>23</v>
      </c>
      <c r="E401" s="2" t="s">
        <v>5</v>
      </c>
      <c r="G401" s="2" t="s">
        <v>24</v>
      </c>
      <c r="H401" s="2">
        <v>178282</v>
      </c>
      <c r="I401" s="2">
        <v>179124</v>
      </c>
      <c r="J401" s="1" t="s">
        <v>54</v>
      </c>
      <c r="K401" s="2" t="s">
        <v>609</v>
      </c>
      <c r="N401" s="2" t="s">
        <v>610</v>
      </c>
      <c r="Q401" s="2" t="s">
        <v>608</v>
      </c>
      <c r="R401" s="2">
        <v>843</v>
      </c>
      <c r="S401" s="2">
        <v>280</v>
      </c>
    </row>
    <row r="402" spans="1:19" ht="28.8" x14ac:dyDescent="0.3">
      <c r="A402" s="2" t="s">
        <v>20</v>
      </c>
      <c r="B402" s="2" t="s">
        <v>21</v>
      </c>
      <c r="C402" s="2" t="s">
        <v>22</v>
      </c>
      <c r="D402" s="2" t="s">
        <v>23</v>
      </c>
      <c r="E402" s="2" t="s">
        <v>5</v>
      </c>
      <c r="G402" s="2" t="s">
        <v>24</v>
      </c>
      <c r="H402" s="2">
        <v>179117</v>
      </c>
      <c r="I402" s="2">
        <v>180043</v>
      </c>
      <c r="J402" s="1" t="s">
        <v>54</v>
      </c>
      <c r="O402" s="2" t="s">
        <v>611</v>
      </c>
      <c r="Q402" s="2" t="s">
        <v>612</v>
      </c>
      <c r="R402" s="2">
        <v>927</v>
      </c>
    </row>
    <row r="403" spans="1:19" ht="28.8" x14ac:dyDescent="0.3">
      <c r="A403" s="2" t="s">
        <v>28</v>
      </c>
      <c r="B403" s="2" t="s">
        <v>29</v>
      </c>
      <c r="C403" s="2" t="s">
        <v>22</v>
      </c>
      <c r="D403" s="2" t="s">
        <v>23</v>
      </c>
      <c r="E403" s="2" t="s">
        <v>5</v>
      </c>
      <c r="G403" s="2" t="s">
        <v>24</v>
      </c>
      <c r="H403" s="2">
        <v>179117</v>
      </c>
      <c r="I403" s="2">
        <v>180043</v>
      </c>
      <c r="J403" s="1" t="s">
        <v>54</v>
      </c>
      <c r="K403" s="2" t="s">
        <v>613</v>
      </c>
      <c r="N403" s="2" t="s">
        <v>614</v>
      </c>
      <c r="O403" s="2" t="s">
        <v>611</v>
      </c>
      <c r="Q403" s="2" t="s">
        <v>612</v>
      </c>
      <c r="R403" s="2">
        <v>927</v>
      </c>
      <c r="S403" s="2">
        <v>308</v>
      </c>
    </row>
    <row r="404" spans="1:19" ht="28.8" x14ac:dyDescent="0.3">
      <c r="A404" s="2" t="s">
        <v>20</v>
      </c>
      <c r="B404" s="2" t="s">
        <v>21</v>
      </c>
      <c r="C404" s="2" t="s">
        <v>22</v>
      </c>
      <c r="D404" s="2" t="s">
        <v>23</v>
      </c>
      <c r="E404" s="2" t="s">
        <v>5</v>
      </c>
      <c r="G404" s="2" t="s">
        <v>24</v>
      </c>
      <c r="H404" s="2">
        <v>180036</v>
      </c>
      <c r="I404" s="2">
        <v>180923</v>
      </c>
      <c r="J404" s="1" t="s">
        <v>54</v>
      </c>
      <c r="O404" s="2" t="s">
        <v>615</v>
      </c>
      <c r="Q404" s="2" t="s">
        <v>616</v>
      </c>
      <c r="R404" s="2">
        <v>888</v>
      </c>
    </row>
    <row r="405" spans="1:19" ht="57.6" x14ac:dyDescent="0.3">
      <c r="A405" s="2" t="s">
        <v>28</v>
      </c>
      <c r="B405" s="2" t="s">
        <v>29</v>
      </c>
      <c r="C405" s="2" t="s">
        <v>22</v>
      </c>
      <c r="D405" s="2" t="s">
        <v>23</v>
      </c>
      <c r="E405" s="2" t="s">
        <v>5</v>
      </c>
      <c r="G405" s="2" t="s">
        <v>24</v>
      </c>
      <c r="H405" s="2">
        <v>180036</v>
      </c>
      <c r="I405" s="2">
        <v>180923</v>
      </c>
      <c r="J405" s="1" t="s">
        <v>54</v>
      </c>
      <c r="K405" s="2" t="s">
        <v>617</v>
      </c>
      <c r="N405" s="2" t="s">
        <v>618</v>
      </c>
      <c r="O405" s="2" t="s">
        <v>615</v>
      </c>
      <c r="Q405" s="2" t="s">
        <v>616</v>
      </c>
      <c r="R405" s="2">
        <v>888</v>
      </c>
      <c r="S405" s="2">
        <v>295</v>
      </c>
    </row>
    <row r="406" spans="1:19" ht="28.8" x14ac:dyDescent="0.3">
      <c r="A406" s="2" t="s">
        <v>20</v>
      </c>
      <c r="B406" s="2" t="s">
        <v>21</v>
      </c>
      <c r="C406" s="2" t="s">
        <v>22</v>
      </c>
      <c r="D406" s="2" t="s">
        <v>23</v>
      </c>
      <c r="E406" s="2" t="s">
        <v>5</v>
      </c>
      <c r="G406" s="2" t="s">
        <v>24</v>
      </c>
      <c r="H406" s="2">
        <v>180920</v>
      </c>
      <c r="I406" s="2">
        <v>182314</v>
      </c>
      <c r="J406" s="1" t="s">
        <v>54</v>
      </c>
      <c r="O406" s="2" t="s">
        <v>619</v>
      </c>
      <c r="Q406" s="2" t="s">
        <v>620</v>
      </c>
      <c r="R406" s="2">
        <v>1395</v>
      </c>
    </row>
    <row r="407" spans="1:19" ht="43.2" x14ac:dyDescent="0.3">
      <c r="A407" s="2" t="s">
        <v>28</v>
      </c>
      <c r="B407" s="2" t="s">
        <v>29</v>
      </c>
      <c r="C407" s="2" t="s">
        <v>22</v>
      </c>
      <c r="D407" s="2" t="s">
        <v>23</v>
      </c>
      <c r="E407" s="2" t="s">
        <v>5</v>
      </c>
      <c r="G407" s="2" t="s">
        <v>24</v>
      </c>
      <c r="H407" s="2">
        <v>180920</v>
      </c>
      <c r="I407" s="2">
        <v>182314</v>
      </c>
      <c r="J407" s="1" t="s">
        <v>54</v>
      </c>
      <c r="K407" s="2" t="s">
        <v>621</v>
      </c>
      <c r="N407" s="2" t="s">
        <v>622</v>
      </c>
      <c r="O407" s="2" t="s">
        <v>619</v>
      </c>
      <c r="Q407" s="2" t="s">
        <v>620</v>
      </c>
      <c r="R407" s="2">
        <v>1395</v>
      </c>
      <c r="S407" s="2">
        <v>464</v>
      </c>
    </row>
    <row r="408" spans="1:19" ht="28.8" x14ac:dyDescent="0.3">
      <c r="A408" s="2" t="s">
        <v>20</v>
      </c>
      <c r="B408" s="2" t="s">
        <v>21</v>
      </c>
      <c r="C408" s="2" t="s">
        <v>22</v>
      </c>
      <c r="D408" s="2" t="s">
        <v>23</v>
      </c>
      <c r="E408" s="2" t="s">
        <v>5</v>
      </c>
      <c r="G408" s="2" t="s">
        <v>24</v>
      </c>
      <c r="H408" s="2">
        <v>182307</v>
      </c>
      <c r="I408" s="2">
        <v>183389</v>
      </c>
      <c r="J408" s="1" t="s">
        <v>54</v>
      </c>
      <c r="O408" s="2" t="s">
        <v>623</v>
      </c>
      <c r="Q408" s="2" t="s">
        <v>624</v>
      </c>
      <c r="R408" s="2">
        <v>1083</v>
      </c>
    </row>
    <row r="409" spans="1:19" ht="115.2" x14ac:dyDescent="0.3">
      <c r="A409" s="2" t="s">
        <v>28</v>
      </c>
      <c r="B409" s="2" t="s">
        <v>29</v>
      </c>
      <c r="C409" s="2" t="s">
        <v>22</v>
      </c>
      <c r="D409" s="2" t="s">
        <v>23</v>
      </c>
      <c r="E409" s="2" t="s">
        <v>5</v>
      </c>
      <c r="G409" s="2" t="s">
        <v>24</v>
      </c>
      <c r="H409" s="2">
        <v>182307</v>
      </c>
      <c r="I409" s="2">
        <v>183389</v>
      </c>
      <c r="J409" s="1" t="s">
        <v>54</v>
      </c>
      <c r="K409" s="2" t="s">
        <v>625</v>
      </c>
      <c r="N409" s="2" t="s">
        <v>626</v>
      </c>
      <c r="O409" s="2" t="s">
        <v>623</v>
      </c>
      <c r="Q409" s="2" t="s">
        <v>624</v>
      </c>
      <c r="R409" s="2">
        <v>1083</v>
      </c>
      <c r="S409" s="2">
        <v>360</v>
      </c>
    </row>
    <row r="410" spans="1:19" ht="28.8" x14ac:dyDescent="0.3">
      <c r="A410" s="2" t="s">
        <v>20</v>
      </c>
      <c r="B410" s="2" t="s">
        <v>21</v>
      </c>
      <c r="C410" s="2" t="s">
        <v>22</v>
      </c>
      <c r="D410" s="2" t="s">
        <v>23</v>
      </c>
      <c r="E410" s="2" t="s">
        <v>5</v>
      </c>
      <c r="G410" s="2" t="s">
        <v>24</v>
      </c>
      <c r="H410" s="2">
        <v>183382</v>
      </c>
      <c r="I410" s="2">
        <v>184554</v>
      </c>
      <c r="J410" s="1" t="s">
        <v>54</v>
      </c>
      <c r="O410" s="2" t="s">
        <v>627</v>
      </c>
      <c r="Q410" s="2" t="s">
        <v>628</v>
      </c>
      <c r="R410" s="2">
        <v>1173</v>
      </c>
    </row>
    <row r="411" spans="1:19" ht="28.8" x14ac:dyDescent="0.3">
      <c r="A411" s="2" t="s">
        <v>28</v>
      </c>
      <c r="B411" s="2" t="s">
        <v>29</v>
      </c>
      <c r="C411" s="2" t="s">
        <v>22</v>
      </c>
      <c r="D411" s="2" t="s">
        <v>23</v>
      </c>
      <c r="E411" s="2" t="s">
        <v>5</v>
      </c>
      <c r="G411" s="2" t="s">
        <v>24</v>
      </c>
      <c r="H411" s="2">
        <v>183382</v>
      </c>
      <c r="I411" s="2">
        <v>184554</v>
      </c>
      <c r="J411" s="1" t="s">
        <v>54</v>
      </c>
      <c r="K411" s="2" t="s">
        <v>629</v>
      </c>
      <c r="N411" s="2" t="s">
        <v>630</v>
      </c>
      <c r="O411" s="2" t="s">
        <v>627</v>
      </c>
      <c r="Q411" s="2" t="s">
        <v>628</v>
      </c>
      <c r="R411" s="2">
        <v>1173</v>
      </c>
      <c r="S411" s="2">
        <v>390</v>
      </c>
    </row>
    <row r="412" spans="1:19" ht="28.8" x14ac:dyDescent="0.3">
      <c r="A412" s="2" t="s">
        <v>20</v>
      </c>
      <c r="B412" s="2" t="s">
        <v>21</v>
      </c>
      <c r="C412" s="2" t="s">
        <v>22</v>
      </c>
      <c r="D412" s="2" t="s">
        <v>23</v>
      </c>
      <c r="E412" s="2" t="s">
        <v>5</v>
      </c>
      <c r="G412" s="2" t="s">
        <v>24</v>
      </c>
      <c r="H412" s="2">
        <v>184551</v>
      </c>
      <c r="I412" s="2">
        <v>185897</v>
      </c>
      <c r="J412" s="1" t="s">
        <v>54</v>
      </c>
      <c r="O412" s="2" t="s">
        <v>631</v>
      </c>
      <c r="Q412" s="2" t="s">
        <v>632</v>
      </c>
      <c r="R412" s="2">
        <v>1347</v>
      </c>
    </row>
    <row r="413" spans="1:19" ht="57.6" x14ac:dyDescent="0.3">
      <c r="A413" s="2" t="s">
        <v>28</v>
      </c>
      <c r="B413" s="2" t="s">
        <v>29</v>
      </c>
      <c r="C413" s="2" t="s">
        <v>22</v>
      </c>
      <c r="D413" s="2" t="s">
        <v>23</v>
      </c>
      <c r="E413" s="2" t="s">
        <v>5</v>
      </c>
      <c r="G413" s="2" t="s">
        <v>24</v>
      </c>
      <c r="H413" s="2">
        <v>184551</v>
      </c>
      <c r="I413" s="2">
        <v>185897</v>
      </c>
      <c r="J413" s="1" t="s">
        <v>54</v>
      </c>
      <c r="K413" s="2" t="s">
        <v>633</v>
      </c>
      <c r="N413" s="2" t="s">
        <v>634</v>
      </c>
      <c r="O413" s="2" t="s">
        <v>631</v>
      </c>
      <c r="Q413" s="2" t="s">
        <v>632</v>
      </c>
      <c r="R413" s="2">
        <v>1347</v>
      </c>
      <c r="S413" s="2">
        <v>448</v>
      </c>
    </row>
    <row r="414" spans="1:19" ht="28.8" x14ac:dyDescent="0.3">
      <c r="A414" s="2" t="s">
        <v>20</v>
      </c>
      <c r="B414" s="2" t="s">
        <v>21</v>
      </c>
      <c r="C414" s="2" t="s">
        <v>22</v>
      </c>
      <c r="D414" s="2" t="s">
        <v>23</v>
      </c>
      <c r="E414" s="2" t="s">
        <v>5</v>
      </c>
      <c r="G414" s="2" t="s">
        <v>24</v>
      </c>
      <c r="H414" s="2">
        <v>185899</v>
      </c>
      <c r="I414" s="2">
        <v>186981</v>
      </c>
      <c r="J414" s="1" t="s">
        <v>54</v>
      </c>
      <c r="O414" s="2" t="s">
        <v>635</v>
      </c>
      <c r="Q414" s="2" t="s">
        <v>636</v>
      </c>
      <c r="R414" s="2">
        <v>1083</v>
      </c>
    </row>
    <row r="415" spans="1:19" ht="57.6" x14ac:dyDescent="0.3">
      <c r="A415" s="2" t="s">
        <v>28</v>
      </c>
      <c r="B415" s="2" t="s">
        <v>29</v>
      </c>
      <c r="C415" s="2" t="s">
        <v>22</v>
      </c>
      <c r="D415" s="2" t="s">
        <v>23</v>
      </c>
      <c r="E415" s="2" t="s">
        <v>5</v>
      </c>
      <c r="G415" s="2" t="s">
        <v>24</v>
      </c>
      <c r="H415" s="2">
        <v>185899</v>
      </c>
      <c r="I415" s="2">
        <v>186981</v>
      </c>
      <c r="J415" s="1" t="s">
        <v>54</v>
      </c>
      <c r="K415" s="2" t="s">
        <v>637</v>
      </c>
      <c r="N415" s="2" t="s">
        <v>638</v>
      </c>
      <c r="O415" s="2" t="s">
        <v>635</v>
      </c>
      <c r="Q415" s="2" t="s">
        <v>636</v>
      </c>
      <c r="R415" s="2">
        <v>1083</v>
      </c>
      <c r="S415" s="2">
        <v>360</v>
      </c>
    </row>
    <row r="416" spans="1:19" ht="28.8" x14ac:dyDescent="0.3">
      <c r="A416" s="2" t="s">
        <v>20</v>
      </c>
      <c r="B416" s="2" t="s">
        <v>21</v>
      </c>
      <c r="C416" s="2" t="s">
        <v>22</v>
      </c>
      <c r="D416" s="2" t="s">
        <v>23</v>
      </c>
      <c r="E416" s="2" t="s">
        <v>5</v>
      </c>
      <c r="G416" s="2" t="s">
        <v>24</v>
      </c>
      <c r="H416" s="2">
        <v>186981</v>
      </c>
      <c r="I416" s="2">
        <v>188333</v>
      </c>
      <c r="J416" s="1" t="s">
        <v>54</v>
      </c>
      <c r="O416" s="2" t="s">
        <v>639</v>
      </c>
      <c r="Q416" s="2" t="s">
        <v>640</v>
      </c>
      <c r="R416" s="2">
        <v>1353</v>
      </c>
    </row>
    <row r="417" spans="1:19" ht="57.6" x14ac:dyDescent="0.3">
      <c r="A417" s="2" t="s">
        <v>28</v>
      </c>
      <c r="B417" s="2" t="s">
        <v>29</v>
      </c>
      <c r="C417" s="2" t="s">
        <v>22</v>
      </c>
      <c r="D417" s="2" t="s">
        <v>23</v>
      </c>
      <c r="E417" s="2" t="s">
        <v>5</v>
      </c>
      <c r="G417" s="2" t="s">
        <v>24</v>
      </c>
      <c r="H417" s="2">
        <v>186981</v>
      </c>
      <c r="I417" s="2">
        <v>188333</v>
      </c>
      <c r="J417" s="1" t="s">
        <v>54</v>
      </c>
      <c r="K417" s="2" t="s">
        <v>641</v>
      </c>
      <c r="N417" s="2" t="s">
        <v>642</v>
      </c>
      <c r="O417" s="2" t="s">
        <v>639</v>
      </c>
      <c r="Q417" s="2" t="s">
        <v>640</v>
      </c>
      <c r="R417" s="2">
        <v>1353</v>
      </c>
      <c r="S417" s="2">
        <v>450</v>
      </c>
    </row>
    <row r="418" spans="1:19" ht="28.8" x14ac:dyDescent="0.3">
      <c r="A418" s="2" t="s">
        <v>20</v>
      </c>
      <c r="B418" s="2" t="s">
        <v>21</v>
      </c>
      <c r="C418" s="2" t="s">
        <v>22</v>
      </c>
      <c r="D418" s="2" t="s">
        <v>23</v>
      </c>
      <c r="E418" s="2" t="s">
        <v>5</v>
      </c>
      <c r="G418" s="2" t="s">
        <v>24</v>
      </c>
      <c r="H418" s="2">
        <v>188330</v>
      </c>
      <c r="I418" s="2">
        <v>189781</v>
      </c>
      <c r="J418" s="1" t="s">
        <v>54</v>
      </c>
      <c r="O418" s="2" t="s">
        <v>643</v>
      </c>
      <c r="Q418" s="2" t="s">
        <v>644</v>
      </c>
      <c r="R418" s="2">
        <v>1452</v>
      </c>
    </row>
    <row r="419" spans="1:19" ht="86.4" x14ac:dyDescent="0.3">
      <c r="A419" s="2" t="s">
        <v>28</v>
      </c>
      <c r="B419" s="2" t="s">
        <v>29</v>
      </c>
      <c r="C419" s="2" t="s">
        <v>22</v>
      </c>
      <c r="D419" s="2" t="s">
        <v>23</v>
      </c>
      <c r="E419" s="2" t="s">
        <v>5</v>
      </c>
      <c r="G419" s="2" t="s">
        <v>24</v>
      </c>
      <c r="H419" s="2">
        <v>188330</v>
      </c>
      <c r="I419" s="2">
        <v>189781</v>
      </c>
      <c r="J419" s="1" t="s">
        <v>54</v>
      </c>
      <c r="K419" s="2" t="s">
        <v>645</v>
      </c>
      <c r="N419" s="2" t="s">
        <v>646</v>
      </c>
      <c r="O419" s="2" t="s">
        <v>643</v>
      </c>
      <c r="Q419" s="2" t="s">
        <v>644</v>
      </c>
      <c r="R419" s="2">
        <v>1452</v>
      </c>
      <c r="S419" s="2">
        <v>483</v>
      </c>
    </row>
    <row r="420" spans="1:19" ht="28.8" x14ac:dyDescent="0.3">
      <c r="A420" s="2" t="s">
        <v>20</v>
      </c>
      <c r="B420" s="2" t="s">
        <v>21</v>
      </c>
      <c r="C420" s="2" t="s">
        <v>22</v>
      </c>
      <c r="D420" s="2" t="s">
        <v>23</v>
      </c>
      <c r="E420" s="2" t="s">
        <v>5</v>
      </c>
      <c r="G420" s="2" t="s">
        <v>24</v>
      </c>
      <c r="H420" s="2">
        <v>189768</v>
      </c>
      <c r="I420" s="2">
        <v>191552</v>
      </c>
      <c r="J420" s="1" t="s">
        <v>54</v>
      </c>
      <c r="O420" s="2" t="s">
        <v>647</v>
      </c>
      <c r="Q420" s="2" t="s">
        <v>648</v>
      </c>
      <c r="R420" s="2">
        <v>1785</v>
      </c>
    </row>
    <row r="421" spans="1:19" ht="28.8" x14ac:dyDescent="0.3">
      <c r="A421" s="2" t="s">
        <v>28</v>
      </c>
      <c r="B421" s="2" t="s">
        <v>29</v>
      </c>
      <c r="C421" s="2" t="s">
        <v>22</v>
      </c>
      <c r="D421" s="2" t="s">
        <v>23</v>
      </c>
      <c r="E421" s="2" t="s">
        <v>5</v>
      </c>
      <c r="G421" s="2" t="s">
        <v>24</v>
      </c>
      <c r="H421" s="2">
        <v>189768</v>
      </c>
      <c r="I421" s="2">
        <v>191552</v>
      </c>
      <c r="J421" s="1" t="s">
        <v>54</v>
      </c>
      <c r="K421" s="2" t="s">
        <v>649</v>
      </c>
      <c r="N421" s="2" t="s">
        <v>650</v>
      </c>
      <c r="O421" s="2" t="s">
        <v>647</v>
      </c>
      <c r="Q421" s="2" t="s">
        <v>648</v>
      </c>
      <c r="R421" s="2">
        <v>1785</v>
      </c>
      <c r="S421" s="2">
        <v>594</v>
      </c>
    </row>
    <row r="422" spans="1:19" ht="28.8" x14ac:dyDescent="0.3">
      <c r="A422" s="2" t="s">
        <v>20</v>
      </c>
      <c r="B422" s="2" t="s">
        <v>21</v>
      </c>
      <c r="C422" s="2" t="s">
        <v>22</v>
      </c>
      <c r="D422" s="2" t="s">
        <v>23</v>
      </c>
      <c r="E422" s="2" t="s">
        <v>5</v>
      </c>
      <c r="G422" s="2" t="s">
        <v>24</v>
      </c>
      <c r="H422" s="2">
        <v>191549</v>
      </c>
      <c r="I422" s="2">
        <v>191812</v>
      </c>
      <c r="J422" s="1" t="s">
        <v>54</v>
      </c>
      <c r="O422" s="2" t="s">
        <v>651</v>
      </c>
      <c r="Q422" s="2" t="s">
        <v>652</v>
      </c>
      <c r="R422" s="2">
        <v>264</v>
      </c>
    </row>
    <row r="423" spans="1:19" ht="28.8" x14ac:dyDescent="0.3">
      <c r="A423" s="2" t="s">
        <v>28</v>
      </c>
      <c r="B423" s="2" t="s">
        <v>29</v>
      </c>
      <c r="C423" s="2" t="s">
        <v>22</v>
      </c>
      <c r="D423" s="2" t="s">
        <v>23</v>
      </c>
      <c r="E423" s="2" t="s">
        <v>5</v>
      </c>
      <c r="G423" s="2" t="s">
        <v>24</v>
      </c>
      <c r="H423" s="2">
        <v>191549</v>
      </c>
      <c r="I423" s="2">
        <v>191812</v>
      </c>
      <c r="J423" s="1" t="s">
        <v>54</v>
      </c>
      <c r="K423" s="2" t="s">
        <v>653</v>
      </c>
      <c r="N423" s="2" t="s">
        <v>654</v>
      </c>
      <c r="O423" s="2" t="s">
        <v>651</v>
      </c>
      <c r="Q423" s="2" t="s">
        <v>652</v>
      </c>
      <c r="R423" s="2">
        <v>264</v>
      </c>
      <c r="S423" s="2">
        <v>87</v>
      </c>
    </row>
    <row r="424" spans="1:19" ht="28.8" x14ac:dyDescent="0.3">
      <c r="A424" s="2" t="s">
        <v>20</v>
      </c>
      <c r="B424" s="2" t="s">
        <v>21</v>
      </c>
      <c r="C424" s="2" t="s">
        <v>22</v>
      </c>
      <c r="D424" s="2" t="s">
        <v>23</v>
      </c>
      <c r="E424" s="2" t="s">
        <v>5</v>
      </c>
      <c r="G424" s="2" t="s">
        <v>24</v>
      </c>
      <c r="H424" s="2">
        <v>191802</v>
      </c>
      <c r="I424" s="2">
        <v>192767</v>
      </c>
      <c r="J424" s="1" t="s">
        <v>54</v>
      </c>
      <c r="O424" s="2" t="s">
        <v>655</v>
      </c>
      <c r="Q424" s="2" t="s">
        <v>656</v>
      </c>
      <c r="R424" s="2">
        <v>966</v>
      </c>
    </row>
    <row r="425" spans="1:19" ht="43.2" x14ac:dyDescent="0.3">
      <c r="A425" s="2" t="s">
        <v>28</v>
      </c>
      <c r="B425" s="2" t="s">
        <v>29</v>
      </c>
      <c r="C425" s="2" t="s">
        <v>22</v>
      </c>
      <c r="D425" s="2" t="s">
        <v>23</v>
      </c>
      <c r="E425" s="2" t="s">
        <v>5</v>
      </c>
      <c r="G425" s="2" t="s">
        <v>24</v>
      </c>
      <c r="H425" s="2">
        <v>191802</v>
      </c>
      <c r="I425" s="2">
        <v>192767</v>
      </c>
      <c r="J425" s="1" t="s">
        <v>54</v>
      </c>
      <c r="K425" s="2" t="s">
        <v>657</v>
      </c>
      <c r="N425" s="2" t="s">
        <v>658</v>
      </c>
      <c r="O425" s="2" t="s">
        <v>655</v>
      </c>
      <c r="Q425" s="2" t="s">
        <v>656</v>
      </c>
      <c r="R425" s="2">
        <v>966</v>
      </c>
      <c r="S425" s="2">
        <v>321</v>
      </c>
    </row>
    <row r="426" spans="1:19" ht="28.8" x14ac:dyDescent="0.3">
      <c r="A426" s="2" t="s">
        <v>20</v>
      </c>
      <c r="B426" s="2" t="s">
        <v>21</v>
      </c>
      <c r="C426" s="2" t="s">
        <v>22</v>
      </c>
      <c r="D426" s="2" t="s">
        <v>23</v>
      </c>
      <c r="E426" s="2" t="s">
        <v>5</v>
      </c>
      <c r="G426" s="2" t="s">
        <v>24</v>
      </c>
      <c r="H426" s="2">
        <v>192764</v>
      </c>
      <c r="I426" s="2">
        <v>193219</v>
      </c>
      <c r="J426" s="1" t="s">
        <v>54</v>
      </c>
      <c r="O426" s="2" t="s">
        <v>659</v>
      </c>
      <c r="Q426" s="2" t="s">
        <v>660</v>
      </c>
      <c r="R426" s="2">
        <v>456</v>
      </c>
    </row>
    <row r="427" spans="1:19" ht="28.8" x14ac:dyDescent="0.3">
      <c r="A427" s="2" t="s">
        <v>28</v>
      </c>
      <c r="B427" s="2" t="s">
        <v>29</v>
      </c>
      <c r="C427" s="2" t="s">
        <v>22</v>
      </c>
      <c r="D427" s="2" t="s">
        <v>23</v>
      </c>
      <c r="E427" s="2" t="s">
        <v>5</v>
      </c>
      <c r="G427" s="2" t="s">
        <v>24</v>
      </c>
      <c r="H427" s="2">
        <v>192764</v>
      </c>
      <c r="I427" s="2">
        <v>193219</v>
      </c>
      <c r="J427" s="1" t="s">
        <v>54</v>
      </c>
      <c r="K427" s="2" t="s">
        <v>661</v>
      </c>
      <c r="N427" s="2" t="s">
        <v>662</v>
      </c>
      <c r="O427" s="2" t="s">
        <v>659</v>
      </c>
      <c r="Q427" s="2" t="s">
        <v>660</v>
      </c>
      <c r="R427" s="2">
        <v>456</v>
      </c>
      <c r="S427" s="2">
        <v>151</v>
      </c>
    </row>
    <row r="428" spans="1:19" ht="28.8" x14ac:dyDescent="0.3">
      <c r="A428" s="2" t="s">
        <v>20</v>
      </c>
      <c r="B428" s="2" t="s">
        <v>663</v>
      </c>
      <c r="C428" s="2" t="s">
        <v>22</v>
      </c>
      <c r="D428" s="2" t="s">
        <v>23</v>
      </c>
      <c r="E428" s="2" t="s">
        <v>5</v>
      </c>
      <c r="G428" s="2" t="s">
        <v>24</v>
      </c>
      <c r="H428" s="2">
        <v>193542</v>
      </c>
      <c r="I428" s="2">
        <v>193887</v>
      </c>
      <c r="J428" s="1" t="s">
        <v>54</v>
      </c>
      <c r="Q428" s="2" t="s">
        <v>664</v>
      </c>
      <c r="R428" s="2">
        <v>346</v>
      </c>
    </row>
    <row r="429" spans="1:19" ht="28.8" x14ac:dyDescent="0.3">
      <c r="A429" s="2" t="s">
        <v>663</v>
      </c>
      <c r="B429" s="2" t="s">
        <v>665</v>
      </c>
      <c r="C429" s="2" t="s">
        <v>22</v>
      </c>
      <c r="D429" s="2" t="s">
        <v>23</v>
      </c>
      <c r="E429" s="2" t="s">
        <v>5</v>
      </c>
      <c r="G429" s="2" t="s">
        <v>24</v>
      </c>
      <c r="H429" s="2">
        <v>193542</v>
      </c>
      <c r="I429" s="2">
        <v>193887</v>
      </c>
      <c r="J429" s="1" t="s">
        <v>54</v>
      </c>
      <c r="N429" s="2" t="s">
        <v>666</v>
      </c>
      <c r="Q429" s="2" t="s">
        <v>664</v>
      </c>
      <c r="R429" s="2">
        <v>346</v>
      </c>
    </row>
    <row r="430" spans="1:19" ht="28.8" x14ac:dyDescent="0.3">
      <c r="A430" s="2" t="s">
        <v>20</v>
      </c>
      <c r="B430" s="2" t="s">
        <v>667</v>
      </c>
      <c r="C430" s="2" t="s">
        <v>22</v>
      </c>
      <c r="D430" s="2" t="s">
        <v>23</v>
      </c>
      <c r="E430" s="2" t="s">
        <v>5</v>
      </c>
      <c r="G430" s="2" t="s">
        <v>24</v>
      </c>
      <c r="H430" s="2">
        <v>193558</v>
      </c>
      <c r="I430" s="2">
        <v>193851</v>
      </c>
      <c r="J430" s="1" t="s">
        <v>54</v>
      </c>
      <c r="Q430" s="2" t="s">
        <v>668</v>
      </c>
      <c r="R430" s="2">
        <v>294</v>
      </c>
    </row>
    <row r="431" spans="1:19" ht="28.8" x14ac:dyDescent="0.3">
      <c r="A431" s="2" t="s">
        <v>663</v>
      </c>
      <c r="B431" s="2" t="s">
        <v>667</v>
      </c>
      <c r="C431" s="2" t="s">
        <v>22</v>
      </c>
      <c r="D431" s="2" t="s">
        <v>23</v>
      </c>
      <c r="E431" s="2" t="s">
        <v>5</v>
      </c>
      <c r="G431" s="2" t="s">
        <v>24</v>
      </c>
      <c r="H431" s="2">
        <v>193558</v>
      </c>
      <c r="I431" s="2">
        <v>193851</v>
      </c>
      <c r="J431" s="1" t="s">
        <v>54</v>
      </c>
      <c r="N431" s="2" t="s">
        <v>669</v>
      </c>
      <c r="Q431" s="2" t="s">
        <v>668</v>
      </c>
      <c r="R431" s="2">
        <v>294</v>
      </c>
    </row>
    <row r="432" spans="1:19" ht="28.8" x14ac:dyDescent="0.3">
      <c r="A432" s="2" t="s">
        <v>20</v>
      </c>
      <c r="B432" s="2" t="s">
        <v>21</v>
      </c>
      <c r="C432" s="2" t="s">
        <v>22</v>
      </c>
      <c r="D432" s="2" t="s">
        <v>23</v>
      </c>
      <c r="E432" s="2" t="s">
        <v>5</v>
      </c>
      <c r="G432" s="2" t="s">
        <v>24</v>
      </c>
      <c r="H432" s="2">
        <v>194035</v>
      </c>
      <c r="I432" s="2">
        <v>194301</v>
      </c>
      <c r="J432" s="1" t="s">
        <v>25</v>
      </c>
      <c r="Q432" s="2" t="s">
        <v>670</v>
      </c>
      <c r="R432" s="2">
        <v>267</v>
      </c>
    </row>
    <row r="433" spans="1:19" ht="28.8" x14ac:dyDescent="0.3">
      <c r="A433" s="2" t="s">
        <v>28</v>
      </c>
      <c r="B433" s="2" t="s">
        <v>29</v>
      </c>
      <c r="C433" s="2" t="s">
        <v>22</v>
      </c>
      <c r="D433" s="2" t="s">
        <v>23</v>
      </c>
      <c r="E433" s="2" t="s">
        <v>5</v>
      </c>
      <c r="G433" s="2" t="s">
        <v>24</v>
      </c>
      <c r="H433" s="2">
        <v>194035</v>
      </c>
      <c r="I433" s="2">
        <v>194301</v>
      </c>
      <c r="J433" s="1" t="s">
        <v>25</v>
      </c>
      <c r="K433" s="2" t="s">
        <v>671</v>
      </c>
      <c r="N433" s="2" t="s">
        <v>101</v>
      </c>
      <c r="Q433" s="2" t="s">
        <v>670</v>
      </c>
      <c r="R433" s="2">
        <v>267</v>
      </c>
      <c r="S433" s="2">
        <v>88</v>
      </c>
    </row>
    <row r="434" spans="1:19" ht="28.8" x14ac:dyDescent="0.3">
      <c r="A434" s="2" t="s">
        <v>20</v>
      </c>
      <c r="B434" s="2" t="s">
        <v>21</v>
      </c>
      <c r="C434" s="2" t="s">
        <v>22</v>
      </c>
      <c r="D434" s="2" t="s">
        <v>23</v>
      </c>
      <c r="E434" s="2" t="s">
        <v>5</v>
      </c>
      <c r="G434" s="2" t="s">
        <v>24</v>
      </c>
      <c r="H434" s="2">
        <v>194246</v>
      </c>
      <c r="I434" s="2">
        <v>195616</v>
      </c>
      <c r="J434" s="1" t="s">
        <v>54</v>
      </c>
      <c r="Q434" s="2" t="s">
        <v>672</v>
      </c>
      <c r="R434" s="2">
        <v>1371</v>
      </c>
    </row>
    <row r="435" spans="1:19" ht="28.8" x14ac:dyDescent="0.3">
      <c r="A435" s="2" t="s">
        <v>28</v>
      </c>
      <c r="B435" s="2" t="s">
        <v>29</v>
      </c>
      <c r="C435" s="2" t="s">
        <v>22</v>
      </c>
      <c r="D435" s="2" t="s">
        <v>23</v>
      </c>
      <c r="E435" s="2" t="s">
        <v>5</v>
      </c>
      <c r="G435" s="2" t="s">
        <v>24</v>
      </c>
      <c r="H435" s="2">
        <v>194246</v>
      </c>
      <c r="I435" s="2">
        <v>195616</v>
      </c>
      <c r="J435" s="1" t="s">
        <v>54</v>
      </c>
      <c r="K435" s="2" t="s">
        <v>673</v>
      </c>
      <c r="N435" s="2" t="s">
        <v>674</v>
      </c>
      <c r="Q435" s="2" t="s">
        <v>672</v>
      </c>
      <c r="R435" s="2">
        <v>1371</v>
      </c>
      <c r="S435" s="2">
        <v>456</v>
      </c>
    </row>
    <row r="436" spans="1:19" ht="28.8" x14ac:dyDescent="0.3">
      <c r="A436" s="2" t="s">
        <v>20</v>
      </c>
      <c r="B436" s="2" t="s">
        <v>21</v>
      </c>
      <c r="C436" s="2" t="s">
        <v>22</v>
      </c>
      <c r="D436" s="2" t="s">
        <v>23</v>
      </c>
      <c r="E436" s="2" t="s">
        <v>5</v>
      </c>
      <c r="G436" s="2" t="s">
        <v>24</v>
      </c>
      <c r="H436" s="2">
        <v>195622</v>
      </c>
      <c r="I436" s="2">
        <v>197364</v>
      </c>
      <c r="J436" s="1" t="s">
        <v>54</v>
      </c>
      <c r="Q436" s="2" t="s">
        <v>675</v>
      </c>
      <c r="R436" s="2">
        <v>1743</v>
      </c>
    </row>
    <row r="437" spans="1:19" ht="28.8" x14ac:dyDescent="0.3">
      <c r="A437" s="2" t="s">
        <v>28</v>
      </c>
      <c r="B437" s="2" t="s">
        <v>29</v>
      </c>
      <c r="C437" s="2" t="s">
        <v>22</v>
      </c>
      <c r="D437" s="2" t="s">
        <v>23</v>
      </c>
      <c r="E437" s="2" t="s">
        <v>5</v>
      </c>
      <c r="G437" s="2" t="s">
        <v>24</v>
      </c>
      <c r="H437" s="2">
        <v>195622</v>
      </c>
      <c r="I437" s="2">
        <v>197364</v>
      </c>
      <c r="J437" s="1" t="s">
        <v>54</v>
      </c>
      <c r="K437" s="2" t="s">
        <v>676</v>
      </c>
      <c r="N437" s="2" t="s">
        <v>677</v>
      </c>
      <c r="Q437" s="2" t="s">
        <v>675</v>
      </c>
      <c r="R437" s="2">
        <v>1743</v>
      </c>
      <c r="S437" s="2">
        <v>580</v>
      </c>
    </row>
    <row r="438" spans="1:19" ht="28.8" x14ac:dyDescent="0.3">
      <c r="A438" s="2" t="s">
        <v>20</v>
      </c>
      <c r="B438" s="2" t="s">
        <v>21</v>
      </c>
      <c r="C438" s="2" t="s">
        <v>22</v>
      </c>
      <c r="D438" s="2" t="s">
        <v>23</v>
      </c>
      <c r="E438" s="2" t="s">
        <v>5</v>
      </c>
      <c r="G438" s="2" t="s">
        <v>24</v>
      </c>
      <c r="H438" s="2">
        <v>197366</v>
      </c>
      <c r="I438" s="2">
        <v>197986</v>
      </c>
      <c r="J438" s="1" t="s">
        <v>54</v>
      </c>
      <c r="O438" s="2" t="s">
        <v>678</v>
      </c>
      <c r="Q438" s="2" t="s">
        <v>679</v>
      </c>
      <c r="R438" s="2">
        <v>621</v>
      </c>
    </row>
    <row r="439" spans="1:19" ht="28.8" x14ac:dyDescent="0.3">
      <c r="A439" s="2" t="s">
        <v>28</v>
      </c>
      <c r="B439" s="2" t="s">
        <v>29</v>
      </c>
      <c r="C439" s="2" t="s">
        <v>22</v>
      </c>
      <c r="D439" s="2" t="s">
        <v>23</v>
      </c>
      <c r="E439" s="2" t="s">
        <v>5</v>
      </c>
      <c r="G439" s="2" t="s">
        <v>24</v>
      </c>
      <c r="H439" s="2">
        <v>197366</v>
      </c>
      <c r="I439" s="2">
        <v>197986</v>
      </c>
      <c r="J439" s="1" t="s">
        <v>54</v>
      </c>
      <c r="K439" s="2" t="s">
        <v>680</v>
      </c>
      <c r="N439" s="2" t="s">
        <v>681</v>
      </c>
      <c r="O439" s="2" t="s">
        <v>678</v>
      </c>
      <c r="Q439" s="2" t="s">
        <v>679</v>
      </c>
      <c r="R439" s="2">
        <v>621</v>
      </c>
      <c r="S439" s="2">
        <v>206</v>
      </c>
    </row>
    <row r="440" spans="1:19" ht="28.8" x14ac:dyDescent="0.3">
      <c r="A440" s="2" t="s">
        <v>20</v>
      </c>
      <c r="B440" s="2" t="s">
        <v>21</v>
      </c>
      <c r="C440" s="2" t="s">
        <v>22</v>
      </c>
      <c r="D440" s="2" t="s">
        <v>23</v>
      </c>
      <c r="E440" s="2" t="s">
        <v>5</v>
      </c>
      <c r="G440" s="2" t="s">
        <v>24</v>
      </c>
      <c r="H440" s="2">
        <v>197967</v>
      </c>
      <c r="I440" s="2">
        <v>198086</v>
      </c>
      <c r="J440" s="1" t="s">
        <v>25</v>
      </c>
      <c r="Q440" s="2" t="s">
        <v>682</v>
      </c>
      <c r="R440" s="2">
        <v>120</v>
      </c>
    </row>
    <row r="441" spans="1:19" ht="28.8" x14ac:dyDescent="0.3">
      <c r="A441" s="2" t="s">
        <v>28</v>
      </c>
      <c r="B441" s="2" t="s">
        <v>29</v>
      </c>
      <c r="C441" s="2" t="s">
        <v>22</v>
      </c>
      <c r="D441" s="2" t="s">
        <v>23</v>
      </c>
      <c r="E441" s="2" t="s">
        <v>5</v>
      </c>
      <c r="G441" s="2" t="s">
        <v>24</v>
      </c>
      <c r="H441" s="2">
        <v>197967</v>
      </c>
      <c r="I441" s="2">
        <v>198086</v>
      </c>
      <c r="J441" s="1" t="s">
        <v>25</v>
      </c>
      <c r="K441" s="2" t="s">
        <v>683</v>
      </c>
      <c r="N441" s="2" t="s">
        <v>101</v>
      </c>
      <c r="Q441" s="2" t="s">
        <v>682</v>
      </c>
      <c r="R441" s="2">
        <v>120</v>
      </c>
      <c r="S441" s="2">
        <v>39</v>
      </c>
    </row>
    <row r="442" spans="1:19" ht="28.8" x14ac:dyDescent="0.3">
      <c r="A442" s="2" t="s">
        <v>20</v>
      </c>
      <c r="B442" s="2" t="s">
        <v>21</v>
      </c>
      <c r="C442" s="2" t="s">
        <v>22</v>
      </c>
      <c r="D442" s="2" t="s">
        <v>23</v>
      </c>
      <c r="E442" s="2" t="s">
        <v>5</v>
      </c>
      <c r="G442" s="2" t="s">
        <v>24</v>
      </c>
      <c r="H442" s="2">
        <v>198276</v>
      </c>
      <c r="I442" s="2">
        <v>199190</v>
      </c>
      <c r="J442" s="1" t="s">
        <v>25</v>
      </c>
      <c r="O442" s="2" t="s">
        <v>684</v>
      </c>
      <c r="Q442" s="2" t="s">
        <v>685</v>
      </c>
      <c r="R442" s="2">
        <v>915</v>
      </c>
    </row>
    <row r="443" spans="1:19" ht="43.2" x14ac:dyDescent="0.3">
      <c r="A443" s="2" t="s">
        <v>28</v>
      </c>
      <c r="B443" s="2" t="s">
        <v>29</v>
      </c>
      <c r="C443" s="2" t="s">
        <v>22</v>
      </c>
      <c r="D443" s="2" t="s">
        <v>23</v>
      </c>
      <c r="E443" s="2" t="s">
        <v>5</v>
      </c>
      <c r="G443" s="2" t="s">
        <v>24</v>
      </c>
      <c r="H443" s="2">
        <v>198276</v>
      </c>
      <c r="I443" s="2">
        <v>199190</v>
      </c>
      <c r="J443" s="1" t="s">
        <v>25</v>
      </c>
      <c r="K443" s="2" t="s">
        <v>686</v>
      </c>
      <c r="N443" s="2" t="s">
        <v>687</v>
      </c>
      <c r="O443" s="2" t="s">
        <v>684</v>
      </c>
      <c r="Q443" s="2" t="s">
        <v>685</v>
      </c>
      <c r="R443" s="2">
        <v>915</v>
      </c>
      <c r="S443" s="2">
        <v>304</v>
      </c>
    </row>
    <row r="444" spans="1:19" ht="28.8" x14ac:dyDescent="0.3">
      <c r="A444" s="2" t="s">
        <v>20</v>
      </c>
      <c r="B444" s="2" t="s">
        <v>21</v>
      </c>
      <c r="C444" s="2" t="s">
        <v>22</v>
      </c>
      <c r="D444" s="2" t="s">
        <v>23</v>
      </c>
      <c r="E444" s="2" t="s">
        <v>5</v>
      </c>
      <c r="G444" s="2" t="s">
        <v>24</v>
      </c>
      <c r="H444" s="2">
        <v>199584</v>
      </c>
      <c r="I444" s="2">
        <v>199679</v>
      </c>
      <c r="J444" s="1" t="s">
        <v>25</v>
      </c>
      <c r="Q444" s="2" t="s">
        <v>688</v>
      </c>
      <c r="R444" s="2">
        <v>96</v>
      </c>
    </row>
    <row r="445" spans="1:19" ht="28.8" x14ac:dyDescent="0.3">
      <c r="A445" s="2" t="s">
        <v>28</v>
      </c>
      <c r="B445" s="2" t="s">
        <v>29</v>
      </c>
      <c r="C445" s="2" t="s">
        <v>22</v>
      </c>
      <c r="D445" s="2" t="s">
        <v>23</v>
      </c>
      <c r="E445" s="2" t="s">
        <v>5</v>
      </c>
      <c r="G445" s="2" t="s">
        <v>24</v>
      </c>
      <c r="H445" s="2">
        <v>199584</v>
      </c>
      <c r="I445" s="2">
        <v>199679</v>
      </c>
      <c r="J445" s="1" t="s">
        <v>25</v>
      </c>
      <c r="K445" s="2" t="s">
        <v>689</v>
      </c>
      <c r="N445" s="2" t="s">
        <v>101</v>
      </c>
      <c r="Q445" s="2" t="s">
        <v>688</v>
      </c>
      <c r="R445" s="2">
        <v>96</v>
      </c>
      <c r="S445" s="2">
        <v>31</v>
      </c>
    </row>
    <row r="446" spans="1:19" ht="28.8" x14ac:dyDescent="0.3">
      <c r="A446" s="2" t="s">
        <v>20</v>
      </c>
      <c r="B446" s="2" t="s">
        <v>21</v>
      </c>
      <c r="C446" s="2" t="s">
        <v>22</v>
      </c>
      <c r="D446" s="2" t="s">
        <v>23</v>
      </c>
      <c r="E446" s="2" t="s">
        <v>5</v>
      </c>
      <c r="G446" s="2" t="s">
        <v>24</v>
      </c>
      <c r="H446" s="2">
        <v>199695</v>
      </c>
      <c r="I446" s="2">
        <v>202439</v>
      </c>
      <c r="J446" s="1" t="s">
        <v>25</v>
      </c>
      <c r="O446" s="2" t="s">
        <v>690</v>
      </c>
      <c r="Q446" s="2" t="s">
        <v>691</v>
      </c>
      <c r="R446" s="2">
        <v>2745</v>
      </c>
    </row>
    <row r="447" spans="1:19" ht="43.2" x14ac:dyDescent="0.3">
      <c r="A447" s="2" t="s">
        <v>28</v>
      </c>
      <c r="B447" s="2" t="s">
        <v>29</v>
      </c>
      <c r="C447" s="2" t="s">
        <v>22</v>
      </c>
      <c r="D447" s="2" t="s">
        <v>23</v>
      </c>
      <c r="E447" s="2" t="s">
        <v>5</v>
      </c>
      <c r="G447" s="2" t="s">
        <v>24</v>
      </c>
      <c r="H447" s="2">
        <v>199695</v>
      </c>
      <c r="I447" s="2">
        <v>202439</v>
      </c>
      <c r="J447" s="1" t="s">
        <v>25</v>
      </c>
      <c r="K447" s="2" t="s">
        <v>692</v>
      </c>
      <c r="N447" s="2" t="s">
        <v>693</v>
      </c>
      <c r="O447" s="2" t="s">
        <v>690</v>
      </c>
      <c r="Q447" s="2" t="s">
        <v>691</v>
      </c>
      <c r="R447" s="2">
        <v>2745</v>
      </c>
      <c r="S447" s="2">
        <v>914</v>
      </c>
    </row>
    <row r="448" spans="1:19" ht="28.8" x14ac:dyDescent="0.3">
      <c r="A448" s="2" t="s">
        <v>20</v>
      </c>
      <c r="B448" s="2" t="s">
        <v>21</v>
      </c>
      <c r="C448" s="2" t="s">
        <v>22</v>
      </c>
      <c r="D448" s="2" t="s">
        <v>23</v>
      </c>
      <c r="E448" s="2" t="s">
        <v>5</v>
      </c>
      <c r="G448" s="2" t="s">
        <v>24</v>
      </c>
      <c r="H448" s="2">
        <v>202449</v>
      </c>
      <c r="I448" s="2">
        <v>203675</v>
      </c>
      <c r="J448" s="1" t="s">
        <v>25</v>
      </c>
      <c r="O448" s="2" t="s">
        <v>694</v>
      </c>
      <c r="Q448" s="2" t="s">
        <v>695</v>
      </c>
      <c r="R448" s="2">
        <v>1227</v>
      </c>
    </row>
    <row r="449" spans="1:19" ht="57.6" x14ac:dyDescent="0.3">
      <c r="A449" s="2" t="s">
        <v>28</v>
      </c>
      <c r="B449" s="2" t="s">
        <v>29</v>
      </c>
      <c r="C449" s="2" t="s">
        <v>22</v>
      </c>
      <c r="D449" s="2" t="s">
        <v>23</v>
      </c>
      <c r="E449" s="2" t="s">
        <v>5</v>
      </c>
      <c r="G449" s="2" t="s">
        <v>24</v>
      </c>
      <c r="H449" s="2">
        <v>202449</v>
      </c>
      <c r="I449" s="2">
        <v>203675</v>
      </c>
      <c r="J449" s="1" t="s">
        <v>25</v>
      </c>
      <c r="K449" s="2" t="s">
        <v>696</v>
      </c>
      <c r="N449" s="2" t="s">
        <v>697</v>
      </c>
      <c r="O449" s="2" t="s">
        <v>694</v>
      </c>
      <c r="Q449" s="2" t="s">
        <v>695</v>
      </c>
      <c r="R449" s="2">
        <v>1227</v>
      </c>
      <c r="S449" s="2">
        <v>408</v>
      </c>
    </row>
    <row r="450" spans="1:19" ht="28.8" x14ac:dyDescent="0.3">
      <c r="A450" s="2" t="s">
        <v>20</v>
      </c>
      <c r="B450" s="2" t="s">
        <v>21</v>
      </c>
      <c r="C450" s="2" t="s">
        <v>22</v>
      </c>
      <c r="D450" s="2" t="s">
        <v>23</v>
      </c>
      <c r="E450" s="2" t="s">
        <v>5</v>
      </c>
      <c r="G450" s="2" t="s">
        <v>24</v>
      </c>
      <c r="H450" s="2">
        <v>203675</v>
      </c>
      <c r="I450" s="2">
        <v>204664</v>
      </c>
      <c r="J450" s="1" t="s">
        <v>25</v>
      </c>
      <c r="Q450" s="2" t="s">
        <v>698</v>
      </c>
      <c r="R450" s="2">
        <v>990</v>
      </c>
    </row>
    <row r="451" spans="1:19" ht="72" x14ac:dyDescent="0.3">
      <c r="A451" s="2" t="s">
        <v>28</v>
      </c>
      <c r="B451" s="2" t="s">
        <v>29</v>
      </c>
      <c r="C451" s="2" t="s">
        <v>22</v>
      </c>
      <c r="D451" s="2" t="s">
        <v>23</v>
      </c>
      <c r="E451" s="2" t="s">
        <v>5</v>
      </c>
      <c r="G451" s="2" t="s">
        <v>24</v>
      </c>
      <c r="H451" s="2">
        <v>203675</v>
      </c>
      <c r="I451" s="2">
        <v>204664</v>
      </c>
      <c r="J451" s="1" t="s">
        <v>25</v>
      </c>
      <c r="K451" s="2" t="s">
        <v>699</v>
      </c>
      <c r="N451" s="2" t="s">
        <v>700</v>
      </c>
      <c r="Q451" s="2" t="s">
        <v>698</v>
      </c>
      <c r="R451" s="2">
        <v>990</v>
      </c>
      <c r="S451" s="2">
        <v>329</v>
      </c>
    </row>
    <row r="452" spans="1:19" ht="28.8" x14ac:dyDescent="0.3">
      <c r="A452" s="2" t="s">
        <v>20</v>
      </c>
      <c r="B452" s="2" t="s">
        <v>21</v>
      </c>
      <c r="C452" s="2" t="s">
        <v>22</v>
      </c>
      <c r="D452" s="2" t="s">
        <v>23</v>
      </c>
      <c r="E452" s="2" t="s">
        <v>5</v>
      </c>
      <c r="G452" s="2" t="s">
        <v>24</v>
      </c>
      <c r="H452" s="2">
        <v>204665</v>
      </c>
      <c r="I452" s="2">
        <v>205627</v>
      </c>
      <c r="J452" s="1" t="s">
        <v>25</v>
      </c>
      <c r="Q452" s="2" t="s">
        <v>701</v>
      </c>
      <c r="R452" s="2">
        <v>963</v>
      </c>
    </row>
    <row r="453" spans="1:19" ht="43.2" x14ac:dyDescent="0.3">
      <c r="A453" s="2" t="s">
        <v>28</v>
      </c>
      <c r="B453" s="2" t="s">
        <v>29</v>
      </c>
      <c r="C453" s="2" t="s">
        <v>22</v>
      </c>
      <c r="D453" s="2" t="s">
        <v>23</v>
      </c>
      <c r="E453" s="2" t="s">
        <v>5</v>
      </c>
      <c r="G453" s="2" t="s">
        <v>24</v>
      </c>
      <c r="H453" s="2">
        <v>204665</v>
      </c>
      <c r="I453" s="2">
        <v>205627</v>
      </c>
      <c r="J453" s="1" t="s">
        <v>25</v>
      </c>
      <c r="K453" s="2" t="s">
        <v>702</v>
      </c>
      <c r="N453" s="2" t="s">
        <v>271</v>
      </c>
      <c r="Q453" s="2" t="s">
        <v>701</v>
      </c>
      <c r="R453" s="2">
        <v>963</v>
      </c>
      <c r="S453" s="2">
        <v>320</v>
      </c>
    </row>
    <row r="454" spans="1:19" ht="28.8" x14ac:dyDescent="0.3">
      <c r="A454" s="2" t="s">
        <v>20</v>
      </c>
      <c r="B454" s="2" t="s">
        <v>21</v>
      </c>
      <c r="C454" s="2" t="s">
        <v>22</v>
      </c>
      <c r="D454" s="2" t="s">
        <v>23</v>
      </c>
      <c r="E454" s="2" t="s">
        <v>5</v>
      </c>
      <c r="G454" s="2" t="s">
        <v>24</v>
      </c>
      <c r="H454" s="2">
        <v>205624</v>
      </c>
      <c r="I454" s="2">
        <v>206340</v>
      </c>
      <c r="J454" s="1" t="s">
        <v>25</v>
      </c>
      <c r="Q454" s="2" t="s">
        <v>703</v>
      </c>
      <c r="R454" s="2">
        <v>717</v>
      </c>
    </row>
    <row r="455" spans="1:19" ht="43.2" x14ac:dyDescent="0.3">
      <c r="A455" s="2" t="s">
        <v>28</v>
      </c>
      <c r="B455" s="2" t="s">
        <v>29</v>
      </c>
      <c r="C455" s="2" t="s">
        <v>22</v>
      </c>
      <c r="D455" s="2" t="s">
        <v>23</v>
      </c>
      <c r="E455" s="2" t="s">
        <v>5</v>
      </c>
      <c r="G455" s="2" t="s">
        <v>24</v>
      </c>
      <c r="H455" s="2">
        <v>205624</v>
      </c>
      <c r="I455" s="2">
        <v>206340</v>
      </c>
      <c r="J455" s="1" t="s">
        <v>25</v>
      </c>
      <c r="K455" s="2" t="s">
        <v>704</v>
      </c>
      <c r="N455" s="2" t="s">
        <v>705</v>
      </c>
      <c r="Q455" s="2" t="s">
        <v>703</v>
      </c>
      <c r="R455" s="2">
        <v>717</v>
      </c>
      <c r="S455" s="2">
        <v>238</v>
      </c>
    </row>
    <row r="456" spans="1:19" ht="28.8" x14ac:dyDescent="0.3">
      <c r="A456" s="2" t="s">
        <v>20</v>
      </c>
      <c r="B456" s="2" t="s">
        <v>21</v>
      </c>
      <c r="C456" s="2" t="s">
        <v>22</v>
      </c>
      <c r="D456" s="2" t="s">
        <v>23</v>
      </c>
      <c r="E456" s="2" t="s">
        <v>5</v>
      </c>
      <c r="G456" s="2" t="s">
        <v>24</v>
      </c>
      <c r="H456" s="2">
        <v>206406</v>
      </c>
      <c r="I456" s="2">
        <v>207416</v>
      </c>
      <c r="J456" s="1" t="s">
        <v>25</v>
      </c>
      <c r="Q456" s="2" t="s">
        <v>706</v>
      </c>
      <c r="R456" s="2">
        <v>1011</v>
      </c>
    </row>
    <row r="457" spans="1:19" ht="43.2" x14ac:dyDescent="0.3">
      <c r="A457" s="2" t="s">
        <v>28</v>
      </c>
      <c r="B457" s="2" t="s">
        <v>29</v>
      </c>
      <c r="C457" s="2" t="s">
        <v>22</v>
      </c>
      <c r="D457" s="2" t="s">
        <v>23</v>
      </c>
      <c r="E457" s="2" t="s">
        <v>5</v>
      </c>
      <c r="G457" s="2" t="s">
        <v>24</v>
      </c>
      <c r="H457" s="2">
        <v>206406</v>
      </c>
      <c r="I457" s="2">
        <v>207416</v>
      </c>
      <c r="J457" s="1" t="s">
        <v>25</v>
      </c>
      <c r="K457" s="2" t="s">
        <v>707</v>
      </c>
      <c r="N457" s="2" t="s">
        <v>708</v>
      </c>
      <c r="Q457" s="2" t="s">
        <v>706</v>
      </c>
      <c r="R457" s="2">
        <v>1011</v>
      </c>
      <c r="S457" s="2">
        <v>336</v>
      </c>
    </row>
    <row r="458" spans="1:19" ht="28.8" x14ac:dyDescent="0.3">
      <c r="A458" s="2" t="s">
        <v>20</v>
      </c>
      <c r="B458" s="2" t="s">
        <v>21</v>
      </c>
      <c r="C458" s="2" t="s">
        <v>22</v>
      </c>
      <c r="D458" s="2" t="s">
        <v>23</v>
      </c>
      <c r="E458" s="2" t="s">
        <v>5</v>
      </c>
      <c r="G458" s="2" t="s">
        <v>24</v>
      </c>
      <c r="H458" s="2">
        <v>207671</v>
      </c>
      <c r="I458" s="2">
        <v>209062</v>
      </c>
      <c r="J458" s="1" t="s">
        <v>25</v>
      </c>
      <c r="Q458" s="2" t="s">
        <v>709</v>
      </c>
      <c r="R458" s="2">
        <v>1392</v>
      </c>
    </row>
    <row r="459" spans="1:19" ht="57.6" x14ac:dyDescent="0.3">
      <c r="A459" s="2" t="s">
        <v>28</v>
      </c>
      <c r="B459" s="2" t="s">
        <v>29</v>
      </c>
      <c r="C459" s="2" t="s">
        <v>22</v>
      </c>
      <c r="D459" s="2" t="s">
        <v>23</v>
      </c>
      <c r="E459" s="2" t="s">
        <v>5</v>
      </c>
      <c r="G459" s="2" t="s">
        <v>24</v>
      </c>
      <c r="H459" s="2">
        <v>207671</v>
      </c>
      <c r="I459" s="2">
        <v>209062</v>
      </c>
      <c r="J459" s="1" t="s">
        <v>25</v>
      </c>
      <c r="K459" s="2" t="s">
        <v>710</v>
      </c>
      <c r="N459" s="2" t="s">
        <v>711</v>
      </c>
      <c r="Q459" s="2" t="s">
        <v>709</v>
      </c>
      <c r="R459" s="2">
        <v>1392</v>
      </c>
      <c r="S459" s="2">
        <v>463</v>
      </c>
    </row>
    <row r="460" spans="1:19" ht="28.8" x14ac:dyDescent="0.3">
      <c r="A460" s="2" t="s">
        <v>20</v>
      </c>
      <c r="B460" s="2" t="s">
        <v>21</v>
      </c>
      <c r="C460" s="2" t="s">
        <v>22</v>
      </c>
      <c r="D460" s="2" t="s">
        <v>23</v>
      </c>
      <c r="E460" s="2" t="s">
        <v>5</v>
      </c>
      <c r="G460" s="2" t="s">
        <v>24</v>
      </c>
      <c r="H460" s="2">
        <v>209110</v>
      </c>
      <c r="I460" s="2">
        <v>210363</v>
      </c>
      <c r="J460" s="1" t="s">
        <v>25</v>
      </c>
      <c r="Q460" s="2" t="s">
        <v>712</v>
      </c>
      <c r="R460" s="2">
        <v>1254</v>
      </c>
    </row>
    <row r="461" spans="1:19" ht="43.2" x14ac:dyDescent="0.3">
      <c r="A461" s="2" t="s">
        <v>28</v>
      </c>
      <c r="B461" s="2" t="s">
        <v>29</v>
      </c>
      <c r="C461" s="2" t="s">
        <v>22</v>
      </c>
      <c r="D461" s="2" t="s">
        <v>23</v>
      </c>
      <c r="E461" s="2" t="s">
        <v>5</v>
      </c>
      <c r="G461" s="2" t="s">
        <v>24</v>
      </c>
      <c r="H461" s="2">
        <v>209110</v>
      </c>
      <c r="I461" s="2">
        <v>210363</v>
      </c>
      <c r="J461" s="1" t="s">
        <v>25</v>
      </c>
      <c r="K461" s="2" t="s">
        <v>713</v>
      </c>
      <c r="N461" s="2" t="s">
        <v>714</v>
      </c>
      <c r="Q461" s="2" t="s">
        <v>712</v>
      </c>
      <c r="R461" s="2">
        <v>1254</v>
      </c>
      <c r="S461" s="2">
        <v>417</v>
      </c>
    </row>
    <row r="462" spans="1:19" ht="28.8" x14ac:dyDescent="0.3">
      <c r="A462" s="2" t="s">
        <v>20</v>
      </c>
      <c r="B462" s="2" t="s">
        <v>21</v>
      </c>
      <c r="C462" s="2" t="s">
        <v>22</v>
      </c>
      <c r="D462" s="2" t="s">
        <v>23</v>
      </c>
      <c r="E462" s="2" t="s">
        <v>5</v>
      </c>
      <c r="G462" s="2" t="s">
        <v>24</v>
      </c>
      <c r="H462" s="2">
        <v>210412</v>
      </c>
      <c r="I462" s="2">
        <v>211359</v>
      </c>
      <c r="J462" s="1" t="s">
        <v>25</v>
      </c>
      <c r="Q462" s="2" t="s">
        <v>715</v>
      </c>
      <c r="R462" s="2">
        <v>948</v>
      </c>
    </row>
    <row r="463" spans="1:19" ht="43.2" x14ac:dyDescent="0.3">
      <c r="A463" s="2" t="s">
        <v>28</v>
      </c>
      <c r="B463" s="2" t="s">
        <v>29</v>
      </c>
      <c r="C463" s="2" t="s">
        <v>22</v>
      </c>
      <c r="D463" s="2" t="s">
        <v>23</v>
      </c>
      <c r="E463" s="2" t="s">
        <v>5</v>
      </c>
      <c r="G463" s="2" t="s">
        <v>24</v>
      </c>
      <c r="H463" s="2">
        <v>210412</v>
      </c>
      <c r="I463" s="2">
        <v>211359</v>
      </c>
      <c r="J463" s="1" t="s">
        <v>25</v>
      </c>
      <c r="K463" s="2" t="s">
        <v>716</v>
      </c>
      <c r="N463" s="2" t="s">
        <v>271</v>
      </c>
      <c r="Q463" s="2" t="s">
        <v>715</v>
      </c>
      <c r="R463" s="2">
        <v>948</v>
      </c>
      <c r="S463" s="2">
        <v>315</v>
      </c>
    </row>
    <row r="464" spans="1:19" ht="28.8" x14ac:dyDescent="0.3">
      <c r="A464" s="2" t="s">
        <v>20</v>
      </c>
      <c r="B464" s="2" t="s">
        <v>21</v>
      </c>
      <c r="C464" s="2" t="s">
        <v>22</v>
      </c>
      <c r="D464" s="2" t="s">
        <v>23</v>
      </c>
      <c r="E464" s="2" t="s">
        <v>5</v>
      </c>
      <c r="G464" s="2" t="s">
        <v>24</v>
      </c>
      <c r="H464" s="2">
        <v>211360</v>
      </c>
      <c r="I464" s="2">
        <v>212157</v>
      </c>
      <c r="J464" s="1" t="s">
        <v>25</v>
      </c>
      <c r="Q464" s="2" t="s">
        <v>717</v>
      </c>
      <c r="R464" s="2">
        <v>798</v>
      </c>
    </row>
    <row r="465" spans="1:19" ht="43.2" x14ac:dyDescent="0.3">
      <c r="A465" s="2" t="s">
        <v>28</v>
      </c>
      <c r="B465" s="2" t="s">
        <v>29</v>
      </c>
      <c r="C465" s="2" t="s">
        <v>22</v>
      </c>
      <c r="D465" s="2" t="s">
        <v>23</v>
      </c>
      <c r="E465" s="2" t="s">
        <v>5</v>
      </c>
      <c r="G465" s="2" t="s">
        <v>24</v>
      </c>
      <c r="H465" s="2">
        <v>211360</v>
      </c>
      <c r="I465" s="2">
        <v>212157</v>
      </c>
      <c r="J465" s="1" t="s">
        <v>25</v>
      </c>
      <c r="K465" s="2" t="s">
        <v>718</v>
      </c>
      <c r="N465" s="2" t="s">
        <v>719</v>
      </c>
      <c r="Q465" s="2" t="s">
        <v>717</v>
      </c>
      <c r="R465" s="2">
        <v>798</v>
      </c>
      <c r="S465" s="2">
        <v>265</v>
      </c>
    </row>
    <row r="466" spans="1:19" ht="28.8" x14ac:dyDescent="0.3">
      <c r="A466" s="2" t="s">
        <v>20</v>
      </c>
      <c r="B466" s="2" t="s">
        <v>21</v>
      </c>
      <c r="C466" s="2" t="s">
        <v>22</v>
      </c>
      <c r="D466" s="2" t="s">
        <v>23</v>
      </c>
      <c r="E466" s="2" t="s">
        <v>5</v>
      </c>
      <c r="G466" s="2" t="s">
        <v>24</v>
      </c>
      <c r="H466" s="2">
        <v>212157</v>
      </c>
      <c r="I466" s="2">
        <v>213209</v>
      </c>
      <c r="J466" s="1" t="s">
        <v>25</v>
      </c>
      <c r="O466" s="2" t="s">
        <v>720</v>
      </c>
      <c r="Q466" s="2" t="s">
        <v>721</v>
      </c>
      <c r="R466" s="2">
        <v>1053</v>
      </c>
    </row>
    <row r="467" spans="1:19" ht="43.2" x14ac:dyDescent="0.3">
      <c r="A467" s="2" t="s">
        <v>28</v>
      </c>
      <c r="B467" s="2" t="s">
        <v>29</v>
      </c>
      <c r="C467" s="2" t="s">
        <v>22</v>
      </c>
      <c r="D467" s="2" t="s">
        <v>23</v>
      </c>
      <c r="E467" s="2" t="s">
        <v>5</v>
      </c>
      <c r="G467" s="2" t="s">
        <v>24</v>
      </c>
      <c r="H467" s="2">
        <v>212157</v>
      </c>
      <c r="I467" s="2">
        <v>213209</v>
      </c>
      <c r="J467" s="1" t="s">
        <v>25</v>
      </c>
      <c r="K467" s="2" t="s">
        <v>722</v>
      </c>
      <c r="N467" s="2" t="s">
        <v>723</v>
      </c>
      <c r="O467" s="2" t="s">
        <v>720</v>
      </c>
      <c r="Q467" s="2" t="s">
        <v>721</v>
      </c>
      <c r="R467" s="2">
        <v>1053</v>
      </c>
      <c r="S467" s="2">
        <v>350</v>
      </c>
    </row>
    <row r="468" spans="1:19" ht="28.8" x14ac:dyDescent="0.3">
      <c r="A468" s="2" t="s">
        <v>20</v>
      </c>
      <c r="B468" s="2" t="s">
        <v>21</v>
      </c>
      <c r="C468" s="2" t="s">
        <v>22</v>
      </c>
      <c r="D468" s="2" t="s">
        <v>23</v>
      </c>
      <c r="E468" s="2" t="s">
        <v>5</v>
      </c>
      <c r="G468" s="2" t="s">
        <v>24</v>
      </c>
      <c r="H468" s="2">
        <v>213206</v>
      </c>
      <c r="I468" s="2">
        <v>213886</v>
      </c>
      <c r="J468" s="1" t="s">
        <v>25</v>
      </c>
      <c r="Q468" s="2" t="s">
        <v>724</v>
      </c>
      <c r="R468" s="2">
        <v>681</v>
      </c>
    </row>
    <row r="469" spans="1:19" ht="43.2" x14ac:dyDescent="0.3">
      <c r="A469" s="2" t="s">
        <v>28</v>
      </c>
      <c r="B469" s="2" t="s">
        <v>29</v>
      </c>
      <c r="C469" s="2" t="s">
        <v>22</v>
      </c>
      <c r="D469" s="2" t="s">
        <v>23</v>
      </c>
      <c r="E469" s="2" t="s">
        <v>5</v>
      </c>
      <c r="G469" s="2" t="s">
        <v>24</v>
      </c>
      <c r="H469" s="2">
        <v>213206</v>
      </c>
      <c r="I469" s="2">
        <v>213886</v>
      </c>
      <c r="J469" s="1" t="s">
        <v>25</v>
      </c>
      <c r="K469" s="2" t="s">
        <v>725</v>
      </c>
      <c r="N469" s="2" t="s">
        <v>41</v>
      </c>
      <c r="Q469" s="2" t="s">
        <v>724</v>
      </c>
      <c r="R469" s="2">
        <v>681</v>
      </c>
      <c r="S469" s="2">
        <v>226</v>
      </c>
    </row>
    <row r="470" spans="1:19" ht="28.8" x14ac:dyDescent="0.3">
      <c r="A470" s="2" t="s">
        <v>20</v>
      </c>
      <c r="B470" s="2" t="s">
        <v>21</v>
      </c>
      <c r="C470" s="2" t="s">
        <v>22</v>
      </c>
      <c r="D470" s="2" t="s">
        <v>23</v>
      </c>
      <c r="E470" s="2" t="s">
        <v>5</v>
      </c>
      <c r="G470" s="2" t="s">
        <v>24</v>
      </c>
      <c r="H470" s="2">
        <v>213883</v>
      </c>
      <c r="I470" s="2">
        <v>215136</v>
      </c>
      <c r="J470" s="1" t="s">
        <v>25</v>
      </c>
      <c r="O470" s="2" t="s">
        <v>726</v>
      </c>
      <c r="Q470" s="2" t="s">
        <v>727</v>
      </c>
      <c r="R470" s="2">
        <v>1254</v>
      </c>
    </row>
    <row r="471" spans="1:19" ht="43.2" x14ac:dyDescent="0.3">
      <c r="A471" s="2" t="s">
        <v>28</v>
      </c>
      <c r="B471" s="2" t="s">
        <v>29</v>
      </c>
      <c r="C471" s="2" t="s">
        <v>22</v>
      </c>
      <c r="D471" s="2" t="s">
        <v>23</v>
      </c>
      <c r="E471" s="2" t="s">
        <v>5</v>
      </c>
      <c r="G471" s="2" t="s">
        <v>24</v>
      </c>
      <c r="H471" s="2">
        <v>213883</v>
      </c>
      <c r="I471" s="2">
        <v>215136</v>
      </c>
      <c r="J471" s="1" t="s">
        <v>25</v>
      </c>
      <c r="K471" s="2" t="s">
        <v>728</v>
      </c>
      <c r="N471" s="2" t="s">
        <v>729</v>
      </c>
      <c r="O471" s="2" t="s">
        <v>726</v>
      </c>
      <c r="Q471" s="2" t="s">
        <v>727</v>
      </c>
      <c r="R471" s="2">
        <v>1254</v>
      </c>
      <c r="S471" s="2">
        <v>417</v>
      </c>
    </row>
    <row r="472" spans="1:19" ht="28.8" x14ac:dyDescent="0.3">
      <c r="A472" s="2" t="s">
        <v>20</v>
      </c>
      <c r="B472" s="2" t="s">
        <v>21</v>
      </c>
      <c r="C472" s="2" t="s">
        <v>22</v>
      </c>
      <c r="D472" s="2" t="s">
        <v>23</v>
      </c>
      <c r="E472" s="2" t="s">
        <v>5</v>
      </c>
      <c r="G472" s="2" t="s">
        <v>24</v>
      </c>
      <c r="H472" s="2">
        <v>215142</v>
      </c>
      <c r="I472" s="2">
        <v>216050</v>
      </c>
      <c r="J472" s="1" t="s">
        <v>54</v>
      </c>
      <c r="Q472" s="2" t="s">
        <v>730</v>
      </c>
      <c r="R472" s="2">
        <v>909</v>
      </c>
    </row>
    <row r="473" spans="1:19" ht="43.2" x14ac:dyDescent="0.3">
      <c r="A473" s="2" t="s">
        <v>28</v>
      </c>
      <c r="B473" s="2" t="s">
        <v>29</v>
      </c>
      <c r="C473" s="2" t="s">
        <v>22</v>
      </c>
      <c r="D473" s="2" t="s">
        <v>23</v>
      </c>
      <c r="E473" s="2" t="s">
        <v>5</v>
      </c>
      <c r="G473" s="2" t="s">
        <v>24</v>
      </c>
      <c r="H473" s="2">
        <v>215142</v>
      </c>
      <c r="I473" s="2">
        <v>216050</v>
      </c>
      <c r="J473" s="1" t="s">
        <v>54</v>
      </c>
      <c r="K473" s="2" t="s">
        <v>731</v>
      </c>
      <c r="N473" s="2" t="s">
        <v>732</v>
      </c>
      <c r="Q473" s="2" t="s">
        <v>730</v>
      </c>
      <c r="R473" s="2">
        <v>909</v>
      </c>
      <c r="S473" s="2">
        <v>302</v>
      </c>
    </row>
    <row r="474" spans="1:19" ht="28.8" x14ac:dyDescent="0.3">
      <c r="A474" s="2" t="s">
        <v>20</v>
      </c>
      <c r="B474" s="2" t="s">
        <v>21</v>
      </c>
      <c r="C474" s="2" t="s">
        <v>22</v>
      </c>
      <c r="D474" s="2" t="s">
        <v>23</v>
      </c>
      <c r="E474" s="2" t="s">
        <v>5</v>
      </c>
      <c r="G474" s="2" t="s">
        <v>24</v>
      </c>
      <c r="H474" s="2">
        <v>216151</v>
      </c>
      <c r="I474" s="2">
        <v>217308</v>
      </c>
      <c r="J474" s="1" t="s">
        <v>54</v>
      </c>
      <c r="Q474" s="2" t="s">
        <v>733</v>
      </c>
      <c r="R474" s="2">
        <v>1158</v>
      </c>
    </row>
    <row r="475" spans="1:19" ht="28.8" x14ac:dyDescent="0.3">
      <c r="A475" s="2" t="s">
        <v>28</v>
      </c>
      <c r="B475" s="2" t="s">
        <v>29</v>
      </c>
      <c r="C475" s="2" t="s">
        <v>22</v>
      </c>
      <c r="D475" s="2" t="s">
        <v>23</v>
      </c>
      <c r="E475" s="2" t="s">
        <v>5</v>
      </c>
      <c r="G475" s="2" t="s">
        <v>24</v>
      </c>
      <c r="H475" s="2">
        <v>216151</v>
      </c>
      <c r="I475" s="2">
        <v>217308</v>
      </c>
      <c r="J475" s="1" t="s">
        <v>54</v>
      </c>
      <c r="K475" s="2" t="s">
        <v>734</v>
      </c>
      <c r="N475" s="2" t="s">
        <v>735</v>
      </c>
      <c r="Q475" s="2" t="s">
        <v>733</v>
      </c>
      <c r="R475" s="2">
        <v>1158</v>
      </c>
      <c r="S475" s="2">
        <v>385</v>
      </c>
    </row>
    <row r="476" spans="1:19" ht="28.8" x14ac:dyDescent="0.3">
      <c r="A476" s="2" t="s">
        <v>20</v>
      </c>
      <c r="B476" s="2" t="s">
        <v>21</v>
      </c>
      <c r="C476" s="2" t="s">
        <v>22</v>
      </c>
      <c r="D476" s="2" t="s">
        <v>23</v>
      </c>
      <c r="E476" s="2" t="s">
        <v>5</v>
      </c>
      <c r="G476" s="2" t="s">
        <v>24</v>
      </c>
      <c r="H476" s="2">
        <v>217305</v>
      </c>
      <c r="I476" s="2">
        <v>219413</v>
      </c>
      <c r="J476" s="1" t="s">
        <v>54</v>
      </c>
      <c r="Q476" s="2" t="s">
        <v>736</v>
      </c>
      <c r="R476" s="2">
        <v>2109</v>
      </c>
    </row>
    <row r="477" spans="1:19" ht="43.2" x14ac:dyDescent="0.3">
      <c r="A477" s="2" t="s">
        <v>28</v>
      </c>
      <c r="B477" s="2" t="s">
        <v>29</v>
      </c>
      <c r="C477" s="2" t="s">
        <v>22</v>
      </c>
      <c r="D477" s="2" t="s">
        <v>23</v>
      </c>
      <c r="E477" s="2" t="s">
        <v>5</v>
      </c>
      <c r="G477" s="2" t="s">
        <v>24</v>
      </c>
      <c r="H477" s="2">
        <v>217305</v>
      </c>
      <c r="I477" s="2">
        <v>219413</v>
      </c>
      <c r="J477" s="1" t="s">
        <v>54</v>
      </c>
      <c r="K477" s="2" t="s">
        <v>737</v>
      </c>
      <c r="N477" s="2" t="s">
        <v>41</v>
      </c>
      <c r="Q477" s="2" t="s">
        <v>736</v>
      </c>
      <c r="R477" s="2">
        <v>2109</v>
      </c>
      <c r="S477" s="2">
        <v>702</v>
      </c>
    </row>
    <row r="478" spans="1:19" ht="28.8" x14ac:dyDescent="0.3">
      <c r="A478" s="2" t="s">
        <v>20</v>
      </c>
      <c r="B478" s="2" t="s">
        <v>21</v>
      </c>
      <c r="C478" s="2" t="s">
        <v>22</v>
      </c>
      <c r="D478" s="2" t="s">
        <v>23</v>
      </c>
      <c r="E478" s="2" t="s">
        <v>5</v>
      </c>
      <c r="G478" s="2" t="s">
        <v>24</v>
      </c>
      <c r="H478" s="2">
        <v>219457</v>
      </c>
      <c r="I478" s="2">
        <v>219972</v>
      </c>
      <c r="J478" s="1" t="s">
        <v>54</v>
      </c>
      <c r="Q478" s="2" t="s">
        <v>738</v>
      </c>
      <c r="R478" s="2">
        <v>516</v>
      </c>
    </row>
    <row r="479" spans="1:19" ht="57.6" x14ac:dyDescent="0.3">
      <c r="A479" s="2" t="s">
        <v>28</v>
      </c>
      <c r="B479" s="2" t="s">
        <v>29</v>
      </c>
      <c r="C479" s="2" t="s">
        <v>22</v>
      </c>
      <c r="D479" s="2" t="s">
        <v>23</v>
      </c>
      <c r="E479" s="2" t="s">
        <v>5</v>
      </c>
      <c r="G479" s="2" t="s">
        <v>24</v>
      </c>
      <c r="H479" s="2">
        <v>219457</v>
      </c>
      <c r="I479" s="2">
        <v>219972</v>
      </c>
      <c r="J479" s="1" t="s">
        <v>54</v>
      </c>
      <c r="K479" s="2" t="s">
        <v>739</v>
      </c>
      <c r="N479" s="2" t="s">
        <v>740</v>
      </c>
      <c r="Q479" s="2" t="s">
        <v>738</v>
      </c>
      <c r="R479" s="2">
        <v>516</v>
      </c>
      <c r="S479" s="2">
        <v>171</v>
      </c>
    </row>
    <row r="480" spans="1:19" ht="28.8" x14ac:dyDescent="0.3">
      <c r="A480" s="2" t="s">
        <v>20</v>
      </c>
      <c r="B480" s="2" t="s">
        <v>21</v>
      </c>
      <c r="C480" s="2" t="s">
        <v>22</v>
      </c>
      <c r="D480" s="2" t="s">
        <v>23</v>
      </c>
      <c r="E480" s="2" t="s">
        <v>5</v>
      </c>
      <c r="G480" s="2" t="s">
        <v>24</v>
      </c>
      <c r="H480" s="2">
        <v>219983</v>
      </c>
      <c r="I480" s="2">
        <v>220774</v>
      </c>
      <c r="J480" s="1" t="s">
        <v>54</v>
      </c>
      <c r="O480" s="2" t="s">
        <v>741</v>
      </c>
      <c r="Q480" s="2" t="s">
        <v>742</v>
      </c>
      <c r="R480" s="2">
        <v>792</v>
      </c>
    </row>
    <row r="481" spans="1:19" ht="28.8" x14ac:dyDescent="0.3">
      <c r="A481" s="2" t="s">
        <v>28</v>
      </c>
      <c r="B481" s="2" t="s">
        <v>29</v>
      </c>
      <c r="C481" s="2" t="s">
        <v>22</v>
      </c>
      <c r="D481" s="2" t="s">
        <v>23</v>
      </c>
      <c r="E481" s="2" t="s">
        <v>5</v>
      </c>
      <c r="G481" s="2" t="s">
        <v>24</v>
      </c>
      <c r="H481" s="2">
        <v>219983</v>
      </c>
      <c r="I481" s="2">
        <v>220774</v>
      </c>
      <c r="J481" s="1" t="s">
        <v>54</v>
      </c>
      <c r="K481" s="2" t="s">
        <v>743</v>
      </c>
      <c r="N481" s="2" t="s">
        <v>744</v>
      </c>
      <c r="O481" s="2" t="s">
        <v>741</v>
      </c>
      <c r="Q481" s="2" t="s">
        <v>742</v>
      </c>
      <c r="R481" s="2">
        <v>792</v>
      </c>
      <c r="S481" s="2">
        <v>263</v>
      </c>
    </row>
    <row r="482" spans="1:19" ht="28.8" x14ac:dyDescent="0.3">
      <c r="A482" s="2" t="s">
        <v>20</v>
      </c>
      <c r="B482" s="2" t="s">
        <v>21</v>
      </c>
      <c r="C482" s="2" t="s">
        <v>22</v>
      </c>
      <c r="D482" s="2" t="s">
        <v>23</v>
      </c>
      <c r="E482" s="2" t="s">
        <v>5</v>
      </c>
      <c r="G482" s="2" t="s">
        <v>24</v>
      </c>
      <c r="H482" s="2">
        <v>220808</v>
      </c>
      <c r="I482" s="2">
        <v>221977</v>
      </c>
      <c r="J482" s="1" t="s">
        <v>25</v>
      </c>
      <c r="O482" s="2" t="s">
        <v>745</v>
      </c>
      <c r="Q482" s="2" t="s">
        <v>746</v>
      </c>
      <c r="R482" s="2">
        <v>1170</v>
      </c>
    </row>
    <row r="483" spans="1:19" ht="43.2" x14ac:dyDescent="0.3">
      <c r="A483" s="2" t="s">
        <v>28</v>
      </c>
      <c r="B483" s="2" t="s">
        <v>29</v>
      </c>
      <c r="C483" s="2" t="s">
        <v>22</v>
      </c>
      <c r="D483" s="2" t="s">
        <v>23</v>
      </c>
      <c r="E483" s="2" t="s">
        <v>5</v>
      </c>
      <c r="G483" s="2" t="s">
        <v>24</v>
      </c>
      <c r="H483" s="2">
        <v>220808</v>
      </c>
      <c r="I483" s="2">
        <v>221977</v>
      </c>
      <c r="J483" s="1" t="s">
        <v>25</v>
      </c>
      <c r="K483" s="2" t="s">
        <v>747</v>
      </c>
      <c r="N483" s="2" t="s">
        <v>748</v>
      </c>
      <c r="O483" s="2" t="s">
        <v>745</v>
      </c>
      <c r="Q483" s="2" t="s">
        <v>746</v>
      </c>
      <c r="R483" s="2">
        <v>1170</v>
      </c>
      <c r="S483" s="2">
        <v>389</v>
      </c>
    </row>
    <row r="484" spans="1:19" ht="28.8" x14ac:dyDescent="0.3">
      <c r="A484" s="2" t="s">
        <v>20</v>
      </c>
      <c r="B484" s="2" t="s">
        <v>21</v>
      </c>
      <c r="C484" s="2" t="s">
        <v>22</v>
      </c>
      <c r="D484" s="2" t="s">
        <v>23</v>
      </c>
      <c r="E484" s="2" t="s">
        <v>5</v>
      </c>
      <c r="G484" s="2" t="s">
        <v>24</v>
      </c>
      <c r="H484" s="2">
        <v>221974</v>
      </c>
      <c r="I484" s="2">
        <v>222738</v>
      </c>
      <c r="J484" s="1" t="s">
        <v>25</v>
      </c>
      <c r="O484" s="2" t="s">
        <v>749</v>
      </c>
      <c r="Q484" s="2" t="s">
        <v>750</v>
      </c>
      <c r="R484" s="2">
        <v>765</v>
      </c>
    </row>
    <row r="485" spans="1:19" ht="28.8" x14ac:dyDescent="0.3">
      <c r="A485" s="2" t="s">
        <v>28</v>
      </c>
      <c r="B485" s="2" t="s">
        <v>29</v>
      </c>
      <c r="C485" s="2" t="s">
        <v>22</v>
      </c>
      <c r="D485" s="2" t="s">
        <v>23</v>
      </c>
      <c r="E485" s="2" t="s">
        <v>5</v>
      </c>
      <c r="G485" s="2" t="s">
        <v>24</v>
      </c>
      <c r="H485" s="2">
        <v>221974</v>
      </c>
      <c r="I485" s="2">
        <v>222738</v>
      </c>
      <c r="J485" s="1" t="s">
        <v>25</v>
      </c>
      <c r="K485" s="2" t="s">
        <v>751</v>
      </c>
      <c r="N485" s="2" t="s">
        <v>752</v>
      </c>
      <c r="O485" s="2" t="s">
        <v>749</v>
      </c>
      <c r="Q485" s="2" t="s">
        <v>750</v>
      </c>
      <c r="R485" s="2">
        <v>765</v>
      </c>
      <c r="S485" s="2">
        <v>254</v>
      </c>
    </row>
    <row r="486" spans="1:19" ht="28.8" x14ac:dyDescent="0.3">
      <c r="A486" s="2" t="s">
        <v>20</v>
      </c>
      <c r="B486" s="2" t="s">
        <v>21</v>
      </c>
      <c r="C486" s="2" t="s">
        <v>22</v>
      </c>
      <c r="D486" s="2" t="s">
        <v>23</v>
      </c>
      <c r="E486" s="2" t="s">
        <v>5</v>
      </c>
      <c r="G486" s="2" t="s">
        <v>24</v>
      </c>
      <c r="H486" s="2">
        <v>222735</v>
      </c>
      <c r="I486" s="2">
        <v>223613</v>
      </c>
      <c r="J486" s="1" t="s">
        <v>25</v>
      </c>
      <c r="O486" s="2" t="s">
        <v>753</v>
      </c>
      <c r="Q486" s="2" t="s">
        <v>754</v>
      </c>
      <c r="R486" s="2">
        <v>879</v>
      </c>
    </row>
    <row r="487" spans="1:19" ht="28.8" x14ac:dyDescent="0.3">
      <c r="A487" s="2" t="s">
        <v>28</v>
      </c>
      <c r="B487" s="2" t="s">
        <v>29</v>
      </c>
      <c r="C487" s="2" t="s">
        <v>22</v>
      </c>
      <c r="D487" s="2" t="s">
        <v>23</v>
      </c>
      <c r="E487" s="2" t="s">
        <v>5</v>
      </c>
      <c r="G487" s="2" t="s">
        <v>24</v>
      </c>
      <c r="H487" s="2">
        <v>222735</v>
      </c>
      <c r="I487" s="2">
        <v>223613</v>
      </c>
      <c r="J487" s="1" t="s">
        <v>25</v>
      </c>
      <c r="K487" s="2" t="s">
        <v>755</v>
      </c>
      <c r="N487" s="2" t="s">
        <v>756</v>
      </c>
      <c r="O487" s="2" t="s">
        <v>753</v>
      </c>
      <c r="Q487" s="2" t="s">
        <v>754</v>
      </c>
      <c r="R487" s="2">
        <v>879</v>
      </c>
      <c r="S487" s="2">
        <v>292</v>
      </c>
    </row>
    <row r="488" spans="1:19" ht="28.8" x14ac:dyDescent="0.3">
      <c r="A488" s="2" t="s">
        <v>20</v>
      </c>
      <c r="B488" s="2" t="s">
        <v>21</v>
      </c>
      <c r="C488" s="2" t="s">
        <v>22</v>
      </c>
      <c r="D488" s="2" t="s">
        <v>23</v>
      </c>
      <c r="E488" s="2" t="s">
        <v>5</v>
      </c>
      <c r="G488" s="2" t="s">
        <v>24</v>
      </c>
      <c r="H488" s="2">
        <v>223610</v>
      </c>
      <c r="I488" s="2">
        <v>224314</v>
      </c>
      <c r="J488" s="1" t="s">
        <v>25</v>
      </c>
      <c r="O488" s="2" t="s">
        <v>757</v>
      </c>
      <c r="Q488" s="2" t="s">
        <v>758</v>
      </c>
      <c r="R488" s="2">
        <v>705</v>
      </c>
    </row>
    <row r="489" spans="1:19" ht="28.8" x14ac:dyDescent="0.3">
      <c r="A489" s="2" t="s">
        <v>28</v>
      </c>
      <c r="B489" s="2" t="s">
        <v>29</v>
      </c>
      <c r="C489" s="2" t="s">
        <v>22</v>
      </c>
      <c r="D489" s="2" t="s">
        <v>23</v>
      </c>
      <c r="E489" s="2" t="s">
        <v>5</v>
      </c>
      <c r="G489" s="2" t="s">
        <v>24</v>
      </c>
      <c r="H489" s="2">
        <v>223610</v>
      </c>
      <c r="I489" s="2">
        <v>224314</v>
      </c>
      <c r="J489" s="1" t="s">
        <v>25</v>
      </c>
      <c r="K489" s="2" t="s">
        <v>759</v>
      </c>
      <c r="N489" s="2" t="s">
        <v>760</v>
      </c>
      <c r="O489" s="2" t="s">
        <v>757</v>
      </c>
      <c r="Q489" s="2" t="s">
        <v>758</v>
      </c>
      <c r="R489" s="2">
        <v>705</v>
      </c>
      <c r="S489" s="2">
        <v>234</v>
      </c>
    </row>
    <row r="490" spans="1:19" ht="28.8" x14ac:dyDescent="0.3">
      <c r="A490" s="2" t="s">
        <v>20</v>
      </c>
      <c r="B490" s="2" t="s">
        <v>21</v>
      </c>
      <c r="C490" s="2" t="s">
        <v>22</v>
      </c>
      <c r="D490" s="2" t="s">
        <v>23</v>
      </c>
      <c r="E490" s="2" t="s">
        <v>5</v>
      </c>
      <c r="G490" s="2" t="s">
        <v>24</v>
      </c>
      <c r="H490" s="2">
        <v>224428</v>
      </c>
      <c r="I490" s="2">
        <v>225324</v>
      </c>
      <c r="J490" s="1" t="s">
        <v>25</v>
      </c>
      <c r="O490" s="2" t="s">
        <v>761</v>
      </c>
      <c r="Q490" s="2" t="s">
        <v>762</v>
      </c>
      <c r="R490" s="2">
        <v>897</v>
      </c>
    </row>
    <row r="491" spans="1:19" ht="28.8" x14ac:dyDescent="0.3">
      <c r="A491" s="2" t="s">
        <v>28</v>
      </c>
      <c r="B491" s="2" t="s">
        <v>29</v>
      </c>
      <c r="C491" s="2" t="s">
        <v>22</v>
      </c>
      <c r="D491" s="2" t="s">
        <v>23</v>
      </c>
      <c r="E491" s="2" t="s">
        <v>5</v>
      </c>
      <c r="G491" s="2" t="s">
        <v>24</v>
      </c>
      <c r="H491" s="2">
        <v>224428</v>
      </c>
      <c r="I491" s="2">
        <v>225324</v>
      </c>
      <c r="J491" s="1" t="s">
        <v>25</v>
      </c>
      <c r="K491" s="2" t="s">
        <v>763</v>
      </c>
      <c r="N491" s="2" t="s">
        <v>764</v>
      </c>
      <c r="O491" s="2" t="s">
        <v>761</v>
      </c>
      <c r="Q491" s="2" t="s">
        <v>762</v>
      </c>
      <c r="R491" s="2">
        <v>897</v>
      </c>
      <c r="S491" s="2">
        <v>298</v>
      </c>
    </row>
    <row r="492" spans="1:19" ht="28.8" x14ac:dyDescent="0.3">
      <c r="A492" s="2" t="s">
        <v>20</v>
      </c>
      <c r="B492" s="2" t="s">
        <v>21</v>
      </c>
      <c r="C492" s="2" t="s">
        <v>22</v>
      </c>
      <c r="D492" s="2" t="s">
        <v>23</v>
      </c>
      <c r="E492" s="2" t="s">
        <v>5</v>
      </c>
      <c r="G492" s="2" t="s">
        <v>24</v>
      </c>
      <c r="H492" s="2">
        <v>225371</v>
      </c>
      <c r="I492" s="2">
        <v>226096</v>
      </c>
      <c r="J492" s="1" t="s">
        <v>25</v>
      </c>
      <c r="O492" s="2" t="s">
        <v>765</v>
      </c>
      <c r="Q492" s="2" t="s">
        <v>766</v>
      </c>
      <c r="R492" s="2">
        <v>726</v>
      </c>
    </row>
    <row r="493" spans="1:19" ht="43.2" x14ac:dyDescent="0.3">
      <c r="A493" s="2" t="s">
        <v>28</v>
      </c>
      <c r="B493" s="2" t="s">
        <v>29</v>
      </c>
      <c r="C493" s="2" t="s">
        <v>22</v>
      </c>
      <c r="D493" s="2" t="s">
        <v>23</v>
      </c>
      <c r="E493" s="2" t="s">
        <v>5</v>
      </c>
      <c r="G493" s="2" t="s">
        <v>24</v>
      </c>
      <c r="H493" s="2">
        <v>225371</v>
      </c>
      <c r="I493" s="2">
        <v>226096</v>
      </c>
      <c r="J493" s="1" t="s">
        <v>25</v>
      </c>
      <c r="K493" s="2" t="s">
        <v>767</v>
      </c>
      <c r="N493" s="2" t="s">
        <v>768</v>
      </c>
      <c r="O493" s="2" t="s">
        <v>765</v>
      </c>
      <c r="Q493" s="2" t="s">
        <v>766</v>
      </c>
      <c r="R493" s="2">
        <v>726</v>
      </c>
      <c r="S493" s="2">
        <v>241</v>
      </c>
    </row>
    <row r="494" spans="1:19" ht="28.8" x14ac:dyDescent="0.3">
      <c r="A494" s="2" t="s">
        <v>20</v>
      </c>
      <c r="B494" s="2" t="s">
        <v>21</v>
      </c>
      <c r="C494" s="2" t="s">
        <v>22</v>
      </c>
      <c r="D494" s="2" t="s">
        <v>23</v>
      </c>
      <c r="E494" s="2" t="s">
        <v>5</v>
      </c>
      <c r="G494" s="2" t="s">
        <v>24</v>
      </c>
      <c r="H494" s="2">
        <v>226099</v>
      </c>
      <c r="I494" s="2">
        <v>226809</v>
      </c>
      <c r="J494" s="1" t="s">
        <v>25</v>
      </c>
      <c r="O494" s="2" t="s">
        <v>769</v>
      </c>
      <c r="Q494" s="2" t="s">
        <v>770</v>
      </c>
      <c r="R494" s="2">
        <v>711</v>
      </c>
    </row>
    <row r="495" spans="1:19" ht="28.8" x14ac:dyDescent="0.3">
      <c r="A495" s="2" t="s">
        <v>28</v>
      </c>
      <c r="B495" s="2" t="s">
        <v>29</v>
      </c>
      <c r="C495" s="2" t="s">
        <v>22</v>
      </c>
      <c r="D495" s="2" t="s">
        <v>23</v>
      </c>
      <c r="E495" s="2" t="s">
        <v>5</v>
      </c>
      <c r="G495" s="2" t="s">
        <v>24</v>
      </c>
      <c r="H495" s="2">
        <v>226099</v>
      </c>
      <c r="I495" s="2">
        <v>226809</v>
      </c>
      <c r="J495" s="1" t="s">
        <v>25</v>
      </c>
      <c r="K495" s="2" t="s">
        <v>771</v>
      </c>
      <c r="N495" s="2" t="s">
        <v>772</v>
      </c>
      <c r="O495" s="2" t="s">
        <v>769</v>
      </c>
      <c r="Q495" s="2" t="s">
        <v>770</v>
      </c>
      <c r="R495" s="2">
        <v>711</v>
      </c>
      <c r="S495" s="2">
        <v>236</v>
      </c>
    </row>
    <row r="496" spans="1:19" ht="28.8" x14ac:dyDescent="0.3">
      <c r="A496" s="2" t="s">
        <v>20</v>
      </c>
      <c r="B496" s="2" t="s">
        <v>21</v>
      </c>
      <c r="C496" s="2" t="s">
        <v>22</v>
      </c>
      <c r="D496" s="2" t="s">
        <v>23</v>
      </c>
      <c r="E496" s="2" t="s">
        <v>5</v>
      </c>
      <c r="G496" s="2" t="s">
        <v>24</v>
      </c>
      <c r="H496" s="2">
        <v>226806</v>
      </c>
      <c r="I496" s="2">
        <v>227585</v>
      </c>
      <c r="J496" s="1" t="s">
        <v>25</v>
      </c>
      <c r="Q496" s="2" t="s">
        <v>773</v>
      </c>
      <c r="R496" s="2">
        <v>780</v>
      </c>
    </row>
    <row r="497" spans="1:19" ht="28.8" x14ac:dyDescent="0.3">
      <c r="A497" s="2" t="s">
        <v>28</v>
      </c>
      <c r="B497" s="2" t="s">
        <v>29</v>
      </c>
      <c r="C497" s="2" t="s">
        <v>22</v>
      </c>
      <c r="D497" s="2" t="s">
        <v>23</v>
      </c>
      <c r="E497" s="2" t="s">
        <v>5</v>
      </c>
      <c r="G497" s="2" t="s">
        <v>24</v>
      </c>
      <c r="H497" s="2">
        <v>226806</v>
      </c>
      <c r="I497" s="2">
        <v>227585</v>
      </c>
      <c r="J497" s="1" t="s">
        <v>25</v>
      </c>
      <c r="K497" s="2" t="s">
        <v>774</v>
      </c>
      <c r="N497" s="2" t="s">
        <v>192</v>
      </c>
      <c r="Q497" s="2" t="s">
        <v>773</v>
      </c>
      <c r="R497" s="2">
        <v>780</v>
      </c>
      <c r="S497" s="2">
        <v>259</v>
      </c>
    </row>
    <row r="498" spans="1:19" ht="28.8" x14ac:dyDescent="0.3">
      <c r="A498" s="2" t="s">
        <v>20</v>
      </c>
      <c r="B498" s="2" t="s">
        <v>21</v>
      </c>
      <c r="C498" s="2" t="s">
        <v>22</v>
      </c>
      <c r="D498" s="2" t="s">
        <v>23</v>
      </c>
      <c r="E498" s="2" t="s">
        <v>5</v>
      </c>
      <c r="G498" s="2" t="s">
        <v>24</v>
      </c>
      <c r="H498" s="2">
        <v>227592</v>
      </c>
      <c r="I498" s="2">
        <v>228197</v>
      </c>
      <c r="J498" s="1" t="s">
        <v>25</v>
      </c>
      <c r="O498" s="2" t="s">
        <v>775</v>
      </c>
      <c r="Q498" s="2" t="s">
        <v>776</v>
      </c>
      <c r="R498" s="2">
        <v>606</v>
      </c>
    </row>
    <row r="499" spans="1:19" ht="28.8" x14ac:dyDescent="0.3">
      <c r="A499" s="2" t="s">
        <v>28</v>
      </c>
      <c r="B499" s="2" t="s">
        <v>29</v>
      </c>
      <c r="C499" s="2" t="s">
        <v>22</v>
      </c>
      <c r="D499" s="2" t="s">
        <v>23</v>
      </c>
      <c r="E499" s="2" t="s">
        <v>5</v>
      </c>
      <c r="G499" s="2" t="s">
        <v>24</v>
      </c>
      <c r="H499" s="2">
        <v>227592</v>
      </c>
      <c r="I499" s="2">
        <v>228197</v>
      </c>
      <c r="J499" s="1" t="s">
        <v>25</v>
      </c>
      <c r="K499" s="2" t="s">
        <v>777</v>
      </c>
      <c r="N499" s="2" t="s">
        <v>778</v>
      </c>
      <c r="O499" s="2" t="s">
        <v>775</v>
      </c>
      <c r="Q499" s="2" t="s">
        <v>776</v>
      </c>
      <c r="R499" s="2">
        <v>606</v>
      </c>
      <c r="S499" s="2">
        <v>201</v>
      </c>
    </row>
    <row r="500" spans="1:19" ht="28.8" x14ac:dyDescent="0.3">
      <c r="A500" s="2" t="s">
        <v>20</v>
      </c>
      <c r="B500" s="2" t="s">
        <v>21</v>
      </c>
      <c r="C500" s="2" t="s">
        <v>22</v>
      </c>
      <c r="D500" s="2" t="s">
        <v>23</v>
      </c>
      <c r="E500" s="2" t="s">
        <v>5</v>
      </c>
      <c r="G500" s="2" t="s">
        <v>24</v>
      </c>
      <c r="H500" s="2">
        <v>228273</v>
      </c>
      <c r="I500" s="2">
        <v>229289</v>
      </c>
      <c r="J500" s="1" t="s">
        <v>25</v>
      </c>
      <c r="Q500" s="2" t="s">
        <v>779</v>
      </c>
      <c r="R500" s="2">
        <v>1017</v>
      </c>
    </row>
    <row r="501" spans="1:19" ht="72" x14ac:dyDescent="0.3">
      <c r="A501" s="2" t="s">
        <v>28</v>
      </c>
      <c r="B501" s="2" t="s">
        <v>29</v>
      </c>
      <c r="C501" s="2" t="s">
        <v>22</v>
      </c>
      <c r="D501" s="2" t="s">
        <v>23</v>
      </c>
      <c r="E501" s="2" t="s">
        <v>5</v>
      </c>
      <c r="G501" s="2" t="s">
        <v>24</v>
      </c>
      <c r="H501" s="2">
        <v>228273</v>
      </c>
      <c r="I501" s="2">
        <v>229289</v>
      </c>
      <c r="J501" s="1" t="s">
        <v>25</v>
      </c>
      <c r="K501" s="2" t="s">
        <v>780</v>
      </c>
      <c r="N501" s="2" t="s">
        <v>781</v>
      </c>
      <c r="Q501" s="2" t="s">
        <v>779</v>
      </c>
      <c r="R501" s="2">
        <v>1017</v>
      </c>
      <c r="S501" s="2">
        <v>338</v>
      </c>
    </row>
    <row r="502" spans="1:19" ht="28.8" x14ac:dyDescent="0.3">
      <c r="A502" s="2" t="s">
        <v>20</v>
      </c>
      <c r="B502" s="2" t="s">
        <v>21</v>
      </c>
      <c r="C502" s="2" t="s">
        <v>22</v>
      </c>
      <c r="D502" s="2" t="s">
        <v>23</v>
      </c>
      <c r="E502" s="2" t="s">
        <v>5</v>
      </c>
      <c r="G502" s="2" t="s">
        <v>24</v>
      </c>
      <c r="H502" s="2">
        <v>229352</v>
      </c>
      <c r="I502" s="2">
        <v>229720</v>
      </c>
      <c r="J502" s="1" t="s">
        <v>25</v>
      </c>
      <c r="Q502" s="2" t="s">
        <v>782</v>
      </c>
      <c r="R502" s="2">
        <v>369</v>
      </c>
    </row>
    <row r="503" spans="1:19" ht="28.8" x14ac:dyDescent="0.3">
      <c r="A503" s="2" t="s">
        <v>28</v>
      </c>
      <c r="B503" s="2" t="s">
        <v>29</v>
      </c>
      <c r="C503" s="2" t="s">
        <v>22</v>
      </c>
      <c r="D503" s="2" t="s">
        <v>23</v>
      </c>
      <c r="E503" s="2" t="s">
        <v>5</v>
      </c>
      <c r="G503" s="2" t="s">
        <v>24</v>
      </c>
      <c r="H503" s="2">
        <v>229352</v>
      </c>
      <c r="I503" s="2">
        <v>229720</v>
      </c>
      <c r="J503" s="1" t="s">
        <v>25</v>
      </c>
      <c r="K503" s="2" t="s">
        <v>783</v>
      </c>
      <c r="N503" s="2" t="s">
        <v>303</v>
      </c>
      <c r="Q503" s="2" t="s">
        <v>782</v>
      </c>
      <c r="R503" s="2">
        <v>369</v>
      </c>
      <c r="S503" s="2">
        <v>122</v>
      </c>
    </row>
    <row r="504" spans="1:19" ht="28.8" x14ac:dyDescent="0.3">
      <c r="A504" s="2" t="s">
        <v>20</v>
      </c>
      <c r="B504" s="2" t="s">
        <v>21</v>
      </c>
      <c r="C504" s="2" t="s">
        <v>22</v>
      </c>
      <c r="D504" s="2" t="s">
        <v>23</v>
      </c>
      <c r="E504" s="2" t="s">
        <v>5</v>
      </c>
      <c r="G504" s="2" t="s">
        <v>24</v>
      </c>
      <c r="H504" s="2">
        <v>230113</v>
      </c>
      <c r="I504" s="2">
        <v>231051</v>
      </c>
      <c r="J504" s="1" t="s">
        <v>54</v>
      </c>
      <c r="Q504" s="2" t="s">
        <v>784</v>
      </c>
      <c r="R504" s="2">
        <v>939</v>
      </c>
    </row>
    <row r="505" spans="1:19" ht="28.8" x14ac:dyDescent="0.3">
      <c r="A505" s="2" t="s">
        <v>28</v>
      </c>
      <c r="B505" s="2" t="s">
        <v>29</v>
      </c>
      <c r="C505" s="2" t="s">
        <v>22</v>
      </c>
      <c r="D505" s="2" t="s">
        <v>23</v>
      </c>
      <c r="E505" s="2" t="s">
        <v>5</v>
      </c>
      <c r="G505" s="2" t="s">
        <v>24</v>
      </c>
      <c r="H505" s="2">
        <v>230113</v>
      </c>
      <c r="I505" s="2">
        <v>231051</v>
      </c>
      <c r="J505" s="1" t="s">
        <v>54</v>
      </c>
      <c r="K505" s="2" t="s">
        <v>785</v>
      </c>
      <c r="N505" s="2" t="s">
        <v>192</v>
      </c>
      <c r="Q505" s="2" t="s">
        <v>784</v>
      </c>
      <c r="R505" s="2">
        <v>939</v>
      </c>
      <c r="S505" s="2">
        <v>312</v>
      </c>
    </row>
    <row r="506" spans="1:19" ht="28.8" x14ac:dyDescent="0.3">
      <c r="A506" s="2" t="s">
        <v>20</v>
      </c>
      <c r="B506" s="2" t="s">
        <v>21</v>
      </c>
      <c r="C506" s="2" t="s">
        <v>22</v>
      </c>
      <c r="D506" s="2" t="s">
        <v>23</v>
      </c>
      <c r="E506" s="2" t="s">
        <v>5</v>
      </c>
      <c r="G506" s="2" t="s">
        <v>24</v>
      </c>
      <c r="H506" s="2">
        <v>231155</v>
      </c>
      <c r="I506" s="2">
        <v>231886</v>
      </c>
      <c r="J506" s="1" t="s">
        <v>25</v>
      </c>
      <c r="Q506" s="2" t="s">
        <v>786</v>
      </c>
      <c r="R506" s="2">
        <v>732</v>
      </c>
    </row>
    <row r="507" spans="1:19" ht="43.2" x14ac:dyDescent="0.3">
      <c r="A507" s="2" t="s">
        <v>28</v>
      </c>
      <c r="B507" s="2" t="s">
        <v>29</v>
      </c>
      <c r="C507" s="2" t="s">
        <v>22</v>
      </c>
      <c r="D507" s="2" t="s">
        <v>23</v>
      </c>
      <c r="E507" s="2" t="s">
        <v>5</v>
      </c>
      <c r="G507" s="2" t="s">
        <v>24</v>
      </c>
      <c r="H507" s="2">
        <v>231155</v>
      </c>
      <c r="I507" s="2">
        <v>231886</v>
      </c>
      <c r="J507" s="1" t="s">
        <v>25</v>
      </c>
      <c r="K507" s="2" t="s">
        <v>787</v>
      </c>
      <c r="N507" s="2" t="s">
        <v>788</v>
      </c>
      <c r="Q507" s="2" t="s">
        <v>786</v>
      </c>
      <c r="R507" s="2">
        <v>732</v>
      </c>
      <c r="S507" s="2">
        <v>243</v>
      </c>
    </row>
    <row r="508" spans="1:19" ht="28.8" x14ac:dyDescent="0.3">
      <c r="A508" s="2" t="s">
        <v>20</v>
      </c>
      <c r="B508" s="2" t="s">
        <v>21</v>
      </c>
      <c r="C508" s="2" t="s">
        <v>22</v>
      </c>
      <c r="D508" s="2" t="s">
        <v>23</v>
      </c>
      <c r="E508" s="2" t="s">
        <v>5</v>
      </c>
      <c r="G508" s="2" t="s">
        <v>24</v>
      </c>
      <c r="H508" s="2">
        <v>231883</v>
      </c>
      <c r="I508" s="2">
        <v>232755</v>
      </c>
      <c r="J508" s="1" t="s">
        <v>25</v>
      </c>
      <c r="O508" s="2" t="s">
        <v>789</v>
      </c>
      <c r="Q508" s="2" t="s">
        <v>790</v>
      </c>
      <c r="R508" s="2">
        <v>873</v>
      </c>
    </row>
    <row r="509" spans="1:19" ht="28.8" x14ac:dyDescent="0.3">
      <c r="A509" s="2" t="s">
        <v>28</v>
      </c>
      <c r="B509" s="2" t="s">
        <v>29</v>
      </c>
      <c r="C509" s="2" t="s">
        <v>22</v>
      </c>
      <c r="D509" s="2" t="s">
        <v>23</v>
      </c>
      <c r="E509" s="2" t="s">
        <v>5</v>
      </c>
      <c r="G509" s="2" t="s">
        <v>24</v>
      </c>
      <c r="H509" s="2">
        <v>231883</v>
      </c>
      <c r="I509" s="2">
        <v>232755</v>
      </c>
      <c r="J509" s="1" t="s">
        <v>25</v>
      </c>
      <c r="K509" s="2" t="s">
        <v>791</v>
      </c>
      <c r="N509" s="2" t="s">
        <v>792</v>
      </c>
      <c r="O509" s="2" t="s">
        <v>789</v>
      </c>
      <c r="Q509" s="2" t="s">
        <v>790</v>
      </c>
      <c r="R509" s="2">
        <v>873</v>
      </c>
      <c r="S509" s="2">
        <v>290</v>
      </c>
    </row>
    <row r="510" spans="1:19" ht="28.8" x14ac:dyDescent="0.3">
      <c r="A510" s="2" t="s">
        <v>20</v>
      </c>
      <c r="B510" s="2" t="s">
        <v>21</v>
      </c>
      <c r="C510" s="2" t="s">
        <v>22</v>
      </c>
      <c r="D510" s="2" t="s">
        <v>23</v>
      </c>
      <c r="E510" s="2" t="s">
        <v>5</v>
      </c>
      <c r="G510" s="2" t="s">
        <v>24</v>
      </c>
      <c r="H510" s="2">
        <v>232838</v>
      </c>
      <c r="I510" s="2">
        <v>233851</v>
      </c>
      <c r="J510" s="1" t="s">
        <v>54</v>
      </c>
      <c r="Q510" s="2" t="s">
        <v>793</v>
      </c>
      <c r="R510" s="2">
        <v>1014</v>
      </c>
    </row>
    <row r="511" spans="1:19" ht="28.8" x14ac:dyDescent="0.3">
      <c r="A511" s="2" t="s">
        <v>28</v>
      </c>
      <c r="B511" s="2" t="s">
        <v>29</v>
      </c>
      <c r="C511" s="2" t="s">
        <v>22</v>
      </c>
      <c r="D511" s="2" t="s">
        <v>23</v>
      </c>
      <c r="E511" s="2" t="s">
        <v>5</v>
      </c>
      <c r="G511" s="2" t="s">
        <v>24</v>
      </c>
      <c r="H511" s="2">
        <v>232838</v>
      </c>
      <c r="I511" s="2">
        <v>233851</v>
      </c>
      <c r="J511" s="1" t="s">
        <v>54</v>
      </c>
      <c r="K511" s="2" t="s">
        <v>794</v>
      </c>
      <c r="N511" s="2" t="s">
        <v>795</v>
      </c>
      <c r="Q511" s="2" t="s">
        <v>793</v>
      </c>
      <c r="R511" s="2">
        <v>1014</v>
      </c>
      <c r="S511" s="2">
        <v>337</v>
      </c>
    </row>
    <row r="512" spans="1:19" ht="28.8" x14ac:dyDescent="0.3">
      <c r="A512" s="2" t="s">
        <v>20</v>
      </c>
      <c r="B512" s="2" t="s">
        <v>21</v>
      </c>
      <c r="C512" s="2" t="s">
        <v>22</v>
      </c>
      <c r="D512" s="2" t="s">
        <v>23</v>
      </c>
      <c r="E512" s="2" t="s">
        <v>5</v>
      </c>
      <c r="G512" s="2" t="s">
        <v>24</v>
      </c>
      <c r="H512" s="2">
        <v>234088</v>
      </c>
      <c r="I512" s="2">
        <v>234654</v>
      </c>
      <c r="J512" s="1" t="s">
        <v>25</v>
      </c>
      <c r="Q512" s="2" t="s">
        <v>796</v>
      </c>
      <c r="R512" s="2">
        <v>567</v>
      </c>
    </row>
    <row r="513" spans="1:19" ht="28.8" x14ac:dyDescent="0.3">
      <c r="A513" s="2" t="s">
        <v>28</v>
      </c>
      <c r="B513" s="2" t="s">
        <v>29</v>
      </c>
      <c r="C513" s="2" t="s">
        <v>22</v>
      </c>
      <c r="D513" s="2" t="s">
        <v>23</v>
      </c>
      <c r="E513" s="2" t="s">
        <v>5</v>
      </c>
      <c r="G513" s="2" t="s">
        <v>24</v>
      </c>
      <c r="H513" s="2">
        <v>234088</v>
      </c>
      <c r="I513" s="2">
        <v>234654</v>
      </c>
      <c r="J513" s="1" t="s">
        <v>25</v>
      </c>
      <c r="K513" s="2" t="s">
        <v>797</v>
      </c>
      <c r="N513" s="2" t="s">
        <v>101</v>
      </c>
      <c r="Q513" s="2" t="s">
        <v>796</v>
      </c>
      <c r="R513" s="2">
        <v>567</v>
      </c>
      <c r="S513" s="2">
        <v>188</v>
      </c>
    </row>
    <row r="514" spans="1:19" ht="28.8" x14ac:dyDescent="0.3">
      <c r="A514" s="2" t="s">
        <v>20</v>
      </c>
      <c r="B514" s="2" t="s">
        <v>21</v>
      </c>
      <c r="C514" s="2" t="s">
        <v>22</v>
      </c>
      <c r="D514" s="2" t="s">
        <v>23</v>
      </c>
      <c r="E514" s="2" t="s">
        <v>5</v>
      </c>
      <c r="G514" s="2" t="s">
        <v>24</v>
      </c>
      <c r="H514" s="2">
        <v>234701</v>
      </c>
      <c r="I514" s="2">
        <v>235651</v>
      </c>
      <c r="J514" s="1" t="s">
        <v>54</v>
      </c>
      <c r="O514" s="2" t="s">
        <v>798</v>
      </c>
      <c r="Q514" s="2" t="s">
        <v>799</v>
      </c>
      <c r="R514" s="2">
        <v>951</v>
      </c>
    </row>
    <row r="515" spans="1:19" ht="28.8" x14ac:dyDescent="0.3">
      <c r="A515" s="2" t="s">
        <v>28</v>
      </c>
      <c r="B515" s="2" t="s">
        <v>29</v>
      </c>
      <c r="C515" s="2" t="s">
        <v>22</v>
      </c>
      <c r="D515" s="2" t="s">
        <v>23</v>
      </c>
      <c r="E515" s="2" t="s">
        <v>5</v>
      </c>
      <c r="G515" s="2" t="s">
        <v>24</v>
      </c>
      <c r="H515" s="2">
        <v>234701</v>
      </c>
      <c r="I515" s="2">
        <v>235651</v>
      </c>
      <c r="J515" s="1" t="s">
        <v>54</v>
      </c>
      <c r="K515" s="2" t="s">
        <v>800</v>
      </c>
      <c r="N515" s="2" t="s">
        <v>801</v>
      </c>
      <c r="O515" s="2" t="s">
        <v>798</v>
      </c>
      <c r="Q515" s="2" t="s">
        <v>799</v>
      </c>
      <c r="R515" s="2">
        <v>951</v>
      </c>
      <c r="S515" s="2">
        <v>316</v>
      </c>
    </row>
    <row r="516" spans="1:19" ht="28.8" x14ac:dyDescent="0.3">
      <c r="A516" s="2" t="s">
        <v>20</v>
      </c>
      <c r="B516" s="2" t="s">
        <v>21</v>
      </c>
      <c r="C516" s="2" t="s">
        <v>22</v>
      </c>
      <c r="D516" s="2" t="s">
        <v>23</v>
      </c>
      <c r="E516" s="2" t="s">
        <v>5</v>
      </c>
      <c r="G516" s="2" t="s">
        <v>24</v>
      </c>
      <c r="H516" s="2">
        <v>235648</v>
      </c>
      <c r="I516" s="2">
        <v>235998</v>
      </c>
      <c r="J516" s="1" t="s">
        <v>54</v>
      </c>
      <c r="Q516" s="2" t="s">
        <v>802</v>
      </c>
      <c r="R516" s="2">
        <v>351</v>
      </c>
    </row>
    <row r="517" spans="1:19" ht="57.6" x14ac:dyDescent="0.3">
      <c r="A517" s="2" t="s">
        <v>28</v>
      </c>
      <c r="B517" s="2" t="s">
        <v>29</v>
      </c>
      <c r="C517" s="2" t="s">
        <v>22</v>
      </c>
      <c r="D517" s="2" t="s">
        <v>23</v>
      </c>
      <c r="E517" s="2" t="s">
        <v>5</v>
      </c>
      <c r="G517" s="2" t="s">
        <v>24</v>
      </c>
      <c r="H517" s="2">
        <v>235648</v>
      </c>
      <c r="I517" s="2">
        <v>235998</v>
      </c>
      <c r="J517" s="1" t="s">
        <v>54</v>
      </c>
      <c r="K517" s="2" t="s">
        <v>803</v>
      </c>
      <c r="N517" s="2" t="s">
        <v>804</v>
      </c>
      <c r="Q517" s="2" t="s">
        <v>802</v>
      </c>
      <c r="R517" s="2">
        <v>351</v>
      </c>
      <c r="S517" s="2">
        <v>116</v>
      </c>
    </row>
    <row r="518" spans="1:19" ht="28.8" x14ac:dyDescent="0.3">
      <c r="A518" s="2" t="s">
        <v>20</v>
      </c>
      <c r="B518" s="2" t="s">
        <v>21</v>
      </c>
      <c r="C518" s="2" t="s">
        <v>22</v>
      </c>
      <c r="D518" s="2" t="s">
        <v>23</v>
      </c>
      <c r="E518" s="2" t="s">
        <v>5</v>
      </c>
      <c r="G518" s="2" t="s">
        <v>24</v>
      </c>
      <c r="H518" s="2">
        <v>236023</v>
      </c>
      <c r="I518" s="2">
        <v>236301</v>
      </c>
      <c r="J518" s="1" t="s">
        <v>54</v>
      </c>
      <c r="Q518" s="2" t="s">
        <v>805</v>
      </c>
      <c r="R518" s="2">
        <v>279</v>
      </c>
    </row>
    <row r="519" spans="1:19" ht="28.8" x14ac:dyDescent="0.3">
      <c r="A519" s="2" t="s">
        <v>28</v>
      </c>
      <c r="B519" s="2" t="s">
        <v>29</v>
      </c>
      <c r="C519" s="2" t="s">
        <v>22</v>
      </c>
      <c r="D519" s="2" t="s">
        <v>23</v>
      </c>
      <c r="E519" s="2" t="s">
        <v>5</v>
      </c>
      <c r="G519" s="2" t="s">
        <v>24</v>
      </c>
      <c r="H519" s="2">
        <v>236023</v>
      </c>
      <c r="I519" s="2">
        <v>236301</v>
      </c>
      <c r="J519" s="1" t="s">
        <v>54</v>
      </c>
      <c r="K519" s="2" t="s">
        <v>806</v>
      </c>
      <c r="N519" s="2" t="s">
        <v>807</v>
      </c>
      <c r="Q519" s="2" t="s">
        <v>805</v>
      </c>
      <c r="R519" s="2">
        <v>279</v>
      </c>
      <c r="S519" s="2">
        <v>92</v>
      </c>
    </row>
    <row r="520" spans="1:19" ht="28.8" x14ac:dyDescent="0.3">
      <c r="A520" s="2" t="s">
        <v>20</v>
      </c>
      <c r="B520" s="2" t="s">
        <v>21</v>
      </c>
      <c r="C520" s="2" t="s">
        <v>22</v>
      </c>
      <c r="D520" s="2" t="s">
        <v>23</v>
      </c>
      <c r="E520" s="2" t="s">
        <v>5</v>
      </c>
      <c r="G520" s="2" t="s">
        <v>24</v>
      </c>
      <c r="H520" s="2">
        <v>236298</v>
      </c>
      <c r="I520" s="2">
        <v>237125</v>
      </c>
      <c r="J520" s="1" t="s">
        <v>54</v>
      </c>
      <c r="O520" s="2" t="s">
        <v>808</v>
      </c>
      <c r="Q520" s="2" t="s">
        <v>809</v>
      </c>
      <c r="R520" s="2">
        <v>828</v>
      </c>
    </row>
    <row r="521" spans="1:19" ht="43.2" x14ac:dyDescent="0.3">
      <c r="A521" s="2" t="s">
        <v>28</v>
      </c>
      <c r="B521" s="2" t="s">
        <v>29</v>
      </c>
      <c r="C521" s="2" t="s">
        <v>22</v>
      </c>
      <c r="D521" s="2" t="s">
        <v>23</v>
      </c>
      <c r="E521" s="2" t="s">
        <v>5</v>
      </c>
      <c r="G521" s="2" t="s">
        <v>24</v>
      </c>
      <c r="H521" s="2">
        <v>236298</v>
      </c>
      <c r="I521" s="2">
        <v>237125</v>
      </c>
      <c r="J521" s="1" t="s">
        <v>54</v>
      </c>
      <c r="K521" s="2" t="s">
        <v>810</v>
      </c>
      <c r="N521" s="2" t="s">
        <v>811</v>
      </c>
      <c r="O521" s="2" t="s">
        <v>808</v>
      </c>
      <c r="Q521" s="2" t="s">
        <v>809</v>
      </c>
      <c r="R521" s="2">
        <v>828</v>
      </c>
      <c r="S521" s="2">
        <v>275</v>
      </c>
    </row>
    <row r="522" spans="1:19" ht="28.8" x14ac:dyDescent="0.3">
      <c r="A522" s="2" t="s">
        <v>20</v>
      </c>
      <c r="B522" s="2" t="s">
        <v>21</v>
      </c>
      <c r="C522" s="2" t="s">
        <v>22</v>
      </c>
      <c r="D522" s="2" t="s">
        <v>23</v>
      </c>
      <c r="E522" s="2" t="s">
        <v>5</v>
      </c>
      <c r="G522" s="2" t="s">
        <v>24</v>
      </c>
      <c r="H522" s="2">
        <v>237122</v>
      </c>
      <c r="I522" s="2">
        <v>237790</v>
      </c>
      <c r="J522" s="1" t="s">
        <v>54</v>
      </c>
      <c r="Q522" s="2" t="s">
        <v>812</v>
      </c>
      <c r="R522" s="2">
        <v>669</v>
      </c>
    </row>
    <row r="523" spans="1:19" ht="43.2" x14ac:dyDescent="0.3">
      <c r="A523" s="2" t="s">
        <v>28</v>
      </c>
      <c r="B523" s="2" t="s">
        <v>29</v>
      </c>
      <c r="C523" s="2" t="s">
        <v>22</v>
      </c>
      <c r="D523" s="2" t="s">
        <v>23</v>
      </c>
      <c r="E523" s="2" t="s">
        <v>5</v>
      </c>
      <c r="G523" s="2" t="s">
        <v>24</v>
      </c>
      <c r="H523" s="2">
        <v>237122</v>
      </c>
      <c r="I523" s="2">
        <v>237790</v>
      </c>
      <c r="J523" s="1" t="s">
        <v>54</v>
      </c>
      <c r="K523" s="2" t="s">
        <v>813</v>
      </c>
      <c r="N523" s="2" t="s">
        <v>814</v>
      </c>
      <c r="Q523" s="2" t="s">
        <v>812</v>
      </c>
      <c r="R523" s="2">
        <v>669</v>
      </c>
      <c r="S523" s="2">
        <v>222</v>
      </c>
    </row>
    <row r="524" spans="1:19" ht="28.8" x14ac:dyDescent="0.3">
      <c r="A524" s="2" t="s">
        <v>20</v>
      </c>
      <c r="B524" s="2" t="s">
        <v>21</v>
      </c>
      <c r="C524" s="2" t="s">
        <v>22</v>
      </c>
      <c r="D524" s="2" t="s">
        <v>23</v>
      </c>
      <c r="E524" s="2" t="s">
        <v>5</v>
      </c>
      <c r="G524" s="2" t="s">
        <v>24</v>
      </c>
      <c r="H524" s="2">
        <v>237892</v>
      </c>
      <c r="I524" s="2">
        <v>238941</v>
      </c>
      <c r="J524" s="1" t="s">
        <v>25</v>
      </c>
      <c r="O524" s="2" t="s">
        <v>815</v>
      </c>
      <c r="Q524" s="2" t="s">
        <v>816</v>
      </c>
      <c r="R524" s="2">
        <v>1050</v>
      </c>
    </row>
    <row r="525" spans="1:19" ht="28.8" x14ac:dyDescent="0.3">
      <c r="A525" s="2" t="s">
        <v>28</v>
      </c>
      <c r="B525" s="2" t="s">
        <v>29</v>
      </c>
      <c r="C525" s="2" t="s">
        <v>22</v>
      </c>
      <c r="D525" s="2" t="s">
        <v>23</v>
      </c>
      <c r="E525" s="2" t="s">
        <v>5</v>
      </c>
      <c r="G525" s="2" t="s">
        <v>24</v>
      </c>
      <c r="H525" s="2">
        <v>237892</v>
      </c>
      <c r="I525" s="2">
        <v>238941</v>
      </c>
      <c r="J525" s="1" t="s">
        <v>25</v>
      </c>
      <c r="K525" s="2" t="s">
        <v>817</v>
      </c>
      <c r="N525" s="2" t="s">
        <v>818</v>
      </c>
      <c r="O525" s="2" t="s">
        <v>815</v>
      </c>
      <c r="Q525" s="2" t="s">
        <v>816</v>
      </c>
      <c r="R525" s="2">
        <v>1050</v>
      </c>
      <c r="S525" s="2">
        <v>349</v>
      </c>
    </row>
    <row r="526" spans="1:19" ht="28.8" x14ac:dyDescent="0.3">
      <c r="A526" s="2" t="s">
        <v>20</v>
      </c>
      <c r="B526" s="2" t="s">
        <v>21</v>
      </c>
      <c r="C526" s="2" t="s">
        <v>22</v>
      </c>
      <c r="D526" s="2" t="s">
        <v>23</v>
      </c>
      <c r="E526" s="2" t="s">
        <v>5</v>
      </c>
      <c r="G526" s="2" t="s">
        <v>24</v>
      </c>
      <c r="H526" s="2">
        <v>238951</v>
      </c>
      <c r="I526" s="2">
        <v>240081</v>
      </c>
      <c r="J526" s="1" t="s">
        <v>25</v>
      </c>
      <c r="O526" s="2" t="s">
        <v>819</v>
      </c>
      <c r="Q526" s="2" t="s">
        <v>820</v>
      </c>
      <c r="R526" s="2">
        <v>1131</v>
      </c>
    </row>
    <row r="527" spans="1:19" ht="28.8" x14ac:dyDescent="0.3">
      <c r="A527" s="2" t="s">
        <v>28</v>
      </c>
      <c r="B527" s="2" t="s">
        <v>29</v>
      </c>
      <c r="C527" s="2" t="s">
        <v>22</v>
      </c>
      <c r="D527" s="2" t="s">
        <v>23</v>
      </c>
      <c r="E527" s="2" t="s">
        <v>5</v>
      </c>
      <c r="G527" s="2" t="s">
        <v>24</v>
      </c>
      <c r="H527" s="2">
        <v>238951</v>
      </c>
      <c r="I527" s="2">
        <v>240081</v>
      </c>
      <c r="J527" s="1" t="s">
        <v>25</v>
      </c>
      <c r="K527" s="2" t="s">
        <v>821</v>
      </c>
      <c r="N527" s="2" t="s">
        <v>818</v>
      </c>
      <c r="O527" s="2" t="s">
        <v>819</v>
      </c>
      <c r="Q527" s="2" t="s">
        <v>820</v>
      </c>
      <c r="R527" s="2">
        <v>1131</v>
      </c>
      <c r="S527" s="2">
        <v>376</v>
      </c>
    </row>
    <row r="528" spans="1:19" ht="28.8" x14ac:dyDescent="0.3">
      <c r="A528" s="2" t="s">
        <v>20</v>
      </c>
      <c r="B528" s="2" t="s">
        <v>21</v>
      </c>
      <c r="C528" s="2" t="s">
        <v>22</v>
      </c>
      <c r="D528" s="2" t="s">
        <v>23</v>
      </c>
      <c r="E528" s="2" t="s">
        <v>5</v>
      </c>
      <c r="G528" s="2" t="s">
        <v>24</v>
      </c>
      <c r="H528" s="2">
        <v>240009</v>
      </c>
      <c r="I528" s="2">
        <v>241235</v>
      </c>
      <c r="J528" s="1" t="s">
        <v>25</v>
      </c>
      <c r="Q528" s="2" t="s">
        <v>822</v>
      </c>
      <c r="R528" s="2">
        <v>1227</v>
      </c>
    </row>
    <row r="529" spans="1:19" ht="43.2" x14ac:dyDescent="0.3">
      <c r="A529" s="2" t="s">
        <v>28</v>
      </c>
      <c r="B529" s="2" t="s">
        <v>29</v>
      </c>
      <c r="C529" s="2" t="s">
        <v>22</v>
      </c>
      <c r="D529" s="2" t="s">
        <v>23</v>
      </c>
      <c r="E529" s="2" t="s">
        <v>5</v>
      </c>
      <c r="G529" s="2" t="s">
        <v>24</v>
      </c>
      <c r="H529" s="2">
        <v>240009</v>
      </c>
      <c r="I529" s="2">
        <v>241235</v>
      </c>
      <c r="J529" s="1" t="s">
        <v>25</v>
      </c>
      <c r="K529" s="2" t="s">
        <v>823</v>
      </c>
      <c r="N529" s="2" t="s">
        <v>271</v>
      </c>
      <c r="Q529" s="2" t="s">
        <v>822</v>
      </c>
      <c r="R529" s="2">
        <v>1227</v>
      </c>
      <c r="S529" s="2">
        <v>408</v>
      </c>
    </row>
    <row r="530" spans="1:19" ht="28.8" x14ac:dyDescent="0.3">
      <c r="A530" s="2" t="s">
        <v>20</v>
      </c>
      <c r="B530" s="2" t="s">
        <v>21</v>
      </c>
      <c r="C530" s="2" t="s">
        <v>22</v>
      </c>
      <c r="D530" s="2" t="s">
        <v>23</v>
      </c>
      <c r="E530" s="2" t="s">
        <v>5</v>
      </c>
      <c r="G530" s="2" t="s">
        <v>24</v>
      </c>
      <c r="H530" s="2">
        <v>241295</v>
      </c>
      <c r="I530" s="2">
        <v>242422</v>
      </c>
      <c r="J530" s="1" t="s">
        <v>54</v>
      </c>
      <c r="O530" s="2" t="s">
        <v>824</v>
      </c>
      <c r="Q530" s="2" t="s">
        <v>825</v>
      </c>
      <c r="R530" s="2">
        <v>1128</v>
      </c>
    </row>
    <row r="531" spans="1:19" ht="28.8" x14ac:dyDescent="0.3">
      <c r="A531" s="2" t="s">
        <v>28</v>
      </c>
      <c r="B531" s="2" t="s">
        <v>29</v>
      </c>
      <c r="C531" s="2" t="s">
        <v>22</v>
      </c>
      <c r="D531" s="2" t="s">
        <v>23</v>
      </c>
      <c r="E531" s="2" t="s">
        <v>5</v>
      </c>
      <c r="G531" s="2" t="s">
        <v>24</v>
      </c>
      <c r="H531" s="2">
        <v>241295</v>
      </c>
      <c r="I531" s="2">
        <v>242422</v>
      </c>
      <c r="J531" s="1" t="s">
        <v>54</v>
      </c>
      <c r="K531" s="2" t="s">
        <v>826</v>
      </c>
      <c r="N531" s="2" t="s">
        <v>827</v>
      </c>
      <c r="O531" s="2" t="s">
        <v>824</v>
      </c>
      <c r="Q531" s="2" t="s">
        <v>825</v>
      </c>
      <c r="R531" s="2">
        <v>1128</v>
      </c>
      <c r="S531" s="2">
        <v>375</v>
      </c>
    </row>
    <row r="532" spans="1:19" ht="28.8" x14ac:dyDescent="0.3">
      <c r="A532" s="2" t="s">
        <v>20</v>
      </c>
      <c r="B532" s="2" t="s">
        <v>21</v>
      </c>
      <c r="C532" s="2" t="s">
        <v>22</v>
      </c>
      <c r="D532" s="2" t="s">
        <v>23</v>
      </c>
      <c r="E532" s="2" t="s">
        <v>5</v>
      </c>
      <c r="G532" s="2" t="s">
        <v>24</v>
      </c>
      <c r="H532" s="2">
        <v>242547</v>
      </c>
      <c r="I532" s="2">
        <v>243164</v>
      </c>
      <c r="J532" s="1" t="s">
        <v>54</v>
      </c>
      <c r="Q532" s="2" t="s">
        <v>828</v>
      </c>
      <c r="R532" s="2">
        <v>618</v>
      </c>
    </row>
    <row r="533" spans="1:19" ht="28.8" x14ac:dyDescent="0.3">
      <c r="A533" s="2" t="s">
        <v>28</v>
      </c>
      <c r="B533" s="2" t="s">
        <v>29</v>
      </c>
      <c r="C533" s="2" t="s">
        <v>22</v>
      </c>
      <c r="D533" s="2" t="s">
        <v>23</v>
      </c>
      <c r="E533" s="2" t="s">
        <v>5</v>
      </c>
      <c r="G533" s="2" t="s">
        <v>24</v>
      </c>
      <c r="H533" s="2">
        <v>242547</v>
      </c>
      <c r="I533" s="2">
        <v>243164</v>
      </c>
      <c r="J533" s="1" t="s">
        <v>54</v>
      </c>
      <c r="K533" s="2" t="s">
        <v>829</v>
      </c>
      <c r="N533" s="2" t="s">
        <v>303</v>
      </c>
      <c r="Q533" s="2" t="s">
        <v>828</v>
      </c>
      <c r="R533" s="2">
        <v>618</v>
      </c>
      <c r="S533" s="2">
        <v>205</v>
      </c>
    </row>
    <row r="534" spans="1:19" ht="28.8" x14ac:dyDescent="0.3">
      <c r="A534" s="2" t="s">
        <v>20</v>
      </c>
      <c r="B534" s="2" t="s">
        <v>21</v>
      </c>
      <c r="C534" s="2" t="s">
        <v>22</v>
      </c>
      <c r="D534" s="2" t="s">
        <v>23</v>
      </c>
      <c r="E534" s="2" t="s">
        <v>5</v>
      </c>
      <c r="G534" s="2" t="s">
        <v>24</v>
      </c>
      <c r="H534" s="2">
        <v>243177</v>
      </c>
      <c r="I534" s="2">
        <v>243866</v>
      </c>
      <c r="J534" s="1" t="s">
        <v>54</v>
      </c>
      <c r="Q534" s="2" t="s">
        <v>830</v>
      </c>
      <c r="R534" s="2">
        <v>690</v>
      </c>
    </row>
    <row r="535" spans="1:19" ht="43.2" x14ac:dyDescent="0.3">
      <c r="A535" s="2" t="s">
        <v>28</v>
      </c>
      <c r="B535" s="2" t="s">
        <v>29</v>
      </c>
      <c r="C535" s="2" t="s">
        <v>22</v>
      </c>
      <c r="D535" s="2" t="s">
        <v>23</v>
      </c>
      <c r="E535" s="2" t="s">
        <v>5</v>
      </c>
      <c r="G535" s="2" t="s">
        <v>24</v>
      </c>
      <c r="H535" s="2">
        <v>243177</v>
      </c>
      <c r="I535" s="2">
        <v>243866</v>
      </c>
      <c r="J535" s="1" t="s">
        <v>54</v>
      </c>
      <c r="K535" s="2" t="s">
        <v>831</v>
      </c>
      <c r="N535" s="2" t="s">
        <v>832</v>
      </c>
      <c r="Q535" s="2" t="s">
        <v>830</v>
      </c>
      <c r="R535" s="2">
        <v>690</v>
      </c>
      <c r="S535" s="2">
        <v>229</v>
      </c>
    </row>
    <row r="536" spans="1:19" ht="28.8" x14ac:dyDescent="0.3">
      <c r="A536" s="2" t="s">
        <v>20</v>
      </c>
      <c r="B536" s="2" t="s">
        <v>21</v>
      </c>
      <c r="C536" s="2" t="s">
        <v>22</v>
      </c>
      <c r="D536" s="2" t="s">
        <v>23</v>
      </c>
      <c r="E536" s="2" t="s">
        <v>5</v>
      </c>
      <c r="G536" s="2" t="s">
        <v>24</v>
      </c>
      <c r="H536" s="2">
        <v>244007</v>
      </c>
      <c r="I536" s="2">
        <v>244708</v>
      </c>
      <c r="J536" s="1" t="s">
        <v>54</v>
      </c>
      <c r="Q536" s="2" t="s">
        <v>833</v>
      </c>
      <c r="R536" s="2">
        <v>702</v>
      </c>
    </row>
    <row r="537" spans="1:19" ht="43.2" x14ac:dyDescent="0.3">
      <c r="A537" s="2" t="s">
        <v>28</v>
      </c>
      <c r="B537" s="2" t="s">
        <v>29</v>
      </c>
      <c r="C537" s="2" t="s">
        <v>22</v>
      </c>
      <c r="D537" s="2" t="s">
        <v>23</v>
      </c>
      <c r="E537" s="2" t="s">
        <v>5</v>
      </c>
      <c r="G537" s="2" t="s">
        <v>24</v>
      </c>
      <c r="H537" s="2">
        <v>244007</v>
      </c>
      <c r="I537" s="2">
        <v>244708</v>
      </c>
      <c r="J537" s="1" t="s">
        <v>54</v>
      </c>
      <c r="K537" s="2" t="s">
        <v>834</v>
      </c>
      <c r="N537" s="2" t="s">
        <v>369</v>
      </c>
      <c r="Q537" s="2" t="s">
        <v>833</v>
      </c>
      <c r="R537" s="2">
        <v>702</v>
      </c>
      <c r="S537" s="2">
        <v>233</v>
      </c>
    </row>
    <row r="538" spans="1:19" ht="28.8" x14ac:dyDescent="0.3">
      <c r="A538" s="2" t="s">
        <v>20</v>
      </c>
      <c r="B538" s="2" t="s">
        <v>21</v>
      </c>
      <c r="C538" s="2" t="s">
        <v>22</v>
      </c>
      <c r="D538" s="2" t="s">
        <v>23</v>
      </c>
      <c r="E538" s="2" t="s">
        <v>5</v>
      </c>
      <c r="G538" s="2" t="s">
        <v>24</v>
      </c>
      <c r="H538" s="2">
        <v>244705</v>
      </c>
      <c r="I538" s="2">
        <v>245388</v>
      </c>
      <c r="J538" s="1" t="s">
        <v>54</v>
      </c>
      <c r="O538" s="2" t="s">
        <v>835</v>
      </c>
      <c r="Q538" s="2" t="s">
        <v>836</v>
      </c>
      <c r="R538" s="2">
        <v>684</v>
      </c>
    </row>
    <row r="539" spans="1:19" ht="28.8" x14ac:dyDescent="0.3">
      <c r="A539" s="2" t="s">
        <v>28</v>
      </c>
      <c r="B539" s="2" t="s">
        <v>29</v>
      </c>
      <c r="C539" s="2" t="s">
        <v>22</v>
      </c>
      <c r="D539" s="2" t="s">
        <v>23</v>
      </c>
      <c r="E539" s="2" t="s">
        <v>5</v>
      </c>
      <c r="G539" s="2" t="s">
        <v>24</v>
      </c>
      <c r="H539" s="2">
        <v>244705</v>
      </c>
      <c r="I539" s="2">
        <v>245388</v>
      </c>
      <c r="J539" s="1" t="s">
        <v>54</v>
      </c>
      <c r="K539" s="2" t="s">
        <v>837</v>
      </c>
      <c r="N539" s="2" t="s">
        <v>838</v>
      </c>
      <c r="O539" s="2" t="s">
        <v>835</v>
      </c>
      <c r="Q539" s="2" t="s">
        <v>836</v>
      </c>
      <c r="R539" s="2">
        <v>684</v>
      </c>
      <c r="S539" s="2">
        <v>227</v>
      </c>
    </row>
    <row r="540" spans="1:19" ht="28.8" x14ac:dyDescent="0.3">
      <c r="A540" s="2" t="s">
        <v>20</v>
      </c>
      <c r="B540" s="2" t="s">
        <v>21</v>
      </c>
      <c r="C540" s="2" t="s">
        <v>22</v>
      </c>
      <c r="D540" s="2" t="s">
        <v>23</v>
      </c>
      <c r="E540" s="2" t="s">
        <v>5</v>
      </c>
      <c r="G540" s="2" t="s">
        <v>24</v>
      </c>
      <c r="H540" s="2">
        <v>245435</v>
      </c>
      <c r="I540" s="2">
        <v>245932</v>
      </c>
      <c r="J540" s="1" t="s">
        <v>25</v>
      </c>
      <c r="O540" s="2" t="s">
        <v>839</v>
      </c>
      <c r="Q540" s="2" t="s">
        <v>840</v>
      </c>
      <c r="R540" s="2">
        <v>498</v>
      </c>
    </row>
    <row r="541" spans="1:19" ht="57.6" x14ac:dyDescent="0.3">
      <c r="A541" s="2" t="s">
        <v>28</v>
      </c>
      <c r="B541" s="2" t="s">
        <v>29</v>
      </c>
      <c r="C541" s="2" t="s">
        <v>22</v>
      </c>
      <c r="D541" s="2" t="s">
        <v>23</v>
      </c>
      <c r="E541" s="2" t="s">
        <v>5</v>
      </c>
      <c r="G541" s="2" t="s">
        <v>24</v>
      </c>
      <c r="H541" s="2">
        <v>245435</v>
      </c>
      <c r="I541" s="2">
        <v>245932</v>
      </c>
      <c r="J541" s="1" t="s">
        <v>25</v>
      </c>
      <c r="K541" s="2" t="s">
        <v>841</v>
      </c>
      <c r="N541" s="2" t="s">
        <v>842</v>
      </c>
      <c r="O541" s="2" t="s">
        <v>839</v>
      </c>
      <c r="Q541" s="2" t="s">
        <v>840</v>
      </c>
      <c r="R541" s="2">
        <v>498</v>
      </c>
      <c r="S541" s="2">
        <v>165</v>
      </c>
    </row>
    <row r="542" spans="1:19" ht="28.8" x14ac:dyDescent="0.3">
      <c r="A542" s="2" t="s">
        <v>20</v>
      </c>
      <c r="B542" s="2" t="s">
        <v>21</v>
      </c>
      <c r="C542" s="2" t="s">
        <v>22</v>
      </c>
      <c r="D542" s="2" t="s">
        <v>23</v>
      </c>
      <c r="E542" s="2" t="s">
        <v>5</v>
      </c>
      <c r="G542" s="2" t="s">
        <v>24</v>
      </c>
      <c r="H542" s="2">
        <v>245929</v>
      </c>
      <c r="I542" s="2">
        <v>247062</v>
      </c>
      <c r="J542" s="1" t="s">
        <v>25</v>
      </c>
      <c r="O542" s="2" t="s">
        <v>843</v>
      </c>
      <c r="Q542" s="2" t="s">
        <v>844</v>
      </c>
      <c r="R542" s="2">
        <v>1134</v>
      </c>
    </row>
    <row r="543" spans="1:19" ht="57.6" x14ac:dyDescent="0.3">
      <c r="A543" s="2" t="s">
        <v>28</v>
      </c>
      <c r="B543" s="2" t="s">
        <v>29</v>
      </c>
      <c r="C543" s="2" t="s">
        <v>22</v>
      </c>
      <c r="D543" s="2" t="s">
        <v>23</v>
      </c>
      <c r="E543" s="2" t="s">
        <v>5</v>
      </c>
      <c r="G543" s="2" t="s">
        <v>24</v>
      </c>
      <c r="H543" s="2">
        <v>245929</v>
      </c>
      <c r="I543" s="2">
        <v>247062</v>
      </c>
      <c r="J543" s="1" t="s">
        <v>25</v>
      </c>
      <c r="K543" s="2" t="s">
        <v>845</v>
      </c>
      <c r="N543" s="2" t="s">
        <v>846</v>
      </c>
      <c r="O543" s="2" t="s">
        <v>843</v>
      </c>
      <c r="Q543" s="2" t="s">
        <v>844</v>
      </c>
      <c r="R543" s="2">
        <v>1134</v>
      </c>
      <c r="S543" s="2">
        <v>377</v>
      </c>
    </row>
    <row r="544" spans="1:19" ht="28.8" x14ac:dyDescent="0.3">
      <c r="A544" s="2" t="s">
        <v>20</v>
      </c>
      <c r="B544" s="2" t="s">
        <v>21</v>
      </c>
      <c r="C544" s="2" t="s">
        <v>22</v>
      </c>
      <c r="D544" s="2" t="s">
        <v>23</v>
      </c>
      <c r="E544" s="2" t="s">
        <v>5</v>
      </c>
      <c r="G544" s="2" t="s">
        <v>24</v>
      </c>
      <c r="H544" s="2">
        <v>247096</v>
      </c>
      <c r="I544" s="2">
        <v>247632</v>
      </c>
      <c r="J544" s="1" t="s">
        <v>54</v>
      </c>
      <c r="Q544" s="2" t="s">
        <v>847</v>
      </c>
      <c r="R544" s="2">
        <v>537</v>
      </c>
    </row>
    <row r="545" spans="1:19" ht="43.2" x14ac:dyDescent="0.3">
      <c r="A545" s="2" t="s">
        <v>28</v>
      </c>
      <c r="B545" s="2" t="s">
        <v>29</v>
      </c>
      <c r="C545" s="2" t="s">
        <v>22</v>
      </c>
      <c r="D545" s="2" t="s">
        <v>23</v>
      </c>
      <c r="E545" s="2" t="s">
        <v>5</v>
      </c>
      <c r="G545" s="2" t="s">
        <v>24</v>
      </c>
      <c r="H545" s="2">
        <v>247096</v>
      </c>
      <c r="I545" s="2">
        <v>247632</v>
      </c>
      <c r="J545" s="1" t="s">
        <v>54</v>
      </c>
      <c r="K545" s="2" t="s">
        <v>848</v>
      </c>
      <c r="N545" s="2" t="s">
        <v>849</v>
      </c>
      <c r="Q545" s="2" t="s">
        <v>847</v>
      </c>
      <c r="R545" s="2">
        <v>537</v>
      </c>
      <c r="S545" s="2">
        <v>178</v>
      </c>
    </row>
    <row r="546" spans="1:19" ht="28.8" x14ac:dyDescent="0.3">
      <c r="A546" s="2" t="s">
        <v>20</v>
      </c>
      <c r="B546" s="2" t="s">
        <v>21</v>
      </c>
      <c r="C546" s="2" t="s">
        <v>22</v>
      </c>
      <c r="D546" s="2" t="s">
        <v>23</v>
      </c>
      <c r="E546" s="2" t="s">
        <v>5</v>
      </c>
      <c r="G546" s="2" t="s">
        <v>24</v>
      </c>
      <c r="H546" s="2">
        <v>247605</v>
      </c>
      <c r="I546" s="2">
        <v>248216</v>
      </c>
      <c r="J546" s="1" t="s">
        <v>54</v>
      </c>
      <c r="Q546" s="2" t="s">
        <v>850</v>
      </c>
      <c r="R546" s="2">
        <v>612</v>
      </c>
    </row>
    <row r="547" spans="1:19" ht="43.2" x14ac:dyDescent="0.3">
      <c r="A547" s="2" t="s">
        <v>28</v>
      </c>
      <c r="B547" s="2" t="s">
        <v>29</v>
      </c>
      <c r="C547" s="2" t="s">
        <v>22</v>
      </c>
      <c r="D547" s="2" t="s">
        <v>23</v>
      </c>
      <c r="E547" s="2" t="s">
        <v>5</v>
      </c>
      <c r="G547" s="2" t="s">
        <v>24</v>
      </c>
      <c r="H547" s="2">
        <v>247605</v>
      </c>
      <c r="I547" s="2">
        <v>248216</v>
      </c>
      <c r="J547" s="1" t="s">
        <v>54</v>
      </c>
      <c r="K547" s="2" t="s">
        <v>851</v>
      </c>
      <c r="N547" s="2" t="s">
        <v>852</v>
      </c>
      <c r="Q547" s="2" t="s">
        <v>850</v>
      </c>
      <c r="R547" s="2">
        <v>612</v>
      </c>
      <c r="S547" s="2">
        <v>203</v>
      </c>
    </row>
    <row r="548" spans="1:19" ht="28.8" x14ac:dyDescent="0.3">
      <c r="A548" s="2" t="s">
        <v>20</v>
      </c>
      <c r="B548" s="2" t="s">
        <v>21</v>
      </c>
      <c r="C548" s="2" t="s">
        <v>22</v>
      </c>
      <c r="D548" s="2" t="s">
        <v>23</v>
      </c>
      <c r="E548" s="2" t="s">
        <v>5</v>
      </c>
      <c r="G548" s="2" t="s">
        <v>24</v>
      </c>
      <c r="H548" s="2">
        <v>248213</v>
      </c>
      <c r="I548" s="2">
        <v>249883</v>
      </c>
      <c r="J548" s="1" t="s">
        <v>54</v>
      </c>
      <c r="Q548" s="2" t="s">
        <v>853</v>
      </c>
      <c r="R548" s="2">
        <v>1671</v>
      </c>
    </row>
    <row r="549" spans="1:19" ht="57.6" x14ac:dyDescent="0.3">
      <c r="A549" s="2" t="s">
        <v>28</v>
      </c>
      <c r="B549" s="2" t="s">
        <v>29</v>
      </c>
      <c r="C549" s="2" t="s">
        <v>22</v>
      </c>
      <c r="D549" s="2" t="s">
        <v>23</v>
      </c>
      <c r="E549" s="2" t="s">
        <v>5</v>
      </c>
      <c r="G549" s="2" t="s">
        <v>24</v>
      </c>
      <c r="H549" s="2">
        <v>248213</v>
      </c>
      <c r="I549" s="2">
        <v>249883</v>
      </c>
      <c r="J549" s="1" t="s">
        <v>54</v>
      </c>
      <c r="K549" s="2" t="s">
        <v>854</v>
      </c>
      <c r="N549" s="2" t="s">
        <v>711</v>
      </c>
      <c r="Q549" s="2" t="s">
        <v>853</v>
      </c>
      <c r="R549" s="2">
        <v>1671</v>
      </c>
      <c r="S549" s="2">
        <v>556</v>
      </c>
    </row>
    <row r="550" spans="1:19" ht="28.8" x14ac:dyDescent="0.3">
      <c r="A550" s="2" t="s">
        <v>20</v>
      </c>
      <c r="B550" s="2" t="s">
        <v>21</v>
      </c>
      <c r="C550" s="2" t="s">
        <v>22</v>
      </c>
      <c r="D550" s="2" t="s">
        <v>23</v>
      </c>
      <c r="E550" s="2" t="s">
        <v>5</v>
      </c>
      <c r="G550" s="2" t="s">
        <v>24</v>
      </c>
      <c r="H550" s="2">
        <v>249876</v>
      </c>
      <c r="I550" s="2">
        <v>250337</v>
      </c>
      <c r="J550" s="1" t="s">
        <v>54</v>
      </c>
      <c r="O550" s="2" t="s">
        <v>855</v>
      </c>
      <c r="Q550" s="2" t="s">
        <v>856</v>
      </c>
      <c r="R550" s="2">
        <v>462</v>
      </c>
    </row>
    <row r="551" spans="1:19" ht="28.8" x14ac:dyDescent="0.3">
      <c r="A551" s="2" t="s">
        <v>28</v>
      </c>
      <c r="B551" s="2" t="s">
        <v>29</v>
      </c>
      <c r="C551" s="2" t="s">
        <v>22</v>
      </c>
      <c r="D551" s="2" t="s">
        <v>23</v>
      </c>
      <c r="E551" s="2" t="s">
        <v>5</v>
      </c>
      <c r="G551" s="2" t="s">
        <v>24</v>
      </c>
      <c r="H551" s="2">
        <v>249876</v>
      </c>
      <c r="I551" s="2">
        <v>250337</v>
      </c>
      <c r="J551" s="1" t="s">
        <v>54</v>
      </c>
      <c r="K551" s="2" t="s">
        <v>857</v>
      </c>
      <c r="N551" s="2" t="s">
        <v>858</v>
      </c>
      <c r="O551" s="2" t="s">
        <v>855</v>
      </c>
      <c r="Q551" s="2" t="s">
        <v>856</v>
      </c>
      <c r="R551" s="2">
        <v>462</v>
      </c>
      <c r="S551" s="2">
        <v>153</v>
      </c>
    </row>
    <row r="552" spans="1:19" ht="28.8" x14ac:dyDescent="0.3">
      <c r="A552" s="2" t="s">
        <v>20</v>
      </c>
      <c r="B552" s="2" t="s">
        <v>21</v>
      </c>
      <c r="C552" s="2" t="s">
        <v>22</v>
      </c>
      <c r="D552" s="2" t="s">
        <v>23</v>
      </c>
      <c r="E552" s="2" t="s">
        <v>5</v>
      </c>
      <c r="G552" s="2" t="s">
        <v>24</v>
      </c>
      <c r="H552" s="2">
        <v>250534</v>
      </c>
      <c r="I552" s="2">
        <v>251634</v>
      </c>
      <c r="J552" s="1" t="s">
        <v>25</v>
      </c>
      <c r="Q552" s="2" t="s">
        <v>859</v>
      </c>
      <c r="R552" s="2">
        <v>1101</v>
      </c>
    </row>
    <row r="553" spans="1:19" ht="28.8" x14ac:dyDescent="0.3">
      <c r="A553" s="2" t="s">
        <v>28</v>
      </c>
      <c r="B553" s="2" t="s">
        <v>29</v>
      </c>
      <c r="C553" s="2" t="s">
        <v>22</v>
      </c>
      <c r="D553" s="2" t="s">
        <v>23</v>
      </c>
      <c r="E553" s="2" t="s">
        <v>5</v>
      </c>
      <c r="G553" s="2" t="s">
        <v>24</v>
      </c>
      <c r="H553" s="2">
        <v>250534</v>
      </c>
      <c r="I553" s="2">
        <v>251634</v>
      </c>
      <c r="J553" s="1" t="s">
        <v>25</v>
      </c>
      <c r="K553" s="2" t="s">
        <v>860</v>
      </c>
      <c r="N553" s="2" t="s">
        <v>861</v>
      </c>
      <c r="Q553" s="2" t="s">
        <v>859</v>
      </c>
      <c r="R553" s="2">
        <v>1101</v>
      </c>
      <c r="S553" s="2">
        <v>366</v>
      </c>
    </row>
    <row r="554" spans="1:19" ht="28.8" x14ac:dyDescent="0.3">
      <c r="A554" s="2" t="s">
        <v>20</v>
      </c>
      <c r="B554" s="2" t="s">
        <v>21</v>
      </c>
      <c r="C554" s="2" t="s">
        <v>22</v>
      </c>
      <c r="D554" s="2" t="s">
        <v>23</v>
      </c>
      <c r="E554" s="2" t="s">
        <v>5</v>
      </c>
      <c r="G554" s="2" t="s">
        <v>24</v>
      </c>
      <c r="H554" s="2">
        <v>251644</v>
      </c>
      <c r="I554" s="2">
        <v>252129</v>
      </c>
      <c r="J554" s="1" t="s">
        <v>25</v>
      </c>
      <c r="Q554" s="2" t="s">
        <v>862</v>
      </c>
      <c r="R554" s="2">
        <v>486</v>
      </c>
    </row>
    <row r="555" spans="1:19" ht="43.2" x14ac:dyDescent="0.3">
      <c r="A555" s="2" t="s">
        <v>28</v>
      </c>
      <c r="B555" s="2" t="s">
        <v>29</v>
      </c>
      <c r="C555" s="2" t="s">
        <v>22</v>
      </c>
      <c r="D555" s="2" t="s">
        <v>23</v>
      </c>
      <c r="E555" s="2" t="s">
        <v>5</v>
      </c>
      <c r="G555" s="2" t="s">
        <v>24</v>
      </c>
      <c r="H555" s="2">
        <v>251644</v>
      </c>
      <c r="I555" s="2">
        <v>252129</v>
      </c>
      <c r="J555" s="1" t="s">
        <v>25</v>
      </c>
      <c r="K555" s="2" t="s">
        <v>863</v>
      </c>
      <c r="N555" s="2" t="s">
        <v>41</v>
      </c>
      <c r="Q555" s="2" t="s">
        <v>862</v>
      </c>
      <c r="R555" s="2">
        <v>486</v>
      </c>
      <c r="S555" s="2">
        <v>161</v>
      </c>
    </row>
    <row r="556" spans="1:19" ht="28.8" x14ac:dyDescent="0.3">
      <c r="A556" s="2" t="s">
        <v>20</v>
      </c>
      <c r="B556" s="2" t="s">
        <v>21</v>
      </c>
      <c r="C556" s="2" t="s">
        <v>22</v>
      </c>
      <c r="D556" s="2" t="s">
        <v>23</v>
      </c>
      <c r="E556" s="2" t="s">
        <v>5</v>
      </c>
      <c r="G556" s="2" t="s">
        <v>24</v>
      </c>
      <c r="H556" s="2">
        <v>252126</v>
      </c>
      <c r="I556" s="2">
        <v>252473</v>
      </c>
      <c r="J556" s="1" t="s">
        <v>54</v>
      </c>
      <c r="Q556" s="2" t="s">
        <v>864</v>
      </c>
      <c r="R556" s="2">
        <v>348</v>
      </c>
    </row>
    <row r="557" spans="1:19" ht="28.8" x14ac:dyDescent="0.3">
      <c r="A557" s="2" t="s">
        <v>28</v>
      </c>
      <c r="B557" s="2" t="s">
        <v>29</v>
      </c>
      <c r="C557" s="2" t="s">
        <v>22</v>
      </c>
      <c r="D557" s="2" t="s">
        <v>23</v>
      </c>
      <c r="E557" s="2" t="s">
        <v>5</v>
      </c>
      <c r="G557" s="2" t="s">
        <v>24</v>
      </c>
      <c r="H557" s="2">
        <v>252126</v>
      </c>
      <c r="I557" s="2">
        <v>252473</v>
      </c>
      <c r="J557" s="1" t="s">
        <v>54</v>
      </c>
      <c r="K557" s="2" t="s">
        <v>865</v>
      </c>
      <c r="N557" s="2" t="s">
        <v>866</v>
      </c>
      <c r="Q557" s="2" t="s">
        <v>864</v>
      </c>
      <c r="R557" s="2">
        <v>348</v>
      </c>
      <c r="S557" s="2">
        <v>115</v>
      </c>
    </row>
    <row r="558" spans="1:19" ht="28.8" x14ac:dyDescent="0.3">
      <c r="A558" s="2" t="s">
        <v>20</v>
      </c>
      <c r="B558" s="2" t="s">
        <v>21</v>
      </c>
      <c r="C558" s="2" t="s">
        <v>22</v>
      </c>
      <c r="D558" s="2" t="s">
        <v>23</v>
      </c>
      <c r="E558" s="2" t="s">
        <v>5</v>
      </c>
      <c r="G558" s="2" t="s">
        <v>24</v>
      </c>
      <c r="H558" s="2">
        <v>252540</v>
      </c>
      <c r="I558" s="2">
        <v>253016</v>
      </c>
      <c r="J558" s="1" t="s">
        <v>25</v>
      </c>
      <c r="O558" s="2" t="s">
        <v>867</v>
      </c>
      <c r="Q558" s="2" t="s">
        <v>868</v>
      </c>
      <c r="R558" s="2">
        <v>477</v>
      </c>
    </row>
    <row r="559" spans="1:19" ht="28.8" x14ac:dyDescent="0.3">
      <c r="A559" s="2" t="s">
        <v>28</v>
      </c>
      <c r="B559" s="2" t="s">
        <v>29</v>
      </c>
      <c r="C559" s="2" t="s">
        <v>22</v>
      </c>
      <c r="D559" s="2" t="s">
        <v>23</v>
      </c>
      <c r="E559" s="2" t="s">
        <v>5</v>
      </c>
      <c r="G559" s="2" t="s">
        <v>24</v>
      </c>
      <c r="H559" s="2">
        <v>252540</v>
      </c>
      <c r="I559" s="2">
        <v>253016</v>
      </c>
      <c r="J559" s="1" t="s">
        <v>25</v>
      </c>
      <c r="K559" s="2" t="s">
        <v>869</v>
      </c>
      <c r="N559" s="2" t="s">
        <v>870</v>
      </c>
      <c r="O559" s="2" t="s">
        <v>867</v>
      </c>
      <c r="Q559" s="2" t="s">
        <v>868</v>
      </c>
      <c r="R559" s="2">
        <v>477</v>
      </c>
      <c r="S559" s="2">
        <v>158</v>
      </c>
    </row>
    <row r="560" spans="1:19" ht="28.8" x14ac:dyDescent="0.3">
      <c r="A560" s="2" t="s">
        <v>20</v>
      </c>
      <c r="B560" s="2" t="s">
        <v>21</v>
      </c>
      <c r="C560" s="2" t="s">
        <v>22</v>
      </c>
      <c r="D560" s="2" t="s">
        <v>23</v>
      </c>
      <c r="E560" s="2" t="s">
        <v>5</v>
      </c>
      <c r="G560" s="2" t="s">
        <v>24</v>
      </c>
      <c r="H560" s="2">
        <v>253013</v>
      </c>
      <c r="I560" s="2">
        <v>254143</v>
      </c>
      <c r="J560" s="1" t="s">
        <v>54</v>
      </c>
      <c r="O560" s="2" t="s">
        <v>871</v>
      </c>
      <c r="Q560" s="2" t="s">
        <v>872</v>
      </c>
      <c r="R560" s="2">
        <v>1131</v>
      </c>
    </row>
    <row r="561" spans="1:19" ht="28.8" x14ac:dyDescent="0.3">
      <c r="A561" s="2" t="s">
        <v>28</v>
      </c>
      <c r="B561" s="2" t="s">
        <v>29</v>
      </c>
      <c r="C561" s="2" t="s">
        <v>22</v>
      </c>
      <c r="D561" s="2" t="s">
        <v>23</v>
      </c>
      <c r="E561" s="2" t="s">
        <v>5</v>
      </c>
      <c r="G561" s="2" t="s">
        <v>24</v>
      </c>
      <c r="H561" s="2">
        <v>253013</v>
      </c>
      <c r="I561" s="2">
        <v>254143</v>
      </c>
      <c r="J561" s="1" t="s">
        <v>54</v>
      </c>
      <c r="K561" s="2" t="s">
        <v>873</v>
      </c>
      <c r="N561" s="2" t="s">
        <v>874</v>
      </c>
      <c r="O561" s="2" t="s">
        <v>871</v>
      </c>
      <c r="Q561" s="2" t="s">
        <v>872</v>
      </c>
      <c r="R561" s="2">
        <v>1131</v>
      </c>
      <c r="S561" s="2">
        <v>376</v>
      </c>
    </row>
    <row r="562" spans="1:19" ht="28.8" x14ac:dyDescent="0.3">
      <c r="A562" s="2" t="s">
        <v>20</v>
      </c>
      <c r="B562" s="2" t="s">
        <v>21</v>
      </c>
      <c r="C562" s="2" t="s">
        <v>22</v>
      </c>
      <c r="D562" s="2" t="s">
        <v>23</v>
      </c>
      <c r="E562" s="2" t="s">
        <v>5</v>
      </c>
      <c r="G562" s="2" t="s">
        <v>24</v>
      </c>
      <c r="H562" s="2">
        <v>254140</v>
      </c>
      <c r="I562" s="2">
        <v>255264</v>
      </c>
      <c r="J562" s="1" t="s">
        <v>54</v>
      </c>
      <c r="Q562" s="2" t="s">
        <v>875</v>
      </c>
      <c r="R562" s="2">
        <v>1125</v>
      </c>
    </row>
    <row r="563" spans="1:19" ht="28.8" x14ac:dyDescent="0.3">
      <c r="A563" s="2" t="s">
        <v>28</v>
      </c>
      <c r="B563" s="2" t="s">
        <v>29</v>
      </c>
      <c r="C563" s="2" t="s">
        <v>22</v>
      </c>
      <c r="D563" s="2" t="s">
        <v>23</v>
      </c>
      <c r="E563" s="2" t="s">
        <v>5</v>
      </c>
      <c r="G563" s="2" t="s">
        <v>24</v>
      </c>
      <c r="H563" s="2">
        <v>254140</v>
      </c>
      <c r="I563" s="2">
        <v>255264</v>
      </c>
      <c r="J563" s="1" t="s">
        <v>54</v>
      </c>
      <c r="K563" s="2" t="s">
        <v>876</v>
      </c>
      <c r="N563" s="2" t="s">
        <v>877</v>
      </c>
      <c r="Q563" s="2" t="s">
        <v>875</v>
      </c>
      <c r="R563" s="2">
        <v>1125</v>
      </c>
      <c r="S563" s="2">
        <v>374</v>
      </c>
    </row>
    <row r="564" spans="1:19" ht="28.8" x14ac:dyDescent="0.3">
      <c r="A564" s="2" t="s">
        <v>20</v>
      </c>
      <c r="B564" s="2" t="s">
        <v>21</v>
      </c>
      <c r="C564" s="2" t="s">
        <v>22</v>
      </c>
      <c r="D564" s="2" t="s">
        <v>23</v>
      </c>
      <c r="E564" s="2" t="s">
        <v>5</v>
      </c>
      <c r="G564" s="2" t="s">
        <v>24</v>
      </c>
      <c r="H564" s="2">
        <v>255320</v>
      </c>
      <c r="I564" s="2">
        <v>255580</v>
      </c>
      <c r="J564" s="1" t="s">
        <v>54</v>
      </c>
      <c r="O564" s="2" t="s">
        <v>878</v>
      </c>
      <c r="Q564" s="2" t="s">
        <v>879</v>
      </c>
      <c r="R564" s="2">
        <v>261</v>
      </c>
    </row>
    <row r="565" spans="1:19" ht="28.8" x14ac:dyDescent="0.3">
      <c r="A565" s="2" t="s">
        <v>28</v>
      </c>
      <c r="B565" s="2" t="s">
        <v>29</v>
      </c>
      <c r="C565" s="2" t="s">
        <v>22</v>
      </c>
      <c r="D565" s="2" t="s">
        <v>23</v>
      </c>
      <c r="E565" s="2" t="s">
        <v>5</v>
      </c>
      <c r="G565" s="2" t="s">
        <v>24</v>
      </c>
      <c r="H565" s="2">
        <v>255320</v>
      </c>
      <c r="I565" s="2">
        <v>255580</v>
      </c>
      <c r="J565" s="1" t="s">
        <v>54</v>
      </c>
      <c r="K565" s="2" t="s">
        <v>880</v>
      </c>
      <c r="N565" s="2" t="s">
        <v>881</v>
      </c>
      <c r="O565" s="2" t="s">
        <v>878</v>
      </c>
      <c r="Q565" s="2" t="s">
        <v>879</v>
      </c>
      <c r="R565" s="2">
        <v>261</v>
      </c>
      <c r="S565" s="2">
        <v>86</v>
      </c>
    </row>
    <row r="566" spans="1:19" ht="28.8" x14ac:dyDescent="0.3">
      <c r="A566" s="2" t="s">
        <v>20</v>
      </c>
      <c r="B566" s="2" t="s">
        <v>21</v>
      </c>
      <c r="C566" s="2" t="s">
        <v>22</v>
      </c>
      <c r="D566" s="2" t="s">
        <v>23</v>
      </c>
      <c r="E566" s="2" t="s">
        <v>5</v>
      </c>
      <c r="G566" s="2" t="s">
        <v>24</v>
      </c>
      <c r="H566" s="2">
        <v>255592</v>
      </c>
      <c r="I566" s="2">
        <v>255903</v>
      </c>
      <c r="J566" s="1" t="s">
        <v>54</v>
      </c>
      <c r="O566" s="2" t="s">
        <v>882</v>
      </c>
      <c r="Q566" s="2" t="s">
        <v>883</v>
      </c>
      <c r="R566" s="2">
        <v>312</v>
      </c>
    </row>
    <row r="567" spans="1:19" ht="28.8" x14ac:dyDescent="0.3">
      <c r="A567" s="2" t="s">
        <v>28</v>
      </c>
      <c r="B567" s="2" t="s">
        <v>29</v>
      </c>
      <c r="C567" s="2" t="s">
        <v>22</v>
      </c>
      <c r="D567" s="2" t="s">
        <v>23</v>
      </c>
      <c r="E567" s="2" t="s">
        <v>5</v>
      </c>
      <c r="G567" s="2" t="s">
        <v>24</v>
      </c>
      <c r="H567" s="2">
        <v>255592</v>
      </c>
      <c r="I567" s="2">
        <v>255903</v>
      </c>
      <c r="J567" s="1" t="s">
        <v>54</v>
      </c>
      <c r="K567" s="2" t="s">
        <v>884</v>
      </c>
      <c r="N567" s="2" t="s">
        <v>885</v>
      </c>
      <c r="O567" s="2" t="s">
        <v>882</v>
      </c>
      <c r="Q567" s="2" t="s">
        <v>883</v>
      </c>
      <c r="R567" s="2">
        <v>312</v>
      </c>
      <c r="S567" s="2">
        <v>103</v>
      </c>
    </row>
    <row r="568" spans="1:19" ht="28.8" x14ac:dyDescent="0.3">
      <c r="A568" s="2" t="s">
        <v>20</v>
      </c>
      <c r="B568" s="2" t="s">
        <v>21</v>
      </c>
      <c r="C568" s="2" t="s">
        <v>22</v>
      </c>
      <c r="D568" s="2" t="s">
        <v>23</v>
      </c>
      <c r="E568" s="2" t="s">
        <v>5</v>
      </c>
      <c r="G568" s="2" t="s">
        <v>24</v>
      </c>
      <c r="H568" s="2">
        <v>256086</v>
      </c>
      <c r="I568" s="2">
        <v>257636</v>
      </c>
      <c r="J568" s="1" t="s">
        <v>54</v>
      </c>
      <c r="Q568" s="2" t="s">
        <v>886</v>
      </c>
      <c r="R568" s="2">
        <v>1551</v>
      </c>
    </row>
    <row r="569" spans="1:19" ht="28.8" x14ac:dyDescent="0.3">
      <c r="A569" s="2" t="s">
        <v>28</v>
      </c>
      <c r="B569" s="2" t="s">
        <v>29</v>
      </c>
      <c r="C569" s="2" t="s">
        <v>22</v>
      </c>
      <c r="D569" s="2" t="s">
        <v>23</v>
      </c>
      <c r="E569" s="2" t="s">
        <v>5</v>
      </c>
      <c r="G569" s="2" t="s">
        <v>24</v>
      </c>
      <c r="H569" s="2">
        <v>256086</v>
      </c>
      <c r="I569" s="2">
        <v>257636</v>
      </c>
      <c r="J569" s="1" t="s">
        <v>54</v>
      </c>
      <c r="K569" s="2" t="s">
        <v>887</v>
      </c>
      <c r="N569" s="2" t="s">
        <v>888</v>
      </c>
      <c r="Q569" s="2" t="s">
        <v>886</v>
      </c>
      <c r="R569" s="2">
        <v>1551</v>
      </c>
      <c r="S569" s="2">
        <v>516</v>
      </c>
    </row>
    <row r="570" spans="1:19" ht="28.8" x14ac:dyDescent="0.3">
      <c r="A570" s="2" t="s">
        <v>20</v>
      </c>
      <c r="B570" s="2" t="s">
        <v>21</v>
      </c>
      <c r="C570" s="2" t="s">
        <v>22</v>
      </c>
      <c r="D570" s="2" t="s">
        <v>23</v>
      </c>
      <c r="E570" s="2" t="s">
        <v>5</v>
      </c>
      <c r="G570" s="2" t="s">
        <v>24</v>
      </c>
      <c r="H570" s="2">
        <v>257646</v>
      </c>
      <c r="I570" s="2">
        <v>258275</v>
      </c>
      <c r="J570" s="1" t="s">
        <v>54</v>
      </c>
      <c r="Q570" s="2" t="s">
        <v>889</v>
      </c>
      <c r="R570" s="2">
        <v>630</v>
      </c>
    </row>
    <row r="571" spans="1:19" ht="28.8" x14ac:dyDescent="0.3">
      <c r="A571" s="2" t="s">
        <v>28</v>
      </c>
      <c r="B571" s="2" t="s">
        <v>29</v>
      </c>
      <c r="C571" s="2" t="s">
        <v>22</v>
      </c>
      <c r="D571" s="2" t="s">
        <v>23</v>
      </c>
      <c r="E571" s="2" t="s">
        <v>5</v>
      </c>
      <c r="G571" s="2" t="s">
        <v>24</v>
      </c>
      <c r="H571" s="2">
        <v>257646</v>
      </c>
      <c r="I571" s="2">
        <v>258275</v>
      </c>
      <c r="J571" s="1" t="s">
        <v>54</v>
      </c>
      <c r="K571" s="2" t="s">
        <v>890</v>
      </c>
      <c r="N571" s="2" t="s">
        <v>891</v>
      </c>
      <c r="Q571" s="2" t="s">
        <v>889</v>
      </c>
      <c r="R571" s="2">
        <v>630</v>
      </c>
      <c r="S571" s="2">
        <v>209</v>
      </c>
    </row>
    <row r="572" spans="1:19" ht="28.8" x14ac:dyDescent="0.3">
      <c r="A572" s="2" t="s">
        <v>20</v>
      </c>
      <c r="B572" s="2" t="s">
        <v>21</v>
      </c>
      <c r="C572" s="2" t="s">
        <v>22</v>
      </c>
      <c r="D572" s="2" t="s">
        <v>23</v>
      </c>
      <c r="E572" s="2" t="s">
        <v>5</v>
      </c>
      <c r="G572" s="2" t="s">
        <v>24</v>
      </c>
      <c r="H572" s="2">
        <v>258443</v>
      </c>
      <c r="I572" s="2">
        <v>260797</v>
      </c>
      <c r="J572" s="1" t="s">
        <v>54</v>
      </c>
      <c r="O572" s="2" t="s">
        <v>892</v>
      </c>
      <c r="Q572" s="2" t="s">
        <v>893</v>
      </c>
      <c r="R572" s="2">
        <v>2355</v>
      </c>
    </row>
    <row r="573" spans="1:19" ht="72" x14ac:dyDescent="0.3">
      <c r="A573" s="2" t="s">
        <v>28</v>
      </c>
      <c r="B573" s="2" t="s">
        <v>29</v>
      </c>
      <c r="C573" s="2" t="s">
        <v>22</v>
      </c>
      <c r="D573" s="2" t="s">
        <v>23</v>
      </c>
      <c r="E573" s="2" t="s">
        <v>5</v>
      </c>
      <c r="G573" s="2" t="s">
        <v>24</v>
      </c>
      <c r="H573" s="2">
        <v>258443</v>
      </c>
      <c r="I573" s="2">
        <v>260797</v>
      </c>
      <c r="J573" s="1" t="s">
        <v>54</v>
      </c>
      <c r="K573" s="2" t="s">
        <v>894</v>
      </c>
      <c r="N573" s="2" t="s">
        <v>895</v>
      </c>
      <c r="O573" s="2" t="s">
        <v>892</v>
      </c>
      <c r="Q573" s="2" t="s">
        <v>893</v>
      </c>
      <c r="R573" s="2">
        <v>2355</v>
      </c>
      <c r="S573" s="2">
        <v>784</v>
      </c>
    </row>
    <row r="574" spans="1:19" ht="28.8" x14ac:dyDescent="0.3">
      <c r="A574" s="2" t="s">
        <v>20</v>
      </c>
      <c r="B574" s="2" t="s">
        <v>21</v>
      </c>
      <c r="C574" s="2" t="s">
        <v>22</v>
      </c>
      <c r="D574" s="2" t="s">
        <v>23</v>
      </c>
      <c r="E574" s="2" t="s">
        <v>5</v>
      </c>
      <c r="G574" s="2" t="s">
        <v>24</v>
      </c>
      <c r="H574" s="2">
        <v>260783</v>
      </c>
      <c r="I574" s="2">
        <v>260896</v>
      </c>
      <c r="J574" s="1" t="s">
        <v>25</v>
      </c>
      <c r="Q574" s="2" t="s">
        <v>896</v>
      </c>
      <c r="R574" s="2">
        <v>114</v>
      </c>
    </row>
    <row r="575" spans="1:19" ht="28.8" x14ac:dyDescent="0.3">
      <c r="A575" s="2" t="s">
        <v>28</v>
      </c>
      <c r="B575" s="2" t="s">
        <v>29</v>
      </c>
      <c r="C575" s="2" t="s">
        <v>22</v>
      </c>
      <c r="D575" s="2" t="s">
        <v>23</v>
      </c>
      <c r="E575" s="2" t="s">
        <v>5</v>
      </c>
      <c r="G575" s="2" t="s">
        <v>24</v>
      </c>
      <c r="H575" s="2">
        <v>260783</v>
      </c>
      <c r="I575" s="2">
        <v>260896</v>
      </c>
      <c r="J575" s="1" t="s">
        <v>25</v>
      </c>
      <c r="K575" s="2" t="s">
        <v>897</v>
      </c>
      <c r="N575" s="2" t="s">
        <v>101</v>
      </c>
      <c r="Q575" s="2" t="s">
        <v>896</v>
      </c>
      <c r="R575" s="2">
        <v>114</v>
      </c>
      <c r="S575" s="2">
        <v>37</v>
      </c>
    </row>
    <row r="576" spans="1:19" ht="28.8" x14ac:dyDescent="0.3">
      <c r="A576" s="2" t="s">
        <v>20</v>
      </c>
      <c r="B576" s="2" t="s">
        <v>21</v>
      </c>
      <c r="C576" s="2" t="s">
        <v>22</v>
      </c>
      <c r="D576" s="2" t="s">
        <v>23</v>
      </c>
      <c r="E576" s="2" t="s">
        <v>5</v>
      </c>
      <c r="G576" s="2" t="s">
        <v>24</v>
      </c>
      <c r="H576" s="2">
        <v>260893</v>
      </c>
      <c r="I576" s="2">
        <v>261678</v>
      </c>
      <c r="J576" s="1" t="s">
        <v>54</v>
      </c>
      <c r="O576" s="2" t="s">
        <v>898</v>
      </c>
      <c r="Q576" s="2" t="s">
        <v>899</v>
      </c>
      <c r="R576" s="2">
        <v>786</v>
      </c>
    </row>
    <row r="577" spans="1:19" ht="57.6" x14ac:dyDescent="0.3">
      <c r="A577" s="2" t="s">
        <v>28</v>
      </c>
      <c r="B577" s="2" t="s">
        <v>29</v>
      </c>
      <c r="C577" s="2" t="s">
        <v>22</v>
      </c>
      <c r="D577" s="2" t="s">
        <v>23</v>
      </c>
      <c r="E577" s="2" t="s">
        <v>5</v>
      </c>
      <c r="G577" s="2" t="s">
        <v>24</v>
      </c>
      <c r="H577" s="2">
        <v>260893</v>
      </c>
      <c r="I577" s="2">
        <v>261678</v>
      </c>
      <c r="J577" s="1" t="s">
        <v>54</v>
      </c>
      <c r="K577" s="2" t="s">
        <v>900</v>
      </c>
      <c r="N577" s="2" t="s">
        <v>901</v>
      </c>
      <c r="O577" s="2" t="s">
        <v>898</v>
      </c>
      <c r="Q577" s="2" t="s">
        <v>899</v>
      </c>
      <c r="R577" s="2">
        <v>786</v>
      </c>
      <c r="S577" s="2">
        <v>261</v>
      </c>
    </row>
    <row r="578" spans="1:19" ht="28.8" x14ac:dyDescent="0.3">
      <c r="A578" s="2" t="s">
        <v>20</v>
      </c>
      <c r="B578" s="2" t="s">
        <v>21</v>
      </c>
      <c r="C578" s="2" t="s">
        <v>22</v>
      </c>
      <c r="D578" s="2" t="s">
        <v>23</v>
      </c>
      <c r="E578" s="2" t="s">
        <v>5</v>
      </c>
      <c r="G578" s="2" t="s">
        <v>24</v>
      </c>
      <c r="H578" s="2">
        <v>261726</v>
      </c>
      <c r="I578" s="2">
        <v>262382</v>
      </c>
      <c r="J578" s="1" t="s">
        <v>54</v>
      </c>
      <c r="Q578" s="2" t="s">
        <v>902</v>
      </c>
      <c r="R578" s="2">
        <v>657</v>
      </c>
    </row>
    <row r="579" spans="1:19" ht="43.2" x14ac:dyDescent="0.3">
      <c r="A579" s="2" t="s">
        <v>28</v>
      </c>
      <c r="B579" s="2" t="s">
        <v>29</v>
      </c>
      <c r="C579" s="2" t="s">
        <v>22</v>
      </c>
      <c r="D579" s="2" t="s">
        <v>23</v>
      </c>
      <c r="E579" s="2" t="s">
        <v>5</v>
      </c>
      <c r="G579" s="2" t="s">
        <v>24</v>
      </c>
      <c r="H579" s="2">
        <v>261726</v>
      </c>
      <c r="I579" s="2">
        <v>262382</v>
      </c>
      <c r="J579" s="1" t="s">
        <v>54</v>
      </c>
      <c r="K579" s="2" t="s">
        <v>903</v>
      </c>
      <c r="N579" s="2" t="s">
        <v>526</v>
      </c>
      <c r="Q579" s="2" t="s">
        <v>902</v>
      </c>
      <c r="R579" s="2">
        <v>657</v>
      </c>
      <c r="S579" s="2">
        <v>218</v>
      </c>
    </row>
    <row r="580" spans="1:19" ht="28.8" x14ac:dyDescent="0.3">
      <c r="A580" s="2" t="s">
        <v>20</v>
      </c>
      <c r="B580" s="2" t="s">
        <v>21</v>
      </c>
      <c r="C580" s="2" t="s">
        <v>22</v>
      </c>
      <c r="D580" s="2" t="s">
        <v>23</v>
      </c>
      <c r="E580" s="2" t="s">
        <v>5</v>
      </c>
      <c r="G580" s="2" t="s">
        <v>24</v>
      </c>
      <c r="H580" s="2">
        <v>262402</v>
      </c>
      <c r="I580" s="2">
        <v>263007</v>
      </c>
      <c r="J580" s="1" t="s">
        <v>54</v>
      </c>
      <c r="O580" s="2" t="s">
        <v>904</v>
      </c>
      <c r="Q580" s="2" t="s">
        <v>905</v>
      </c>
      <c r="R580" s="2">
        <v>606</v>
      </c>
    </row>
    <row r="581" spans="1:19" ht="43.2" x14ac:dyDescent="0.3">
      <c r="A581" s="2" t="s">
        <v>28</v>
      </c>
      <c r="B581" s="2" t="s">
        <v>29</v>
      </c>
      <c r="C581" s="2" t="s">
        <v>22</v>
      </c>
      <c r="D581" s="2" t="s">
        <v>23</v>
      </c>
      <c r="E581" s="2" t="s">
        <v>5</v>
      </c>
      <c r="G581" s="2" t="s">
        <v>24</v>
      </c>
      <c r="H581" s="2">
        <v>262402</v>
      </c>
      <c r="I581" s="2">
        <v>263007</v>
      </c>
      <c r="J581" s="1" t="s">
        <v>54</v>
      </c>
      <c r="K581" s="2" t="s">
        <v>906</v>
      </c>
      <c r="N581" s="2" t="s">
        <v>907</v>
      </c>
      <c r="O581" s="2" t="s">
        <v>904</v>
      </c>
      <c r="Q581" s="2" t="s">
        <v>905</v>
      </c>
      <c r="R581" s="2">
        <v>606</v>
      </c>
      <c r="S581" s="2">
        <v>201</v>
      </c>
    </row>
    <row r="582" spans="1:19" ht="28.8" x14ac:dyDescent="0.3">
      <c r="A582" s="2" t="s">
        <v>20</v>
      </c>
      <c r="B582" s="2" t="s">
        <v>21</v>
      </c>
      <c r="C582" s="2" t="s">
        <v>22</v>
      </c>
      <c r="D582" s="2" t="s">
        <v>23</v>
      </c>
      <c r="E582" s="2" t="s">
        <v>5</v>
      </c>
      <c r="G582" s="2" t="s">
        <v>24</v>
      </c>
      <c r="H582" s="2">
        <v>263004</v>
      </c>
      <c r="I582" s="2">
        <v>264155</v>
      </c>
      <c r="J582" s="1" t="s">
        <v>54</v>
      </c>
      <c r="O582" s="2" t="s">
        <v>908</v>
      </c>
      <c r="Q582" s="2" t="s">
        <v>909</v>
      </c>
      <c r="R582" s="2">
        <v>1152</v>
      </c>
    </row>
    <row r="583" spans="1:19" ht="28.8" x14ac:dyDescent="0.3">
      <c r="A583" s="2" t="s">
        <v>28</v>
      </c>
      <c r="B583" s="2" t="s">
        <v>29</v>
      </c>
      <c r="C583" s="2" t="s">
        <v>22</v>
      </c>
      <c r="D583" s="2" t="s">
        <v>23</v>
      </c>
      <c r="E583" s="2" t="s">
        <v>5</v>
      </c>
      <c r="G583" s="2" t="s">
        <v>24</v>
      </c>
      <c r="H583" s="2">
        <v>263004</v>
      </c>
      <c r="I583" s="2">
        <v>264155</v>
      </c>
      <c r="J583" s="1" t="s">
        <v>54</v>
      </c>
      <c r="K583" s="2" t="s">
        <v>910</v>
      </c>
      <c r="N583" s="2" t="s">
        <v>911</v>
      </c>
      <c r="O583" s="2" t="s">
        <v>908</v>
      </c>
      <c r="Q583" s="2" t="s">
        <v>909</v>
      </c>
      <c r="R583" s="2">
        <v>1152</v>
      </c>
      <c r="S583" s="2">
        <v>383</v>
      </c>
    </row>
    <row r="584" spans="1:19" ht="28.8" x14ac:dyDescent="0.3">
      <c r="A584" s="2" t="s">
        <v>20</v>
      </c>
      <c r="B584" s="2" t="s">
        <v>21</v>
      </c>
      <c r="C584" s="2" t="s">
        <v>22</v>
      </c>
      <c r="D584" s="2" t="s">
        <v>23</v>
      </c>
      <c r="E584" s="2" t="s">
        <v>5</v>
      </c>
      <c r="G584" s="2" t="s">
        <v>24</v>
      </c>
      <c r="H584" s="2">
        <v>264373</v>
      </c>
      <c r="I584" s="2">
        <v>265125</v>
      </c>
      <c r="J584" s="1" t="s">
        <v>25</v>
      </c>
      <c r="Q584" s="2" t="s">
        <v>912</v>
      </c>
      <c r="R584" s="2">
        <v>753</v>
      </c>
    </row>
    <row r="585" spans="1:19" ht="28.8" x14ac:dyDescent="0.3">
      <c r="A585" s="2" t="s">
        <v>28</v>
      </c>
      <c r="B585" s="2" t="s">
        <v>29</v>
      </c>
      <c r="C585" s="2" t="s">
        <v>22</v>
      </c>
      <c r="D585" s="2" t="s">
        <v>23</v>
      </c>
      <c r="E585" s="2" t="s">
        <v>5</v>
      </c>
      <c r="G585" s="2" t="s">
        <v>24</v>
      </c>
      <c r="H585" s="2">
        <v>264373</v>
      </c>
      <c r="I585" s="2">
        <v>265125</v>
      </c>
      <c r="J585" s="1" t="s">
        <v>25</v>
      </c>
      <c r="K585" s="2" t="s">
        <v>913</v>
      </c>
      <c r="N585" s="2" t="s">
        <v>101</v>
      </c>
      <c r="Q585" s="2" t="s">
        <v>912</v>
      </c>
      <c r="R585" s="2">
        <v>753</v>
      </c>
      <c r="S585" s="2">
        <v>250</v>
      </c>
    </row>
    <row r="586" spans="1:19" ht="28.8" x14ac:dyDescent="0.3">
      <c r="A586" s="2" t="s">
        <v>20</v>
      </c>
      <c r="B586" s="2" t="s">
        <v>21</v>
      </c>
      <c r="C586" s="2" t="s">
        <v>22</v>
      </c>
      <c r="D586" s="2" t="s">
        <v>23</v>
      </c>
      <c r="E586" s="2" t="s">
        <v>5</v>
      </c>
      <c r="G586" s="2" t="s">
        <v>24</v>
      </c>
      <c r="H586" s="2">
        <v>265259</v>
      </c>
      <c r="I586" s="2">
        <v>266503</v>
      </c>
      <c r="J586" s="1" t="s">
        <v>25</v>
      </c>
      <c r="O586" s="2" t="s">
        <v>914</v>
      </c>
      <c r="Q586" s="2" t="s">
        <v>915</v>
      </c>
      <c r="R586" s="2">
        <v>1245</v>
      </c>
    </row>
    <row r="587" spans="1:19" ht="43.2" x14ac:dyDescent="0.3">
      <c r="A587" s="2" t="s">
        <v>28</v>
      </c>
      <c r="B587" s="2" t="s">
        <v>29</v>
      </c>
      <c r="C587" s="2" t="s">
        <v>22</v>
      </c>
      <c r="D587" s="2" t="s">
        <v>23</v>
      </c>
      <c r="E587" s="2" t="s">
        <v>5</v>
      </c>
      <c r="G587" s="2" t="s">
        <v>24</v>
      </c>
      <c r="H587" s="2">
        <v>265259</v>
      </c>
      <c r="I587" s="2">
        <v>266503</v>
      </c>
      <c r="J587" s="1" t="s">
        <v>25</v>
      </c>
      <c r="K587" s="2" t="s">
        <v>916</v>
      </c>
      <c r="N587" s="2" t="s">
        <v>917</v>
      </c>
      <c r="O587" s="2" t="s">
        <v>914</v>
      </c>
      <c r="Q587" s="2" t="s">
        <v>915</v>
      </c>
      <c r="R587" s="2">
        <v>1245</v>
      </c>
      <c r="S587" s="2">
        <v>414</v>
      </c>
    </row>
    <row r="588" spans="1:19" ht="28.8" x14ac:dyDescent="0.3">
      <c r="A588" s="2" t="s">
        <v>20</v>
      </c>
      <c r="B588" s="2" t="s">
        <v>21</v>
      </c>
      <c r="C588" s="2" t="s">
        <v>22</v>
      </c>
      <c r="D588" s="2" t="s">
        <v>23</v>
      </c>
      <c r="E588" s="2" t="s">
        <v>5</v>
      </c>
      <c r="G588" s="2" t="s">
        <v>24</v>
      </c>
      <c r="H588" s="2">
        <v>266510</v>
      </c>
      <c r="I588" s="2">
        <v>267001</v>
      </c>
      <c r="J588" s="1" t="s">
        <v>25</v>
      </c>
      <c r="O588" s="2" t="s">
        <v>918</v>
      </c>
      <c r="Q588" s="2" t="s">
        <v>919</v>
      </c>
      <c r="R588" s="2">
        <v>492</v>
      </c>
    </row>
    <row r="589" spans="1:19" ht="43.2" x14ac:dyDescent="0.3">
      <c r="A589" s="2" t="s">
        <v>28</v>
      </c>
      <c r="B589" s="2" t="s">
        <v>29</v>
      </c>
      <c r="C589" s="2" t="s">
        <v>22</v>
      </c>
      <c r="D589" s="2" t="s">
        <v>23</v>
      </c>
      <c r="E589" s="2" t="s">
        <v>5</v>
      </c>
      <c r="G589" s="2" t="s">
        <v>24</v>
      </c>
      <c r="H589" s="2">
        <v>266510</v>
      </c>
      <c r="I589" s="2">
        <v>267001</v>
      </c>
      <c r="J589" s="1" t="s">
        <v>25</v>
      </c>
      <c r="K589" s="2" t="s">
        <v>920</v>
      </c>
      <c r="N589" s="2" t="s">
        <v>921</v>
      </c>
      <c r="O589" s="2" t="s">
        <v>918</v>
      </c>
      <c r="Q589" s="2" t="s">
        <v>919</v>
      </c>
      <c r="R589" s="2">
        <v>492</v>
      </c>
      <c r="S589" s="2">
        <v>163</v>
      </c>
    </row>
    <row r="590" spans="1:19" ht="28.8" x14ac:dyDescent="0.3">
      <c r="A590" s="2" t="s">
        <v>20</v>
      </c>
      <c r="B590" s="2" t="s">
        <v>21</v>
      </c>
      <c r="C590" s="2" t="s">
        <v>22</v>
      </c>
      <c r="D590" s="2" t="s">
        <v>23</v>
      </c>
      <c r="E590" s="2" t="s">
        <v>5</v>
      </c>
      <c r="G590" s="2" t="s">
        <v>24</v>
      </c>
      <c r="H590" s="2">
        <v>266991</v>
      </c>
      <c r="I590" s="2">
        <v>268091</v>
      </c>
      <c r="J590" s="1" t="s">
        <v>25</v>
      </c>
      <c r="O590" s="2" t="s">
        <v>922</v>
      </c>
      <c r="Q590" s="2" t="s">
        <v>923</v>
      </c>
      <c r="R590" s="2">
        <v>1101</v>
      </c>
    </row>
    <row r="591" spans="1:19" ht="43.2" x14ac:dyDescent="0.3">
      <c r="A591" s="2" t="s">
        <v>28</v>
      </c>
      <c r="B591" s="2" t="s">
        <v>29</v>
      </c>
      <c r="C591" s="2" t="s">
        <v>22</v>
      </c>
      <c r="D591" s="2" t="s">
        <v>23</v>
      </c>
      <c r="E591" s="2" t="s">
        <v>5</v>
      </c>
      <c r="G591" s="2" t="s">
        <v>24</v>
      </c>
      <c r="H591" s="2">
        <v>266991</v>
      </c>
      <c r="I591" s="2">
        <v>268091</v>
      </c>
      <c r="J591" s="1" t="s">
        <v>25</v>
      </c>
      <c r="K591" s="2" t="s">
        <v>924</v>
      </c>
      <c r="N591" s="2" t="s">
        <v>925</v>
      </c>
      <c r="O591" s="2" t="s">
        <v>922</v>
      </c>
      <c r="Q591" s="2" t="s">
        <v>923</v>
      </c>
      <c r="R591" s="2">
        <v>1101</v>
      </c>
      <c r="S591" s="2">
        <v>366</v>
      </c>
    </row>
    <row r="592" spans="1:19" ht="28.8" x14ac:dyDescent="0.3">
      <c r="A592" s="2" t="s">
        <v>20</v>
      </c>
      <c r="B592" s="2" t="s">
        <v>21</v>
      </c>
      <c r="C592" s="2" t="s">
        <v>22</v>
      </c>
      <c r="D592" s="2" t="s">
        <v>23</v>
      </c>
      <c r="E592" s="2" t="s">
        <v>5</v>
      </c>
      <c r="G592" s="2" t="s">
        <v>24</v>
      </c>
      <c r="H592" s="2">
        <v>268095</v>
      </c>
      <c r="I592" s="2">
        <v>268751</v>
      </c>
      <c r="J592" s="1" t="s">
        <v>25</v>
      </c>
      <c r="O592" s="2" t="s">
        <v>926</v>
      </c>
      <c r="Q592" s="2" t="s">
        <v>927</v>
      </c>
      <c r="R592" s="2">
        <v>657</v>
      </c>
    </row>
    <row r="593" spans="1:19" ht="28.8" x14ac:dyDescent="0.3">
      <c r="A593" s="2" t="s">
        <v>28</v>
      </c>
      <c r="B593" s="2" t="s">
        <v>29</v>
      </c>
      <c r="C593" s="2" t="s">
        <v>22</v>
      </c>
      <c r="D593" s="2" t="s">
        <v>23</v>
      </c>
      <c r="E593" s="2" t="s">
        <v>5</v>
      </c>
      <c r="G593" s="2" t="s">
        <v>24</v>
      </c>
      <c r="H593" s="2">
        <v>268095</v>
      </c>
      <c r="I593" s="2">
        <v>268751</v>
      </c>
      <c r="J593" s="1" t="s">
        <v>25</v>
      </c>
      <c r="K593" s="2" t="s">
        <v>928</v>
      </c>
      <c r="N593" s="2" t="s">
        <v>929</v>
      </c>
      <c r="O593" s="2" t="s">
        <v>926</v>
      </c>
      <c r="Q593" s="2" t="s">
        <v>927</v>
      </c>
      <c r="R593" s="2">
        <v>657</v>
      </c>
      <c r="S593" s="2">
        <v>218</v>
      </c>
    </row>
    <row r="594" spans="1:19" ht="28.8" x14ac:dyDescent="0.3">
      <c r="A594" s="2" t="s">
        <v>20</v>
      </c>
      <c r="B594" s="2" t="s">
        <v>21</v>
      </c>
      <c r="C594" s="2" t="s">
        <v>22</v>
      </c>
      <c r="D594" s="2" t="s">
        <v>23</v>
      </c>
      <c r="E594" s="2" t="s">
        <v>5</v>
      </c>
      <c r="G594" s="2" t="s">
        <v>24</v>
      </c>
      <c r="H594" s="2">
        <v>268748</v>
      </c>
      <c r="I594" s="2">
        <v>269881</v>
      </c>
      <c r="J594" s="1" t="s">
        <v>25</v>
      </c>
      <c r="O594" s="2" t="s">
        <v>930</v>
      </c>
      <c r="Q594" s="2" t="s">
        <v>931</v>
      </c>
      <c r="R594" s="2">
        <v>1134</v>
      </c>
    </row>
    <row r="595" spans="1:19" ht="72" x14ac:dyDescent="0.3">
      <c r="A595" s="2" t="s">
        <v>28</v>
      </c>
      <c r="B595" s="2" t="s">
        <v>29</v>
      </c>
      <c r="C595" s="2" t="s">
        <v>22</v>
      </c>
      <c r="D595" s="2" t="s">
        <v>23</v>
      </c>
      <c r="E595" s="2" t="s">
        <v>5</v>
      </c>
      <c r="G595" s="2" t="s">
        <v>24</v>
      </c>
      <c r="H595" s="2">
        <v>268748</v>
      </c>
      <c r="I595" s="2">
        <v>269881</v>
      </c>
      <c r="J595" s="1" t="s">
        <v>25</v>
      </c>
      <c r="K595" s="2" t="s">
        <v>932</v>
      </c>
      <c r="N595" s="2" t="s">
        <v>933</v>
      </c>
      <c r="O595" s="2" t="s">
        <v>930</v>
      </c>
      <c r="Q595" s="2" t="s">
        <v>931</v>
      </c>
      <c r="R595" s="2">
        <v>1134</v>
      </c>
      <c r="S595" s="2">
        <v>377</v>
      </c>
    </row>
    <row r="596" spans="1:19" ht="28.8" x14ac:dyDescent="0.3">
      <c r="A596" s="2" t="s">
        <v>20</v>
      </c>
      <c r="B596" s="2" t="s">
        <v>21</v>
      </c>
      <c r="C596" s="2" t="s">
        <v>22</v>
      </c>
      <c r="D596" s="2" t="s">
        <v>23</v>
      </c>
      <c r="E596" s="2" t="s">
        <v>5</v>
      </c>
      <c r="G596" s="2" t="s">
        <v>24</v>
      </c>
      <c r="H596" s="2">
        <v>269878</v>
      </c>
      <c r="I596" s="2">
        <v>270342</v>
      </c>
      <c r="J596" s="1" t="s">
        <v>25</v>
      </c>
      <c r="O596" s="2" t="s">
        <v>934</v>
      </c>
      <c r="Q596" s="2" t="s">
        <v>935</v>
      </c>
      <c r="R596" s="2">
        <v>465</v>
      </c>
    </row>
    <row r="597" spans="1:19" ht="43.2" x14ac:dyDescent="0.3">
      <c r="A597" s="2" t="s">
        <v>28</v>
      </c>
      <c r="B597" s="2" t="s">
        <v>29</v>
      </c>
      <c r="C597" s="2" t="s">
        <v>22</v>
      </c>
      <c r="D597" s="2" t="s">
        <v>23</v>
      </c>
      <c r="E597" s="2" t="s">
        <v>5</v>
      </c>
      <c r="G597" s="2" t="s">
        <v>24</v>
      </c>
      <c r="H597" s="2">
        <v>269878</v>
      </c>
      <c r="I597" s="2">
        <v>270342</v>
      </c>
      <c r="J597" s="1" t="s">
        <v>25</v>
      </c>
      <c r="K597" s="2" t="s">
        <v>936</v>
      </c>
      <c r="N597" s="2" t="s">
        <v>937</v>
      </c>
      <c r="O597" s="2" t="s">
        <v>934</v>
      </c>
      <c r="Q597" s="2" t="s">
        <v>935</v>
      </c>
      <c r="R597" s="2">
        <v>465</v>
      </c>
      <c r="S597" s="2">
        <v>154</v>
      </c>
    </row>
    <row r="598" spans="1:19" ht="28.8" x14ac:dyDescent="0.3">
      <c r="A598" s="2" t="s">
        <v>20</v>
      </c>
      <c r="B598" s="2" t="s">
        <v>21</v>
      </c>
      <c r="C598" s="2" t="s">
        <v>22</v>
      </c>
      <c r="D598" s="2" t="s">
        <v>23</v>
      </c>
      <c r="E598" s="2" t="s">
        <v>5</v>
      </c>
      <c r="G598" s="2" t="s">
        <v>24</v>
      </c>
      <c r="H598" s="2">
        <v>270353</v>
      </c>
      <c r="I598" s="2">
        <v>270796</v>
      </c>
      <c r="J598" s="1" t="s">
        <v>25</v>
      </c>
      <c r="O598" s="2" t="s">
        <v>938</v>
      </c>
      <c r="Q598" s="2" t="s">
        <v>939</v>
      </c>
      <c r="R598" s="2">
        <v>444</v>
      </c>
    </row>
    <row r="599" spans="1:19" ht="43.2" x14ac:dyDescent="0.3">
      <c r="A599" s="2" t="s">
        <v>28</v>
      </c>
      <c r="B599" s="2" t="s">
        <v>29</v>
      </c>
      <c r="C599" s="2" t="s">
        <v>22</v>
      </c>
      <c r="D599" s="2" t="s">
        <v>23</v>
      </c>
      <c r="E599" s="2" t="s">
        <v>5</v>
      </c>
      <c r="G599" s="2" t="s">
        <v>24</v>
      </c>
      <c r="H599" s="2">
        <v>270353</v>
      </c>
      <c r="I599" s="2">
        <v>270796</v>
      </c>
      <c r="J599" s="1" t="s">
        <v>25</v>
      </c>
      <c r="K599" s="2" t="s">
        <v>940</v>
      </c>
      <c r="N599" s="2" t="s">
        <v>941</v>
      </c>
      <c r="O599" s="2" t="s">
        <v>938</v>
      </c>
      <c r="Q599" s="2" t="s">
        <v>939</v>
      </c>
      <c r="R599" s="2">
        <v>444</v>
      </c>
      <c r="S599" s="2">
        <v>147</v>
      </c>
    </row>
    <row r="600" spans="1:19" ht="28.8" x14ac:dyDescent="0.3">
      <c r="A600" s="2" t="s">
        <v>20</v>
      </c>
      <c r="B600" s="2" t="s">
        <v>21</v>
      </c>
      <c r="C600" s="2" t="s">
        <v>22</v>
      </c>
      <c r="D600" s="2" t="s">
        <v>23</v>
      </c>
      <c r="E600" s="2" t="s">
        <v>5</v>
      </c>
      <c r="G600" s="2" t="s">
        <v>24</v>
      </c>
      <c r="H600" s="2">
        <v>270924</v>
      </c>
      <c r="I600" s="2">
        <v>271205</v>
      </c>
      <c r="J600" s="1" t="s">
        <v>25</v>
      </c>
      <c r="Q600" s="2" t="s">
        <v>942</v>
      </c>
      <c r="R600" s="2">
        <v>282</v>
      </c>
    </row>
    <row r="601" spans="1:19" ht="28.8" x14ac:dyDescent="0.3">
      <c r="A601" s="2" t="s">
        <v>28</v>
      </c>
      <c r="B601" s="2" t="s">
        <v>29</v>
      </c>
      <c r="C601" s="2" t="s">
        <v>22</v>
      </c>
      <c r="D601" s="2" t="s">
        <v>23</v>
      </c>
      <c r="E601" s="2" t="s">
        <v>5</v>
      </c>
      <c r="G601" s="2" t="s">
        <v>24</v>
      </c>
      <c r="H601" s="2">
        <v>270924</v>
      </c>
      <c r="I601" s="2">
        <v>271205</v>
      </c>
      <c r="J601" s="1" t="s">
        <v>25</v>
      </c>
      <c r="K601" s="2" t="s">
        <v>943</v>
      </c>
      <c r="N601" s="2" t="s">
        <v>303</v>
      </c>
      <c r="Q601" s="2" t="s">
        <v>942</v>
      </c>
      <c r="R601" s="2">
        <v>282</v>
      </c>
      <c r="S601" s="2">
        <v>93</v>
      </c>
    </row>
    <row r="602" spans="1:19" ht="28.8" x14ac:dyDescent="0.3">
      <c r="A602" s="2" t="s">
        <v>20</v>
      </c>
      <c r="B602" s="2" t="s">
        <v>21</v>
      </c>
      <c r="C602" s="2" t="s">
        <v>22</v>
      </c>
      <c r="D602" s="2" t="s">
        <v>23</v>
      </c>
      <c r="E602" s="2" t="s">
        <v>5</v>
      </c>
      <c r="G602" s="2" t="s">
        <v>24</v>
      </c>
      <c r="H602" s="2">
        <v>271364</v>
      </c>
      <c r="I602" s="2">
        <v>271936</v>
      </c>
      <c r="J602" s="1" t="s">
        <v>25</v>
      </c>
      <c r="Q602" s="2" t="s">
        <v>944</v>
      </c>
      <c r="R602" s="2">
        <v>573</v>
      </c>
    </row>
    <row r="603" spans="1:19" ht="28.8" x14ac:dyDescent="0.3">
      <c r="A603" s="2" t="s">
        <v>28</v>
      </c>
      <c r="B603" s="2" t="s">
        <v>29</v>
      </c>
      <c r="C603" s="2" t="s">
        <v>22</v>
      </c>
      <c r="D603" s="2" t="s">
        <v>23</v>
      </c>
      <c r="E603" s="2" t="s">
        <v>5</v>
      </c>
      <c r="G603" s="2" t="s">
        <v>24</v>
      </c>
      <c r="H603" s="2">
        <v>271364</v>
      </c>
      <c r="I603" s="2">
        <v>271936</v>
      </c>
      <c r="J603" s="1" t="s">
        <v>25</v>
      </c>
      <c r="K603" s="2" t="s">
        <v>945</v>
      </c>
      <c r="N603" s="2" t="s">
        <v>303</v>
      </c>
      <c r="Q603" s="2" t="s">
        <v>944</v>
      </c>
      <c r="R603" s="2">
        <v>573</v>
      </c>
      <c r="S603" s="2">
        <v>190</v>
      </c>
    </row>
    <row r="604" spans="1:19" ht="28.8" x14ac:dyDescent="0.3">
      <c r="A604" s="2" t="s">
        <v>20</v>
      </c>
      <c r="B604" s="2" t="s">
        <v>21</v>
      </c>
      <c r="C604" s="2" t="s">
        <v>22</v>
      </c>
      <c r="D604" s="2" t="s">
        <v>23</v>
      </c>
      <c r="E604" s="2" t="s">
        <v>5</v>
      </c>
      <c r="G604" s="2" t="s">
        <v>24</v>
      </c>
      <c r="H604" s="2">
        <v>271954</v>
      </c>
      <c r="I604" s="2">
        <v>272307</v>
      </c>
      <c r="J604" s="1" t="s">
        <v>54</v>
      </c>
      <c r="Q604" s="2" t="s">
        <v>946</v>
      </c>
      <c r="R604" s="2">
        <v>354</v>
      </c>
    </row>
    <row r="605" spans="1:19" ht="43.2" x14ac:dyDescent="0.3">
      <c r="A605" s="2" t="s">
        <v>28</v>
      </c>
      <c r="B605" s="2" t="s">
        <v>29</v>
      </c>
      <c r="C605" s="2" t="s">
        <v>22</v>
      </c>
      <c r="D605" s="2" t="s">
        <v>23</v>
      </c>
      <c r="E605" s="2" t="s">
        <v>5</v>
      </c>
      <c r="G605" s="2" t="s">
        <v>24</v>
      </c>
      <c r="H605" s="2">
        <v>271954</v>
      </c>
      <c r="I605" s="2">
        <v>272307</v>
      </c>
      <c r="J605" s="1" t="s">
        <v>54</v>
      </c>
      <c r="K605" s="2" t="s">
        <v>947</v>
      </c>
      <c r="N605" s="2" t="s">
        <v>41</v>
      </c>
      <c r="Q605" s="2" t="s">
        <v>946</v>
      </c>
      <c r="R605" s="2">
        <v>354</v>
      </c>
      <c r="S605" s="2">
        <v>117</v>
      </c>
    </row>
    <row r="606" spans="1:19" ht="28.8" x14ac:dyDescent="0.3">
      <c r="A606" s="2" t="s">
        <v>20</v>
      </c>
      <c r="B606" s="2" t="s">
        <v>21</v>
      </c>
      <c r="C606" s="2" t="s">
        <v>22</v>
      </c>
      <c r="D606" s="2" t="s">
        <v>23</v>
      </c>
      <c r="E606" s="2" t="s">
        <v>5</v>
      </c>
      <c r="G606" s="2" t="s">
        <v>24</v>
      </c>
      <c r="H606" s="2">
        <v>272362</v>
      </c>
      <c r="I606" s="2">
        <v>274044</v>
      </c>
      <c r="J606" s="1" t="s">
        <v>54</v>
      </c>
      <c r="O606" s="2" t="s">
        <v>948</v>
      </c>
      <c r="Q606" s="2" t="s">
        <v>949</v>
      </c>
      <c r="R606" s="2">
        <v>1683</v>
      </c>
    </row>
    <row r="607" spans="1:19" ht="28.8" x14ac:dyDescent="0.3">
      <c r="A607" s="2" t="s">
        <v>28</v>
      </c>
      <c r="B607" s="2" t="s">
        <v>29</v>
      </c>
      <c r="C607" s="2" t="s">
        <v>22</v>
      </c>
      <c r="D607" s="2" t="s">
        <v>23</v>
      </c>
      <c r="E607" s="2" t="s">
        <v>5</v>
      </c>
      <c r="G607" s="2" t="s">
        <v>24</v>
      </c>
      <c r="H607" s="2">
        <v>272362</v>
      </c>
      <c r="I607" s="2">
        <v>274044</v>
      </c>
      <c r="J607" s="1" t="s">
        <v>54</v>
      </c>
      <c r="K607" s="2" t="s">
        <v>950</v>
      </c>
      <c r="N607" s="2" t="s">
        <v>951</v>
      </c>
      <c r="O607" s="2" t="s">
        <v>948</v>
      </c>
      <c r="Q607" s="2" t="s">
        <v>949</v>
      </c>
      <c r="R607" s="2">
        <v>1683</v>
      </c>
      <c r="S607" s="2">
        <v>560</v>
      </c>
    </row>
    <row r="608" spans="1:19" ht="28.8" x14ac:dyDescent="0.3">
      <c r="A608" s="2" t="s">
        <v>20</v>
      </c>
      <c r="B608" s="2" t="s">
        <v>21</v>
      </c>
      <c r="C608" s="2" t="s">
        <v>22</v>
      </c>
      <c r="D608" s="2" t="s">
        <v>23</v>
      </c>
      <c r="E608" s="2" t="s">
        <v>5</v>
      </c>
      <c r="G608" s="2" t="s">
        <v>24</v>
      </c>
      <c r="H608" s="2">
        <v>274144</v>
      </c>
      <c r="I608" s="2">
        <v>274797</v>
      </c>
      <c r="J608" s="1" t="s">
        <v>54</v>
      </c>
      <c r="Q608" s="2" t="s">
        <v>952</v>
      </c>
      <c r="R608" s="2">
        <v>654</v>
      </c>
    </row>
    <row r="609" spans="1:19" ht="28.8" x14ac:dyDescent="0.3">
      <c r="A609" s="2" t="s">
        <v>28</v>
      </c>
      <c r="B609" s="2" t="s">
        <v>29</v>
      </c>
      <c r="C609" s="2" t="s">
        <v>22</v>
      </c>
      <c r="D609" s="2" t="s">
        <v>23</v>
      </c>
      <c r="E609" s="2" t="s">
        <v>5</v>
      </c>
      <c r="G609" s="2" t="s">
        <v>24</v>
      </c>
      <c r="H609" s="2">
        <v>274144</v>
      </c>
      <c r="I609" s="2">
        <v>274797</v>
      </c>
      <c r="J609" s="1" t="s">
        <v>54</v>
      </c>
      <c r="K609" s="2" t="s">
        <v>953</v>
      </c>
      <c r="N609" s="2" t="s">
        <v>954</v>
      </c>
      <c r="Q609" s="2" t="s">
        <v>952</v>
      </c>
      <c r="R609" s="2">
        <v>654</v>
      </c>
      <c r="S609" s="2">
        <v>217</v>
      </c>
    </row>
    <row r="610" spans="1:19" ht="28.8" x14ac:dyDescent="0.3">
      <c r="A610" s="2" t="s">
        <v>20</v>
      </c>
      <c r="B610" s="2" t="s">
        <v>21</v>
      </c>
      <c r="C610" s="2" t="s">
        <v>22</v>
      </c>
      <c r="D610" s="2" t="s">
        <v>23</v>
      </c>
      <c r="E610" s="2" t="s">
        <v>5</v>
      </c>
      <c r="G610" s="2" t="s">
        <v>24</v>
      </c>
      <c r="H610" s="2">
        <v>274789</v>
      </c>
      <c r="I610" s="2">
        <v>274986</v>
      </c>
      <c r="J610" s="1" t="s">
        <v>25</v>
      </c>
      <c r="Q610" s="2" t="s">
        <v>955</v>
      </c>
      <c r="R610" s="2">
        <v>198</v>
      </c>
    </row>
    <row r="611" spans="1:19" ht="28.8" x14ac:dyDescent="0.3">
      <c r="A611" s="2" t="s">
        <v>28</v>
      </c>
      <c r="B611" s="2" t="s">
        <v>29</v>
      </c>
      <c r="C611" s="2" t="s">
        <v>22</v>
      </c>
      <c r="D611" s="2" t="s">
        <v>23</v>
      </c>
      <c r="E611" s="2" t="s">
        <v>5</v>
      </c>
      <c r="G611" s="2" t="s">
        <v>24</v>
      </c>
      <c r="H611" s="2">
        <v>274789</v>
      </c>
      <c r="I611" s="2">
        <v>274986</v>
      </c>
      <c r="J611" s="1" t="s">
        <v>25</v>
      </c>
      <c r="K611" s="2" t="s">
        <v>956</v>
      </c>
      <c r="N611" s="2" t="s">
        <v>101</v>
      </c>
      <c r="Q611" s="2" t="s">
        <v>955</v>
      </c>
      <c r="R611" s="2">
        <v>198</v>
      </c>
      <c r="S611" s="2">
        <v>65</v>
      </c>
    </row>
    <row r="612" spans="1:19" ht="28.8" x14ac:dyDescent="0.3">
      <c r="A612" s="2" t="s">
        <v>20</v>
      </c>
      <c r="B612" s="2" t="s">
        <v>285</v>
      </c>
      <c r="C612" s="2" t="s">
        <v>22</v>
      </c>
      <c r="D612" s="2" t="s">
        <v>23</v>
      </c>
      <c r="E612" s="2" t="s">
        <v>5</v>
      </c>
      <c r="G612" s="2" t="s">
        <v>24</v>
      </c>
      <c r="H612" s="2">
        <v>275027</v>
      </c>
      <c r="I612" s="2">
        <v>275111</v>
      </c>
      <c r="J612" s="1" t="s">
        <v>25</v>
      </c>
      <c r="Q612" s="2" t="s">
        <v>957</v>
      </c>
      <c r="R612" s="2">
        <v>85</v>
      </c>
    </row>
    <row r="613" spans="1:19" ht="28.8" x14ac:dyDescent="0.3">
      <c r="A613" s="2" t="s">
        <v>285</v>
      </c>
      <c r="C613" s="2" t="s">
        <v>22</v>
      </c>
      <c r="D613" s="2" t="s">
        <v>23</v>
      </c>
      <c r="E613" s="2" t="s">
        <v>5</v>
      </c>
      <c r="G613" s="2" t="s">
        <v>24</v>
      </c>
      <c r="H613" s="2">
        <v>275027</v>
      </c>
      <c r="I613" s="2">
        <v>275111</v>
      </c>
      <c r="J613" s="1" t="s">
        <v>25</v>
      </c>
      <c r="N613" s="2" t="s">
        <v>958</v>
      </c>
      <c r="Q613" s="2" t="s">
        <v>957</v>
      </c>
      <c r="R613" s="2">
        <v>85</v>
      </c>
    </row>
    <row r="614" spans="1:19" ht="28.8" x14ac:dyDescent="0.3">
      <c r="A614" s="2" t="s">
        <v>20</v>
      </c>
      <c r="B614" s="2" t="s">
        <v>285</v>
      </c>
      <c r="C614" s="2" t="s">
        <v>22</v>
      </c>
      <c r="D614" s="2" t="s">
        <v>23</v>
      </c>
      <c r="E614" s="2" t="s">
        <v>5</v>
      </c>
      <c r="G614" s="2" t="s">
        <v>24</v>
      </c>
      <c r="H614" s="2">
        <v>275169</v>
      </c>
      <c r="I614" s="2">
        <v>275242</v>
      </c>
      <c r="J614" s="1" t="s">
        <v>25</v>
      </c>
      <c r="Q614" s="2" t="s">
        <v>959</v>
      </c>
      <c r="R614" s="2">
        <v>74</v>
      </c>
    </row>
    <row r="615" spans="1:19" ht="28.8" x14ac:dyDescent="0.3">
      <c r="A615" s="2" t="s">
        <v>285</v>
      </c>
      <c r="C615" s="2" t="s">
        <v>22</v>
      </c>
      <c r="D615" s="2" t="s">
        <v>23</v>
      </c>
      <c r="E615" s="2" t="s">
        <v>5</v>
      </c>
      <c r="G615" s="2" t="s">
        <v>24</v>
      </c>
      <c r="H615" s="2">
        <v>275169</v>
      </c>
      <c r="I615" s="2">
        <v>275242</v>
      </c>
      <c r="J615" s="1" t="s">
        <v>25</v>
      </c>
      <c r="N615" s="2" t="s">
        <v>960</v>
      </c>
      <c r="Q615" s="2" t="s">
        <v>959</v>
      </c>
      <c r="R615" s="2">
        <v>74</v>
      </c>
    </row>
    <row r="616" spans="1:19" ht="28.8" x14ac:dyDescent="0.3">
      <c r="A616" s="2" t="s">
        <v>20</v>
      </c>
      <c r="B616" s="2" t="s">
        <v>285</v>
      </c>
      <c r="C616" s="2" t="s">
        <v>22</v>
      </c>
      <c r="D616" s="2" t="s">
        <v>23</v>
      </c>
      <c r="E616" s="2" t="s">
        <v>5</v>
      </c>
      <c r="G616" s="2" t="s">
        <v>24</v>
      </c>
      <c r="H616" s="2">
        <v>275251</v>
      </c>
      <c r="I616" s="2">
        <v>275326</v>
      </c>
      <c r="J616" s="1" t="s">
        <v>25</v>
      </c>
      <c r="Q616" s="2" t="s">
        <v>961</v>
      </c>
      <c r="R616" s="2">
        <v>76</v>
      </c>
    </row>
    <row r="617" spans="1:19" ht="28.8" x14ac:dyDescent="0.3">
      <c r="A617" s="2" t="s">
        <v>285</v>
      </c>
      <c r="C617" s="2" t="s">
        <v>22</v>
      </c>
      <c r="D617" s="2" t="s">
        <v>23</v>
      </c>
      <c r="E617" s="2" t="s">
        <v>5</v>
      </c>
      <c r="G617" s="2" t="s">
        <v>24</v>
      </c>
      <c r="H617" s="2">
        <v>275251</v>
      </c>
      <c r="I617" s="2">
        <v>275326</v>
      </c>
      <c r="J617" s="1" t="s">
        <v>25</v>
      </c>
      <c r="N617" s="2" t="s">
        <v>962</v>
      </c>
      <c r="Q617" s="2" t="s">
        <v>961</v>
      </c>
      <c r="R617" s="2">
        <v>76</v>
      </c>
    </row>
    <row r="618" spans="1:19" ht="28.8" x14ac:dyDescent="0.3">
      <c r="A618" s="2" t="s">
        <v>20</v>
      </c>
      <c r="B618" s="2" t="s">
        <v>21</v>
      </c>
      <c r="C618" s="2" t="s">
        <v>22</v>
      </c>
      <c r="D618" s="2" t="s">
        <v>23</v>
      </c>
      <c r="E618" s="2" t="s">
        <v>5</v>
      </c>
      <c r="G618" s="2" t="s">
        <v>24</v>
      </c>
      <c r="H618" s="2">
        <v>275372</v>
      </c>
      <c r="I618" s="2">
        <v>276562</v>
      </c>
      <c r="J618" s="1" t="s">
        <v>25</v>
      </c>
      <c r="O618" s="2" t="s">
        <v>963</v>
      </c>
      <c r="Q618" s="2" t="s">
        <v>964</v>
      </c>
      <c r="R618" s="2">
        <v>1191</v>
      </c>
    </row>
    <row r="619" spans="1:19" ht="43.2" x14ac:dyDescent="0.3">
      <c r="A619" s="2" t="s">
        <v>28</v>
      </c>
      <c r="B619" s="2" t="s">
        <v>29</v>
      </c>
      <c r="C619" s="2" t="s">
        <v>22</v>
      </c>
      <c r="D619" s="2" t="s">
        <v>23</v>
      </c>
      <c r="E619" s="2" t="s">
        <v>5</v>
      </c>
      <c r="G619" s="2" t="s">
        <v>24</v>
      </c>
      <c r="H619" s="2">
        <v>275372</v>
      </c>
      <c r="I619" s="2">
        <v>276562</v>
      </c>
      <c r="J619" s="1" t="s">
        <v>25</v>
      </c>
      <c r="K619" s="2" t="s">
        <v>965</v>
      </c>
      <c r="N619" s="2" t="s">
        <v>966</v>
      </c>
      <c r="O619" s="2" t="s">
        <v>963</v>
      </c>
      <c r="Q619" s="2" t="s">
        <v>964</v>
      </c>
      <c r="R619" s="2">
        <v>1191</v>
      </c>
      <c r="S619" s="2">
        <v>396</v>
      </c>
    </row>
    <row r="620" spans="1:19" ht="28.8" x14ac:dyDescent="0.3">
      <c r="A620" s="2" t="s">
        <v>20</v>
      </c>
      <c r="B620" s="2" t="s">
        <v>285</v>
      </c>
      <c r="C620" s="2" t="s">
        <v>22</v>
      </c>
      <c r="D620" s="2" t="s">
        <v>23</v>
      </c>
      <c r="E620" s="2" t="s">
        <v>5</v>
      </c>
      <c r="G620" s="2" t="s">
        <v>24</v>
      </c>
      <c r="H620" s="2">
        <v>276614</v>
      </c>
      <c r="I620" s="2">
        <v>276691</v>
      </c>
      <c r="J620" s="1" t="s">
        <v>25</v>
      </c>
      <c r="Q620" s="2" t="s">
        <v>967</v>
      </c>
      <c r="R620" s="2">
        <v>78</v>
      </c>
    </row>
    <row r="621" spans="1:19" ht="28.8" x14ac:dyDescent="0.3">
      <c r="A621" s="2" t="s">
        <v>285</v>
      </c>
      <c r="C621" s="2" t="s">
        <v>22</v>
      </c>
      <c r="D621" s="2" t="s">
        <v>23</v>
      </c>
      <c r="E621" s="2" t="s">
        <v>5</v>
      </c>
      <c r="G621" s="2" t="s">
        <v>24</v>
      </c>
      <c r="H621" s="2">
        <v>276614</v>
      </c>
      <c r="I621" s="2">
        <v>276691</v>
      </c>
      <c r="J621" s="1" t="s">
        <v>25</v>
      </c>
      <c r="N621" s="2" t="s">
        <v>968</v>
      </c>
      <c r="Q621" s="2" t="s">
        <v>967</v>
      </c>
      <c r="R621" s="2">
        <v>78</v>
      </c>
    </row>
    <row r="622" spans="1:19" ht="28.8" x14ac:dyDescent="0.3">
      <c r="A622" s="2" t="s">
        <v>20</v>
      </c>
      <c r="B622" s="2" t="s">
        <v>21</v>
      </c>
      <c r="C622" s="2" t="s">
        <v>22</v>
      </c>
      <c r="D622" s="2" t="s">
        <v>23</v>
      </c>
      <c r="E622" s="2" t="s">
        <v>5</v>
      </c>
      <c r="G622" s="2" t="s">
        <v>24</v>
      </c>
      <c r="H622" s="2">
        <v>276713</v>
      </c>
      <c r="I622" s="2">
        <v>277063</v>
      </c>
      <c r="J622" s="1" t="s">
        <v>25</v>
      </c>
      <c r="O622" s="2" t="s">
        <v>969</v>
      </c>
      <c r="Q622" s="2" t="s">
        <v>970</v>
      </c>
      <c r="R622" s="2">
        <v>351</v>
      </c>
    </row>
    <row r="623" spans="1:19" ht="43.2" x14ac:dyDescent="0.3">
      <c r="A623" s="2" t="s">
        <v>28</v>
      </c>
      <c r="B623" s="2" t="s">
        <v>29</v>
      </c>
      <c r="C623" s="2" t="s">
        <v>22</v>
      </c>
      <c r="D623" s="2" t="s">
        <v>23</v>
      </c>
      <c r="E623" s="2" t="s">
        <v>5</v>
      </c>
      <c r="G623" s="2" t="s">
        <v>24</v>
      </c>
      <c r="H623" s="2">
        <v>276713</v>
      </c>
      <c r="I623" s="2">
        <v>277063</v>
      </c>
      <c r="J623" s="1" t="s">
        <v>25</v>
      </c>
      <c r="K623" s="2" t="s">
        <v>971</v>
      </c>
      <c r="N623" s="2" t="s">
        <v>972</v>
      </c>
      <c r="O623" s="2" t="s">
        <v>969</v>
      </c>
      <c r="Q623" s="2" t="s">
        <v>970</v>
      </c>
      <c r="R623" s="2">
        <v>351</v>
      </c>
      <c r="S623" s="2">
        <v>116</v>
      </c>
    </row>
    <row r="624" spans="1:19" ht="28.8" x14ac:dyDescent="0.3">
      <c r="A624" s="2" t="s">
        <v>20</v>
      </c>
      <c r="B624" s="2" t="s">
        <v>21</v>
      </c>
      <c r="C624" s="2" t="s">
        <v>22</v>
      </c>
      <c r="D624" s="2" t="s">
        <v>23</v>
      </c>
      <c r="E624" s="2" t="s">
        <v>5</v>
      </c>
      <c r="G624" s="2" t="s">
        <v>24</v>
      </c>
      <c r="H624" s="2">
        <v>277064</v>
      </c>
      <c r="I624" s="2">
        <v>277597</v>
      </c>
      <c r="J624" s="1" t="s">
        <v>25</v>
      </c>
      <c r="O624" s="2" t="s">
        <v>973</v>
      </c>
      <c r="Q624" s="2" t="s">
        <v>974</v>
      </c>
      <c r="R624" s="2">
        <v>534</v>
      </c>
    </row>
    <row r="625" spans="1:19" ht="57.6" x14ac:dyDescent="0.3">
      <c r="A625" s="2" t="s">
        <v>28</v>
      </c>
      <c r="B625" s="2" t="s">
        <v>29</v>
      </c>
      <c r="C625" s="2" t="s">
        <v>22</v>
      </c>
      <c r="D625" s="2" t="s">
        <v>23</v>
      </c>
      <c r="E625" s="2" t="s">
        <v>5</v>
      </c>
      <c r="G625" s="2" t="s">
        <v>24</v>
      </c>
      <c r="H625" s="2">
        <v>277064</v>
      </c>
      <c r="I625" s="2">
        <v>277597</v>
      </c>
      <c r="J625" s="1" t="s">
        <v>25</v>
      </c>
      <c r="K625" s="2" t="s">
        <v>975</v>
      </c>
      <c r="N625" s="2" t="s">
        <v>976</v>
      </c>
      <c r="O625" s="2" t="s">
        <v>973</v>
      </c>
      <c r="Q625" s="2" t="s">
        <v>974</v>
      </c>
      <c r="R625" s="2">
        <v>534</v>
      </c>
      <c r="S625" s="2">
        <v>177</v>
      </c>
    </row>
    <row r="626" spans="1:19" ht="28.8" x14ac:dyDescent="0.3">
      <c r="A626" s="2" t="s">
        <v>20</v>
      </c>
      <c r="B626" s="2" t="s">
        <v>21</v>
      </c>
      <c r="C626" s="2" t="s">
        <v>22</v>
      </c>
      <c r="D626" s="2" t="s">
        <v>23</v>
      </c>
      <c r="E626" s="2" t="s">
        <v>5</v>
      </c>
      <c r="G626" s="2" t="s">
        <v>24</v>
      </c>
      <c r="H626" s="2">
        <v>277651</v>
      </c>
      <c r="I626" s="2">
        <v>278079</v>
      </c>
      <c r="J626" s="1" t="s">
        <v>25</v>
      </c>
      <c r="O626" s="2" t="s">
        <v>977</v>
      </c>
      <c r="Q626" s="2" t="s">
        <v>978</v>
      </c>
      <c r="R626" s="2">
        <v>429</v>
      </c>
    </row>
    <row r="627" spans="1:19" ht="28.8" x14ac:dyDescent="0.3">
      <c r="A627" s="2" t="s">
        <v>28</v>
      </c>
      <c r="B627" s="2" t="s">
        <v>29</v>
      </c>
      <c r="C627" s="2" t="s">
        <v>22</v>
      </c>
      <c r="D627" s="2" t="s">
        <v>23</v>
      </c>
      <c r="E627" s="2" t="s">
        <v>5</v>
      </c>
      <c r="G627" s="2" t="s">
        <v>24</v>
      </c>
      <c r="H627" s="2">
        <v>277651</v>
      </c>
      <c r="I627" s="2">
        <v>278079</v>
      </c>
      <c r="J627" s="1" t="s">
        <v>25</v>
      </c>
      <c r="K627" s="2" t="s">
        <v>979</v>
      </c>
      <c r="N627" s="2" t="s">
        <v>980</v>
      </c>
      <c r="O627" s="2" t="s">
        <v>977</v>
      </c>
      <c r="Q627" s="2" t="s">
        <v>978</v>
      </c>
      <c r="R627" s="2">
        <v>429</v>
      </c>
      <c r="S627" s="2">
        <v>142</v>
      </c>
    </row>
    <row r="628" spans="1:19" ht="28.8" x14ac:dyDescent="0.3">
      <c r="A628" s="2" t="s">
        <v>20</v>
      </c>
      <c r="B628" s="2" t="s">
        <v>21</v>
      </c>
      <c r="C628" s="2" t="s">
        <v>22</v>
      </c>
      <c r="D628" s="2" t="s">
        <v>23</v>
      </c>
      <c r="E628" s="2" t="s">
        <v>5</v>
      </c>
      <c r="G628" s="2" t="s">
        <v>24</v>
      </c>
      <c r="H628" s="2">
        <v>278083</v>
      </c>
      <c r="I628" s="2">
        <v>278775</v>
      </c>
      <c r="J628" s="1" t="s">
        <v>25</v>
      </c>
      <c r="O628" s="2" t="s">
        <v>981</v>
      </c>
      <c r="Q628" s="2" t="s">
        <v>982</v>
      </c>
      <c r="R628" s="2">
        <v>693</v>
      </c>
    </row>
    <row r="629" spans="1:19" ht="28.8" x14ac:dyDescent="0.3">
      <c r="A629" s="2" t="s">
        <v>28</v>
      </c>
      <c r="B629" s="2" t="s">
        <v>29</v>
      </c>
      <c r="C629" s="2" t="s">
        <v>22</v>
      </c>
      <c r="D629" s="2" t="s">
        <v>23</v>
      </c>
      <c r="E629" s="2" t="s">
        <v>5</v>
      </c>
      <c r="G629" s="2" t="s">
        <v>24</v>
      </c>
      <c r="H629" s="2">
        <v>278083</v>
      </c>
      <c r="I629" s="2">
        <v>278775</v>
      </c>
      <c r="J629" s="1" t="s">
        <v>25</v>
      </c>
      <c r="K629" s="2" t="s">
        <v>983</v>
      </c>
      <c r="N629" s="2" t="s">
        <v>984</v>
      </c>
      <c r="O629" s="2" t="s">
        <v>981</v>
      </c>
      <c r="Q629" s="2" t="s">
        <v>982</v>
      </c>
      <c r="R629" s="2">
        <v>693</v>
      </c>
      <c r="S629" s="2">
        <v>230</v>
      </c>
    </row>
    <row r="630" spans="1:19" ht="28.8" x14ac:dyDescent="0.3">
      <c r="A630" s="2" t="s">
        <v>20</v>
      </c>
      <c r="B630" s="2" t="s">
        <v>21</v>
      </c>
      <c r="C630" s="2" t="s">
        <v>22</v>
      </c>
      <c r="D630" s="2" t="s">
        <v>23</v>
      </c>
      <c r="E630" s="2" t="s">
        <v>5</v>
      </c>
      <c r="G630" s="2" t="s">
        <v>24</v>
      </c>
      <c r="H630" s="2">
        <v>278919</v>
      </c>
      <c r="I630" s="2">
        <v>279440</v>
      </c>
      <c r="J630" s="1" t="s">
        <v>25</v>
      </c>
      <c r="O630" s="2" t="s">
        <v>985</v>
      </c>
      <c r="Q630" s="2" t="s">
        <v>986</v>
      </c>
      <c r="R630" s="2">
        <v>522</v>
      </c>
    </row>
    <row r="631" spans="1:19" ht="28.8" x14ac:dyDescent="0.3">
      <c r="A631" s="2" t="s">
        <v>28</v>
      </c>
      <c r="B631" s="2" t="s">
        <v>29</v>
      </c>
      <c r="C631" s="2" t="s">
        <v>22</v>
      </c>
      <c r="D631" s="2" t="s">
        <v>23</v>
      </c>
      <c r="E631" s="2" t="s">
        <v>5</v>
      </c>
      <c r="G631" s="2" t="s">
        <v>24</v>
      </c>
      <c r="H631" s="2">
        <v>278919</v>
      </c>
      <c r="I631" s="2">
        <v>279440</v>
      </c>
      <c r="J631" s="1" t="s">
        <v>25</v>
      </c>
      <c r="K631" s="2" t="s">
        <v>987</v>
      </c>
      <c r="N631" s="2" t="s">
        <v>988</v>
      </c>
      <c r="O631" s="2" t="s">
        <v>985</v>
      </c>
      <c r="Q631" s="2" t="s">
        <v>986</v>
      </c>
      <c r="R631" s="2">
        <v>522</v>
      </c>
      <c r="S631" s="2">
        <v>173</v>
      </c>
    </row>
    <row r="632" spans="1:19" ht="28.8" x14ac:dyDescent="0.3">
      <c r="A632" s="2" t="s">
        <v>20</v>
      </c>
      <c r="B632" s="2" t="s">
        <v>21</v>
      </c>
      <c r="C632" s="2" t="s">
        <v>22</v>
      </c>
      <c r="D632" s="2" t="s">
        <v>23</v>
      </c>
      <c r="E632" s="2" t="s">
        <v>5</v>
      </c>
      <c r="G632" s="2" t="s">
        <v>24</v>
      </c>
      <c r="H632" s="2">
        <v>279470</v>
      </c>
      <c r="I632" s="2">
        <v>279856</v>
      </c>
      <c r="J632" s="1" t="s">
        <v>25</v>
      </c>
      <c r="O632" s="2" t="s">
        <v>989</v>
      </c>
      <c r="Q632" s="2" t="s">
        <v>990</v>
      </c>
      <c r="R632" s="2">
        <v>387</v>
      </c>
    </row>
    <row r="633" spans="1:19" ht="28.8" x14ac:dyDescent="0.3">
      <c r="A633" s="2" t="s">
        <v>28</v>
      </c>
      <c r="B633" s="2" t="s">
        <v>29</v>
      </c>
      <c r="C633" s="2" t="s">
        <v>22</v>
      </c>
      <c r="D633" s="2" t="s">
        <v>23</v>
      </c>
      <c r="E633" s="2" t="s">
        <v>5</v>
      </c>
      <c r="G633" s="2" t="s">
        <v>24</v>
      </c>
      <c r="H633" s="2">
        <v>279470</v>
      </c>
      <c r="I633" s="2">
        <v>279856</v>
      </c>
      <c r="J633" s="1" t="s">
        <v>25</v>
      </c>
      <c r="K633" s="2" t="s">
        <v>991</v>
      </c>
      <c r="N633" s="2" t="s">
        <v>992</v>
      </c>
      <c r="O633" s="2" t="s">
        <v>989</v>
      </c>
      <c r="Q633" s="2" t="s">
        <v>990</v>
      </c>
      <c r="R633" s="2">
        <v>387</v>
      </c>
      <c r="S633" s="2">
        <v>128</v>
      </c>
    </row>
    <row r="634" spans="1:19" ht="28.8" x14ac:dyDescent="0.3">
      <c r="A634" s="2" t="s">
        <v>20</v>
      </c>
      <c r="B634" s="2" t="s">
        <v>21</v>
      </c>
      <c r="C634" s="2" t="s">
        <v>22</v>
      </c>
      <c r="D634" s="2" t="s">
        <v>23</v>
      </c>
      <c r="E634" s="2" t="s">
        <v>5</v>
      </c>
      <c r="G634" s="2" t="s">
        <v>24</v>
      </c>
      <c r="H634" s="2">
        <v>279879</v>
      </c>
      <c r="I634" s="2">
        <v>279977</v>
      </c>
      <c r="J634" s="1" t="s">
        <v>54</v>
      </c>
      <c r="Q634" s="2" t="s">
        <v>993</v>
      </c>
      <c r="R634" s="2">
        <v>99</v>
      </c>
    </row>
    <row r="635" spans="1:19" ht="28.8" x14ac:dyDescent="0.3">
      <c r="A635" s="2" t="s">
        <v>28</v>
      </c>
      <c r="B635" s="2" t="s">
        <v>29</v>
      </c>
      <c r="C635" s="2" t="s">
        <v>22</v>
      </c>
      <c r="D635" s="2" t="s">
        <v>23</v>
      </c>
      <c r="E635" s="2" t="s">
        <v>5</v>
      </c>
      <c r="G635" s="2" t="s">
        <v>24</v>
      </c>
      <c r="H635" s="2">
        <v>279879</v>
      </c>
      <c r="I635" s="2">
        <v>279977</v>
      </c>
      <c r="J635" s="1" t="s">
        <v>54</v>
      </c>
      <c r="K635" s="2" t="s">
        <v>994</v>
      </c>
      <c r="N635" s="2" t="s">
        <v>101</v>
      </c>
      <c r="Q635" s="2" t="s">
        <v>993</v>
      </c>
      <c r="R635" s="2">
        <v>99</v>
      </c>
      <c r="S635" s="2">
        <v>32</v>
      </c>
    </row>
    <row r="636" spans="1:19" ht="28.8" x14ac:dyDescent="0.3">
      <c r="A636" s="2" t="s">
        <v>20</v>
      </c>
      <c r="B636" s="2" t="s">
        <v>21</v>
      </c>
      <c r="C636" s="2" t="s">
        <v>22</v>
      </c>
      <c r="D636" s="2" t="s">
        <v>23</v>
      </c>
      <c r="E636" s="2" t="s">
        <v>5</v>
      </c>
      <c r="G636" s="2" t="s">
        <v>24</v>
      </c>
      <c r="H636" s="2">
        <v>279980</v>
      </c>
      <c r="I636" s="2">
        <v>284068</v>
      </c>
      <c r="J636" s="1" t="s">
        <v>25</v>
      </c>
      <c r="O636" s="2" t="s">
        <v>995</v>
      </c>
      <c r="Q636" s="2" t="s">
        <v>996</v>
      </c>
      <c r="R636" s="2">
        <v>4089</v>
      </c>
    </row>
    <row r="637" spans="1:19" ht="43.2" x14ac:dyDescent="0.3">
      <c r="A637" s="2" t="s">
        <v>28</v>
      </c>
      <c r="B637" s="2" t="s">
        <v>29</v>
      </c>
      <c r="C637" s="2" t="s">
        <v>22</v>
      </c>
      <c r="D637" s="2" t="s">
        <v>23</v>
      </c>
      <c r="E637" s="2" t="s">
        <v>5</v>
      </c>
      <c r="G637" s="2" t="s">
        <v>24</v>
      </c>
      <c r="H637" s="2">
        <v>279980</v>
      </c>
      <c r="I637" s="2">
        <v>284068</v>
      </c>
      <c r="J637" s="1" t="s">
        <v>25</v>
      </c>
      <c r="K637" s="2" t="s">
        <v>997</v>
      </c>
      <c r="N637" s="2" t="s">
        <v>998</v>
      </c>
      <c r="O637" s="2" t="s">
        <v>995</v>
      </c>
      <c r="Q637" s="2" t="s">
        <v>996</v>
      </c>
      <c r="R637" s="2">
        <v>4089</v>
      </c>
      <c r="S637" s="2">
        <v>1362</v>
      </c>
    </row>
    <row r="638" spans="1:19" ht="28.8" x14ac:dyDescent="0.3">
      <c r="A638" s="2" t="s">
        <v>20</v>
      </c>
      <c r="B638" s="2" t="s">
        <v>21</v>
      </c>
      <c r="C638" s="2" t="s">
        <v>22</v>
      </c>
      <c r="D638" s="2" t="s">
        <v>23</v>
      </c>
      <c r="E638" s="2" t="s">
        <v>5</v>
      </c>
      <c r="G638" s="2" t="s">
        <v>24</v>
      </c>
      <c r="H638" s="2">
        <v>284102</v>
      </c>
      <c r="I638" s="2">
        <v>288256</v>
      </c>
      <c r="J638" s="1" t="s">
        <v>25</v>
      </c>
      <c r="O638" s="2" t="s">
        <v>999</v>
      </c>
      <c r="Q638" s="2" t="s">
        <v>1000</v>
      </c>
      <c r="R638" s="2">
        <v>4155</v>
      </c>
    </row>
    <row r="639" spans="1:19" ht="43.2" x14ac:dyDescent="0.3">
      <c r="A639" s="2" t="s">
        <v>28</v>
      </c>
      <c r="B639" s="2" t="s">
        <v>29</v>
      </c>
      <c r="C639" s="2" t="s">
        <v>22</v>
      </c>
      <c r="D639" s="2" t="s">
        <v>23</v>
      </c>
      <c r="E639" s="2" t="s">
        <v>5</v>
      </c>
      <c r="G639" s="2" t="s">
        <v>24</v>
      </c>
      <c r="H639" s="2">
        <v>284102</v>
      </c>
      <c r="I639" s="2">
        <v>288256</v>
      </c>
      <c r="J639" s="1" t="s">
        <v>25</v>
      </c>
      <c r="K639" s="2" t="s">
        <v>1001</v>
      </c>
      <c r="N639" s="2" t="s">
        <v>1002</v>
      </c>
      <c r="O639" s="2" t="s">
        <v>999</v>
      </c>
      <c r="Q639" s="2" t="s">
        <v>1000</v>
      </c>
      <c r="R639" s="2">
        <v>4155</v>
      </c>
      <c r="S639" s="2">
        <v>1384</v>
      </c>
    </row>
    <row r="640" spans="1:19" ht="28.8" x14ac:dyDescent="0.3">
      <c r="A640" s="2" t="s">
        <v>20</v>
      </c>
      <c r="B640" s="2" t="s">
        <v>21</v>
      </c>
      <c r="C640" s="2" t="s">
        <v>22</v>
      </c>
      <c r="D640" s="2" t="s">
        <v>23</v>
      </c>
      <c r="E640" s="2" t="s">
        <v>5</v>
      </c>
      <c r="G640" s="2" t="s">
        <v>24</v>
      </c>
      <c r="H640" s="2">
        <v>288366</v>
      </c>
      <c r="I640" s="2">
        <v>288737</v>
      </c>
      <c r="J640" s="1" t="s">
        <v>25</v>
      </c>
      <c r="O640" s="2" t="s">
        <v>1003</v>
      </c>
      <c r="Q640" s="2" t="s">
        <v>1004</v>
      </c>
      <c r="R640" s="2">
        <v>372</v>
      </c>
    </row>
    <row r="641" spans="1:19" ht="28.8" x14ac:dyDescent="0.3">
      <c r="A641" s="2" t="s">
        <v>28</v>
      </c>
      <c r="B641" s="2" t="s">
        <v>29</v>
      </c>
      <c r="C641" s="2" t="s">
        <v>22</v>
      </c>
      <c r="D641" s="2" t="s">
        <v>23</v>
      </c>
      <c r="E641" s="2" t="s">
        <v>5</v>
      </c>
      <c r="G641" s="2" t="s">
        <v>24</v>
      </c>
      <c r="H641" s="2">
        <v>288366</v>
      </c>
      <c r="I641" s="2">
        <v>288737</v>
      </c>
      <c r="J641" s="1" t="s">
        <v>25</v>
      </c>
      <c r="K641" s="2" t="s">
        <v>1005</v>
      </c>
      <c r="N641" s="2" t="s">
        <v>1006</v>
      </c>
      <c r="O641" s="2" t="s">
        <v>1003</v>
      </c>
      <c r="Q641" s="2" t="s">
        <v>1004</v>
      </c>
      <c r="R641" s="2">
        <v>372</v>
      </c>
      <c r="S641" s="2">
        <v>123</v>
      </c>
    </row>
    <row r="642" spans="1:19" ht="28.8" x14ac:dyDescent="0.3">
      <c r="A642" s="2" t="s">
        <v>20</v>
      </c>
      <c r="B642" s="2" t="s">
        <v>21</v>
      </c>
      <c r="C642" s="2" t="s">
        <v>22</v>
      </c>
      <c r="D642" s="2" t="s">
        <v>23</v>
      </c>
      <c r="E642" s="2" t="s">
        <v>5</v>
      </c>
      <c r="G642" s="2" t="s">
        <v>24</v>
      </c>
      <c r="H642" s="2">
        <v>288764</v>
      </c>
      <c r="I642" s="2">
        <v>289234</v>
      </c>
      <c r="J642" s="1" t="s">
        <v>25</v>
      </c>
      <c r="O642" s="2" t="s">
        <v>1007</v>
      </c>
      <c r="Q642" s="2" t="s">
        <v>1008</v>
      </c>
      <c r="R642" s="2">
        <v>471</v>
      </c>
    </row>
    <row r="643" spans="1:19" ht="28.8" x14ac:dyDescent="0.3">
      <c r="A643" s="2" t="s">
        <v>28</v>
      </c>
      <c r="B643" s="2" t="s">
        <v>29</v>
      </c>
      <c r="C643" s="2" t="s">
        <v>22</v>
      </c>
      <c r="D643" s="2" t="s">
        <v>23</v>
      </c>
      <c r="E643" s="2" t="s">
        <v>5</v>
      </c>
      <c r="G643" s="2" t="s">
        <v>24</v>
      </c>
      <c r="H643" s="2">
        <v>288764</v>
      </c>
      <c r="I643" s="2">
        <v>289234</v>
      </c>
      <c r="J643" s="1" t="s">
        <v>25</v>
      </c>
      <c r="K643" s="2" t="s">
        <v>1009</v>
      </c>
      <c r="N643" s="2" t="s">
        <v>1010</v>
      </c>
      <c r="O643" s="2" t="s">
        <v>1007</v>
      </c>
      <c r="Q643" s="2" t="s">
        <v>1008</v>
      </c>
      <c r="R643" s="2">
        <v>471</v>
      </c>
      <c r="S643" s="2">
        <v>156</v>
      </c>
    </row>
    <row r="644" spans="1:19" ht="28.8" x14ac:dyDescent="0.3">
      <c r="A644" s="2" t="s">
        <v>20</v>
      </c>
      <c r="B644" s="2" t="s">
        <v>21</v>
      </c>
      <c r="C644" s="2" t="s">
        <v>22</v>
      </c>
      <c r="D644" s="2" t="s">
        <v>23</v>
      </c>
      <c r="E644" s="2" t="s">
        <v>5</v>
      </c>
      <c r="G644" s="2" t="s">
        <v>24</v>
      </c>
      <c r="H644" s="2">
        <v>289267</v>
      </c>
      <c r="I644" s="2">
        <v>291366</v>
      </c>
      <c r="J644" s="1" t="s">
        <v>25</v>
      </c>
      <c r="O644" s="2" t="s">
        <v>1011</v>
      </c>
      <c r="Q644" s="2" t="s">
        <v>1012</v>
      </c>
      <c r="R644" s="2">
        <v>2100</v>
      </c>
    </row>
    <row r="645" spans="1:19" ht="28.8" x14ac:dyDescent="0.3">
      <c r="A645" s="2" t="s">
        <v>28</v>
      </c>
      <c r="B645" s="2" t="s">
        <v>29</v>
      </c>
      <c r="C645" s="2" t="s">
        <v>22</v>
      </c>
      <c r="D645" s="2" t="s">
        <v>23</v>
      </c>
      <c r="E645" s="2" t="s">
        <v>5</v>
      </c>
      <c r="G645" s="2" t="s">
        <v>24</v>
      </c>
      <c r="H645" s="2">
        <v>289267</v>
      </c>
      <c r="I645" s="2">
        <v>291366</v>
      </c>
      <c r="J645" s="1" t="s">
        <v>25</v>
      </c>
      <c r="K645" s="2" t="s">
        <v>1013</v>
      </c>
      <c r="N645" s="2" t="s">
        <v>1014</v>
      </c>
      <c r="O645" s="2" t="s">
        <v>1011</v>
      </c>
      <c r="Q645" s="2" t="s">
        <v>1012</v>
      </c>
      <c r="R645" s="2">
        <v>2100</v>
      </c>
      <c r="S645" s="2">
        <v>699</v>
      </c>
    </row>
    <row r="646" spans="1:19" ht="28.8" x14ac:dyDescent="0.3">
      <c r="A646" s="2" t="s">
        <v>20</v>
      </c>
      <c r="B646" s="2" t="s">
        <v>21</v>
      </c>
      <c r="C646" s="2" t="s">
        <v>22</v>
      </c>
      <c r="D646" s="2" t="s">
        <v>23</v>
      </c>
      <c r="E646" s="2" t="s">
        <v>5</v>
      </c>
      <c r="G646" s="2" t="s">
        <v>24</v>
      </c>
      <c r="H646" s="2">
        <v>291387</v>
      </c>
      <c r="I646" s="2">
        <v>292577</v>
      </c>
      <c r="J646" s="1" t="s">
        <v>25</v>
      </c>
      <c r="O646" s="2" t="s">
        <v>1015</v>
      </c>
      <c r="Q646" s="2" t="s">
        <v>1016</v>
      </c>
      <c r="R646" s="2">
        <v>1191</v>
      </c>
    </row>
    <row r="647" spans="1:19" ht="43.2" x14ac:dyDescent="0.3">
      <c r="A647" s="2" t="s">
        <v>28</v>
      </c>
      <c r="B647" s="2" t="s">
        <v>29</v>
      </c>
      <c r="C647" s="2" t="s">
        <v>22</v>
      </c>
      <c r="D647" s="2" t="s">
        <v>23</v>
      </c>
      <c r="E647" s="2" t="s">
        <v>5</v>
      </c>
      <c r="G647" s="2" t="s">
        <v>24</v>
      </c>
      <c r="H647" s="2">
        <v>291387</v>
      </c>
      <c r="I647" s="2">
        <v>292577</v>
      </c>
      <c r="J647" s="1" t="s">
        <v>25</v>
      </c>
      <c r="K647" s="2" t="s">
        <v>1017</v>
      </c>
      <c r="N647" s="2" t="s">
        <v>966</v>
      </c>
      <c r="O647" s="2" t="s">
        <v>1015</v>
      </c>
      <c r="Q647" s="2" t="s">
        <v>1016</v>
      </c>
      <c r="R647" s="2">
        <v>1191</v>
      </c>
      <c r="S647" s="2">
        <v>396</v>
      </c>
    </row>
    <row r="648" spans="1:19" ht="28.8" x14ac:dyDescent="0.3">
      <c r="A648" s="2" t="s">
        <v>20</v>
      </c>
      <c r="B648" s="2" t="s">
        <v>21</v>
      </c>
      <c r="C648" s="2" t="s">
        <v>22</v>
      </c>
      <c r="D648" s="2" t="s">
        <v>23</v>
      </c>
      <c r="E648" s="2" t="s">
        <v>5</v>
      </c>
      <c r="G648" s="2" t="s">
        <v>24</v>
      </c>
      <c r="H648" s="2">
        <v>292577</v>
      </c>
      <c r="I648" s="2">
        <v>292885</v>
      </c>
      <c r="J648" s="1" t="s">
        <v>25</v>
      </c>
      <c r="O648" s="2" t="s">
        <v>1018</v>
      </c>
      <c r="Q648" s="2" t="s">
        <v>1019</v>
      </c>
      <c r="R648" s="2">
        <v>309</v>
      </c>
    </row>
    <row r="649" spans="1:19" ht="28.8" x14ac:dyDescent="0.3">
      <c r="A649" s="2" t="s">
        <v>28</v>
      </c>
      <c r="B649" s="2" t="s">
        <v>29</v>
      </c>
      <c r="C649" s="2" t="s">
        <v>22</v>
      </c>
      <c r="D649" s="2" t="s">
        <v>23</v>
      </c>
      <c r="E649" s="2" t="s">
        <v>5</v>
      </c>
      <c r="G649" s="2" t="s">
        <v>24</v>
      </c>
      <c r="H649" s="2">
        <v>292577</v>
      </c>
      <c r="I649" s="2">
        <v>292885</v>
      </c>
      <c r="J649" s="1" t="s">
        <v>25</v>
      </c>
      <c r="K649" s="2" t="s">
        <v>1020</v>
      </c>
      <c r="N649" s="2" t="s">
        <v>1021</v>
      </c>
      <c r="O649" s="2" t="s">
        <v>1018</v>
      </c>
      <c r="Q649" s="2" t="s">
        <v>1019</v>
      </c>
      <c r="R649" s="2">
        <v>309</v>
      </c>
      <c r="S649" s="2">
        <v>102</v>
      </c>
    </row>
    <row r="650" spans="1:19" ht="28.8" x14ac:dyDescent="0.3">
      <c r="A650" s="2" t="s">
        <v>20</v>
      </c>
      <c r="B650" s="2" t="s">
        <v>21</v>
      </c>
      <c r="C650" s="2" t="s">
        <v>22</v>
      </c>
      <c r="D650" s="2" t="s">
        <v>23</v>
      </c>
      <c r="E650" s="2" t="s">
        <v>5</v>
      </c>
      <c r="G650" s="2" t="s">
        <v>24</v>
      </c>
      <c r="H650" s="2">
        <v>292903</v>
      </c>
      <c r="I650" s="2">
        <v>293535</v>
      </c>
      <c r="J650" s="1" t="s">
        <v>25</v>
      </c>
      <c r="O650" s="2" t="s">
        <v>1022</v>
      </c>
      <c r="Q650" s="2" t="s">
        <v>1023</v>
      </c>
      <c r="R650" s="2">
        <v>633</v>
      </c>
    </row>
    <row r="651" spans="1:19" ht="28.8" x14ac:dyDescent="0.3">
      <c r="A651" s="2" t="s">
        <v>28</v>
      </c>
      <c r="B651" s="2" t="s">
        <v>29</v>
      </c>
      <c r="C651" s="2" t="s">
        <v>22</v>
      </c>
      <c r="D651" s="2" t="s">
        <v>23</v>
      </c>
      <c r="E651" s="2" t="s">
        <v>5</v>
      </c>
      <c r="G651" s="2" t="s">
        <v>24</v>
      </c>
      <c r="H651" s="2">
        <v>292903</v>
      </c>
      <c r="I651" s="2">
        <v>293535</v>
      </c>
      <c r="J651" s="1" t="s">
        <v>25</v>
      </c>
      <c r="K651" s="2" t="s">
        <v>1024</v>
      </c>
      <c r="N651" s="2" t="s">
        <v>1025</v>
      </c>
      <c r="O651" s="2" t="s">
        <v>1022</v>
      </c>
      <c r="Q651" s="2" t="s">
        <v>1023</v>
      </c>
      <c r="R651" s="2">
        <v>633</v>
      </c>
      <c r="S651" s="2">
        <v>210</v>
      </c>
    </row>
    <row r="652" spans="1:19" ht="28.8" x14ac:dyDescent="0.3">
      <c r="A652" s="2" t="s">
        <v>20</v>
      </c>
      <c r="B652" s="2" t="s">
        <v>21</v>
      </c>
      <c r="C652" s="2" t="s">
        <v>22</v>
      </c>
      <c r="D652" s="2" t="s">
        <v>23</v>
      </c>
      <c r="E652" s="2" t="s">
        <v>5</v>
      </c>
      <c r="G652" s="2" t="s">
        <v>24</v>
      </c>
      <c r="H652" s="2">
        <v>293546</v>
      </c>
      <c r="I652" s="2">
        <v>294163</v>
      </c>
      <c r="J652" s="1" t="s">
        <v>25</v>
      </c>
      <c r="O652" s="2" t="s">
        <v>1026</v>
      </c>
      <c r="Q652" s="2" t="s">
        <v>1027</v>
      </c>
      <c r="R652" s="2">
        <v>618</v>
      </c>
    </row>
    <row r="653" spans="1:19" ht="28.8" x14ac:dyDescent="0.3">
      <c r="A653" s="2" t="s">
        <v>28</v>
      </c>
      <c r="B653" s="2" t="s">
        <v>29</v>
      </c>
      <c r="C653" s="2" t="s">
        <v>22</v>
      </c>
      <c r="D653" s="2" t="s">
        <v>23</v>
      </c>
      <c r="E653" s="2" t="s">
        <v>5</v>
      </c>
      <c r="G653" s="2" t="s">
        <v>24</v>
      </c>
      <c r="H653" s="2">
        <v>293546</v>
      </c>
      <c r="I653" s="2">
        <v>294163</v>
      </c>
      <c r="J653" s="1" t="s">
        <v>25</v>
      </c>
      <c r="K653" s="2" t="s">
        <v>1028</v>
      </c>
      <c r="N653" s="2" t="s">
        <v>1029</v>
      </c>
      <c r="O653" s="2" t="s">
        <v>1026</v>
      </c>
      <c r="Q653" s="2" t="s">
        <v>1027</v>
      </c>
      <c r="R653" s="2">
        <v>618</v>
      </c>
      <c r="S653" s="2">
        <v>205</v>
      </c>
    </row>
    <row r="654" spans="1:19" ht="28.8" x14ac:dyDescent="0.3">
      <c r="A654" s="2" t="s">
        <v>20</v>
      </c>
      <c r="B654" s="2" t="s">
        <v>21</v>
      </c>
      <c r="C654" s="2" t="s">
        <v>22</v>
      </c>
      <c r="D654" s="2" t="s">
        <v>23</v>
      </c>
      <c r="E654" s="2" t="s">
        <v>5</v>
      </c>
      <c r="G654" s="2" t="s">
        <v>24</v>
      </c>
      <c r="H654" s="2">
        <v>294160</v>
      </c>
      <c r="I654" s="2">
        <v>294453</v>
      </c>
      <c r="J654" s="1" t="s">
        <v>25</v>
      </c>
      <c r="O654" s="2" t="s">
        <v>1030</v>
      </c>
      <c r="Q654" s="2" t="s">
        <v>1031</v>
      </c>
      <c r="R654" s="2">
        <v>294</v>
      </c>
    </row>
    <row r="655" spans="1:19" ht="28.8" x14ac:dyDescent="0.3">
      <c r="A655" s="2" t="s">
        <v>28</v>
      </c>
      <c r="B655" s="2" t="s">
        <v>29</v>
      </c>
      <c r="C655" s="2" t="s">
        <v>22</v>
      </c>
      <c r="D655" s="2" t="s">
        <v>23</v>
      </c>
      <c r="E655" s="2" t="s">
        <v>5</v>
      </c>
      <c r="G655" s="2" t="s">
        <v>24</v>
      </c>
      <c r="H655" s="2">
        <v>294160</v>
      </c>
      <c r="I655" s="2">
        <v>294453</v>
      </c>
      <c r="J655" s="1" t="s">
        <v>25</v>
      </c>
      <c r="K655" s="2" t="s">
        <v>1032</v>
      </c>
      <c r="N655" s="2" t="s">
        <v>1033</v>
      </c>
      <c r="O655" s="2" t="s">
        <v>1030</v>
      </c>
      <c r="Q655" s="2" t="s">
        <v>1031</v>
      </c>
      <c r="R655" s="2">
        <v>294</v>
      </c>
      <c r="S655" s="2">
        <v>97</v>
      </c>
    </row>
    <row r="656" spans="1:19" ht="28.8" x14ac:dyDescent="0.3">
      <c r="A656" s="2" t="s">
        <v>20</v>
      </c>
      <c r="B656" s="2" t="s">
        <v>21</v>
      </c>
      <c r="C656" s="2" t="s">
        <v>22</v>
      </c>
      <c r="D656" s="2" t="s">
        <v>23</v>
      </c>
      <c r="E656" s="2" t="s">
        <v>5</v>
      </c>
      <c r="G656" s="2" t="s">
        <v>24</v>
      </c>
      <c r="H656" s="2">
        <v>294470</v>
      </c>
      <c r="I656" s="2">
        <v>295294</v>
      </c>
      <c r="J656" s="1" t="s">
        <v>25</v>
      </c>
      <c r="O656" s="2" t="s">
        <v>1034</v>
      </c>
      <c r="Q656" s="2" t="s">
        <v>1035</v>
      </c>
      <c r="R656" s="2">
        <v>825</v>
      </c>
    </row>
    <row r="657" spans="1:19" ht="28.8" x14ac:dyDescent="0.3">
      <c r="A657" s="2" t="s">
        <v>28</v>
      </c>
      <c r="B657" s="2" t="s">
        <v>29</v>
      </c>
      <c r="C657" s="2" t="s">
        <v>22</v>
      </c>
      <c r="D657" s="2" t="s">
        <v>23</v>
      </c>
      <c r="E657" s="2" t="s">
        <v>5</v>
      </c>
      <c r="G657" s="2" t="s">
        <v>24</v>
      </c>
      <c r="H657" s="2">
        <v>294470</v>
      </c>
      <c r="I657" s="2">
        <v>295294</v>
      </c>
      <c r="J657" s="1" t="s">
        <v>25</v>
      </c>
      <c r="K657" s="2" t="s">
        <v>1036</v>
      </c>
      <c r="N657" s="2" t="s">
        <v>1037</v>
      </c>
      <c r="O657" s="2" t="s">
        <v>1034</v>
      </c>
      <c r="Q657" s="2" t="s">
        <v>1035</v>
      </c>
      <c r="R657" s="2">
        <v>825</v>
      </c>
      <c r="S657" s="2">
        <v>274</v>
      </c>
    </row>
    <row r="658" spans="1:19" ht="28.8" x14ac:dyDescent="0.3">
      <c r="A658" s="2" t="s">
        <v>20</v>
      </c>
      <c r="B658" s="2" t="s">
        <v>21</v>
      </c>
      <c r="C658" s="2" t="s">
        <v>22</v>
      </c>
      <c r="D658" s="2" t="s">
        <v>23</v>
      </c>
      <c r="E658" s="2" t="s">
        <v>5</v>
      </c>
      <c r="G658" s="2" t="s">
        <v>24</v>
      </c>
      <c r="H658" s="2">
        <v>295313</v>
      </c>
      <c r="I658" s="2">
        <v>295588</v>
      </c>
      <c r="J658" s="1" t="s">
        <v>25</v>
      </c>
      <c r="O658" s="2" t="s">
        <v>1038</v>
      </c>
      <c r="Q658" s="2" t="s">
        <v>1039</v>
      </c>
      <c r="R658" s="2">
        <v>276</v>
      </c>
    </row>
    <row r="659" spans="1:19" ht="28.8" x14ac:dyDescent="0.3">
      <c r="A659" s="2" t="s">
        <v>28</v>
      </c>
      <c r="B659" s="2" t="s">
        <v>29</v>
      </c>
      <c r="C659" s="2" t="s">
        <v>22</v>
      </c>
      <c r="D659" s="2" t="s">
        <v>23</v>
      </c>
      <c r="E659" s="2" t="s">
        <v>5</v>
      </c>
      <c r="G659" s="2" t="s">
        <v>24</v>
      </c>
      <c r="H659" s="2">
        <v>295313</v>
      </c>
      <c r="I659" s="2">
        <v>295588</v>
      </c>
      <c r="J659" s="1" t="s">
        <v>25</v>
      </c>
      <c r="K659" s="2" t="s">
        <v>1040</v>
      </c>
      <c r="N659" s="2" t="s">
        <v>1041</v>
      </c>
      <c r="O659" s="2" t="s">
        <v>1038</v>
      </c>
      <c r="Q659" s="2" t="s">
        <v>1039</v>
      </c>
      <c r="R659" s="2">
        <v>276</v>
      </c>
      <c r="S659" s="2">
        <v>91</v>
      </c>
    </row>
    <row r="660" spans="1:19" ht="28.8" x14ac:dyDescent="0.3">
      <c r="A660" s="2" t="s">
        <v>20</v>
      </c>
      <c r="B660" s="2" t="s">
        <v>21</v>
      </c>
      <c r="C660" s="2" t="s">
        <v>22</v>
      </c>
      <c r="D660" s="2" t="s">
        <v>23</v>
      </c>
      <c r="E660" s="2" t="s">
        <v>5</v>
      </c>
      <c r="G660" s="2" t="s">
        <v>24</v>
      </c>
      <c r="H660" s="2">
        <v>295600</v>
      </c>
      <c r="I660" s="2">
        <v>295935</v>
      </c>
      <c r="J660" s="1" t="s">
        <v>25</v>
      </c>
      <c r="O660" s="2" t="s">
        <v>1042</v>
      </c>
      <c r="Q660" s="2" t="s">
        <v>1043</v>
      </c>
      <c r="R660" s="2">
        <v>336</v>
      </c>
    </row>
    <row r="661" spans="1:19" ht="28.8" x14ac:dyDescent="0.3">
      <c r="A661" s="2" t="s">
        <v>28</v>
      </c>
      <c r="B661" s="2" t="s">
        <v>29</v>
      </c>
      <c r="C661" s="2" t="s">
        <v>22</v>
      </c>
      <c r="D661" s="2" t="s">
        <v>23</v>
      </c>
      <c r="E661" s="2" t="s">
        <v>5</v>
      </c>
      <c r="G661" s="2" t="s">
        <v>24</v>
      </c>
      <c r="H661" s="2">
        <v>295600</v>
      </c>
      <c r="I661" s="2">
        <v>295935</v>
      </c>
      <c r="J661" s="1" t="s">
        <v>25</v>
      </c>
      <c r="K661" s="2" t="s">
        <v>1044</v>
      </c>
      <c r="N661" s="2" t="s">
        <v>1045</v>
      </c>
      <c r="O661" s="2" t="s">
        <v>1042</v>
      </c>
      <c r="Q661" s="2" t="s">
        <v>1043</v>
      </c>
      <c r="R661" s="2">
        <v>336</v>
      </c>
      <c r="S661" s="2">
        <v>111</v>
      </c>
    </row>
    <row r="662" spans="1:19" ht="28.8" x14ac:dyDescent="0.3">
      <c r="A662" s="2" t="s">
        <v>20</v>
      </c>
      <c r="B662" s="2" t="s">
        <v>21</v>
      </c>
      <c r="C662" s="2" t="s">
        <v>22</v>
      </c>
      <c r="D662" s="2" t="s">
        <v>23</v>
      </c>
      <c r="E662" s="2" t="s">
        <v>5</v>
      </c>
      <c r="G662" s="2" t="s">
        <v>24</v>
      </c>
      <c r="H662" s="2">
        <v>295919</v>
      </c>
      <c r="I662" s="2">
        <v>296605</v>
      </c>
      <c r="J662" s="1" t="s">
        <v>25</v>
      </c>
      <c r="O662" s="2" t="s">
        <v>1046</v>
      </c>
      <c r="Q662" s="2" t="s">
        <v>1047</v>
      </c>
      <c r="R662" s="2">
        <v>687</v>
      </c>
    </row>
    <row r="663" spans="1:19" ht="28.8" x14ac:dyDescent="0.3">
      <c r="A663" s="2" t="s">
        <v>28</v>
      </c>
      <c r="B663" s="2" t="s">
        <v>29</v>
      </c>
      <c r="C663" s="2" t="s">
        <v>22</v>
      </c>
      <c r="D663" s="2" t="s">
        <v>23</v>
      </c>
      <c r="E663" s="2" t="s">
        <v>5</v>
      </c>
      <c r="G663" s="2" t="s">
        <v>24</v>
      </c>
      <c r="H663" s="2">
        <v>295919</v>
      </c>
      <c r="I663" s="2">
        <v>296605</v>
      </c>
      <c r="J663" s="1" t="s">
        <v>25</v>
      </c>
      <c r="K663" s="2" t="s">
        <v>1048</v>
      </c>
      <c r="N663" s="2" t="s">
        <v>1049</v>
      </c>
      <c r="O663" s="2" t="s">
        <v>1046</v>
      </c>
      <c r="Q663" s="2" t="s">
        <v>1047</v>
      </c>
      <c r="R663" s="2">
        <v>687</v>
      </c>
      <c r="S663" s="2">
        <v>228</v>
      </c>
    </row>
    <row r="664" spans="1:19" ht="28.8" x14ac:dyDescent="0.3">
      <c r="A664" s="2" t="s">
        <v>20</v>
      </c>
      <c r="B664" s="2" t="s">
        <v>21</v>
      </c>
      <c r="C664" s="2" t="s">
        <v>22</v>
      </c>
      <c r="D664" s="2" t="s">
        <v>23</v>
      </c>
      <c r="E664" s="2" t="s">
        <v>5</v>
      </c>
      <c r="G664" s="2" t="s">
        <v>24</v>
      </c>
      <c r="H664" s="2">
        <v>296618</v>
      </c>
      <c r="I664" s="2">
        <v>297034</v>
      </c>
      <c r="J664" s="1" t="s">
        <v>25</v>
      </c>
      <c r="O664" s="2" t="s">
        <v>1050</v>
      </c>
      <c r="Q664" s="2" t="s">
        <v>1051</v>
      </c>
      <c r="R664" s="2">
        <v>417</v>
      </c>
    </row>
    <row r="665" spans="1:19" ht="28.8" x14ac:dyDescent="0.3">
      <c r="A665" s="2" t="s">
        <v>28</v>
      </c>
      <c r="B665" s="2" t="s">
        <v>29</v>
      </c>
      <c r="C665" s="2" t="s">
        <v>22</v>
      </c>
      <c r="D665" s="2" t="s">
        <v>23</v>
      </c>
      <c r="E665" s="2" t="s">
        <v>5</v>
      </c>
      <c r="G665" s="2" t="s">
        <v>24</v>
      </c>
      <c r="H665" s="2">
        <v>296618</v>
      </c>
      <c r="I665" s="2">
        <v>297034</v>
      </c>
      <c r="J665" s="1" t="s">
        <v>25</v>
      </c>
      <c r="K665" s="2" t="s">
        <v>1052</v>
      </c>
      <c r="N665" s="2" t="s">
        <v>1053</v>
      </c>
      <c r="O665" s="2" t="s">
        <v>1050</v>
      </c>
      <c r="Q665" s="2" t="s">
        <v>1051</v>
      </c>
      <c r="R665" s="2">
        <v>417</v>
      </c>
      <c r="S665" s="2">
        <v>138</v>
      </c>
    </row>
    <row r="666" spans="1:19" ht="28.8" x14ac:dyDescent="0.3">
      <c r="A666" s="2" t="s">
        <v>20</v>
      </c>
      <c r="B666" s="2" t="s">
        <v>21</v>
      </c>
      <c r="C666" s="2" t="s">
        <v>22</v>
      </c>
      <c r="D666" s="2" t="s">
        <v>23</v>
      </c>
      <c r="E666" s="2" t="s">
        <v>5</v>
      </c>
      <c r="G666" s="2" t="s">
        <v>24</v>
      </c>
      <c r="H666" s="2">
        <v>297031</v>
      </c>
      <c r="I666" s="2">
        <v>297228</v>
      </c>
      <c r="J666" s="1" t="s">
        <v>25</v>
      </c>
      <c r="O666" s="2" t="s">
        <v>1054</v>
      </c>
      <c r="Q666" s="2" t="s">
        <v>1055</v>
      </c>
      <c r="R666" s="2">
        <v>198</v>
      </c>
    </row>
    <row r="667" spans="1:19" ht="28.8" x14ac:dyDescent="0.3">
      <c r="A667" s="2" t="s">
        <v>28</v>
      </c>
      <c r="B667" s="2" t="s">
        <v>29</v>
      </c>
      <c r="C667" s="2" t="s">
        <v>22</v>
      </c>
      <c r="D667" s="2" t="s">
        <v>23</v>
      </c>
      <c r="E667" s="2" t="s">
        <v>5</v>
      </c>
      <c r="G667" s="2" t="s">
        <v>24</v>
      </c>
      <c r="H667" s="2">
        <v>297031</v>
      </c>
      <c r="I667" s="2">
        <v>297228</v>
      </c>
      <c r="J667" s="1" t="s">
        <v>25</v>
      </c>
      <c r="K667" s="2" t="s">
        <v>1056</v>
      </c>
      <c r="N667" s="2" t="s">
        <v>1057</v>
      </c>
      <c r="O667" s="2" t="s">
        <v>1054</v>
      </c>
      <c r="Q667" s="2" t="s">
        <v>1055</v>
      </c>
      <c r="R667" s="2">
        <v>198</v>
      </c>
      <c r="S667" s="2">
        <v>65</v>
      </c>
    </row>
    <row r="668" spans="1:19" ht="28.8" x14ac:dyDescent="0.3">
      <c r="A668" s="2" t="s">
        <v>20</v>
      </c>
      <c r="B668" s="2" t="s">
        <v>21</v>
      </c>
      <c r="C668" s="2" t="s">
        <v>22</v>
      </c>
      <c r="D668" s="2" t="s">
        <v>23</v>
      </c>
      <c r="E668" s="2" t="s">
        <v>5</v>
      </c>
      <c r="G668" s="2" t="s">
        <v>24</v>
      </c>
      <c r="H668" s="2">
        <v>297225</v>
      </c>
      <c r="I668" s="2">
        <v>297500</v>
      </c>
      <c r="J668" s="1" t="s">
        <v>25</v>
      </c>
      <c r="O668" s="2" t="s">
        <v>1058</v>
      </c>
      <c r="Q668" s="2" t="s">
        <v>1059</v>
      </c>
      <c r="R668" s="2">
        <v>276</v>
      </c>
    </row>
    <row r="669" spans="1:19" ht="28.8" x14ac:dyDescent="0.3">
      <c r="A669" s="2" t="s">
        <v>28</v>
      </c>
      <c r="B669" s="2" t="s">
        <v>29</v>
      </c>
      <c r="C669" s="2" t="s">
        <v>22</v>
      </c>
      <c r="D669" s="2" t="s">
        <v>23</v>
      </c>
      <c r="E669" s="2" t="s">
        <v>5</v>
      </c>
      <c r="G669" s="2" t="s">
        <v>24</v>
      </c>
      <c r="H669" s="2">
        <v>297225</v>
      </c>
      <c r="I669" s="2">
        <v>297500</v>
      </c>
      <c r="J669" s="1" t="s">
        <v>25</v>
      </c>
      <c r="K669" s="2" t="s">
        <v>1060</v>
      </c>
      <c r="N669" s="2" t="s">
        <v>1061</v>
      </c>
      <c r="O669" s="2" t="s">
        <v>1058</v>
      </c>
      <c r="Q669" s="2" t="s">
        <v>1059</v>
      </c>
      <c r="R669" s="2">
        <v>276</v>
      </c>
      <c r="S669" s="2">
        <v>91</v>
      </c>
    </row>
    <row r="670" spans="1:19" ht="28.8" x14ac:dyDescent="0.3">
      <c r="A670" s="2" t="s">
        <v>20</v>
      </c>
      <c r="B670" s="2" t="s">
        <v>21</v>
      </c>
      <c r="C670" s="2" t="s">
        <v>22</v>
      </c>
      <c r="D670" s="2" t="s">
        <v>23</v>
      </c>
      <c r="E670" s="2" t="s">
        <v>5</v>
      </c>
      <c r="G670" s="2" t="s">
        <v>24</v>
      </c>
      <c r="H670" s="2">
        <v>297497</v>
      </c>
      <c r="I670" s="2">
        <v>297865</v>
      </c>
      <c r="J670" s="1" t="s">
        <v>25</v>
      </c>
      <c r="O670" s="2" t="s">
        <v>1062</v>
      </c>
      <c r="Q670" s="2" t="s">
        <v>1063</v>
      </c>
      <c r="R670" s="2">
        <v>369</v>
      </c>
    </row>
    <row r="671" spans="1:19" ht="28.8" x14ac:dyDescent="0.3">
      <c r="A671" s="2" t="s">
        <v>28</v>
      </c>
      <c r="B671" s="2" t="s">
        <v>29</v>
      </c>
      <c r="C671" s="2" t="s">
        <v>22</v>
      </c>
      <c r="D671" s="2" t="s">
        <v>23</v>
      </c>
      <c r="E671" s="2" t="s">
        <v>5</v>
      </c>
      <c r="G671" s="2" t="s">
        <v>24</v>
      </c>
      <c r="H671" s="2">
        <v>297497</v>
      </c>
      <c r="I671" s="2">
        <v>297865</v>
      </c>
      <c r="J671" s="1" t="s">
        <v>25</v>
      </c>
      <c r="K671" s="2" t="s">
        <v>1064</v>
      </c>
      <c r="N671" s="2" t="s">
        <v>1065</v>
      </c>
      <c r="O671" s="2" t="s">
        <v>1062</v>
      </c>
      <c r="Q671" s="2" t="s">
        <v>1063</v>
      </c>
      <c r="R671" s="2">
        <v>369</v>
      </c>
      <c r="S671" s="2">
        <v>122</v>
      </c>
    </row>
    <row r="672" spans="1:19" ht="28.8" x14ac:dyDescent="0.3">
      <c r="A672" s="2" t="s">
        <v>20</v>
      </c>
      <c r="B672" s="2" t="s">
        <v>21</v>
      </c>
      <c r="C672" s="2" t="s">
        <v>22</v>
      </c>
      <c r="D672" s="2" t="s">
        <v>23</v>
      </c>
      <c r="E672" s="2" t="s">
        <v>5</v>
      </c>
      <c r="G672" s="2" t="s">
        <v>24</v>
      </c>
      <c r="H672" s="2">
        <v>297875</v>
      </c>
      <c r="I672" s="2">
        <v>298195</v>
      </c>
      <c r="J672" s="1" t="s">
        <v>25</v>
      </c>
      <c r="O672" s="2" t="s">
        <v>1066</v>
      </c>
      <c r="Q672" s="2" t="s">
        <v>1067</v>
      </c>
      <c r="R672" s="2">
        <v>321</v>
      </c>
    </row>
    <row r="673" spans="1:19" ht="28.8" x14ac:dyDescent="0.3">
      <c r="A673" s="2" t="s">
        <v>28</v>
      </c>
      <c r="B673" s="2" t="s">
        <v>29</v>
      </c>
      <c r="C673" s="2" t="s">
        <v>22</v>
      </c>
      <c r="D673" s="2" t="s">
        <v>23</v>
      </c>
      <c r="E673" s="2" t="s">
        <v>5</v>
      </c>
      <c r="G673" s="2" t="s">
        <v>24</v>
      </c>
      <c r="H673" s="2">
        <v>297875</v>
      </c>
      <c r="I673" s="2">
        <v>298195</v>
      </c>
      <c r="J673" s="1" t="s">
        <v>25</v>
      </c>
      <c r="K673" s="2" t="s">
        <v>1068</v>
      </c>
      <c r="N673" s="2" t="s">
        <v>1069</v>
      </c>
      <c r="O673" s="2" t="s">
        <v>1066</v>
      </c>
      <c r="Q673" s="2" t="s">
        <v>1067</v>
      </c>
      <c r="R673" s="2">
        <v>321</v>
      </c>
      <c r="S673" s="2">
        <v>106</v>
      </c>
    </row>
    <row r="674" spans="1:19" ht="28.8" x14ac:dyDescent="0.3">
      <c r="A674" s="2" t="s">
        <v>20</v>
      </c>
      <c r="B674" s="2" t="s">
        <v>21</v>
      </c>
      <c r="C674" s="2" t="s">
        <v>22</v>
      </c>
      <c r="D674" s="2" t="s">
        <v>23</v>
      </c>
      <c r="E674" s="2" t="s">
        <v>5</v>
      </c>
      <c r="G674" s="2" t="s">
        <v>24</v>
      </c>
      <c r="H674" s="2">
        <v>298210</v>
      </c>
      <c r="I674" s="2">
        <v>298752</v>
      </c>
      <c r="J674" s="1" t="s">
        <v>25</v>
      </c>
      <c r="O674" s="2" t="s">
        <v>1070</v>
      </c>
      <c r="Q674" s="2" t="s">
        <v>1071</v>
      </c>
      <c r="R674" s="2">
        <v>543</v>
      </c>
    </row>
    <row r="675" spans="1:19" ht="28.8" x14ac:dyDescent="0.3">
      <c r="A675" s="2" t="s">
        <v>28</v>
      </c>
      <c r="B675" s="2" t="s">
        <v>29</v>
      </c>
      <c r="C675" s="2" t="s">
        <v>22</v>
      </c>
      <c r="D675" s="2" t="s">
        <v>23</v>
      </c>
      <c r="E675" s="2" t="s">
        <v>5</v>
      </c>
      <c r="G675" s="2" t="s">
        <v>24</v>
      </c>
      <c r="H675" s="2">
        <v>298210</v>
      </c>
      <c r="I675" s="2">
        <v>298752</v>
      </c>
      <c r="J675" s="1" t="s">
        <v>25</v>
      </c>
      <c r="K675" s="2" t="s">
        <v>1072</v>
      </c>
      <c r="N675" s="2" t="s">
        <v>1073</v>
      </c>
      <c r="O675" s="2" t="s">
        <v>1070</v>
      </c>
      <c r="Q675" s="2" t="s">
        <v>1071</v>
      </c>
      <c r="R675" s="2">
        <v>543</v>
      </c>
      <c r="S675" s="2">
        <v>180</v>
      </c>
    </row>
    <row r="676" spans="1:19" ht="28.8" x14ac:dyDescent="0.3">
      <c r="A676" s="2" t="s">
        <v>20</v>
      </c>
      <c r="B676" s="2" t="s">
        <v>21</v>
      </c>
      <c r="C676" s="2" t="s">
        <v>22</v>
      </c>
      <c r="D676" s="2" t="s">
        <v>23</v>
      </c>
      <c r="E676" s="2" t="s">
        <v>5</v>
      </c>
      <c r="G676" s="2" t="s">
        <v>24</v>
      </c>
      <c r="H676" s="2">
        <v>298766</v>
      </c>
      <c r="I676" s="2">
        <v>298951</v>
      </c>
      <c r="J676" s="1" t="s">
        <v>25</v>
      </c>
      <c r="O676" s="2" t="s">
        <v>1074</v>
      </c>
      <c r="Q676" s="2" t="s">
        <v>1075</v>
      </c>
      <c r="R676" s="2">
        <v>186</v>
      </c>
    </row>
    <row r="677" spans="1:19" ht="28.8" x14ac:dyDescent="0.3">
      <c r="A677" s="2" t="s">
        <v>28</v>
      </c>
      <c r="B677" s="2" t="s">
        <v>29</v>
      </c>
      <c r="C677" s="2" t="s">
        <v>22</v>
      </c>
      <c r="D677" s="2" t="s">
        <v>23</v>
      </c>
      <c r="E677" s="2" t="s">
        <v>5</v>
      </c>
      <c r="G677" s="2" t="s">
        <v>24</v>
      </c>
      <c r="H677" s="2">
        <v>298766</v>
      </c>
      <c r="I677" s="2">
        <v>298951</v>
      </c>
      <c r="J677" s="1" t="s">
        <v>25</v>
      </c>
      <c r="K677" s="2" t="s">
        <v>1076</v>
      </c>
      <c r="N677" s="2" t="s">
        <v>1077</v>
      </c>
      <c r="O677" s="2" t="s">
        <v>1074</v>
      </c>
      <c r="Q677" s="2" t="s">
        <v>1075</v>
      </c>
      <c r="R677" s="2">
        <v>186</v>
      </c>
      <c r="S677" s="2">
        <v>61</v>
      </c>
    </row>
    <row r="678" spans="1:19" ht="28.8" x14ac:dyDescent="0.3">
      <c r="A678" s="2" t="s">
        <v>20</v>
      </c>
      <c r="B678" s="2" t="s">
        <v>21</v>
      </c>
      <c r="C678" s="2" t="s">
        <v>22</v>
      </c>
      <c r="D678" s="2" t="s">
        <v>23</v>
      </c>
      <c r="E678" s="2" t="s">
        <v>5</v>
      </c>
      <c r="G678" s="2" t="s">
        <v>24</v>
      </c>
      <c r="H678" s="2">
        <v>298961</v>
      </c>
      <c r="I678" s="2">
        <v>299356</v>
      </c>
      <c r="J678" s="1" t="s">
        <v>25</v>
      </c>
      <c r="O678" s="2" t="s">
        <v>1078</v>
      </c>
      <c r="Q678" s="2" t="s">
        <v>1079</v>
      </c>
      <c r="R678" s="2">
        <v>396</v>
      </c>
    </row>
    <row r="679" spans="1:19" ht="28.8" x14ac:dyDescent="0.3">
      <c r="A679" s="2" t="s">
        <v>28</v>
      </c>
      <c r="B679" s="2" t="s">
        <v>29</v>
      </c>
      <c r="C679" s="2" t="s">
        <v>22</v>
      </c>
      <c r="D679" s="2" t="s">
        <v>23</v>
      </c>
      <c r="E679" s="2" t="s">
        <v>5</v>
      </c>
      <c r="G679" s="2" t="s">
        <v>24</v>
      </c>
      <c r="H679" s="2">
        <v>298961</v>
      </c>
      <c r="I679" s="2">
        <v>299356</v>
      </c>
      <c r="J679" s="1" t="s">
        <v>25</v>
      </c>
      <c r="K679" s="2" t="s">
        <v>1080</v>
      </c>
      <c r="N679" s="2" t="s">
        <v>1081</v>
      </c>
      <c r="O679" s="2" t="s">
        <v>1078</v>
      </c>
      <c r="Q679" s="2" t="s">
        <v>1079</v>
      </c>
      <c r="R679" s="2">
        <v>396</v>
      </c>
      <c r="S679" s="2">
        <v>131</v>
      </c>
    </row>
    <row r="680" spans="1:19" ht="28.8" x14ac:dyDescent="0.3">
      <c r="A680" s="2" t="s">
        <v>20</v>
      </c>
      <c r="B680" s="2" t="s">
        <v>21</v>
      </c>
      <c r="C680" s="2" t="s">
        <v>22</v>
      </c>
      <c r="D680" s="2" t="s">
        <v>23</v>
      </c>
      <c r="E680" s="2" t="s">
        <v>5</v>
      </c>
      <c r="G680" s="2" t="s">
        <v>24</v>
      </c>
      <c r="H680" s="2">
        <v>299370</v>
      </c>
      <c r="I680" s="2">
        <v>299894</v>
      </c>
      <c r="J680" s="1" t="s">
        <v>25</v>
      </c>
      <c r="O680" s="2" t="s">
        <v>1082</v>
      </c>
      <c r="Q680" s="2" t="s">
        <v>1083</v>
      </c>
      <c r="R680" s="2">
        <v>525</v>
      </c>
    </row>
    <row r="681" spans="1:19" ht="28.8" x14ac:dyDescent="0.3">
      <c r="A681" s="2" t="s">
        <v>28</v>
      </c>
      <c r="B681" s="2" t="s">
        <v>29</v>
      </c>
      <c r="C681" s="2" t="s">
        <v>22</v>
      </c>
      <c r="D681" s="2" t="s">
        <v>23</v>
      </c>
      <c r="E681" s="2" t="s">
        <v>5</v>
      </c>
      <c r="G681" s="2" t="s">
        <v>24</v>
      </c>
      <c r="H681" s="2">
        <v>299370</v>
      </c>
      <c r="I681" s="2">
        <v>299894</v>
      </c>
      <c r="J681" s="1" t="s">
        <v>25</v>
      </c>
      <c r="K681" s="2" t="s">
        <v>1084</v>
      </c>
      <c r="N681" s="2" t="s">
        <v>1085</v>
      </c>
      <c r="O681" s="2" t="s">
        <v>1082</v>
      </c>
      <c r="Q681" s="2" t="s">
        <v>1083</v>
      </c>
      <c r="R681" s="2">
        <v>525</v>
      </c>
      <c r="S681" s="2">
        <v>174</v>
      </c>
    </row>
    <row r="682" spans="1:19" ht="28.8" x14ac:dyDescent="0.3">
      <c r="A682" s="2" t="s">
        <v>20</v>
      </c>
      <c r="B682" s="2" t="s">
        <v>21</v>
      </c>
      <c r="C682" s="2" t="s">
        <v>22</v>
      </c>
      <c r="D682" s="2" t="s">
        <v>23</v>
      </c>
      <c r="E682" s="2" t="s">
        <v>5</v>
      </c>
      <c r="G682" s="2" t="s">
        <v>24</v>
      </c>
      <c r="H682" s="2">
        <v>299913</v>
      </c>
      <c r="I682" s="2">
        <v>300266</v>
      </c>
      <c r="J682" s="1" t="s">
        <v>25</v>
      </c>
      <c r="O682" s="2" t="s">
        <v>1086</v>
      </c>
      <c r="Q682" s="2" t="s">
        <v>1087</v>
      </c>
      <c r="R682" s="2">
        <v>354</v>
      </c>
    </row>
    <row r="683" spans="1:19" ht="28.8" x14ac:dyDescent="0.3">
      <c r="A683" s="2" t="s">
        <v>28</v>
      </c>
      <c r="B683" s="2" t="s">
        <v>29</v>
      </c>
      <c r="C683" s="2" t="s">
        <v>22</v>
      </c>
      <c r="D683" s="2" t="s">
        <v>23</v>
      </c>
      <c r="E683" s="2" t="s">
        <v>5</v>
      </c>
      <c r="G683" s="2" t="s">
        <v>24</v>
      </c>
      <c r="H683" s="2">
        <v>299913</v>
      </c>
      <c r="I683" s="2">
        <v>300266</v>
      </c>
      <c r="J683" s="1" t="s">
        <v>25</v>
      </c>
      <c r="K683" s="2" t="s">
        <v>1088</v>
      </c>
      <c r="N683" s="2" t="s">
        <v>1089</v>
      </c>
      <c r="O683" s="2" t="s">
        <v>1086</v>
      </c>
      <c r="Q683" s="2" t="s">
        <v>1087</v>
      </c>
      <c r="R683" s="2">
        <v>354</v>
      </c>
      <c r="S683" s="2">
        <v>117</v>
      </c>
    </row>
    <row r="684" spans="1:19" ht="28.8" x14ac:dyDescent="0.3">
      <c r="A684" s="2" t="s">
        <v>20</v>
      </c>
      <c r="B684" s="2" t="s">
        <v>21</v>
      </c>
      <c r="C684" s="2" t="s">
        <v>22</v>
      </c>
      <c r="D684" s="2" t="s">
        <v>23</v>
      </c>
      <c r="E684" s="2" t="s">
        <v>5</v>
      </c>
      <c r="G684" s="2" t="s">
        <v>24</v>
      </c>
      <c r="H684" s="2">
        <v>300279</v>
      </c>
      <c r="I684" s="2">
        <v>300809</v>
      </c>
      <c r="J684" s="1" t="s">
        <v>25</v>
      </c>
      <c r="O684" s="2" t="s">
        <v>1090</v>
      </c>
      <c r="Q684" s="2" t="s">
        <v>1091</v>
      </c>
      <c r="R684" s="2">
        <v>531</v>
      </c>
    </row>
    <row r="685" spans="1:19" ht="28.8" x14ac:dyDescent="0.3">
      <c r="A685" s="2" t="s">
        <v>28</v>
      </c>
      <c r="B685" s="2" t="s">
        <v>29</v>
      </c>
      <c r="C685" s="2" t="s">
        <v>22</v>
      </c>
      <c r="D685" s="2" t="s">
        <v>23</v>
      </c>
      <c r="E685" s="2" t="s">
        <v>5</v>
      </c>
      <c r="G685" s="2" t="s">
        <v>24</v>
      </c>
      <c r="H685" s="2">
        <v>300279</v>
      </c>
      <c r="I685" s="2">
        <v>300809</v>
      </c>
      <c r="J685" s="1" t="s">
        <v>25</v>
      </c>
      <c r="K685" s="2" t="s">
        <v>1092</v>
      </c>
      <c r="N685" s="2" t="s">
        <v>1093</v>
      </c>
      <c r="O685" s="2" t="s">
        <v>1090</v>
      </c>
      <c r="Q685" s="2" t="s">
        <v>1091</v>
      </c>
      <c r="R685" s="2">
        <v>531</v>
      </c>
      <c r="S685" s="2">
        <v>176</v>
      </c>
    </row>
    <row r="686" spans="1:19" ht="28.8" x14ac:dyDescent="0.3">
      <c r="A686" s="2" t="s">
        <v>20</v>
      </c>
      <c r="B686" s="2" t="s">
        <v>21</v>
      </c>
      <c r="C686" s="2" t="s">
        <v>22</v>
      </c>
      <c r="D686" s="2" t="s">
        <v>23</v>
      </c>
      <c r="E686" s="2" t="s">
        <v>5</v>
      </c>
      <c r="G686" s="2" t="s">
        <v>24</v>
      </c>
      <c r="H686" s="2">
        <v>300802</v>
      </c>
      <c r="I686" s="2">
        <v>300987</v>
      </c>
      <c r="J686" s="1" t="s">
        <v>25</v>
      </c>
      <c r="O686" s="2" t="s">
        <v>1094</v>
      </c>
      <c r="Q686" s="2" t="s">
        <v>1095</v>
      </c>
      <c r="R686" s="2">
        <v>186</v>
      </c>
    </row>
    <row r="687" spans="1:19" ht="28.8" x14ac:dyDescent="0.3">
      <c r="A687" s="2" t="s">
        <v>28</v>
      </c>
      <c r="B687" s="2" t="s">
        <v>29</v>
      </c>
      <c r="C687" s="2" t="s">
        <v>22</v>
      </c>
      <c r="D687" s="2" t="s">
        <v>23</v>
      </c>
      <c r="E687" s="2" t="s">
        <v>5</v>
      </c>
      <c r="G687" s="2" t="s">
        <v>24</v>
      </c>
      <c r="H687" s="2">
        <v>300802</v>
      </c>
      <c r="I687" s="2">
        <v>300987</v>
      </c>
      <c r="J687" s="1" t="s">
        <v>25</v>
      </c>
      <c r="K687" s="2" t="s">
        <v>1096</v>
      </c>
      <c r="N687" s="2" t="s">
        <v>1097</v>
      </c>
      <c r="O687" s="2" t="s">
        <v>1094</v>
      </c>
      <c r="Q687" s="2" t="s">
        <v>1095</v>
      </c>
      <c r="R687" s="2">
        <v>186</v>
      </c>
      <c r="S687" s="2">
        <v>61</v>
      </c>
    </row>
    <row r="688" spans="1:19" ht="28.8" x14ac:dyDescent="0.3">
      <c r="A688" s="2" t="s">
        <v>20</v>
      </c>
      <c r="B688" s="2" t="s">
        <v>21</v>
      </c>
      <c r="C688" s="2" t="s">
        <v>22</v>
      </c>
      <c r="D688" s="2" t="s">
        <v>23</v>
      </c>
      <c r="E688" s="2" t="s">
        <v>5</v>
      </c>
      <c r="G688" s="2" t="s">
        <v>24</v>
      </c>
      <c r="H688" s="2">
        <v>300984</v>
      </c>
      <c r="I688" s="2">
        <v>301421</v>
      </c>
      <c r="J688" s="1" t="s">
        <v>25</v>
      </c>
      <c r="O688" s="2" t="s">
        <v>1098</v>
      </c>
      <c r="Q688" s="2" t="s">
        <v>1099</v>
      </c>
      <c r="R688" s="2">
        <v>438</v>
      </c>
    </row>
    <row r="689" spans="1:19" ht="28.8" x14ac:dyDescent="0.3">
      <c r="A689" s="2" t="s">
        <v>28</v>
      </c>
      <c r="B689" s="2" t="s">
        <v>29</v>
      </c>
      <c r="C689" s="2" t="s">
        <v>22</v>
      </c>
      <c r="D689" s="2" t="s">
        <v>23</v>
      </c>
      <c r="E689" s="2" t="s">
        <v>5</v>
      </c>
      <c r="G689" s="2" t="s">
        <v>24</v>
      </c>
      <c r="H689" s="2">
        <v>300984</v>
      </c>
      <c r="I689" s="2">
        <v>301421</v>
      </c>
      <c r="J689" s="1" t="s">
        <v>25</v>
      </c>
      <c r="K689" s="2" t="s">
        <v>1100</v>
      </c>
      <c r="N689" s="2" t="s">
        <v>1101</v>
      </c>
      <c r="O689" s="2" t="s">
        <v>1098</v>
      </c>
      <c r="Q689" s="2" t="s">
        <v>1099</v>
      </c>
      <c r="R689" s="2">
        <v>438</v>
      </c>
      <c r="S689" s="2">
        <v>145</v>
      </c>
    </row>
    <row r="690" spans="1:19" ht="28.8" x14ac:dyDescent="0.3">
      <c r="A690" s="2" t="s">
        <v>20</v>
      </c>
      <c r="B690" s="2" t="s">
        <v>21</v>
      </c>
      <c r="C690" s="2" t="s">
        <v>22</v>
      </c>
      <c r="D690" s="2" t="s">
        <v>23</v>
      </c>
      <c r="E690" s="2" t="s">
        <v>5</v>
      </c>
      <c r="G690" s="2" t="s">
        <v>24</v>
      </c>
      <c r="H690" s="2">
        <v>301421</v>
      </c>
      <c r="I690" s="2">
        <v>302752</v>
      </c>
      <c r="J690" s="1" t="s">
        <v>25</v>
      </c>
      <c r="O690" s="2" t="s">
        <v>1102</v>
      </c>
      <c r="Q690" s="2" t="s">
        <v>1103</v>
      </c>
      <c r="R690" s="2">
        <v>1332</v>
      </c>
    </row>
    <row r="691" spans="1:19" ht="43.2" x14ac:dyDescent="0.3">
      <c r="A691" s="2" t="s">
        <v>28</v>
      </c>
      <c r="B691" s="2" t="s">
        <v>29</v>
      </c>
      <c r="C691" s="2" t="s">
        <v>22</v>
      </c>
      <c r="D691" s="2" t="s">
        <v>23</v>
      </c>
      <c r="E691" s="2" t="s">
        <v>5</v>
      </c>
      <c r="G691" s="2" t="s">
        <v>24</v>
      </c>
      <c r="H691" s="2">
        <v>301421</v>
      </c>
      <c r="I691" s="2">
        <v>302752</v>
      </c>
      <c r="J691" s="1" t="s">
        <v>25</v>
      </c>
      <c r="K691" s="2" t="s">
        <v>1104</v>
      </c>
      <c r="N691" s="2" t="s">
        <v>1105</v>
      </c>
      <c r="O691" s="2" t="s">
        <v>1102</v>
      </c>
      <c r="Q691" s="2" t="s">
        <v>1103</v>
      </c>
      <c r="R691" s="2">
        <v>1332</v>
      </c>
      <c r="S691" s="2">
        <v>443</v>
      </c>
    </row>
    <row r="692" spans="1:19" ht="28.8" x14ac:dyDescent="0.3">
      <c r="A692" s="2" t="s">
        <v>20</v>
      </c>
      <c r="B692" s="2" t="s">
        <v>21</v>
      </c>
      <c r="C692" s="2" t="s">
        <v>22</v>
      </c>
      <c r="D692" s="2" t="s">
        <v>23</v>
      </c>
      <c r="E692" s="2" t="s">
        <v>5</v>
      </c>
      <c r="G692" s="2" t="s">
        <v>24</v>
      </c>
      <c r="H692" s="2">
        <v>302755</v>
      </c>
      <c r="I692" s="2">
        <v>303411</v>
      </c>
      <c r="J692" s="1" t="s">
        <v>25</v>
      </c>
      <c r="O692" s="2" t="s">
        <v>1106</v>
      </c>
      <c r="Q692" s="2" t="s">
        <v>1107</v>
      </c>
      <c r="R692" s="2">
        <v>657</v>
      </c>
    </row>
    <row r="693" spans="1:19" ht="28.8" x14ac:dyDescent="0.3">
      <c r="A693" s="2" t="s">
        <v>28</v>
      </c>
      <c r="B693" s="2" t="s">
        <v>29</v>
      </c>
      <c r="C693" s="2" t="s">
        <v>22</v>
      </c>
      <c r="D693" s="2" t="s">
        <v>23</v>
      </c>
      <c r="E693" s="2" t="s">
        <v>5</v>
      </c>
      <c r="G693" s="2" t="s">
        <v>24</v>
      </c>
      <c r="H693" s="2">
        <v>302755</v>
      </c>
      <c r="I693" s="2">
        <v>303411</v>
      </c>
      <c r="J693" s="1" t="s">
        <v>25</v>
      </c>
      <c r="K693" s="2" t="s">
        <v>1108</v>
      </c>
      <c r="N693" s="2" t="s">
        <v>1109</v>
      </c>
      <c r="O693" s="2" t="s">
        <v>1106</v>
      </c>
      <c r="Q693" s="2" t="s">
        <v>1107</v>
      </c>
      <c r="R693" s="2">
        <v>657</v>
      </c>
      <c r="S693" s="2">
        <v>218</v>
      </c>
    </row>
    <row r="694" spans="1:19" ht="28.8" x14ac:dyDescent="0.3">
      <c r="A694" s="2" t="s">
        <v>20</v>
      </c>
      <c r="B694" s="2" t="s">
        <v>21</v>
      </c>
      <c r="C694" s="2" t="s">
        <v>22</v>
      </c>
      <c r="D694" s="2" t="s">
        <v>23</v>
      </c>
      <c r="E694" s="2" t="s">
        <v>5</v>
      </c>
      <c r="G694" s="2" t="s">
        <v>24</v>
      </c>
      <c r="H694" s="2">
        <v>303412</v>
      </c>
      <c r="I694" s="2">
        <v>303630</v>
      </c>
      <c r="J694" s="1" t="s">
        <v>25</v>
      </c>
      <c r="O694" s="2" t="s">
        <v>1110</v>
      </c>
      <c r="Q694" s="2" t="s">
        <v>1111</v>
      </c>
      <c r="R694" s="2">
        <v>219</v>
      </c>
    </row>
    <row r="695" spans="1:19" ht="43.2" x14ac:dyDescent="0.3">
      <c r="A695" s="2" t="s">
        <v>28</v>
      </c>
      <c r="B695" s="2" t="s">
        <v>29</v>
      </c>
      <c r="C695" s="2" t="s">
        <v>22</v>
      </c>
      <c r="D695" s="2" t="s">
        <v>23</v>
      </c>
      <c r="E695" s="2" t="s">
        <v>5</v>
      </c>
      <c r="G695" s="2" t="s">
        <v>24</v>
      </c>
      <c r="H695" s="2">
        <v>303412</v>
      </c>
      <c r="I695" s="2">
        <v>303630</v>
      </c>
      <c r="J695" s="1" t="s">
        <v>25</v>
      </c>
      <c r="K695" s="2" t="s">
        <v>1112</v>
      </c>
      <c r="N695" s="2" t="s">
        <v>1113</v>
      </c>
      <c r="O695" s="2" t="s">
        <v>1110</v>
      </c>
      <c r="Q695" s="2" t="s">
        <v>1111</v>
      </c>
      <c r="R695" s="2">
        <v>219</v>
      </c>
      <c r="S695" s="2">
        <v>72</v>
      </c>
    </row>
    <row r="696" spans="1:19" ht="28.8" x14ac:dyDescent="0.3">
      <c r="A696" s="2" t="s">
        <v>20</v>
      </c>
      <c r="B696" s="2" t="s">
        <v>21</v>
      </c>
      <c r="C696" s="2" t="s">
        <v>22</v>
      </c>
      <c r="D696" s="2" t="s">
        <v>23</v>
      </c>
      <c r="E696" s="2" t="s">
        <v>5</v>
      </c>
      <c r="G696" s="2" t="s">
        <v>24</v>
      </c>
      <c r="H696" s="2">
        <v>303639</v>
      </c>
      <c r="I696" s="2">
        <v>303752</v>
      </c>
      <c r="J696" s="1" t="s">
        <v>25</v>
      </c>
      <c r="O696" s="2" t="s">
        <v>1114</v>
      </c>
      <c r="Q696" s="2" t="s">
        <v>1115</v>
      </c>
      <c r="R696" s="2">
        <v>114</v>
      </c>
    </row>
    <row r="697" spans="1:19" ht="28.8" x14ac:dyDescent="0.3">
      <c r="A697" s="2" t="s">
        <v>28</v>
      </c>
      <c r="B697" s="2" t="s">
        <v>29</v>
      </c>
      <c r="C697" s="2" t="s">
        <v>22</v>
      </c>
      <c r="D697" s="2" t="s">
        <v>23</v>
      </c>
      <c r="E697" s="2" t="s">
        <v>5</v>
      </c>
      <c r="G697" s="2" t="s">
        <v>24</v>
      </c>
      <c r="H697" s="2">
        <v>303639</v>
      </c>
      <c r="I697" s="2">
        <v>303752</v>
      </c>
      <c r="J697" s="1" t="s">
        <v>25</v>
      </c>
      <c r="K697" s="2" t="s">
        <v>1116</v>
      </c>
      <c r="N697" s="2" t="s">
        <v>1117</v>
      </c>
      <c r="O697" s="2" t="s">
        <v>1114</v>
      </c>
      <c r="Q697" s="2" t="s">
        <v>1115</v>
      </c>
      <c r="R697" s="2">
        <v>114</v>
      </c>
      <c r="S697" s="2">
        <v>37</v>
      </c>
    </row>
    <row r="698" spans="1:19" ht="28.8" x14ac:dyDescent="0.3">
      <c r="A698" s="2" t="s">
        <v>20</v>
      </c>
      <c r="B698" s="2" t="s">
        <v>21</v>
      </c>
      <c r="C698" s="2" t="s">
        <v>22</v>
      </c>
      <c r="D698" s="2" t="s">
        <v>23</v>
      </c>
      <c r="E698" s="2" t="s">
        <v>5</v>
      </c>
      <c r="G698" s="2" t="s">
        <v>24</v>
      </c>
      <c r="H698" s="2">
        <v>303816</v>
      </c>
      <c r="I698" s="2">
        <v>304172</v>
      </c>
      <c r="J698" s="1" t="s">
        <v>25</v>
      </c>
      <c r="O698" s="2" t="s">
        <v>1118</v>
      </c>
      <c r="Q698" s="2" t="s">
        <v>1119</v>
      </c>
      <c r="R698" s="2">
        <v>357</v>
      </c>
    </row>
    <row r="699" spans="1:19" ht="28.8" x14ac:dyDescent="0.3">
      <c r="A699" s="2" t="s">
        <v>28</v>
      </c>
      <c r="B699" s="2" t="s">
        <v>29</v>
      </c>
      <c r="C699" s="2" t="s">
        <v>22</v>
      </c>
      <c r="D699" s="2" t="s">
        <v>23</v>
      </c>
      <c r="E699" s="2" t="s">
        <v>5</v>
      </c>
      <c r="G699" s="2" t="s">
        <v>24</v>
      </c>
      <c r="H699" s="2">
        <v>303816</v>
      </c>
      <c r="I699" s="2">
        <v>304172</v>
      </c>
      <c r="J699" s="1" t="s">
        <v>25</v>
      </c>
      <c r="K699" s="2" t="s">
        <v>1120</v>
      </c>
      <c r="N699" s="2" t="s">
        <v>1121</v>
      </c>
      <c r="O699" s="2" t="s">
        <v>1118</v>
      </c>
      <c r="Q699" s="2" t="s">
        <v>1119</v>
      </c>
      <c r="R699" s="2">
        <v>357</v>
      </c>
      <c r="S699" s="2">
        <v>118</v>
      </c>
    </row>
    <row r="700" spans="1:19" ht="28.8" x14ac:dyDescent="0.3">
      <c r="A700" s="2" t="s">
        <v>20</v>
      </c>
      <c r="B700" s="2" t="s">
        <v>21</v>
      </c>
      <c r="C700" s="2" t="s">
        <v>22</v>
      </c>
      <c r="D700" s="2" t="s">
        <v>23</v>
      </c>
      <c r="E700" s="2" t="s">
        <v>5</v>
      </c>
      <c r="G700" s="2" t="s">
        <v>24</v>
      </c>
      <c r="H700" s="2">
        <v>304190</v>
      </c>
      <c r="I700" s="2">
        <v>304585</v>
      </c>
      <c r="J700" s="1" t="s">
        <v>25</v>
      </c>
      <c r="O700" s="2" t="s">
        <v>1122</v>
      </c>
      <c r="Q700" s="2" t="s">
        <v>1123</v>
      </c>
      <c r="R700" s="2">
        <v>396</v>
      </c>
    </row>
    <row r="701" spans="1:19" ht="28.8" x14ac:dyDescent="0.3">
      <c r="A701" s="2" t="s">
        <v>28</v>
      </c>
      <c r="B701" s="2" t="s">
        <v>29</v>
      </c>
      <c r="C701" s="2" t="s">
        <v>22</v>
      </c>
      <c r="D701" s="2" t="s">
        <v>23</v>
      </c>
      <c r="E701" s="2" t="s">
        <v>5</v>
      </c>
      <c r="G701" s="2" t="s">
        <v>24</v>
      </c>
      <c r="H701" s="2">
        <v>304190</v>
      </c>
      <c r="I701" s="2">
        <v>304585</v>
      </c>
      <c r="J701" s="1" t="s">
        <v>25</v>
      </c>
      <c r="K701" s="2" t="s">
        <v>1124</v>
      </c>
      <c r="N701" s="2" t="s">
        <v>1125</v>
      </c>
      <c r="O701" s="2" t="s">
        <v>1122</v>
      </c>
      <c r="Q701" s="2" t="s">
        <v>1123</v>
      </c>
      <c r="R701" s="2">
        <v>396</v>
      </c>
      <c r="S701" s="2">
        <v>131</v>
      </c>
    </row>
    <row r="702" spans="1:19" ht="28.8" x14ac:dyDescent="0.3">
      <c r="A702" s="2" t="s">
        <v>20</v>
      </c>
      <c r="B702" s="2" t="s">
        <v>21</v>
      </c>
      <c r="C702" s="2" t="s">
        <v>22</v>
      </c>
      <c r="D702" s="2" t="s">
        <v>23</v>
      </c>
      <c r="E702" s="2" t="s">
        <v>5</v>
      </c>
      <c r="G702" s="2" t="s">
        <v>24</v>
      </c>
      <c r="H702" s="2">
        <v>304606</v>
      </c>
      <c r="I702" s="2">
        <v>305232</v>
      </c>
      <c r="J702" s="1" t="s">
        <v>25</v>
      </c>
      <c r="O702" s="2" t="s">
        <v>1126</v>
      </c>
      <c r="Q702" s="2" t="s">
        <v>1127</v>
      </c>
      <c r="R702" s="2">
        <v>627</v>
      </c>
    </row>
    <row r="703" spans="1:19" ht="28.8" x14ac:dyDescent="0.3">
      <c r="A703" s="2" t="s">
        <v>28</v>
      </c>
      <c r="B703" s="2" t="s">
        <v>29</v>
      </c>
      <c r="C703" s="2" t="s">
        <v>22</v>
      </c>
      <c r="D703" s="2" t="s">
        <v>23</v>
      </c>
      <c r="E703" s="2" t="s">
        <v>5</v>
      </c>
      <c r="G703" s="2" t="s">
        <v>24</v>
      </c>
      <c r="H703" s="2">
        <v>304606</v>
      </c>
      <c r="I703" s="2">
        <v>305232</v>
      </c>
      <c r="J703" s="1" t="s">
        <v>25</v>
      </c>
      <c r="K703" s="2" t="s">
        <v>1128</v>
      </c>
      <c r="N703" s="2" t="s">
        <v>1129</v>
      </c>
      <c r="O703" s="2" t="s">
        <v>1126</v>
      </c>
      <c r="Q703" s="2" t="s">
        <v>1127</v>
      </c>
      <c r="R703" s="2">
        <v>627</v>
      </c>
      <c r="S703" s="2">
        <v>208</v>
      </c>
    </row>
    <row r="704" spans="1:19" ht="28.8" x14ac:dyDescent="0.3">
      <c r="A704" s="2" t="s">
        <v>20</v>
      </c>
      <c r="B704" s="2" t="s">
        <v>21</v>
      </c>
      <c r="C704" s="2" t="s">
        <v>22</v>
      </c>
      <c r="D704" s="2" t="s">
        <v>23</v>
      </c>
      <c r="E704" s="2" t="s">
        <v>5</v>
      </c>
      <c r="G704" s="2" t="s">
        <v>24</v>
      </c>
      <c r="H704" s="2">
        <v>305255</v>
      </c>
      <c r="I704" s="2">
        <v>306274</v>
      </c>
      <c r="J704" s="1" t="s">
        <v>25</v>
      </c>
      <c r="O704" s="2" t="s">
        <v>1130</v>
      </c>
      <c r="Q704" s="2" t="s">
        <v>1131</v>
      </c>
      <c r="R704" s="2">
        <v>1020</v>
      </c>
    </row>
    <row r="705" spans="1:19" ht="43.2" x14ac:dyDescent="0.3">
      <c r="A705" s="2" t="s">
        <v>28</v>
      </c>
      <c r="B705" s="2" t="s">
        <v>29</v>
      </c>
      <c r="C705" s="2" t="s">
        <v>22</v>
      </c>
      <c r="D705" s="2" t="s">
        <v>23</v>
      </c>
      <c r="E705" s="2" t="s">
        <v>5</v>
      </c>
      <c r="G705" s="2" t="s">
        <v>24</v>
      </c>
      <c r="H705" s="2">
        <v>305255</v>
      </c>
      <c r="I705" s="2">
        <v>306274</v>
      </c>
      <c r="J705" s="1" t="s">
        <v>25</v>
      </c>
      <c r="K705" s="2" t="s">
        <v>1132</v>
      </c>
      <c r="N705" s="2" t="s">
        <v>1133</v>
      </c>
      <c r="O705" s="2" t="s">
        <v>1130</v>
      </c>
      <c r="Q705" s="2" t="s">
        <v>1131</v>
      </c>
      <c r="R705" s="2">
        <v>1020</v>
      </c>
      <c r="S705" s="2">
        <v>339</v>
      </c>
    </row>
    <row r="706" spans="1:19" ht="28.8" x14ac:dyDescent="0.3">
      <c r="A706" s="2" t="s">
        <v>20</v>
      </c>
      <c r="B706" s="2" t="s">
        <v>21</v>
      </c>
      <c r="C706" s="2" t="s">
        <v>22</v>
      </c>
      <c r="D706" s="2" t="s">
        <v>23</v>
      </c>
      <c r="E706" s="2" t="s">
        <v>5</v>
      </c>
      <c r="G706" s="2" t="s">
        <v>24</v>
      </c>
      <c r="H706" s="2">
        <v>306305</v>
      </c>
      <c r="I706" s="2">
        <v>306679</v>
      </c>
      <c r="J706" s="1" t="s">
        <v>25</v>
      </c>
      <c r="O706" s="2" t="s">
        <v>1134</v>
      </c>
      <c r="Q706" s="2" t="s">
        <v>1135</v>
      </c>
      <c r="R706" s="2">
        <v>375</v>
      </c>
    </row>
    <row r="707" spans="1:19" ht="28.8" x14ac:dyDescent="0.3">
      <c r="A707" s="2" t="s">
        <v>28</v>
      </c>
      <c r="B707" s="2" t="s">
        <v>29</v>
      </c>
      <c r="C707" s="2" t="s">
        <v>22</v>
      </c>
      <c r="D707" s="2" t="s">
        <v>23</v>
      </c>
      <c r="E707" s="2" t="s">
        <v>5</v>
      </c>
      <c r="G707" s="2" t="s">
        <v>24</v>
      </c>
      <c r="H707" s="2">
        <v>306305</v>
      </c>
      <c r="I707" s="2">
        <v>306679</v>
      </c>
      <c r="J707" s="1" t="s">
        <v>25</v>
      </c>
      <c r="K707" s="2" t="s">
        <v>1136</v>
      </c>
      <c r="N707" s="2" t="s">
        <v>1137</v>
      </c>
      <c r="O707" s="2" t="s">
        <v>1134</v>
      </c>
      <c r="Q707" s="2" t="s">
        <v>1135</v>
      </c>
      <c r="R707" s="2">
        <v>375</v>
      </c>
      <c r="S707" s="2">
        <v>124</v>
      </c>
    </row>
    <row r="708" spans="1:19" ht="28.8" x14ac:dyDescent="0.3">
      <c r="A708" s="2" t="s">
        <v>20</v>
      </c>
      <c r="B708" s="2" t="s">
        <v>21</v>
      </c>
      <c r="C708" s="2" t="s">
        <v>22</v>
      </c>
      <c r="D708" s="2" t="s">
        <v>23</v>
      </c>
      <c r="E708" s="2" t="s">
        <v>5</v>
      </c>
      <c r="G708" s="2" t="s">
        <v>24</v>
      </c>
      <c r="H708" s="2">
        <v>306843</v>
      </c>
      <c r="I708" s="2">
        <v>307295</v>
      </c>
      <c r="J708" s="1" t="s">
        <v>54</v>
      </c>
      <c r="O708" s="2" t="s">
        <v>1138</v>
      </c>
      <c r="Q708" s="2" t="s">
        <v>1139</v>
      </c>
      <c r="R708" s="2">
        <v>453</v>
      </c>
    </row>
    <row r="709" spans="1:19" ht="57.6" x14ac:dyDescent="0.3">
      <c r="A709" s="2" t="s">
        <v>28</v>
      </c>
      <c r="B709" s="2" t="s">
        <v>29</v>
      </c>
      <c r="C709" s="2" t="s">
        <v>22</v>
      </c>
      <c r="D709" s="2" t="s">
        <v>23</v>
      </c>
      <c r="E709" s="2" t="s">
        <v>5</v>
      </c>
      <c r="G709" s="2" t="s">
        <v>24</v>
      </c>
      <c r="H709" s="2">
        <v>306843</v>
      </c>
      <c r="I709" s="2">
        <v>307295</v>
      </c>
      <c r="J709" s="1" t="s">
        <v>54</v>
      </c>
      <c r="K709" s="2" t="s">
        <v>1140</v>
      </c>
      <c r="N709" s="2" t="s">
        <v>1141</v>
      </c>
      <c r="O709" s="2" t="s">
        <v>1138</v>
      </c>
      <c r="Q709" s="2" t="s">
        <v>1139</v>
      </c>
      <c r="R709" s="2">
        <v>453</v>
      </c>
      <c r="S709" s="2">
        <v>150</v>
      </c>
    </row>
    <row r="710" spans="1:19" ht="28.8" x14ac:dyDescent="0.3">
      <c r="A710" s="2" t="s">
        <v>20</v>
      </c>
      <c r="B710" s="2" t="s">
        <v>21</v>
      </c>
      <c r="C710" s="2" t="s">
        <v>22</v>
      </c>
      <c r="D710" s="2" t="s">
        <v>23</v>
      </c>
      <c r="E710" s="2" t="s">
        <v>5</v>
      </c>
      <c r="G710" s="2" t="s">
        <v>24</v>
      </c>
      <c r="H710" s="2">
        <v>307288</v>
      </c>
      <c r="I710" s="2">
        <v>308544</v>
      </c>
      <c r="J710" s="1" t="s">
        <v>54</v>
      </c>
      <c r="O710" s="2" t="s">
        <v>1142</v>
      </c>
      <c r="Q710" s="2" t="s">
        <v>1143</v>
      </c>
      <c r="R710" s="2">
        <v>1257</v>
      </c>
    </row>
    <row r="711" spans="1:19" ht="72" x14ac:dyDescent="0.3">
      <c r="A711" s="2" t="s">
        <v>28</v>
      </c>
      <c r="B711" s="2" t="s">
        <v>29</v>
      </c>
      <c r="C711" s="2" t="s">
        <v>22</v>
      </c>
      <c r="D711" s="2" t="s">
        <v>23</v>
      </c>
      <c r="E711" s="2" t="s">
        <v>5</v>
      </c>
      <c r="G711" s="2" t="s">
        <v>24</v>
      </c>
      <c r="H711" s="2">
        <v>307288</v>
      </c>
      <c r="I711" s="2">
        <v>308544</v>
      </c>
      <c r="J711" s="1" t="s">
        <v>54</v>
      </c>
      <c r="K711" s="2" t="s">
        <v>1144</v>
      </c>
      <c r="N711" s="2" t="s">
        <v>1145</v>
      </c>
      <c r="O711" s="2" t="s">
        <v>1142</v>
      </c>
      <c r="Q711" s="2" t="s">
        <v>1143</v>
      </c>
      <c r="R711" s="2">
        <v>1257</v>
      </c>
      <c r="S711" s="2">
        <v>418</v>
      </c>
    </row>
    <row r="712" spans="1:19" ht="28.8" x14ac:dyDescent="0.3">
      <c r="A712" s="2" t="s">
        <v>20</v>
      </c>
      <c r="B712" s="2" t="s">
        <v>21</v>
      </c>
      <c r="C712" s="2" t="s">
        <v>22</v>
      </c>
      <c r="D712" s="2" t="s">
        <v>23</v>
      </c>
      <c r="E712" s="2" t="s">
        <v>5</v>
      </c>
      <c r="G712" s="2" t="s">
        <v>24</v>
      </c>
      <c r="H712" s="2">
        <v>308577</v>
      </c>
      <c r="I712" s="2">
        <v>309251</v>
      </c>
      <c r="J712" s="1" t="s">
        <v>25</v>
      </c>
      <c r="O712" s="2" t="s">
        <v>1146</v>
      </c>
      <c r="Q712" s="2" t="s">
        <v>1147</v>
      </c>
      <c r="R712" s="2">
        <v>675</v>
      </c>
    </row>
    <row r="713" spans="1:19" ht="28.8" x14ac:dyDescent="0.3">
      <c r="A713" s="2" t="s">
        <v>28</v>
      </c>
      <c r="B713" s="2" t="s">
        <v>29</v>
      </c>
      <c r="C713" s="2" t="s">
        <v>22</v>
      </c>
      <c r="D713" s="2" t="s">
        <v>23</v>
      </c>
      <c r="E713" s="2" t="s">
        <v>5</v>
      </c>
      <c r="G713" s="2" t="s">
        <v>24</v>
      </c>
      <c r="H713" s="2">
        <v>308577</v>
      </c>
      <c r="I713" s="2">
        <v>309251</v>
      </c>
      <c r="J713" s="1" t="s">
        <v>25</v>
      </c>
      <c r="K713" s="2" t="s">
        <v>1148</v>
      </c>
      <c r="N713" s="2" t="s">
        <v>1149</v>
      </c>
      <c r="O713" s="2" t="s">
        <v>1146</v>
      </c>
      <c r="Q713" s="2" t="s">
        <v>1147</v>
      </c>
      <c r="R713" s="2">
        <v>675</v>
      </c>
      <c r="S713" s="2">
        <v>224</v>
      </c>
    </row>
    <row r="714" spans="1:19" ht="28.8" x14ac:dyDescent="0.3">
      <c r="A714" s="2" t="s">
        <v>20</v>
      </c>
      <c r="B714" s="2" t="s">
        <v>21</v>
      </c>
      <c r="C714" s="2" t="s">
        <v>22</v>
      </c>
      <c r="D714" s="2" t="s">
        <v>23</v>
      </c>
      <c r="E714" s="2" t="s">
        <v>5</v>
      </c>
      <c r="G714" s="2" t="s">
        <v>24</v>
      </c>
      <c r="H714" s="2">
        <v>309248</v>
      </c>
      <c r="I714" s="2">
        <v>309613</v>
      </c>
      <c r="J714" s="1" t="s">
        <v>25</v>
      </c>
      <c r="O714" s="2" t="s">
        <v>1150</v>
      </c>
      <c r="Q714" s="2" t="s">
        <v>1151</v>
      </c>
      <c r="R714" s="2">
        <v>366</v>
      </c>
    </row>
    <row r="715" spans="1:19" ht="28.8" x14ac:dyDescent="0.3">
      <c r="A715" s="2" t="s">
        <v>28</v>
      </c>
      <c r="B715" s="2" t="s">
        <v>29</v>
      </c>
      <c r="C715" s="2" t="s">
        <v>22</v>
      </c>
      <c r="D715" s="2" t="s">
        <v>23</v>
      </c>
      <c r="E715" s="2" t="s">
        <v>5</v>
      </c>
      <c r="G715" s="2" t="s">
        <v>24</v>
      </c>
      <c r="H715" s="2">
        <v>309248</v>
      </c>
      <c r="I715" s="2">
        <v>309613</v>
      </c>
      <c r="J715" s="1" t="s">
        <v>25</v>
      </c>
      <c r="K715" s="2" t="s">
        <v>1152</v>
      </c>
      <c r="N715" s="2" t="s">
        <v>1153</v>
      </c>
      <c r="O715" s="2" t="s">
        <v>1150</v>
      </c>
      <c r="Q715" s="2" t="s">
        <v>1151</v>
      </c>
      <c r="R715" s="2">
        <v>366</v>
      </c>
      <c r="S715" s="2">
        <v>121</v>
      </c>
    </row>
    <row r="716" spans="1:19" ht="28.8" x14ac:dyDescent="0.3">
      <c r="A716" s="2" t="s">
        <v>20</v>
      </c>
      <c r="B716" s="2" t="s">
        <v>21</v>
      </c>
      <c r="C716" s="2" t="s">
        <v>22</v>
      </c>
      <c r="D716" s="2" t="s">
        <v>23</v>
      </c>
      <c r="E716" s="2" t="s">
        <v>5</v>
      </c>
      <c r="G716" s="2" t="s">
        <v>24</v>
      </c>
      <c r="H716" s="2">
        <v>309617</v>
      </c>
      <c r="I716" s="2">
        <v>310363</v>
      </c>
      <c r="J716" s="1" t="s">
        <v>25</v>
      </c>
      <c r="Q716" s="2" t="s">
        <v>1154</v>
      </c>
      <c r="R716" s="2">
        <v>747</v>
      </c>
    </row>
    <row r="717" spans="1:19" ht="28.8" x14ac:dyDescent="0.3">
      <c r="A717" s="2" t="s">
        <v>28</v>
      </c>
      <c r="B717" s="2" t="s">
        <v>29</v>
      </c>
      <c r="C717" s="2" t="s">
        <v>22</v>
      </c>
      <c r="D717" s="2" t="s">
        <v>23</v>
      </c>
      <c r="E717" s="2" t="s">
        <v>5</v>
      </c>
      <c r="G717" s="2" t="s">
        <v>24</v>
      </c>
      <c r="H717" s="2">
        <v>309617</v>
      </c>
      <c r="I717" s="2">
        <v>310363</v>
      </c>
      <c r="J717" s="1" t="s">
        <v>25</v>
      </c>
      <c r="K717" s="2" t="s">
        <v>1155</v>
      </c>
      <c r="N717" s="2" t="s">
        <v>1156</v>
      </c>
      <c r="Q717" s="2" t="s">
        <v>1154</v>
      </c>
      <c r="R717" s="2">
        <v>747</v>
      </c>
      <c r="S717" s="2">
        <v>248</v>
      </c>
    </row>
    <row r="718" spans="1:19" ht="28.8" x14ac:dyDescent="0.3">
      <c r="A718" s="2" t="s">
        <v>20</v>
      </c>
      <c r="B718" s="2" t="s">
        <v>21</v>
      </c>
      <c r="C718" s="2" t="s">
        <v>22</v>
      </c>
      <c r="D718" s="2" t="s">
        <v>23</v>
      </c>
      <c r="E718" s="2" t="s">
        <v>5</v>
      </c>
      <c r="G718" s="2" t="s">
        <v>24</v>
      </c>
      <c r="H718" s="2">
        <v>310347</v>
      </c>
      <c r="I718" s="2">
        <v>310886</v>
      </c>
      <c r="J718" s="1" t="s">
        <v>25</v>
      </c>
      <c r="Q718" s="2" t="s">
        <v>1157</v>
      </c>
      <c r="R718" s="2">
        <v>540</v>
      </c>
    </row>
    <row r="719" spans="1:19" ht="28.8" x14ac:dyDescent="0.3">
      <c r="A719" s="2" t="s">
        <v>28</v>
      </c>
      <c r="B719" s="2" t="s">
        <v>29</v>
      </c>
      <c r="C719" s="2" t="s">
        <v>22</v>
      </c>
      <c r="D719" s="2" t="s">
        <v>23</v>
      </c>
      <c r="E719" s="2" t="s">
        <v>5</v>
      </c>
      <c r="G719" s="2" t="s">
        <v>24</v>
      </c>
      <c r="H719" s="2">
        <v>310347</v>
      </c>
      <c r="I719" s="2">
        <v>310886</v>
      </c>
      <c r="J719" s="1" t="s">
        <v>25</v>
      </c>
      <c r="K719" s="2" t="s">
        <v>1158</v>
      </c>
      <c r="N719" s="2" t="s">
        <v>101</v>
      </c>
      <c r="Q719" s="2" t="s">
        <v>1157</v>
      </c>
      <c r="R719" s="2">
        <v>540</v>
      </c>
      <c r="S719" s="2">
        <v>179</v>
      </c>
    </row>
    <row r="720" spans="1:19" ht="28.8" x14ac:dyDescent="0.3">
      <c r="A720" s="2" t="s">
        <v>20</v>
      </c>
      <c r="B720" s="2" t="s">
        <v>21</v>
      </c>
      <c r="C720" s="2" t="s">
        <v>22</v>
      </c>
      <c r="D720" s="2" t="s">
        <v>23</v>
      </c>
      <c r="E720" s="2" t="s">
        <v>5</v>
      </c>
      <c r="G720" s="2" t="s">
        <v>24</v>
      </c>
      <c r="H720" s="2">
        <v>310910</v>
      </c>
      <c r="I720" s="2">
        <v>311266</v>
      </c>
      <c r="J720" s="1" t="s">
        <v>25</v>
      </c>
      <c r="Q720" s="2" t="s">
        <v>1159</v>
      </c>
      <c r="R720" s="2">
        <v>357</v>
      </c>
    </row>
    <row r="721" spans="1:19" ht="43.2" x14ac:dyDescent="0.3">
      <c r="A721" s="2" t="s">
        <v>28</v>
      </c>
      <c r="B721" s="2" t="s">
        <v>29</v>
      </c>
      <c r="C721" s="2" t="s">
        <v>22</v>
      </c>
      <c r="D721" s="2" t="s">
        <v>23</v>
      </c>
      <c r="E721" s="2" t="s">
        <v>5</v>
      </c>
      <c r="G721" s="2" t="s">
        <v>24</v>
      </c>
      <c r="H721" s="2">
        <v>310910</v>
      </c>
      <c r="I721" s="2">
        <v>311266</v>
      </c>
      <c r="J721" s="1" t="s">
        <v>25</v>
      </c>
      <c r="K721" s="2" t="s">
        <v>1160</v>
      </c>
      <c r="N721" s="2" t="s">
        <v>41</v>
      </c>
      <c r="Q721" s="2" t="s">
        <v>1159</v>
      </c>
      <c r="R721" s="2">
        <v>357</v>
      </c>
      <c r="S721" s="2">
        <v>118</v>
      </c>
    </row>
    <row r="722" spans="1:19" ht="28.8" x14ac:dyDescent="0.3">
      <c r="A722" s="2" t="s">
        <v>20</v>
      </c>
      <c r="B722" s="2" t="s">
        <v>21</v>
      </c>
      <c r="C722" s="2" t="s">
        <v>22</v>
      </c>
      <c r="D722" s="2" t="s">
        <v>23</v>
      </c>
      <c r="E722" s="2" t="s">
        <v>5</v>
      </c>
      <c r="G722" s="2" t="s">
        <v>24</v>
      </c>
      <c r="H722" s="2">
        <v>311378</v>
      </c>
      <c r="I722" s="2">
        <v>311755</v>
      </c>
      <c r="J722" s="1" t="s">
        <v>25</v>
      </c>
      <c r="Q722" s="2" t="s">
        <v>1161</v>
      </c>
      <c r="R722" s="2">
        <v>378</v>
      </c>
    </row>
    <row r="723" spans="1:19" ht="43.2" x14ac:dyDescent="0.3">
      <c r="A723" s="2" t="s">
        <v>28</v>
      </c>
      <c r="B723" s="2" t="s">
        <v>29</v>
      </c>
      <c r="C723" s="2" t="s">
        <v>22</v>
      </c>
      <c r="D723" s="2" t="s">
        <v>23</v>
      </c>
      <c r="E723" s="2" t="s">
        <v>5</v>
      </c>
      <c r="G723" s="2" t="s">
        <v>24</v>
      </c>
      <c r="H723" s="2">
        <v>311378</v>
      </c>
      <c r="I723" s="2">
        <v>311755</v>
      </c>
      <c r="J723" s="1" t="s">
        <v>25</v>
      </c>
      <c r="K723" s="2" t="s">
        <v>1162</v>
      </c>
      <c r="N723" s="2" t="s">
        <v>41</v>
      </c>
      <c r="Q723" s="2" t="s">
        <v>1161</v>
      </c>
      <c r="R723" s="2">
        <v>378</v>
      </c>
      <c r="S723" s="2">
        <v>125</v>
      </c>
    </row>
    <row r="724" spans="1:19" ht="28.8" x14ac:dyDescent="0.3">
      <c r="A724" s="2" t="s">
        <v>20</v>
      </c>
      <c r="B724" s="2" t="s">
        <v>21</v>
      </c>
      <c r="C724" s="2" t="s">
        <v>22</v>
      </c>
      <c r="D724" s="2" t="s">
        <v>23</v>
      </c>
      <c r="E724" s="2" t="s">
        <v>5</v>
      </c>
      <c r="G724" s="2" t="s">
        <v>24</v>
      </c>
      <c r="H724" s="2">
        <v>311727</v>
      </c>
      <c r="I724" s="2">
        <v>312311</v>
      </c>
      <c r="J724" s="1" t="s">
        <v>25</v>
      </c>
      <c r="Q724" s="2" t="s">
        <v>1163</v>
      </c>
      <c r="R724" s="2">
        <v>585</v>
      </c>
    </row>
    <row r="725" spans="1:19" ht="57.6" x14ac:dyDescent="0.3">
      <c r="A725" s="2" t="s">
        <v>28</v>
      </c>
      <c r="B725" s="2" t="s">
        <v>29</v>
      </c>
      <c r="C725" s="2" t="s">
        <v>22</v>
      </c>
      <c r="D725" s="2" t="s">
        <v>23</v>
      </c>
      <c r="E725" s="2" t="s">
        <v>5</v>
      </c>
      <c r="G725" s="2" t="s">
        <v>24</v>
      </c>
      <c r="H725" s="2">
        <v>311727</v>
      </c>
      <c r="I725" s="2">
        <v>312311</v>
      </c>
      <c r="J725" s="1" t="s">
        <v>25</v>
      </c>
      <c r="K725" s="2" t="s">
        <v>1164</v>
      </c>
      <c r="N725" s="2" t="s">
        <v>1165</v>
      </c>
      <c r="Q725" s="2" t="s">
        <v>1163</v>
      </c>
      <c r="R725" s="2">
        <v>585</v>
      </c>
      <c r="S725" s="2">
        <v>194</v>
      </c>
    </row>
    <row r="726" spans="1:19" ht="28.8" x14ac:dyDescent="0.3">
      <c r="A726" s="2" t="s">
        <v>20</v>
      </c>
      <c r="B726" s="2" t="s">
        <v>21</v>
      </c>
      <c r="C726" s="2" t="s">
        <v>22</v>
      </c>
      <c r="D726" s="2" t="s">
        <v>23</v>
      </c>
      <c r="E726" s="2" t="s">
        <v>5</v>
      </c>
      <c r="G726" s="2" t="s">
        <v>24</v>
      </c>
      <c r="H726" s="2">
        <v>312311</v>
      </c>
      <c r="I726" s="2">
        <v>313123</v>
      </c>
      <c r="J726" s="1" t="s">
        <v>25</v>
      </c>
      <c r="O726" s="2" t="s">
        <v>1166</v>
      </c>
      <c r="Q726" s="2" t="s">
        <v>1167</v>
      </c>
      <c r="R726" s="2">
        <v>813</v>
      </c>
    </row>
    <row r="727" spans="1:19" ht="28.8" x14ac:dyDescent="0.3">
      <c r="A727" s="2" t="s">
        <v>28</v>
      </c>
      <c r="B727" s="2" t="s">
        <v>29</v>
      </c>
      <c r="C727" s="2" t="s">
        <v>22</v>
      </c>
      <c r="D727" s="2" t="s">
        <v>23</v>
      </c>
      <c r="E727" s="2" t="s">
        <v>5</v>
      </c>
      <c r="G727" s="2" t="s">
        <v>24</v>
      </c>
      <c r="H727" s="2">
        <v>312311</v>
      </c>
      <c r="I727" s="2">
        <v>313123</v>
      </c>
      <c r="J727" s="1" t="s">
        <v>25</v>
      </c>
      <c r="K727" s="2" t="s">
        <v>1168</v>
      </c>
      <c r="N727" s="2" t="s">
        <v>1169</v>
      </c>
      <c r="O727" s="2" t="s">
        <v>1166</v>
      </c>
      <c r="Q727" s="2" t="s">
        <v>1167</v>
      </c>
      <c r="R727" s="2">
        <v>813</v>
      </c>
      <c r="S727" s="2">
        <v>270</v>
      </c>
    </row>
    <row r="728" spans="1:19" ht="28.8" x14ac:dyDescent="0.3">
      <c r="A728" s="2" t="s">
        <v>20</v>
      </c>
      <c r="B728" s="2" t="s">
        <v>21</v>
      </c>
      <c r="C728" s="2" t="s">
        <v>22</v>
      </c>
      <c r="D728" s="2" t="s">
        <v>23</v>
      </c>
      <c r="E728" s="2" t="s">
        <v>5</v>
      </c>
      <c r="G728" s="2" t="s">
        <v>24</v>
      </c>
      <c r="H728" s="2">
        <v>313146</v>
      </c>
      <c r="I728" s="2">
        <v>314495</v>
      </c>
      <c r="J728" s="1" t="s">
        <v>54</v>
      </c>
      <c r="O728" s="2" t="s">
        <v>1170</v>
      </c>
      <c r="Q728" s="2" t="s">
        <v>1171</v>
      </c>
      <c r="R728" s="2">
        <v>1350</v>
      </c>
    </row>
    <row r="729" spans="1:19" ht="28.8" x14ac:dyDescent="0.3">
      <c r="A729" s="2" t="s">
        <v>28</v>
      </c>
      <c r="B729" s="2" t="s">
        <v>29</v>
      </c>
      <c r="C729" s="2" t="s">
        <v>22</v>
      </c>
      <c r="D729" s="2" t="s">
        <v>23</v>
      </c>
      <c r="E729" s="2" t="s">
        <v>5</v>
      </c>
      <c r="G729" s="2" t="s">
        <v>24</v>
      </c>
      <c r="H729" s="2">
        <v>313146</v>
      </c>
      <c r="I729" s="2">
        <v>314495</v>
      </c>
      <c r="J729" s="1" t="s">
        <v>54</v>
      </c>
      <c r="K729" s="2" t="s">
        <v>1172</v>
      </c>
      <c r="N729" s="2" t="s">
        <v>1173</v>
      </c>
      <c r="O729" s="2" t="s">
        <v>1170</v>
      </c>
      <c r="Q729" s="2" t="s">
        <v>1171</v>
      </c>
      <c r="R729" s="2">
        <v>1350</v>
      </c>
      <c r="S729" s="2">
        <v>449</v>
      </c>
    </row>
    <row r="730" spans="1:19" ht="28.8" x14ac:dyDescent="0.3">
      <c r="A730" s="2" t="s">
        <v>20</v>
      </c>
      <c r="B730" s="2" t="s">
        <v>21</v>
      </c>
      <c r="C730" s="2" t="s">
        <v>22</v>
      </c>
      <c r="D730" s="2" t="s">
        <v>23</v>
      </c>
      <c r="E730" s="2" t="s">
        <v>5</v>
      </c>
      <c r="G730" s="2" t="s">
        <v>24</v>
      </c>
      <c r="H730" s="2">
        <v>314585</v>
      </c>
      <c r="I730" s="2">
        <v>315328</v>
      </c>
      <c r="J730" s="1" t="s">
        <v>54</v>
      </c>
      <c r="Q730" s="2" t="s">
        <v>1174</v>
      </c>
      <c r="R730" s="2">
        <v>744</v>
      </c>
    </row>
    <row r="731" spans="1:19" ht="43.2" x14ac:dyDescent="0.3">
      <c r="A731" s="2" t="s">
        <v>28</v>
      </c>
      <c r="B731" s="2" t="s">
        <v>29</v>
      </c>
      <c r="C731" s="2" t="s">
        <v>22</v>
      </c>
      <c r="D731" s="2" t="s">
        <v>23</v>
      </c>
      <c r="E731" s="2" t="s">
        <v>5</v>
      </c>
      <c r="G731" s="2" t="s">
        <v>24</v>
      </c>
      <c r="H731" s="2">
        <v>314585</v>
      </c>
      <c r="I731" s="2">
        <v>315328</v>
      </c>
      <c r="J731" s="1" t="s">
        <v>54</v>
      </c>
      <c r="K731" s="2" t="s">
        <v>1175</v>
      </c>
      <c r="N731" s="2" t="s">
        <v>1176</v>
      </c>
      <c r="Q731" s="2" t="s">
        <v>1174</v>
      </c>
      <c r="R731" s="2">
        <v>744</v>
      </c>
      <c r="S731" s="2">
        <v>247</v>
      </c>
    </row>
    <row r="732" spans="1:19" ht="28.8" x14ac:dyDescent="0.3">
      <c r="A732" s="2" t="s">
        <v>20</v>
      </c>
      <c r="B732" s="2" t="s">
        <v>21</v>
      </c>
      <c r="C732" s="2" t="s">
        <v>22</v>
      </c>
      <c r="D732" s="2" t="s">
        <v>23</v>
      </c>
      <c r="E732" s="2" t="s">
        <v>5</v>
      </c>
      <c r="G732" s="2" t="s">
        <v>24</v>
      </c>
      <c r="H732" s="2">
        <v>315464</v>
      </c>
      <c r="I732" s="2">
        <v>316447</v>
      </c>
      <c r="J732" s="1" t="s">
        <v>54</v>
      </c>
      <c r="O732" s="2" t="s">
        <v>1177</v>
      </c>
      <c r="Q732" s="2" t="s">
        <v>1178</v>
      </c>
      <c r="R732" s="2">
        <v>984</v>
      </c>
    </row>
    <row r="733" spans="1:19" ht="28.8" x14ac:dyDescent="0.3">
      <c r="A733" s="2" t="s">
        <v>28</v>
      </c>
      <c r="B733" s="2" t="s">
        <v>29</v>
      </c>
      <c r="C733" s="2" t="s">
        <v>22</v>
      </c>
      <c r="D733" s="2" t="s">
        <v>23</v>
      </c>
      <c r="E733" s="2" t="s">
        <v>5</v>
      </c>
      <c r="G733" s="2" t="s">
        <v>24</v>
      </c>
      <c r="H733" s="2">
        <v>315464</v>
      </c>
      <c r="I733" s="2">
        <v>316447</v>
      </c>
      <c r="J733" s="1" t="s">
        <v>54</v>
      </c>
      <c r="K733" s="2" t="s">
        <v>1179</v>
      </c>
      <c r="N733" s="2" t="s">
        <v>1180</v>
      </c>
      <c r="O733" s="2" t="s">
        <v>1177</v>
      </c>
      <c r="Q733" s="2" t="s">
        <v>1178</v>
      </c>
      <c r="R733" s="2">
        <v>984</v>
      </c>
      <c r="S733" s="2">
        <v>327</v>
      </c>
    </row>
    <row r="734" spans="1:19" ht="28.8" x14ac:dyDescent="0.3">
      <c r="A734" s="2" t="s">
        <v>20</v>
      </c>
      <c r="B734" s="2" t="s">
        <v>21</v>
      </c>
      <c r="C734" s="2" t="s">
        <v>22</v>
      </c>
      <c r="D734" s="2" t="s">
        <v>23</v>
      </c>
      <c r="E734" s="2" t="s">
        <v>5</v>
      </c>
      <c r="G734" s="2" t="s">
        <v>24</v>
      </c>
      <c r="H734" s="2">
        <v>316579</v>
      </c>
      <c r="I734" s="2">
        <v>320028</v>
      </c>
      <c r="J734" s="1" t="s">
        <v>54</v>
      </c>
      <c r="O734" s="2" t="s">
        <v>1181</v>
      </c>
      <c r="Q734" s="2" t="s">
        <v>1182</v>
      </c>
      <c r="R734" s="2">
        <v>3450</v>
      </c>
    </row>
    <row r="735" spans="1:19" ht="28.8" x14ac:dyDescent="0.3">
      <c r="A735" s="2" t="s">
        <v>28</v>
      </c>
      <c r="B735" s="2" t="s">
        <v>29</v>
      </c>
      <c r="C735" s="2" t="s">
        <v>22</v>
      </c>
      <c r="D735" s="2" t="s">
        <v>23</v>
      </c>
      <c r="E735" s="2" t="s">
        <v>5</v>
      </c>
      <c r="G735" s="2" t="s">
        <v>24</v>
      </c>
      <c r="H735" s="2">
        <v>316579</v>
      </c>
      <c r="I735" s="2">
        <v>320028</v>
      </c>
      <c r="J735" s="1" t="s">
        <v>54</v>
      </c>
      <c r="K735" s="2" t="s">
        <v>1183</v>
      </c>
      <c r="N735" s="2" t="s">
        <v>1184</v>
      </c>
      <c r="O735" s="2" t="s">
        <v>1181</v>
      </c>
      <c r="Q735" s="2" t="s">
        <v>1182</v>
      </c>
      <c r="R735" s="2">
        <v>3450</v>
      </c>
      <c r="S735" s="2">
        <v>1149</v>
      </c>
    </row>
    <row r="736" spans="1:19" ht="28.8" x14ac:dyDescent="0.3">
      <c r="A736" s="2" t="s">
        <v>20</v>
      </c>
      <c r="B736" s="2" t="s">
        <v>21</v>
      </c>
      <c r="C736" s="2" t="s">
        <v>22</v>
      </c>
      <c r="D736" s="2" t="s">
        <v>23</v>
      </c>
      <c r="E736" s="2" t="s">
        <v>5</v>
      </c>
      <c r="G736" s="2" t="s">
        <v>24</v>
      </c>
      <c r="H736" s="2">
        <v>320180</v>
      </c>
      <c r="I736" s="2">
        <v>320893</v>
      </c>
      <c r="J736" s="1" t="s">
        <v>25</v>
      </c>
      <c r="O736" s="2" t="s">
        <v>1185</v>
      </c>
      <c r="Q736" s="2" t="s">
        <v>1186</v>
      </c>
      <c r="R736" s="2">
        <v>714</v>
      </c>
    </row>
    <row r="737" spans="1:20" ht="57.6" x14ac:dyDescent="0.3">
      <c r="A737" s="2" t="s">
        <v>28</v>
      </c>
      <c r="B737" s="2" t="s">
        <v>29</v>
      </c>
      <c r="C737" s="2" t="s">
        <v>22</v>
      </c>
      <c r="D737" s="2" t="s">
        <v>23</v>
      </c>
      <c r="E737" s="2" t="s">
        <v>5</v>
      </c>
      <c r="G737" s="2" t="s">
        <v>24</v>
      </c>
      <c r="H737" s="2">
        <v>320180</v>
      </c>
      <c r="I737" s="2">
        <v>320893</v>
      </c>
      <c r="J737" s="1" t="s">
        <v>25</v>
      </c>
      <c r="K737" s="2" t="s">
        <v>1187</v>
      </c>
      <c r="N737" s="2" t="s">
        <v>1188</v>
      </c>
      <c r="O737" s="2" t="s">
        <v>1185</v>
      </c>
      <c r="Q737" s="2" t="s">
        <v>1186</v>
      </c>
      <c r="R737" s="2">
        <v>714</v>
      </c>
      <c r="S737" s="2">
        <v>237</v>
      </c>
    </row>
    <row r="738" spans="1:20" ht="28.8" x14ac:dyDescent="0.3">
      <c r="A738" s="2" t="s">
        <v>20</v>
      </c>
      <c r="B738" s="2" t="s">
        <v>21</v>
      </c>
      <c r="C738" s="2" t="s">
        <v>22</v>
      </c>
      <c r="D738" s="2" t="s">
        <v>23</v>
      </c>
      <c r="E738" s="2" t="s">
        <v>5</v>
      </c>
      <c r="G738" s="2" t="s">
        <v>24</v>
      </c>
      <c r="H738" s="2">
        <v>320904</v>
      </c>
      <c r="I738" s="2">
        <v>321377</v>
      </c>
      <c r="J738" s="1" t="s">
        <v>25</v>
      </c>
      <c r="O738" s="2" t="s">
        <v>1189</v>
      </c>
      <c r="Q738" s="2" t="s">
        <v>1190</v>
      </c>
      <c r="R738" s="2">
        <v>474</v>
      </c>
    </row>
    <row r="739" spans="1:20" ht="57.6" x14ac:dyDescent="0.3">
      <c r="A739" s="2" t="s">
        <v>28</v>
      </c>
      <c r="B739" s="2" t="s">
        <v>29</v>
      </c>
      <c r="C739" s="2" t="s">
        <v>22</v>
      </c>
      <c r="D739" s="2" t="s">
        <v>23</v>
      </c>
      <c r="E739" s="2" t="s">
        <v>5</v>
      </c>
      <c r="G739" s="2" t="s">
        <v>24</v>
      </c>
      <c r="H739" s="2">
        <v>320904</v>
      </c>
      <c r="I739" s="2">
        <v>321377</v>
      </c>
      <c r="J739" s="1" t="s">
        <v>25</v>
      </c>
      <c r="K739" s="2" t="s">
        <v>1191</v>
      </c>
      <c r="N739" s="2" t="s">
        <v>1192</v>
      </c>
      <c r="O739" s="2" t="s">
        <v>1189</v>
      </c>
      <c r="Q739" s="2" t="s">
        <v>1190</v>
      </c>
      <c r="R739" s="2">
        <v>474</v>
      </c>
      <c r="S739" s="2">
        <v>157</v>
      </c>
    </row>
    <row r="740" spans="1:20" ht="28.8" x14ac:dyDescent="0.3">
      <c r="A740" s="2" t="s">
        <v>20</v>
      </c>
      <c r="B740" s="2" t="s">
        <v>21</v>
      </c>
      <c r="C740" s="2" t="s">
        <v>22</v>
      </c>
      <c r="D740" s="2" t="s">
        <v>23</v>
      </c>
      <c r="E740" s="2" t="s">
        <v>5</v>
      </c>
      <c r="G740" s="2" t="s">
        <v>24</v>
      </c>
      <c r="H740" s="2">
        <v>321370</v>
      </c>
      <c r="I740" s="2">
        <v>322458</v>
      </c>
      <c r="J740" s="1" t="s">
        <v>25</v>
      </c>
      <c r="O740" s="2" t="s">
        <v>1193</v>
      </c>
      <c r="Q740" s="2" t="s">
        <v>1194</v>
      </c>
      <c r="R740" s="2">
        <v>1089</v>
      </c>
    </row>
    <row r="741" spans="1:20" ht="43.2" x14ac:dyDescent="0.3">
      <c r="A741" s="2" t="s">
        <v>28</v>
      </c>
      <c r="B741" s="2" t="s">
        <v>29</v>
      </c>
      <c r="C741" s="2" t="s">
        <v>22</v>
      </c>
      <c r="D741" s="2" t="s">
        <v>23</v>
      </c>
      <c r="E741" s="2" t="s">
        <v>5</v>
      </c>
      <c r="G741" s="2" t="s">
        <v>24</v>
      </c>
      <c r="H741" s="2">
        <v>321370</v>
      </c>
      <c r="I741" s="2">
        <v>322458</v>
      </c>
      <c r="J741" s="1" t="s">
        <v>25</v>
      </c>
      <c r="K741" s="2" t="s">
        <v>1195</v>
      </c>
      <c r="N741" s="2" t="s">
        <v>1196</v>
      </c>
      <c r="O741" s="2" t="s">
        <v>1193</v>
      </c>
      <c r="Q741" s="2" t="s">
        <v>1194</v>
      </c>
      <c r="R741" s="2">
        <v>1089</v>
      </c>
      <c r="S741" s="2">
        <v>362</v>
      </c>
    </row>
    <row r="742" spans="1:20" ht="28.8" x14ac:dyDescent="0.3">
      <c r="A742" s="2" t="s">
        <v>20</v>
      </c>
      <c r="B742" s="2" t="s">
        <v>21</v>
      </c>
      <c r="C742" s="2" t="s">
        <v>22</v>
      </c>
      <c r="D742" s="2" t="s">
        <v>23</v>
      </c>
      <c r="E742" s="2" t="s">
        <v>5</v>
      </c>
      <c r="G742" s="2" t="s">
        <v>24</v>
      </c>
      <c r="H742" s="2">
        <v>322534</v>
      </c>
      <c r="I742" s="2">
        <v>323010</v>
      </c>
      <c r="J742" s="1" t="s">
        <v>25</v>
      </c>
      <c r="Q742" s="2" t="s">
        <v>1197</v>
      </c>
      <c r="R742" s="2">
        <v>477</v>
      </c>
    </row>
    <row r="743" spans="1:20" ht="43.2" x14ac:dyDescent="0.3">
      <c r="A743" s="2" t="s">
        <v>28</v>
      </c>
      <c r="B743" s="2" t="s">
        <v>29</v>
      </c>
      <c r="C743" s="2" t="s">
        <v>22</v>
      </c>
      <c r="D743" s="2" t="s">
        <v>23</v>
      </c>
      <c r="E743" s="2" t="s">
        <v>5</v>
      </c>
      <c r="G743" s="2" t="s">
        <v>24</v>
      </c>
      <c r="H743" s="2">
        <v>322534</v>
      </c>
      <c r="I743" s="2">
        <v>323010</v>
      </c>
      <c r="J743" s="1" t="s">
        <v>25</v>
      </c>
      <c r="K743" s="2" t="s">
        <v>1198</v>
      </c>
      <c r="N743" s="2" t="s">
        <v>1199</v>
      </c>
      <c r="Q743" s="2" t="s">
        <v>1197</v>
      </c>
      <c r="R743" s="2">
        <v>477</v>
      </c>
      <c r="S743" s="2">
        <v>158</v>
      </c>
    </row>
    <row r="744" spans="1:20" ht="28.8" x14ac:dyDescent="0.3">
      <c r="A744" s="2" t="s">
        <v>20</v>
      </c>
      <c r="B744" s="2" t="s">
        <v>21</v>
      </c>
      <c r="C744" s="2" t="s">
        <v>22</v>
      </c>
      <c r="D744" s="2" t="s">
        <v>23</v>
      </c>
      <c r="E744" s="2" t="s">
        <v>5</v>
      </c>
      <c r="G744" s="2" t="s">
        <v>24</v>
      </c>
      <c r="H744" s="2">
        <v>323078</v>
      </c>
      <c r="I744" s="2">
        <v>323656</v>
      </c>
      <c r="J744" s="1" t="s">
        <v>54</v>
      </c>
      <c r="Q744" s="2" t="s">
        <v>1200</v>
      </c>
      <c r="R744" s="2">
        <v>579</v>
      </c>
    </row>
    <row r="745" spans="1:20" ht="28.8" x14ac:dyDescent="0.3">
      <c r="A745" s="2" t="s">
        <v>28</v>
      </c>
      <c r="B745" s="2" t="s">
        <v>29</v>
      </c>
      <c r="C745" s="2" t="s">
        <v>22</v>
      </c>
      <c r="D745" s="2" t="s">
        <v>23</v>
      </c>
      <c r="E745" s="2" t="s">
        <v>5</v>
      </c>
      <c r="G745" s="2" t="s">
        <v>24</v>
      </c>
      <c r="H745" s="2">
        <v>323078</v>
      </c>
      <c r="I745" s="2">
        <v>323656</v>
      </c>
      <c r="J745" s="1" t="s">
        <v>54</v>
      </c>
      <c r="K745" s="2" t="s">
        <v>1201</v>
      </c>
      <c r="N745" s="2" t="s">
        <v>1202</v>
      </c>
      <c r="Q745" s="2" t="s">
        <v>1200</v>
      </c>
      <c r="R745" s="2">
        <v>579</v>
      </c>
      <c r="S745" s="2">
        <v>192</v>
      </c>
    </row>
    <row r="746" spans="1:20" ht="28.8" x14ac:dyDescent="0.3">
      <c r="A746" s="2" t="s">
        <v>20</v>
      </c>
      <c r="B746" s="2" t="s">
        <v>21</v>
      </c>
      <c r="C746" s="2" t="s">
        <v>22</v>
      </c>
      <c r="D746" s="2" t="s">
        <v>23</v>
      </c>
      <c r="E746" s="2" t="s">
        <v>5</v>
      </c>
      <c r="G746" s="2" t="s">
        <v>24</v>
      </c>
      <c r="H746" s="2">
        <v>323660</v>
      </c>
      <c r="I746" s="2">
        <v>324631</v>
      </c>
      <c r="J746" s="1" t="s">
        <v>54</v>
      </c>
      <c r="O746" s="2" t="s">
        <v>1203</v>
      </c>
      <c r="Q746" s="2" t="s">
        <v>1204</v>
      </c>
      <c r="R746" s="2">
        <v>972</v>
      </c>
    </row>
    <row r="747" spans="1:20" ht="28.8" x14ac:dyDescent="0.3">
      <c r="A747" s="2" t="s">
        <v>28</v>
      </c>
      <c r="B747" s="2" t="s">
        <v>29</v>
      </c>
      <c r="C747" s="2" t="s">
        <v>22</v>
      </c>
      <c r="D747" s="2" t="s">
        <v>23</v>
      </c>
      <c r="E747" s="2" t="s">
        <v>5</v>
      </c>
      <c r="G747" s="2" t="s">
        <v>24</v>
      </c>
      <c r="H747" s="2">
        <v>323660</v>
      </c>
      <c r="I747" s="2">
        <v>324631</v>
      </c>
      <c r="J747" s="1" t="s">
        <v>54</v>
      </c>
      <c r="K747" s="2" t="s">
        <v>1205</v>
      </c>
      <c r="N747" s="2" t="s">
        <v>1206</v>
      </c>
      <c r="O747" s="2" t="s">
        <v>1203</v>
      </c>
      <c r="Q747" s="2" t="s">
        <v>1204</v>
      </c>
      <c r="R747" s="2">
        <v>972</v>
      </c>
      <c r="S747" s="2">
        <v>323</v>
      </c>
    </row>
    <row r="748" spans="1:20" ht="28.8" x14ac:dyDescent="0.3">
      <c r="A748" s="2" t="s">
        <v>20</v>
      </c>
      <c r="B748" s="2" t="s">
        <v>53</v>
      </c>
      <c r="C748" s="2" t="s">
        <v>22</v>
      </c>
      <c r="D748" s="2" t="s">
        <v>23</v>
      </c>
      <c r="E748" s="2" t="s">
        <v>5</v>
      </c>
      <c r="G748" s="2" t="s">
        <v>24</v>
      </c>
      <c r="H748" s="2">
        <v>324893</v>
      </c>
      <c r="I748" s="2">
        <v>327195</v>
      </c>
      <c r="J748" s="1" t="s">
        <v>25</v>
      </c>
      <c r="O748" s="2" t="s">
        <v>1207</v>
      </c>
      <c r="Q748" s="2" t="s">
        <v>1208</v>
      </c>
      <c r="R748" s="2">
        <v>2303</v>
      </c>
      <c r="T748" s="2" t="s">
        <v>56</v>
      </c>
    </row>
    <row r="749" spans="1:20" ht="28.8" x14ac:dyDescent="0.3">
      <c r="A749" s="2" t="s">
        <v>20</v>
      </c>
      <c r="B749" s="2" t="s">
        <v>21</v>
      </c>
      <c r="C749" s="2" t="s">
        <v>22</v>
      </c>
      <c r="D749" s="2" t="s">
        <v>23</v>
      </c>
      <c r="E749" s="2" t="s">
        <v>5</v>
      </c>
      <c r="G749" s="2" t="s">
        <v>24</v>
      </c>
      <c r="H749" s="2">
        <v>327167</v>
      </c>
      <c r="I749" s="2">
        <v>327859</v>
      </c>
      <c r="J749" s="1" t="s">
        <v>25</v>
      </c>
      <c r="Q749" s="2" t="s">
        <v>1209</v>
      </c>
      <c r="R749" s="2">
        <v>693</v>
      </c>
    </row>
    <row r="750" spans="1:20" ht="57.6" x14ac:dyDescent="0.3">
      <c r="A750" s="2" t="s">
        <v>28</v>
      </c>
      <c r="B750" s="2" t="s">
        <v>29</v>
      </c>
      <c r="C750" s="2" t="s">
        <v>22</v>
      </c>
      <c r="D750" s="2" t="s">
        <v>23</v>
      </c>
      <c r="E750" s="2" t="s">
        <v>5</v>
      </c>
      <c r="G750" s="2" t="s">
        <v>24</v>
      </c>
      <c r="H750" s="2">
        <v>327167</v>
      </c>
      <c r="I750" s="2">
        <v>327859</v>
      </c>
      <c r="J750" s="1" t="s">
        <v>25</v>
      </c>
      <c r="K750" s="2" t="s">
        <v>1210</v>
      </c>
      <c r="N750" s="2" t="s">
        <v>1211</v>
      </c>
      <c r="Q750" s="2" t="s">
        <v>1209</v>
      </c>
      <c r="R750" s="2">
        <v>693</v>
      </c>
      <c r="S750" s="2">
        <v>230</v>
      </c>
    </row>
    <row r="751" spans="1:20" ht="28.8" x14ac:dyDescent="0.3">
      <c r="A751" s="2" t="s">
        <v>20</v>
      </c>
      <c r="B751" s="2" t="s">
        <v>21</v>
      </c>
      <c r="C751" s="2" t="s">
        <v>22</v>
      </c>
      <c r="D751" s="2" t="s">
        <v>23</v>
      </c>
      <c r="E751" s="2" t="s">
        <v>5</v>
      </c>
      <c r="G751" s="2" t="s">
        <v>24</v>
      </c>
      <c r="H751" s="2">
        <v>327878</v>
      </c>
      <c r="I751" s="2">
        <v>328948</v>
      </c>
      <c r="J751" s="1" t="s">
        <v>25</v>
      </c>
      <c r="Q751" s="2" t="s">
        <v>1212</v>
      </c>
      <c r="R751" s="2">
        <v>1071</v>
      </c>
    </row>
    <row r="752" spans="1:20" ht="72" x14ac:dyDescent="0.3">
      <c r="A752" s="2" t="s">
        <v>28</v>
      </c>
      <c r="B752" s="2" t="s">
        <v>29</v>
      </c>
      <c r="C752" s="2" t="s">
        <v>22</v>
      </c>
      <c r="D752" s="2" t="s">
        <v>23</v>
      </c>
      <c r="E752" s="2" t="s">
        <v>5</v>
      </c>
      <c r="G752" s="2" t="s">
        <v>24</v>
      </c>
      <c r="H752" s="2">
        <v>327878</v>
      </c>
      <c r="I752" s="2">
        <v>328948</v>
      </c>
      <c r="J752" s="1" t="s">
        <v>25</v>
      </c>
      <c r="K752" s="2" t="s">
        <v>1213</v>
      </c>
      <c r="N752" s="2" t="s">
        <v>1214</v>
      </c>
      <c r="Q752" s="2" t="s">
        <v>1212</v>
      </c>
      <c r="R752" s="2">
        <v>1071</v>
      </c>
      <c r="S752" s="2">
        <v>356</v>
      </c>
    </row>
    <row r="753" spans="1:19" ht="28.8" x14ac:dyDescent="0.3">
      <c r="A753" s="2" t="s">
        <v>20</v>
      </c>
      <c r="B753" s="2" t="s">
        <v>21</v>
      </c>
      <c r="C753" s="2" t="s">
        <v>22</v>
      </c>
      <c r="D753" s="2" t="s">
        <v>23</v>
      </c>
      <c r="E753" s="2" t="s">
        <v>5</v>
      </c>
      <c r="G753" s="2" t="s">
        <v>24</v>
      </c>
      <c r="H753" s="2">
        <v>328976</v>
      </c>
      <c r="I753" s="2">
        <v>330304</v>
      </c>
      <c r="J753" s="1" t="s">
        <v>25</v>
      </c>
      <c r="Q753" s="2" t="s">
        <v>1215</v>
      </c>
      <c r="R753" s="2">
        <v>1329</v>
      </c>
    </row>
    <row r="754" spans="1:19" ht="28.8" x14ac:dyDescent="0.3">
      <c r="A754" s="2" t="s">
        <v>28</v>
      </c>
      <c r="B754" s="2" t="s">
        <v>29</v>
      </c>
      <c r="C754" s="2" t="s">
        <v>22</v>
      </c>
      <c r="D754" s="2" t="s">
        <v>23</v>
      </c>
      <c r="E754" s="2" t="s">
        <v>5</v>
      </c>
      <c r="G754" s="2" t="s">
        <v>24</v>
      </c>
      <c r="H754" s="2">
        <v>328976</v>
      </c>
      <c r="I754" s="2">
        <v>330304</v>
      </c>
      <c r="J754" s="1" t="s">
        <v>25</v>
      </c>
      <c r="K754" s="2" t="s">
        <v>1216</v>
      </c>
      <c r="N754" s="2" t="s">
        <v>1217</v>
      </c>
      <c r="Q754" s="2" t="s">
        <v>1215</v>
      </c>
      <c r="R754" s="2">
        <v>1329</v>
      </c>
      <c r="S754" s="2">
        <v>442</v>
      </c>
    </row>
    <row r="755" spans="1:19" ht="28.8" x14ac:dyDescent="0.3">
      <c r="A755" s="2" t="s">
        <v>20</v>
      </c>
      <c r="B755" s="2" t="s">
        <v>21</v>
      </c>
      <c r="C755" s="2" t="s">
        <v>22</v>
      </c>
      <c r="D755" s="2" t="s">
        <v>23</v>
      </c>
      <c r="E755" s="2" t="s">
        <v>5</v>
      </c>
      <c r="G755" s="2" t="s">
        <v>24</v>
      </c>
      <c r="H755" s="2">
        <v>330297</v>
      </c>
      <c r="I755" s="2">
        <v>331562</v>
      </c>
      <c r="J755" s="1" t="s">
        <v>25</v>
      </c>
      <c r="O755" s="2" t="s">
        <v>1218</v>
      </c>
      <c r="Q755" s="2" t="s">
        <v>1219</v>
      </c>
      <c r="R755" s="2">
        <v>1266</v>
      </c>
    </row>
    <row r="756" spans="1:19" ht="28.8" x14ac:dyDescent="0.3">
      <c r="A756" s="2" t="s">
        <v>28</v>
      </c>
      <c r="B756" s="2" t="s">
        <v>29</v>
      </c>
      <c r="C756" s="2" t="s">
        <v>22</v>
      </c>
      <c r="D756" s="2" t="s">
        <v>23</v>
      </c>
      <c r="E756" s="2" t="s">
        <v>5</v>
      </c>
      <c r="G756" s="2" t="s">
        <v>24</v>
      </c>
      <c r="H756" s="2">
        <v>330297</v>
      </c>
      <c r="I756" s="2">
        <v>331562</v>
      </c>
      <c r="J756" s="1" t="s">
        <v>25</v>
      </c>
      <c r="K756" s="2" t="s">
        <v>1220</v>
      </c>
      <c r="N756" s="2" t="s">
        <v>1221</v>
      </c>
      <c r="O756" s="2" t="s">
        <v>1218</v>
      </c>
      <c r="Q756" s="2" t="s">
        <v>1219</v>
      </c>
      <c r="R756" s="2">
        <v>1266</v>
      </c>
      <c r="S756" s="2">
        <v>421</v>
      </c>
    </row>
    <row r="757" spans="1:19" ht="28.8" x14ac:dyDescent="0.3">
      <c r="A757" s="2" t="s">
        <v>20</v>
      </c>
      <c r="B757" s="2" t="s">
        <v>21</v>
      </c>
      <c r="C757" s="2" t="s">
        <v>22</v>
      </c>
      <c r="D757" s="2" t="s">
        <v>23</v>
      </c>
      <c r="E757" s="2" t="s">
        <v>5</v>
      </c>
      <c r="G757" s="2" t="s">
        <v>24</v>
      </c>
      <c r="H757" s="2">
        <v>331566</v>
      </c>
      <c r="I757" s="2">
        <v>331799</v>
      </c>
      <c r="J757" s="1" t="s">
        <v>25</v>
      </c>
      <c r="Q757" s="2" t="s">
        <v>1222</v>
      </c>
      <c r="R757" s="2">
        <v>234</v>
      </c>
    </row>
    <row r="758" spans="1:19" ht="43.2" x14ac:dyDescent="0.3">
      <c r="A758" s="2" t="s">
        <v>28</v>
      </c>
      <c r="B758" s="2" t="s">
        <v>29</v>
      </c>
      <c r="C758" s="2" t="s">
        <v>22</v>
      </c>
      <c r="D758" s="2" t="s">
        <v>23</v>
      </c>
      <c r="E758" s="2" t="s">
        <v>5</v>
      </c>
      <c r="G758" s="2" t="s">
        <v>24</v>
      </c>
      <c r="H758" s="2">
        <v>331566</v>
      </c>
      <c r="I758" s="2">
        <v>331799</v>
      </c>
      <c r="J758" s="1" t="s">
        <v>25</v>
      </c>
      <c r="K758" s="2" t="s">
        <v>1223</v>
      </c>
      <c r="N758" s="2" t="s">
        <v>41</v>
      </c>
      <c r="Q758" s="2" t="s">
        <v>1222</v>
      </c>
      <c r="R758" s="2">
        <v>234</v>
      </c>
      <c r="S758" s="2">
        <v>77</v>
      </c>
    </row>
    <row r="759" spans="1:19" ht="28.8" x14ac:dyDescent="0.3">
      <c r="A759" s="2" t="s">
        <v>20</v>
      </c>
      <c r="B759" s="2" t="s">
        <v>21</v>
      </c>
      <c r="C759" s="2" t="s">
        <v>22</v>
      </c>
      <c r="D759" s="2" t="s">
        <v>23</v>
      </c>
      <c r="E759" s="2" t="s">
        <v>5</v>
      </c>
      <c r="G759" s="2" t="s">
        <v>24</v>
      </c>
      <c r="H759" s="2">
        <v>331796</v>
      </c>
      <c r="I759" s="2">
        <v>332839</v>
      </c>
      <c r="J759" s="1" t="s">
        <v>25</v>
      </c>
      <c r="Q759" s="2" t="s">
        <v>1224</v>
      </c>
      <c r="R759" s="2">
        <v>1044</v>
      </c>
    </row>
    <row r="760" spans="1:19" ht="28.8" x14ac:dyDescent="0.3">
      <c r="A760" s="2" t="s">
        <v>28</v>
      </c>
      <c r="B760" s="2" t="s">
        <v>29</v>
      </c>
      <c r="C760" s="2" t="s">
        <v>22</v>
      </c>
      <c r="D760" s="2" t="s">
        <v>23</v>
      </c>
      <c r="E760" s="2" t="s">
        <v>5</v>
      </c>
      <c r="G760" s="2" t="s">
        <v>24</v>
      </c>
      <c r="H760" s="2">
        <v>331796</v>
      </c>
      <c r="I760" s="2">
        <v>332839</v>
      </c>
      <c r="J760" s="1" t="s">
        <v>25</v>
      </c>
      <c r="K760" s="2" t="s">
        <v>1225</v>
      </c>
      <c r="N760" s="2" t="s">
        <v>1226</v>
      </c>
      <c r="Q760" s="2" t="s">
        <v>1224</v>
      </c>
      <c r="R760" s="2">
        <v>1044</v>
      </c>
      <c r="S760" s="2">
        <v>347</v>
      </c>
    </row>
    <row r="761" spans="1:19" ht="28.8" x14ac:dyDescent="0.3">
      <c r="A761" s="2" t="s">
        <v>20</v>
      </c>
      <c r="B761" s="2" t="s">
        <v>285</v>
      </c>
      <c r="C761" s="2" t="s">
        <v>22</v>
      </c>
      <c r="D761" s="2" t="s">
        <v>23</v>
      </c>
      <c r="E761" s="2" t="s">
        <v>5</v>
      </c>
      <c r="G761" s="2" t="s">
        <v>24</v>
      </c>
      <c r="H761" s="2">
        <v>333009</v>
      </c>
      <c r="I761" s="2">
        <v>333087</v>
      </c>
      <c r="J761" s="1" t="s">
        <v>25</v>
      </c>
      <c r="Q761" s="2" t="s">
        <v>1227</v>
      </c>
      <c r="R761" s="2">
        <v>79</v>
      </c>
    </row>
    <row r="762" spans="1:19" ht="28.8" x14ac:dyDescent="0.3">
      <c r="A762" s="2" t="s">
        <v>285</v>
      </c>
      <c r="C762" s="2" t="s">
        <v>22</v>
      </c>
      <c r="D762" s="2" t="s">
        <v>23</v>
      </c>
      <c r="E762" s="2" t="s">
        <v>5</v>
      </c>
      <c r="G762" s="2" t="s">
        <v>24</v>
      </c>
      <c r="H762" s="2">
        <v>333009</v>
      </c>
      <c r="I762" s="2">
        <v>333087</v>
      </c>
      <c r="J762" s="1" t="s">
        <v>25</v>
      </c>
      <c r="N762" s="2" t="s">
        <v>1228</v>
      </c>
      <c r="Q762" s="2" t="s">
        <v>1227</v>
      </c>
      <c r="R762" s="2">
        <v>79</v>
      </c>
    </row>
    <row r="763" spans="1:19" ht="28.8" x14ac:dyDescent="0.3">
      <c r="A763" s="2" t="s">
        <v>20</v>
      </c>
      <c r="B763" s="2" t="s">
        <v>1229</v>
      </c>
      <c r="C763" s="2" t="s">
        <v>22</v>
      </c>
      <c r="D763" s="2" t="s">
        <v>23</v>
      </c>
      <c r="E763" s="2" t="s">
        <v>5</v>
      </c>
      <c r="G763" s="2" t="s">
        <v>24</v>
      </c>
      <c r="H763" s="2">
        <v>333233</v>
      </c>
      <c r="I763" s="2">
        <v>334702</v>
      </c>
      <c r="J763" s="1" t="s">
        <v>25</v>
      </c>
      <c r="O763" s="2" t="s">
        <v>1230</v>
      </c>
      <c r="Q763" s="2" t="s">
        <v>1231</v>
      </c>
      <c r="R763" s="2">
        <v>1470</v>
      </c>
    </row>
    <row r="764" spans="1:19" ht="28.8" x14ac:dyDescent="0.3">
      <c r="A764" s="2" t="s">
        <v>1229</v>
      </c>
      <c r="C764" s="2" t="s">
        <v>22</v>
      </c>
      <c r="D764" s="2" t="s">
        <v>23</v>
      </c>
      <c r="E764" s="2" t="s">
        <v>5</v>
      </c>
      <c r="G764" s="2" t="s">
        <v>24</v>
      </c>
      <c r="H764" s="2">
        <v>333233</v>
      </c>
      <c r="I764" s="2">
        <v>334702</v>
      </c>
      <c r="J764" s="1" t="s">
        <v>25</v>
      </c>
      <c r="N764" s="2" t="s">
        <v>1232</v>
      </c>
      <c r="O764" s="2" t="s">
        <v>1230</v>
      </c>
      <c r="Q764" s="2" t="s">
        <v>1231</v>
      </c>
      <c r="R764" s="2">
        <v>1470</v>
      </c>
    </row>
    <row r="765" spans="1:19" ht="28.8" x14ac:dyDescent="0.3">
      <c r="A765" s="2" t="s">
        <v>20</v>
      </c>
      <c r="B765" s="2" t="s">
        <v>285</v>
      </c>
      <c r="C765" s="2" t="s">
        <v>22</v>
      </c>
      <c r="D765" s="2" t="s">
        <v>23</v>
      </c>
      <c r="E765" s="2" t="s">
        <v>5</v>
      </c>
      <c r="G765" s="2" t="s">
        <v>24</v>
      </c>
      <c r="H765" s="2">
        <v>334791</v>
      </c>
      <c r="I765" s="2">
        <v>334869</v>
      </c>
      <c r="J765" s="1" t="s">
        <v>25</v>
      </c>
      <c r="Q765" s="2" t="s">
        <v>1233</v>
      </c>
      <c r="R765" s="2">
        <v>79</v>
      </c>
    </row>
    <row r="766" spans="1:19" ht="28.8" x14ac:dyDescent="0.3">
      <c r="A766" s="2" t="s">
        <v>285</v>
      </c>
      <c r="C766" s="2" t="s">
        <v>22</v>
      </c>
      <c r="D766" s="2" t="s">
        <v>23</v>
      </c>
      <c r="E766" s="2" t="s">
        <v>5</v>
      </c>
      <c r="G766" s="2" t="s">
        <v>24</v>
      </c>
      <c r="H766" s="2">
        <v>334791</v>
      </c>
      <c r="I766" s="2">
        <v>334869</v>
      </c>
      <c r="J766" s="1" t="s">
        <v>25</v>
      </c>
      <c r="N766" s="2" t="s">
        <v>1234</v>
      </c>
      <c r="Q766" s="2" t="s">
        <v>1233</v>
      </c>
      <c r="R766" s="2">
        <v>79</v>
      </c>
    </row>
    <row r="767" spans="1:19" ht="28.8" x14ac:dyDescent="0.3">
      <c r="A767" s="2" t="s">
        <v>20</v>
      </c>
      <c r="B767" s="2" t="s">
        <v>285</v>
      </c>
      <c r="C767" s="2" t="s">
        <v>22</v>
      </c>
      <c r="D767" s="2" t="s">
        <v>23</v>
      </c>
      <c r="E767" s="2" t="s">
        <v>5</v>
      </c>
      <c r="G767" s="2" t="s">
        <v>24</v>
      </c>
      <c r="H767" s="2">
        <v>334871</v>
      </c>
      <c r="I767" s="2">
        <v>334948</v>
      </c>
      <c r="J767" s="1" t="s">
        <v>25</v>
      </c>
      <c r="Q767" s="2" t="s">
        <v>1235</v>
      </c>
      <c r="R767" s="2">
        <v>78</v>
      </c>
    </row>
    <row r="768" spans="1:19" ht="28.8" x14ac:dyDescent="0.3">
      <c r="A768" s="2" t="s">
        <v>285</v>
      </c>
      <c r="C768" s="2" t="s">
        <v>22</v>
      </c>
      <c r="D768" s="2" t="s">
        <v>23</v>
      </c>
      <c r="E768" s="2" t="s">
        <v>5</v>
      </c>
      <c r="G768" s="2" t="s">
        <v>24</v>
      </c>
      <c r="H768" s="2">
        <v>334871</v>
      </c>
      <c r="I768" s="2">
        <v>334948</v>
      </c>
      <c r="J768" s="1" t="s">
        <v>25</v>
      </c>
      <c r="N768" s="2" t="s">
        <v>1236</v>
      </c>
      <c r="Q768" s="2" t="s">
        <v>1235</v>
      </c>
      <c r="R768" s="2">
        <v>78</v>
      </c>
    </row>
    <row r="769" spans="1:19" ht="28.8" x14ac:dyDescent="0.3">
      <c r="A769" s="2" t="s">
        <v>20</v>
      </c>
      <c r="B769" s="2" t="s">
        <v>1229</v>
      </c>
      <c r="C769" s="2" t="s">
        <v>22</v>
      </c>
      <c r="D769" s="2" t="s">
        <v>23</v>
      </c>
      <c r="E769" s="2" t="s">
        <v>5</v>
      </c>
      <c r="G769" s="2" t="s">
        <v>24</v>
      </c>
      <c r="H769" s="2">
        <v>335188</v>
      </c>
      <c r="I769" s="2">
        <v>338076</v>
      </c>
      <c r="J769" s="1" t="s">
        <v>25</v>
      </c>
      <c r="O769" s="2" t="s">
        <v>1237</v>
      </c>
      <c r="Q769" s="2" t="s">
        <v>1238</v>
      </c>
      <c r="R769" s="2">
        <v>2889</v>
      </c>
    </row>
    <row r="770" spans="1:19" ht="28.8" x14ac:dyDescent="0.3">
      <c r="A770" s="2" t="s">
        <v>1229</v>
      </c>
      <c r="C770" s="2" t="s">
        <v>22</v>
      </c>
      <c r="D770" s="2" t="s">
        <v>23</v>
      </c>
      <c r="E770" s="2" t="s">
        <v>5</v>
      </c>
      <c r="G770" s="2" t="s">
        <v>24</v>
      </c>
      <c r="H770" s="2">
        <v>335188</v>
      </c>
      <c r="I770" s="2">
        <v>338076</v>
      </c>
      <c r="J770" s="1" t="s">
        <v>25</v>
      </c>
      <c r="N770" s="2" t="s">
        <v>1239</v>
      </c>
      <c r="O770" s="2" t="s">
        <v>1237</v>
      </c>
      <c r="Q770" s="2" t="s">
        <v>1238</v>
      </c>
      <c r="R770" s="2">
        <v>2889</v>
      </c>
    </row>
    <row r="771" spans="1:19" ht="28.8" x14ac:dyDescent="0.3">
      <c r="A771" s="2" t="s">
        <v>20</v>
      </c>
      <c r="B771" s="2" t="s">
        <v>1229</v>
      </c>
      <c r="C771" s="2" t="s">
        <v>22</v>
      </c>
      <c r="D771" s="2" t="s">
        <v>23</v>
      </c>
      <c r="E771" s="2" t="s">
        <v>5</v>
      </c>
      <c r="G771" s="2" t="s">
        <v>24</v>
      </c>
      <c r="H771" s="2">
        <v>338169</v>
      </c>
      <c r="I771" s="2">
        <v>338288</v>
      </c>
      <c r="J771" s="1" t="s">
        <v>25</v>
      </c>
      <c r="O771" s="2" t="s">
        <v>1240</v>
      </c>
      <c r="Q771" s="2" t="s">
        <v>1241</v>
      </c>
      <c r="R771" s="2">
        <v>120</v>
      </c>
    </row>
    <row r="772" spans="1:19" ht="28.8" x14ac:dyDescent="0.3">
      <c r="A772" s="2" t="s">
        <v>1229</v>
      </c>
      <c r="C772" s="2" t="s">
        <v>22</v>
      </c>
      <c r="D772" s="2" t="s">
        <v>23</v>
      </c>
      <c r="E772" s="2" t="s">
        <v>5</v>
      </c>
      <c r="G772" s="2" t="s">
        <v>24</v>
      </c>
      <c r="H772" s="2">
        <v>338169</v>
      </c>
      <c r="I772" s="2">
        <v>338288</v>
      </c>
      <c r="J772" s="1" t="s">
        <v>25</v>
      </c>
      <c r="N772" s="2" t="s">
        <v>1242</v>
      </c>
      <c r="O772" s="2" t="s">
        <v>1240</v>
      </c>
      <c r="Q772" s="2" t="s">
        <v>1241</v>
      </c>
      <c r="R772" s="2">
        <v>120</v>
      </c>
    </row>
    <row r="773" spans="1:19" ht="28.8" x14ac:dyDescent="0.3">
      <c r="A773" s="2" t="s">
        <v>20</v>
      </c>
      <c r="B773" s="2" t="s">
        <v>21</v>
      </c>
      <c r="C773" s="2" t="s">
        <v>22</v>
      </c>
      <c r="D773" s="2" t="s">
        <v>23</v>
      </c>
      <c r="E773" s="2" t="s">
        <v>5</v>
      </c>
      <c r="G773" s="2" t="s">
        <v>24</v>
      </c>
      <c r="H773" s="2">
        <v>338414</v>
      </c>
      <c r="I773" s="2">
        <v>338866</v>
      </c>
      <c r="J773" s="1" t="s">
        <v>25</v>
      </c>
      <c r="Q773" s="2" t="s">
        <v>1243</v>
      </c>
      <c r="R773" s="2">
        <v>453</v>
      </c>
    </row>
    <row r="774" spans="1:19" ht="28.8" x14ac:dyDescent="0.3">
      <c r="A774" s="2" t="s">
        <v>28</v>
      </c>
      <c r="B774" s="2" t="s">
        <v>29</v>
      </c>
      <c r="C774" s="2" t="s">
        <v>22</v>
      </c>
      <c r="D774" s="2" t="s">
        <v>23</v>
      </c>
      <c r="E774" s="2" t="s">
        <v>5</v>
      </c>
      <c r="G774" s="2" t="s">
        <v>24</v>
      </c>
      <c r="H774" s="2">
        <v>338414</v>
      </c>
      <c r="I774" s="2">
        <v>338866</v>
      </c>
      <c r="J774" s="1" t="s">
        <v>25</v>
      </c>
      <c r="K774" s="2" t="s">
        <v>1244</v>
      </c>
      <c r="N774" s="2" t="s">
        <v>432</v>
      </c>
      <c r="Q774" s="2" t="s">
        <v>1243</v>
      </c>
      <c r="R774" s="2">
        <v>453</v>
      </c>
      <c r="S774" s="2">
        <v>150</v>
      </c>
    </row>
    <row r="775" spans="1:19" ht="28.8" x14ac:dyDescent="0.3">
      <c r="A775" s="2" t="s">
        <v>20</v>
      </c>
      <c r="B775" s="2" t="s">
        <v>21</v>
      </c>
      <c r="C775" s="2" t="s">
        <v>22</v>
      </c>
      <c r="D775" s="2" t="s">
        <v>23</v>
      </c>
      <c r="E775" s="2" t="s">
        <v>5</v>
      </c>
      <c r="G775" s="2" t="s">
        <v>24</v>
      </c>
      <c r="H775" s="2">
        <v>338898</v>
      </c>
      <c r="I775" s="2">
        <v>340379</v>
      </c>
      <c r="J775" s="1" t="s">
        <v>25</v>
      </c>
      <c r="O775" s="2" t="s">
        <v>1245</v>
      </c>
      <c r="Q775" s="2" t="s">
        <v>1246</v>
      </c>
      <c r="R775" s="2">
        <v>1482</v>
      </c>
    </row>
    <row r="776" spans="1:19" ht="43.2" x14ac:dyDescent="0.3">
      <c r="A776" s="2" t="s">
        <v>28</v>
      </c>
      <c r="B776" s="2" t="s">
        <v>29</v>
      </c>
      <c r="C776" s="2" t="s">
        <v>22</v>
      </c>
      <c r="D776" s="2" t="s">
        <v>23</v>
      </c>
      <c r="E776" s="2" t="s">
        <v>5</v>
      </c>
      <c r="G776" s="2" t="s">
        <v>24</v>
      </c>
      <c r="H776" s="2">
        <v>338898</v>
      </c>
      <c r="I776" s="2">
        <v>340379</v>
      </c>
      <c r="J776" s="1" t="s">
        <v>25</v>
      </c>
      <c r="K776" s="2" t="s">
        <v>1247</v>
      </c>
      <c r="N776" s="2" t="s">
        <v>1248</v>
      </c>
      <c r="O776" s="2" t="s">
        <v>1245</v>
      </c>
      <c r="Q776" s="2" t="s">
        <v>1246</v>
      </c>
      <c r="R776" s="2">
        <v>1482</v>
      </c>
      <c r="S776" s="2">
        <v>493</v>
      </c>
    </row>
    <row r="777" spans="1:19" ht="28.8" x14ac:dyDescent="0.3">
      <c r="A777" s="2" t="s">
        <v>20</v>
      </c>
      <c r="B777" s="2" t="s">
        <v>21</v>
      </c>
      <c r="C777" s="2" t="s">
        <v>22</v>
      </c>
      <c r="D777" s="2" t="s">
        <v>23</v>
      </c>
      <c r="E777" s="2" t="s">
        <v>5</v>
      </c>
      <c r="G777" s="2" t="s">
        <v>24</v>
      </c>
      <c r="H777" s="2">
        <v>340438</v>
      </c>
      <c r="I777" s="2">
        <v>343065</v>
      </c>
      <c r="J777" s="1" t="s">
        <v>25</v>
      </c>
      <c r="O777" s="2" t="s">
        <v>1249</v>
      </c>
      <c r="Q777" s="2" t="s">
        <v>1250</v>
      </c>
      <c r="R777" s="2">
        <v>2628</v>
      </c>
    </row>
    <row r="778" spans="1:19" ht="43.2" x14ac:dyDescent="0.3">
      <c r="A778" s="2" t="s">
        <v>28</v>
      </c>
      <c r="B778" s="2" t="s">
        <v>29</v>
      </c>
      <c r="C778" s="2" t="s">
        <v>22</v>
      </c>
      <c r="D778" s="2" t="s">
        <v>23</v>
      </c>
      <c r="E778" s="2" t="s">
        <v>5</v>
      </c>
      <c r="G778" s="2" t="s">
        <v>24</v>
      </c>
      <c r="H778" s="2">
        <v>340438</v>
      </c>
      <c r="I778" s="2">
        <v>343065</v>
      </c>
      <c r="J778" s="1" t="s">
        <v>25</v>
      </c>
      <c r="K778" s="2" t="s">
        <v>1251</v>
      </c>
      <c r="N778" s="2" t="s">
        <v>1252</v>
      </c>
      <c r="O778" s="2" t="s">
        <v>1249</v>
      </c>
      <c r="Q778" s="2" t="s">
        <v>1250</v>
      </c>
      <c r="R778" s="2">
        <v>2628</v>
      </c>
      <c r="S778" s="2">
        <v>875</v>
      </c>
    </row>
    <row r="779" spans="1:19" ht="28.8" x14ac:dyDescent="0.3">
      <c r="A779" s="2" t="s">
        <v>20</v>
      </c>
      <c r="B779" s="2" t="s">
        <v>21</v>
      </c>
      <c r="C779" s="2" t="s">
        <v>22</v>
      </c>
      <c r="D779" s="2" t="s">
        <v>23</v>
      </c>
      <c r="E779" s="2" t="s">
        <v>5</v>
      </c>
      <c r="G779" s="2" t="s">
        <v>24</v>
      </c>
      <c r="H779" s="2">
        <v>343073</v>
      </c>
      <c r="I779" s="2">
        <v>343459</v>
      </c>
      <c r="J779" s="1" t="s">
        <v>25</v>
      </c>
      <c r="O779" s="2" t="s">
        <v>1253</v>
      </c>
      <c r="Q779" s="2" t="s">
        <v>1254</v>
      </c>
      <c r="R779" s="2">
        <v>387</v>
      </c>
    </row>
    <row r="780" spans="1:19" ht="28.8" x14ac:dyDescent="0.3">
      <c r="A780" s="2" t="s">
        <v>28</v>
      </c>
      <c r="B780" s="2" t="s">
        <v>29</v>
      </c>
      <c r="C780" s="2" t="s">
        <v>22</v>
      </c>
      <c r="D780" s="2" t="s">
        <v>23</v>
      </c>
      <c r="E780" s="2" t="s">
        <v>5</v>
      </c>
      <c r="G780" s="2" t="s">
        <v>24</v>
      </c>
      <c r="H780" s="2">
        <v>343073</v>
      </c>
      <c r="I780" s="2">
        <v>343459</v>
      </c>
      <c r="J780" s="1" t="s">
        <v>25</v>
      </c>
      <c r="K780" s="2" t="s">
        <v>1255</v>
      </c>
      <c r="N780" s="2" t="s">
        <v>1256</v>
      </c>
      <c r="O780" s="2" t="s">
        <v>1253</v>
      </c>
      <c r="Q780" s="2" t="s">
        <v>1254</v>
      </c>
      <c r="R780" s="2">
        <v>387</v>
      </c>
      <c r="S780" s="2">
        <v>128</v>
      </c>
    </row>
    <row r="781" spans="1:19" ht="28.8" x14ac:dyDescent="0.3">
      <c r="A781" s="2" t="s">
        <v>20</v>
      </c>
      <c r="B781" s="2" t="s">
        <v>21</v>
      </c>
      <c r="C781" s="2" t="s">
        <v>22</v>
      </c>
      <c r="D781" s="2" t="s">
        <v>23</v>
      </c>
      <c r="E781" s="2" t="s">
        <v>5</v>
      </c>
      <c r="G781" s="2" t="s">
        <v>24</v>
      </c>
      <c r="H781" s="2">
        <v>343456</v>
      </c>
      <c r="I781" s="2">
        <v>344337</v>
      </c>
      <c r="J781" s="1" t="s">
        <v>25</v>
      </c>
      <c r="O781" s="2" t="s">
        <v>1257</v>
      </c>
      <c r="Q781" s="2" t="s">
        <v>1258</v>
      </c>
      <c r="R781" s="2">
        <v>882</v>
      </c>
    </row>
    <row r="782" spans="1:19" ht="43.2" x14ac:dyDescent="0.3">
      <c r="A782" s="2" t="s">
        <v>28</v>
      </c>
      <c r="B782" s="2" t="s">
        <v>29</v>
      </c>
      <c r="C782" s="2" t="s">
        <v>22</v>
      </c>
      <c r="D782" s="2" t="s">
        <v>23</v>
      </c>
      <c r="E782" s="2" t="s">
        <v>5</v>
      </c>
      <c r="G782" s="2" t="s">
        <v>24</v>
      </c>
      <c r="H782" s="2">
        <v>343456</v>
      </c>
      <c r="I782" s="2">
        <v>344337</v>
      </c>
      <c r="J782" s="1" t="s">
        <v>25</v>
      </c>
      <c r="K782" s="2" t="s">
        <v>1259</v>
      </c>
      <c r="N782" s="2" t="s">
        <v>1260</v>
      </c>
      <c r="O782" s="2" t="s">
        <v>1257</v>
      </c>
      <c r="Q782" s="2" t="s">
        <v>1258</v>
      </c>
      <c r="R782" s="2">
        <v>882</v>
      </c>
      <c r="S782" s="2">
        <v>293</v>
      </c>
    </row>
    <row r="783" spans="1:19" ht="28.8" x14ac:dyDescent="0.3">
      <c r="A783" s="2" t="s">
        <v>20</v>
      </c>
      <c r="B783" s="2" t="s">
        <v>21</v>
      </c>
      <c r="C783" s="2" t="s">
        <v>22</v>
      </c>
      <c r="D783" s="2" t="s">
        <v>23</v>
      </c>
      <c r="E783" s="2" t="s">
        <v>5</v>
      </c>
      <c r="G783" s="2" t="s">
        <v>24</v>
      </c>
      <c r="H783" s="2">
        <v>344376</v>
      </c>
      <c r="I783" s="2">
        <v>344645</v>
      </c>
      <c r="J783" s="1" t="s">
        <v>25</v>
      </c>
      <c r="O783" s="2" t="s">
        <v>1261</v>
      </c>
      <c r="Q783" s="2" t="s">
        <v>1262</v>
      </c>
      <c r="R783" s="2">
        <v>270</v>
      </c>
    </row>
    <row r="784" spans="1:19" ht="28.8" x14ac:dyDescent="0.3">
      <c r="A784" s="2" t="s">
        <v>28</v>
      </c>
      <c r="B784" s="2" t="s">
        <v>29</v>
      </c>
      <c r="C784" s="2" t="s">
        <v>22</v>
      </c>
      <c r="D784" s="2" t="s">
        <v>23</v>
      </c>
      <c r="E784" s="2" t="s">
        <v>5</v>
      </c>
      <c r="G784" s="2" t="s">
        <v>24</v>
      </c>
      <c r="H784" s="2">
        <v>344376</v>
      </c>
      <c r="I784" s="2">
        <v>344645</v>
      </c>
      <c r="J784" s="1" t="s">
        <v>25</v>
      </c>
      <c r="K784" s="2" t="s">
        <v>1263</v>
      </c>
      <c r="N784" s="2" t="s">
        <v>1264</v>
      </c>
      <c r="O784" s="2" t="s">
        <v>1261</v>
      </c>
      <c r="Q784" s="2" t="s">
        <v>1262</v>
      </c>
      <c r="R784" s="2">
        <v>270</v>
      </c>
      <c r="S784" s="2">
        <v>89</v>
      </c>
    </row>
    <row r="785" spans="1:19" ht="28.8" x14ac:dyDescent="0.3">
      <c r="A785" s="2" t="s">
        <v>20</v>
      </c>
      <c r="B785" s="2" t="s">
        <v>21</v>
      </c>
      <c r="C785" s="2" t="s">
        <v>22</v>
      </c>
      <c r="D785" s="2" t="s">
        <v>23</v>
      </c>
      <c r="E785" s="2" t="s">
        <v>5</v>
      </c>
      <c r="G785" s="2" t="s">
        <v>24</v>
      </c>
      <c r="H785" s="2">
        <v>344662</v>
      </c>
      <c r="I785" s="2">
        <v>346734</v>
      </c>
      <c r="J785" s="1" t="s">
        <v>25</v>
      </c>
      <c r="O785" s="2" t="s">
        <v>1265</v>
      </c>
      <c r="Q785" s="2" t="s">
        <v>1266</v>
      </c>
      <c r="R785" s="2">
        <v>2073</v>
      </c>
    </row>
    <row r="786" spans="1:19" ht="43.2" x14ac:dyDescent="0.3">
      <c r="A786" s="2" t="s">
        <v>28</v>
      </c>
      <c r="B786" s="2" t="s">
        <v>29</v>
      </c>
      <c r="C786" s="2" t="s">
        <v>22</v>
      </c>
      <c r="D786" s="2" t="s">
        <v>23</v>
      </c>
      <c r="E786" s="2" t="s">
        <v>5</v>
      </c>
      <c r="G786" s="2" t="s">
        <v>24</v>
      </c>
      <c r="H786" s="2">
        <v>344662</v>
      </c>
      <c r="I786" s="2">
        <v>346734</v>
      </c>
      <c r="J786" s="1" t="s">
        <v>25</v>
      </c>
      <c r="K786" s="2" t="s">
        <v>1267</v>
      </c>
      <c r="N786" s="2" t="s">
        <v>1268</v>
      </c>
      <c r="O786" s="2" t="s">
        <v>1265</v>
      </c>
      <c r="Q786" s="2" t="s">
        <v>1266</v>
      </c>
      <c r="R786" s="2">
        <v>2073</v>
      </c>
      <c r="S786" s="2">
        <v>690</v>
      </c>
    </row>
    <row r="787" spans="1:19" ht="28.8" x14ac:dyDescent="0.3">
      <c r="A787" s="2" t="s">
        <v>20</v>
      </c>
      <c r="B787" s="2" t="s">
        <v>21</v>
      </c>
      <c r="C787" s="2" t="s">
        <v>22</v>
      </c>
      <c r="D787" s="2" t="s">
        <v>23</v>
      </c>
      <c r="E787" s="2" t="s">
        <v>5</v>
      </c>
      <c r="G787" s="2" t="s">
        <v>24</v>
      </c>
      <c r="H787" s="2">
        <v>346789</v>
      </c>
      <c r="I787" s="2">
        <v>348063</v>
      </c>
      <c r="J787" s="1" t="s">
        <v>25</v>
      </c>
      <c r="Q787" s="2" t="s">
        <v>1269</v>
      </c>
      <c r="R787" s="2">
        <v>1275</v>
      </c>
    </row>
    <row r="788" spans="1:19" ht="28.8" x14ac:dyDescent="0.3">
      <c r="A788" s="2" t="s">
        <v>28</v>
      </c>
      <c r="B788" s="2" t="s">
        <v>29</v>
      </c>
      <c r="C788" s="2" t="s">
        <v>22</v>
      </c>
      <c r="D788" s="2" t="s">
        <v>23</v>
      </c>
      <c r="E788" s="2" t="s">
        <v>5</v>
      </c>
      <c r="G788" s="2" t="s">
        <v>24</v>
      </c>
      <c r="H788" s="2">
        <v>346789</v>
      </c>
      <c r="I788" s="2">
        <v>348063</v>
      </c>
      <c r="J788" s="1" t="s">
        <v>25</v>
      </c>
      <c r="K788" s="2" t="s">
        <v>1270</v>
      </c>
      <c r="N788" s="2" t="s">
        <v>1271</v>
      </c>
      <c r="Q788" s="2" t="s">
        <v>1269</v>
      </c>
      <c r="R788" s="2">
        <v>1275</v>
      </c>
      <c r="S788" s="2">
        <v>424</v>
      </c>
    </row>
    <row r="789" spans="1:19" ht="28.8" x14ac:dyDescent="0.3">
      <c r="A789" s="2" t="s">
        <v>20</v>
      </c>
      <c r="B789" s="2" t="s">
        <v>21</v>
      </c>
      <c r="C789" s="2" t="s">
        <v>22</v>
      </c>
      <c r="D789" s="2" t="s">
        <v>23</v>
      </c>
      <c r="E789" s="2" t="s">
        <v>5</v>
      </c>
      <c r="G789" s="2" t="s">
        <v>24</v>
      </c>
      <c r="H789" s="2">
        <v>348066</v>
      </c>
      <c r="I789" s="2">
        <v>348818</v>
      </c>
      <c r="J789" s="1" t="s">
        <v>54</v>
      </c>
      <c r="Q789" s="2" t="s">
        <v>1272</v>
      </c>
      <c r="R789" s="2">
        <v>753</v>
      </c>
    </row>
    <row r="790" spans="1:19" ht="43.2" x14ac:dyDescent="0.3">
      <c r="A790" s="2" t="s">
        <v>28</v>
      </c>
      <c r="B790" s="2" t="s">
        <v>29</v>
      </c>
      <c r="C790" s="2" t="s">
        <v>22</v>
      </c>
      <c r="D790" s="2" t="s">
        <v>23</v>
      </c>
      <c r="E790" s="2" t="s">
        <v>5</v>
      </c>
      <c r="G790" s="2" t="s">
        <v>24</v>
      </c>
      <c r="H790" s="2">
        <v>348066</v>
      </c>
      <c r="I790" s="2">
        <v>348818</v>
      </c>
      <c r="J790" s="1" t="s">
        <v>54</v>
      </c>
      <c r="K790" s="2" t="s">
        <v>1273</v>
      </c>
      <c r="N790" s="2" t="s">
        <v>1274</v>
      </c>
      <c r="Q790" s="2" t="s">
        <v>1272</v>
      </c>
      <c r="R790" s="2">
        <v>753</v>
      </c>
      <c r="S790" s="2">
        <v>250</v>
      </c>
    </row>
    <row r="791" spans="1:19" ht="28.8" x14ac:dyDescent="0.3">
      <c r="A791" s="2" t="s">
        <v>20</v>
      </c>
      <c r="B791" s="2" t="s">
        <v>21</v>
      </c>
      <c r="C791" s="2" t="s">
        <v>22</v>
      </c>
      <c r="D791" s="2" t="s">
        <v>23</v>
      </c>
      <c r="E791" s="2" t="s">
        <v>5</v>
      </c>
      <c r="G791" s="2" t="s">
        <v>24</v>
      </c>
      <c r="H791" s="2">
        <v>348927</v>
      </c>
      <c r="I791" s="2">
        <v>349724</v>
      </c>
      <c r="J791" s="1" t="s">
        <v>25</v>
      </c>
      <c r="Q791" s="2" t="s">
        <v>1275</v>
      </c>
      <c r="R791" s="2">
        <v>798</v>
      </c>
    </row>
    <row r="792" spans="1:19" ht="43.2" x14ac:dyDescent="0.3">
      <c r="A792" s="2" t="s">
        <v>28</v>
      </c>
      <c r="B792" s="2" t="s">
        <v>29</v>
      </c>
      <c r="C792" s="2" t="s">
        <v>22</v>
      </c>
      <c r="D792" s="2" t="s">
        <v>23</v>
      </c>
      <c r="E792" s="2" t="s">
        <v>5</v>
      </c>
      <c r="G792" s="2" t="s">
        <v>24</v>
      </c>
      <c r="H792" s="2">
        <v>348927</v>
      </c>
      <c r="I792" s="2">
        <v>349724</v>
      </c>
      <c r="J792" s="1" t="s">
        <v>25</v>
      </c>
      <c r="K792" s="2" t="s">
        <v>1276</v>
      </c>
      <c r="N792" s="2" t="s">
        <v>41</v>
      </c>
      <c r="Q792" s="2" t="s">
        <v>1275</v>
      </c>
      <c r="R792" s="2">
        <v>798</v>
      </c>
      <c r="S792" s="2">
        <v>265</v>
      </c>
    </row>
    <row r="793" spans="1:19" ht="28.8" x14ac:dyDescent="0.3">
      <c r="A793" s="2" t="s">
        <v>20</v>
      </c>
      <c r="B793" s="2" t="s">
        <v>21</v>
      </c>
      <c r="C793" s="2" t="s">
        <v>22</v>
      </c>
      <c r="D793" s="2" t="s">
        <v>23</v>
      </c>
      <c r="E793" s="2" t="s">
        <v>5</v>
      </c>
      <c r="G793" s="2" t="s">
        <v>24</v>
      </c>
      <c r="H793" s="2">
        <v>349706</v>
      </c>
      <c r="I793" s="2">
        <v>350182</v>
      </c>
      <c r="J793" s="1" t="s">
        <v>25</v>
      </c>
      <c r="O793" s="2" t="s">
        <v>1277</v>
      </c>
      <c r="Q793" s="2" t="s">
        <v>1278</v>
      </c>
      <c r="R793" s="2">
        <v>477</v>
      </c>
    </row>
    <row r="794" spans="1:19" ht="28.8" x14ac:dyDescent="0.3">
      <c r="A794" s="2" t="s">
        <v>28</v>
      </c>
      <c r="B794" s="2" t="s">
        <v>29</v>
      </c>
      <c r="C794" s="2" t="s">
        <v>22</v>
      </c>
      <c r="D794" s="2" t="s">
        <v>23</v>
      </c>
      <c r="E794" s="2" t="s">
        <v>5</v>
      </c>
      <c r="G794" s="2" t="s">
        <v>24</v>
      </c>
      <c r="H794" s="2">
        <v>349706</v>
      </c>
      <c r="I794" s="2">
        <v>350182</v>
      </c>
      <c r="J794" s="1" t="s">
        <v>25</v>
      </c>
      <c r="K794" s="2" t="s">
        <v>1279</v>
      </c>
      <c r="N794" s="2" t="s">
        <v>1280</v>
      </c>
      <c r="O794" s="2" t="s">
        <v>1277</v>
      </c>
      <c r="Q794" s="2" t="s">
        <v>1278</v>
      </c>
      <c r="R794" s="2">
        <v>477</v>
      </c>
      <c r="S794" s="2">
        <v>158</v>
      </c>
    </row>
    <row r="795" spans="1:19" ht="28.8" x14ac:dyDescent="0.3">
      <c r="A795" s="2" t="s">
        <v>20</v>
      </c>
      <c r="B795" s="2" t="s">
        <v>21</v>
      </c>
      <c r="C795" s="2" t="s">
        <v>22</v>
      </c>
      <c r="D795" s="2" t="s">
        <v>23</v>
      </c>
      <c r="E795" s="2" t="s">
        <v>5</v>
      </c>
      <c r="G795" s="2" t="s">
        <v>24</v>
      </c>
      <c r="H795" s="2">
        <v>350173</v>
      </c>
      <c r="I795" s="2">
        <v>350919</v>
      </c>
      <c r="J795" s="1" t="s">
        <v>25</v>
      </c>
      <c r="O795" s="2" t="s">
        <v>1281</v>
      </c>
      <c r="Q795" s="2" t="s">
        <v>1282</v>
      </c>
      <c r="R795" s="2">
        <v>747</v>
      </c>
    </row>
    <row r="796" spans="1:19" ht="28.8" x14ac:dyDescent="0.3">
      <c r="A796" s="2" t="s">
        <v>28</v>
      </c>
      <c r="B796" s="2" t="s">
        <v>29</v>
      </c>
      <c r="C796" s="2" t="s">
        <v>22</v>
      </c>
      <c r="D796" s="2" t="s">
        <v>23</v>
      </c>
      <c r="E796" s="2" t="s">
        <v>5</v>
      </c>
      <c r="G796" s="2" t="s">
        <v>24</v>
      </c>
      <c r="H796" s="2">
        <v>350173</v>
      </c>
      <c r="I796" s="2">
        <v>350919</v>
      </c>
      <c r="J796" s="1" t="s">
        <v>25</v>
      </c>
      <c r="K796" s="2" t="s">
        <v>1283</v>
      </c>
      <c r="N796" s="2" t="s">
        <v>1284</v>
      </c>
      <c r="O796" s="2" t="s">
        <v>1281</v>
      </c>
      <c r="Q796" s="2" t="s">
        <v>1282</v>
      </c>
      <c r="R796" s="2">
        <v>747</v>
      </c>
      <c r="S796" s="2">
        <v>248</v>
      </c>
    </row>
    <row r="797" spans="1:19" ht="28.8" x14ac:dyDescent="0.3">
      <c r="A797" s="2" t="s">
        <v>20</v>
      </c>
      <c r="B797" s="2" t="s">
        <v>21</v>
      </c>
      <c r="C797" s="2" t="s">
        <v>22</v>
      </c>
      <c r="D797" s="2" t="s">
        <v>23</v>
      </c>
      <c r="E797" s="2" t="s">
        <v>5</v>
      </c>
      <c r="G797" s="2" t="s">
        <v>24</v>
      </c>
      <c r="H797" s="2">
        <v>350924</v>
      </c>
      <c r="I797" s="2">
        <v>351334</v>
      </c>
      <c r="J797" s="1" t="s">
        <v>54</v>
      </c>
      <c r="Q797" s="2" t="s">
        <v>1285</v>
      </c>
      <c r="R797" s="2">
        <v>411</v>
      </c>
    </row>
    <row r="798" spans="1:19" ht="28.8" x14ac:dyDescent="0.3">
      <c r="A798" s="2" t="s">
        <v>28</v>
      </c>
      <c r="B798" s="2" t="s">
        <v>29</v>
      </c>
      <c r="C798" s="2" t="s">
        <v>22</v>
      </c>
      <c r="D798" s="2" t="s">
        <v>23</v>
      </c>
      <c r="E798" s="2" t="s">
        <v>5</v>
      </c>
      <c r="G798" s="2" t="s">
        <v>24</v>
      </c>
      <c r="H798" s="2">
        <v>350924</v>
      </c>
      <c r="I798" s="2">
        <v>351334</v>
      </c>
      <c r="J798" s="1" t="s">
        <v>54</v>
      </c>
      <c r="K798" s="2" t="s">
        <v>1286</v>
      </c>
      <c r="N798" s="2" t="s">
        <v>1287</v>
      </c>
      <c r="Q798" s="2" t="s">
        <v>1285</v>
      </c>
      <c r="R798" s="2">
        <v>411</v>
      </c>
      <c r="S798" s="2">
        <v>136</v>
      </c>
    </row>
    <row r="799" spans="1:19" ht="28.8" x14ac:dyDescent="0.3">
      <c r="A799" s="2" t="s">
        <v>20</v>
      </c>
      <c r="B799" s="2" t="s">
        <v>21</v>
      </c>
      <c r="C799" s="2" t="s">
        <v>22</v>
      </c>
      <c r="D799" s="2" t="s">
        <v>23</v>
      </c>
      <c r="E799" s="2" t="s">
        <v>5</v>
      </c>
      <c r="G799" s="2" t="s">
        <v>24</v>
      </c>
      <c r="H799" s="2">
        <v>351426</v>
      </c>
      <c r="I799" s="2">
        <v>351833</v>
      </c>
      <c r="J799" s="1" t="s">
        <v>54</v>
      </c>
      <c r="O799" s="2" t="s">
        <v>1288</v>
      </c>
      <c r="Q799" s="2" t="s">
        <v>1289</v>
      </c>
      <c r="R799" s="2">
        <v>408</v>
      </c>
    </row>
    <row r="800" spans="1:19" ht="28.8" x14ac:dyDescent="0.3">
      <c r="A800" s="2" t="s">
        <v>28</v>
      </c>
      <c r="B800" s="2" t="s">
        <v>29</v>
      </c>
      <c r="C800" s="2" t="s">
        <v>22</v>
      </c>
      <c r="D800" s="2" t="s">
        <v>23</v>
      </c>
      <c r="E800" s="2" t="s">
        <v>5</v>
      </c>
      <c r="G800" s="2" t="s">
        <v>24</v>
      </c>
      <c r="H800" s="2">
        <v>351426</v>
      </c>
      <c r="I800" s="2">
        <v>351833</v>
      </c>
      <c r="J800" s="1" t="s">
        <v>54</v>
      </c>
      <c r="K800" s="2" t="s">
        <v>1290</v>
      </c>
      <c r="N800" s="2" t="s">
        <v>1291</v>
      </c>
      <c r="O800" s="2" t="s">
        <v>1288</v>
      </c>
      <c r="Q800" s="2" t="s">
        <v>1289</v>
      </c>
      <c r="R800" s="2">
        <v>408</v>
      </c>
      <c r="S800" s="2">
        <v>135</v>
      </c>
    </row>
    <row r="801" spans="1:19" ht="28.8" x14ac:dyDescent="0.3">
      <c r="A801" s="2" t="s">
        <v>20</v>
      </c>
      <c r="B801" s="2" t="s">
        <v>21</v>
      </c>
      <c r="C801" s="2" t="s">
        <v>22</v>
      </c>
      <c r="D801" s="2" t="s">
        <v>23</v>
      </c>
      <c r="E801" s="2" t="s">
        <v>5</v>
      </c>
      <c r="G801" s="2" t="s">
        <v>24</v>
      </c>
      <c r="H801" s="2">
        <v>351844</v>
      </c>
      <c r="I801" s="2">
        <v>352161</v>
      </c>
      <c r="J801" s="1" t="s">
        <v>54</v>
      </c>
      <c r="Q801" s="2" t="s">
        <v>1292</v>
      </c>
      <c r="R801" s="2">
        <v>318</v>
      </c>
    </row>
    <row r="802" spans="1:19" ht="43.2" x14ac:dyDescent="0.3">
      <c r="A802" s="2" t="s">
        <v>28</v>
      </c>
      <c r="B802" s="2" t="s">
        <v>29</v>
      </c>
      <c r="C802" s="2" t="s">
        <v>22</v>
      </c>
      <c r="D802" s="2" t="s">
        <v>23</v>
      </c>
      <c r="E802" s="2" t="s">
        <v>5</v>
      </c>
      <c r="G802" s="2" t="s">
        <v>24</v>
      </c>
      <c r="H802" s="2">
        <v>351844</v>
      </c>
      <c r="I802" s="2">
        <v>352161</v>
      </c>
      <c r="J802" s="1" t="s">
        <v>54</v>
      </c>
      <c r="K802" s="2" t="s">
        <v>1293</v>
      </c>
      <c r="N802" s="2" t="s">
        <v>41</v>
      </c>
      <c r="Q802" s="2" t="s">
        <v>1292</v>
      </c>
      <c r="R802" s="2">
        <v>318</v>
      </c>
      <c r="S802" s="2">
        <v>105</v>
      </c>
    </row>
    <row r="803" spans="1:19" ht="28.8" x14ac:dyDescent="0.3">
      <c r="A803" s="2" t="s">
        <v>20</v>
      </c>
      <c r="B803" s="2" t="s">
        <v>21</v>
      </c>
      <c r="C803" s="2" t="s">
        <v>22</v>
      </c>
      <c r="D803" s="2" t="s">
        <v>23</v>
      </c>
      <c r="E803" s="2" t="s">
        <v>5</v>
      </c>
      <c r="G803" s="2" t="s">
        <v>24</v>
      </c>
      <c r="H803" s="2">
        <v>352166</v>
      </c>
      <c r="I803" s="2">
        <v>353365</v>
      </c>
      <c r="J803" s="1" t="s">
        <v>54</v>
      </c>
      <c r="O803" s="2" t="s">
        <v>1294</v>
      </c>
      <c r="Q803" s="2" t="s">
        <v>1295</v>
      </c>
      <c r="R803" s="2">
        <v>1200</v>
      </c>
    </row>
    <row r="804" spans="1:19" ht="28.8" x14ac:dyDescent="0.3">
      <c r="A804" s="2" t="s">
        <v>28</v>
      </c>
      <c r="B804" s="2" t="s">
        <v>29</v>
      </c>
      <c r="C804" s="2" t="s">
        <v>22</v>
      </c>
      <c r="D804" s="2" t="s">
        <v>23</v>
      </c>
      <c r="E804" s="2" t="s">
        <v>5</v>
      </c>
      <c r="G804" s="2" t="s">
        <v>24</v>
      </c>
      <c r="H804" s="2">
        <v>352166</v>
      </c>
      <c r="I804" s="2">
        <v>353365</v>
      </c>
      <c r="J804" s="1" t="s">
        <v>54</v>
      </c>
      <c r="K804" s="2" t="s">
        <v>1296</v>
      </c>
      <c r="N804" s="2" t="s">
        <v>1297</v>
      </c>
      <c r="O804" s="2" t="s">
        <v>1294</v>
      </c>
      <c r="Q804" s="2" t="s">
        <v>1295</v>
      </c>
      <c r="R804" s="2">
        <v>1200</v>
      </c>
      <c r="S804" s="2">
        <v>399</v>
      </c>
    </row>
    <row r="805" spans="1:19" ht="28.8" x14ac:dyDescent="0.3">
      <c r="A805" s="2" t="s">
        <v>20</v>
      </c>
      <c r="B805" s="2" t="s">
        <v>21</v>
      </c>
      <c r="C805" s="2" t="s">
        <v>22</v>
      </c>
      <c r="D805" s="2" t="s">
        <v>23</v>
      </c>
      <c r="E805" s="2" t="s">
        <v>5</v>
      </c>
      <c r="G805" s="2" t="s">
        <v>24</v>
      </c>
      <c r="H805" s="2">
        <v>353369</v>
      </c>
      <c r="I805" s="2">
        <v>354304</v>
      </c>
      <c r="J805" s="1" t="s">
        <v>54</v>
      </c>
      <c r="O805" s="2" t="s">
        <v>1298</v>
      </c>
      <c r="Q805" s="2" t="s">
        <v>1299</v>
      </c>
      <c r="R805" s="2">
        <v>936</v>
      </c>
    </row>
    <row r="806" spans="1:19" ht="43.2" x14ac:dyDescent="0.3">
      <c r="A806" s="2" t="s">
        <v>28</v>
      </c>
      <c r="B806" s="2" t="s">
        <v>29</v>
      </c>
      <c r="C806" s="2" t="s">
        <v>22</v>
      </c>
      <c r="D806" s="2" t="s">
        <v>23</v>
      </c>
      <c r="E806" s="2" t="s">
        <v>5</v>
      </c>
      <c r="G806" s="2" t="s">
        <v>24</v>
      </c>
      <c r="H806" s="2">
        <v>353369</v>
      </c>
      <c r="I806" s="2">
        <v>354304</v>
      </c>
      <c r="J806" s="1" t="s">
        <v>54</v>
      </c>
      <c r="K806" s="2" t="s">
        <v>1300</v>
      </c>
      <c r="N806" s="2" t="s">
        <v>1301</v>
      </c>
      <c r="O806" s="2" t="s">
        <v>1298</v>
      </c>
      <c r="Q806" s="2" t="s">
        <v>1299</v>
      </c>
      <c r="R806" s="2">
        <v>936</v>
      </c>
      <c r="S806" s="2">
        <v>311</v>
      </c>
    </row>
    <row r="807" spans="1:19" ht="28.8" x14ac:dyDescent="0.3">
      <c r="A807" s="2" t="s">
        <v>20</v>
      </c>
      <c r="B807" s="2" t="s">
        <v>21</v>
      </c>
      <c r="C807" s="2" t="s">
        <v>22</v>
      </c>
      <c r="D807" s="2" t="s">
        <v>23</v>
      </c>
      <c r="E807" s="2" t="s">
        <v>5</v>
      </c>
      <c r="G807" s="2" t="s">
        <v>24</v>
      </c>
      <c r="H807" s="2">
        <v>354301</v>
      </c>
      <c r="I807" s="2">
        <v>355467</v>
      </c>
      <c r="J807" s="1" t="s">
        <v>54</v>
      </c>
      <c r="O807" s="2" t="s">
        <v>1302</v>
      </c>
      <c r="Q807" s="2" t="s">
        <v>1303</v>
      </c>
      <c r="R807" s="2">
        <v>1167</v>
      </c>
    </row>
    <row r="808" spans="1:19" ht="28.8" x14ac:dyDescent="0.3">
      <c r="A808" s="2" t="s">
        <v>28</v>
      </c>
      <c r="B808" s="2" t="s">
        <v>29</v>
      </c>
      <c r="C808" s="2" t="s">
        <v>22</v>
      </c>
      <c r="D808" s="2" t="s">
        <v>23</v>
      </c>
      <c r="E808" s="2" t="s">
        <v>5</v>
      </c>
      <c r="G808" s="2" t="s">
        <v>24</v>
      </c>
      <c r="H808" s="2">
        <v>354301</v>
      </c>
      <c r="I808" s="2">
        <v>355467</v>
      </c>
      <c r="J808" s="1" t="s">
        <v>54</v>
      </c>
      <c r="K808" s="2" t="s">
        <v>1304</v>
      </c>
      <c r="N808" s="2" t="s">
        <v>1305</v>
      </c>
      <c r="O808" s="2" t="s">
        <v>1302</v>
      </c>
      <c r="Q808" s="2" t="s">
        <v>1303</v>
      </c>
      <c r="R808" s="2">
        <v>1167</v>
      </c>
      <c r="S808" s="2">
        <v>388</v>
      </c>
    </row>
    <row r="809" spans="1:19" ht="28.8" x14ac:dyDescent="0.3">
      <c r="A809" s="2" t="s">
        <v>20</v>
      </c>
      <c r="B809" s="2" t="s">
        <v>21</v>
      </c>
      <c r="C809" s="2" t="s">
        <v>22</v>
      </c>
      <c r="D809" s="2" t="s">
        <v>23</v>
      </c>
      <c r="E809" s="2" t="s">
        <v>5</v>
      </c>
      <c r="G809" s="2" t="s">
        <v>24</v>
      </c>
      <c r="H809" s="2">
        <v>355467</v>
      </c>
      <c r="I809" s="2">
        <v>356693</v>
      </c>
      <c r="J809" s="1" t="s">
        <v>54</v>
      </c>
      <c r="Q809" s="2" t="s">
        <v>1306</v>
      </c>
      <c r="R809" s="2">
        <v>1227</v>
      </c>
    </row>
    <row r="810" spans="1:19" ht="43.2" x14ac:dyDescent="0.3">
      <c r="A810" s="2" t="s">
        <v>28</v>
      </c>
      <c r="B810" s="2" t="s">
        <v>29</v>
      </c>
      <c r="C810" s="2" t="s">
        <v>22</v>
      </c>
      <c r="D810" s="2" t="s">
        <v>23</v>
      </c>
      <c r="E810" s="2" t="s">
        <v>5</v>
      </c>
      <c r="G810" s="2" t="s">
        <v>24</v>
      </c>
      <c r="H810" s="2">
        <v>355467</v>
      </c>
      <c r="I810" s="2">
        <v>356693</v>
      </c>
      <c r="J810" s="1" t="s">
        <v>54</v>
      </c>
      <c r="K810" s="2" t="s">
        <v>1307</v>
      </c>
      <c r="N810" s="2" t="s">
        <v>1308</v>
      </c>
      <c r="Q810" s="2" t="s">
        <v>1306</v>
      </c>
      <c r="R810" s="2">
        <v>1227</v>
      </c>
      <c r="S810" s="2">
        <v>408</v>
      </c>
    </row>
    <row r="811" spans="1:19" ht="28.8" x14ac:dyDescent="0.3">
      <c r="A811" s="2" t="s">
        <v>20</v>
      </c>
      <c r="B811" s="2" t="s">
        <v>21</v>
      </c>
      <c r="C811" s="2" t="s">
        <v>22</v>
      </c>
      <c r="D811" s="2" t="s">
        <v>23</v>
      </c>
      <c r="E811" s="2" t="s">
        <v>5</v>
      </c>
      <c r="G811" s="2" t="s">
        <v>24</v>
      </c>
      <c r="H811" s="2">
        <v>356801</v>
      </c>
      <c r="I811" s="2">
        <v>357121</v>
      </c>
      <c r="J811" s="1" t="s">
        <v>54</v>
      </c>
      <c r="Q811" s="2" t="s">
        <v>1309</v>
      </c>
      <c r="R811" s="2">
        <v>321</v>
      </c>
    </row>
    <row r="812" spans="1:19" ht="28.8" x14ac:dyDescent="0.3">
      <c r="A812" s="2" t="s">
        <v>28</v>
      </c>
      <c r="B812" s="2" t="s">
        <v>29</v>
      </c>
      <c r="C812" s="2" t="s">
        <v>22</v>
      </c>
      <c r="D812" s="2" t="s">
        <v>23</v>
      </c>
      <c r="E812" s="2" t="s">
        <v>5</v>
      </c>
      <c r="G812" s="2" t="s">
        <v>24</v>
      </c>
      <c r="H812" s="2">
        <v>356801</v>
      </c>
      <c r="I812" s="2">
        <v>357121</v>
      </c>
      <c r="J812" s="1" t="s">
        <v>54</v>
      </c>
      <c r="K812" s="2" t="s">
        <v>1310</v>
      </c>
      <c r="N812" s="2" t="s">
        <v>101</v>
      </c>
      <c r="Q812" s="2" t="s">
        <v>1309</v>
      </c>
      <c r="R812" s="2">
        <v>321</v>
      </c>
      <c r="S812" s="2">
        <v>106</v>
      </c>
    </row>
    <row r="813" spans="1:19" ht="28.8" x14ac:dyDescent="0.3">
      <c r="A813" s="2" t="s">
        <v>20</v>
      </c>
      <c r="B813" s="2" t="s">
        <v>21</v>
      </c>
      <c r="C813" s="2" t="s">
        <v>22</v>
      </c>
      <c r="D813" s="2" t="s">
        <v>23</v>
      </c>
      <c r="E813" s="2" t="s">
        <v>5</v>
      </c>
      <c r="G813" s="2" t="s">
        <v>24</v>
      </c>
      <c r="H813" s="2">
        <v>357166</v>
      </c>
      <c r="I813" s="2">
        <v>357651</v>
      </c>
      <c r="J813" s="1" t="s">
        <v>54</v>
      </c>
      <c r="Q813" s="2" t="s">
        <v>1311</v>
      </c>
      <c r="R813" s="2">
        <v>486</v>
      </c>
    </row>
    <row r="814" spans="1:19" ht="28.8" x14ac:dyDescent="0.3">
      <c r="A814" s="2" t="s">
        <v>28</v>
      </c>
      <c r="B814" s="2" t="s">
        <v>29</v>
      </c>
      <c r="C814" s="2" t="s">
        <v>22</v>
      </c>
      <c r="D814" s="2" t="s">
        <v>23</v>
      </c>
      <c r="E814" s="2" t="s">
        <v>5</v>
      </c>
      <c r="G814" s="2" t="s">
        <v>24</v>
      </c>
      <c r="H814" s="2">
        <v>357166</v>
      </c>
      <c r="I814" s="2">
        <v>357651</v>
      </c>
      <c r="J814" s="1" t="s">
        <v>54</v>
      </c>
      <c r="K814" s="2" t="s">
        <v>1312</v>
      </c>
      <c r="N814" s="2" t="s">
        <v>303</v>
      </c>
      <c r="Q814" s="2" t="s">
        <v>1311</v>
      </c>
      <c r="R814" s="2">
        <v>486</v>
      </c>
      <c r="S814" s="2">
        <v>161</v>
      </c>
    </row>
    <row r="815" spans="1:19" ht="28.8" x14ac:dyDescent="0.3">
      <c r="A815" s="2" t="s">
        <v>20</v>
      </c>
      <c r="B815" s="2" t="s">
        <v>21</v>
      </c>
      <c r="C815" s="2" t="s">
        <v>22</v>
      </c>
      <c r="D815" s="2" t="s">
        <v>23</v>
      </c>
      <c r="E815" s="2" t="s">
        <v>5</v>
      </c>
      <c r="G815" s="2" t="s">
        <v>24</v>
      </c>
      <c r="H815" s="2">
        <v>357635</v>
      </c>
      <c r="I815" s="2">
        <v>357793</v>
      </c>
      <c r="J815" s="1" t="s">
        <v>54</v>
      </c>
      <c r="Q815" s="2" t="s">
        <v>1313</v>
      </c>
      <c r="R815" s="2">
        <v>159</v>
      </c>
    </row>
    <row r="816" spans="1:19" ht="28.8" x14ac:dyDescent="0.3">
      <c r="A816" s="2" t="s">
        <v>28</v>
      </c>
      <c r="B816" s="2" t="s">
        <v>29</v>
      </c>
      <c r="C816" s="2" t="s">
        <v>22</v>
      </c>
      <c r="D816" s="2" t="s">
        <v>23</v>
      </c>
      <c r="E816" s="2" t="s">
        <v>5</v>
      </c>
      <c r="G816" s="2" t="s">
        <v>24</v>
      </c>
      <c r="H816" s="2">
        <v>357635</v>
      </c>
      <c r="I816" s="2">
        <v>357793</v>
      </c>
      <c r="J816" s="1" t="s">
        <v>54</v>
      </c>
      <c r="K816" s="2" t="s">
        <v>1314</v>
      </c>
      <c r="N816" s="2" t="s">
        <v>101</v>
      </c>
      <c r="Q816" s="2" t="s">
        <v>1313</v>
      </c>
      <c r="R816" s="2">
        <v>159</v>
      </c>
      <c r="S816" s="2">
        <v>52</v>
      </c>
    </row>
    <row r="817" spans="1:19" ht="28.8" x14ac:dyDescent="0.3">
      <c r="A817" s="2" t="s">
        <v>20</v>
      </c>
      <c r="B817" s="2" t="s">
        <v>21</v>
      </c>
      <c r="C817" s="2" t="s">
        <v>22</v>
      </c>
      <c r="D817" s="2" t="s">
        <v>23</v>
      </c>
      <c r="E817" s="2" t="s">
        <v>5</v>
      </c>
      <c r="G817" s="2" t="s">
        <v>24</v>
      </c>
      <c r="H817" s="2">
        <v>357771</v>
      </c>
      <c r="I817" s="2">
        <v>358016</v>
      </c>
      <c r="J817" s="1" t="s">
        <v>54</v>
      </c>
      <c r="Q817" s="2" t="s">
        <v>1315</v>
      </c>
      <c r="R817" s="2">
        <v>246</v>
      </c>
    </row>
    <row r="818" spans="1:19" ht="28.8" x14ac:dyDescent="0.3">
      <c r="A818" s="2" t="s">
        <v>28</v>
      </c>
      <c r="B818" s="2" t="s">
        <v>29</v>
      </c>
      <c r="C818" s="2" t="s">
        <v>22</v>
      </c>
      <c r="D818" s="2" t="s">
        <v>23</v>
      </c>
      <c r="E818" s="2" t="s">
        <v>5</v>
      </c>
      <c r="G818" s="2" t="s">
        <v>24</v>
      </c>
      <c r="H818" s="2">
        <v>357771</v>
      </c>
      <c r="I818" s="2">
        <v>358016</v>
      </c>
      <c r="J818" s="1" t="s">
        <v>54</v>
      </c>
      <c r="K818" s="2" t="s">
        <v>1316</v>
      </c>
      <c r="N818" s="2" t="s">
        <v>101</v>
      </c>
      <c r="Q818" s="2" t="s">
        <v>1315</v>
      </c>
      <c r="R818" s="2">
        <v>246</v>
      </c>
      <c r="S818" s="2">
        <v>81</v>
      </c>
    </row>
    <row r="819" spans="1:19" ht="28.8" x14ac:dyDescent="0.3">
      <c r="A819" s="2" t="s">
        <v>20</v>
      </c>
      <c r="B819" s="2" t="s">
        <v>21</v>
      </c>
      <c r="C819" s="2" t="s">
        <v>22</v>
      </c>
      <c r="D819" s="2" t="s">
        <v>23</v>
      </c>
      <c r="E819" s="2" t="s">
        <v>5</v>
      </c>
      <c r="G819" s="2" t="s">
        <v>24</v>
      </c>
      <c r="H819" s="2">
        <v>358052</v>
      </c>
      <c r="I819" s="2">
        <v>358228</v>
      </c>
      <c r="J819" s="1" t="s">
        <v>54</v>
      </c>
      <c r="Q819" s="2" t="s">
        <v>1317</v>
      </c>
      <c r="R819" s="2">
        <v>177</v>
      </c>
    </row>
    <row r="820" spans="1:19" ht="43.2" x14ac:dyDescent="0.3">
      <c r="A820" s="2" t="s">
        <v>28</v>
      </c>
      <c r="B820" s="2" t="s">
        <v>29</v>
      </c>
      <c r="C820" s="2" t="s">
        <v>22</v>
      </c>
      <c r="D820" s="2" t="s">
        <v>23</v>
      </c>
      <c r="E820" s="2" t="s">
        <v>5</v>
      </c>
      <c r="G820" s="2" t="s">
        <v>24</v>
      </c>
      <c r="H820" s="2">
        <v>358052</v>
      </c>
      <c r="I820" s="2">
        <v>358228</v>
      </c>
      <c r="J820" s="1" t="s">
        <v>54</v>
      </c>
      <c r="K820" s="2" t="s">
        <v>1318</v>
      </c>
      <c r="N820" s="2" t="s">
        <v>1319</v>
      </c>
      <c r="Q820" s="2" t="s">
        <v>1317</v>
      </c>
      <c r="R820" s="2">
        <v>177</v>
      </c>
      <c r="S820" s="2">
        <v>58</v>
      </c>
    </row>
    <row r="821" spans="1:19" ht="28.8" x14ac:dyDescent="0.3">
      <c r="A821" s="2" t="s">
        <v>20</v>
      </c>
      <c r="B821" s="2" t="s">
        <v>21</v>
      </c>
      <c r="C821" s="2" t="s">
        <v>22</v>
      </c>
      <c r="D821" s="2" t="s">
        <v>23</v>
      </c>
      <c r="E821" s="2" t="s">
        <v>5</v>
      </c>
      <c r="G821" s="2" t="s">
        <v>24</v>
      </c>
      <c r="H821" s="2">
        <v>358292</v>
      </c>
      <c r="I821" s="2">
        <v>358669</v>
      </c>
      <c r="J821" s="1" t="s">
        <v>54</v>
      </c>
      <c r="Q821" s="2" t="s">
        <v>1320</v>
      </c>
      <c r="R821" s="2">
        <v>378</v>
      </c>
    </row>
    <row r="822" spans="1:19" ht="28.8" x14ac:dyDescent="0.3">
      <c r="A822" s="2" t="s">
        <v>28</v>
      </c>
      <c r="B822" s="2" t="s">
        <v>29</v>
      </c>
      <c r="C822" s="2" t="s">
        <v>22</v>
      </c>
      <c r="D822" s="2" t="s">
        <v>23</v>
      </c>
      <c r="E822" s="2" t="s">
        <v>5</v>
      </c>
      <c r="G822" s="2" t="s">
        <v>24</v>
      </c>
      <c r="H822" s="2">
        <v>358292</v>
      </c>
      <c r="I822" s="2">
        <v>358669</v>
      </c>
      <c r="J822" s="1" t="s">
        <v>54</v>
      </c>
      <c r="K822" s="2" t="s">
        <v>1321</v>
      </c>
      <c r="N822" s="2" t="s">
        <v>1322</v>
      </c>
      <c r="Q822" s="2" t="s">
        <v>1320</v>
      </c>
      <c r="R822" s="2">
        <v>378</v>
      </c>
      <c r="S822" s="2">
        <v>125</v>
      </c>
    </row>
    <row r="823" spans="1:19" ht="28.8" x14ac:dyDescent="0.3">
      <c r="A823" s="2" t="s">
        <v>20</v>
      </c>
      <c r="B823" s="2" t="s">
        <v>21</v>
      </c>
      <c r="C823" s="2" t="s">
        <v>22</v>
      </c>
      <c r="D823" s="2" t="s">
        <v>23</v>
      </c>
      <c r="E823" s="2" t="s">
        <v>5</v>
      </c>
      <c r="G823" s="2" t="s">
        <v>24</v>
      </c>
      <c r="H823" s="2">
        <v>358675</v>
      </c>
      <c r="I823" s="2">
        <v>358920</v>
      </c>
      <c r="J823" s="1" t="s">
        <v>54</v>
      </c>
      <c r="Q823" s="2" t="s">
        <v>1323</v>
      </c>
      <c r="R823" s="2">
        <v>246</v>
      </c>
    </row>
    <row r="824" spans="1:19" ht="28.8" x14ac:dyDescent="0.3">
      <c r="A824" s="2" t="s">
        <v>28</v>
      </c>
      <c r="B824" s="2" t="s">
        <v>29</v>
      </c>
      <c r="C824" s="2" t="s">
        <v>22</v>
      </c>
      <c r="D824" s="2" t="s">
        <v>23</v>
      </c>
      <c r="E824" s="2" t="s">
        <v>5</v>
      </c>
      <c r="G824" s="2" t="s">
        <v>24</v>
      </c>
      <c r="H824" s="2">
        <v>358675</v>
      </c>
      <c r="I824" s="2">
        <v>358920</v>
      </c>
      <c r="J824" s="1" t="s">
        <v>54</v>
      </c>
      <c r="K824" s="2" t="s">
        <v>1324</v>
      </c>
      <c r="N824" s="2" t="s">
        <v>1325</v>
      </c>
      <c r="Q824" s="2" t="s">
        <v>1323</v>
      </c>
      <c r="R824" s="2">
        <v>246</v>
      </c>
      <c r="S824" s="2">
        <v>81</v>
      </c>
    </row>
    <row r="825" spans="1:19" ht="28.8" x14ac:dyDescent="0.3">
      <c r="A825" s="2" t="s">
        <v>20</v>
      </c>
      <c r="B825" s="2" t="s">
        <v>21</v>
      </c>
      <c r="C825" s="2" t="s">
        <v>22</v>
      </c>
      <c r="D825" s="2" t="s">
        <v>23</v>
      </c>
      <c r="E825" s="2" t="s">
        <v>5</v>
      </c>
      <c r="G825" s="2" t="s">
        <v>24</v>
      </c>
      <c r="H825" s="2">
        <v>359224</v>
      </c>
      <c r="I825" s="2">
        <v>359421</v>
      </c>
      <c r="J825" s="1" t="s">
        <v>25</v>
      </c>
      <c r="Q825" s="2" t="s">
        <v>1326</v>
      </c>
      <c r="R825" s="2">
        <v>198</v>
      </c>
    </row>
    <row r="826" spans="1:19" ht="28.8" x14ac:dyDescent="0.3">
      <c r="A826" s="2" t="s">
        <v>28</v>
      </c>
      <c r="B826" s="2" t="s">
        <v>29</v>
      </c>
      <c r="C826" s="2" t="s">
        <v>22</v>
      </c>
      <c r="D826" s="2" t="s">
        <v>23</v>
      </c>
      <c r="E826" s="2" t="s">
        <v>5</v>
      </c>
      <c r="G826" s="2" t="s">
        <v>24</v>
      </c>
      <c r="H826" s="2">
        <v>359224</v>
      </c>
      <c r="I826" s="2">
        <v>359421</v>
      </c>
      <c r="J826" s="1" t="s">
        <v>25</v>
      </c>
      <c r="K826" s="2" t="s">
        <v>1327</v>
      </c>
      <c r="N826" s="2" t="s">
        <v>101</v>
      </c>
      <c r="Q826" s="2" t="s">
        <v>1326</v>
      </c>
      <c r="R826" s="2">
        <v>198</v>
      </c>
      <c r="S826" s="2">
        <v>65</v>
      </c>
    </row>
    <row r="827" spans="1:19" ht="28.8" x14ac:dyDescent="0.3">
      <c r="A827" s="2" t="s">
        <v>20</v>
      </c>
      <c r="B827" s="2" t="s">
        <v>21</v>
      </c>
      <c r="C827" s="2" t="s">
        <v>22</v>
      </c>
      <c r="D827" s="2" t="s">
        <v>23</v>
      </c>
      <c r="E827" s="2" t="s">
        <v>5</v>
      </c>
      <c r="G827" s="2" t="s">
        <v>24</v>
      </c>
      <c r="H827" s="2">
        <v>359479</v>
      </c>
      <c r="I827" s="2">
        <v>360015</v>
      </c>
      <c r="J827" s="1" t="s">
        <v>25</v>
      </c>
      <c r="Q827" s="2" t="s">
        <v>1328</v>
      </c>
      <c r="R827" s="2">
        <v>537</v>
      </c>
    </row>
    <row r="828" spans="1:19" ht="28.8" x14ac:dyDescent="0.3">
      <c r="A828" s="2" t="s">
        <v>28</v>
      </c>
      <c r="B828" s="2" t="s">
        <v>29</v>
      </c>
      <c r="C828" s="2" t="s">
        <v>22</v>
      </c>
      <c r="D828" s="2" t="s">
        <v>23</v>
      </c>
      <c r="E828" s="2" t="s">
        <v>5</v>
      </c>
      <c r="G828" s="2" t="s">
        <v>24</v>
      </c>
      <c r="H828" s="2">
        <v>359479</v>
      </c>
      <c r="I828" s="2">
        <v>360015</v>
      </c>
      <c r="J828" s="1" t="s">
        <v>25</v>
      </c>
      <c r="K828" s="2" t="s">
        <v>1329</v>
      </c>
      <c r="N828" s="2" t="s">
        <v>1330</v>
      </c>
      <c r="Q828" s="2" t="s">
        <v>1328</v>
      </c>
      <c r="R828" s="2">
        <v>537</v>
      </c>
      <c r="S828" s="2">
        <v>178</v>
      </c>
    </row>
    <row r="829" spans="1:19" ht="28.8" x14ac:dyDescent="0.3">
      <c r="A829" s="2" t="s">
        <v>20</v>
      </c>
      <c r="B829" s="2" t="s">
        <v>21</v>
      </c>
      <c r="C829" s="2" t="s">
        <v>22</v>
      </c>
      <c r="D829" s="2" t="s">
        <v>23</v>
      </c>
      <c r="E829" s="2" t="s">
        <v>5</v>
      </c>
      <c r="G829" s="2" t="s">
        <v>24</v>
      </c>
      <c r="H829" s="2">
        <v>360329</v>
      </c>
      <c r="I829" s="2">
        <v>360574</v>
      </c>
      <c r="J829" s="1" t="s">
        <v>25</v>
      </c>
      <c r="Q829" s="2" t="s">
        <v>1331</v>
      </c>
      <c r="R829" s="2">
        <v>246</v>
      </c>
    </row>
    <row r="830" spans="1:19" ht="28.8" x14ac:dyDescent="0.3">
      <c r="A830" s="2" t="s">
        <v>28</v>
      </c>
      <c r="B830" s="2" t="s">
        <v>29</v>
      </c>
      <c r="C830" s="2" t="s">
        <v>22</v>
      </c>
      <c r="D830" s="2" t="s">
        <v>23</v>
      </c>
      <c r="E830" s="2" t="s">
        <v>5</v>
      </c>
      <c r="G830" s="2" t="s">
        <v>24</v>
      </c>
      <c r="H830" s="2">
        <v>360329</v>
      </c>
      <c r="I830" s="2">
        <v>360574</v>
      </c>
      <c r="J830" s="1" t="s">
        <v>25</v>
      </c>
      <c r="K830" s="2" t="s">
        <v>1332</v>
      </c>
      <c r="N830" s="2" t="s">
        <v>101</v>
      </c>
      <c r="Q830" s="2" t="s">
        <v>1331</v>
      </c>
      <c r="R830" s="2">
        <v>246</v>
      </c>
      <c r="S830" s="2">
        <v>81</v>
      </c>
    </row>
    <row r="831" spans="1:19" ht="28.8" x14ac:dyDescent="0.3">
      <c r="A831" s="2" t="s">
        <v>20</v>
      </c>
      <c r="B831" s="2" t="s">
        <v>21</v>
      </c>
      <c r="C831" s="2" t="s">
        <v>22</v>
      </c>
      <c r="D831" s="2" t="s">
        <v>23</v>
      </c>
      <c r="E831" s="2" t="s">
        <v>5</v>
      </c>
      <c r="G831" s="2" t="s">
        <v>24</v>
      </c>
      <c r="H831" s="2">
        <v>360588</v>
      </c>
      <c r="I831" s="2">
        <v>360803</v>
      </c>
      <c r="J831" s="1" t="s">
        <v>25</v>
      </c>
      <c r="Q831" s="2" t="s">
        <v>1333</v>
      </c>
      <c r="R831" s="2">
        <v>216</v>
      </c>
    </row>
    <row r="832" spans="1:19" ht="28.8" x14ac:dyDescent="0.3">
      <c r="A832" s="2" t="s">
        <v>28</v>
      </c>
      <c r="B832" s="2" t="s">
        <v>29</v>
      </c>
      <c r="C832" s="2" t="s">
        <v>22</v>
      </c>
      <c r="D832" s="2" t="s">
        <v>23</v>
      </c>
      <c r="E832" s="2" t="s">
        <v>5</v>
      </c>
      <c r="G832" s="2" t="s">
        <v>24</v>
      </c>
      <c r="H832" s="2">
        <v>360588</v>
      </c>
      <c r="I832" s="2">
        <v>360803</v>
      </c>
      <c r="J832" s="1" t="s">
        <v>25</v>
      </c>
      <c r="K832" s="2" t="s">
        <v>1334</v>
      </c>
      <c r="N832" s="2" t="s">
        <v>101</v>
      </c>
      <c r="Q832" s="2" t="s">
        <v>1333</v>
      </c>
      <c r="R832" s="2">
        <v>216</v>
      </c>
      <c r="S832" s="2">
        <v>71</v>
      </c>
    </row>
    <row r="833" spans="1:19" ht="28.8" x14ac:dyDescent="0.3">
      <c r="A833" s="2" t="s">
        <v>20</v>
      </c>
      <c r="B833" s="2" t="s">
        <v>21</v>
      </c>
      <c r="C833" s="2" t="s">
        <v>22</v>
      </c>
      <c r="D833" s="2" t="s">
        <v>23</v>
      </c>
      <c r="E833" s="2" t="s">
        <v>5</v>
      </c>
      <c r="G833" s="2" t="s">
        <v>24</v>
      </c>
      <c r="H833" s="2">
        <v>360910</v>
      </c>
      <c r="I833" s="2">
        <v>362001</v>
      </c>
      <c r="J833" s="1" t="s">
        <v>25</v>
      </c>
      <c r="O833" s="2" t="s">
        <v>1335</v>
      </c>
      <c r="Q833" s="2" t="s">
        <v>1336</v>
      </c>
      <c r="R833" s="2">
        <v>1092</v>
      </c>
    </row>
    <row r="834" spans="1:19" ht="28.8" x14ac:dyDescent="0.3">
      <c r="A834" s="2" t="s">
        <v>28</v>
      </c>
      <c r="B834" s="2" t="s">
        <v>29</v>
      </c>
      <c r="C834" s="2" t="s">
        <v>22</v>
      </c>
      <c r="D834" s="2" t="s">
        <v>23</v>
      </c>
      <c r="E834" s="2" t="s">
        <v>5</v>
      </c>
      <c r="G834" s="2" t="s">
        <v>24</v>
      </c>
      <c r="H834" s="2">
        <v>360910</v>
      </c>
      <c r="I834" s="2">
        <v>362001</v>
      </c>
      <c r="J834" s="1" t="s">
        <v>25</v>
      </c>
      <c r="K834" s="2" t="s">
        <v>1337</v>
      </c>
      <c r="N834" s="2" t="s">
        <v>1338</v>
      </c>
      <c r="O834" s="2" t="s">
        <v>1335</v>
      </c>
      <c r="Q834" s="2" t="s">
        <v>1336</v>
      </c>
      <c r="R834" s="2">
        <v>1092</v>
      </c>
      <c r="S834" s="2">
        <v>363</v>
      </c>
    </row>
    <row r="835" spans="1:19" ht="28.8" x14ac:dyDescent="0.3">
      <c r="A835" s="2" t="s">
        <v>20</v>
      </c>
      <c r="B835" s="2" t="s">
        <v>21</v>
      </c>
      <c r="C835" s="2" t="s">
        <v>22</v>
      </c>
      <c r="D835" s="2" t="s">
        <v>23</v>
      </c>
      <c r="E835" s="2" t="s">
        <v>5</v>
      </c>
      <c r="G835" s="2" t="s">
        <v>24</v>
      </c>
      <c r="H835" s="2">
        <v>362035</v>
      </c>
      <c r="I835" s="2">
        <v>362808</v>
      </c>
      <c r="J835" s="1" t="s">
        <v>54</v>
      </c>
      <c r="O835" s="2" t="s">
        <v>1339</v>
      </c>
      <c r="Q835" s="2" t="s">
        <v>1340</v>
      </c>
      <c r="R835" s="2">
        <v>774</v>
      </c>
    </row>
    <row r="836" spans="1:19" ht="28.8" x14ac:dyDescent="0.3">
      <c r="A836" s="2" t="s">
        <v>28</v>
      </c>
      <c r="B836" s="2" t="s">
        <v>29</v>
      </c>
      <c r="C836" s="2" t="s">
        <v>22</v>
      </c>
      <c r="D836" s="2" t="s">
        <v>23</v>
      </c>
      <c r="E836" s="2" t="s">
        <v>5</v>
      </c>
      <c r="G836" s="2" t="s">
        <v>24</v>
      </c>
      <c r="H836" s="2">
        <v>362035</v>
      </c>
      <c r="I836" s="2">
        <v>362808</v>
      </c>
      <c r="J836" s="1" t="s">
        <v>54</v>
      </c>
      <c r="K836" s="2" t="s">
        <v>1341</v>
      </c>
      <c r="N836" s="2" t="s">
        <v>1342</v>
      </c>
      <c r="O836" s="2" t="s">
        <v>1339</v>
      </c>
      <c r="Q836" s="2" t="s">
        <v>1340</v>
      </c>
      <c r="R836" s="2">
        <v>774</v>
      </c>
      <c r="S836" s="2">
        <v>257</v>
      </c>
    </row>
    <row r="837" spans="1:19" ht="28.8" x14ac:dyDescent="0.3">
      <c r="A837" s="2" t="s">
        <v>20</v>
      </c>
      <c r="B837" s="2" t="s">
        <v>21</v>
      </c>
      <c r="C837" s="2" t="s">
        <v>22</v>
      </c>
      <c r="D837" s="2" t="s">
        <v>23</v>
      </c>
      <c r="E837" s="2" t="s">
        <v>5</v>
      </c>
      <c r="G837" s="2" t="s">
        <v>24</v>
      </c>
      <c r="H837" s="2">
        <v>362833</v>
      </c>
      <c r="I837" s="2">
        <v>364671</v>
      </c>
      <c r="J837" s="1" t="s">
        <v>54</v>
      </c>
      <c r="O837" s="2" t="s">
        <v>1343</v>
      </c>
      <c r="Q837" s="2" t="s">
        <v>1344</v>
      </c>
      <c r="R837" s="2">
        <v>1839</v>
      </c>
    </row>
    <row r="838" spans="1:19" ht="43.2" x14ac:dyDescent="0.3">
      <c r="A838" s="2" t="s">
        <v>28</v>
      </c>
      <c r="B838" s="2" t="s">
        <v>29</v>
      </c>
      <c r="C838" s="2" t="s">
        <v>22</v>
      </c>
      <c r="D838" s="2" t="s">
        <v>23</v>
      </c>
      <c r="E838" s="2" t="s">
        <v>5</v>
      </c>
      <c r="G838" s="2" t="s">
        <v>24</v>
      </c>
      <c r="H838" s="2">
        <v>362833</v>
      </c>
      <c r="I838" s="2">
        <v>364671</v>
      </c>
      <c r="J838" s="1" t="s">
        <v>54</v>
      </c>
      <c r="K838" s="2" t="s">
        <v>1345</v>
      </c>
      <c r="N838" s="2" t="s">
        <v>1346</v>
      </c>
      <c r="O838" s="2" t="s">
        <v>1343</v>
      </c>
      <c r="Q838" s="2" t="s">
        <v>1344</v>
      </c>
      <c r="R838" s="2">
        <v>1839</v>
      </c>
      <c r="S838" s="2">
        <v>612</v>
      </c>
    </row>
    <row r="839" spans="1:19" ht="28.8" x14ac:dyDescent="0.3">
      <c r="A839" s="2" t="s">
        <v>20</v>
      </c>
      <c r="B839" s="2" t="s">
        <v>21</v>
      </c>
      <c r="C839" s="2" t="s">
        <v>22</v>
      </c>
      <c r="D839" s="2" t="s">
        <v>23</v>
      </c>
      <c r="E839" s="2" t="s">
        <v>5</v>
      </c>
      <c r="G839" s="2" t="s">
        <v>24</v>
      </c>
      <c r="H839" s="2">
        <v>364896</v>
      </c>
      <c r="I839" s="2">
        <v>366296</v>
      </c>
      <c r="J839" s="1" t="s">
        <v>25</v>
      </c>
      <c r="O839" s="2" t="s">
        <v>1347</v>
      </c>
      <c r="Q839" s="2" t="s">
        <v>1348</v>
      </c>
      <c r="R839" s="2">
        <v>1401</v>
      </c>
    </row>
    <row r="840" spans="1:19" ht="28.8" x14ac:dyDescent="0.3">
      <c r="A840" s="2" t="s">
        <v>28</v>
      </c>
      <c r="B840" s="2" t="s">
        <v>29</v>
      </c>
      <c r="C840" s="2" t="s">
        <v>22</v>
      </c>
      <c r="D840" s="2" t="s">
        <v>23</v>
      </c>
      <c r="E840" s="2" t="s">
        <v>5</v>
      </c>
      <c r="G840" s="2" t="s">
        <v>24</v>
      </c>
      <c r="H840" s="2">
        <v>364896</v>
      </c>
      <c r="I840" s="2">
        <v>366296</v>
      </c>
      <c r="J840" s="1" t="s">
        <v>25</v>
      </c>
      <c r="K840" s="2" t="s">
        <v>1349</v>
      </c>
      <c r="N840" s="2" t="s">
        <v>1350</v>
      </c>
      <c r="O840" s="2" t="s">
        <v>1347</v>
      </c>
      <c r="Q840" s="2" t="s">
        <v>1348</v>
      </c>
      <c r="R840" s="2">
        <v>1401</v>
      </c>
      <c r="S840" s="2">
        <v>466</v>
      </c>
    </row>
    <row r="841" spans="1:19" ht="28.8" x14ac:dyDescent="0.3">
      <c r="A841" s="2" t="s">
        <v>20</v>
      </c>
      <c r="B841" s="2" t="s">
        <v>21</v>
      </c>
      <c r="C841" s="2" t="s">
        <v>22</v>
      </c>
      <c r="D841" s="2" t="s">
        <v>23</v>
      </c>
      <c r="E841" s="2" t="s">
        <v>5</v>
      </c>
      <c r="G841" s="2" t="s">
        <v>24</v>
      </c>
      <c r="H841" s="2">
        <v>366408</v>
      </c>
      <c r="I841" s="2">
        <v>368345</v>
      </c>
      <c r="J841" s="1" t="s">
        <v>25</v>
      </c>
      <c r="Q841" s="2" t="s">
        <v>1351</v>
      </c>
      <c r="R841" s="2">
        <v>1938</v>
      </c>
    </row>
    <row r="842" spans="1:19" ht="28.8" x14ac:dyDescent="0.3">
      <c r="A842" s="2" t="s">
        <v>28</v>
      </c>
      <c r="B842" s="2" t="s">
        <v>29</v>
      </c>
      <c r="C842" s="2" t="s">
        <v>22</v>
      </c>
      <c r="D842" s="2" t="s">
        <v>23</v>
      </c>
      <c r="E842" s="2" t="s">
        <v>5</v>
      </c>
      <c r="G842" s="2" t="s">
        <v>24</v>
      </c>
      <c r="H842" s="2">
        <v>366408</v>
      </c>
      <c r="I842" s="2">
        <v>368345</v>
      </c>
      <c r="J842" s="1" t="s">
        <v>25</v>
      </c>
      <c r="K842" s="2" t="s">
        <v>1352</v>
      </c>
      <c r="N842" s="2" t="s">
        <v>1353</v>
      </c>
      <c r="Q842" s="2" t="s">
        <v>1351</v>
      </c>
      <c r="R842" s="2">
        <v>1938</v>
      </c>
      <c r="S842" s="2">
        <v>645</v>
      </c>
    </row>
    <row r="843" spans="1:19" ht="28.8" x14ac:dyDescent="0.3">
      <c r="A843" s="2" t="s">
        <v>20</v>
      </c>
      <c r="B843" s="2" t="s">
        <v>21</v>
      </c>
      <c r="C843" s="2" t="s">
        <v>22</v>
      </c>
      <c r="D843" s="2" t="s">
        <v>23</v>
      </c>
      <c r="E843" s="2" t="s">
        <v>5</v>
      </c>
      <c r="G843" s="2" t="s">
        <v>24</v>
      </c>
      <c r="H843" s="2">
        <v>368348</v>
      </c>
      <c r="I843" s="2">
        <v>369634</v>
      </c>
      <c r="J843" s="1" t="s">
        <v>25</v>
      </c>
      <c r="O843" s="2" t="s">
        <v>1354</v>
      </c>
      <c r="Q843" s="2" t="s">
        <v>1355</v>
      </c>
      <c r="R843" s="2">
        <v>1287</v>
      </c>
    </row>
    <row r="844" spans="1:19" ht="43.2" x14ac:dyDescent="0.3">
      <c r="A844" s="2" t="s">
        <v>28</v>
      </c>
      <c r="B844" s="2" t="s">
        <v>29</v>
      </c>
      <c r="C844" s="2" t="s">
        <v>22</v>
      </c>
      <c r="D844" s="2" t="s">
        <v>23</v>
      </c>
      <c r="E844" s="2" t="s">
        <v>5</v>
      </c>
      <c r="G844" s="2" t="s">
        <v>24</v>
      </c>
      <c r="H844" s="2">
        <v>368348</v>
      </c>
      <c r="I844" s="2">
        <v>369634</v>
      </c>
      <c r="J844" s="1" t="s">
        <v>25</v>
      </c>
      <c r="K844" s="2" t="s">
        <v>1356</v>
      </c>
      <c r="N844" s="2" t="s">
        <v>1357</v>
      </c>
      <c r="O844" s="2" t="s">
        <v>1354</v>
      </c>
      <c r="Q844" s="2" t="s">
        <v>1355</v>
      </c>
      <c r="R844" s="2">
        <v>1287</v>
      </c>
      <c r="S844" s="2">
        <v>428</v>
      </c>
    </row>
    <row r="845" spans="1:19" ht="28.8" x14ac:dyDescent="0.3">
      <c r="A845" s="2" t="s">
        <v>20</v>
      </c>
      <c r="B845" s="2" t="s">
        <v>21</v>
      </c>
      <c r="C845" s="2" t="s">
        <v>22</v>
      </c>
      <c r="D845" s="2" t="s">
        <v>23</v>
      </c>
      <c r="E845" s="2" t="s">
        <v>5</v>
      </c>
      <c r="G845" s="2" t="s">
        <v>24</v>
      </c>
      <c r="H845" s="2">
        <v>369644</v>
      </c>
      <c r="I845" s="2">
        <v>370807</v>
      </c>
      <c r="J845" s="1" t="s">
        <v>25</v>
      </c>
      <c r="O845" s="2" t="s">
        <v>1358</v>
      </c>
      <c r="Q845" s="2" t="s">
        <v>1359</v>
      </c>
      <c r="R845" s="2">
        <v>1164</v>
      </c>
    </row>
    <row r="846" spans="1:19" ht="43.2" x14ac:dyDescent="0.3">
      <c r="A846" s="2" t="s">
        <v>28</v>
      </c>
      <c r="B846" s="2" t="s">
        <v>29</v>
      </c>
      <c r="C846" s="2" t="s">
        <v>22</v>
      </c>
      <c r="D846" s="2" t="s">
        <v>23</v>
      </c>
      <c r="E846" s="2" t="s">
        <v>5</v>
      </c>
      <c r="G846" s="2" t="s">
        <v>24</v>
      </c>
      <c r="H846" s="2">
        <v>369644</v>
      </c>
      <c r="I846" s="2">
        <v>370807</v>
      </c>
      <c r="J846" s="1" t="s">
        <v>25</v>
      </c>
      <c r="K846" s="2" t="s">
        <v>1360</v>
      </c>
      <c r="N846" s="2" t="s">
        <v>1361</v>
      </c>
      <c r="O846" s="2" t="s">
        <v>1358</v>
      </c>
      <c r="Q846" s="2" t="s">
        <v>1359</v>
      </c>
      <c r="R846" s="2">
        <v>1164</v>
      </c>
      <c r="S846" s="2">
        <v>387</v>
      </c>
    </row>
    <row r="847" spans="1:19" ht="28.8" x14ac:dyDescent="0.3">
      <c r="A847" s="2" t="s">
        <v>20</v>
      </c>
      <c r="B847" s="2" t="s">
        <v>21</v>
      </c>
      <c r="C847" s="2" t="s">
        <v>22</v>
      </c>
      <c r="D847" s="2" t="s">
        <v>23</v>
      </c>
      <c r="E847" s="2" t="s">
        <v>5</v>
      </c>
      <c r="G847" s="2" t="s">
        <v>24</v>
      </c>
      <c r="H847" s="2">
        <v>370809</v>
      </c>
      <c r="I847" s="2">
        <v>371153</v>
      </c>
      <c r="J847" s="1" t="s">
        <v>25</v>
      </c>
      <c r="Q847" s="2" t="s">
        <v>1362</v>
      </c>
      <c r="R847" s="2">
        <v>345</v>
      </c>
    </row>
    <row r="848" spans="1:19" ht="28.8" x14ac:dyDescent="0.3">
      <c r="A848" s="2" t="s">
        <v>28</v>
      </c>
      <c r="B848" s="2" t="s">
        <v>29</v>
      </c>
      <c r="C848" s="2" t="s">
        <v>22</v>
      </c>
      <c r="D848" s="2" t="s">
        <v>23</v>
      </c>
      <c r="E848" s="2" t="s">
        <v>5</v>
      </c>
      <c r="G848" s="2" t="s">
        <v>24</v>
      </c>
      <c r="H848" s="2">
        <v>370809</v>
      </c>
      <c r="I848" s="2">
        <v>371153</v>
      </c>
      <c r="J848" s="1" t="s">
        <v>25</v>
      </c>
      <c r="K848" s="2" t="s">
        <v>1363</v>
      </c>
      <c r="N848" s="2" t="s">
        <v>303</v>
      </c>
      <c r="Q848" s="2" t="s">
        <v>1362</v>
      </c>
      <c r="R848" s="2">
        <v>345</v>
      </c>
      <c r="S848" s="2">
        <v>114</v>
      </c>
    </row>
    <row r="849" spans="1:19" ht="28.8" x14ac:dyDescent="0.3">
      <c r="A849" s="2" t="s">
        <v>20</v>
      </c>
      <c r="B849" s="2" t="s">
        <v>21</v>
      </c>
      <c r="C849" s="2" t="s">
        <v>22</v>
      </c>
      <c r="D849" s="2" t="s">
        <v>23</v>
      </c>
      <c r="E849" s="2" t="s">
        <v>5</v>
      </c>
      <c r="G849" s="2" t="s">
        <v>24</v>
      </c>
      <c r="H849" s="2">
        <v>371150</v>
      </c>
      <c r="I849" s="2">
        <v>372022</v>
      </c>
      <c r="J849" s="1" t="s">
        <v>25</v>
      </c>
      <c r="O849" s="2" t="s">
        <v>1364</v>
      </c>
      <c r="Q849" s="2" t="s">
        <v>1365</v>
      </c>
      <c r="R849" s="2">
        <v>873</v>
      </c>
    </row>
    <row r="850" spans="1:19" ht="43.2" x14ac:dyDescent="0.3">
      <c r="A850" s="2" t="s">
        <v>28</v>
      </c>
      <c r="B850" s="2" t="s">
        <v>29</v>
      </c>
      <c r="C850" s="2" t="s">
        <v>22</v>
      </c>
      <c r="D850" s="2" t="s">
        <v>23</v>
      </c>
      <c r="E850" s="2" t="s">
        <v>5</v>
      </c>
      <c r="G850" s="2" t="s">
        <v>24</v>
      </c>
      <c r="H850" s="2">
        <v>371150</v>
      </c>
      <c r="I850" s="2">
        <v>372022</v>
      </c>
      <c r="J850" s="1" t="s">
        <v>25</v>
      </c>
      <c r="K850" s="2" t="s">
        <v>1366</v>
      </c>
      <c r="N850" s="2" t="s">
        <v>1367</v>
      </c>
      <c r="O850" s="2" t="s">
        <v>1364</v>
      </c>
      <c r="Q850" s="2" t="s">
        <v>1365</v>
      </c>
      <c r="R850" s="2">
        <v>873</v>
      </c>
      <c r="S850" s="2">
        <v>290</v>
      </c>
    </row>
    <row r="851" spans="1:19" ht="28.8" x14ac:dyDescent="0.3">
      <c r="A851" s="2" t="s">
        <v>20</v>
      </c>
      <c r="B851" s="2" t="s">
        <v>21</v>
      </c>
      <c r="C851" s="2" t="s">
        <v>22</v>
      </c>
      <c r="D851" s="2" t="s">
        <v>23</v>
      </c>
      <c r="E851" s="2" t="s">
        <v>5</v>
      </c>
      <c r="G851" s="2" t="s">
        <v>24</v>
      </c>
      <c r="H851" s="2">
        <v>372022</v>
      </c>
      <c r="I851" s="2">
        <v>373671</v>
      </c>
      <c r="J851" s="1" t="s">
        <v>25</v>
      </c>
      <c r="O851" s="2" t="s">
        <v>1368</v>
      </c>
      <c r="Q851" s="2" t="s">
        <v>1369</v>
      </c>
      <c r="R851" s="2">
        <v>1650</v>
      </c>
    </row>
    <row r="852" spans="1:19" ht="43.2" x14ac:dyDescent="0.3">
      <c r="A852" s="2" t="s">
        <v>28</v>
      </c>
      <c r="B852" s="2" t="s">
        <v>29</v>
      </c>
      <c r="C852" s="2" t="s">
        <v>22</v>
      </c>
      <c r="D852" s="2" t="s">
        <v>23</v>
      </c>
      <c r="E852" s="2" t="s">
        <v>5</v>
      </c>
      <c r="G852" s="2" t="s">
        <v>24</v>
      </c>
      <c r="H852" s="2">
        <v>372022</v>
      </c>
      <c r="I852" s="2">
        <v>373671</v>
      </c>
      <c r="J852" s="1" t="s">
        <v>25</v>
      </c>
      <c r="K852" s="2" t="s">
        <v>1370</v>
      </c>
      <c r="N852" s="2" t="s">
        <v>1371</v>
      </c>
      <c r="O852" s="2" t="s">
        <v>1368</v>
      </c>
      <c r="Q852" s="2" t="s">
        <v>1369</v>
      </c>
      <c r="R852" s="2">
        <v>1650</v>
      </c>
      <c r="S852" s="2">
        <v>549</v>
      </c>
    </row>
    <row r="853" spans="1:19" ht="28.8" x14ac:dyDescent="0.3">
      <c r="A853" s="2" t="s">
        <v>20</v>
      </c>
      <c r="B853" s="2" t="s">
        <v>21</v>
      </c>
      <c r="C853" s="2" t="s">
        <v>22</v>
      </c>
      <c r="D853" s="2" t="s">
        <v>23</v>
      </c>
      <c r="E853" s="2" t="s">
        <v>5</v>
      </c>
      <c r="G853" s="2" t="s">
        <v>24</v>
      </c>
      <c r="H853" s="2">
        <v>373668</v>
      </c>
      <c r="I853" s="2">
        <v>374006</v>
      </c>
      <c r="J853" s="1" t="s">
        <v>25</v>
      </c>
      <c r="O853" s="2" t="s">
        <v>1372</v>
      </c>
      <c r="Q853" s="2" t="s">
        <v>1373</v>
      </c>
      <c r="R853" s="2">
        <v>339</v>
      </c>
    </row>
    <row r="854" spans="1:19" ht="28.8" x14ac:dyDescent="0.3">
      <c r="A854" s="2" t="s">
        <v>28</v>
      </c>
      <c r="B854" s="2" t="s">
        <v>29</v>
      </c>
      <c r="C854" s="2" t="s">
        <v>22</v>
      </c>
      <c r="D854" s="2" t="s">
        <v>23</v>
      </c>
      <c r="E854" s="2" t="s">
        <v>5</v>
      </c>
      <c r="G854" s="2" t="s">
        <v>24</v>
      </c>
      <c r="H854" s="2">
        <v>373668</v>
      </c>
      <c r="I854" s="2">
        <v>374006</v>
      </c>
      <c r="J854" s="1" t="s">
        <v>25</v>
      </c>
      <c r="K854" s="2" t="s">
        <v>1374</v>
      </c>
      <c r="N854" s="2" t="s">
        <v>1375</v>
      </c>
      <c r="O854" s="2" t="s">
        <v>1372</v>
      </c>
      <c r="Q854" s="2" t="s">
        <v>1373</v>
      </c>
      <c r="R854" s="2">
        <v>339</v>
      </c>
      <c r="S854" s="2">
        <v>112</v>
      </c>
    </row>
    <row r="855" spans="1:19" ht="28.8" x14ac:dyDescent="0.3">
      <c r="A855" s="2" t="s">
        <v>20</v>
      </c>
      <c r="B855" s="2" t="s">
        <v>21</v>
      </c>
      <c r="C855" s="2" t="s">
        <v>22</v>
      </c>
      <c r="D855" s="2" t="s">
        <v>23</v>
      </c>
      <c r="E855" s="2" t="s">
        <v>5</v>
      </c>
      <c r="G855" s="2" t="s">
        <v>24</v>
      </c>
      <c r="H855" s="2">
        <v>374040</v>
      </c>
      <c r="I855" s="2">
        <v>374795</v>
      </c>
      <c r="J855" s="1" t="s">
        <v>54</v>
      </c>
      <c r="Q855" s="2" t="s">
        <v>1376</v>
      </c>
      <c r="R855" s="2">
        <v>756</v>
      </c>
    </row>
    <row r="856" spans="1:19" ht="43.2" x14ac:dyDescent="0.3">
      <c r="A856" s="2" t="s">
        <v>28</v>
      </c>
      <c r="B856" s="2" t="s">
        <v>29</v>
      </c>
      <c r="C856" s="2" t="s">
        <v>22</v>
      </c>
      <c r="D856" s="2" t="s">
        <v>23</v>
      </c>
      <c r="E856" s="2" t="s">
        <v>5</v>
      </c>
      <c r="G856" s="2" t="s">
        <v>24</v>
      </c>
      <c r="H856" s="2">
        <v>374040</v>
      </c>
      <c r="I856" s="2">
        <v>374795</v>
      </c>
      <c r="J856" s="1" t="s">
        <v>54</v>
      </c>
      <c r="K856" s="2" t="s">
        <v>1377</v>
      </c>
      <c r="N856" s="2" t="s">
        <v>1378</v>
      </c>
      <c r="Q856" s="2" t="s">
        <v>1376</v>
      </c>
      <c r="R856" s="2">
        <v>756</v>
      </c>
      <c r="S856" s="2">
        <v>251</v>
      </c>
    </row>
    <row r="857" spans="1:19" ht="28.8" x14ac:dyDescent="0.3">
      <c r="A857" s="2" t="s">
        <v>20</v>
      </c>
      <c r="B857" s="2" t="s">
        <v>21</v>
      </c>
      <c r="C857" s="2" t="s">
        <v>22</v>
      </c>
      <c r="D857" s="2" t="s">
        <v>23</v>
      </c>
      <c r="E857" s="2" t="s">
        <v>5</v>
      </c>
      <c r="G857" s="2" t="s">
        <v>24</v>
      </c>
      <c r="H857" s="2">
        <v>374824</v>
      </c>
      <c r="I857" s="2">
        <v>375783</v>
      </c>
      <c r="J857" s="1" t="s">
        <v>25</v>
      </c>
      <c r="O857" s="2" t="s">
        <v>1379</v>
      </c>
      <c r="Q857" s="2" t="s">
        <v>1380</v>
      </c>
      <c r="R857" s="2">
        <v>960</v>
      </c>
    </row>
    <row r="858" spans="1:19" ht="57.6" x14ac:dyDescent="0.3">
      <c r="A858" s="2" t="s">
        <v>28</v>
      </c>
      <c r="B858" s="2" t="s">
        <v>29</v>
      </c>
      <c r="C858" s="2" t="s">
        <v>22</v>
      </c>
      <c r="D858" s="2" t="s">
        <v>23</v>
      </c>
      <c r="E858" s="2" t="s">
        <v>5</v>
      </c>
      <c r="G858" s="2" t="s">
        <v>24</v>
      </c>
      <c r="H858" s="2">
        <v>374824</v>
      </c>
      <c r="I858" s="2">
        <v>375783</v>
      </c>
      <c r="J858" s="1" t="s">
        <v>25</v>
      </c>
      <c r="K858" s="2" t="s">
        <v>1381</v>
      </c>
      <c r="N858" s="2" t="s">
        <v>1382</v>
      </c>
      <c r="O858" s="2" t="s">
        <v>1379</v>
      </c>
      <c r="Q858" s="2" t="s">
        <v>1380</v>
      </c>
      <c r="R858" s="2">
        <v>960</v>
      </c>
      <c r="S858" s="2">
        <v>319</v>
      </c>
    </row>
    <row r="859" spans="1:19" ht="28.8" x14ac:dyDescent="0.3">
      <c r="A859" s="2" t="s">
        <v>20</v>
      </c>
      <c r="B859" s="2" t="s">
        <v>21</v>
      </c>
      <c r="C859" s="2" t="s">
        <v>22</v>
      </c>
      <c r="D859" s="2" t="s">
        <v>23</v>
      </c>
      <c r="E859" s="2" t="s">
        <v>5</v>
      </c>
      <c r="G859" s="2" t="s">
        <v>24</v>
      </c>
      <c r="H859" s="2">
        <v>375800</v>
      </c>
      <c r="I859" s="2">
        <v>376525</v>
      </c>
      <c r="J859" s="1" t="s">
        <v>25</v>
      </c>
      <c r="Q859" s="2" t="s">
        <v>1383</v>
      </c>
      <c r="R859" s="2">
        <v>726</v>
      </c>
    </row>
    <row r="860" spans="1:19" ht="43.2" x14ac:dyDescent="0.3">
      <c r="A860" s="2" t="s">
        <v>28</v>
      </c>
      <c r="B860" s="2" t="s">
        <v>29</v>
      </c>
      <c r="C860" s="2" t="s">
        <v>22</v>
      </c>
      <c r="D860" s="2" t="s">
        <v>23</v>
      </c>
      <c r="E860" s="2" t="s">
        <v>5</v>
      </c>
      <c r="G860" s="2" t="s">
        <v>24</v>
      </c>
      <c r="H860" s="2">
        <v>375800</v>
      </c>
      <c r="I860" s="2">
        <v>376525</v>
      </c>
      <c r="J860" s="1" t="s">
        <v>25</v>
      </c>
      <c r="K860" s="2" t="s">
        <v>1384</v>
      </c>
      <c r="N860" s="2" t="s">
        <v>1385</v>
      </c>
      <c r="Q860" s="2" t="s">
        <v>1383</v>
      </c>
      <c r="R860" s="2">
        <v>726</v>
      </c>
      <c r="S860" s="2">
        <v>241</v>
      </c>
    </row>
    <row r="861" spans="1:19" ht="28.8" x14ac:dyDescent="0.3">
      <c r="A861" s="2" t="s">
        <v>20</v>
      </c>
      <c r="B861" s="2" t="s">
        <v>21</v>
      </c>
      <c r="C861" s="2" t="s">
        <v>22</v>
      </c>
      <c r="D861" s="2" t="s">
        <v>23</v>
      </c>
      <c r="E861" s="2" t="s">
        <v>5</v>
      </c>
      <c r="G861" s="2" t="s">
        <v>24</v>
      </c>
      <c r="H861" s="2">
        <v>376527</v>
      </c>
      <c r="I861" s="2">
        <v>377075</v>
      </c>
      <c r="J861" s="1" t="s">
        <v>25</v>
      </c>
      <c r="Q861" s="2" t="s">
        <v>1386</v>
      </c>
      <c r="R861" s="2">
        <v>549</v>
      </c>
    </row>
    <row r="862" spans="1:19" ht="28.8" x14ac:dyDescent="0.3">
      <c r="A862" s="2" t="s">
        <v>28</v>
      </c>
      <c r="B862" s="2" t="s">
        <v>29</v>
      </c>
      <c r="C862" s="2" t="s">
        <v>22</v>
      </c>
      <c r="D862" s="2" t="s">
        <v>23</v>
      </c>
      <c r="E862" s="2" t="s">
        <v>5</v>
      </c>
      <c r="G862" s="2" t="s">
        <v>24</v>
      </c>
      <c r="H862" s="2">
        <v>376527</v>
      </c>
      <c r="I862" s="2">
        <v>377075</v>
      </c>
      <c r="J862" s="1" t="s">
        <v>25</v>
      </c>
      <c r="K862" s="2" t="s">
        <v>1387</v>
      </c>
      <c r="N862" s="2" t="s">
        <v>1388</v>
      </c>
      <c r="Q862" s="2" t="s">
        <v>1386</v>
      </c>
      <c r="R862" s="2">
        <v>549</v>
      </c>
      <c r="S862" s="2">
        <v>182</v>
      </c>
    </row>
    <row r="863" spans="1:19" ht="28.8" x14ac:dyDescent="0.3">
      <c r="A863" s="2" t="s">
        <v>20</v>
      </c>
      <c r="B863" s="2" t="s">
        <v>21</v>
      </c>
      <c r="C863" s="2" t="s">
        <v>22</v>
      </c>
      <c r="D863" s="2" t="s">
        <v>23</v>
      </c>
      <c r="E863" s="2" t="s">
        <v>5</v>
      </c>
      <c r="G863" s="2" t="s">
        <v>24</v>
      </c>
      <c r="H863" s="2">
        <v>377072</v>
      </c>
      <c r="I863" s="2">
        <v>378244</v>
      </c>
      <c r="J863" s="1" t="s">
        <v>25</v>
      </c>
      <c r="O863" s="2" t="s">
        <v>1389</v>
      </c>
      <c r="Q863" s="2" t="s">
        <v>1390</v>
      </c>
      <c r="R863" s="2">
        <v>1173</v>
      </c>
    </row>
    <row r="864" spans="1:19" ht="57.6" x14ac:dyDescent="0.3">
      <c r="A864" s="2" t="s">
        <v>28</v>
      </c>
      <c r="B864" s="2" t="s">
        <v>29</v>
      </c>
      <c r="C864" s="2" t="s">
        <v>22</v>
      </c>
      <c r="D864" s="2" t="s">
        <v>23</v>
      </c>
      <c r="E864" s="2" t="s">
        <v>5</v>
      </c>
      <c r="G864" s="2" t="s">
        <v>24</v>
      </c>
      <c r="H864" s="2">
        <v>377072</v>
      </c>
      <c r="I864" s="2">
        <v>378244</v>
      </c>
      <c r="J864" s="1" t="s">
        <v>25</v>
      </c>
      <c r="K864" s="2" t="s">
        <v>1391</v>
      </c>
      <c r="N864" s="2" t="s">
        <v>1392</v>
      </c>
      <c r="O864" s="2" t="s">
        <v>1389</v>
      </c>
      <c r="Q864" s="2" t="s">
        <v>1390</v>
      </c>
      <c r="R864" s="2">
        <v>1173</v>
      </c>
      <c r="S864" s="2">
        <v>390</v>
      </c>
    </row>
    <row r="865" spans="1:19" ht="28.8" x14ac:dyDescent="0.3">
      <c r="A865" s="2" t="s">
        <v>20</v>
      </c>
      <c r="B865" s="2" t="s">
        <v>21</v>
      </c>
      <c r="C865" s="2" t="s">
        <v>22</v>
      </c>
      <c r="D865" s="2" t="s">
        <v>23</v>
      </c>
      <c r="E865" s="2" t="s">
        <v>5</v>
      </c>
      <c r="G865" s="2" t="s">
        <v>24</v>
      </c>
      <c r="H865" s="2">
        <v>378244</v>
      </c>
      <c r="I865" s="2">
        <v>378897</v>
      </c>
      <c r="J865" s="1" t="s">
        <v>25</v>
      </c>
      <c r="Q865" s="2" t="s">
        <v>1393</v>
      </c>
      <c r="R865" s="2">
        <v>654</v>
      </c>
    </row>
    <row r="866" spans="1:19" ht="43.2" x14ac:dyDescent="0.3">
      <c r="A866" s="2" t="s">
        <v>28</v>
      </c>
      <c r="B866" s="2" t="s">
        <v>29</v>
      </c>
      <c r="C866" s="2" t="s">
        <v>22</v>
      </c>
      <c r="D866" s="2" t="s">
        <v>23</v>
      </c>
      <c r="E866" s="2" t="s">
        <v>5</v>
      </c>
      <c r="G866" s="2" t="s">
        <v>24</v>
      </c>
      <c r="H866" s="2">
        <v>378244</v>
      </c>
      <c r="I866" s="2">
        <v>378897</v>
      </c>
      <c r="J866" s="1" t="s">
        <v>25</v>
      </c>
      <c r="K866" s="2" t="s">
        <v>1394</v>
      </c>
      <c r="N866" s="2" t="s">
        <v>1395</v>
      </c>
      <c r="Q866" s="2" t="s">
        <v>1393</v>
      </c>
      <c r="R866" s="2">
        <v>654</v>
      </c>
      <c r="S866" s="2">
        <v>217</v>
      </c>
    </row>
    <row r="867" spans="1:19" ht="28.8" x14ac:dyDescent="0.3">
      <c r="A867" s="2" t="s">
        <v>20</v>
      </c>
      <c r="B867" s="2" t="s">
        <v>21</v>
      </c>
      <c r="C867" s="2" t="s">
        <v>22</v>
      </c>
      <c r="D867" s="2" t="s">
        <v>23</v>
      </c>
      <c r="E867" s="2" t="s">
        <v>5</v>
      </c>
      <c r="G867" s="2" t="s">
        <v>24</v>
      </c>
      <c r="H867" s="2">
        <v>378887</v>
      </c>
      <c r="I867" s="2">
        <v>379507</v>
      </c>
      <c r="J867" s="1" t="s">
        <v>25</v>
      </c>
      <c r="Q867" s="2" t="s">
        <v>1396</v>
      </c>
      <c r="R867" s="2">
        <v>621</v>
      </c>
    </row>
    <row r="868" spans="1:19" ht="28.8" x14ac:dyDescent="0.3">
      <c r="A868" s="2" t="s">
        <v>28</v>
      </c>
      <c r="B868" s="2" t="s">
        <v>29</v>
      </c>
      <c r="C868" s="2" t="s">
        <v>22</v>
      </c>
      <c r="D868" s="2" t="s">
        <v>23</v>
      </c>
      <c r="E868" s="2" t="s">
        <v>5</v>
      </c>
      <c r="G868" s="2" t="s">
        <v>24</v>
      </c>
      <c r="H868" s="2">
        <v>378887</v>
      </c>
      <c r="I868" s="2">
        <v>379507</v>
      </c>
      <c r="J868" s="1" t="s">
        <v>25</v>
      </c>
      <c r="K868" s="2" t="s">
        <v>1397</v>
      </c>
      <c r="N868" s="2" t="s">
        <v>1398</v>
      </c>
      <c r="Q868" s="2" t="s">
        <v>1396</v>
      </c>
      <c r="R868" s="2">
        <v>621</v>
      </c>
      <c r="S868" s="2">
        <v>206</v>
      </c>
    </row>
    <row r="869" spans="1:19" ht="28.8" x14ac:dyDescent="0.3">
      <c r="A869" s="2" t="s">
        <v>20</v>
      </c>
      <c r="B869" s="2" t="s">
        <v>21</v>
      </c>
      <c r="C869" s="2" t="s">
        <v>22</v>
      </c>
      <c r="D869" s="2" t="s">
        <v>23</v>
      </c>
      <c r="E869" s="2" t="s">
        <v>5</v>
      </c>
      <c r="G869" s="2" t="s">
        <v>24</v>
      </c>
      <c r="H869" s="2">
        <v>379509</v>
      </c>
      <c r="I869" s="2">
        <v>380030</v>
      </c>
      <c r="J869" s="1" t="s">
        <v>25</v>
      </c>
      <c r="Q869" s="2" t="s">
        <v>1399</v>
      </c>
      <c r="R869" s="2">
        <v>522</v>
      </c>
    </row>
    <row r="870" spans="1:19" ht="28.8" x14ac:dyDescent="0.3">
      <c r="A870" s="2" t="s">
        <v>28</v>
      </c>
      <c r="B870" s="2" t="s">
        <v>29</v>
      </c>
      <c r="C870" s="2" t="s">
        <v>22</v>
      </c>
      <c r="D870" s="2" t="s">
        <v>23</v>
      </c>
      <c r="E870" s="2" t="s">
        <v>5</v>
      </c>
      <c r="G870" s="2" t="s">
        <v>24</v>
      </c>
      <c r="H870" s="2">
        <v>379509</v>
      </c>
      <c r="I870" s="2">
        <v>380030</v>
      </c>
      <c r="J870" s="1" t="s">
        <v>25</v>
      </c>
      <c r="K870" s="2" t="s">
        <v>1400</v>
      </c>
      <c r="N870" s="2" t="s">
        <v>1401</v>
      </c>
      <c r="Q870" s="2" t="s">
        <v>1399</v>
      </c>
      <c r="R870" s="2">
        <v>522</v>
      </c>
      <c r="S870" s="2">
        <v>173</v>
      </c>
    </row>
    <row r="871" spans="1:19" ht="28.8" x14ac:dyDescent="0.3">
      <c r="A871" s="2" t="s">
        <v>20</v>
      </c>
      <c r="B871" s="2" t="s">
        <v>21</v>
      </c>
      <c r="C871" s="2" t="s">
        <v>22</v>
      </c>
      <c r="D871" s="2" t="s">
        <v>23</v>
      </c>
      <c r="E871" s="2" t="s">
        <v>5</v>
      </c>
      <c r="G871" s="2" t="s">
        <v>24</v>
      </c>
      <c r="H871" s="2">
        <v>380030</v>
      </c>
      <c r="I871" s="2">
        <v>380533</v>
      </c>
      <c r="J871" s="1" t="s">
        <v>25</v>
      </c>
      <c r="O871" s="2" t="s">
        <v>1402</v>
      </c>
      <c r="Q871" s="2" t="s">
        <v>1403</v>
      </c>
      <c r="R871" s="2">
        <v>504</v>
      </c>
    </row>
    <row r="872" spans="1:19" ht="28.8" x14ac:dyDescent="0.3">
      <c r="A872" s="2" t="s">
        <v>28</v>
      </c>
      <c r="B872" s="2" t="s">
        <v>29</v>
      </c>
      <c r="C872" s="2" t="s">
        <v>22</v>
      </c>
      <c r="D872" s="2" t="s">
        <v>23</v>
      </c>
      <c r="E872" s="2" t="s">
        <v>5</v>
      </c>
      <c r="G872" s="2" t="s">
        <v>24</v>
      </c>
      <c r="H872" s="2">
        <v>380030</v>
      </c>
      <c r="I872" s="2">
        <v>380533</v>
      </c>
      <c r="J872" s="1" t="s">
        <v>25</v>
      </c>
      <c r="K872" s="2" t="s">
        <v>1404</v>
      </c>
      <c r="N872" s="2" t="s">
        <v>90</v>
      </c>
      <c r="O872" s="2" t="s">
        <v>1402</v>
      </c>
      <c r="Q872" s="2" t="s">
        <v>1403</v>
      </c>
      <c r="R872" s="2">
        <v>504</v>
      </c>
      <c r="S872" s="2">
        <v>167</v>
      </c>
    </row>
    <row r="873" spans="1:19" ht="28.8" x14ac:dyDescent="0.3">
      <c r="A873" s="2" t="s">
        <v>20</v>
      </c>
      <c r="B873" s="2" t="s">
        <v>21</v>
      </c>
      <c r="C873" s="2" t="s">
        <v>22</v>
      </c>
      <c r="D873" s="2" t="s">
        <v>23</v>
      </c>
      <c r="E873" s="2" t="s">
        <v>5</v>
      </c>
      <c r="G873" s="2" t="s">
        <v>24</v>
      </c>
      <c r="H873" s="2">
        <v>380607</v>
      </c>
      <c r="I873" s="2">
        <v>382193</v>
      </c>
      <c r="J873" s="1" t="s">
        <v>54</v>
      </c>
      <c r="Q873" s="2" t="s">
        <v>1405</v>
      </c>
      <c r="R873" s="2">
        <v>1587</v>
      </c>
    </row>
    <row r="874" spans="1:19" ht="43.2" x14ac:dyDescent="0.3">
      <c r="A874" s="2" t="s">
        <v>28</v>
      </c>
      <c r="B874" s="2" t="s">
        <v>29</v>
      </c>
      <c r="C874" s="2" t="s">
        <v>22</v>
      </c>
      <c r="D874" s="2" t="s">
        <v>23</v>
      </c>
      <c r="E874" s="2" t="s">
        <v>5</v>
      </c>
      <c r="G874" s="2" t="s">
        <v>24</v>
      </c>
      <c r="H874" s="2">
        <v>380607</v>
      </c>
      <c r="I874" s="2">
        <v>382193</v>
      </c>
      <c r="J874" s="1" t="s">
        <v>54</v>
      </c>
      <c r="K874" s="2" t="s">
        <v>1406</v>
      </c>
      <c r="N874" s="2" t="s">
        <v>1407</v>
      </c>
      <c r="Q874" s="2" t="s">
        <v>1405</v>
      </c>
      <c r="R874" s="2">
        <v>1587</v>
      </c>
      <c r="S874" s="2">
        <v>528</v>
      </c>
    </row>
    <row r="875" spans="1:19" ht="28.8" x14ac:dyDescent="0.3">
      <c r="A875" s="2" t="s">
        <v>20</v>
      </c>
      <c r="B875" s="2" t="s">
        <v>21</v>
      </c>
      <c r="C875" s="2" t="s">
        <v>22</v>
      </c>
      <c r="D875" s="2" t="s">
        <v>23</v>
      </c>
      <c r="E875" s="2" t="s">
        <v>5</v>
      </c>
      <c r="G875" s="2" t="s">
        <v>24</v>
      </c>
      <c r="H875" s="2">
        <v>382178</v>
      </c>
      <c r="I875" s="2">
        <v>382294</v>
      </c>
      <c r="J875" s="1" t="s">
        <v>54</v>
      </c>
      <c r="Q875" s="2" t="s">
        <v>1408</v>
      </c>
      <c r="R875" s="2">
        <v>117</v>
      </c>
    </row>
    <row r="876" spans="1:19" ht="28.8" x14ac:dyDescent="0.3">
      <c r="A876" s="2" t="s">
        <v>28</v>
      </c>
      <c r="B876" s="2" t="s">
        <v>29</v>
      </c>
      <c r="C876" s="2" t="s">
        <v>22</v>
      </c>
      <c r="D876" s="2" t="s">
        <v>23</v>
      </c>
      <c r="E876" s="2" t="s">
        <v>5</v>
      </c>
      <c r="G876" s="2" t="s">
        <v>24</v>
      </c>
      <c r="H876" s="2">
        <v>382178</v>
      </c>
      <c r="I876" s="2">
        <v>382294</v>
      </c>
      <c r="J876" s="1" t="s">
        <v>54</v>
      </c>
      <c r="K876" s="2" t="s">
        <v>1409</v>
      </c>
      <c r="N876" s="2" t="s">
        <v>101</v>
      </c>
      <c r="Q876" s="2" t="s">
        <v>1408</v>
      </c>
      <c r="R876" s="2">
        <v>117</v>
      </c>
      <c r="S876" s="2">
        <v>38</v>
      </c>
    </row>
    <row r="877" spans="1:19" ht="28.8" x14ac:dyDescent="0.3">
      <c r="A877" s="2" t="s">
        <v>20</v>
      </c>
      <c r="B877" s="2" t="s">
        <v>21</v>
      </c>
      <c r="C877" s="2" t="s">
        <v>22</v>
      </c>
      <c r="D877" s="2" t="s">
        <v>23</v>
      </c>
      <c r="E877" s="2" t="s">
        <v>5</v>
      </c>
      <c r="G877" s="2" t="s">
        <v>24</v>
      </c>
      <c r="H877" s="2">
        <v>382357</v>
      </c>
      <c r="I877" s="2">
        <v>383496</v>
      </c>
      <c r="J877" s="1" t="s">
        <v>54</v>
      </c>
      <c r="O877" s="2" t="s">
        <v>1410</v>
      </c>
      <c r="Q877" s="2" t="s">
        <v>1411</v>
      </c>
      <c r="R877" s="2">
        <v>1140</v>
      </c>
    </row>
    <row r="878" spans="1:19" ht="28.8" x14ac:dyDescent="0.3">
      <c r="A878" s="2" t="s">
        <v>28</v>
      </c>
      <c r="B878" s="2" t="s">
        <v>29</v>
      </c>
      <c r="C878" s="2" t="s">
        <v>22</v>
      </c>
      <c r="D878" s="2" t="s">
        <v>23</v>
      </c>
      <c r="E878" s="2" t="s">
        <v>5</v>
      </c>
      <c r="G878" s="2" t="s">
        <v>24</v>
      </c>
      <c r="H878" s="2">
        <v>382357</v>
      </c>
      <c r="I878" s="2">
        <v>383496</v>
      </c>
      <c r="J878" s="1" t="s">
        <v>54</v>
      </c>
      <c r="K878" s="2" t="s">
        <v>1412</v>
      </c>
      <c r="N878" s="2" t="s">
        <v>1413</v>
      </c>
      <c r="O878" s="2" t="s">
        <v>1410</v>
      </c>
      <c r="Q878" s="2" t="s">
        <v>1411</v>
      </c>
      <c r="R878" s="2">
        <v>1140</v>
      </c>
      <c r="S878" s="2">
        <v>379</v>
      </c>
    </row>
    <row r="879" spans="1:19" ht="28.8" x14ac:dyDescent="0.3">
      <c r="A879" s="2" t="s">
        <v>20</v>
      </c>
      <c r="B879" s="2" t="s">
        <v>21</v>
      </c>
      <c r="C879" s="2" t="s">
        <v>22</v>
      </c>
      <c r="D879" s="2" t="s">
        <v>23</v>
      </c>
      <c r="E879" s="2" t="s">
        <v>5</v>
      </c>
      <c r="G879" s="2" t="s">
        <v>24</v>
      </c>
      <c r="H879" s="2">
        <v>383516</v>
      </c>
      <c r="I879" s="2">
        <v>384385</v>
      </c>
      <c r="J879" s="1" t="s">
        <v>54</v>
      </c>
      <c r="O879" s="2" t="s">
        <v>1414</v>
      </c>
      <c r="Q879" s="2" t="s">
        <v>1415</v>
      </c>
      <c r="R879" s="2">
        <v>870</v>
      </c>
    </row>
    <row r="880" spans="1:19" ht="43.2" x14ac:dyDescent="0.3">
      <c r="A880" s="2" t="s">
        <v>28</v>
      </c>
      <c r="B880" s="2" t="s">
        <v>29</v>
      </c>
      <c r="C880" s="2" t="s">
        <v>22</v>
      </c>
      <c r="D880" s="2" t="s">
        <v>23</v>
      </c>
      <c r="E880" s="2" t="s">
        <v>5</v>
      </c>
      <c r="G880" s="2" t="s">
        <v>24</v>
      </c>
      <c r="H880" s="2">
        <v>383516</v>
      </c>
      <c r="I880" s="2">
        <v>384385</v>
      </c>
      <c r="J880" s="1" t="s">
        <v>54</v>
      </c>
      <c r="K880" s="2" t="s">
        <v>1416</v>
      </c>
      <c r="N880" s="2" t="s">
        <v>1417</v>
      </c>
      <c r="O880" s="2" t="s">
        <v>1414</v>
      </c>
      <c r="Q880" s="2" t="s">
        <v>1415</v>
      </c>
      <c r="R880" s="2">
        <v>870</v>
      </c>
      <c r="S880" s="2">
        <v>289</v>
      </c>
    </row>
    <row r="881" spans="1:19" ht="28.8" x14ac:dyDescent="0.3">
      <c r="A881" s="2" t="s">
        <v>20</v>
      </c>
      <c r="B881" s="2" t="s">
        <v>21</v>
      </c>
      <c r="C881" s="2" t="s">
        <v>22</v>
      </c>
      <c r="D881" s="2" t="s">
        <v>23</v>
      </c>
      <c r="E881" s="2" t="s">
        <v>5</v>
      </c>
      <c r="G881" s="2" t="s">
        <v>24</v>
      </c>
      <c r="H881" s="2">
        <v>384415</v>
      </c>
      <c r="I881" s="2">
        <v>384921</v>
      </c>
      <c r="J881" s="1" t="s">
        <v>54</v>
      </c>
      <c r="Q881" s="2" t="s">
        <v>1418</v>
      </c>
      <c r="R881" s="2">
        <v>507</v>
      </c>
    </row>
    <row r="882" spans="1:19" ht="28.8" x14ac:dyDescent="0.3">
      <c r="A882" s="2" t="s">
        <v>28</v>
      </c>
      <c r="B882" s="2" t="s">
        <v>29</v>
      </c>
      <c r="C882" s="2" t="s">
        <v>22</v>
      </c>
      <c r="D882" s="2" t="s">
        <v>23</v>
      </c>
      <c r="E882" s="2" t="s">
        <v>5</v>
      </c>
      <c r="G882" s="2" t="s">
        <v>24</v>
      </c>
      <c r="H882" s="2">
        <v>384415</v>
      </c>
      <c r="I882" s="2">
        <v>384921</v>
      </c>
      <c r="J882" s="1" t="s">
        <v>54</v>
      </c>
      <c r="K882" s="2" t="s">
        <v>1419</v>
      </c>
      <c r="N882" s="2" t="s">
        <v>101</v>
      </c>
      <c r="Q882" s="2" t="s">
        <v>1418</v>
      </c>
      <c r="R882" s="2">
        <v>507</v>
      </c>
      <c r="S882" s="2">
        <v>168</v>
      </c>
    </row>
    <row r="883" spans="1:19" ht="28.8" x14ac:dyDescent="0.3">
      <c r="A883" s="2" t="s">
        <v>20</v>
      </c>
      <c r="B883" s="2" t="s">
        <v>21</v>
      </c>
      <c r="C883" s="2" t="s">
        <v>22</v>
      </c>
      <c r="D883" s="2" t="s">
        <v>23</v>
      </c>
      <c r="E883" s="2" t="s">
        <v>5</v>
      </c>
      <c r="G883" s="2" t="s">
        <v>24</v>
      </c>
      <c r="H883" s="2">
        <v>384921</v>
      </c>
      <c r="I883" s="2">
        <v>385253</v>
      </c>
      <c r="J883" s="1" t="s">
        <v>54</v>
      </c>
      <c r="Q883" s="2" t="s">
        <v>1420</v>
      </c>
      <c r="R883" s="2">
        <v>333</v>
      </c>
    </row>
    <row r="884" spans="1:19" ht="43.2" x14ac:dyDescent="0.3">
      <c r="A884" s="2" t="s">
        <v>28</v>
      </c>
      <c r="B884" s="2" t="s">
        <v>29</v>
      </c>
      <c r="C884" s="2" t="s">
        <v>22</v>
      </c>
      <c r="D884" s="2" t="s">
        <v>23</v>
      </c>
      <c r="E884" s="2" t="s">
        <v>5</v>
      </c>
      <c r="G884" s="2" t="s">
        <v>24</v>
      </c>
      <c r="H884" s="2">
        <v>384921</v>
      </c>
      <c r="I884" s="2">
        <v>385253</v>
      </c>
      <c r="J884" s="1" t="s">
        <v>54</v>
      </c>
      <c r="K884" s="2" t="s">
        <v>1421</v>
      </c>
      <c r="N884" s="2" t="s">
        <v>41</v>
      </c>
      <c r="Q884" s="2" t="s">
        <v>1420</v>
      </c>
      <c r="R884" s="2">
        <v>333</v>
      </c>
      <c r="S884" s="2">
        <v>110</v>
      </c>
    </row>
    <row r="885" spans="1:19" ht="28.8" x14ac:dyDescent="0.3">
      <c r="A885" s="2" t="s">
        <v>20</v>
      </c>
      <c r="B885" s="2" t="s">
        <v>21</v>
      </c>
      <c r="C885" s="2" t="s">
        <v>22</v>
      </c>
      <c r="D885" s="2" t="s">
        <v>23</v>
      </c>
      <c r="E885" s="2" t="s">
        <v>5</v>
      </c>
      <c r="G885" s="2" t="s">
        <v>24</v>
      </c>
      <c r="H885" s="2">
        <v>385318</v>
      </c>
      <c r="I885" s="2">
        <v>386214</v>
      </c>
      <c r="J885" s="1" t="s">
        <v>54</v>
      </c>
      <c r="O885" s="2" t="s">
        <v>1422</v>
      </c>
      <c r="Q885" s="2" t="s">
        <v>1423</v>
      </c>
      <c r="R885" s="2">
        <v>897</v>
      </c>
    </row>
    <row r="886" spans="1:19" ht="43.2" x14ac:dyDescent="0.3">
      <c r="A886" s="2" t="s">
        <v>28</v>
      </c>
      <c r="B886" s="2" t="s">
        <v>29</v>
      </c>
      <c r="C886" s="2" t="s">
        <v>22</v>
      </c>
      <c r="D886" s="2" t="s">
        <v>23</v>
      </c>
      <c r="E886" s="2" t="s">
        <v>5</v>
      </c>
      <c r="G886" s="2" t="s">
        <v>24</v>
      </c>
      <c r="H886" s="2">
        <v>385318</v>
      </c>
      <c r="I886" s="2">
        <v>386214</v>
      </c>
      <c r="J886" s="1" t="s">
        <v>54</v>
      </c>
      <c r="K886" s="2" t="s">
        <v>1424</v>
      </c>
      <c r="N886" s="2" t="s">
        <v>1425</v>
      </c>
      <c r="O886" s="2" t="s">
        <v>1422</v>
      </c>
      <c r="Q886" s="2" t="s">
        <v>1423</v>
      </c>
      <c r="R886" s="2">
        <v>897</v>
      </c>
      <c r="S886" s="2">
        <v>298</v>
      </c>
    </row>
    <row r="887" spans="1:19" ht="28.8" x14ac:dyDescent="0.3">
      <c r="A887" s="2" t="s">
        <v>20</v>
      </c>
      <c r="B887" s="2" t="s">
        <v>21</v>
      </c>
      <c r="C887" s="2" t="s">
        <v>22</v>
      </c>
      <c r="D887" s="2" t="s">
        <v>23</v>
      </c>
      <c r="E887" s="2" t="s">
        <v>5</v>
      </c>
      <c r="G887" s="2" t="s">
        <v>24</v>
      </c>
      <c r="H887" s="2">
        <v>386292</v>
      </c>
      <c r="I887" s="2">
        <v>386987</v>
      </c>
      <c r="J887" s="1" t="s">
        <v>54</v>
      </c>
      <c r="Q887" s="2" t="s">
        <v>1426</v>
      </c>
      <c r="R887" s="2">
        <v>696</v>
      </c>
    </row>
    <row r="888" spans="1:19" ht="43.2" x14ac:dyDescent="0.3">
      <c r="A888" s="2" t="s">
        <v>28</v>
      </c>
      <c r="B888" s="2" t="s">
        <v>29</v>
      </c>
      <c r="C888" s="2" t="s">
        <v>22</v>
      </c>
      <c r="D888" s="2" t="s">
        <v>23</v>
      </c>
      <c r="E888" s="2" t="s">
        <v>5</v>
      </c>
      <c r="G888" s="2" t="s">
        <v>24</v>
      </c>
      <c r="H888" s="2">
        <v>386292</v>
      </c>
      <c r="I888" s="2">
        <v>386987</v>
      </c>
      <c r="J888" s="1" t="s">
        <v>54</v>
      </c>
      <c r="K888" s="2" t="s">
        <v>1427</v>
      </c>
      <c r="N888" s="2" t="s">
        <v>41</v>
      </c>
      <c r="Q888" s="2" t="s">
        <v>1426</v>
      </c>
      <c r="R888" s="2">
        <v>696</v>
      </c>
      <c r="S888" s="2">
        <v>231</v>
      </c>
    </row>
    <row r="889" spans="1:19" ht="28.8" x14ac:dyDescent="0.3">
      <c r="A889" s="2" t="s">
        <v>20</v>
      </c>
      <c r="B889" s="2" t="s">
        <v>21</v>
      </c>
      <c r="C889" s="2" t="s">
        <v>22</v>
      </c>
      <c r="D889" s="2" t="s">
        <v>23</v>
      </c>
      <c r="E889" s="2" t="s">
        <v>5</v>
      </c>
      <c r="G889" s="2" t="s">
        <v>24</v>
      </c>
      <c r="H889" s="2">
        <v>387060</v>
      </c>
      <c r="I889" s="2">
        <v>388445</v>
      </c>
      <c r="J889" s="1" t="s">
        <v>54</v>
      </c>
      <c r="Q889" s="2" t="s">
        <v>1428</v>
      </c>
      <c r="R889" s="2">
        <v>1386</v>
      </c>
    </row>
    <row r="890" spans="1:19" ht="57.6" x14ac:dyDescent="0.3">
      <c r="A890" s="2" t="s">
        <v>28</v>
      </c>
      <c r="B890" s="2" t="s">
        <v>29</v>
      </c>
      <c r="C890" s="2" t="s">
        <v>22</v>
      </c>
      <c r="D890" s="2" t="s">
        <v>23</v>
      </c>
      <c r="E890" s="2" t="s">
        <v>5</v>
      </c>
      <c r="G890" s="2" t="s">
        <v>24</v>
      </c>
      <c r="H890" s="2">
        <v>387060</v>
      </c>
      <c r="I890" s="2">
        <v>388445</v>
      </c>
      <c r="J890" s="1" t="s">
        <v>54</v>
      </c>
      <c r="K890" s="2" t="s">
        <v>1429</v>
      </c>
      <c r="N890" s="2" t="s">
        <v>1430</v>
      </c>
      <c r="Q890" s="2" t="s">
        <v>1428</v>
      </c>
      <c r="R890" s="2">
        <v>1386</v>
      </c>
      <c r="S890" s="2">
        <v>461</v>
      </c>
    </row>
    <row r="891" spans="1:19" ht="28.8" x14ac:dyDescent="0.3">
      <c r="A891" s="2" t="s">
        <v>20</v>
      </c>
      <c r="B891" s="2" t="s">
        <v>21</v>
      </c>
      <c r="C891" s="2" t="s">
        <v>22</v>
      </c>
      <c r="D891" s="2" t="s">
        <v>23</v>
      </c>
      <c r="E891" s="2" t="s">
        <v>5</v>
      </c>
      <c r="G891" s="2" t="s">
        <v>24</v>
      </c>
      <c r="H891" s="2">
        <v>388447</v>
      </c>
      <c r="I891" s="2">
        <v>388953</v>
      </c>
      <c r="J891" s="1" t="s">
        <v>54</v>
      </c>
      <c r="Q891" s="2" t="s">
        <v>1431</v>
      </c>
      <c r="R891" s="2">
        <v>507</v>
      </c>
    </row>
    <row r="892" spans="1:19" ht="28.8" x14ac:dyDescent="0.3">
      <c r="A892" s="2" t="s">
        <v>28</v>
      </c>
      <c r="B892" s="2" t="s">
        <v>29</v>
      </c>
      <c r="C892" s="2" t="s">
        <v>22</v>
      </c>
      <c r="D892" s="2" t="s">
        <v>23</v>
      </c>
      <c r="E892" s="2" t="s">
        <v>5</v>
      </c>
      <c r="G892" s="2" t="s">
        <v>24</v>
      </c>
      <c r="H892" s="2">
        <v>388447</v>
      </c>
      <c r="I892" s="2">
        <v>388953</v>
      </c>
      <c r="J892" s="1" t="s">
        <v>54</v>
      </c>
      <c r="K892" s="2" t="s">
        <v>1432</v>
      </c>
      <c r="N892" s="2" t="s">
        <v>432</v>
      </c>
      <c r="Q892" s="2" t="s">
        <v>1431</v>
      </c>
      <c r="R892" s="2">
        <v>507</v>
      </c>
      <c r="S892" s="2">
        <v>168</v>
      </c>
    </row>
    <row r="893" spans="1:19" ht="28.8" x14ac:dyDescent="0.3">
      <c r="A893" s="2" t="s">
        <v>20</v>
      </c>
      <c r="B893" s="2" t="s">
        <v>21</v>
      </c>
      <c r="C893" s="2" t="s">
        <v>22</v>
      </c>
      <c r="D893" s="2" t="s">
        <v>23</v>
      </c>
      <c r="E893" s="2" t="s">
        <v>5</v>
      </c>
      <c r="G893" s="2" t="s">
        <v>24</v>
      </c>
      <c r="H893" s="2">
        <v>388953</v>
      </c>
      <c r="I893" s="2">
        <v>390437</v>
      </c>
      <c r="J893" s="1" t="s">
        <v>54</v>
      </c>
      <c r="Q893" s="2" t="s">
        <v>1433</v>
      </c>
      <c r="R893" s="2">
        <v>1485</v>
      </c>
    </row>
    <row r="894" spans="1:19" ht="28.8" x14ac:dyDescent="0.3">
      <c r="A894" s="2" t="s">
        <v>28</v>
      </c>
      <c r="B894" s="2" t="s">
        <v>29</v>
      </c>
      <c r="C894" s="2" t="s">
        <v>22</v>
      </c>
      <c r="D894" s="2" t="s">
        <v>23</v>
      </c>
      <c r="E894" s="2" t="s">
        <v>5</v>
      </c>
      <c r="G894" s="2" t="s">
        <v>24</v>
      </c>
      <c r="H894" s="2">
        <v>388953</v>
      </c>
      <c r="I894" s="2">
        <v>390437</v>
      </c>
      <c r="J894" s="1" t="s">
        <v>54</v>
      </c>
      <c r="K894" s="2" t="s">
        <v>1434</v>
      </c>
      <c r="N894" s="2" t="s">
        <v>114</v>
      </c>
      <c r="Q894" s="2" t="s">
        <v>1433</v>
      </c>
      <c r="R894" s="2">
        <v>1485</v>
      </c>
      <c r="S894" s="2">
        <v>494</v>
      </c>
    </row>
    <row r="895" spans="1:19" ht="28.8" x14ac:dyDescent="0.3">
      <c r="A895" s="2" t="s">
        <v>20</v>
      </c>
      <c r="B895" s="2" t="s">
        <v>21</v>
      </c>
      <c r="C895" s="2" t="s">
        <v>22</v>
      </c>
      <c r="D895" s="2" t="s">
        <v>23</v>
      </c>
      <c r="E895" s="2" t="s">
        <v>5</v>
      </c>
      <c r="G895" s="2" t="s">
        <v>24</v>
      </c>
      <c r="H895" s="2">
        <v>390600</v>
      </c>
      <c r="I895" s="2">
        <v>392276</v>
      </c>
      <c r="J895" s="1" t="s">
        <v>54</v>
      </c>
      <c r="O895" s="2" t="s">
        <v>1435</v>
      </c>
      <c r="Q895" s="2" t="s">
        <v>1436</v>
      </c>
      <c r="R895" s="2">
        <v>1677</v>
      </c>
    </row>
    <row r="896" spans="1:19" ht="28.8" x14ac:dyDescent="0.3">
      <c r="A896" s="2" t="s">
        <v>28</v>
      </c>
      <c r="B896" s="2" t="s">
        <v>29</v>
      </c>
      <c r="C896" s="2" t="s">
        <v>22</v>
      </c>
      <c r="D896" s="2" t="s">
        <v>23</v>
      </c>
      <c r="E896" s="2" t="s">
        <v>5</v>
      </c>
      <c r="G896" s="2" t="s">
        <v>24</v>
      </c>
      <c r="H896" s="2">
        <v>390600</v>
      </c>
      <c r="I896" s="2">
        <v>392276</v>
      </c>
      <c r="J896" s="1" t="s">
        <v>54</v>
      </c>
      <c r="K896" s="2" t="s">
        <v>1437</v>
      </c>
      <c r="N896" s="2" t="s">
        <v>1438</v>
      </c>
      <c r="O896" s="2" t="s">
        <v>1435</v>
      </c>
      <c r="Q896" s="2" t="s">
        <v>1436</v>
      </c>
      <c r="R896" s="2">
        <v>1677</v>
      </c>
      <c r="S896" s="2">
        <v>558</v>
      </c>
    </row>
    <row r="897" spans="1:19" ht="28.8" x14ac:dyDescent="0.3">
      <c r="A897" s="2" t="s">
        <v>20</v>
      </c>
      <c r="B897" s="2" t="s">
        <v>21</v>
      </c>
      <c r="C897" s="2" t="s">
        <v>22</v>
      </c>
      <c r="D897" s="2" t="s">
        <v>23</v>
      </c>
      <c r="E897" s="2" t="s">
        <v>5</v>
      </c>
      <c r="G897" s="2" t="s">
        <v>24</v>
      </c>
      <c r="H897" s="2">
        <v>392276</v>
      </c>
      <c r="I897" s="2">
        <v>393163</v>
      </c>
      <c r="J897" s="1" t="s">
        <v>54</v>
      </c>
      <c r="O897" s="2" t="s">
        <v>1439</v>
      </c>
      <c r="Q897" s="2" t="s">
        <v>1440</v>
      </c>
      <c r="R897" s="2">
        <v>888</v>
      </c>
    </row>
    <row r="898" spans="1:19" ht="28.8" x14ac:dyDescent="0.3">
      <c r="A898" s="2" t="s">
        <v>28</v>
      </c>
      <c r="B898" s="2" t="s">
        <v>29</v>
      </c>
      <c r="C898" s="2" t="s">
        <v>22</v>
      </c>
      <c r="D898" s="2" t="s">
        <v>23</v>
      </c>
      <c r="E898" s="2" t="s">
        <v>5</v>
      </c>
      <c r="G898" s="2" t="s">
        <v>24</v>
      </c>
      <c r="H898" s="2">
        <v>392276</v>
      </c>
      <c r="I898" s="2">
        <v>393163</v>
      </c>
      <c r="J898" s="1" t="s">
        <v>54</v>
      </c>
      <c r="K898" s="2" t="s">
        <v>1441</v>
      </c>
      <c r="N898" s="2" t="s">
        <v>1442</v>
      </c>
      <c r="O898" s="2" t="s">
        <v>1439</v>
      </c>
      <c r="Q898" s="2" t="s">
        <v>1440</v>
      </c>
      <c r="R898" s="2">
        <v>888</v>
      </c>
      <c r="S898" s="2">
        <v>295</v>
      </c>
    </row>
    <row r="899" spans="1:19" ht="28.8" x14ac:dyDescent="0.3">
      <c r="A899" s="2" t="s">
        <v>20</v>
      </c>
      <c r="B899" s="2" t="s">
        <v>21</v>
      </c>
      <c r="C899" s="2" t="s">
        <v>22</v>
      </c>
      <c r="D899" s="2" t="s">
        <v>23</v>
      </c>
      <c r="E899" s="2" t="s">
        <v>5</v>
      </c>
      <c r="G899" s="2" t="s">
        <v>24</v>
      </c>
      <c r="H899" s="2">
        <v>393243</v>
      </c>
      <c r="I899" s="2">
        <v>393968</v>
      </c>
      <c r="J899" s="1" t="s">
        <v>54</v>
      </c>
      <c r="Q899" s="2" t="s">
        <v>1443</v>
      </c>
      <c r="R899" s="2">
        <v>726</v>
      </c>
    </row>
    <row r="900" spans="1:19" ht="43.2" x14ac:dyDescent="0.3">
      <c r="A900" s="2" t="s">
        <v>28</v>
      </c>
      <c r="B900" s="2" t="s">
        <v>29</v>
      </c>
      <c r="C900" s="2" t="s">
        <v>22</v>
      </c>
      <c r="D900" s="2" t="s">
        <v>23</v>
      </c>
      <c r="E900" s="2" t="s">
        <v>5</v>
      </c>
      <c r="G900" s="2" t="s">
        <v>24</v>
      </c>
      <c r="H900" s="2">
        <v>393243</v>
      </c>
      <c r="I900" s="2">
        <v>393968</v>
      </c>
      <c r="J900" s="1" t="s">
        <v>54</v>
      </c>
      <c r="K900" s="2" t="s">
        <v>1444</v>
      </c>
      <c r="N900" s="2" t="s">
        <v>1445</v>
      </c>
      <c r="Q900" s="2" t="s">
        <v>1443</v>
      </c>
      <c r="R900" s="2">
        <v>726</v>
      </c>
      <c r="S900" s="2">
        <v>241</v>
      </c>
    </row>
    <row r="901" spans="1:19" ht="28.8" x14ac:dyDescent="0.3">
      <c r="A901" s="2" t="s">
        <v>20</v>
      </c>
      <c r="B901" s="2" t="s">
        <v>21</v>
      </c>
      <c r="C901" s="2" t="s">
        <v>22</v>
      </c>
      <c r="D901" s="2" t="s">
        <v>23</v>
      </c>
      <c r="E901" s="2" t="s">
        <v>5</v>
      </c>
      <c r="G901" s="2" t="s">
        <v>24</v>
      </c>
      <c r="H901" s="2">
        <v>393965</v>
      </c>
      <c r="I901" s="2">
        <v>394870</v>
      </c>
      <c r="J901" s="1" t="s">
        <v>54</v>
      </c>
      <c r="O901" s="2" t="s">
        <v>1446</v>
      </c>
      <c r="Q901" s="2" t="s">
        <v>1447</v>
      </c>
      <c r="R901" s="2">
        <v>906</v>
      </c>
    </row>
    <row r="902" spans="1:19" ht="28.8" x14ac:dyDescent="0.3">
      <c r="A902" s="2" t="s">
        <v>28</v>
      </c>
      <c r="B902" s="2" t="s">
        <v>29</v>
      </c>
      <c r="C902" s="2" t="s">
        <v>22</v>
      </c>
      <c r="D902" s="2" t="s">
        <v>23</v>
      </c>
      <c r="E902" s="2" t="s">
        <v>5</v>
      </c>
      <c r="G902" s="2" t="s">
        <v>24</v>
      </c>
      <c r="H902" s="2">
        <v>393965</v>
      </c>
      <c r="I902" s="2">
        <v>394870</v>
      </c>
      <c r="J902" s="1" t="s">
        <v>54</v>
      </c>
      <c r="K902" s="2" t="s">
        <v>1448</v>
      </c>
      <c r="N902" s="2" t="s">
        <v>1449</v>
      </c>
      <c r="O902" s="2" t="s">
        <v>1446</v>
      </c>
      <c r="Q902" s="2" t="s">
        <v>1447</v>
      </c>
      <c r="R902" s="2">
        <v>906</v>
      </c>
      <c r="S902" s="2">
        <v>301</v>
      </c>
    </row>
    <row r="903" spans="1:19" ht="28.8" x14ac:dyDescent="0.3">
      <c r="A903" s="2" t="s">
        <v>20</v>
      </c>
      <c r="B903" s="2" t="s">
        <v>21</v>
      </c>
      <c r="C903" s="2" t="s">
        <v>22</v>
      </c>
      <c r="D903" s="2" t="s">
        <v>23</v>
      </c>
      <c r="E903" s="2" t="s">
        <v>5</v>
      </c>
      <c r="G903" s="2" t="s">
        <v>24</v>
      </c>
      <c r="H903" s="2">
        <v>394887</v>
      </c>
      <c r="I903" s="2">
        <v>396143</v>
      </c>
      <c r="J903" s="1" t="s">
        <v>54</v>
      </c>
      <c r="O903" s="2" t="s">
        <v>1450</v>
      </c>
      <c r="Q903" s="2" t="s">
        <v>1451</v>
      </c>
      <c r="R903" s="2">
        <v>1257</v>
      </c>
    </row>
    <row r="904" spans="1:19" ht="43.2" x14ac:dyDescent="0.3">
      <c r="A904" s="2" t="s">
        <v>28</v>
      </c>
      <c r="B904" s="2" t="s">
        <v>29</v>
      </c>
      <c r="C904" s="2" t="s">
        <v>22</v>
      </c>
      <c r="D904" s="2" t="s">
        <v>23</v>
      </c>
      <c r="E904" s="2" t="s">
        <v>5</v>
      </c>
      <c r="G904" s="2" t="s">
        <v>24</v>
      </c>
      <c r="H904" s="2">
        <v>394887</v>
      </c>
      <c r="I904" s="2">
        <v>396143</v>
      </c>
      <c r="J904" s="1" t="s">
        <v>54</v>
      </c>
      <c r="K904" s="2" t="s">
        <v>1452</v>
      </c>
      <c r="N904" s="2" t="s">
        <v>1453</v>
      </c>
      <c r="O904" s="2" t="s">
        <v>1450</v>
      </c>
      <c r="Q904" s="2" t="s">
        <v>1451</v>
      </c>
      <c r="R904" s="2">
        <v>1257</v>
      </c>
      <c r="S904" s="2">
        <v>418</v>
      </c>
    </row>
    <row r="905" spans="1:19" ht="28.8" x14ac:dyDescent="0.3">
      <c r="A905" s="2" t="s">
        <v>20</v>
      </c>
      <c r="B905" s="2" t="s">
        <v>21</v>
      </c>
      <c r="C905" s="2" t="s">
        <v>22</v>
      </c>
      <c r="D905" s="2" t="s">
        <v>23</v>
      </c>
      <c r="E905" s="2" t="s">
        <v>5</v>
      </c>
      <c r="G905" s="2" t="s">
        <v>24</v>
      </c>
      <c r="H905" s="2">
        <v>396206</v>
      </c>
      <c r="I905" s="2">
        <v>396340</v>
      </c>
      <c r="J905" s="1" t="s">
        <v>25</v>
      </c>
      <c r="Q905" s="2" t="s">
        <v>1454</v>
      </c>
      <c r="R905" s="2">
        <v>135</v>
      </c>
    </row>
    <row r="906" spans="1:19" ht="28.8" x14ac:dyDescent="0.3">
      <c r="A906" s="2" t="s">
        <v>28</v>
      </c>
      <c r="B906" s="2" t="s">
        <v>29</v>
      </c>
      <c r="C906" s="2" t="s">
        <v>22</v>
      </c>
      <c r="D906" s="2" t="s">
        <v>23</v>
      </c>
      <c r="E906" s="2" t="s">
        <v>5</v>
      </c>
      <c r="G906" s="2" t="s">
        <v>24</v>
      </c>
      <c r="H906" s="2">
        <v>396206</v>
      </c>
      <c r="I906" s="2">
        <v>396340</v>
      </c>
      <c r="J906" s="1" t="s">
        <v>25</v>
      </c>
      <c r="K906" s="2" t="s">
        <v>1455</v>
      </c>
      <c r="N906" s="2" t="s">
        <v>101</v>
      </c>
      <c r="Q906" s="2" t="s">
        <v>1454</v>
      </c>
      <c r="R906" s="2">
        <v>135</v>
      </c>
      <c r="S906" s="2">
        <v>44</v>
      </c>
    </row>
    <row r="907" spans="1:19" ht="28.8" x14ac:dyDescent="0.3">
      <c r="A907" s="2" t="s">
        <v>20</v>
      </c>
      <c r="B907" s="2" t="s">
        <v>21</v>
      </c>
      <c r="C907" s="2" t="s">
        <v>22</v>
      </c>
      <c r="D907" s="2" t="s">
        <v>23</v>
      </c>
      <c r="E907" s="2" t="s">
        <v>5</v>
      </c>
      <c r="G907" s="2" t="s">
        <v>24</v>
      </c>
      <c r="H907" s="2">
        <v>396310</v>
      </c>
      <c r="I907" s="2">
        <v>397494</v>
      </c>
      <c r="J907" s="1" t="s">
        <v>54</v>
      </c>
      <c r="Q907" s="2" t="s">
        <v>1456</v>
      </c>
      <c r="R907" s="2">
        <v>1185</v>
      </c>
    </row>
    <row r="908" spans="1:19" ht="28.8" x14ac:dyDescent="0.3">
      <c r="A908" s="2" t="s">
        <v>28</v>
      </c>
      <c r="B908" s="2" t="s">
        <v>29</v>
      </c>
      <c r="C908" s="2" t="s">
        <v>22</v>
      </c>
      <c r="D908" s="2" t="s">
        <v>23</v>
      </c>
      <c r="E908" s="2" t="s">
        <v>5</v>
      </c>
      <c r="G908" s="2" t="s">
        <v>24</v>
      </c>
      <c r="H908" s="2">
        <v>396310</v>
      </c>
      <c r="I908" s="2">
        <v>397494</v>
      </c>
      <c r="J908" s="1" t="s">
        <v>54</v>
      </c>
      <c r="K908" s="2" t="s">
        <v>1457</v>
      </c>
      <c r="N908" s="2" t="s">
        <v>192</v>
      </c>
      <c r="Q908" s="2" t="s">
        <v>1456</v>
      </c>
      <c r="R908" s="2">
        <v>1185</v>
      </c>
      <c r="S908" s="2">
        <v>394</v>
      </c>
    </row>
    <row r="909" spans="1:19" ht="28.8" x14ac:dyDescent="0.3">
      <c r="A909" s="2" t="s">
        <v>20</v>
      </c>
      <c r="B909" s="2" t="s">
        <v>21</v>
      </c>
      <c r="C909" s="2" t="s">
        <v>22</v>
      </c>
      <c r="D909" s="2" t="s">
        <v>23</v>
      </c>
      <c r="E909" s="2" t="s">
        <v>5</v>
      </c>
      <c r="G909" s="2" t="s">
        <v>24</v>
      </c>
      <c r="H909" s="2">
        <v>397555</v>
      </c>
      <c r="I909" s="2">
        <v>398547</v>
      </c>
      <c r="J909" s="1" t="s">
        <v>54</v>
      </c>
      <c r="O909" s="2" t="s">
        <v>1458</v>
      </c>
      <c r="Q909" s="2" t="s">
        <v>1459</v>
      </c>
      <c r="R909" s="2">
        <v>993</v>
      </c>
    </row>
    <row r="910" spans="1:19" ht="28.8" x14ac:dyDescent="0.3">
      <c r="A910" s="2" t="s">
        <v>28</v>
      </c>
      <c r="B910" s="2" t="s">
        <v>29</v>
      </c>
      <c r="C910" s="2" t="s">
        <v>22</v>
      </c>
      <c r="D910" s="2" t="s">
        <v>23</v>
      </c>
      <c r="E910" s="2" t="s">
        <v>5</v>
      </c>
      <c r="G910" s="2" t="s">
        <v>24</v>
      </c>
      <c r="H910" s="2">
        <v>397555</v>
      </c>
      <c r="I910" s="2">
        <v>398547</v>
      </c>
      <c r="J910" s="1" t="s">
        <v>54</v>
      </c>
      <c r="K910" s="2" t="s">
        <v>1460</v>
      </c>
      <c r="N910" s="2" t="s">
        <v>1461</v>
      </c>
      <c r="O910" s="2" t="s">
        <v>1458</v>
      </c>
      <c r="Q910" s="2" t="s">
        <v>1459</v>
      </c>
      <c r="R910" s="2">
        <v>993</v>
      </c>
      <c r="S910" s="2">
        <v>330</v>
      </c>
    </row>
    <row r="911" spans="1:19" ht="28.8" x14ac:dyDescent="0.3">
      <c r="A911" s="2" t="s">
        <v>20</v>
      </c>
      <c r="B911" s="2" t="s">
        <v>21</v>
      </c>
      <c r="C911" s="2" t="s">
        <v>22</v>
      </c>
      <c r="D911" s="2" t="s">
        <v>23</v>
      </c>
      <c r="E911" s="2" t="s">
        <v>5</v>
      </c>
      <c r="G911" s="2" t="s">
        <v>24</v>
      </c>
      <c r="H911" s="2">
        <v>398549</v>
      </c>
      <c r="I911" s="2">
        <v>399067</v>
      </c>
      <c r="J911" s="1" t="s">
        <v>54</v>
      </c>
      <c r="Q911" s="2" t="s">
        <v>1462</v>
      </c>
      <c r="R911" s="2">
        <v>519</v>
      </c>
    </row>
    <row r="912" spans="1:19" ht="28.8" x14ac:dyDescent="0.3">
      <c r="A912" s="2" t="s">
        <v>28</v>
      </c>
      <c r="B912" s="2" t="s">
        <v>29</v>
      </c>
      <c r="C912" s="2" t="s">
        <v>22</v>
      </c>
      <c r="D912" s="2" t="s">
        <v>23</v>
      </c>
      <c r="E912" s="2" t="s">
        <v>5</v>
      </c>
      <c r="G912" s="2" t="s">
        <v>24</v>
      </c>
      <c r="H912" s="2">
        <v>398549</v>
      </c>
      <c r="I912" s="2">
        <v>399067</v>
      </c>
      <c r="J912" s="1" t="s">
        <v>54</v>
      </c>
      <c r="K912" s="2" t="s">
        <v>1463</v>
      </c>
      <c r="N912" s="2" t="s">
        <v>1464</v>
      </c>
      <c r="Q912" s="2" t="s">
        <v>1462</v>
      </c>
      <c r="R912" s="2">
        <v>519</v>
      </c>
      <c r="S912" s="2">
        <v>172</v>
      </c>
    </row>
    <row r="913" spans="1:19" ht="28.8" x14ac:dyDescent="0.3">
      <c r="A913" s="2" t="s">
        <v>20</v>
      </c>
      <c r="B913" s="2" t="s">
        <v>21</v>
      </c>
      <c r="C913" s="2" t="s">
        <v>22</v>
      </c>
      <c r="D913" s="2" t="s">
        <v>23</v>
      </c>
      <c r="E913" s="2" t="s">
        <v>5</v>
      </c>
      <c r="G913" s="2" t="s">
        <v>24</v>
      </c>
      <c r="H913" s="2">
        <v>399064</v>
      </c>
      <c r="I913" s="2">
        <v>401529</v>
      </c>
      <c r="J913" s="1" t="s">
        <v>54</v>
      </c>
      <c r="O913" s="2" t="s">
        <v>1465</v>
      </c>
      <c r="Q913" s="2" t="s">
        <v>1466</v>
      </c>
      <c r="R913" s="2">
        <v>2466</v>
      </c>
    </row>
    <row r="914" spans="1:19" ht="28.8" x14ac:dyDescent="0.3">
      <c r="A914" s="2" t="s">
        <v>28</v>
      </c>
      <c r="B914" s="2" t="s">
        <v>29</v>
      </c>
      <c r="C914" s="2" t="s">
        <v>22</v>
      </c>
      <c r="D914" s="2" t="s">
        <v>23</v>
      </c>
      <c r="E914" s="2" t="s">
        <v>5</v>
      </c>
      <c r="G914" s="2" t="s">
        <v>24</v>
      </c>
      <c r="H914" s="2">
        <v>399064</v>
      </c>
      <c r="I914" s="2">
        <v>401529</v>
      </c>
      <c r="J914" s="1" t="s">
        <v>54</v>
      </c>
      <c r="K914" s="2" t="s">
        <v>1467</v>
      </c>
      <c r="N914" s="2" t="s">
        <v>1468</v>
      </c>
      <c r="O914" s="2" t="s">
        <v>1465</v>
      </c>
      <c r="Q914" s="2" t="s">
        <v>1466</v>
      </c>
      <c r="R914" s="2">
        <v>2466</v>
      </c>
      <c r="S914" s="2">
        <v>821</v>
      </c>
    </row>
    <row r="915" spans="1:19" ht="28.8" x14ac:dyDescent="0.3">
      <c r="A915" s="2" t="s">
        <v>20</v>
      </c>
      <c r="B915" s="2" t="s">
        <v>21</v>
      </c>
      <c r="C915" s="2" t="s">
        <v>22</v>
      </c>
      <c r="D915" s="2" t="s">
        <v>23</v>
      </c>
      <c r="E915" s="2" t="s">
        <v>5</v>
      </c>
      <c r="G915" s="2" t="s">
        <v>24</v>
      </c>
      <c r="H915" s="2">
        <v>401786</v>
      </c>
      <c r="I915" s="2">
        <v>402388</v>
      </c>
      <c r="J915" s="1" t="s">
        <v>25</v>
      </c>
      <c r="O915" s="2" t="s">
        <v>1469</v>
      </c>
      <c r="Q915" s="2" t="s">
        <v>1470</v>
      </c>
      <c r="R915" s="2">
        <v>603</v>
      </c>
    </row>
    <row r="916" spans="1:19" ht="28.8" x14ac:dyDescent="0.3">
      <c r="A916" s="2" t="s">
        <v>28</v>
      </c>
      <c r="B916" s="2" t="s">
        <v>29</v>
      </c>
      <c r="C916" s="2" t="s">
        <v>22</v>
      </c>
      <c r="D916" s="2" t="s">
        <v>23</v>
      </c>
      <c r="E916" s="2" t="s">
        <v>5</v>
      </c>
      <c r="G916" s="2" t="s">
        <v>24</v>
      </c>
      <c r="H916" s="2">
        <v>401786</v>
      </c>
      <c r="I916" s="2">
        <v>402388</v>
      </c>
      <c r="J916" s="1" t="s">
        <v>25</v>
      </c>
      <c r="K916" s="2" t="s">
        <v>1471</v>
      </c>
      <c r="N916" s="2" t="s">
        <v>1472</v>
      </c>
      <c r="O916" s="2" t="s">
        <v>1469</v>
      </c>
      <c r="Q916" s="2" t="s">
        <v>1470</v>
      </c>
      <c r="R916" s="2">
        <v>603</v>
      </c>
      <c r="S916" s="2">
        <v>200</v>
      </c>
    </row>
    <row r="917" spans="1:19" ht="28.8" x14ac:dyDescent="0.3">
      <c r="A917" s="2" t="s">
        <v>20</v>
      </c>
      <c r="B917" s="2" t="s">
        <v>21</v>
      </c>
      <c r="C917" s="2" t="s">
        <v>22</v>
      </c>
      <c r="D917" s="2" t="s">
        <v>23</v>
      </c>
      <c r="E917" s="2" t="s">
        <v>5</v>
      </c>
      <c r="G917" s="2" t="s">
        <v>24</v>
      </c>
      <c r="H917" s="2">
        <v>402405</v>
      </c>
      <c r="I917" s="2">
        <v>403046</v>
      </c>
      <c r="J917" s="1" t="s">
        <v>25</v>
      </c>
      <c r="Q917" s="2" t="s">
        <v>1473</v>
      </c>
      <c r="R917" s="2">
        <v>642</v>
      </c>
    </row>
    <row r="918" spans="1:19" ht="28.8" x14ac:dyDescent="0.3">
      <c r="A918" s="2" t="s">
        <v>28</v>
      </c>
      <c r="B918" s="2" t="s">
        <v>29</v>
      </c>
      <c r="C918" s="2" t="s">
        <v>22</v>
      </c>
      <c r="D918" s="2" t="s">
        <v>23</v>
      </c>
      <c r="E918" s="2" t="s">
        <v>5</v>
      </c>
      <c r="G918" s="2" t="s">
        <v>24</v>
      </c>
      <c r="H918" s="2">
        <v>402405</v>
      </c>
      <c r="I918" s="2">
        <v>403046</v>
      </c>
      <c r="J918" s="1" t="s">
        <v>25</v>
      </c>
      <c r="K918" s="2" t="s">
        <v>1474</v>
      </c>
      <c r="N918" s="2" t="s">
        <v>1475</v>
      </c>
      <c r="Q918" s="2" t="s">
        <v>1473</v>
      </c>
      <c r="R918" s="2">
        <v>642</v>
      </c>
      <c r="S918" s="2">
        <v>213</v>
      </c>
    </row>
    <row r="919" spans="1:19" ht="28.8" x14ac:dyDescent="0.3">
      <c r="A919" s="2" t="s">
        <v>20</v>
      </c>
      <c r="B919" s="2" t="s">
        <v>21</v>
      </c>
      <c r="C919" s="2" t="s">
        <v>22</v>
      </c>
      <c r="D919" s="2" t="s">
        <v>23</v>
      </c>
      <c r="E919" s="2" t="s">
        <v>5</v>
      </c>
      <c r="G919" s="2" t="s">
        <v>24</v>
      </c>
      <c r="H919" s="2">
        <v>403117</v>
      </c>
      <c r="I919" s="2">
        <v>403908</v>
      </c>
      <c r="J919" s="1" t="s">
        <v>25</v>
      </c>
      <c r="Q919" s="2" t="s">
        <v>1476</v>
      </c>
      <c r="R919" s="2">
        <v>792</v>
      </c>
    </row>
    <row r="920" spans="1:19" ht="43.2" x14ac:dyDescent="0.3">
      <c r="A920" s="2" t="s">
        <v>28</v>
      </c>
      <c r="B920" s="2" t="s">
        <v>29</v>
      </c>
      <c r="C920" s="2" t="s">
        <v>22</v>
      </c>
      <c r="D920" s="2" t="s">
        <v>23</v>
      </c>
      <c r="E920" s="2" t="s">
        <v>5</v>
      </c>
      <c r="G920" s="2" t="s">
        <v>24</v>
      </c>
      <c r="H920" s="2">
        <v>403117</v>
      </c>
      <c r="I920" s="2">
        <v>403908</v>
      </c>
      <c r="J920" s="1" t="s">
        <v>25</v>
      </c>
      <c r="K920" s="2" t="s">
        <v>1477</v>
      </c>
      <c r="N920" s="2" t="s">
        <v>1478</v>
      </c>
      <c r="Q920" s="2" t="s">
        <v>1476</v>
      </c>
      <c r="R920" s="2">
        <v>792</v>
      </c>
      <c r="S920" s="2">
        <v>263</v>
      </c>
    </row>
    <row r="921" spans="1:19" ht="28.8" x14ac:dyDescent="0.3">
      <c r="A921" s="2" t="s">
        <v>20</v>
      </c>
      <c r="B921" s="2" t="s">
        <v>21</v>
      </c>
      <c r="C921" s="2" t="s">
        <v>22</v>
      </c>
      <c r="D921" s="2" t="s">
        <v>23</v>
      </c>
      <c r="E921" s="2" t="s">
        <v>5</v>
      </c>
      <c r="G921" s="2" t="s">
        <v>24</v>
      </c>
      <c r="H921" s="2">
        <v>403957</v>
      </c>
      <c r="I921" s="2">
        <v>404760</v>
      </c>
      <c r="J921" s="1" t="s">
        <v>25</v>
      </c>
      <c r="Q921" s="2" t="s">
        <v>1479</v>
      </c>
      <c r="R921" s="2">
        <v>804</v>
      </c>
    </row>
    <row r="922" spans="1:19" ht="57.6" x14ac:dyDescent="0.3">
      <c r="A922" s="2" t="s">
        <v>28</v>
      </c>
      <c r="B922" s="2" t="s">
        <v>29</v>
      </c>
      <c r="C922" s="2" t="s">
        <v>22</v>
      </c>
      <c r="D922" s="2" t="s">
        <v>23</v>
      </c>
      <c r="E922" s="2" t="s">
        <v>5</v>
      </c>
      <c r="G922" s="2" t="s">
        <v>24</v>
      </c>
      <c r="H922" s="2">
        <v>403957</v>
      </c>
      <c r="I922" s="2">
        <v>404760</v>
      </c>
      <c r="J922" s="1" t="s">
        <v>25</v>
      </c>
      <c r="K922" s="2" t="s">
        <v>1480</v>
      </c>
      <c r="N922" s="2" t="s">
        <v>1481</v>
      </c>
      <c r="Q922" s="2" t="s">
        <v>1479</v>
      </c>
      <c r="R922" s="2">
        <v>804</v>
      </c>
      <c r="S922" s="2">
        <v>267</v>
      </c>
    </row>
    <row r="923" spans="1:19" ht="28.8" x14ac:dyDescent="0.3">
      <c r="A923" s="2" t="s">
        <v>20</v>
      </c>
      <c r="B923" s="2" t="s">
        <v>21</v>
      </c>
      <c r="C923" s="2" t="s">
        <v>22</v>
      </c>
      <c r="D923" s="2" t="s">
        <v>23</v>
      </c>
      <c r="E923" s="2" t="s">
        <v>5</v>
      </c>
      <c r="G923" s="2" t="s">
        <v>24</v>
      </c>
      <c r="H923" s="2">
        <v>404769</v>
      </c>
      <c r="I923" s="2">
        <v>405281</v>
      </c>
      <c r="J923" s="1" t="s">
        <v>25</v>
      </c>
      <c r="Q923" s="2" t="s">
        <v>1482</v>
      </c>
      <c r="R923" s="2">
        <v>513</v>
      </c>
    </row>
    <row r="924" spans="1:19" ht="28.8" x14ac:dyDescent="0.3">
      <c r="A924" s="2" t="s">
        <v>28</v>
      </c>
      <c r="B924" s="2" t="s">
        <v>29</v>
      </c>
      <c r="C924" s="2" t="s">
        <v>22</v>
      </c>
      <c r="D924" s="2" t="s">
        <v>23</v>
      </c>
      <c r="E924" s="2" t="s">
        <v>5</v>
      </c>
      <c r="G924" s="2" t="s">
        <v>24</v>
      </c>
      <c r="H924" s="2">
        <v>404769</v>
      </c>
      <c r="I924" s="2">
        <v>405281</v>
      </c>
      <c r="J924" s="1" t="s">
        <v>25</v>
      </c>
      <c r="K924" s="2" t="s">
        <v>1483</v>
      </c>
      <c r="N924" s="2" t="s">
        <v>101</v>
      </c>
      <c r="Q924" s="2" t="s">
        <v>1482</v>
      </c>
      <c r="R924" s="2">
        <v>513</v>
      </c>
      <c r="S924" s="2">
        <v>170</v>
      </c>
    </row>
    <row r="925" spans="1:19" ht="28.8" x14ac:dyDescent="0.3">
      <c r="A925" s="2" t="s">
        <v>20</v>
      </c>
      <c r="B925" s="2" t="s">
        <v>21</v>
      </c>
      <c r="C925" s="2" t="s">
        <v>22</v>
      </c>
      <c r="D925" s="2" t="s">
        <v>23</v>
      </c>
      <c r="E925" s="2" t="s">
        <v>5</v>
      </c>
      <c r="G925" s="2" t="s">
        <v>24</v>
      </c>
      <c r="H925" s="2">
        <v>405436</v>
      </c>
      <c r="I925" s="2">
        <v>406611</v>
      </c>
      <c r="J925" s="1" t="s">
        <v>25</v>
      </c>
      <c r="Q925" s="2" t="s">
        <v>1484</v>
      </c>
      <c r="R925" s="2">
        <v>1176</v>
      </c>
    </row>
    <row r="926" spans="1:19" ht="28.8" x14ac:dyDescent="0.3">
      <c r="A926" s="2" t="s">
        <v>28</v>
      </c>
      <c r="B926" s="2" t="s">
        <v>29</v>
      </c>
      <c r="C926" s="2" t="s">
        <v>22</v>
      </c>
      <c r="D926" s="2" t="s">
        <v>23</v>
      </c>
      <c r="E926" s="2" t="s">
        <v>5</v>
      </c>
      <c r="G926" s="2" t="s">
        <v>24</v>
      </c>
      <c r="H926" s="2">
        <v>405436</v>
      </c>
      <c r="I926" s="2">
        <v>406611</v>
      </c>
      <c r="J926" s="1" t="s">
        <v>25</v>
      </c>
      <c r="K926" s="2" t="s">
        <v>1485</v>
      </c>
      <c r="N926" s="2" t="s">
        <v>1486</v>
      </c>
      <c r="Q926" s="2" t="s">
        <v>1484</v>
      </c>
      <c r="R926" s="2">
        <v>1176</v>
      </c>
      <c r="S926" s="2">
        <v>391</v>
      </c>
    </row>
    <row r="927" spans="1:19" ht="28.8" x14ac:dyDescent="0.3">
      <c r="A927" s="2" t="s">
        <v>20</v>
      </c>
      <c r="B927" s="2" t="s">
        <v>21</v>
      </c>
      <c r="C927" s="2" t="s">
        <v>22</v>
      </c>
      <c r="D927" s="2" t="s">
        <v>23</v>
      </c>
      <c r="E927" s="2" t="s">
        <v>5</v>
      </c>
      <c r="G927" s="2" t="s">
        <v>24</v>
      </c>
      <c r="H927" s="2">
        <v>406766</v>
      </c>
      <c r="I927" s="2">
        <v>408181</v>
      </c>
      <c r="J927" s="1" t="s">
        <v>25</v>
      </c>
      <c r="O927" s="2" t="s">
        <v>1487</v>
      </c>
      <c r="Q927" s="2" t="s">
        <v>1488</v>
      </c>
      <c r="R927" s="2">
        <v>1416</v>
      </c>
    </row>
    <row r="928" spans="1:19" ht="28.8" x14ac:dyDescent="0.3">
      <c r="A928" s="2" t="s">
        <v>28</v>
      </c>
      <c r="B928" s="2" t="s">
        <v>29</v>
      </c>
      <c r="C928" s="2" t="s">
        <v>22</v>
      </c>
      <c r="D928" s="2" t="s">
        <v>23</v>
      </c>
      <c r="E928" s="2" t="s">
        <v>5</v>
      </c>
      <c r="G928" s="2" t="s">
        <v>24</v>
      </c>
      <c r="H928" s="2">
        <v>406766</v>
      </c>
      <c r="I928" s="2">
        <v>408181</v>
      </c>
      <c r="J928" s="1" t="s">
        <v>25</v>
      </c>
      <c r="K928" s="2" t="s">
        <v>1489</v>
      </c>
      <c r="N928" s="2" t="s">
        <v>1490</v>
      </c>
      <c r="O928" s="2" t="s">
        <v>1487</v>
      </c>
      <c r="Q928" s="2" t="s">
        <v>1488</v>
      </c>
      <c r="R928" s="2">
        <v>1416</v>
      </c>
      <c r="S928" s="2">
        <v>471</v>
      </c>
    </row>
    <row r="929" spans="1:19" ht="28.8" x14ac:dyDescent="0.3">
      <c r="A929" s="2" t="s">
        <v>20</v>
      </c>
      <c r="B929" s="2" t="s">
        <v>21</v>
      </c>
      <c r="C929" s="2" t="s">
        <v>22</v>
      </c>
      <c r="D929" s="2" t="s">
        <v>23</v>
      </c>
      <c r="E929" s="2" t="s">
        <v>5</v>
      </c>
      <c r="G929" s="2" t="s">
        <v>24</v>
      </c>
      <c r="H929" s="2">
        <v>408385</v>
      </c>
      <c r="I929" s="2">
        <v>408897</v>
      </c>
      <c r="J929" s="1" t="s">
        <v>25</v>
      </c>
      <c r="Q929" s="2" t="s">
        <v>1491</v>
      </c>
      <c r="R929" s="2">
        <v>513</v>
      </c>
    </row>
    <row r="930" spans="1:19" ht="43.2" x14ac:dyDescent="0.3">
      <c r="A930" s="2" t="s">
        <v>28</v>
      </c>
      <c r="B930" s="2" t="s">
        <v>29</v>
      </c>
      <c r="C930" s="2" t="s">
        <v>22</v>
      </c>
      <c r="D930" s="2" t="s">
        <v>23</v>
      </c>
      <c r="E930" s="2" t="s">
        <v>5</v>
      </c>
      <c r="G930" s="2" t="s">
        <v>24</v>
      </c>
      <c r="H930" s="2">
        <v>408385</v>
      </c>
      <c r="I930" s="2">
        <v>408897</v>
      </c>
      <c r="J930" s="1" t="s">
        <v>25</v>
      </c>
      <c r="K930" s="2" t="s">
        <v>1492</v>
      </c>
      <c r="N930" s="2" t="s">
        <v>41</v>
      </c>
      <c r="Q930" s="2" t="s">
        <v>1491</v>
      </c>
      <c r="R930" s="2">
        <v>513</v>
      </c>
      <c r="S930" s="2">
        <v>170</v>
      </c>
    </row>
    <row r="931" spans="1:19" ht="28.8" x14ac:dyDescent="0.3">
      <c r="A931" s="2" t="s">
        <v>20</v>
      </c>
      <c r="B931" s="2" t="s">
        <v>21</v>
      </c>
      <c r="C931" s="2" t="s">
        <v>22</v>
      </c>
      <c r="D931" s="2" t="s">
        <v>23</v>
      </c>
      <c r="E931" s="2" t="s">
        <v>5</v>
      </c>
      <c r="G931" s="2" t="s">
        <v>24</v>
      </c>
      <c r="H931" s="2">
        <v>408996</v>
      </c>
      <c r="I931" s="2">
        <v>409748</v>
      </c>
      <c r="J931" s="1" t="s">
        <v>25</v>
      </c>
      <c r="O931" s="2" t="s">
        <v>1493</v>
      </c>
      <c r="Q931" s="2" t="s">
        <v>1494</v>
      </c>
      <c r="R931" s="2">
        <v>753</v>
      </c>
    </row>
    <row r="932" spans="1:19" ht="28.8" x14ac:dyDescent="0.3">
      <c r="A932" s="2" t="s">
        <v>28</v>
      </c>
      <c r="B932" s="2" t="s">
        <v>29</v>
      </c>
      <c r="C932" s="2" t="s">
        <v>22</v>
      </c>
      <c r="D932" s="2" t="s">
        <v>23</v>
      </c>
      <c r="E932" s="2" t="s">
        <v>5</v>
      </c>
      <c r="G932" s="2" t="s">
        <v>24</v>
      </c>
      <c r="H932" s="2">
        <v>408996</v>
      </c>
      <c r="I932" s="2">
        <v>409748</v>
      </c>
      <c r="J932" s="1" t="s">
        <v>25</v>
      </c>
      <c r="K932" s="2" t="s">
        <v>1495</v>
      </c>
      <c r="N932" s="2" t="s">
        <v>1496</v>
      </c>
      <c r="O932" s="2" t="s">
        <v>1493</v>
      </c>
      <c r="Q932" s="2" t="s">
        <v>1494</v>
      </c>
      <c r="R932" s="2">
        <v>753</v>
      </c>
      <c r="S932" s="2">
        <v>250</v>
      </c>
    </row>
    <row r="933" spans="1:19" ht="28.8" x14ac:dyDescent="0.3">
      <c r="A933" s="2" t="s">
        <v>20</v>
      </c>
      <c r="B933" s="2" t="s">
        <v>21</v>
      </c>
      <c r="C933" s="2" t="s">
        <v>22</v>
      </c>
      <c r="D933" s="2" t="s">
        <v>23</v>
      </c>
      <c r="E933" s="2" t="s">
        <v>5</v>
      </c>
      <c r="G933" s="2" t="s">
        <v>24</v>
      </c>
      <c r="H933" s="2">
        <v>409730</v>
      </c>
      <c r="I933" s="2">
        <v>410455</v>
      </c>
      <c r="J933" s="1" t="s">
        <v>25</v>
      </c>
      <c r="O933" s="2" t="s">
        <v>1497</v>
      </c>
      <c r="Q933" s="2" t="s">
        <v>1498</v>
      </c>
      <c r="R933" s="2">
        <v>726</v>
      </c>
    </row>
    <row r="934" spans="1:19" ht="43.2" x14ac:dyDescent="0.3">
      <c r="A934" s="2" t="s">
        <v>28</v>
      </c>
      <c r="B934" s="2" t="s">
        <v>29</v>
      </c>
      <c r="C934" s="2" t="s">
        <v>22</v>
      </c>
      <c r="D934" s="2" t="s">
        <v>23</v>
      </c>
      <c r="E934" s="2" t="s">
        <v>5</v>
      </c>
      <c r="G934" s="2" t="s">
        <v>24</v>
      </c>
      <c r="H934" s="2">
        <v>409730</v>
      </c>
      <c r="I934" s="2">
        <v>410455</v>
      </c>
      <c r="J934" s="1" t="s">
        <v>25</v>
      </c>
      <c r="K934" s="2" t="s">
        <v>1499</v>
      </c>
      <c r="N934" s="2" t="s">
        <v>1500</v>
      </c>
      <c r="O934" s="2" t="s">
        <v>1497</v>
      </c>
      <c r="Q934" s="2" t="s">
        <v>1498</v>
      </c>
      <c r="R934" s="2">
        <v>726</v>
      </c>
      <c r="S934" s="2">
        <v>241</v>
      </c>
    </row>
    <row r="935" spans="1:19" ht="28.8" x14ac:dyDescent="0.3">
      <c r="A935" s="2" t="s">
        <v>20</v>
      </c>
      <c r="B935" s="2" t="s">
        <v>21</v>
      </c>
      <c r="C935" s="2" t="s">
        <v>22</v>
      </c>
      <c r="D935" s="2" t="s">
        <v>23</v>
      </c>
      <c r="E935" s="2" t="s">
        <v>5</v>
      </c>
      <c r="G935" s="2" t="s">
        <v>24</v>
      </c>
      <c r="H935" s="2">
        <v>410427</v>
      </c>
      <c r="I935" s="2">
        <v>411380</v>
      </c>
      <c r="J935" s="1" t="s">
        <v>25</v>
      </c>
      <c r="O935" s="2" t="s">
        <v>1501</v>
      </c>
      <c r="Q935" s="2" t="s">
        <v>1502</v>
      </c>
      <c r="R935" s="2">
        <v>954</v>
      </c>
    </row>
    <row r="936" spans="1:19" ht="28.8" x14ac:dyDescent="0.3">
      <c r="A936" s="2" t="s">
        <v>28</v>
      </c>
      <c r="B936" s="2" t="s">
        <v>29</v>
      </c>
      <c r="C936" s="2" t="s">
        <v>22</v>
      </c>
      <c r="D936" s="2" t="s">
        <v>23</v>
      </c>
      <c r="E936" s="2" t="s">
        <v>5</v>
      </c>
      <c r="G936" s="2" t="s">
        <v>24</v>
      </c>
      <c r="H936" s="2">
        <v>410427</v>
      </c>
      <c r="I936" s="2">
        <v>411380</v>
      </c>
      <c r="J936" s="1" t="s">
        <v>25</v>
      </c>
      <c r="K936" s="2" t="s">
        <v>1503</v>
      </c>
      <c r="N936" s="2" t="s">
        <v>1504</v>
      </c>
      <c r="O936" s="2" t="s">
        <v>1501</v>
      </c>
      <c r="Q936" s="2" t="s">
        <v>1502</v>
      </c>
      <c r="R936" s="2">
        <v>954</v>
      </c>
      <c r="S936" s="2">
        <v>317</v>
      </c>
    </row>
    <row r="937" spans="1:19" ht="28.8" x14ac:dyDescent="0.3">
      <c r="A937" s="2" t="s">
        <v>20</v>
      </c>
      <c r="B937" s="2" t="s">
        <v>21</v>
      </c>
      <c r="C937" s="2" t="s">
        <v>22</v>
      </c>
      <c r="D937" s="2" t="s">
        <v>23</v>
      </c>
      <c r="E937" s="2" t="s">
        <v>5</v>
      </c>
      <c r="G937" s="2" t="s">
        <v>24</v>
      </c>
      <c r="H937" s="2">
        <v>411403</v>
      </c>
      <c r="I937" s="2">
        <v>411777</v>
      </c>
      <c r="J937" s="1" t="s">
        <v>54</v>
      </c>
      <c r="Q937" s="2" t="s">
        <v>1505</v>
      </c>
      <c r="R937" s="2">
        <v>375</v>
      </c>
    </row>
    <row r="938" spans="1:19" ht="43.2" x14ac:dyDescent="0.3">
      <c r="A938" s="2" t="s">
        <v>28</v>
      </c>
      <c r="B938" s="2" t="s">
        <v>29</v>
      </c>
      <c r="C938" s="2" t="s">
        <v>22</v>
      </c>
      <c r="D938" s="2" t="s">
        <v>23</v>
      </c>
      <c r="E938" s="2" t="s">
        <v>5</v>
      </c>
      <c r="G938" s="2" t="s">
        <v>24</v>
      </c>
      <c r="H938" s="2">
        <v>411403</v>
      </c>
      <c r="I938" s="2">
        <v>411777</v>
      </c>
      <c r="J938" s="1" t="s">
        <v>54</v>
      </c>
      <c r="K938" s="2" t="s">
        <v>1506</v>
      </c>
      <c r="N938" s="2" t="s">
        <v>41</v>
      </c>
      <c r="Q938" s="2" t="s">
        <v>1505</v>
      </c>
      <c r="R938" s="2">
        <v>375</v>
      </c>
      <c r="S938" s="2">
        <v>124</v>
      </c>
    </row>
    <row r="939" spans="1:19" ht="28.8" x14ac:dyDescent="0.3">
      <c r="A939" s="2" t="s">
        <v>20</v>
      </c>
      <c r="B939" s="2" t="s">
        <v>21</v>
      </c>
      <c r="C939" s="2" t="s">
        <v>22</v>
      </c>
      <c r="D939" s="2" t="s">
        <v>23</v>
      </c>
      <c r="E939" s="2" t="s">
        <v>5</v>
      </c>
      <c r="G939" s="2" t="s">
        <v>24</v>
      </c>
      <c r="H939" s="2">
        <v>411872</v>
      </c>
      <c r="I939" s="2">
        <v>413053</v>
      </c>
      <c r="J939" s="1" t="s">
        <v>25</v>
      </c>
      <c r="Q939" s="2" t="s">
        <v>1507</v>
      </c>
      <c r="R939" s="2">
        <v>1182</v>
      </c>
    </row>
    <row r="940" spans="1:19" ht="28.8" x14ac:dyDescent="0.3">
      <c r="A940" s="2" t="s">
        <v>28</v>
      </c>
      <c r="B940" s="2" t="s">
        <v>29</v>
      </c>
      <c r="C940" s="2" t="s">
        <v>22</v>
      </c>
      <c r="D940" s="2" t="s">
        <v>23</v>
      </c>
      <c r="E940" s="2" t="s">
        <v>5</v>
      </c>
      <c r="G940" s="2" t="s">
        <v>24</v>
      </c>
      <c r="H940" s="2">
        <v>411872</v>
      </c>
      <c r="I940" s="2">
        <v>413053</v>
      </c>
      <c r="J940" s="1" t="s">
        <v>25</v>
      </c>
      <c r="K940" s="2" t="s">
        <v>1508</v>
      </c>
      <c r="N940" s="2" t="s">
        <v>1509</v>
      </c>
      <c r="Q940" s="2" t="s">
        <v>1507</v>
      </c>
      <c r="R940" s="2">
        <v>1182</v>
      </c>
      <c r="S940" s="2">
        <v>393</v>
      </c>
    </row>
    <row r="941" spans="1:19" ht="28.8" x14ac:dyDescent="0.3">
      <c r="A941" s="2" t="s">
        <v>20</v>
      </c>
      <c r="B941" s="2" t="s">
        <v>21</v>
      </c>
      <c r="C941" s="2" t="s">
        <v>22</v>
      </c>
      <c r="D941" s="2" t="s">
        <v>23</v>
      </c>
      <c r="E941" s="2" t="s">
        <v>5</v>
      </c>
      <c r="G941" s="2" t="s">
        <v>24</v>
      </c>
      <c r="H941" s="2">
        <v>413065</v>
      </c>
      <c r="I941" s="2">
        <v>414375</v>
      </c>
      <c r="J941" s="1" t="s">
        <v>25</v>
      </c>
      <c r="O941" s="2" t="s">
        <v>1510</v>
      </c>
      <c r="Q941" s="2" t="s">
        <v>1511</v>
      </c>
      <c r="R941" s="2">
        <v>1311</v>
      </c>
    </row>
    <row r="942" spans="1:19" ht="28.8" x14ac:dyDescent="0.3">
      <c r="A942" s="2" t="s">
        <v>28</v>
      </c>
      <c r="B942" s="2" t="s">
        <v>29</v>
      </c>
      <c r="C942" s="2" t="s">
        <v>22</v>
      </c>
      <c r="D942" s="2" t="s">
        <v>23</v>
      </c>
      <c r="E942" s="2" t="s">
        <v>5</v>
      </c>
      <c r="G942" s="2" t="s">
        <v>24</v>
      </c>
      <c r="H942" s="2">
        <v>413065</v>
      </c>
      <c r="I942" s="2">
        <v>414375</v>
      </c>
      <c r="J942" s="1" t="s">
        <v>25</v>
      </c>
      <c r="K942" s="2" t="s">
        <v>1512</v>
      </c>
      <c r="N942" s="2" t="s">
        <v>1513</v>
      </c>
      <c r="O942" s="2" t="s">
        <v>1510</v>
      </c>
      <c r="Q942" s="2" t="s">
        <v>1511</v>
      </c>
      <c r="R942" s="2">
        <v>1311</v>
      </c>
      <c r="S942" s="2">
        <v>436</v>
      </c>
    </row>
    <row r="943" spans="1:19" ht="28.8" x14ac:dyDescent="0.3">
      <c r="A943" s="2" t="s">
        <v>20</v>
      </c>
      <c r="B943" s="2" t="s">
        <v>21</v>
      </c>
      <c r="C943" s="2" t="s">
        <v>22</v>
      </c>
      <c r="D943" s="2" t="s">
        <v>23</v>
      </c>
      <c r="E943" s="2" t="s">
        <v>5</v>
      </c>
      <c r="G943" s="2" t="s">
        <v>24</v>
      </c>
      <c r="H943" s="2">
        <v>414427</v>
      </c>
      <c r="I943" s="2">
        <v>415557</v>
      </c>
      <c r="J943" s="1" t="s">
        <v>25</v>
      </c>
      <c r="O943" s="2" t="s">
        <v>1514</v>
      </c>
      <c r="Q943" s="2" t="s">
        <v>1515</v>
      </c>
      <c r="R943" s="2">
        <v>1131</v>
      </c>
    </row>
    <row r="944" spans="1:19" ht="28.8" x14ac:dyDescent="0.3">
      <c r="A944" s="2" t="s">
        <v>28</v>
      </c>
      <c r="B944" s="2" t="s">
        <v>29</v>
      </c>
      <c r="C944" s="2" t="s">
        <v>22</v>
      </c>
      <c r="D944" s="2" t="s">
        <v>23</v>
      </c>
      <c r="E944" s="2" t="s">
        <v>5</v>
      </c>
      <c r="G944" s="2" t="s">
        <v>24</v>
      </c>
      <c r="H944" s="2">
        <v>414427</v>
      </c>
      <c r="I944" s="2">
        <v>415557</v>
      </c>
      <c r="J944" s="1" t="s">
        <v>25</v>
      </c>
      <c r="K944" s="2" t="s">
        <v>1516</v>
      </c>
      <c r="N944" s="2" t="s">
        <v>1517</v>
      </c>
      <c r="O944" s="2" t="s">
        <v>1514</v>
      </c>
      <c r="Q944" s="2" t="s">
        <v>1515</v>
      </c>
      <c r="R944" s="2">
        <v>1131</v>
      </c>
      <c r="S944" s="2">
        <v>376</v>
      </c>
    </row>
    <row r="945" spans="1:20" ht="28.8" x14ac:dyDescent="0.3">
      <c r="A945" s="2" t="s">
        <v>20</v>
      </c>
      <c r="B945" s="2" t="s">
        <v>21</v>
      </c>
      <c r="C945" s="2" t="s">
        <v>22</v>
      </c>
      <c r="D945" s="2" t="s">
        <v>23</v>
      </c>
      <c r="E945" s="2" t="s">
        <v>5</v>
      </c>
      <c r="G945" s="2" t="s">
        <v>24</v>
      </c>
      <c r="H945" s="2">
        <v>415557</v>
      </c>
      <c r="I945" s="2">
        <v>416522</v>
      </c>
      <c r="J945" s="1" t="s">
        <v>25</v>
      </c>
      <c r="Q945" s="2" t="s">
        <v>1518</v>
      </c>
      <c r="R945" s="2">
        <v>966</v>
      </c>
    </row>
    <row r="946" spans="1:20" ht="43.2" x14ac:dyDescent="0.3">
      <c r="A946" s="2" t="s">
        <v>28</v>
      </c>
      <c r="B946" s="2" t="s">
        <v>29</v>
      </c>
      <c r="C946" s="2" t="s">
        <v>22</v>
      </c>
      <c r="D946" s="2" t="s">
        <v>23</v>
      </c>
      <c r="E946" s="2" t="s">
        <v>5</v>
      </c>
      <c r="G946" s="2" t="s">
        <v>24</v>
      </c>
      <c r="H946" s="2">
        <v>415557</v>
      </c>
      <c r="I946" s="2">
        <v>416522</v>
      </c>
      <c r="J946" s="1" t="s">
        <v>25</v>
      </c>
      <c r="K946" s="2" t="s">
        <v>1519</v>
      </c>
      <c r="N946" s="2" t="s">
        <v>41</v>
      </c>
      <c r="Q946" s="2" t="s">
        <v>1518</v>
      </c>
      <c r="R946" s="2">
        <v>966</v>
      </c>
      <c r="S946" s="2">
        <v>321</v>
      </c>
    </row>
    <row r="947" spans="1:20" ht="28.8" x14ac:dyDescent="0.3">
      <c r="A947" s="2" t="s">
        <v>20</v>
      </c>
      <c r="B947" s="2" t="s">
        <v>21</v>
      </c>
      <c r="C947" s="2" t="s">
        <v>22</v>
      </c>
      <c r="D947" s="2" t="s">
        <v>23</v>
      </c>
      <c r="E947" s="2" t="s">
        <v>5</v>
      </c>
      <c r="G947" s="2" t="s">
        <v>24</v>
      </c>
      <c r="H947" s="2">
        <v>416523</v>
      </c>
      <c r="I947" s="2">
        <v>418340</v>
      </c>
      <c r="J947" s="1" t="s">
        <v>25</v>
      </c>
      <c r="O947" s="2" t="s">
        <v>1520</v>
      </c>
      <c r="Q947" s="2" t="s">
        <v>1521</v>
      </c>
      <c r="R947" s="2">
        <v>1818</v>
      </c>
    </row>
    <row r="948" spans="1:20" ht="43.2" x14ac:dyDescent="0.3">
      <c r="A948" s="2" t="s">
        <v>28</v>
      </c>
      <c r="B948" s="2" t="s">
        <v>29</v>
      </c>
      <c r="C948" s="2" t="s">
        <v>22</v>
      </c>
      <c r="D948" s="2" t="s">
        <v>23</v>
      </c>
      <c r="E948" s="2" t="s">
        <v>5</v>
      </c>
      <c r="G948" s="2" t="s">
        <v>24</v>
      </c>
      <c r="H948" s="2">
        <v>416523</v>
      </c>
      <c r="I948" s="2">
        <v>418340</v>
      </c>
      <c r="J948" s="1" t="s">
        <v>25</v>
      </c>
      <c r="K948" s="2" t="s">
        <v>1522</v>
      </c>
      <c r="N948" s="2" t="s">
        <v>1523</v>
      </c>
      <c r="O948" s="2" t="s">
        <v>1520</v>
      </c>
      <c r="Q948" s="2" t="s">
        <v>1521</v>
      </c>
      <c r="R948" s="2">
        <v>1818</v>
      </c>
      <c r="S948" s="2">
        <v>605</v>
      </c>
    </row>
    <row r="949" spans="1:20" ht="28.8" x14ac:dyDescent="0.3">
      <c r="A949" s="2" t="s">
        <v>20</v>
      </c>
      <c r="B949" s="2" t="s">
        <v>21</v>
      </c>
      <c r="C949" s="2" t="s">
        <v>22</v>
      </c>
      <c r="D949" s="2" t="s">
        <v>23</v>
      </c>
      <c r="E949" s="2" t="s">
        <v>5</v>
      </c>
      <c r="G949" s="2" t="s">
        <v>24</v>
      </c>
      <c r="H949" s="2">
        <v>418549</v>
      </c>
      <c r="I949" s="2">
        <v>418779</v>
      </c>
      <c r="J949" s="1" t="s">
        <v>25</v>
      </c>
      <c r="Q949" s="2" t="s">
        <v>1524</v>
      </c>
      <c r="R949" s="2">
        <v>231</v>
      </c>
    </row>
    <row r="950" spans="1:20" ht="28.8" x14ac:dyDescent="0.3">
      <c r="A950" s="2" t="s">
        <v>28</v>
      </c>
      <c r="B950" s="2" t="s">
        <v>29</v>
      </c>
      <c r="C950" s="2" t="s">
        <v>22</v>
      </c>
      <c r="D950" s="2" t="s">
        <v>23</v>
      </c>
      <c r="E950" s="2" t="s">
        <v>5</v>
      </c>
      <c r="G950" s="2" t="s">
        <v>24</v>
      </c>
      <c r="H950" s="2">
        <v>418549</v>
      </c>
      <c r="I950" s="2">
        <v>418779</v>
      </c>
      <c r="J950" s="1" t="s">
        <v>25</v>
      </c>
      <c r="K950" s="2" t="s">
        <v>1525</v>
      </c>
      <c r="N950" s="2" t="s">
        <v>1526</v>
      </c>
      <c r="Q950" s="2" t="s">
        <v>1524</v>
      </c>
      <c r="R950" s="2">
        <v>231</v>
      </c>
      <c r="S950" s="2">
        <v>76</v>
      </c>
    </row>
    <row r="951" spans="1:20" ht="28.8" x14ac:dyDescent="0.3">
      <c r="A951" s="2" t="s">
        <v>20</v>
      </c>
      <c r="B951" s="2" t="s">
        <v>21</v>
      </c>
      <c r="C951" s="2" t="s">
        <v>22</v>
      </c>
      <c r="D951" s="2" t="s">
        <v>23</v>
      </c>
      <c r="E951" s="2" t="s">
        <v>5</v>
      </c>
      <c r="G951" s="2" t="s">
        <v>24</v>
      </c>
      <c r="H951" s="2">
        <v>418785</v>
      </c>
      <c r="I951" s="2">
        <v>419189</v>
      </c>
      <c r="J951" s="1" t="s">
        <v>25</v>
      </c>
      <c r="Q951" s="2" t="s">
        <v>1527</v>
      </c>
      <c r="R951" s="2">
        <v>405</v>
      </c>
    </row>
    <row r="952" spans="1:20" ht="43.2" x14ac:dyDescent="0.3">
      <c r="A952" s="2" t="s">
        <v>28</v>
      </c>
      <c r="B952" s="2" t="s">
        <v>29</v>
      </c>
      <c r="C952" s="2" t="s">
        <v>22</v>
      </c>
      <c r="D952" s="2" t="s">
        <v>23</v>
      </c>
      <c r="E952" s="2" t="s">
        <v>5</v>
      </c>
      <c r="G952" s="2" t="s">
        <v>24</v>
      </c>
      <c r="H952" s="2">
        <v>418785</v>
      </c>
      <c r="I952" s="2">
        <v>419189</v>
      </c>
      <c r="J952" s="1" t="s">
        <v>25</v>
      </c>
      <c r="K952" s="2" t="s">
        <v>1528</v>
      </c>
      <c r="N952" s="2" t="s">
        <v>1529</v>
      </c>
      <c r="Q952" s="2" t="s">
        <v>1527</v>
      </c>
      <c r="R952" s="2">
        <v>405</v>
      </c>
      <c r="S952" s="2">
        <v>134</v>
      </c>
    </row>
    <row r="953" spans="1:20" ht="28.8" x14ac:dyDescent="0.3">
      <c r="A953" s="2" t="s">
        <v>20</v>
      </c>
      <c r="B953" s="2" t="s">
        <v>21</v>
      </c>
      <c r="C953" s="2" t="s">
        <v>22</v>
      </c>
      <c r="D953" s="2" t="s">
        <v>23</v>
      </c>
      <c r="E953" s="2" t="s">
        <v>5</v>
      </c>
      <c r="G953" s="2" t="s">
        <v>24</v>
      </c>
      <c r="H953" s="2">
        <v>419322</v>
      </c>
      <c r="I953" s="2">
        <v>420420</v>
      </c>
      <c r="J953" s="1" t="s">
        <v>25</v>
      </c>
      <c r="O953" s="2" t="s">
        <v>1530</v>
      </c>
      <c r="Q953" s="2" t="s">
        <v>1531</v>
      </c>
      <c r="R953" s="2">
        <v>1099</v>
      </c>
    </row>
    <row r="954" spans="1:20" ht="57.6" x14ac:dyDescent="0.3">
      <c r="A954" s="2" t="s">
        <v>28</v>
      </c>
      <c r="B954" s="2" t="s">
        <v>29</v>
      </c>
      <c r="C954" s="2" t="s">
        <v>22</v>
      </c>
      <c r="D954" s="2" t="s">
        <v>23</v>
      </c>
      <c r="E954" s="2" t="s">
        <v>5</v>
      </c>
      <c r="G954" s="2" t="s">
        <v>24</v>
      </c>
      <c r="H954" s="2">
        <v>419322</v>
      </c>
      <c r="I954" s="2">
        <v>420420</v>
      </c>
      <c r="J954" s="1" t="s">
        <v>25</v>
      </c>
      <c r="K954" s="2" t="s">
        <v>1532</v>
      </c>
      <c r="N954" s="2" t="s">
        <v>1533</v>
      </c>
      <c r="O954" s="2" t="s">
        <v>1530</v>
      </c>
      <c r="Q954" s="2" t="s">
        <v>1531</v>
      </c>
      <c r="R954" s="2">
        <v>1098</v>
      </c>
      <c r="S954" s="2">
        <v>365</v>
      </c>
      <c r="T954" s="2" t="s">
        <v>1534</v>
      </c>
    </row>
    <row r="955" spans="1:20" ht="28.8" x14ac:dyDescent="0.3">
      <c r="A955" s="2" t="s">
        <v>20</v>
      </c>
      <c r="B955" s="2" t="s">
        <v>21</v>
      </c>
      <c r="C955" s="2" t="s">
        <v>22</v>
      </c>
      <c r="D955" s="2" t="s">
        <v>23</v>
      </c>
      <c r="E955" s="2" t="s">
        <v>5</v>
      </c>
      <c r="G955" s="2" t="s">
        <v>24</v>
      </c>
      <c r="H955" s="2">
        <v>420457</v>
      </c>
      <c r="I955" s="2">
        <v>421947</v>
      </c>
      <c r="J955" s="1" t="s">
        <v>25</v>
      </c>
      <c r="O955" s="2" t="s">
        <v>1535</v>
      </c>
      <c r="Q955" s="2" t="s">
        <v>1536</v>
      </c>
      <c r="R955" s="2">
        <v>1491</v>
      </c>
    </row>
    <row r="956" spans="1:20" ht="28.8" x14ac:dyDescent="0.3">
      <c r="A956" s="2" t="s">
        <v>28</v>
      </c>
      <c r="B956" s="2" t="s">
        <v>29</v>
      </c>
      <c r="C956" s="2" t="s">
        <v>22</v>
      </c>
      <c r="D956" s="2" t="s">
        <v>23</v>
      </c>
      <c r="E956" s="2" t="s">
        <v>5</v>
      </c>
      <c r="G956" s="2" t="s">
        <v>24</v>
      </c>
      <c r="H956" s="2">
        <v>420457</v>
      </c>
      <c r="I956" s="2">
        <v>421947</v>
      </c>
      <c r="J956" s="1" t="s">
        <v>25</v>
      </c>
      <c r="K956" s="2" t="s">
        <v>1537</v>
      </c>
      <c r="N956" s="2" t="s">
        <v>1538</v>
      </c>
      <c r="O956" s="2" t="s">
        <v>1535</v>
      </c>
      <c r="Q956" s="2" t="s">
        <v>1536</v>
      </c>
      <c r="R956" s="2">
        <v>1491</v>
      </c>
      <c r="S956" s="2">
        <v>496</v>
      </c>
    </row>
    <row r="957" spans="1:20" ht="28.8" x14ac:dyDescent="0.3">
      <c r="A957" s="2" t="s">
        <v>20</v>
      </c>
      <c r="B957" s="2" t="s">
        <v>21</v>
      </c>
      <c r="C957" s="2" t="s">
        <v>22</v>
      </c>
      <c r="D957" s="2" t="s">
        <v>23</v>
      </c>
      <c r="E957" s="2" t="s">
        <v>5</v>
      </c>
      <c r="G957" s="2" t="s">
        <v>24</v>
      </c>
      <c r="H957" s="2">
        <v>421944</v>
      </c>
      <c r="I957" s="2">
        <v>423188</v>
      </c>
      <c r="J957" s="1" t="s">
        <v>25</v>
      </c>
      <c r="O957" s="2" t="s">
        <v>1539</v>
      </c>
      <c r="Q957" s="2" t="s">
        <v>1540</v>
      </c>
      <c r="R957" s="2">
        <v>1245</v>
      </c>
    </row>
    <row r="958" spans="1:20" ht="57.6" x14ac:dyDescent="0.3">
      <c r="A958" s="2" t="s">
        <v>28</v>
      </c>
      <c r="B958" s="2" t="s">
        <v>29</v>
      </c>
      <c r="C958" s="2" t="s">
        <v>22</v>
      </c>
      <c r="D958" s="2" t="s">
        <v>23</v>
      </c>
      <c r="E958" s="2" t="s">
        <v>5</v>
      </c>
      <c r="G958" s="2" t="s">
        <v>24</v>
      </c>
      <c r="H958" s="2">
        <v>421944</v>
      </c>
      <c r="I958" s="2">
        <v>423188</v>
      </c>
      <c r="J958" s="1" t="s">
        <v>25</v>
      </c>
      <c r="K958" s="2" t="s">
        <v>1541</v>
      </c>
      <c r="N958" s="2" t="s">
        <v>1542</v>
      </c>
      <c r="O958" s="2" t="s">
        <v>1539</v>
      </c>
      <c r="Q958" s="2" t="s">
        <v>1540</v>
      </c>
      <c r="R958" s="2">
        <v>1245</v>
      </c>
      <c r="S958" s="2">
        <v>414</v>
      </c>
    </row>
    <row r="959" spans="1:20" ht="28.8" x14ac:dyDescent="0.3">
      <c r="A959" s="2" t="s">
        <v>20</v>
      </c>
      <c r="B959" s="2" t="s">
        <v>21</v>
      </c>
      <c r="C959" s="2" t="s">
        <v>22</v>
      </c>
      <c r="D959" s="2" t="s">
        <v>23</v>
      </c>
      <c r="E959" s="2" t="s">
        <v>5</v>
      </c>
      <c r="G959" s="2" t="s">
        <v>24</v>
      </c>
      <c r="H959" s="2">
        <v>423181</v>
      </c>
      <c r="I959" s="2">
        <v>423876</v>
      </c>
      <c r="J959" s="1" t="s">
        <v>25</v>
      </c>
      <c r="O959" s="2" t="s">
        <v>1543</v>
      </c>
      <c r="Q959" s="2" t="s">
        <v>1544</v>
      </c>
      <c r="R959" s="2">
        <v>696</v>
      </c>
    </row>
    <row r="960" spans="1:20" ht="57.6" x14ac:dyDescent="0.3">
      <c r="A960" s="2" t="s">
        <v>28</v>
      </c>
      <c r="B960" s="2" t="s">
        <v>29</v>
      </c>
      <c r="C960" s="2" t="s">
        <v>22</v>
      </c>
      <c r="D960" s="2" t="s">
        <v>23</v>
      </c>
      <c r="E960" s="2" t="s">
        <v>5</v>
      </c>
      <c r="G960" s="2" t="s">
        <v>24</v>
      </c>
      <c r="H960" s="2">
        <v>423181</v>
      </c>
      <c r="I960" s="2">
        <v>423876</v>
      </c>
      <c r="J960" s="1" t="s">
        <v>25</v>
      </c>
      <c r="K960" s="2" t="s">
        <v>1545</v>
      </c>
      <c r="N960" s="2" t="s">
        <v>1546</v>
      </c>
      <c r="O960" s="2" t="s">
        <v>1543</v>
      </c>
      <c r="Q960" s="2" t="s">
        <v>1544</v>
      </c>
      <c r="R960" s="2">
        <v>696</v>
      </c>
      <c r="S960" s="2">
        <v>231</v>
      </c>
    </row>
    <row r="961" spans="1:19" ht="28.8" x14ac:dyDescent="0.3">
      <c r="A961" s="2" t="s">
        <v>20</v>
      </c>
      <c r="B961" s="2" t="s">
        <v>21</v>
      </c>
      <c r="C961" s="2" t="s">
        <v>22</v>
      </c>
      <c r="D961" s="2" t="s">
        <v>23</v>
      </c>
      <c r="E961" s="2" t="s">
        <v>5</v>
      </c>
      <c r="G961" s="2" t="s">
        <v>24</v>
      </c>
      <c r="H961" s="2">
        <v>423873</v>
      </c>
      <c r="I961" s="2">
        <v>424433</v>
      </c>
      <c r="J961" s="1" t="s">
        <v>54</v>
      </c>
      <c r="Q961" s="2" t="s">
        <v>1547</v>
      </c>
      <c r="R961" s="2">
        <v>561</v>
      </c>
    </row>
    <row r="962" spans="1:19" ht="43.2" x14ac:dyDescent="0.3">
      <c r="A962" s="2" t="s">
        <v>28</v>
      </c>
      <c r="B962" s="2" t="s">
        <v>29</v>
      </c>
      <c r="C962" s="2" t="s">
        <v>22</v>
      </c>
      <c r="D962" s="2" t="s">
        <v>23</v>
      </c>
      <c r="E962" s="2" t="s">
        <v>5</v>
      </c>
      <c r="G962" s="2" t="s">
        <v>24</v>
      </c>
      <c r="H962" s="2">
        <v>423873</v>
      </c>
      <c r="I962" s="2">
        <v>424433</v>
      </c>
      <c r="J962" s="1" t="s">
        <v>54</v>
      </c>
      <c r="K962" s="2" t="s">
        <v>1548</v>
      </c>
      <c r="N962" s="2" t="s">
        <v>41</v>
      </c>
      <c r="Q962" s="2" t="s">
        <v>1547</v>
      </c>
      <c r="R962" s="2">
        <v>561</v>
      </c>
      <c r="S962" s="2">
        <v>186</v>
      </c>
    </row>
    <row r="963" spans="1:19" ht="28.8" x14ac:dyDescent="0.3">
      <c r="A963" s="2" t="s">
        <v>20</v>
      </c>
      <c r="B963" s="2" t="s">
        <v>21</v>
      </c>
      <c r="C963" s="2" t="s">
        <v>22</v>
      </c>
      <c r="D963" s="2" t="s">
        <v>23</v>
      </c>
      <c r="E963" s="2" t="s">
        <v>5</v>
      </c>
      <c r="G963" s="2" t="s">
        <v>24</v>
      </c>
      <c r="H963" s="2">
        <v>424418</v>
      </c>
      <c r="I963" s="2">
        <v>426628</v>
      </c>
      <c r="J963" s="1" t="s">
        <v>25</v>
      </c>
      <c r="Q963" s="2" t="s">
        <v>1549</v>
      </c>
      <c r="R963" s="2">
        <v>2211</v>
      </c>
    </row>
    <row r="964" spans="1:19" ht="72" x14ac:dyDescent="0.3">
      <c r="A964" s="2" t="s">
        <v>28</v>
      </c>
      <c r="B964" s="2" t="s">
        <v>29</v>
      </c>
      <c r="C964" s="2" t="s">
        <v>22</v>
      </c>
      <c r="D964" s="2" t="s">
        <v>23</v>
      </c>
      <c r="E964" s="2" t="s">
        <v>5</v>
      </c>
      <c r="G964" s="2" t="s">
        <v>24</v>
      </c>
      <c r="H964" s="2">
        <v>424418</v>
      </c>
      <c r="I964" s="2">
        <v>426628</v>
      </c>
      <c r="J964" s="1" t="s">
        <v>25</v>
      </c>
      <c r="K964" s="2" t="s">
        <v>1550</v>
      </c>
      <c r="N964" s="2" t="s">
        <v>1551</v>
      </c>
      <c r="Q964" s="2" t="s">
        <v>1549</v>
      </c>
      <c r="R964" s="2">
        <v>2211</v>
      </c>
      <c r="S964" s="2">
        <v>736</v>
      </c>
    </row>
    <row r="965" spans="1:19" ht="28.8" x14ac:dyDescent="0.3">
      <c r="A965" s="2" t="s">
        <v>20</v>
      </c>
      <c r="B965" s="2" t="s">
        <v>21</v>
      </c>
      <c r="C965" s="2" t="s">
        <v>22</v>
      </c>
      <c r="D965" s="2" t="s">
        <v>23</v>
      </c>
      <c r="E965" s="2" t="s">
        <v>5</v>
      </c>
      <c r="G965" s="2" t="s">
        <v>24</v>
      </c>
      <c r="H965" s="2">
        <v>426721</v>
      </c>
      <c r="I965" s="2">
        <v>427341</v>
      </c>
      <c r="J965" s="1" t="s">
        <v>25</v>
      </c>
      <c r="Q965" s="2" t="s">
        <v>1552</v>
      </c>
      <c r="R965" s="2">
        <v>621</v>
      </c>
    </row>
    <row r="966" spans="1:19" ht="43.2" x14ac:dyDescent="0.3">
      <c r="A966" s="2" t="s">
        <v>28</v>
      </c>
      <c r="B966" s="2" t="s">
        <v>29</v>
      </c>
      <c r="C966" s="2" t="s">
        <v>22</v>
      </c>
      <c r="D966" s="2" t="s">
        <v>23</v>
      </c>
      <c r="E966" s="2" t="s">
        <v>5</v>
      </c>
      <c r="G966" s="2" t="s">
        <v>24</v>
      </c>
      <c r="H966" s="2">
        <v>426721</v>
      </c>
      <c r="I966" s="2">
        <v>427341</v>
      </c>
      <c r="J966" s="1" t="s">
        <v>25</v>
      </c>
      <c r="K966" s="2" t="s">
        <v>1553</v>
      </c>
      <c r="N966" s="2" t="s">
        <v>1554</v>
      </c>
      <c r="Q966" s="2" t="s">
        <v>1552</v>
      </c>
      <c r="R966" s="2">
        <v>621</v>
      </c>
      <c r="S966" s="2">
        <v>206</v>
      </c>
    </row>
    <row r="967" spans="1:19" ht="28.8" x14ac:dyDescent="0.3">
      <c r="A967" s="2" t="s">
        <v>20</v>
      </c>
      <c r="B967" s="2" t="s">
        <v>21</v>
      </c>
      <c r="C967" s="2" t="s">
        <v>22</v>
      </c>
      <c r="D967" s="2" t="s">
        <v>23</v>
      </c>
      <c r="E967" s="2" t="s">
        <v>5</v>
      </c>
      <c r="G967" s="2" t="s">
        <v>24</v>
      </c>
      <c r="H967" s="2">
        <v>427338</v>
      </c>
      <c r="I967" s="2">
        <v>427742</v>
      </c>
      <c r="J967" s="1" t="s">
        <v>25</v>
      </c>
      <c r="Q967" s="2" t="s">
        <v>1555</v>
      </c>
      <c r="R967" s="2">
        <v>405</v>
      </c>
    </row>
    <row r="968" spans="1:19" ht="43.2" x14ac:dyDescent="0.3">
      <c r="A968" s="2" t="s">
        <v>28</v>
      </c>
      <c r="B968" s="2" t="s">
        <v>29</v>
      </c>
      <c r="C968" s="2" t="s">
        <v>22</v>
      </c>
      <c r="D968" s="2" t="s">
        <v>23</v>
      </c>
      <c r="E968" s="2" t="s">
        <v>5</v>
      </c>
      <c r="G968" s="2" t="s">
        <v>24</v>
      </c>
      <c r="H968" s="2">
        <v>427338</v>
      </c>
      <c r="I968" s="2">
        <v>427742</v>
      </c>
      <c r="J968" s="1" t="s">
        <v>25</v>
      </c>
      <c r="K968" s="2" t="s">
        <v>1556</v>
      </c>
      <c r="N968" s="2" t="s">
        <v>1557</v>
      </c>
      <c r="Q968" s="2" t="s">
        <v>1555</v>
      </c>
      <c r="R968" s="2">
        <v>405</v>
      </c>
      <c r="S968" s="2">
        <v>134</v>
      </c>
    </row>
    <row r="969" spans="1:19" ht="28.8" x14ac:dyDescent="0.3">
      <c r="A969" s="2" t="s">
        <v>20</v>
      </c>
      <c r="B969" s="2" t="s">
        <v>21</v>
      </c>
      <c r="C969" s="2" t="s">
        <v>22</v>
      </c>
      <c r="D969" s="2" t="s">
        <v>23</v>
      </c>
      <c r="E969" s="2" t="s">
        <v>5</v>
      </c>
      <c r="G969" s="2" t="s">
        <v>24</v>
      </c>
      <c r="H969" s="2">
        <v>427851</v>
      </c>
      <c r="I969" s="2">
        <v>428432</v>
      </c>
      <c r="J969" s="1" t="s">
        <v>25</v>
      </c>
      <c r="Q969" s="2" t="s">
        <v>1558</v>
      </c>
      <c r="R969" s="2">
        <v>582</v>
      </c>
    </row>
    <row r="970" spans="1:19" ht="43.2" x14ac:dyDescent="0.3">
      <c r="A970" s="2" t="s">
        <v>28</v>
      </c>
      <c r="B970" s="2" t="s">
        <v>29</v>
      </c>
      <c r="C970" s="2" t="s">
        <v>22</v>
      </c>
      <c r="D970" s="2" t="s">
        <v>23</v>
      </c>
      <c r="E970" s="2" t="s">
        <v>5</v>
      </c>
      <c r="G970" s="2" t="s">
        <v>24</v>
      </c>
      <c r="H970" s="2">
        <v>427851</v>
      </c>
      <c r="I970" s="2">
        <v>428432</v>
      </c>
      <c r="J970" s="1" t="s">
        <v>25</v>
      </c>
      <c r="K970" s="2" t="s">
        <v>1559</v>
      </c>
      <c r="N970" s="2" t="s">
        <v>41</v>
      </c>
      <c r="Q970" s="2" t="s">
        <v>1558</v>
      </c>
      <c r="R970" s="2">
        <v>582</v>
      </c>
      <c r="S970" s="2">
        <v>193</v>
      </c>
    </row>
    <row r="971" spans="1:19" ht="28.8" x14ac:dyDescent="0.3">
      <c r="A971" s="2" t="s">
        <v>20</v>
      </c>
      <c r="B971" s="2" t="s">
        <v>21</v>
      </c>
      <c r="C971" s="2" t="s">
        <v>22</v>
      </c>
      <c r="D971" s="2" t="s">
        <v>23</v>
      </c>
      <c r="E971" s="2" t="s">
        <v>5</v>
      </c>
      <c r="G971" s="2" t="s">
        <v>24</v>
      </c>
      <c r="H971" s="2">
        <v>428429</v>
      </c>
      <c r="I971" s="2">
        <v>429574</v>
      </c>
      <c r="J971" s="1" t="s">
        <v>25</v>
      </c>
      <c r="Q971" s="2" t="s">
        <v>1560</v>
      </c>
      <c r="R971" s="2">
        <v>1146</v>
      </c>
    </row>
    <row r="972" spans="1:19" ht="28.8" x14ac:dyDescent="0.3">
      <c r="A972" s="2" t="s">
        <v>28</v>
      </c>
      <c r="B972" s="2" t="s">
        <v>29</v>
      </c>
      <c r="C972" s="2" t="s">
        <v>22</v>
      </c>
      <c r="D972" s="2" t="s">
        <v>23</v>
      </c>
      <c r="E972" s="2" t="s">
        <v>5</v>
      </c>
      <c r="G972" s="2" t="s">
        <v>24</v>
      </c>
      <c r="H972" s="2">
        <v>428429</v>
      </c>
      <c r="I972" s="2">
        <v>429574</v>
      </c>
      <c r="J972" s="1" t="s">
        <v>25</v>
      </c>
      <c r="K972" s="2" t="s">
        <v>1561</v>
      </c>
      <c r="N972" s="2" t="s">
        <v>101</v>
      </c>
      <c r="Q972" s="2" t="s">
        <v>1560</v>
      </c>
      <c r="R972" s="2">
        <v>1146</v>
      </c>
      <c r="S972" s="2">
        <v>381</v>
      </c>
    </row>
    <row r="973" spans="1:19" ht="28.8" x14ac:dyDescent="0.3">
      <c r="A973" s="2" t="s">
        <v>20</v>
      </c>
      <c r="B973" s="2" t="s">
        <v>21</v>
      </c>
      <c r="C973" s="2" t="s">
        <v>22</v>
      </c>
      <c r="D973" s="2" t="s">
        <v>23</v>
      </c>
      <c r="E973" s="2" t="s">
        <v>5</v>
      </c>
      <c r="G973" s="2" t="s">
        <v>24</v>
      </c>
      <c r="H973" s="2">
        <v>429571</v>
      </c>
      <c r="I973" s="2">
        <v>430569</v>
      </c>
      <c r="J973" s="1" t="s">
        <v>25</v>
      </c>
      <c r="O973" s="2" t="s">
        <v>1562</v>
      </c>
      <c r="Q973" s="2" t="s">
        <v>1563</v>
      </c>
      <c r="R973" s="2">
        <v>999</v>
      </c>
    </row>
    <row r="974" spans="1:19" ht="28.8" x14ac:dyDescent="0.3">
      <c r="A974" s="2" t="s">
        <v>28</v>
      </c>
      <c r="B974" s="2" t="s">
        <v>29</v>
      </c>
      <c r="C974" s="2" t="s">
        <v>22</v>
      </c>
      <c r="D974" s="2" t="s">
        <v>23</v>
      </c>
      <c r="E974" s="2" t="s">
        <v>5</v>
      </c>
      <c r="G974" s="2" t="s">
        <v>24</v>
      </c>
      <c r="H974" s="2">
        <v>429571</v>
      </c>
      <c r="I974" s="2">
        <v>430569</v>
      </c>
      <c r="J974" s="1" t="s">
        <v>25</v>
      </c>
      <c r="K974" s="2" t="s">
        <v>1564</v>
      </c>
      <c r="N974" s="2" t="s">
        <v>1565</v>
      </c>
      <c r="O974" s="2" t="s">
        <v>1562</v>
      </c>
      <c r="Q974" s="2" t="s">
        <v>1563</v>
      </c>
      <c r="R974" s="2">
        <v>999</v>
      </c>
      <c r="S974" s="2">
        <v>332</v>
      </c>
    </row>
    <row r="975" spans="1:19" ht="28.8" x14ac:dyDescent="0.3">
      <c r="A975" s="2" t="s">
        <v>20</v>
      </c>
      <c r="B975" s="2" t="s">
        <v>21</v>
      </c>
      <c r="C975" s="2" t="s">
        <v>22</v>
      </c>
      <c r="D975" s="2" t="s">
        <v>23</v>
      </c>
      <c r="E975" s="2" t="s">
        <v>5</v>
      </c>
      <c r="G975" s="2" t="s">
        <v>24</v>
      </c>
      <c r="H975" s="2">
        <v>430569</v>
      </c>
      <c r="I975" s="2">
        <v>430751</v>
      </c>
      <c r="J975" s="1" t="s">
        <v>25</v>
      </c>
      <c r="Q975" s="2" t="s">
        <v>1566</v>
      </c>
      <c r="R975" s="2">
        <v>183</v>
      </c>
    </row>
    <row r="976" spans="1:19" ht="43.2" x14ac:dyDescent="0.3">
      <c r="A976" s="2" t="s">
        <v>28</v>
      </c>
      <c r="B976" s="2" t="s">
        <v>29</v>
      </c>
      <c r="C976" s="2" t="s">
        <v>22</v>
      </c>
      <c r="D976" s="2" t="s">
        <v>23</v>
      </c>
      <c r="E976" s="2" t="s">
        <v>5</v>
      </c>
      <c r="G976" s="2" t="s">
        <v>24</v>
      </c>
      <c r="H976" s="2">
        <v>430569</v>
      </c>
      <c r="I976" s="2">
        <v>430751</v>
      </c>
      <c r="J976" s="1" t="s">
        <v>25</v>
      </c>
      <c r="K976" s="2" t="s">
        <v>1567</v>
      </c>
      <c r="N976" s="2" t="s">
        <v>41</v>
      </c>
      <c r="Q976" s="2" t="s">
        <v>1566</v>
      </c>
      <c r="R976" s="2">
        <v>183</v>
      </c>
      <c r="S976" s="2">
        <v>60</v>
      </c>
    </row>
    <row r="977" spans="1:20" ht="28.8" x14ac:dyDescent="0.3">
      <c r="A977" s="2" t="s">
        <v>20</v>
      </c>
      <c r="B977" s="2" t="s">
        <v>21</v>
      </c>
      <c r="C977" s="2" t="s">
        <v>22</v>
      </c>
      <c r="D977" s="2" t="s">
        <v>23</v>
      </c>
      <c r="E977" s="2" t="s">
        <v>5</v>
      </c>
      <c r="G977" s="2" t="s">
        <v>24</v>
      </c>
      <c r="H977" s="2">
        <v>430748</v>
      </c>
      <c r="I977" s="2">
        <v>431509</v>
      </c>
      <c r="J977" s="1" t="s">
        <v>25</v>
      </c>
      <c r="O977" s="2" t="s">
        <v>1568</v>
      </c>
      <c r="Q977" s="2" t="s">
        <v>1569</v>
      </c>
      <c r="R977" s="2">
        <v>762</v>
      </c>
    </row>
    <row r="978" spans="1:20" ht="43.2" x14ac:dyDescent="0.3">
      <c r="A978" s="2" t="s">
        <v>28</v>
      </c>
      <c r="B978" s="2" t="s">
        <v>29</v>
      </c>
      <c r="C978" s="2" t="s">
        <v>22</v>
      </c>
      <c r="D978" s="2" t="s">
        <v>23</v>
      </c>
      <c r="E978" s="2" t="s">
        <v>5</v>
      </c>
      <c r="G978" s="2" t="s">
        <v>24</v>
      </c>
      <c r="H978" s="2">
        <v>430748</v>
      </c>
      <c r="I978" s="2">
        <v>431509</v>
      </c>
      <c r="J978" s="1" t="s">
        <v>25</v>
      </c>
      <c r="K978" s="2" t="s">
        <v>1570</v>
      </c>
      <c r="N978" s="2" t="s">
        <v>1571</v>
      </c>
      <c r="O978" s="2" t="s">
        <v>1568</v>
      </c>
      <c r="Q978" s="2" t="s">
        <v>1569</v>
      </c>
      <c r="R978" s="2">
        <v>762</v>
      </c>
      <c r="S978" s="2">
        <v>253</v>
      </c>
    </row>
    <row r="979" spans="1:20" ht="28.8" x14ac:dyDescent="0.3">
      <c r="A979" s="2" t="s">
        <v>20</v>
      </c>
      <c r="B979" s="2" t="s">
        <v>21</v>
      </c>
      <c r="C979" s="2" t="s">
        <v>22</v>
      </c>
      <c r="D979" s="2" t="s">
        <v>23</v>
      </c>
      <c r="E979" s="2" t="s">
        <v>5</v>
      </c>
      <c r="G979" s="2" t="s">
        <v>24</v>
      </c>
      <c r="H979" s="2">
        <v>431531</v>
      </c>
      <c r="I979" s="2">
        <v>432052</v>
      </c>
      <c r="J979" s="1" t="s">
        <v>25</v>
      </c>
      <c r="O979" s="2" t="s">
        <v>1572</v>
      </c>
      <c r="Q979" s="2" t="s">
        <v>1573</v>
      </c>
      <c r="R979" s="2">
        <v>522</v>
      </c>
    </row>
    <row r="980" spans="1:20" ht="28.8" x14ac:dyDescent="0.3">
      <c r="A980" s="2" t="s">
        <v>28</v>
      </c>
      <c r="B980" s="2" t="s">
        <v>29</v>
      </c>
      <c r="C980" s="2" t="s">
        <v>22</v>
      </c>
      <c r="D980" s="2" t="s">
        <v>23</v>
      </c>
      <c r="E980" s="2" t="s">
        <v>5</v>
      </c>
      <c r="G980" s="2" t="s">
        <v>24</v>
      </c>
      <c r="H980" s="2">
        <v>431531</v>
      </c>
      <c r="I980" s="2">
        <v>432052</v>
      </c>
      <c r="J980" s="1" t="s">
        <v>25</v>
      </c>
      <c r="K980" s="2" t="s">
        <v>1574</v>
      </c>
      <c r="N980" s="2" t="s">
        <v>1575</v>
      </c>
      <c r="O980" s="2" t="s">
        <v>1572</v>
      </c>
      <c r="Q980" s="2" t="s">
        <v>1573</v>
      </c>
      <c r="R980" s="2">
        <v>522</v>
      </c>
      <c r="S980" s="2">
        <v>173</v>
      </c>
    </row>
    <row r="981" spans="1:20" ht="28.8" x14ac:dyDescent="0.3">
      <c r="A981" s="2" t="s">
        <v>20</v>
      </c>
      <c r="B981" s="2" t="s">
        <v>21</v>
      </c>
      <c r="C981" s="2" t="s">
        <v>22</v>
      </c>
      <c r="D981" s="2" t="s">
        <v>23</v>
      </c>
      <c r="E981" s="2" t="s">
        <v>5</v>
      </c>
      <c r="G981" s="2" t="s">
        <v>24</v>
      </c>
      <c r="H981" s="2">
        <v>432117</v>
      </c>
      <c r="I981" s="2">
        <v>432497</v>
      </c>
      <c r="J981" s="1" t="s">
        <v>25</v>
      </c>
      <c r="Q981" s="2" t="s">
        <v>1576</v>
      </c>
      <c r="R981" s="2">
        <v>381</v>
      </c>
    </row>
    <row r="982" spans="1:20" ht="28.8" x14ac:dyDescent="0.3">
      <c r="A982" s="2" t="s">
        <v>28</v>
      </c>
      <c r="B982" s="2" t="s">
        <v>29</v>
      </c>
      <c r="C982" s="2" t="s">
        <v>22</v>
      </c>
      <c r="D982" s="2" t="s">
        <v>23</v>
      </c>
      <c r="E982" s="2" t="s">
        <v>5</v>
      </c>
      <c r="G982" s="2" t="s">
        <v>24</v>
      </c>
      <c r="H982" s="2">
        <v>432117</v>
      </c>
      <c r="I982" s="2">
        <v>432497</v>
      </c>
      <c r="J982" s="1" t="s">
        <v>25</v>
      </c>
      <c r="K982" s="2" t="s">
        <v>1577</v>
      </c>
      <c r="N982" s="2" t="s">
        <v>101</v>
      </c>
      <c r="Q982" s="2" t="s">
        <v>1576</v>
      </c>
      <c r="R982" s="2">
        <v>381</v>
      </c>
      <c r="S982" s="2">
        <v>126</v>
      </c>
    </row>
    <row r="983" spans="1:20" ht="28.8" x14ac:dyDescent="0.3">
      <c r="A983" s="2" t="s">
        <v>20</v>
      </c>
      <c r="B983" s="2" t="s">
        <v>53</v>
      </c>
      <c r="C983" s="2" t="s">
        <v>22</v>
      </c>
      <c r="D983" s="2" t="s">
        <v>23</v>
      </c>
      <c r="E983" s="2" t="s">
        <v>5</v>
      </c>
      <c r="G983" s="2" t="s">
        <v>24</v>
      </c>
      <c r="H983" s="2">
        <v>432519</v>
      </c>
      <c r="I983" s="2">
        <v>433014</v>
      </c>
      <c r="J983" s="1" t="s">
        <v>54</v>
      </c>
      <c r="Q983" s="2" t="s">
        <v>1578</v>
      </c>
      <c r="R983" s="2">
        <v>496</v>
      </c>
      <c r="T983" s="2" t="s">
        <v>56</v>
      </c>
    </row>
    <row r="984" spans="1:20" ht="28.8" x14ac:dyDescent="0.3">
      <c r="A984" s="2" t="s">
        <v>20</v>
      </c>
      <c r="B984" s="2" t="s">
        <v>21</v>
      </c>
      <c r="C984" s="2" t="s">
        <v>22</v>
      </c>
      <c r="D984" s="2" t="s">
        <v>23</v>
      </c>
      <c r="E984" s="2" t="s">
        <v>5</v>
      </c>
      <c r="G984" s="2" t="s">
        <v>24</v>
      </c>
      <c r="H984" s="2">
        <v>433554</v>
      </c>
      <c r="I984" s="2">
        <v>433781</v>
      </c>
      <c r="J984" s="1" t="s">
        <v>25</v>
      </c>
      <c r="Q984" s="2" t="s">
        <v>1579</v>
      </c>
      <c r="R984" s="2">
        <v>228</v>
      </c>
    </row>
    <row r="985" spans="1:20" ht="28.8" x14ac:dyDescent="0.3">
      <c r="A985" s="2" t="s">
        <v>28</v>
      </c>
      <c r="B985" s="2" t="s">
        <v>29</v>
      </c>
      <c r="C985" s="2" t="s">
        <v>22</v>
      </c>
      <c r="D985" s="2" t="s">
        <v>23</v>
      </c>
      <c r="E985" s="2" t="s">
        <v>5</v>
      </c>
      <c r="G985" s="2" t="s">
        <v>24</v>
      </c>
      <c r="H985" s="2">
        <v>433554</v>
      </c>
      <c r="I985" s="2">
        <v>433781</v>
      </c>
      <c r="J985" s="1" t="s">
        <v>25</v>
      </c>
      <c r="K985" s="2" t="s">
        <v>1580</v>
      </c>
      <c r="N985" s="2" t="s">
        <v>101</v>
      </c>
      <c r="Q985" s="2" t="s">
        <v>1579</v>
      </c>
      <c r="R985" s="2">
        <v>228</v>
      </c>
      <c r="S985" s="2">
        <v>75</v>
      </c>
    </row>
    <row r="986" spans="1:20" ht="28.8" x14ac:dyDescent="0.3">
      <c r="A986" s="2" t="s">
        <v>20</v>
      </c>
      <c r="B986" s="2" t="s">
        <v>21</v>
      </c>
      <c r="C986" s="2" t="s">
        <v>22</v>
      </c>
      <c r="D986" s="2" t="s">
        <v>23</v>
      </c>
      <c r="E986" s="2" t="s">
        <v>5</v>
      </c>
      <c r="G986" s="2" t="s">
        <v>24</v>
      </c>
      <c r="H986" s="2">
        <v>433901</v>
      </c>
      <c r="I986" s="2">
        <v>434497</v>
      </c>
      <c r="J986" s="1" t="s">
        <v>25</v>
      </c>
      <c r="Q986" s="2" t="s">
        <v>1581</v>
      </c>
      <c r="R986" s="2">
        <v>597</v>
      </c>
    </row>
    <row r="987" spans="1:20" ht="57.6" x14ac:dyDescent="0.3">
      <c r="A987" s="2" t="s">
        <v>28</v>
      </c>
      <c r="B987" s="2" t="s">
        <v>29</v>
      </c>
      <c r="C987" s="2" t="s">
        <v>22</v>
      </c>
      <c r="D987" s="2" t="s">
        <v>23</v>
      </c>
      <c r="E987" s="2" t="s">
        <v>5</v>
      </c>
      <c r="G987" s="2" t="s">
        <v>24</v>
      </c>
      <c r="H987" s="2">
        <v>433901</v>
      </c>
      <c r="I987" s="2">
        <v>434497</v>
      </c>
      <c r="J987" s="1" t="s">
        <v>25</v>
      </c>
      <c r="K987" s="2" t="s">
        <v>1582</v>
      </c>
      <c r="N987" s="2" t="s">
        <v>1583</v>
      </c>
      <c r="Q987" s="2" t="s">
        <v>1581</v>
      </c>
      <c r="R987" s="2">
        <v>597</v>
      </c>
      <c r="S987" s="2">
        <v>198</v>
      </c>
    </row>
    <row r="988" spans="1:20" ht="28.8" x14ac:dyDescent="0.3">
      <c r="A988" s="2" t="s">
        <v>20</v>
      </c>
      <c r="B988" s="2" t="s">
        <v>53</v>
      </c>
      <c r="C988" s="2" t="s">
        <v>22</v>
      </c>
      <c r="D988" s="2" t="s">
        <v>23</v>
      </c>
      <c r="E988" s="2" t="s">
        <v>5</v>
      </c>
      <c r="G988" s="2" t="s">
        <v>24</v>
      </c>
      <c r="H988" s="2">
        <v>434409</v>
      </c>
      <c r="I988" s="2">
        <v>435577</v>
      </c>
      <c r="J988" s="1" t="s">
        <v>25</v>
      </c>
      <c r="Q988" s="2" t="s">
        <v>1584</v>
      </c>
      <c r="R988" s="2">
        <v>1169</v>
      </c>
      <c r="T988" s="2" t="s">
        <v>56</v>
      </c>
    </row>
    <row r="989" spans="1:20" ht="28.8" x14ac:dyDescent="0.3">
      <c r="A989" s="2" t="s">
        <v>20</v>
      </c>
      <c r="B989" s="2" t="s">
        <v>21</v>
      </c>
      <c r="C989" s="2" t="s">
        <v>22</v>
      </c>
      <c r="D989" s="2" t="s">
        <v>23</v>
      </c>
      <c r="E989" s="2" t="s">
        <v>5</v>
      </c>
      <c r="G989" s="2" t="s">
        <v>24</v>
      </c>
      <c r="H989" s="2">
        <v>435706</v>
      </c>
      <c r="I989" s="2">
        <v>436143</v>
      </c>
      <c r="J989" s="1" t="s">
        <v>25</v>
      </c>
      <c r="Q989" s="2" t="s">
        <v>1585</v>
      </c>
      <c r="R989" s="2">
        <v>438</v>
      </c>
    </row>
    <row r="990" spans="1:20" ht="28.8" x14ac:dyDescent="0.3">
      <c r="A990" s="2" t="s">
        <v>28</v>
      </c>
      <c r="B990" s="2" t="s">
        <v>29</v>
      </c>
      <c r="C990" s="2" t="s">
        <v>22</v>
      </c>
      <c r="D990" s="2" t="s">
        <v>23</v>
      </c>
      <c r="E990" s="2" t="s">
        <v>5</v>
      </c>
      <c r="G990" s="2" t="s">
        <v>24</v>
      </c>
      <c r="H990" s="2">
        <v>435706</v>
      </c>
      <c r="I990" s="2">
        <v>436143</v>
      </c>
      <c r="J990" s="1" t="s">
        <v>25</v>
      </c>
      <c r="K990" s="2" t="s">
        <v>1586</v>
      </c>
      <c r="N990" s="2" t="s">
        <v>303</v>
      </c>
      <c r="Q990" s="2" t="s">
        <v>1585</v>
      </c>
      <c r="R990" s="2">
        <v>438</v>
      </c>
      <c r="S990" s="2">
        <v>145</v>
      </c>
    </row>
    <row r="991" spans="1:20" ht="28.8" x14ac:dyDescent="0.3">
      <c r="A991" s="2" t="s">
        <v>20</v>
      </c>
      <c r="B991" s="2" t="s">
        <v>21</v>
      </c>
      <c r="C991" s="2" t="s">
        <v>22</v>
      </c>
      <c r="D991" s="2" t="s">
        <v>23</v>
      </c>
      <c r="E991" s="2" t="s">
        <v>5</v>
      </c>
      <c r="G991" s="2" t="s">
        <v>24</v>
      </c>
      <c r="H991" s="2">
        <v>436230</v>
      </c>
      <c r="I991" s="2">
        <v>437363</v>
      </c>
      <c r="J991" s="1" t="s">
        <v>25</v>
      </c>
      <c r="Q991" s="2" t="s">
        <v>1587</v>
      </c>
      <c r="R991" s="2">
        <v>1134</v>
      </c>
    </row>
    <row r="992" spans="1:20" ht="28.8" x14ac:dyDescent="0.3">
      <c r="A992" s="2" t="s">
        <v>28</v>
      </c>
      <c r="B992" s="2" t="s">
        <v>29</v>
      </c>
      <c r="C992" s="2" t="s">
        <v>22</v>
      </c>
      <c r="D992" s="2" t="s">
        <v>23</v>
      </c>
      <c r="E992" s="2" t="s">
        <v>5</v>
      </c>
      <c r="G992" s="2" t="s">
        <v>24</v>
      </c>
      <c r="H992" s="2">
        <v>436230</v>
      </c>
      <c r="I992" s="2">
        <v>437363</v>
      </c>
      <c r="J992" s="1" t="s">
        <v>25</v>
      </c>
      <c r="K992" s="2" t="s">
        <v>1588</v>
      </c>
      <c r="N992" s="2" t="s">
        <v>101</v>
      </c>
      <c r="Q992" s="2" t="s">
        <v>1587</v>
      </c>
      <c r="R992" s="2">
        <v>1134</v>
      </c>
      <c r="S992" s="2">
        <v>377</v>
      </c>
    </row>
    <row r="993" spans="1:19" ht="28.8" x14ac:dyDescent="0.3">
      <c r="A993" s="2" t="s">
        <v>20</v>
      </c>
      <c r="B993" s="2" t="s">
        <v>21</v>
      </c>
      <c r="C993" s="2" t="s">
        <v>22</v>
      </c>
      <c r="D993" s="2" t="s">
        <v>23</v>
      </c>
      <c r="E993" s="2" t="s">
        <v>5</v>
      </c>
      <c r="G993" s="2" t="s">
        <v>24</v>
      </c>
      <c r="H993" s="2">
        <v>437450</v>
      </c>
      <c r="I993" s="2">
        <v>437863</v>
      </c>
      <c r="J993" s="1" t="s">
        <v>25</v>
      </c>
      <c r="Q993" s="2" t="s">
        <v>1589</v>
      </c>
      <c r="R993" s="2">
        <v>414</v>
      </c>
    </row>
    <row r="994" spans="1:19" ht="43.2" x14ac:dyDescent="0.3">
      <c r="A994" s="2" t="s">
        <v>28</v>
      </c>
      <c r="B994" s="2" t="s">
        <v>29</v>
      </c>
      <c r="C994" s="2" t="s">
        <v>22</v>
      </c>
      <c r="D994" s="2" t="s">
        <v>23</v>
      </c>
      <c r="E994" s="2" t="s">
        <v>5</v>
      </c>
      <c r="G994" s="2" t="s">
        <v>24</v>
      </c>
      <c r="H994" s="2">
        <v>437450</v>
      </c>
      <c r="I994" s="2">
        <v>437863</v>
      </c>
      <c r="J994" s="1" t="s">
        <v>25</v>
      </c>
      <c r="K994" s="2" t="s">
        <v>1590</v>
      </c>
      <c r="N994" s="2" t="s">
        <v>41</v>
      </c>
      <c r="Q994" s="2" t="s">
        <v>1589</v>
      </c>
      <c r="R994" s="2">
        <v>414</v>
      </c>
      <c r="S994" s="2">
        <v>137</v>
      </c>
    </row>
    <row r="995" spans="1:19" ht="28.8" x14ac:dyDescent="0.3">
      <c r="A995" s="2" t="s">
        <v>20</v>
      </c>
      <c r="B995" s="2" t="s">
        <v>21</v>
      </c>
      <c r="C995" s="2" t="s">
        <v>22</v>
      </c>
      <c r="D995" s="2" t="s">
        <v>23</v>
      </c>
      <c r="E995" s="2" t="s">
        <v>5</v>
      </c>
      <c r="G995" s="2" t="s">
        <v>24</v>
      </c>
      <c r="H995" s="2">
        <v>437940</v>
      </c>
      <c r="I995" s="2">
        <v>438293</v>
      </c>
      <c r="J995" s="1" t="s">
        <v>25</v>
      </c>
      <c r="Q995" s="2" t="s">
        <v>1591</v>
      </c>
      <c r="R995" s="2">
        <v>354</v>
      </c>
    </row>
    <row r="996" spans="1:19" ht="43.2" x14ac:dyDescent="0.3">
      <c r="A996" s="2" t="s">
        <v>28</v>
      </c>
      <c r="B996" s="2" t="s">
        <v>29</v>
      </c>
      <c r="C996" s="2" t="s">
        <v>22</v>
      </c>
      <c r="D996" s="2" t="s">
        <v>23</v>
      </c>
      <c r="E996" s="2" t="s">
        <v>5</v>
      </c>
      <c r="G996" s="2" t="s">
        <v>24</v>
      </c>
      <c r="H996" s="2">
        <v>437940</v>
      </c>
      <c r="I996" s="2">
        <v>438293</v>
      </c>
      <c r="J996" s="1" t="s">
        <v>25</v>
      </c>
      <c r="K996" s="2" t="s">
        <v>1592</v>
      </c>
      <c r="N996" s="2" t="s">
        <v>41</v>
      </c>
      <c r="Q996" s="2" t="s">
        <v>1591</v>
      </c>
      <c r="R996" s="2">
        <v>354</v>
      </c>
      <c r="S996" s="2">
        <v>117</v>
      </c>
    </row>
    <row r="997" spans="1:19" ht="28.8" x14ac:dyDescent="0.3">
      <c r="A997" s="2" t="s">
        <v>20</v>
      </c>
      <c r="B997" s="2" t="s">
        <v>21</v>
      </c>
      <c r="C997" s="2" t="s">
        <v>22</v>
      </c>
      <c r="D997" s="2" t="s">
        <v>23</v>
      </c>
      <c r="E997" s="2" t="s">
        <v>5</v>
      </c>
      <c r="G997" s="2" t="s">
        <v>24</v>
      </c>
      <c r="H997" s="2">
        <v>438369</v>
      </c>
      <c r="I997" s="2">
        <v>438794</v>
      </c>
      <c r="J997" s="1" t="s">
        <v>25</v>
      </c>
      <c r="Q997" s="2" t="s">
        <v>1593</v>
      </c>
      <c r="R997" s="2">
        <v>426</v>
      </c>
    </row>
    <row r="998" spans="1:19" ht="43.2" x14ac:dyDescent="0.3">
      <c r="A998" s="2" t="s">
        <v>28</v>
      </c>
      <c r="B998" s="2" t="s">
        <v>29</v>
      </c>
      <c r="C998" s="2" t="s">
        <v>22</v>
      </c>
      <c r="D998" s="2" t="s">
        <v>23</v>
      </c>
      <c r="E998" s="2" t="s">
        <v>5</v>
      </c>
      <c r="G998" s="2" t="s">
        <v>24</v>
      </c>
      <c r="H998" s="2">
        <v>438369</v>
      </c>
      <c r="I998" s="2">
        <v>438794</v>
      </c>
      <c r="J998" s="1" t="s">
        <v>25</v>
      </c>
      <c r="K998" s="2" t="s">
        <v>1594</v>
      </c>
      <c r="N998" s="2" t="s">
        <v>41</v>
      </c>
      <c r="Q998" s="2" t="s">
        <v>1593</v>
      </c>
      <c r="R998" s="2">
        <v>426</v>
      </c>
      <c r="S998" s="2">
        <v>141</v>
      </c>
    </row>
    <row r="999" spans="1:19" ht="28.8" x14ac:dyDescent="0.3">
      <c r="A999" s="2" t="s">
        <v>20</v>
      </c>
      <c r="B999" s="2" t="s">
        <v>21</v>
      </c>
      <c r="C999" s="2" t="s">
        <v>22</v>
      </c>
      <c r="D999" s="2" t="s">
        <v>23</v>
      </c>
      <c r="E999" s="2" t="s">
        <v>5</v>
      </c>
      <c r="G999" s="2" t="s">
        <v>24</v>
      </c>
      <c r="H999" s="2">
        <v>439305</v>
      </c>
      <c r="I999" s="2">
        <v>439445</v>
      </c>
      <c r="J999" s="1" t="s">
        <v>25</v>
      </c>
      <c r="Q999" s="2" t="s">
        <v>1595</v>
      </c>
      <c r="R999" s="2">
        <v>141</v>
      </c>
    </row>
    <row r="1000" spans="1:19" ht="28.8" x14ac:dyDescent="0.3">
      <c r="A1000" s="2" t="s">
        <v>28</v>
      </c>
      <c r="B1000" s="2" t="s">
        <v>29</v>
      </c>
      <c r="C1000" s="2" t="s">
        <v>22</v>
      </c>
      <c r="D1000" s="2" t="s">
        <v>23</v>
      </c>
      <c r="E1000" s="2" t="s">
        <v>5</v>
      </c>
      <c r="G1000" s="2" t="s">
        <v>24</v>
      </c>
      <c r="H1000" s="2">
        <v>439305</v>
      </c>
      <c r="I1000" s="2">
        <v>439445</v>
      </c>
      <c r="J1000" s="1" t="s">
        <v>25</v>
      </c>
      <c r="K1000" s="2" t="s">
        <v>1596</v>
      </c>
      <c r="N1000" s="2" t="s">
        <v>303</v>
      </c>
      <c r="Q1000" s="2" t="s">
        <v>1595</v>
      </c>
      <c r="R1000" s="2">
        <v>141</v>
      </c>
      <c r="S1000" s="2">
        <v>46</v>
      </c>
    </row>
    <row r="1001" spans="1:19" ht="28.8" x14ac:dyDescent="0.3">
      <c r="A1001" s="2" t="s">
        <v>20</v>
      </c>
      <c r="B1001" s="2" t="s">
        <v>21</v>
      </c>
      <c r="C1001" s="2" t="s">
        <v>22</v>
      </c>
      <c r="D1001" s="2" t="s">
        <v>23</v>
      </c>
      <c r="E1001" s="2" t="s">
        <v>5</v>
      </c>
      <c r="G1001" s="2" t="s">
        <v>24</v>
      </c>
      <c r="H1001" s="2">
        <v>439534</v>
      </c>
      <c r="I1001" s="2">
        <v>440082</v>
      </c>
      <c r="J1001" s="1" t="s">
        <v>25</v>
      </c>
      <c r="Q1001" s="2" t="s">
        <v>1597</v>
      </c>
      <c r="R1001" s="2">
        <v>549</v>
      </c>
    </row>
    <row r="1002" spans="1:19" ht="28.8" x14ac:dyDescent="0.3">
      <c r="A1002" s="2" t="s">
        <v>28</v>
      </c>
      <c r="B1002" s="2" t="s">
        <v>29</v>
      </c>
      <c r="C1002" s="2" t="s">
        <v>22</v>
      </c>
      <c r="D1002" s="2" t="s">
        <v>23</v>
      </c>
      <c r="E1002" s="2" t="s">
        <v>5</v>
      </c>
      <c r="G1002" s="2" t="s">
        <v>24</v>
      </c>
      <c r="H1002" s="2">
        <v>439534</v>
      </c>
      <c r="I1002" s="2">
        <v>440082</v>
      </c>
      <c r="J1002" s="1" t="s">
        <v>25</v>
      </c>
      <c r="K1002" s="2" t="s">
        <v>1598</v>
      </c>
      <c r="N1002" s="2" t="s">
        <v>101</v>
      </c>
      <c r="Q1002" s="2" t="s">
        <v>1597</v>
      </c>
      <c r="R1002" s="2">
        <v>549</v>
      </c>
      <c r="S1002" s="2">
        <v>182</v>
      </c>
    </row>
    <row r="1003" spans="1:19" ht="28.8" x14ac:dyDescent="0.3">
      <c r="A1003" s="2" t="s">
        <v>20</v>
      </c>
      <c r="B1003" s="2" t="s">
        <v>21</v>
      </c>
      <c r="C1003" s="2" t="s">
        <v>22</v>
      </c>
      <c r="D1003" s="2" t="s">
        <v>23</v>
      </c>
      <c r="E1003" s="2" t="s">
        <v>5</v>
      </c>
      <c r="G1003" s="2" t="s">
        <v>24</v>
      </c>
      <c r="H1003" s="2">
        <v>440054</v>
      </c>
      <c r="I1003" s="2">
        <v>440242</v>
      </c>
      <c r="J1003" s="1" t="s">
        <v>54</v>
      </c>
      <c r="Q1003" s="2" t="s">
        <v>1599</v>
      </c>
      <c r="R1003" s="2">
        <v>189</v>
      </c>
    </row>
    <row r="1004" spans="1:19" ht="28.8" x14ac:dyDescent="0.3">
      <c r="A1004" s="2" t="s">
        <v>28</v>
      </c>
      <c r="B1004" s="2" t="s">
        <v>29</v>
      </c>
      <c r="C1004" s="2" t="s">
        <v>22</v>
      </c>
      <c r="D1004" s="2" t="s">
        <v>23</v>
      </c>
      <c r="E1004" s="2" t="s">
        <v>5</v>
      </c>
      <c r="G1004" s="2" t="s">
        <v>24</v>
      </c>
      <c r="H1004" s="2">
        <v>440054</v>
      </c>
      <c r="I1004" s="2">
        <v>440242</v>
      </c>
      <c r="J1004" s="1" t="s">
        <v>54</v>
      </c>
      <c r="K1004" s="2" t="s">
        <v>1600</v>
      </c>
      <c r="N1004" s="2" t="s">
        <v>101</v>
      </c>
      <c r="Q1004" s="2" t="s">
        <v>1599</v>
      </c>
      <c r="R1004" s="2">
        <v>189</v>
      </c>
      <c r="S1004" s="2">
        <v>62</v>
      </c>
    </row>
    <row r="1005" spans="1:19" ht="28.8" x14ac:dyDescent="0.3">
      <c r="A1005" s="2" t="s">
        <v>20</v>
      </c>
      <c r="B1005" s="2" t="s">
        <v>21</v>
      </c>
      <c r="C1005" s="2" t="s">
        <v>22</v>
      </c>
      <c r="D1005" s="2" t="s">
        <v>23</v>
      </c>
      <c r="E1005" s="2" t="s">
        <v>5</v>
      </c>
      <c r="G1005" s="2" t="s">
        <v>24</v>
      </c>
      <c r="H1005" s="2">
        <v>440216</v>
      </c>
      <c r="I1005" s="2">
        <v>441076</v>
      </c>
      <c r="J1005" s="1" t="s">
        <v>25</v>
      </c>
      <c r="Q1005" s="2" t="s">
        <v>1601</v>
      </c>
      <c r="R1005" s="2">
        <v>861</v>
      </c>
    </row>
    <row r="1006" spans="1:19" ht="28.8" x14ac:dyDescent="0.3">
      <c r="A1006" s="2" t="s">
        <v>28</v>
      </c>
      <c r="B1006" s="2" t="s">
        <v>29</v>
      </c>
      <c r="C1006" s="2" t="s">
        <v>22</v>
      </c>
      <c r="D1006" s="2" t="s">
        <v>23</v>
      </c>
      <c r="E1006" s="2" t="s">
        <v>5</v>
      </c>
      <c r="G1006" s="2" t="s">
        <v>24</v>
      </c>
      <c r="H1006" s="2">
        <v>440216</v>
      </c>
      <c r="I1006" s="2">
        <v>441076</v>
      </c>
      <c r="J1006" s="1" t="s">
        <v>25</v>
      </c>
      <c r="K1006" s="2" t="s">
        <v>1602</v>
      </c>
      <c r="N1006" s="2" t="s">
        <v>101</v>
      </c>
      <c r="Q1006" s="2" t="s">
        <v>1601</v>
      </c>
      <c r="R1006" s="2">
        <v>861</v>
      </c>
      <c r="S1006" s="2">
        <v>286</v>
      </c>
    </row>
    <row r="1007" spans="1:19" ht="28.8" x14ac:dyDescent="0.3">
      <c r="A1007" s="2" t="s">
        <v>20</v>
      </c>
      <c r="B1007" s="2" t="s">
        <v>21</v>
      </c>
      <c r="C1007" s="2" t="s">
        <v>22</v>
      </c>
      <c r="D1007" s="2" t="s">
        <v>23</v>
      </c>
      <c r="E1007" s="2" t="s">
        <v>5</v>
      </c>
      <c r="G1007" s="2" t="s">
        <v>24</v>
      </c>
      <c r="H1007" s="2">
        <v>441199</v>
      </c>
      <c r="I1007" s="2">
        <v>442443</v>
      </c>
      <c r="J1007" s="1" t="s">
        <v>25</v>
      </c>
      <c r="Q1007" s="2" t="s">
        <v>1603</v>
      </c>
      <c r="R1007" s="2">
        <v>1245</v>
      </c>
    </row>
    <row r="1008" spans="1:19" ht="57.6" x14ac:dyDescent="0.3">
      <c r="A1008" s="2" t="s">
        <v>28</v>
      </c>
      <c r="B1008" s="2" t="s">
        <v>29</v>
      </c>
      <c r="C1008" s="2" t="s">
        <v>22</v>
      </c>
      <c r="D1008" s="2" t="s">
        <v>23</v>
      </c>
      <c r="E1008" s="2" t="s">
        <v>5</v>
      </c>
      <c r="G1008" s="2" t="s">
        <v>24</v>
      </c>
      <c r="H1008" s="2">
        <v>441199</v>
      </c>
      <c r="I1008" s="2">
        <v>442443</v>
      </c>
      <c r="J1008" s="1" t="s">
        <v>25</v>
      </c>
      <c r="K1008" s="2" t="s">
        <v>1604</v>
      </c>
      <c r="N1008" s="2" t="s">
        <v>1605</v>
      </c>
      <c r="Q1008" s="2" t="s">
        <v>1603</v>
      </c>
      <c r="R1008" s="2">
        <v>1245</v>
      </c>
      <c r="S1008" s="2">
        <v>414</v>
      </c>
    </row>
    <row r="1009" spans="1:20" ht="28.8" x14ac:dyDescent="0.3">
      <c r="A1009" s="2" t="s">
        <v>20</v>
      </c>
      <c r="B1009" s="2" t="s">
        <v>21</v>
      </c>
      <c r="C1009" s="2" t="s">
        <v>22</v>
      </c>
      <c r="D1009" s="2" t="s">
        <v>23</v>
      </c>
      <c r="E1009" s="2" t="s">
        <v>5</v>
      </c>
      <c r="G1009" s="2" t="s">
        <v>24</v>
      </c>
      <c r="H1009" s="2">
        <v>442440</v>
      </c>
      <c r="I1009" s="2">
        <v>443381</v>
      </c>
      <c r="J1009" s="1" t="s">
        <v>25</v>
      </c>
      <c r="Q1009" s="2" t="s">
        <v>1606</v>
      </c>
      <c r="R1009" s="2">
        <v>942</v>
      </c>
    </row>
    <row r="1010" spans="1:20" ht="57.6" x14ac:dyDescent="0.3">
      <c r="A1010" s="2" t="s">
        <v>28</v>
      </c>
      <c r="B1010" s="2" t="s">
        <v>29</v>
      </c>
      <c r="C1010" s="2" t="s">
        <v>22</v>
      </c>
      <c r="D1010" s="2" t="s">
        <v>23</v>
      </c>
      <c r="E1010" s="2" t="s">
        <v>5</v>
      </c>
      <c r="G1010" s="2" t="s">
        <v>24</v>
      </c>
      <c r="H1010" s="2">
        <v>442440</v>
      </c>
      <c r="I1010" s="2">
        <v>443381</v>
      </c>
      <c r="J1010" s="1" t="s">
        <v>25</v>
      </c>
      <c r="K1010" s="2" t="s">
        <v>1607</v>
      </c>
      <c r="N1010" s="2" t="s">
        <v>1605</v>
      </c>
      <c r="Q1010" s="2" t="s">
        <v>1606</v>
      </c>
      <c r="R1010" s="2">
        <v>942</v>
      </c>
      <c r="S1010" s="2">
        <v>313</v>
      </c>
    </row>
    <row r="1011" spans="1:20" ht="28.8" x14ac:dyDescent="0.3">
      <c r="A1011" s="2" t="s">
        <v>20</v>
      </c>
      <c r="B1011" s="2" t="s">
        <v>21</v>
      </c>
      <c r="C1011" s="2" t="s">
        <v>22</v>
      </c>
      <c r="D1011" s="2" t="s">
        <v>23</v>
      </c>
      <c r="E1011" s="2" t="s">
        <v>5</v>
      </c>
      <c r="G1011" s="2" t="s">
        <v>24</v>
      </c>
      <c r="H1011" s="2">
        <v>443374</v>
      </c>
      <c r="I1011" s="2">
        <v>444372</v>
      </c>
      <c r="J1011" s="1" t="s">
        <v>25</v>
      </c>
      <c r="Q1011" s="2" t="s">
        <v>1608</v>
      </c>
      <c r="R1011" s="2">
        <v>999</v>
      </c>
    </row>
    <row r="1012" spans="1:20" ht="57.6" x14ac:dyDescent="0.3">
      <c r="A1012" s="2" t="s">
        <v>28</v>
      </c>
      <c r="B1012" s="2" t="s">
        <v>29</v>
      </c>
      <c r="C1012" s="2" t="s">
        <v>22</v>
      </c>
      <c r="D1012" s="2" t="s">
        <v>23</v>
      </c>
      <c r="E1012" s="2" t="s">
        <v>5</v>
      </c>
      <c r="G1012" s="2" t="s">
        <v>24</v>
      </c>
      <c r="H1012" s="2">
        <v>443374</v>
      </c>
      <c r="I1012" s="2">
        <v>444372</v>
      </c>
      <c r="J1012" s="1" t="s">
        <v>25</v>
      </c>
      <c r="K1012" s="2" t="s">
        <v>1609</v>
      </c>
      <c r="N1012" s="2" t="s">
        <v>1605</v>
      </c>
      <c r="Q1012" s="2" t="s">
        <v>1608</v>
      </c>
      <c r="R1012" s="2">
        <v>999</v>
      </c>
      <c r="S1012" s="2">
        <v>332</v>
      </c>
    </row>
    <row r="1013" spans="1:20" ht="28.8" x14ac:dyDescent="0.3">
      <c r="A1013" s="2" t="s">
        <v>20</v>
      </c>
      <c r="B1013" s="2" t="s">
        <v>21</v>
      </c>
      <c r="C1013" s="2" t="s">
        <v>22</v>
      </c>
      <c r="D1013" s="2" t="s">
        <v>23</v>
      </c>
      <c r="E1013" s="2" t="s">
        <v>5</v>
      </c>
      <c r="G1013" s="2" t="s">
        <v>24</v>
      </c>
      <c r="H1013" s="2">
        <v>444547</v>
      </c>
      <c r="I1013" s="2">
        <v>445074</v>
      </c>
      <c r="J1013" s="1" t="s">
        <v>25</v>
      </c>
      <c r="Q1013" s="2" t="s">
        <v>1610</v>
      </c>
      <c r="R1013" s="2">
        <v>528</v>
      </c>
    </row>
    <row r="1014" spans="1:20" ht="28.8" x14ac:dyDescent="0.3">
      <c r="A1014" s="2" t="s">
        <v>28</v>
      </c>
      <c r="B1014" s="2" t="s">
        <v>29</v>
      </c>
      <c r="C1014" s="2" t="s">
        <v>22</v>
      </c>
      <c r="D1014" s="2" t="s">
        <v>23</v>
      </c>
      <c r="E1014" s="2" t="s">
        <v>5</v>
      </c>
      <c r="G1014" s="2" t="s">
        <v>24</v>
      </c>
      <c r="H1014" s="2">
        <v>444547</v>
      </c>
      <c r="I1014" s="2">
        <v>445074</v>
      </c>
      <c r="J1014" s="1" t="s">
        <v>25</v>
      </c>
      <c r="K1014" s="2" t="s">
        <v>1611</v>
      </c>
      <c r="N1014" s="2" t="s">
        <v>1612</v>
      </c>
      <c r="Q1014" s="2" t="s">
        <v>1610</v>
      </c>
      <c r="R1014" s="2">
        <v>528</v>
      </c>
      <c r="S1014" s="2">
        <v>175</v>
      </c>
    </row>
    <row r="1015" spans="1:20" ht="28.8" x14ac:dyDescent="0.3">
      <c r="A1015" s="2" t="s">
        <v>20</v>
      </c>
      <c r="B1015" s="2" t="s">
        <v>53</v>
      </c>
      <c r="C1015" s="2" t="s">
        <v>22</v>
      </c>
      <c r="D1015" s="2" t="s">
        <v>23</v>
      </c>
      <c r="E1015" s="2" t="s">
        <v>5</v>
      </c>
      <c r="G1015" s="2" t="s">
        <v>24</v>
      </c>
      <c r="H1015" s="2">
        <v>445078</v>
      </c>
      <c r="I1015" s="2">
        <v>445917</v>
      </c>
      <c r="J1015" s="1" t="s">
        <v>25</v>
      </c>
      <c r="Q1015" s="2" t="s">
        <v>1613</v>
      </c>
      <c r="R1015" s="2">
        <v>840</v>
      </c>
      <c r="T1015" s="2" t="s">
        <v>56</v>
      </c>
    </row>
    <row r="1016" spans="1:20" ht="28.8" x14ac:dyDescent="0.3">
      <c r="A1016" s="2" t="s">
        <v>20</v>
      </c>
      <c r="B1016" s="2" t="s">
        <v>21</v>
      </c>
      <c r="C1016" s="2" t="s">
        <v>22</v>
      </c>
      <c r="D1016" s="2" t="s">
        <v>23</v>
      </c>
      <c r="E1016" s="2" t="s">
        <v>5</v>
      </c>
      <c r="G1016" s="2" t="s">
        <v>24</v>
      </c>
      <c r="H1016" s="2">
        <v>445928</v>
      </c>
      <c r="I1016" s="2">
        <v>446131</v>
      </c>
      <c r="J1016" s="1" t="s">
        <v>25</v>
      </c>
      <c r="Q1016" s="2" t="s">
        <v>1614</v>
      </c>
      <c r="R1016" s="2">
        <v>204</v>
      </c>
    </row>
    <row r="1017" spans="1:20" ht="28.8" x14ac:dyDescent="0.3">
      <c r="A1017" s="2" t="s">
        <v>28</v>
      </c>
      <c r="B1017" s="2" t="s">
        <v>29</v>
      </c>
      <c r="C1017" s="2" t="s">
        <v>22</v>
      </c>
      <c r="D1017" s="2" t="s">
        <v>23</v>
      </c>
      <c r="E1017" s="2" t="s">
        <v>5</v>
      </c>
      <c r="G1017" s="2" t="s">
        <v>24</v>
      </c>
      <c r="H1017" s="2">
        <v>445928</v>
      </c>
      <c r="I1017" s="2">
        <v>446131</v>
      </c>
      <c r="J1017" s="1" t="s">
        <v>25</v>
      </c>
      <c r="K1017" s="2" t="s">
        <v>1615</v>
      </c>
      <c r="N1017" s="2" t="s">
        <v>101</v>
      </c>
      <c r="Q1017" s="2" t="s">
        <v>1614</v>
      </c>
      <c r="R1017" s="2">
        <v>204</v>
      </c>
      <c r="S1017" s="2">
        <v>67</v>
      </c>
    </row>
    <row r="1018" spans="1:20" ht="28.8" x14ac:dyDescent="0.3">
      <c r="A1018" s="2" t="s">
        <v>20</v>
      </c>
      <c r="B1018" s="2" t="s">
        <v>21</v>
      </c>
      <c r="C1018" s="2" t="s">
        <v>22</v>
      </c>
      <c r="D1018" s="2" t="s">
        <v>23</v>
      </c>
      <c r="E1018" s="2" t="s">
        <v>5</v>
      </c>
      <c r="G1018" s="2" t="s">
        <v>24</v>
      </c>
      <c r="H1018" s="2">
        <v>446517</v>
      </c>
      <c r="I1018" s="2">
        <v>446723</v>
      </c>
      <c r="J1018" s="1" t="s">
        <v>25</v>
      </c>
      <c r="Q1018" s="2" t="s">
        <v>1616</v>
      </c>
      <c r="R1018" s="2">
        <v>207</v>
      </c>
    </row>
    <row r="1019" spans="1:20" ht="43.2" x14ac:dyDescent="0.3">
      <c r="A1019" s="2" t="s">
        <v>28</v>
      </c>
      <c r="B1019" s="2" t="s">
        <v>29</v>
      </c>
      <c r="C1019" s="2" t="s">
        <v>22</v>
      </c>
      <c r="D1019" s="2" t="s">
        <v>23</v>
      </c>
      <c r="E1019" s="2" t="s">
        <v>5</v>
      </c>
      <c r="G1019" s="2" t="s">
        <v>24</v>
      </c>
      <c r="H1019" s="2">
        <v>446517</v>
      </c>
      <c r="I1019" s="2">
        <v>446723</v>
      </c>
      <c r="J1019" s="1" t="s">
        <v>25</v>
      </c>
      <c r="K1019" s="2" t="s">
        <v>1617</v>
      </c>
      <c r="N1019" s="2" t="s">
        <v>41</v>
      </c>
      <c r="Q1019" s="2" t="s">
        <v>1616</v>
      </c>
      <c r="R1019" s="2">
        <v>207</v>
      </c>
      <c r="S1019" s="2">
        <v>68</v>
      </c>
    </row>
    <row r="1020" spans="1:20" ht="28.8" x14ac:dyDescent="0.3">
      <c r="A1020" s="2" t="s">
        <v>20</v>
      </c>
      <c r="B1020" s="2" t="s">
        <v>21</v>
      </c>
      <c r="C1020" s="2" t="s">
        <v>22</v>
      </c>
      <c r="D1020" s="2" t="s">
        <v>23</v>
      </c>
      <c r="E1020" s="2" t="s">
        <v>5</v>
      </c>
      <c r="G1020" s="2" t="s">
        <v>24</v>
      </c>
      <c r="H1020" s="2">
        <v>446705</v>
      </c>
      <c r="I1020" s="2">
        <v>446824</v>
      </c>
      <c r="J1020" s="1" t="s">
        <v>25</v>
      </c>
      <c r="Q1020" s="2" t="s">
        <v>1618</v>
      </c>
      <c r="R1020" s="2">
        <v>120</v>
      </c>
    </row>
    <row r="1021" spans="1:20" ht="28.8" x14ac:dyDescent="0.3">
      <c r="A1021" s="2" t="s">
        <v>28</v>
      </c>
      <c r="B1021" s="2" t="s">
        <v>29</v>
      </c>
      <c r="C1021" s="2" t="s">
        <v>22</v>
      </c>
      <c r="D1021" s="2" t="s">
        <v>23</v>
      </c>
      <c r="E1021" s="2" t="s">
        <v>5</v>
      </c>
      <c r="G1021" s="2" t="s">
        <v>24</v>
      </c>
      <c r="H1021" s="2">
        <v>446705</v>
      </c>
      <c r="I1021" s="2">
        <v>446824</v>
      </c>
      <c r="J1021" s="1" t="s">
        <v>25</v>
      </c>
      <c r="K1021" s="2" t="s">
        <v>1619</v>
      </c>
      <c r="N1021" s="2" t="s">
        <v>101</v>
      </c>
      <c r="Q1021" s="2" t="s">
        <v>1618</v>
      </c>
      <c r="R1021" s="2">
        <v>120</v>
      </c>
      <c r="S1021" s="2">
        <v>39</v>
      </c>
    </row>
    <row r="1022" spans="1:20" ht="28.8" x14ac:dyDescent="0.3">
      <c r="A1022" s="2" t="s">
        <v>20</v>
      </c>
      <c r="B1022" s="2" t="s">
        <v>21</v>
      </c>
      <c r="C1022" s="2" t="s">
        <v>22</v>
      </c>
      <c r="D1022" s="2" t="s">
        <v>23</v>
      </c>
      <c r="E1022" s="2" t="s">
        <v>5</v>
      </c>
      <c r="G1022" s="2" t="s">
        <v>24</v>
      </c>
      <c r="H1022" s="2">
        <v>447712</v>
      </c>
      <c r="I1022" s="2">
        <v>447924</v>
      </c>
      <c r="J1022" s="1" t="s">
        <v>25</v>
      </c>
      <c r="Q1022" s="2" t="s">
        <v>1620</v>
      </c>
      <c r="R1022" s="2">
        <v>213</v>
      </c>
    </row>
    <row r="1023" spans="1:20" ht="28.8" x14ac:dyDescent="0.3">
      <c r="A1023" s="2" t="s">
        <v>28</v>
      </c>
      <c r="B1023" s="2" t="s">
        <v>29</v>
      </c>
      <c r="C1023" s="2" t="s">
        <v>22</v>
      </c>
      <c r="D1023" s="2" t="s">
        <v>23</v>
      </c>
      <c r="E1023" s="2" t="s">
        <v>5</v>
      </c>
      <c r="G1023" s="2" t="s">
        <v>24</v>
      </c>
      <c r="H1023" s="2">
        <v>447712</v>
      </c>
      <c r="I1023" s="2">
        <v>447924</v>
      </c>
      <c r="J1023" s="1" t="s">
        <v>25</v>
      </c>
      <c r="K1023" s="2" t="s">
        <v>1621</v>
      </c>
      <c r="N1023" s="2" t="s">
        <v>101</v>
      </c>
      <c r="Q1023" s="2" t="s">
        <v>1620</v>
      </c>
      <c r="R1023" s="2">
        <v>213</v>
      </c>
      <c r="S1023" s="2">
        <v>70</v>
      </c>
    </row>
    <row r="1024" spans="1:20" ht="28.8" x14ac:dyDescent="0.3">
      <c r="A1024" s="2" t="s">
        <v>20</v>
      </c>
      <c r="B1024" s="2" t="s">
        <v>21</v>
      </c>
      <c r="C1024" s="2" t="s">
        <v>22</v>
      </c>
      <c r="D1024" s="2" t="s">
        <v>23</v>
      </c>
      <c r="E1024" s="2" t="s">
        <v>5</v>
      </c>
      <c r="G1024" s="2" t="s">
        <v>24</v>
      </c>
      <c r="H1024" s="2">
        <v>448001</v>
      </c>
      <c r="I1024" s="2">
        <v>448267</v>
      </c>
      <c r="J1024" s="1" t="s">
        <v>54</v>
      </c>
      <c r="Q1024" s="2" t="s">
        <v>1622</v>
      </c>
      <c r="R1024" s="2">
        <v>267</v>
      </c>
    </row>
    <row r="1025" spans="1:19" ht="28.8" x14ac:dyDescent="0.3">
      <c r="A1025" s="2" t="s">
        <v>28</v>
      </c>
      <c r="B1025" s="2" t="s">
        <v>29</v>
      </c>
      <c r="C1025" s="2" t="s">
        <v>22</v>
      </c>
      <c r="D1025" s="2" t="s">
        <v>23</v>
      </c>
      <c r="E1025" s="2" t="s">
        <v>5</v>
      </c>
      <c r="G1025" s="2" t="s">
        <v>24</v>
      </c>
      <c r="H1025" s="2">
        <v>448001</v>
      </c>
      <c r="I1025" s="2">
        <v>448267</v>
      </c>
      <c r="J1025" s="1" t="s">
        <v>54</v>
      </c>
      <c r="K1025" s="2" t="s">
        <v>1623</v>
      </c>
      <c r="N1025" s="2" t="s">
        <v>101</v>
      </c>
      <c r="Q1025" s="2" t="s">
        <v>1622</v>
      </c>
      <c r="R1025" s="2">
        <v>267</v>
      </c>
      <c r="S1025" s="2">
        <v>88</v>
      </c>
    </row>
    <row r="1026" spans="1:19" ht="28.8" x14ac:dyDescent="0.3">
      <c r="A1026" s="2" t="s">
        <v>20</v>
      </c>
      <c r="B1026" s="2" t="s">
        <v>21</v>
      </c>
      <c r="C1026" s="2" t="s">
        <v>22</v>
      </c>
      <c r="D1026" s="2" t="s">
        <v>23</v>
      </c>
      <c r="E1026" s="2" t="s">
        <v>5</v>
      </c>
      <c r="G1026" s="2" t="s">
        <v>24</v>
      </c>
      <c r="H1026" s="2">
        <v>448643</v>
      </c>
      <c r="I1026" s="2">
        <v>449236</v>
      </c>
      <c r="J1026" s="1" t="s">
        <v>25</v>
      </c>
      <c r="Q1026" s="2" t="s">
        <v>1624</v>
      </c>
      <c r="R1026" s="2">
        <v>594</v>
      </c>
    </row>
    <row r="1027" spans="1:19" ht="43.2" x14ac:dyDescent="0.3">
      <c r="A1027" s="2" t="s">
        <v>28</v>
      </c>
      <c r="B1027" s="2" t="s">
        <v>29</v>
      </c>
      <c r="C1027" s="2" t="s">
        <v>22</v>
      </c>
      <c r="D1027" s="2" t="s">
        <v>23</v>
      </c>
      <c r="E1027" s="2" t="s">
        <v>5</v>
      </c>
      <c r="G1027" s="2" t="s">
        <v>24</v>
      </c>
      <c r="H1027" s="2">
        <v>448643</v>
      </c>
      <c r="I1027" s="2">
        <v>449236</v>
      </c>
      <c r="J1027" s="1" t="s">
        <v>25</v>
      </c>
      <c r="K1027" s="2" t="s">
        <v>1625</v>
      </c>
      <c r="N1027" s="2" t="s">
        <v>41</v>
      </c>
      <c r="Q1027" s="2" t="s">
        <v>1624</v>
      </c>
      <c r="R1027" s="2">
        <v>594</v>
      </c>
      <c r="S1027" s="2">
        <v>197</v>
      </c>
    </row>
    <row r="1028" spans="1:19" ht="28.8" x14ac:dyDescent="0.3">
      <c r="A1028" s="2" t="s">
        <v>20</v>
      </c>
      <c r="B1028" s="2" t="s">
        <v>21</v>
      </c>
      <c r="C1028" s="2" t="s">
        <v>22</v>
      </c>
      <c r="D1028" s="2" t="s">
        <v>23</v>
      </c>
      <c r="E1028" s="2" t="s">
        <v>5</v>
      </c>
      <c r="G1028" s="2" t="s">
        <v>24</v>
      </c>
      <c r="H1028" s="2">
        <v>449303</v>
      </c>
      <c r="I1028" s="2">
        <v>450778</v>
      </c>
      <c r="J1028" s="1" t="s">
        <v>54</v>
      </c>
      <c r="Q1028" s="2" t="s">
        <v>1626</v>
      </c>
      <c r="R1028" s="2">
        <v>1476</v>
      </c>
    </row>
    <row r="1029" spans="1:19" ht="43.2" x14ac:dyDescent="0.3">
      <c r="A1029" s="2" t="s">
        <v>28</v>
      </c>
      <c r="B1029" s="2" t="s">
        <v>29</v>
      </c>
      <c r="C1029" s="2" t="s">
        <v>22</v>
      </c>
      <c r="D1029" s="2" t="s">
        <v>23</v>
      </c>
      <c r="E1029" s="2" t="s">
        <v>5</v>
      </c>
      <c r="G1029" s="2" t="s">
        <v>24</v>
      </c>
      <c r="H1029" s="2">
        <v>449303</v>
      </c>
      <c r="I1029" s="2">
        <v>450778</v>
      </c>
      <c r="J1029" s="1" t="s">
        <v>54</v>
      </c>
      <c r="K1029" s="2" t="s">
        <v>1627</v>
      </c>
      <c r="N1029" s="2" t="s">
        <v>41</v>
      </c>
      <c r="Q1029" s="2" t="s">
        <v>1626</v>
      </c>
      <c r="R1029" s="2">
        <v>1476</v>
      </c>
      <c r="S1029" s="2">
        <v>491</v>
      </c>
    </row>
    <row r="1030" spans="1:19" ht="28.8" x14ac:dyDescent="0.3">
      <c r="A1030" s="2" t="s">
        <v>20</v>
      </c>
      <c r="B1030" s="2" t="s">
        <v>21</v>
      </c>
      <c r="C1030" s="2" t="s">
        <v>22</v>
      </c>
      <c r="D1030" s="2" t="s">
        <v>23</v>
      </c>
      <c r="E1030" s="2" t="s">
        <v>5</v>
      </c>
      <c r="G1030" s="2" t="s">
        <v>24</v>
      </c>
      <c r="H1030" s="2">
        <v>450782</v>
      </c>
      <c r="I1030" s="2">
        <v>453040</v>
      </c>
      <c r="J1030" s="1" t="s">
        <v>54</v>
      </c>
      <c r="O1030" s="2" t="s">
        <v>1628</v>
      </c>
      <c r="Q1030" s="2" t="s">
        <v>1629</v>
      </c>
      <c r="R1030" s="2">
        <v>2259</v>
      </c>
    </row>
    <row r="1031" spans="1:19" ht="57.6" x14ac:dyDescent="0.3">
      <c r="A1031" s="2" t="s">
        <v>28</v>
      </c>
      <c r="B1031" s="2" t="s">
        <v>29</v>
      </c>
      <c r="C1031" s="2" t="s">
        <v>22</v>
      </c>
      <c r="D1031" s="2" t="s">
        <v>23</v>
      </c>
      <c r="E1031" s="2" t="s">
        <v>5</v>
      </c>
      <c r="G1031" s="2" t="s">
        <v>24</v>
      </c>
      <c r="H1031" s="2">
        <v>450782</v>
      </c>
      <c r="I1031" s="2">
        <v>453040</v>
      </c>
      <c r="J1031" s="1" t="s">
        <v>54</v>
      </c>
      <c r="K1031" s="2" t="s">
        <v>1630</v>
      </c>
      <c r="N1031" s="2" t="s">
        <v>1631</v>
      </c>
      <c r="O1031" s="2" t="s">
        <v>1628</v>
      </c>
      <c r="Q1031" s="2" t="s">
        <v>1629</v>
      </c>
      <c r="R1031" s="2">
        <v>2259</v>
      </c>
      <c r="S1031" s="2">
        <v>752</v>
      </c>
    </row>
    <row r="1032" spans="1:19" ht="28.8" x14ac:dyDescent="0.3">
      <c r="A1032" s="2" t="s">
        <v>20</v>
      </c>
      <c r="B1032" s="2" t="s">
        <v>21</v>
      </c>
      <c r="C1032" s="2" t="s">
        <v>22</v>
      </c>
      <c r="D1032" s="2" t="s">
        <v>23</v>
      </c>
      <c r="E1032" s="2" t="s">
        <v>5</v>
      </c>
      <c r="G1032" s="2" t="s">
        <v>24</v>
      </c>
      <c r="H1032" s="2">
        <v>453044</v>
      </c>
      <c r="I1032" s="2">
        <v>453388</v>
      </c>
      <c r="J1032" s="1" t="s">
        <v>54</v>
      </c>
      <c r="Q1032" s="2" t="s">
        <v>1632</v>
      </c>
      <c r="R1032" s="2">
        <v>345</v>
      </c>
    </row>
    <row r="1033" spans="1:19" ht="43.2" x14ac:dyDescent="0.3">
      <c r="A1033" s="2" t="s">
        <v>28</v>
      </c>
      <c r="B1033" s="2" t="s">
        <v>29</v>
      </c>
      <c r="C1033" s="2" t="s">
        <v>22</v>
      </c>
      <c r="D1033" s="2" t="s">
        <v>23</v>
      </c>
      <c r="E1033" s="2" t="s">
        <v>5</v>
      </c>
      <c r="G1033" s="2" t="s">
        <v>24</v>
      </c>
      <c r="H1033" s="2">
        <v>453044</v>
      </c>
      <c r="I1033" s="2">
        <v>453388</v>
      </c>
      <c r="J1033" s="1" t="s">
        <v>54</v>
      </c>
      <c r="K1033" s="2" t="s">
        <v>1633</v>
      </c>
      <c r="N1033" s="2" t="s">
        <v>1634</v>
      </c>
      <c r="Q1033" s="2" t="s">
        <v>1632</v>
      </c>
      <c r="R1033" s="2">
        <v>345</v>
      </c>
      <c r="S1033" s="2">
        <v>114</v>
      </c>
    </row>
    <row r="1034" spans="1:19" ht="28.8" x14ac:dyDescent="0.3">
      <c r="A1034" s="2" t="s">
        <v>20</v>
      </c>
      <c r="B1034" s="2" t="s">
        <v>21</v>
      </c>
      <c r="C1034" s="2" t="s">
        <v>22</v>
      </c>
      <c r="D1034" s="2" t="s">
        <v>23</v>
      </c>
      <c r="E1034" s="2" t="s">
        <v>5</v>
      </c>
      <c r="G1034" s="2" t="s">
        <v>24</v>
      </c>
      <c r="H1034" s="2">
        <v>453529</v>
      </c>
      <c r="I1034" s="2">
        <v>454305</v>
      </c>
      <c r="J1034" s="1" t="s">
        <v>54</v>
      </c>
      <c r="Q1034" s="2" t="s">
        <v>1635</v>
      </c>
      <c r="R1034" s="2">
        <v>777</v>
      </c>
    </row>
    <row r="1035" spans="1:19" ht="43.2" x14ac:dyDescent="0.3">
      <c r="A1035" s="2" t="s">
        <v>28</v>
      </c>
      <c r="B1035" s="2" t="s">
        <v>29</v>
      </c>
      <c r="C1035" s="2" t="s">
        <v>22</v>
      </c>
      <c r="D1035" s="2" t="s">
        <v>23</v>
      </c>
      <c r="E1035" s="2" t="s">
        <v>5</v>
      </c>
      <c r="G1035" s="2" t="s">
        <v>24</v>
      </c>
      <c r="H1035" s="2">
        <v>453529</v>
      </c>
      <c r="I1035" s="2">
        <v>454305</v>
      </c>
      <c r="J1035" s="1" t="s">
        <v>54</v>
      </c>
      <c r="K1035" s="2" t="s">
        <v>1636</v>
      </c>
      <c r="N1035" s="2" t="s">
        <v>1637</v>
      </c>
      <c r="Q1035" s="2" t="s">
        <v>1635</v>
      </c>
      <c r="R1035" s="2">
        <v>777</v>
      </c>
      <c r="S1035" s="2">
        <v>258</v>
      </c>
    </row>
    <row r="1036" spans="1:19" ht="28.8" x14ac:dyDescent="0.3">
      <c r="A1036" s="2" t="s">
        <v>20</v>
      </c>
      <c r="B1036" s="2" t="s">
        <v>21</v>
      </c>
      <c r="C1036" s="2" t="s">
        <v>22</v>
      </c>
      <c r="D1036" s="2" t="s">
        <v>23</v>
      </c>
      <c r="E1036" s="2" t="s">
        <v>5</v>
      </c>
      <c r="G1036" s="2" t="s">
        <v>24</v>
      </c>
      <c r="H1036" s="2">
        <v>454321</v>
      </c>
      <c r="I1036" s="2">
        <v>454932</v>
      </c>
      <c r="J1036" s="1" t="s">
        <v>54</v>
      </c>
      <c r="O1036" s="2" t="s">
        <v>1638</v>
      </c>
      <c r="Q1036" s="2" t="s">
        <v>1639</v>
      </c>
      <c r="R1036" s="2">
        <v>612</v>
      </c>
    </row>
    <row r="1037" spans="1:19" ht="86.4" x14ac:dyDescent="0.3">
      <c r="A1037" s="2" t="s">
        <v>28</v>
      </c>
      <c r="B1037" s="2" t="s">
        <v>29</v>
      </c>
      <c r="C1037" s="2" t="s">
        <v>22</v>
      </c>
      <c r="D1037" s="2" t="s">
        <v>23</v>
      </c>
      <c r="E1037" s="2" t="s">
        <v>5</v>
      </c>
      <c r="G1037" s="2" t="s">
        <v>24</v>
      </c>
      <c r="H1037" s="2">
        <v>454321</v>
      </c>
      <c r="I1037" s="2">
        <v>454932</v>
      </c>
      <c r="J1037" s="1" t="s">
        <v>54</v>
      </c>
      <c r="K1037" s="2" t="s">
        <v>1640</v>
      </c>
      <c r="N1037" s="2" t="s">
        <v>1641</v>
      </c>
      <c r="O1037" s="2" t="s">
        <v>1638</v>
      </c>
      <c r="Q1037" s="2" t="s">
        <v>1639</v>
      </c>
      <c r="R1037" s="2">
        <v>612</v>
      </c>
      <c r="S1037" s="2">
        <v>203</v>
      </c>
    </row>
    <row r="1038" spans="1:19" ht="28.8" x14ac:dyDescent="0.3">
      <c r="A1038" s="2" t="s">
        <v>20</v>
      </c>
      <c r="B1038" s="2" t="s">
        <v>21</v>
      </c>
      <c r="C1038" s="2" t="s">
        <v>22</v>
      </c>
      <c r="D1038" s="2" t="s">
        <v>23</v>
      </c>
      <c r="E1038" s="2" t="s">
        <v>5</v>
      </c>
      <c r="G1038" s="2" t="s">
        <v>24</v>
      </c>
      <c r="H1038" s="2">
        <v>455070</v>
      </c>
      <c r="I1038" s="2">
        <v>456518</v>
      </c>
      <c r="J1038" s="1" t="s">
        <v>54</v>
      </c>
      <c r="O1038" s="2" t="s">
        <v>1642</v>
      </c>
      <c r="Q1038" s="2" t="s">
        <v>1643</v>
      </c>
      <c r="R1038" s="2">
        <v>1449</v>
      </c>
    </row>
    <row r="1039" spans="1:19" ht="28.8" x14ac:dyDescent="0.3">
      <c r="A1039" s="2" t="s">
        <v>28</v>
      </c>
      <c r="B1039" s="2" t="s">
        <v>29</v>
      </c>
      <c r="C1039" s="2" t="s">
        <v>22</v>
      </c>
      <c r="D1039" s="2" t="s">
        <v>23</v>
      </c>
      <c r="E1039" s="2" t="s">
        <v>5</v>
      </c>
      <c r="G1039" s="2" t="s">
        <v>24</v>
      </c>
      <c r="H1039" s="2">
        <v>455070</v>
      </c>
      <c r="I1039" s="2">
        <v>456518</v>
      </c>
      <c r="J1039" s="1" t="s">
        <v>54</v>
      </c>
      <c r="K1039" s="2" t="s">
        <v>1644</v>
      </c>
      <c r="N1039" s="2" t="s">
        <v>1645</v>
      </c>
      <c r="O1039" s="2" t="s">
        <v>1642</v>
      </c>
      <c r="Q1039" s="2" t="s">
        <v>1643</v>
      </c>
      <c r="R1039" s="2">
        <v>1449</v>
      </c>
      <c r="S1039" s="2">
        <v>482</v>
      </c>
    </row>
    <row r="1040" spans="1:19" ht="28.8" x14ac:dyDescent="0.3">
      <c r="A1040" s="2" t="s">
        <v>20</v>
      </c>
      <c r="B1040" s="2" t="s">
        <v>21</v>
      </c>
      <c r="C1040" s="2" t="s">
        <v>22</v>
      </c>
      <c r="D1040" s="2" t="s">
        <v>23</v>
      </c>
      <c r="E1040" s="2" t="s">
        <v>5</v>
      </c>
      <c r="G1040" s="2" t="s">
        <v>24</v>
      </c>
      <c r="H1040" s="2">
        <v>456582</v>
      </c>
      <c r="I1040" s="2">
        <v>458000</v>
      </c>
      <c r="J1040" s="1" t="s">
        <v>54</v>
      </c>
      <c r="Q1040" s="2" t="s">
        <v>1646</v>
      </c>
      <c r="R1040" s="2">
        <v>1419</v>
      </c>
    </row>
    <row r="1041" spans="1:19" ht="43.2" x14ac:dyDescent="0.3">
      <c r="A1041" s="2" t="s">
        <v>28</v>
      </c>
      <c r="B1041" s="2" t="s">
        <v>29</v>
      </c>
      <c r="C1041" s="2" t="s">
        <v>22</v>
      </c>
      <c r="D1041" s="2" t="s">
        <v>23</v>
      </c>
      <c r="E1041" s="2" t="s">
        <v>5</v>
      </c>
      <c r="G1041" s="2" t="s">
        <v>24</v>
      </c>
      <c r="H1041" s="2">
        <v>456582</v>
      </c>
      <c r="I1041" s="2">
        <v>458000</v>
      </c>
      <c r="J1041" s="1" t="s">
        <v>54</v>
      </c>
      <c r="K1041" s="2" t="s">
        <v>1647</v>
      </c>
      <c r="N1041" s="2" t="s">
        <v>1648</v>
      </c>
      <c r="Q1041" s="2" t="s">
        <v>1646</v>
      </c>
      <c r="R1041" s="2">
        <v>1419</v>
      </c>
      <c r="S1041" s="2">
        <v>472</v>
      </c>
    </row>
    <row r="1042" spans="1:19" ht="28.8" x14ac:dyDescent="0.3">
      <c r="A1042" s="2" t="s">
        <v>20</v>
      </c>
      <c r="B1042" s="2" t="s">
        <v>21</v>
      </c>
      <c r="C1042" s="2" t="s">
        <v>22</v>
      </c>
      <c r="D1042" s="2" t="s">
        <v>23</v>
      </c>
      <c r="E1042" s="2" t="s">
        <v>5</v>
      </c>
      <c r="G1042" s="2" t="s">
        <v>24</v>
      </c>
      <c r="H1042" s="2">
        <v>458004</v>
      </c>
      <c r="I1042" s="2">
        <v>459533</v>
      </c>
      <c r="J1042" s="1" t="s">
        <v>54</v>
      </c>
      <c r="O1042" s="2" t="s">
        <v>1649</v>
      </c>
      <c r="Q1042" s="2" t="s">
        <v>1650</v>
      </c>
      <c r="R1042" s="2">
        <v>1530</v>
      </c>
    </row>
    <row r="1043" spans="1:19" ht="72" x14ac:dyDescent="0.3">
      <c r="A1043" s="2" t="s">
        <v>28</v>
      </c>
      <c r="B1043" s="2" t="s">
        <v>29</v>
      </c>
      <c r="C1043" s="2" t="s">
        <v>22</v>
      </c>
      <c r="D1043" s="2" t="s">
        <v>23</v>
      </c>
      <c r="E1043" s="2" t="s">
        <v>5</v>
      </c>
      <c r="G1043" s="2" t="s">
        <v>24</v>
      </c>
      <c r="H1043" s="2">
        <v>458004</v>
      </c>
      <c r="I1043" s="2">
        <v>459533</v>
      </c>
      <c r="J1043" s="1" t="s">
        <v>54</v>
      </c>
      <c r="K1043" s="2" t="s">
        <v>1651</v>
      </c>
      <c r="N1043" s="2" t="s">
        <v>1652</v>
      </c>
      <c r="O1043" s="2" t="s">
        <v>1649</v>
      </c>
      <c r="Q1043" s="2" t="s">
        <v>1650</v>
      </c>
      <c r="R1043" s="2">
        <v>1530</v>
      </c>
      <c r="S1043" s="2">
        <v>509</v>
      </c>
    </row>
    <row r="1044" spans="1:19" ht="28.8" x14ac:dyDescent="0.3">
      <c r="A1044" s="2" t="s">
        <v>20</v>
      </c>
      <c r="B1044" s="2" t="s">
        <v>21</v>
      </c>
      <c r="C1044" s="2" t="s">
        <v>22</v>
      </c>
      <c r="D1044" s="2" t="s">
        <v>23</v>
      </c>
      <c r="E1044" s="2" t="s">
        <v>5</v>
      </c>
      <c r="G1044" s="2" t="s">
        <v>24</v>
      </c>
      <c r="H1044" s="2">
        <v>459601</v>
      </c>
      <c r="I1044" s="2">
        <v>462087</v>
      </c>
      <c r="J1044" s="1" t="s">
        <v>54</v>
      </c>
      <c r="Q1044" s="2" t="s">
        <v>1653</v>
      </c>
      <c r="R1044" s="2">
        <v>2487</v>
      </c>
    </row>
    <row r="1045" spans="1:19" ht="43.2" x14ac:dyDescent="0.3">
      <c r="A1045" s="2" t="s">
        <v>28</v>
      </c>
      <c r="B1045" s="2" t="s">
        <v>29</v>
      </c>
      <c r="C1045" s="2" t="s">
        <v>22</v>
      </c>
      <c r="D1045" s="2" t="s">
        <v>23</v>
      </c>
      <c r="E1045" s="2" t="s">
        <v>5</v>
      </c>
      <c r="G1045" s="2" t="s">
        <v>24</v>
      </c>
      <c r="H1045" s="2">
        <v>459601</v>
      </c>
      <c r="I1045" s="2">
        <v>462087</v>
      </c>
      <c r="J1045" s="1" t="s">
        <v>54</v>
      </c>
      <c r="K1045" s="2" t="s">
        <v>1654</v>
      </c>
      <c r="N1045" s="2" t="s">
        <v>1655</v>
      </c>
      <c r="Q1045" s="2" t="s">
        <v>1653</v>
      </c>
      <c r="R1045" s="2">
        <v>2487</v>
      </c>
      <c r="S1045" s="2">
        <v>828</v>
      </c>
    </row>
    <row r="1046" spans="1:19" ht="28.8" x14ac:dyDescent="0.3">
      <c r="A1046" s="2" t="s">
        <v>20</v>
      </c>
      <c r="B1046" s="2" t="s">
        <v>21</v>
      </c>
      <c r="C1046" s="2" t="s">
        <v>22</v>
      </c>
      <c r="D1046" s="2" t="s">
        <v>23</v>
      </c>
      <c r="E1046" s="2" t="s">
        <v>5</v>
      </c>
      <c r="G1046" s="2" t="s">
        <v>24</v>
      </c>
      <c r="H1046" s="2">
        <v>462232</v>
      </c>
      <c r="I1046" s="2">
        <v>462681</v>
      </c>
      <c r="J1046" s="1" t="s">
        <v>25</v>
      </c>
      <c r="Q1046" s="2" t="s">
        <v>1656</v>
      </c>
      <c r="R1046" s="2">
        <v>450</v>
      </c>
    </row>
    <row r="1047" spans="1:19" ht="43.2" x14ac:dyDescent="0.3">
      <c r="A1047" s="2" t="s">
        <v>28</v>
      </c>
      <c r="B1047" s="2" t="s">
        <v>29</v>
      </c>
      <c r="C1047" s="2" t="s">
        <v>22</v>
      </c>
      <c r="D1047" s="2" t="s">
        <v>23</v>
      </c>
      <c r="E1047" s="2" t="s">
        <v>5</v>
      </c>
      <c r="G1047" s="2" t="s">
        <v>24</v>
      </c>
      <c r="H1047" s="2">
        <v>462232</v>
      </c>
      <c r="I1047" s="2">
        <v>462681</v>
      </c>
      <c r="J1047" s="1" t="s">
        <v>25</v>
      </c>
      <c r="K1047" s="2" t="s">
        <v>1657</v>
      </c>
      <c r="N1047" s="2" t="s">
        <v>41</v>
      </c>
      <c r="Q1047" s="2" t="s">
        <v>1656</v>
      </c>
      <c r="R1047" s="2">
        <v>450</v>
      </c>
      <c r="S1047" s="2">
        <v>149</v>
      </c>
    </row>
    <row r="1048" spans="1:19" ht="28.8" x14ac:dyDescent="0.3">
      <c r="A1048" s="2" t="s">
        <v>20</v>
      </c>
      <c r="B1048" s="2" t="s">
        <v>21</v>
      </c>
      <c r="C1048" s="2" t="s">
        <v>22</v>
      </c>
      <c r="D1048" s="2" t="s">
        <v>23</v>
      </c>
      <c r="E1048" s="2" t="s">
        <v>5</v>
      </c>
      <c r="G1048" s="2" t="s">
        <v>24</v>
      </c>
      <c r="H1048" s="2">
        <v>462715</v>
      </c>
      <c r="I1048" s="2">
        <v>463101</v>
      </c>
      <c r="J1048" s="1" t="s">
        <v>25</v>
      </c>
      <c r="Q1048" s="2" t="s">
        <v>1658</v>
      </c>
      <c r="R1048" s="2">
        <v>387</v>
      </c>
    </row>
    <row r="1049" spans="1:19" ht="28.8" x14ac:dyDescent="0.3">
      <c r="A1049" s="2" t="s">
        <v>28</v>
      </c>
      <c r="B1049" s="2" t="s">
        <v>29</v>
      </c>
      <c r="C1049" s="2" t="s">
        <v>22</v>
      </c>
      <c r="D1049" s="2" t="s">
        <v>23</v>
      </c>
      <c r="E1049" s="2" t="s">
        <v>5</v>
      </c>
      <c r="G1049" s="2" t="s">
        <v>24</v>
      </c>
      <c r="H1049" s="2">
        <v>462715</v>
      </c>
      <c r="I1049" s="2">
        <v>463101</v>
      </c>
      <c r="J1049" s="1" t="s">
        <v>25</v>
      </c>
      <c r="K1049" s="2" t="s">
        <v>1659</v>
      </c>
      <c r="N1049" s="2" t="s">
        <v>450</v>
      </c>
      <c r="Q1049" s="2" t="s">
        <v>1658</v>
      </c>
      <c r="R1049" s="2">
        <v>387</v>
      </c>
      <c r="S1049" s="2">
        <v>128</v>
      </c>
    </row>
    <row r="1050" spans="1:19" ht="28.8" x14ac:dyDescent="0.3">
      <c r="A1050" s="2" t="s">
        <v>20</v>
      </c>
      <c r="B1050" s="2" t="s">
        <v>21</v>
      </c>
      <c r="C1050" s="2" t="s">
        <v>22</v>
      </c>
      <c r="D1050" s="2" t="s">
        <v>23</v>
      </c>
      <c r="E1050" s="2" t="s">
        <v>5</v>
      </c>
      <c r="G1050" s="2" t="s">
        <v>24</v>
      </c>
      <c r="H1050" s="2">
        <v>463114</v>
      </c>
      <c r="I1050" s="2">
        <v>464055</v>
      </c>
      <c r="J1050" s="1" t="s">
        <v>54</v>
      </c>
      <c r="Q1050" s="2" t="s">
        <v>1660</v>
      </c>
      <c r="R1050" s="2">
        <v>942</v>
      </c>
    </row>
    <row r="1051" spans="1:19" ht="28.8" x14ac:dyDescent="0.3">
      <c r="A1051" s="2" t="s">
        <v>28</v>
      </c>
      <c r="B1051" s="2" t="s">
        <v>29</v>
      </c>
      <c r="C1051" s="2" t="s">
        <v>22</v>
      </c>
      <c r="D1051" s="2" t="s">
        <v>23</v>
      </c>
      <c r="E1051" s="2" t="s">
        <v>5</v>
      </c>
      <c r="G1051" s="2" t="s">
        <v>24</v>
      </c>
      <c r="H1051" s="2">
        <v>463114</v>
      </c>
      <c r="I1051" s="2">
        <v>464055</v>
      </c>
      <c r="J1051" s="1" t="s">
        <v>54</v>
      </c>
      <c r="K1051" s="2" t="s">
        <v>1661</v>
      </c>
      <c r="N1051" s="2" t="s">
        <v>1662</v>
      </c>
      <c r="Q1051" s="2" t="s">
        <v>1660</v>
      </c>
      <c r="R1051" s="2">
        <v>942</v>
      </c>
      <c r="S1051" s="2">
        <v>313</v>
      </c>
    </row>
    <row r="1052" spans="1:19" ht="28.8" x14ac:dyDescent="0.3">
      <c r="A1052" s="2" t="s">
        <v>20</v>
      </c>
      <c r="B1052" s="2" t="s">
        <v>21</v>
      </c>
      <c r="C1052" s="2" t="s">
        <v>22</v>
      </c>
      <c r="D1052" s="2" t="s">
        <v>23</v>
      </c>
      <c r="E1052" s="2" t="s">
        <v>5</v>
      </c>
      <c r="G1052" s="2" t="s">
        <v>24</v>
      </c>
      <c r="H1052" s="2">
        <v>464176</v>
      </c>
      <c r="I1052" s="2">
        <v>464781</v>
      </c>
      <c r="J1052" s="1" t="s">
        <v>25</v>
      </c>
      <c r="Q1052" s="2" t="s">
        <v>1663</v>
      </c>
      <c r="R1052" s="2">
        <v>606</v>
      </c>
    </row>
    <row r="1053" spans="1:19" ht="28.8" x14ac:dyDescent="0.3">
      <c r="A1053" s="2" t="s">
        <v>28</v>
      </c>
      <c r="B1053" s="2" t="s">
        <v>29</v>
      </c>
      <c r="C1053" s="2" t="s">
        <v>22</v>
      </c>
      <c r="D1053" s="2" t="s">
        <v>23</v>
      </c>
      <c r="E1053" s="2" t="s">
        <v>5</v>
      </c>
      <c r="G1053" s="2" t="s">
        <v>24</v>
      </c>
      <c r="H1053" s="2">
        <v>464176</v>
      </c>
      <c r="I1053" s="2">
        <v>464781</v>
      </c>
      <c r="J1053" s="1" t="s">
        <v>25</v>
      </c>
      <c r="K1053" s="2" t="s">
        <v>1664</v>
      </c>
      <c r="N1053" s="2" t="s">
        <v>303</v>
      </c>
      <c r="Q1053" s="2" t="s">
        <v>1663</v>
      </c>
      <c r="R1053" s="2">
        <v>606</v>
      </c>
      <c r="S1053" s="2">
        <v>201</v>
      </c>
    </row>
    <row r="1054" spans="1:19" ht="28.8" x14ac:dyDescent="0.3">
      <c r="A1054" s="2" t="s">
        <v>20</v>
      </c>
      <c r="B1054" s="2" t="s">
        <v>21</v>
      </c>
      <c r="C1054" s="2" t="s">
        <v>22</v>
      </c>
      <c r="D1054" s="2" t="s">
        <v>23</v>
      </c>
      <c r="E1054" s="2" t="s">
        <v>5</v>
      </c>
      <c r="G1054" s="2" t="s">
        <v>24</v>
      </c>
      <c r="H1054" s="2">
        <v>464925</v>
      </c>
      <c r="I1054" s="2">
        <v>466094</v>
      </c>
      <c r="J1054" s="1" t="s">
        <v>25</v>
      </c>
      <c r="O1054" s="2" t="s">
        <v>1665</v>
      </c>
      <c r="Q1054" s="2" t="s">
        <v>1666</v>
      </c>
      <c r="R1054" s="2">
        <v>1170</v>
      </c>
    </row>
    <row r="1055" spans="1:19" ht="43.2" x14ac:dyDescent="0.3">
      <c r="A1055" s="2" t="s">
        <v>28</v>
      </c>
      <c r="B1055" s="2" t="s">
        <v>29</v>
      </c>
      <c r="C1055" s="2" t="s">
        <v>22</v>
      </c>
      <c r="D1055" s="2" t="s">
        <v>23</v>
      </c>
      <c r="E1055" s="2" t="s">
        <v>5</v>
      </c>
      <c r="G1055" s="2" t="s">
        <v>24</v>
      </c>
      <c r="H1055" s="2">
        <v>464925</v>
      </c>
      <c r="I1055" s="2">
        <v>466094</v>
      </c>
      <c r="J1055" s="1" t="s">
        <v>25</v>
      </c>
      <c r="K1055" s="2" t="s">
        <v>1667</v>
      </c>
      <c r="N1055" s="2" t="s">
        <v>1668</v>
      </c>
      <c r="O1055" s="2" t="s">
        <v>1665</v>
      </c>
      <c r="Q1055" s="2" t="s">
        <v>1666</v>
      </c>
      <c r="R1055" s="2">
        <v>1170</v>
      </c>
      <c r="S1055" s="2">
        <v>389</v>
      </c>
    </row>
    <row r="1056" spans="1:19" ht="28.8" x14ac:dyDescent="0.3">
      <c r="A1056" s="2" t="s">
        <v>20</v>
      </c>
      <c r="B1056" s="2" t="s">
        <v>21</v>
      </c>
      <c r="C1056" s="2" t="s">
        <v>22</v>
      </c>
      <c r="D1056" s="2" t="s">
        <v>23</v>
      </c>
      <c r="E1056" s="2" t="s">
        <v>5</v>
      </c>
      <c r="G1056" s="2" t="s">
        <v>24</v>
      </c>
      <c r="H1056" s="2">
        <v>466181</v>
      </c>
      <c r="I1056" s="2">
        <v>466276</v>
      </c>
      <c r="J1056" s="1" t="s">
        <v>25</v>
      </c>
      <c r="Q1056" s="2" t="s">
        <v>1669</v>
      </c>
      <c r="R1056" s="2">
        <v>96</v>
      </c>
    </row>
    <row r="1057" spans="1:19" ht="28.8" x14ac:dyDescent="0.3">
      <c r="A1057" s="2" t="s">
        <v>28</v>
      </c>
      <c r="B1057" s="2" t="s">
        <v>29</v>
      </c>
      <c r="C1057" s="2" t="s">
        <v>22</v>
      </c>
      <c r="D1057" s="2" t="s">
        <v>23</v>
      </c>
      <c r="E1057" s="2" t="s">
        <v>5</v>
      </c>
      <c r="G1057" s="2" t="s">
        <v>24</v>
      </c>
      <c r="H1057" s="2">
        <v>466181</v>
      </c>
      <c r="I1057" s="2">
        <v>466276</v>
      </c>
      <c r="J1057" s="1" t="s">
        <v>25</v>
      </c>
      <c r="K1057" s="2" t="s">
        <v>1670</v>
      </c>
      <c r="N1057" s="2" t="s">
        <v>101</v>
      </c>
      <c r="Q1057" s="2" t="s">
        <v>1669</v>
      </c>
      <c r="R1057" s="2">
        <v>96</v>
      </c>
      <c r="S1057" s="2">
        <v>31</v>
      </c>
    </row>
    <row r="1058" spans="1:19" ht="28.8" x14ac:dyDescent="0.3">
      <c r="A1058" s="2" t="s">
        <v>20</v>
      </c>
      <c r="B1058" s="2" t="s">
        <v>21</v>
      </c>
      <c r="C1058" s="2" t="s">
        <v>22</v>
      </c>
      <c r="D1058" s="2" t="s">
        <v>23</v>
      </c>
      <c r="E1058" s="2" t="s">
        <v>5</v>
      </c>
      <c r="G1058" s="2" t="s">
        <v>24</v>
      </c>
      <c r="H1058" s="2">
        <v>466291</v>
      </c>
      <c r="I1058" s="2">
        <v>467688</v>
      </c>
      <c r="J1058" s="1" t="s">
        <v>25</v>
      </c>
      <c r="O1058" s="2" t="s">
        <v>1671</v>
      </c>
      <c r="Q1058" s="2" t="s">
        <v>1672</v>
      </c>
      <c r="R1058" s="2">
        <v>1398</v>
      </c>
    </row>
    <row r="1059" spans="1:19" ht="28.8" x14ac:dyDescent="0.3">
      <c r="A1059" s="2" t="s">
        <v>28</v>
      </c>
      <c r="B1059" s="2" t="s">
        <v>29</v>
      </c>
      <c r="C1059" s="2" t="s">
        <v>22</v>
      </c>
      <c r="D1059" s="2" t="s">
        <v>23</v>
      </c>
      <c r="E1059" s="2" t="s">
        <v>5</v>
      </c>
      <c r="G1059" s="2" t="s">
        <v>24</v>
      </c>
      <c r="H1059" s="2">
        <v>466291</v>
      </c>
      <c r="I1059" s="2">
        <v>467688</v>
      </c>
      <c r="J1059" s="1" t="s">
        <v>25</v>
      </c>
      <c r="K1059" s="2" t="s">
        <v>1673</v>
      </c>
      <c r="N1059" s="2" t="s">
        <v>1674</v>
      </c>
      <c r="O1059" s="2" t="s">
        <v>1671</v>
      </c>
      <c r="Q1059" s="2" t="s">
        <v>1672</v>
      </c>
      <c r="R1059" s="2">
        <v>1398</v>
      </c>
      <c r="S1059" s="2">
        <v>465</v>
      </c>
    </row>
    <row r="1060" spans="1:19" ht="28.8" x14ac:dyDescent="0.3">
      <c r="A1060" s="2" t="s">
        <v>20</v>
      </c>
      <c r="B1060" s="2" t="s">
        <v>21</v>
      </c>
      <c r="C1060" s="2" t="s">
        <v>22</v>
      </c>
      <c r="D1060" s="2" t="s">
        <v>23</v>
      </c>
      <c r="E1060" s="2" t="s">
        <v>5</v>
      </c>
      <c r="G1060" s="2" t="s">
        <v>24</v>
      </c>
      <c r="H1060" s="2">
        <v>467688</v>
      </c>
      <c r="I1060" s="2">
        <v>468506</v>
      </c>
      <c r="J1060" s="1" t="s">
        <v>25</v>
      </c>
      <c r="O1060" s="2" t="s">
        <v>1675</v>
      </c>
      <c r="Q1060" s="2" t="s">
        <v>1676</v>
      </c>
      <c r="R1060" s="2">
        <v>819</v>
      </c>
    </row>
    <row r="1061" spans="1:19" ht="43.2" x14ac:dyDescent="0.3">
      <c r="A1061" s="2" t="s">
        <v>28</v>
      </c>
      <c r="B1061" s="2" t="s">
        <v>29</v>
      </c>
      <c r="C1061" s="2" t="s">
        <v>22</v>
      </c>
      <c r="D1061" s="2" t="s">
        <v>23</v>
      </c>
      <c r="E1061" s="2" t="s">
        <v>5</v>
      </c>
      <c r="G1061" s="2" t="s">
        <v>24</v>
      </c>
      <c r="H1061" s="2">
        <v>467688</v>
      </c>
      <c r="I1061" s="2">
        <v>468506</v>
      </c>
      <c r="J1061" s="1" t="s">
        <v>25</v>
      </c>
      <c r="K1061" s="2" t="s">
        <v>1677</v>
      </c>
      <c r="N1061" s="2" t="s">
        <v>1678</v>
      </c>
      <c r="O1061" s="2" t="s">
        <v>1675</v>
      </c>
      <c r="Q1061" s="2" t="s">
        <v>1676</v>
      </c>
      <c r="R1061" s="2">
        <v>819</v>
      </c>
      <c r="S1061" s="2">
        <v>272</v>
      </c>
    </row>
    <row r="1062" spans="1:19" ht="28.8" x14ac:dyDescent="0.3">
      <c r="A1062" s="2" t="s">
        <v>20</v>
      </c>
      <c r="B1062" s="2" t="s">
        <v>21</v>
      </c>
      <c r="C1062" s="2" t="s">
        <v>22</v>
      </c>
      <c r="D1062" s="2" t="s">
        <v>23</v>
      </c>
      <c r="E1062" s="2" t="s">
        <v>5</v>
      </c>
      <c r="G1062" s="2" t="s">
        <v>24</v>
      </c>
      <c r="H1062" s="2">
        <v>468611</v>
      </c>
      <c r="I1062" s="2">
        <v>469483</v>
      </c>
      <c r="J1062" s="1" t="s">
        <v>25</v>
      </c>
      <c r="O1062" s="2" t="s">
        <v>1679</v>
      </c>
      <c r="Q1062" s="2" t="s">
        <v>1680</v>
      </c>
      <c r="R1062" s="2">
        <v>873</v>
      </c>
    </row>
    <row r="1063" spans="1:19" ht="28.8" x14ac:dyDescent="0.3">
      <c r="A1063" s="2" t="s">
        <v>28</v>
      </c>
      <c r="B1063" s="2" t="s">
        <v>29</v>
      </c>
      <c r="C1063" s="2" t="s">
        <v>22</v>
      </c>
      <c r="D1063" s="2" t="s">
        <v>23</v>
      </c>
      <c r="E1063" s="2" t="s">
        <v>5</v>
      </c>
      <c r="G1063" s="2" t="s">
        <v>24</v>
      </c>
      <c r="H1063" s="2">
        <v>468611</v>
      </c>
      <c r="I1063" s="2">
        <v>469483</v>
      </c>
      <c r="J1063" s="1" t="s">
        <v>25</v>
      </c>
      <c r="K1063" s="2" t="s">
        <v>1681</v>
      </c>
      <c r="N1063" s="2" t="s">
        <v>1682</v>
      </c>
      <c r="O1063" s="2" t="s">
        <v>1679</v>
      </c>
      <c r="Q1063" s="2" t="s">
        <v>1680</v>
      </c>
      <c r="R1063" s="2">
        <v>873</v>
      </c>
      <c r="S1063" s="2">
        <v>290</v>
      </c>
    </row>
    <row r="1064" spans="1:19" ht="28.8" x14ac:dyDescent="0.3">
      <c r="A1064" s="2" t="s">
        <v>20</v>
      </c>
      <c r="B1064" s="2" t="s">
        <v>21</v>
      </c>
      <c r="C1064" s="2" t="s">
        <v>22</v>
      </c>
      <c r="D1064" s="2" t="s">
        <v>23</v>
      </c>
      <c r="E1064" s="2" t="s">
        <v>5</v>
      </c>
      <c r="G1064" s="2" t="s">
        <v>24</v>
      </c>
      <c r="H1064" s="2">
        <v>469416</v>
      </c>
      <c r="I1064" s="2">
        <v>470297</v>
      </c>
      <c r="J1064" s="1" t="s">
        <v>25</v>
      </c>
      <c r="Q1064" s="2" t="s">
        <v>1683</v>
      </c>
      <c r="R1064" s="2">
        <v>882</v>
      </c>
    </row>
    <row r="1065" spans="1:19" ht="28.8" x14ac:dyDescent="0.3">
      <c r="A1065" s="2" t="s">
        <v>28</v>
      </c>
      <c r="B1065" s="2" t="s">
        <v>29</v>
      </c>
      <c r="C1065" s="2" t="s">
        <v>22</v>
      </c>
      <c r="D1065" s="2" t="s">
        <v>23</v>
      </c>
      <c r="E1065" s="2" t="s">
        <v>5</v>
      </c>
      <c r="G1065" s="2" t="s">
        <v>24</v>
      </c>
      <c r="H1065" s="2">
        <v>469416</v>
      </c>
      <c r="I1065" s="2">
        <v>470297</v>
      </c>
      <c r="J1065" s="1" t="s">
        <v>25</v>
      </c>
      <c r="K1065" s="2" t="s">
        <v>1684</v>
      </c>
      <c r="N1065" s="2" t="s">
        <v>1156</v>
      </c>
      <c r="Q1065" s="2" t="s">
        <v>1683</v>
      </c>
      <c r="R1065" s="2">
        <v>882</v>
      </c>
      <c r="S1065" s="2">
        <v>293</v>
      </c>
    </row>
    <row r="1066" spans="1:19" ht="28.8" x14ac:dyDescent="0.3">
      <c r="A1066" s="2" t="s">
        <v>20</v>
      </c>
      <c r="B1066" s="2" t="s">
        <v>21</v>
      </c>
      <c r="C1066" s="2" t="s">
        <v>22</v>
      </c>
      <c r="D1066" s="2" t="s">
        <v>23</v>
      </c>
      <c r="E1066" s="2" t="s">
        <v>5</v>
      </c>
      <c r="G1066" s="2" t="s">
        <v>24</v>
      </c>
      <c r="H1066" s="2">
        <v>470323</v>
      </c>
      <c r="I1066" s="2">
        <v>471849</v>
      </c>
      <c r="J1066" s="1" t="s">
        <v>54</v>
      </c>
      <c r="Q1066" s="2" t="s">
        <v>1685</v>
      </c>
      <c r="R1066" s="2">
        <v>1527</v>
      </c>
    </row>
    <row r="1067" spans="1:19" ht="28.8" x14ac:dyDescent="0.3">
      <c r="A1067" s="2" t="s">
        <v>28</v>
      </c>
      <c r="B1067" s="2" t="s">
        <v>29</v>
      </c>
      <c r="C1067" s="2" t="s">
        <v>22</v>
      </c>
      <c r="D1067" s="2" t="s">
        <v>23</v>
      </c>
      <c r="E1067" s="2" t="s">
        <v>5</v>
      </c>
      <c r="G1067" s="2" t="s">
        <v>24</v>
      </c>
      <c r="H1067" s="2">
        <v>470323</v>
      </c>
      <c r="I1067" s="2">
        <v>471849</v>
      </c>
      <c r="J1067" s="1" t="s">
        <v>54</v>
      </c>
      <c r="K1067" s="2" t="s">
        <v>1686</v>
      </c>
      <c r="N1067" s="2" t="s">
        <v>303</v>
      </c>
      <c r="Q1067" s="2" t="s">
        <v>1685</v>
      </c>
      <c r="R1067" s="2">
        <v>1527</v>
      </c>
      <c r="S1067" s="2">
        <v>508</v>
      </c>
    </row>
    <row r="1068" spans="1:19" ht="28.8" x14ac:dyDescent="0.3">
      <c r="A1068" s="2" t="s">
        <v>20</v>
      </c>
      <c r="B1068" s="2" t="s">
        <v>21</v>
      </c>
      <c r="C1068" s="2" t="s">
        <v>22</v>
      </c>
      <c r="D1068" s="2" t="s">
        <v>23</v>
      </c>
      <c r="E1068" s="2" t="s">
        <v>5</v>
      </c>
      <c r="G1068" s="2" t="s">
        <v>24</v>
      </c>
      <c r="H1068" s="2">
        <v>471885</v>
      </c>
      <c r="I1068" s="2">
        <v>473558</v>
      </c>
      <c r="J1068" s="1" t="s">
        <v>54</v>
      </c>
      <c r="Q1068" s="2" t="s">
        <v>1687</v>
      </c>
      <c r="R1068" s="2">
        <v>1674</v>
      </c>
    </row>
    <row r="1069" spans="1:19" ht="72" x14ac:dyDescent="0.3">
      <c r="A1069" s="2" t="s">
        <v>28</v>
      </c>
      <c r="B1069" s="2" t="s">
        <v>29</v>
      </c>
      <c r="C1069" s="2" t="s">
        <v>22</v>
      </c>
      <c r="D1069" s="2" t="s">
        <v>23</v>
      </c>
      <c r="E1069" s="2" t="s">
        <v>5</v>
      </c>
      <c r="G1069" s="2" t="s">
        <v>24</v>
      </c>
      <c r="H1069" s="2">
        <v>471885</v>
      </c>
      <c r="I1069" s="2">
        <v>473558</v>
      </c>
      <c r="J1069" s="1" t="s">
        <v>54</v>
      </c>
      <c r="K1069" s="2" t="s">
        <v>1688</v>
      </c>
      <c r="N1069" s="2" t="s">
        <v>1689</v>
      </c>
      <c r="Q1069" s="2" t="s">
        <v>1687</v>
      </c>
      <c r="R1069" s="2">
        <v>1674</v>
      </c>
      <c r="S1069" s="2">
        <v>557</v>
      </c>
    </row>
    <row r="1070" spans="1:19" ht="28.8" x14ac:dyDescent="0.3">
      <c r="A1070" s="2" t="s">
        <v>20</v>
      </c>
      <c r="B1070" s="2" t="s">
        <v>21</v>
      </c>
      <c r="C1070" s="2" t="s">
        <v>22</v>
      </c>
      <c r="D1070" s="2" t="s">
        <v>23</v>
      </c>
      <c r="E1070" s="2" t="s">
        <v>5</v>
      </c>
      <c r="G1070" s="2" t="s">
        <v>24</v>
      </c>
      <c r="H1070" s="2">
        <v>473569</v>
      </c>
      <c r="I1070" s="2">
        <v>474138</v>
      </c>
      <c r="J1070" s="1" t="s">
        <v>54</v>
      </c>
      <c r="Q1070" s="2" t="s">
        <v>1690</v>
      </c>
      <c r="R1070" s="2">
        <v>570</v>
      </c>
    </row>
    <row r="1071" spans="1:19" ht="43.2" x14ac:dyDescent="0.3">
      <c r="A1071" s="2" t="s">
        <v>28</v>
      </c>
      <c r="B1071" s="2" t="s">
        <v>29</v>
      </c>
      <c r="C1071" s="2" t="s">
        <v>22</v>
      </c>
      <c r="D1071" s="2" t="s">
        <v>23</v>
      </c>
      <c r="E1071" s="2" t="s">
        <v>5</v>
      </c>
      <c r="G1071" s="2" t="s">
        <v>24</v>
      </c>
      <c r="H1071" s="2">
        <v>473569</v>
      </c>
      <c r="I1071" s="2">
        <v>474138</v>
      </c>
      <c r="J1071" s="1" t="s">
        <v>54</v>
      </c>
      <c r="K1071" s="2" t="s">
        <v>1691</v>
      </c>
      <c r="N1071" s="2" t="s">
        <v>1692</v>
      </c>
      <c r="Q1071" s="2" t="s">
        <v>1690</v>
      </c>
      <c r="R1071" s="2">
        <v>570</v>
      </c>
      <c r="S1071" s="2">
        <v>189</v>
      </c>
    </row>
    <row r="1072" spans="1:19" ht="28.8" x14ac:dyDescent="0.3">
      <c r="A1072" s="2" t="s">
        <v>20</v>
      </c>
      <c r="B1072" s="2" t="s">
        <v>21</v>
      </c>
      <c r="C1072" s="2" t="s">
        <v>22</v>
      </c>
      <c r="D1072" s="2" t="s">
        <v>23</v>
      </c>
      <c r="E1072" s="2" t="s">
        <v>5</v>
      </c>
      <c r="G1072" s="2" t="s">
        <v>24</v>
      </c>
      <c r="H1072" s="2">
        <v>474197</v>
      </c>
      <c r="I1072" s="2">
        <v>474328</v>
      </c>
      <c r="J1072" s="1" t="s">
        <v>25</v>
      </c>
      <c r="Q1072" s="2" t="s">
        <v>1693</v>
      </c>
      <c r="R1072" s="2">
        <v>132</v>
      </c>
    </row>
    <row r="1073" spans="1:19" ht="28.8" x14ac:dyDescent="0.3">
      <c r="A1073" s="2" t="s">
        <v>28</v>
      </c>
      <c r="B1073" s="2" t="s">
        <v>29</v>
      </c>
      <c r="C1073" s="2" t="s">
        <v>22</v>
      </c>
      <c r="D1073" s="2" t="s">
        <v>23</v>
      </c>
      <c r="E1073" s="2" t="s">
        <v>5</v>
      </c>
      <c r="G1073" s="2" t="s">
        <v>24</v>
      </c>
      <c r="H1073" s="2">
        <v>474197</v>
      </c>
      <c r="I1073" s="2">
        <v>474328</v>
      </c>
      <c r="J1073" s="1" t="s">
        <v>25</v>
      </c>
      <c r="K1073" s="2" t="s">
        <v>1694</v>
      </c>
      <c r="N1073" s="2" t="s">
        <v>101</v>
      </c>
      <c r="Q1073" s="2" t="s">
        <v>1693</v>
      </c>
      <c r="R1073" s="2">
        <v>132</v>
      </c>
      <c r="S1073" s="2">
        <v>43</v>
      </c>
    </row>
    <row r="1074" spans="1:19" ht="28.8" x14ac:dyDescent="0.3">
      <c r="A1074" s="2" t="s">
        <v>20</v>
      </c>
      <c r="B1074" s="2" t="s">
        <v>21</v>
      </c>
      <c r="C1074" s="2" t="s">
        <v>22</v>
      </c>
      <c r="D1074" s="2" t="s">
        <v>23</v>
      </c>
      <c r="E1074" s="2" t="s">
        <v>5</v>
      </c>
      <c r="G1074" s="2" t="s">
        <v>24</v>
      </c>
      <c r="H1074" s="2">
        <v>474399</v>
      </c>
      <c r="I1074" s="2">
        <v>476054</v>
      </c>
      <c r="J1074" s="1" t="s">
        <v>54</v>
      </c>
      <c r="O1074" s="2" t="s">
        <v>1695</v>
      </c>
      <c r="Q1074" s="2" t="s">
        <v>1696</v>
      </c>
      <c r="R1074" s="2">
        <v>1656</v>
      </c>
    </row>
    <row r="1075" spans="1:19" ht="28.8" x14ac:dyDescent="0.3">
      <c r="A1075" s="2" t="s">
        <v>28</v>
      </c>
      <c r="B1075" s="2" t="s">
        <v>29</v>
      </c>
      <c r="C1075" s="2" t="s">
        <v>22</v>
      </c>
      <c r="D1075" s="2" t="s">
        <v>23</v>
      </c>
      <c r="E1075" s="2" t="s">
        <v>5</v>
      </c>
      <c r="G1075" s="2" t="s">
        <v>24</v>
      </c>
      <c r="H1075" s="2">
        <v>474399</v>
      </c>
      <c r="I1075" s="2">
        <v>476054</v>
      </c>
      <c r="J1075" s="1" t="s">
        <v>54</v>
      </c>
      <c r="K1075" s="2" t="s">
        <v>1697</v>
      </c>
      <c r="N1075" s="2" t="s">
        <v>1698</v>
      </c>
      <c r="O1075" s="2" t="s">
        <v>1695</v>
      </c>
      <c r="Q1075" s="2" t="s">
        <v>1696</v>
      </c>
      <c r="R1075" s="2">
        <v>1656</v>
      </c>
      <c r="S1075" s="2">
        <v>551</v>
      </c>
    </row>
    <row r="1076" spans="1:19" ht="28.8" x14ac:dyDescent="0.3">
      <c r="A1076" s="2" t="s">
        <v>20</v>
      </c>
      <c r="B1076" s="2" t="s">
        <v>21</v>
      </c>
      <c r="C1076" s="2" t="s">
        <v>22</v>
      </c>
      <c r="D1076" s="2" t="s">
        <v>23</v>
      </c>
      <c r="E1076" s="2" t="s">
        <v>5</v>
      </c>
      <c r="G1076" s="2" t="s">
        <v>24</v>
      </c>
      <c r="H1076" s="2">
        <v>476101</v>
      </c>
      <c r="I1076" s="2">
        <v>476391</v>
      </c>
      <c r="J1076" s="1" t="s">
        <v>54</v>
      </c>
      <c r="O1076" s="2" t="s">
        <v>1699</v>
      </c>
      <c r="Q1076" s="2" t="s">
        <v>1700</v>
      </c>
      <c r="R1076" s="2">
        <v>291</v>
      </c>
    </row>
    <row r="1077" spans="1:19" ht="28.8" x14ac:dyDescent="0.3">
      <c r="A1077" s="2" t="s">
        <v>28</v>
      </c>
      <c r="B1077" s="2" t="s">
        <v>29</v>
      </c>
      <c r="C1077" s="2" t="s">
        <v>22</v>
      </c>
      <c r="D1077" s="2" t="s">
        <v>23</v>
      </c>
      <c r="E1077" s="2" t="s">
        <v>5</v>
      </c>
      <c r="G1077" s="2" t="s">
        <v>24</v>
      </c>
      <c r="H1077" s="2">
        <v>476101</v>
      </c>
      <c r="I1077" s="2">
        <v>476391</v>
      </c>
      <c r="J1077" s="1" t="s">
        <v>54</v>
      </c>
      <c r="K1077" s="2" t="s">
        <v>1701</v>
      </c>
      <c r="N1077" s="2" t="s">
        <v>1702</v>
      </c>
      <c r="O1077" s="2" t="s">
        <v>1699</v>
      </c>
      <c r="Q1077" s="2" t="s">
        <v>1700</v>
      </c>
      <c r="R1077" s="2">
        <v>291</v>
      </c>
      <c r="S1077" s="2">
        <v>96</v>
      </c>
    </row>
    <row r="1078" spans="1:19" ht="28.8" x14ac:dyDescent="0.3">
      <c r="A1078" s="2" t="s">
        <v>20</v>
      </c>
      <c r="B1078" s="2" t="s">
        <v>21</v>
      </c>
      <c r="C1078" s="2" t="s">
        <v>22</v>
      </c>
      <c r="D1078" s="2" t="s">
        <v>23</v>
      </c>
      <c r="E1078" s="2" t="s">
        <v>5</v>
      </c>
      <c r="G1078" s="2" t="s">
        <v>24</v>
      </c>
      <c r="H1078" s="2">
        <v>476519</v>
      </c>
      <c r="I1078" s="2">
        <v>477349</v>
      </c>
      <c r="J1078" s="1" t="s">
        <v>54</v>
      </c>
      <c r="Q1078" s="2" t="s">
        <v>1703</v>
      </c>
      <c r="R1078" s="2">
        <v>831</v>
      </c>
    </row>
    <row r="1079" spans="1:19" ht="43.2" x14ac:dyDescent="0.3">
      <c r="A1079" s="2" t="s">
        <v>28</v>
      </c>
      <c r="B1079" s="2" t="s">
        <v>29</v>
      </c>
      <c r="C1079" s="2" t="s">
        <v>22</v>
      </c>
      <c r="D1079" s="2" t="s">
        <v>23</v>
      </c>
      <c r="E1079" s="2" t="s">
        <v>5</v>
      </c>
      <c r="G1079" s="2" t="s">
        <v>24</v>
      </c>
      <c r="H1079" s="2">
        <v>476519</v>
      </c>
      <c r="I1079" s="2">
        <v>477349</v>
      </c>
      <c r="J1079" s="1" t="s">
        <v>54</v>
      </c>
      <c r="K1079" s="2" t="s">
        <v>1704</v>
      </c>
      <c r="N1079" s="2" t="s">
        <v>41</v>
      </c>
      <c r="Q1079" s="2" t="s">
        <v>1703</v>
      </c>
      <c r="R1079" s="2">
        <v>831</v>
      </c>
      <c r="S1079" s="2">
        <v>276</v>
      </c>
    </row>
    <row r="1080" spans="1:19" ht="28.8" x14ac:dyDescent="0.3">
      <c r="A1080" s="2" t="s">
        <v>20</v>
      </c>
      <c r="B1080" s="2" t="s">
        <v>21</v>
      </c>
      <c r="C1080" s="2" t="s">
        <v>22</v>
      </c>
      <c r="D1080" s="2" t="s">
        <v>23</v>
      </c>
      <c r="E1080" s="2" t="s">
        <v>5</v>
      </c>
      <c r="G1080" s="2" t="s">
        <v>24</v>
      </c>
      <c r="H1080" s="2">
        <v>477663</v>
      </c>
      <c r="I1080" s="2">
        <v>479513</v>
      </c>
      <c r="J1080" s="1" t="s">
        <v>25</v>
      </c>
      <c r="O1080" s="2" t="s">
        <v>1705</v>
      </c>
      <c r="Q1080" s="2" t="s">
        <v>1706</v>
      </c>
      <c r="R1080" s="2">
        <v>1851</v>
      </c>
    </row>
    <row r="1081" spans="1:19" ht="43.2" x14ac:dyDescent="0.3">
      <c r="A1081" s="2" t="s">
        <v>28</v>
      </c>
      <c r="B1081" s="2" t="s">
        <v>29</v>
      </c>
      <c r="C1081" s="2" t="s">
        <v>22</v>
      </c>
      <c r="D1081" s="2" t="s">
        <v>23</v>
      </c>
      <c r="E1081" s="2" t="s">
        <v>5</v>
      </c>
      <c r="G1081" s="2" t="s">
        <v>24</v>
      </c>
      <c r="H1081" s="2">
        <v>477663</v>
      </c>
      <c r="I1081" s="2">
        <v>479513</v>
      </c>
      <c r="J1081" s="1" t="s">
        <v>25</v>
      </c>
      <c r="K1081" s="2" t="s">
        <v>1707</v>
      </c>
      <c r="N1081" s="2" t="s">
        <v>1708</v>
      </c>
      <c r="O1081" s="2" t="s">
        <v>1705</v>
      </c>
      <c r="Q1081" s="2" t="s">
        <v>1706</v>
      </c>
      <c r="R1081" s="2">
        <v>1851</v>
      </c>
      <c r="S1081" s="2">
        <v>616</v>
      </c>
    </row>
    <row r="1082" spans="1:19" ht="28.8" x14ac:dyDescent="0.3">
      <c r="A1082" s="2" t="s">
        <v>20</v>
      </c>
      <c r="B1082" s="2" t="s">
        <v>21</v>
      </c>
      <c r="C1082" s="2" t="s">
        <v>22</v>
      </c>
      <c r="D1082" s="2" t="s">
        <v>23</v>
      </c>
      <c r="E1082" s="2" t="s">
        <v>5</v>
      </c>
      <c r="G1082" s="2" t="s">
        <v>24</v>
      </c>
      <c r="H1082" s="2">
        <v>479533</v>
      </c>
      <c r="I1082" s="2">
        <v>479745</v>
      </c>
      <c r="J1082" s="1" t="s">
        <v>54</v>
      </c>
      <c r="Q1082" s="2" t="s">
        <v>1709</v>
      </c>
      <c r="R1082" s="2">
        <v>213</v>
      </c>
    </row>
    <row r="1083" spans="1:19" ht="43.2" x14ac:dyDescent="0.3">
      <c r="A1083" s="2" t="s">
        <v>28</v>
      </c>
      <c r="B1083" s="2" t="s">
        <v>29</v>
      </c>
      <c r="C1083" s="2" t="s">
        <v>22</v>
      </c>
      <c r="D1083" s="2" t="s">
        <v>23</v>
      </c>
      <c r="E1083" s="2" t="s">
        <v>5</v>
      </c>
      <c r="G1083" s="2" t="s">
        <v>24</v>
      </c>
      <c r="H1083" s="2">
        <v>479533</v>
      </c>
      <c r="I1083" s="2">
        <v>479745</v>
      </c>
      <c r="J1083" s="1" t="s">
        <v>54</v>
      </c>
      <c r="K1083" s="2" t="s">
        <v>1710</v>
      </c>
      <c r="N1083" s="2" t="s">
        <v>41</v>
      </c>
      <c r="Q1083" s="2" t="s">
        <v>1709</v>
      </c>
      <c r="R1083" s="2">
        <v>213</v>
      </c>
      <c r="S1083" s="2">
        <v>70</v>
      </c>
    </row>
    <row r="1084" spans="1:19" ht="28.8" x14ac:dyDescent="0.3">
      <c r="A1084" s="2" t="s">
        <v>20</v>
      </c>
      <c r="B1084" s="2" t="s">
        <v>21</v>
      </c>
      <c r="C1084" s="2" t="s">
        <v>22</v>
      </c>
      <c r="D1084" s="2" t="s">
        <v>23</v>
      </c>
      <c r="E1084" s="2" t="s">
        <v>5</v>
      </c>
      <c r="G1084" s="2" t="s">
        <v>24</v>
      </c>
      <c r="H1084" s="2">
        <v>479750</v>
      </c>
      <c r="I1084" s="2">
        <v>480673</v>
      </c>
      <c r="J1084" s="1" t="s">
        <v>54</v>
      </c>
      <c r="O1084" s="2" t="s">
        <v>1711</v>
      </c>
      <c r="Q1084" s="2" t="s">
        <v>1712</v>
      </c>
      <c r="R1084" s="2">
        <v>924</v>
      </c>
    </row>
    <row r="1085" spans="1:19" ht="43.2" x14ac:dyDescent="0.3">
      <c r="A1085" s="2" t="s">
        <v>28</v>
      </c>
      <c r="B1085" s="2" t="s">
        <v>29</v>
      </c>
      <c r="C1085" s="2" t="s">
        <v>22</v>
      </c>
      <c r="D1085" s="2" t="s">
        <v>23</v>
      </c>
      <c r="E1085" s="2" t="s">
        <v>5</v>
      </c>
      <c r="G1085" s="2" t="s">
        <v>24</v>
      </c>
      <c r="H1085" s="2">
        <v>479750</v>
      </c>
      <c r="I1085" s="2">
        <v>480673</v>
      </c>
      <c r="J1085" s="1" t="s">
        <v>54</v>
      </c>
      <c r="K1085" s="2" t="s">
        <v>1713</v>
      </c>
      <c r="N1085" s="2" t="s">
        <v>1714</v>
      </c>
      <c r="O1085" s="2" t="s">
        <v>1711</v>
      </c>
      <c r="Q1085" s="2" t="s">
        <v>1712</v>
      </c>
      <c r="R1085" s="2">
        <v>924</v>
      </c>
      <c r="S1085" s="2">
        <v>307</v>
      </c>
    </row>
    <row r="1086" spans="1:19" ht="28.8" x14ac:dyDescent="0.3">
      <c r="A1086" s="2" t="s">
        <v>20</v>
      </c>
      <c r="B1086" s="2" t="s">
        <v>21</v>
      </c>
      <c r="C1086" s="2" t="s">
        <v>22</v>
      </c>
      <c r="D1086" s="2" t="s">
        <v>23</v>
      </c>
      <c r="E1086" s="2" t="s">
        <v>5</v>
      </c>
      <c r="G1086" s="2" t="s">
        <v>24</v>
      </c>
      <c r="H1086" s="2">
        <v>480686</v>
      </c>
      <c r="I1086" s="2">
        <v>483550</v>
      </c>
      <c r="J1086" s="1" t="s">
        <v>54</v>
      </c>
      <c r="O1086" s="2" t="s">
        <v>1715</v>
      </c>
      <c r="Q1086" s="2" t="s">
        <v>1716</v>
      </c>
      <c r="R1086" s="2">
        <v>2865</v>
      </c>
    </row>
    <row r="1087" spans="1:19" ht="43.2" x14ac:dyDescent="0.3">
      <c r="A1087" s="2" t="s">
        <v>28</v>
      </c>
      <c r="B1087" s="2" t="s">
        <v>29</v>
      </c>
      <c r="C1087" s="2" t="s">
        <v>22</v>
      </c>
      <c r="D1087" s="2" t="s">
        <v>23</v>
      </c>
      <c r="E1087" s="2" t="s">
        <v>5</v>
      </c>
      <c r="G1087" s="2" t="s">
        <v>24</v>
      </c>
      <c r="H1087" s="2">
        <v>480686</v>
      </c>
      <c r="I1087" s="2">
        <v>483550</v>
      </c>
      <c r="J1087" s="1" t="s">
        <v>54</v>
      </c>
      <c r="K1087" s="2" t="s">
        <v>1717</v>
      </c>
      <c r="N1087" s="2" t="s">
        <v>1718</v>
      </c>
      <c r="O1087" s="2" t="s">
        <v>1715</v>
      </c>
      <c r="Q1087" s="2" t="s">
        <v>1716</v>
      </c>
      <c r="R1087" s="2">
        <v>2865</v>
      </c>
      <c r="S1087" s="2">
        <v>954</v>
      </c>
    </row>
    <row r="1088" spans="1:19" ht="28.8" x14ac:dyDescent="0.3">
      <c r="A1088" s="2" t="s">
        <v>20</v>
      </c>
      <c r="B1088" s="2" t="s">
        <v>21</v>
      </c>
      <c r="C1088" s="2" t="s">
        <v>22</v>
      </c>
      <c r="D1088" s="2" t="s">
        <v>23</v>
      </c>
      <c r="E1088" s="2" t="s">
        <v>5</v>
      </c>
      <c r="G1088" s="2" t="s">
        <v>24</v>
      </c>
      <c r="H1088" s="2">
        <v>483763</v>
      </c>
      <c r="I1088" s="2">
        <v>487395</v>
      </c>
      <c r="J1088" s="1" t="s">
        <v>25</v>
      </c>
      <c r="Q1088" s="2" t="s">
        <v>1719</v>
      </c>
      <c r="R1088" s="2">
        <v>3633</v>
      </c>
    </row>
    <row r="1089" spans="1:19" ht="43.2" x14ac:dyDescent="0.3">
      <c r="A1089" s="2" t="s">
        <v>28</v>
      </c>
      <c r="B1089" s="2" t="s">
        <v>29</v>
      </c>
      <c r="C1089" s="2" t="s">
        <v>22</v>
      </c>
      <c r="D1089" s="2" t="s">
        <v>23</v>
      </c>
      <c r="E1089" s="2" t="s">
        <v>5</v>
      </c>
      <c r="G1089" s="2" t="s">
        <v>24</v>
      </c>
      <c r="H1089" s="2">
        <v>483763</v>
      </c>
      <c r="I1089" s="2">
        <v>487395</v>
      </c>
      <c r="J1089" s="1" t="s">
        <v>25</v>
      </c>
      <c r="K1089" s="2" t="s">
        <v>1720</v>
      </c>
      <c r="N1089" s="2" t="s">
        <v>41</v>
      </c>
      <c r="Q1089" s="2" t="s">
        <v>1719</v>
      </c>
      <c r="R1089" s="2">
        <v>3633</v>
      </c>
      <c r="S1089" s="2">
        <v>1210</v>
      </c>
    </row>
    <row r="1090" spans="1:19" ht="28.8" x14ac:dyDescent="0.3">
      <c r="A1090" s="2" t="s">
        <v>20</v>
      </c>
      <c r="B1090" s="2" t="s">
        <v>21</v>
      </c>
      <c r="C1090" s="2" t="s">
        <v>22</v>
      </c>
      <c r="D1090" s="2" t="s">
        <v>23</v>
      </c>
      <c r="E1090" s="2" t="s">
        <v>5</v>
      </c>
      <c r="G1090" s="2" t="s">
        <v>24</v>
      </c>
      <c r="H1090" s="2">
        <v>487465</v>
      </c>
      <c r="I1090" s="2">
        <v>488691</v>
      </c>
      <c r="J1090" s="1" t="s">
        <v>54</v>
      </c>
      <c r="Q1090" s="2" t="s">
        <v>1721</v>
      </c>
      <c r="R1090" s="2">
        <v>1227</v>
      </c>
    </row>
    <row r="1091" spans="1:19" ht="28.8" x14ac:dyDescent="0.3">
      <c r="A1091" s="2" t="s">
        <v>28</v>
      </c>
      <c r="B1091" s="2" t="s">
        <v>29</v>
      </c>
      <c r="C1091" s="2" t="s">
        <v>22</v>
      </c>
      <c r="D1091" s="2" t="s">
        <v>23</v>
      </c>
      <c r="E1091" s="2" t="s">
        <v>5</v>
      </c>
      <c r="G1091" s="2" t="s">
        <v>24</v>
      </c>
      <c r="H1091" s="2">
        <v>487465</v>
      </c>
      <c r="I1091" s="2">
        <v>488691</v>
      </c>
      <c r="J1091" s="1" t="s">
        <v>54</v>
      </c>
      <c r="K1091" s="2" t="s">
        <v>1722</v>
      </c>
      <c r="N1091" s="2" t="s">
        <v>1723</v>
      </c>
      <c r="Q1091" s="2" t="s">
        <v>1721</v>
      </c>
      <c r="R1091" s="2">
        <v>1227</v>
      </c>
      <c r="S1091" s="2">
        <v>408</v>
      </c>
    </row>
    <row r="1092" spans="1:19" ht="28.8" x14ac:dyDescent="0.3">
      <c r="A1092" s="2" t="s">
        <v>20</v>
      </c>
      <c r="B1092" s="2" t="s">
        <v>21</v>
      </c>
      <c r="C1092" s="2" t="s">
        <v>22</v>
      </c>
      <c r="D1092" s="2" t="s">
        <v>23</v>
      </c>
      <c r="E1092" s="2" t="s">
        <v>5</v>
      </c>
      <c r="G1092" s="2" t="s">
        <v>24</v>
      </c>
      <c r="H1092" s="2">
        <v>489001</v>
      </c>
      <c r="I1092" s="2">
        <v>489849</v>
      </c>
      <c r="J1092" s="1" t="s">
        <v>25</v>
      </c>
      <c r="Q1092" s="2" t="s">
        <v>1724</v>
      </c>
      <c r="R1092" s="2">
        <v>849</v>
      </c>
    </row>
    <row r="1093" spans="1:19" ht="28.8" x14ac:dyDescent="0.3">
      <c r="A1093" s="2" t="s">
        <v>28</v>
      </c>
      <c r="B1093" s="2" t="s">
        <v>29</v>
      </c>
      <c r="C1093" s="2" t="s">
        <v>22</v>
      </c>
      <c r="D1093" s="2" t="s">
        <v>23</v>
      </c>
      <c r="E1093" s="2" t="s">
        <v>5</v>
      </c>
      <c r="G1093" s="2" t="s">
        <v>24</v>
      </c>
      <c r="H1093" s="2">
        <v>489001</v>
      </c>
      <c r="I1093" s="2">
        <v>489849</v>
      </c>
      <c r="J1093" s="1" t="s">
        <v>25</v>
      </c>
      <c r="K1093" s="2" t="s">
        <v>1725</v>
      </c>
      <c r="N1093" s="2" t="s">
        <v>1726</v>
      </c>
      <c r="Q1093" s="2" t="s">
        <v>1724</v>
      </c>
      <c r="R1093" s="2">
        <v>849</v>
      </c>
      <c r="S1093" s="2">
        <v>282</v>
      </c>
    </row>
    <row r="1094" spans="1:19" ht="28.8" x14ac:dyDescent="0.3">
      <c r="A1094" s="2" t="s">
        <v>20</v>
      </c>
      <c r="B1094" s="2" t="s">
        <v>21</v>
      </c>
      <c r="C1094" s="2" t="s">
        <v>22</v>
      </c>
      <c r="D1094" s="2" t="s">
        <v>23</v>
      </c>
      <c r="E1094" s="2" t="s">
        <v>5</v>
      </c>
      <c r="G1094" s="2" t="s">
        <v>24</v>
      </c>
      <c r="H1094" s="2">
        <v>490047</v>
      </c>
      <c r="I1094" s="2">
        <v>491810</v>
      </c>
      <c r="J1094" s="1" t="s">
        <v>25</v>
      </c>
      <c r="Q1094" s="2" t="s">
        <v>1727</v>
      </c>
      <c r="R1094" s="2">
        <v>1764</v>
      </c>
    </row>
    <row r="1095" spans="1:19" ht="43.2" x14ac:dyDescent="0.3">
      <c r="A1095" s="2" t="s">
        <v>28</v>
      </c>
      <c r="B1095" s="2" t="s">
        <v>29</v>
      </c>
      <c r="C1095" s="2" t="s">
        <v>22</v>
      </c>
      <c r="D1095" s="2" t="s">
        <v>23</v>
      </c>
      <c r="E1095" s="2" t="s">
        <v>5</v>
      </c>
      <c r="G1095" s="2" t="s">
        <v>24</v>
      </c>
      <c r="H1095" s="2">
        <v>490047</v>
      </c>
      <c r="I1095" s="2">
        <v>491810</v>
      </c>
      <c r="J1095" s="1" t="s">
        <v>25</v>
      </c>
      <c r="K1095" s="2" t="s">
        <v>1728</v>
      </c>
      <c r="N1095" s="2" t="s">
        <v>1729</v>
      </c>
      <c r="Q1095" s="2" t="s">
        <v>1727</v>
      </c>
      <c r="R1095" s="2">
        <v>1764</v>
      </c>
      <c r="S1095" s="2">
        <v>587</v>
      </c>
    </row>
    <row r="1096" spans="1:19" ht="28.8" x14ac:dyDescent="0.3">
      <c r="A1096" s="2" t="s">
        <v>20</v>
      </c>
      <c r="B1096" s="2" t="s">
        <v>21</v>
      </c>
      <c r="C1096" s="2" t="s">
        <v>22</v>
      </c>
      <c r="D1096" s="2" t="s">
        <v>23</v>
      </c>
      <c r="E1096" s="2" t="s">
        <v>5</v>
      </c>
      <c r="G1096" s="2" t="s">
        <v>24</v>
      </c>
      <c r="H1096" s="2">
        <v>491832</v>
      </c>
      <c r="I1096" s="2">
        <v>492407</v>
      </c>
      <c r="J1096" s="1" t="s">
        <v>25</v>
      </c>
      <c r="Q1096" s="2" t="s">
        <v>1730</v>
      </c>
      <c r="R1096" s="2">
        <v>576</v>
      </c>
    </row>
    <row r="1097" spans="1:19" ht="43.2" x14ac:dyDescent="0.3">
      <c r="A1097" s="2" t="s">
        <v>28</v>
      </c>
      <c r="B1097" s="2" t="s">
        <v>29</v>
      </c>
      <c r="C1097" s="2" t="s">
        <v>22</v>
      </c>
      <c r="D1097" s="2" t="s">
        <v>23</v>
      </c>
      <c r="E1097" s="2" t="s">
        <v>5</v>
      </c>
      <c r="G1097" s="2" t="s">
        <v>24</v>
      </c>
      <c r="H1097" s="2">
        <v>491832</v>
      </c>
      <c r="I1097" s="2">
        <v>492407</v>
      </c>
      <c r="J1097" s="1" t="s">
        <v>25</v>
      </c>
      <c r="K1097" s="2" t="s">
        <v>1731</v>
      </c>
      <c r="N1097" s="2" t="s">
        <v>41</v>
      </c>
      <c r="Q1097" s="2" t="s">
        <v>1730</v>
      </c>
      <c r="R1097" s="2">
        <v>576</v>
      </c>
      <c r="S1097" s="2">
        <v>191</v>
      </c>
    </row>
    <row r="1098" spans="1:19" ht="28.8" x14ac:dyDescent="0.3">
      <c r="A1098" s="2" t="s">
        <v>20</v>
      </c>
      <c r="B1098" s="2" t="s">
        <v>21</v>
      </c>
      <c r="C1098" s="2" t="s">
        <v>22</v>
      </c>
      <c r="D1098" s="2" t="s">
        <v>23</v>
      </c>
      <c r="E1098" s="2" t="s">
        <v>5</v>
      </c>
      <c r="G1098" s="2" t="s">
        <v>24</v>
      </c>
      <c r="H1098" s="2">
        <v>492431</v>
      </c>
      <c r="I1098" s="2">
        <v>492649</v>
      </c>
      <c r="J1098" s="1" t="s">
        <v>54</v>
      </c>
      <c r="Q1098" s="2" t="s">
        <v>1732</v>
      </c>
      <c r="R1098" s="2">
        <v>219</v>
      </c>
    </row>
    <row r="1099" spans="1:19" ht="28.8" x14ac:dyDescent="0.3">
      <c r="A1099" s="2" t="s">
        <v>28</v>
      </c>
      <c r="B1099" s="2" t="s">
        <v>29</v>
      </c>
      <c r="C1099" s="2" t="s">
        <v>22</v>
      </c>
      <c r="D1099" s="2" t="s">
        <v>23</v>
      </c>
      <c r="E1099" s="2" t="s">
        <v>5</v>
      </c>
      <c r="G1099" s="2" t="s">
        <v>24</v>
      </c>
      <c r="H1099" s="2">
        <v>492431</v>
      </c>
      <c r="I1099" s="2">
        <v>492649</v>
      </c>
      <c r="J1099" s="1" t="s">
        <v>54</v>
      </c>
      <c r="K1099" s="2" t="s">
        <v>1733</v>
      </c>
      <c r="N1099" s="2" t="s">
        <v>101</v>
      </c>
      <c r="Q1099" s="2" t="s">
        <v>1732</v>
      </c>
      <c r="R1099" s="2">
        <v>219</v>
      </c>
      <c r="S1099" s="2">
        <v>72</v>
      </c>
    </row>
    <row r="1100" spans="1:19" ht="28.8" x14ac:dyDescent="0.3">
      <c r="A1100" s="2" t="s">
        <v>20</v>
      </c>
      <c r="B1100" s="2" t="s">
        <v>21</v>
      </c>
      <c r="C1100" s="2" t="s">
        <v>22</v>
      </c>
      <c r="D1100" s="2" t="s">
        <v>23</v>
      </c>
      <c r="E1100" s="2" t="s">
        <v>5</v>
      </c>
      <c r="G1100" s="2" t="s">
        <v>24</v>
      </c>
      <c r="H1100" s="2">
        <v>492899</v>
      </c>
      <c r="I1100" s="2">
        <v>493357</v>
      </c>
      <c r="J1100" s="1" t="s">
        <v>54</v>
      </c>
      <c r="O1100" s="2" t="s">
        <v>1734</v>
      </c>
      <c r="Q1100" s="2" t="s">
        <v>1735</v>
      </c>
      <c r="R1100" s="2">
        <v>459</v>
      </c>
    </row>
    <row r="1101" spans="1:19" ht="28.8" x14ac:dyDescent="0.3">
      <c r="A1101" s="2" t="s">
        <v>28</v>
      </c>
      <c r="B1101" s="2" t="s">
        <v>29</v>
      </c>
      <c r="C1101" s="2" t="s">
        <v>22</v>
      </c>
      <c r="D1101" s="2" t="s">
        <v>23</v>
      </c>
      <c r="E1101" s="2" t="s">
        <v>5</v>
      </c>
      <c r="G1101" s="2" t="s">
        <v>24</v>
      </c>
      <c r="H1101" s="2">
        <v>492899</v>
      </c>
      <c r="I1101" s="2">
        <v>493357</v>
      </c>
      <c r="J1101" s="1" t="s">
        <v>54</v>
      </c>
      <c r="K1101" s="2" t="s">
        <v>1736</v>
      </c>
      <c r="N1101" s="2" t="s">
        <v>1737</v>
      </c>
      <c r="O1101" s="2" t="s">
        <v>1734</v>
      </c>
      <c r="Q1101" s="2" t="s">
        <v>1735</v>
      </c>
      <c r="R1101" s="2">
        <v>459</v>
      </c>
      <c r="S1101" s="2">
        <v>152</v>
      </c>
    </row>
    <row r="1102" spans="1:19" ht="28.8" x14ac:dyDescent="0.3">
      <c r="A1102" s="2" t="s">
        <v>20</v>
      </c>
      <c r="B1102" s="2" t="s">
        <v>21</v>
      </c>
      <c r="C1102" s="2" t="s">
        <v>22</v>
      </c>
      <c r="D1102" s="2" t="s">
        <v>23</v>
      </c>
      <c r="E1102" s="2" t="s">
        <v>5</v>
      </c>
      <c r="G1102" s="2" t="s">
        <v>24</v>
      </c>
      <c r="H1102" s="2">
        <v>493357</v>
      </c>
      <c r="I1102" s="2">
        <v>496170</v>
      </c>
      <c r="J1102" s="1" t="s">
        <v>54</v>
      </c>
      <c r="O1102" s="2" t="s">
        <v>1738</v>
      </c>
      <c r="Q1102" s="2" t="s">
        <v>1739</v>
      </c>
      <c r="R1102" s="2">
        <v>2814</v>
      </c>
    </row>
    <row r="1103" spans="1:19" ht="28.8" x14ac:dyDescent="0.3">
      <c r="A1103" s="2" t="s">
        <v>28</v>
      </c>
      <c r="B1103" s="2" t="s">
        <v>29</v>
      </c>
      <c r="C1103" s="2" t="s">
        <v>22</v>
      </c>
      <c r="D1103" s="2" t="s">
        <v>23</v>
      </c>
      <c r="E1103" s="2" t="s">
        <v>5</v>
      </c>
      <c r="G1103" s="2" t="s">
        <v>24</v>
      </c>
      <c r="H1103" s="2">
        <v>493357</v>
      </c>
      <c r="I1103" s="2">
        <v>496170</v>
      </c>
      <c r="J1103" s="1" t="s">
        <v>54</v>
      </c>
      <c r="K1103" s="2" t="s">
        <v>1740</v>
      </c>
      <c r="N1103" s="2" t="s">
        <v>1741</v>
      </c>
      <c r="O1103" s="2" t="s">
        <v>1738</v>
      </c>
      <c r="Q1103" s="2" t="s">
        <v>1739</v>
      </c>
      <c r="R1103" s="2">
        <v>2814</v>
      </c>
      <c r="S1103" s="2">
        <v>937</v>
      </c>
    </row>
    <row r="1104" spans="1:19" ht="28.8" x14ac:dyDescent="0.3">
      <c r="A1104" s="2" t="s">
        <v>20</v>
      </c>
      <c r="B1104" s="2" t="s">
        <v>21</v>
      </c>
      <c r="C1104" s="2" t="s">
        <v>22</v>
      </c>
      <c r="D1104" s="2" t="s">
        <v>23</v>
      </c>
      <c r="E1104" s="2" t="s">
        <v>5</v>
      </c>
      <c r="G1104" s="2" t="s">
        <v>24</v>
      </c>
      <c r="H1104" s="2">
        <v>496173</v>
      </c>
      <c r="I1104" s="2">
        <v>497105</v>
      </c>
      <c r="J1104" s="1" t="s">
        <v>54</v>
      </c>
      <c r="O1104" s="2" t="s">
        <v>1742</v>
      </c>
      <c r="Q1104" s="2" t="s">
        <v>1743</v>
      </c>
      <c r="R1104" s="2">
        <v>933</v>
      </c>
    </row>
    <row r="1105" spans="1:19" ht="43.2" x14ac:dyDescent="0.3">
      <c r="A1105" s="2" t="s">
        <v>28</v>
      </c>
      <c r="B1105" s="2" t="s">
        <v>29</v>
      </c>
      <c r="C1105" s="2" t="s">
        <v>22</v>
      </c>
      <c r="D1105" s="2" t="s">
        <v>23</v>
      </c>
      <c r="E1105" s="2" t="s">
        <v>5</v>
      </c>
      <c r="G1105" s="2" t="s">
        <v>24</v>
      </c>
      <c r="H1105" s="2">
        <v>496173</v>
      </c>
      <c r="I1105" s="2">
        <v>497105</v>
      </c>
      <c r="J1105" s="1" t="s">
        <v>54</v>
      </c>
      <c r="K1105" s="2" t="s">
        <v>1744</v>
      </c>
      <c r="N1105" s="2" t="s">
        <v>1745</v>
      </c>
      <c r="O1105" s="2" t="s">
        <v>1742</v>
      </c>
      <c r="Q1105" s="2" t="s">
        <v>1743</v>
      </c>
      <c r="R1105" s="2">
        <v>933</v>
      </c>
      <c r="S1105" s="2">
        <v>310</v>
      </c>
    </row>
    <row r="1106" spans="1:19" ht="28.8" x14ac:dyDescent="0.3">
      <c r="A1106" s="2" t="s">
        <v>20</v>
      </c>
      <c r="B1106" s="2" t="s">
        <v>21</v>
      </c>
      <c r="C1106" s="2" t="s">
        <v>22</v>
      </c>
      <c r="D1106" s="2" t="s">
        <v>23</v>
      </c>
      <c r="E1106" s="2" t="s">
        <v>5</v>
      </c>
      <c r="G1106" s="2" t="s">
        <v>24</v>
      </c>
      <c r="H1106" s="2">
        <v>497204</v>
      </c>
      <c r="I1106" s="2">
        <v>497590</v>
      </c>
      <c r="J1106" s="1" t="s">
        <v>54</v>
      </c>
      <c r="Q1106" s="2" t="s">
        <v>1746</v>
      </c>
      <c r="R1106" s="2">
        <v>387</v>
      </c>
    </row>
    <row r="1107" spans="1:19" ht="43.2" x14ac:dyDescent="0.3">
      <c r="A1107" s="2" t="s">
        <v>28</v>
      </c>
      <c r="B1107" s="2" t="s">
        <v>29</v>
      </c>
      <c r="C1107" s="2" t="s">
        <v>22</v>
      </c>
      <c r="D1107" s="2" t="s">
        <v>23</v>
      </c>
      <c r="E1107" s="2" t="s">
        <v>5</v>
      </c>
      <c r="G1107" s="2" t="s">
        <v>24</v>
      </c>
      <c r="H1107" s="2">
        <v>497204</v>
      </c>
      <c r="I1107" s="2">
        <v>497590</v>
      </c>
      <c r="J1107" s="1" t="s">
        <v>54</v>
      </c>
      <c r="K1107" s="2" t="s">
        <v>1747</v>
      </c>
      <c r="N1107" s="2" t="s">
        <v>41</v>
      </c>
      <c r="Q1107" s="2" t="s">
        <v>1746</v>
      </c>
      <c r="R1107" s="2">
        <v>387</v>
      </c>
      <c r="S1107" s="2">
        <v>128</v>
      </c>
    </row>
    <row r="1108" spans="1:19" ht="28.8" x14ac:dyDescent="0.3">
      <c r="A1108" s="2" t="s">
        <v>20</v>
      </c>
      <c r="B1108" s="2" t="s">
        <v>21</v>
      </c>
      <c r="C1108" s="2" t="s">
        <v>22</v>
      </c>
      <c r="D1108" s="2" t="s">
        <v>23</v>
      </c>
      <c r="E1108" s="2" t="s">
        <v>5</v>
      </c>
      <c r="G1108" s="2" t="s">
        <v>24</v>
      </c>
      <c r="H1108" s="2">
        <v>497649</v>
      </c>
      <c r="I1108" s="2">
        <v>499202</v>
      </c>
      <c r="J1108" s="1" t="s">
        <v>54</v>
      </c>
      <c r="O1108" s="2" t="s">
        <v>1748</v>
      </c>
      <c r="Q1108" s="2" t="s">
        <v>1749</v>
      </c>
      <c r="R1108" s="2">
        <v>1554</v>
      </c>
    </row>
    <row r="1109" spans="1:19" ht="28.8" x14ac:dyDescent="0.3">
      <c r="A1109" s="2" t="s">
        <v>28</v>
      </c>
      <c r="B1109" s="2" t="s">
        <v>29</v>
      </c>
      <c r="C1109" s="2" t="s">
        <v>22</v>
      </c>
      <c r="D1109" s="2" t="s">
        <v>23</v>
      </c>
      <c r="E1109" s="2" t="s">
        <v>5</v>
      </c>
      <c r="G1109" s="2" t="s">
        <v>24</v>
      </c>
      <c r="H1109" s="2">
        <v>497649</v>
      </c>
      <c r="I1109" s="2">
        <v>499202</v>
      </c>
      <c r="J1109" s="1" t="s">
        <v>54</v>
      </c>
      <c r="K1109" s="2" t="s">
        <v>1750</v>
      </c>
      <c r="N1109" s="2" t="s">
        <v>1751</v>
      </c>
      <c r="O1109" s="2" t="s">
        <v>1748</v>
      </c>
      <c r="Q1109" s="2" t="s">
        <v>1749</v>
      </c>
      <c r="R1109" s="2">
        <v>1554</v>
      </c>
      <c r="S1109" s="2">
        <v>517</v>
      </c>
    </row>
    <row r="1110" spans="1:19" ht="28.8" x14ac:dyDescent="0.3">
      <c r="A1110" s="2" t="s">
        <v>20</v>
      </c>
      <c r="B1110" s="2" t="s">
        <v>21</v>
      </c>
      <c r="C1110" s="2" t="s">
        <v>22</v>
      </c>
      <c r="D1110" s="2" t="s">
        <v>23</v>
      </c>
      <c r="E1110" s="2" t="s">
        <v>5</v>
      </c>
      <c r="G1110" s="2" t="s">
        <v>24</v>
      </c>
      <c r="H1110" s="2">
        <v>499216</v>
      </c>
      <c r="I1110" s="2">
        <v>499575</v>
      </c>
      <c r="J1110" s="1" t="s">
        <v>25</v>
      </c>
      <c r="Q1110" s="2" t="s">
        <v>1752</v>
      </c>
      <c r="R1110" s="2">
        <v>360</v>
      </c>
    </row>
    <row r="1111" spans="1:19" ht="28.8" x14ac:dyDescent="0.3">
      <c r="A1111" s="2" t="s">
        <v>28</v>
      </c>
      <c r="B1111" s="2" t="s">
        <v>29</v>
      </c>
      <c r="C1111" s="2" t="s">
        <v>22</v>
      </c>
      <c r="D1111" s="2" t="s">
        <v>23</v>
      </c>
      <c r="E1111" s="2" t="s">
        <v>5</v>
      </c>
      <c r="G1111" s="2" t="s">
        <v>24</v>
      </c>
      <c r="H1111" s="2">
        <v>499216</v>
      </c>
      <c r="I1111" s="2">
        <v>499575</v>
      </c>
      <c r="J1111" s="1" t="s">
        <v>25</v>
      </c>
      <c r="K1111" s="2" t="s">
        <v>1753</v>
      </c>
      <c r="N1111" s="2" t="s">
        <v>101</v>
      </c>
      <c r="Q1111" s="2" t="s">
        <v>1752</v>
      </c>
      <c r="R1111" s="2">
        <v>360</v>
      </c>
      <c r="S1111" s="2">
        <v>119</v>
      </c>
    </row>
    <row r="1112" spans="1:19" ht="28.8" x14ac:dyDescent="0.3">
      <c r="A1112" s="2" t="s">
        <v>20</v>
      </c>
      <c r="B1112" s="2" t="s">
        <v>21</v>
      </c>
      <c r="C1112" s="2" t="s">
        <v>22</v>
      </c>
      <c r="D1112" s="2" t="s">
        <v>23</v>
      </c>
      <c r="E1112" s="2" t="s">
        <v>5</v>
      </c>
      <c r="G1112" s="2" t="s">
        <v>24</v>
      </c>
      <c r="H1112" s="2">
        <v>499528</v>
      </c>
      <c r="I1112" s="2">
        <v>499896</v>
      </c>
      <c r="J1112" s="1" t="s">
        <v>54</v>
      </c>
      <c r="Q1112" s="2" t="s">
        <v>1754</v>
      </c>
      <c r="R1112" s="2">
        <v>369</v>
      </c>
    </row>
    <row r="1113" spans="1:19" ht="28.8" x14ac:dyDescent="0.3">
      <c r="A1113" s="2" t="s">
        <v>28</v>
      </c>
      <c r="B1113" s="2" t="s">
        <v>29</v>
      </c>
      <c r="C1113" s="2" t="s">
        <v>22</v>
      </c>
      <c r="D1113" s="2" t="s">
        <v>23</v>
      </c>
      <c r="E1113" s="2" t="s">
        <v>5</v>
      </c>
      <c r="G1113" s="2" t="s">
        <v>24</v>
      </c>
      <c r="H1113" s="2">
        <v>499528</v>
      </c>
      <c r="I1113" s="2">
        <v>499896</v>
      </c>
      <c r="J1113" s="1" t="s">
        <v>54</v>
      </c>
      <c r="K1113" s="2" t="s">
        <v>1755</v>
      </c>
      <c r="N1113" s="2" t="s">
        <v>101</v>
      </c>
      <c r="Q1113" s="2" t="s">
        <v>1754</v>
      </c>
      <c r="R1113" s="2">
        <v>369</v>
      </c>
      <c r="S1113" s="2">
        <v>122</v>
      </c>
    </row>
    <row r="1114" spans="1:19" ht="28.8" x14ac:dyDescent="0.3">
      <c r="A1114" s="2" t="s">
        <v>20</v>
      </c>
      <c r="B1114" s="2" t="s">
        <v>21</v>
      </c>
      <c r="C1114" s="2" t="s">
        <v>22</v>
      </c>
      <c r="D1114" s="2" t="s">
        <v>23</v>
      </c>
      <c r="E1114" s="2" t="s">
        <v>5</v>
      </c>
      <c r="G1114" s="2" t="s">
        <v>24</v>
      </c>
      <c r="H1114" s="2">
        <v>500146</v>
      </c>
      <c r="I1114" s="2">
        <v>501009</v>
      </c>
      <c r="J1114" s="1" t="s">
        <v>25</v>
      </c>
      <c r="Q1114" s="2" t="s">
        <v>1756</v>
      </c>
      <c r="R1114" s="2">
        <v>864</v>
      </c>
    </row>
    <row r="1115" spans="1:19" ht="28.8" x14ac:dyDescent="0.3">
      <c r="A1115" s="2" t="s">
        <v>28</v>
      </c>
      <c r="B1115" s="2" t="s">
        <v>29</v>
      </c>
      <c r="C1115" s="2" t="s">
        <v>22</v>
      </c>
      <c r="D1115" s="2" t="s">
        <v>23</v>
      </c>
      <c r="E1115" s="2" t="s">
        <v>5</v>
      </c>
      <c r="G1115" s="2" t="s">
        <v>24</v>
      </c>
      <c r="H1115" s="2">
        <v>500146</v>
      </c>
      <c r="I1115" s="2">
        <v>501009</v>
      </c>
      <c r="J1115" s="1" t="s">
        <v>25</v>
      </c>
      <c r="K1115" s="2" t="s">
        <v>1757</v>
      </c>
      <c r="N1115" s="2" t="s">
        <v>1758</v>
      </c>
      <c r="Q1115" s="2" t="s">
        <v>1756</v>
      </c>
      <c r="R1115" s="2">
        <v>864</v>
      </c>
      <c r="S1115" s="2">
        <v>287</v>
      </c>
    </row>
    <row r="1116" spans="1:19" ht="28.8" x14ac:dyDescent="0.3">
      <c r="A1116" s="2" t="s">
        <v>20</v>
      </c>
      <c r="B1116" s="2" t="s">
        <v>21</v>
      </c>
      <c r="C1116" s="2" t="s">
        <v>22</v>
      </c>
      <c r="D1116" s="2" t="s">
        <v>23</v>
      </c>
      <c r="E1116" s="2" t="s">
        <v>5</v>
      </c>
      <c r="G1116" s="2" t="s">
        <v>24</v>
      </c>
      <c r="H1116" s="2">
        <v>501016</v>
      </c>
      <c r="I1116" s="2">
        <v>501654</v>
      </c>
      <c r="J1116" s="1" t="s">
        <v>25</v>
      </c>
      <c r="O1116" s="2" t="s">
        <v>1759</v>
      </c>
      <c r="Q1116" s="2" t="s">
        <v>1760</v>
      </c>
      <c r="R1116" s="2">
        <v>639</v>
      </c>
    </row>
    <row r="1117" spans="1:19" ht="28.8" x14ac:dyDescent="0.3">
      <c r="A1117" s="2" t="s">
        <v>28</v>
      </c>
      <c r="B1117" s="2" t="s">
        <v>29</v>
      </c>
      <c r="C1117" s="2" t="s">
        <v>22</v>
      </c>
      <c r="D1117" s="2" t="s">
        <v>23</v>
      </c>
      <c r="E1117" s="2" t="s">
        <v>5</v>
      </c>
      <c r="G1117" s="2" t="s">
        <v>24</v>
      </c>
      <c r="H1117" s="2">
        <v>501016</v>
      </c>
      <c r="I1117" s="2">
        <v>501654</v>
      </c>
      <c r="J1117" s="1" t="s">
        <v>25</v>
      </c>
      <c r="K1117" s="2" t="s">
        <v>1761</v>
      </c>
      <c r="N1117" s="2" t="s">
        <v>1762</v>
      </c>
      <c r="O1117" s="2" t="s">
        <v>1759</v>
      </c>
      <c r="Q1117" s="2" t="s">
        <v>1760</v>
      </c>
      <c r="R1117" s="2">
        <v>639</v>
      </c>
      <c r="S1117" s="2">
        <v>212</v>
      </c>
    </row>
    <row r="1118" spans="1:19" ht="28.8" x14ac:dyDescent="0.3">
      <c r="A1118" s="2" t="s">
        <v>20</v>
      </c>
      <c r="B1118" s="2" t="s">
        <v>21</v>
      </c>
      <c r="C1118" s="2" t="s">
        <v>22</v>
      </c>
      <c r="D1118" s="2" t="s">
        <v>23</v>
      </c>
      <c r="E1118" s="2" t="s">
        <v>5</v>
      </c>
      <c r="G1118" s="2" t="s">
        <v>24</v>
      </c>
      <c r="H1118" s="2">
        <v>501678</v>
      </c>
      <c r="I1118" s="2">
        <v>501953</v>
      </c>
      <c r="J1118" s="1" t="s">
        <v>25</v>
      </c>
      <c r="O1118" s="2" t="s">
        <v>1763</v>
      </c>
      <c r="Q1118" s="2" t="s">
        <v>1764</v>
      </c>
      <c r="R1118" s="2">
        <v>276</v>
      </c>
    </row>
    <row r="1119" spans="1:19" ht="43.2" x14ac:dyDescent="0.3">
      <c r="A1119" s="2" t="s">
        <v>28</v>
      </c>
      <c r="B1119" s="2" t="s">
        <v>29</v>
      </c>
      <c r="C1119" s="2" t="s">
        <v>22</v>
      </c>
      <c r="D1119" s="2" t="s">
        <v>23</v>
      </c>
      <c r="E1119" s="2" t="s">
        <v>5</v>
      </c>
      <c r="G1119" s="2" t="s">
        <v>24</v>
      </c>
      <c r="H1119" s="2">
        <v>501678</v>
      </c>
      <c r="I1119" s="2">
        <v>501953</v>
      </c>
      <c r="J1119" s="1" t="s">
        <v>25</v>
      </c>
      <c r="K1119" s="2" t="s">
        <v>1765</v>
      </c>
      <c r="N1119" s="2" t="s">
        <v>1766</v>
      </c>
      <c r="O1119" s="2" t="s">
        <v>1763</v>
      </c>
      <c r="Q1119" s="2" t="s">
        <v>1764</v>
      </c>
      <c r="R1119" s="2">
        <v>276</v>
      </c>
      <c r="S1119" s="2">
        <v>91</v>
      </c>
    </row>
    <row r="1120" spans="1:19" ht="28.8" x14ac:dyDescent="0.3">
      <c r="A1120" s="2" t="s">
        <v>20</v>
      </c>
      <c r="B1120" s="2" t="s">
        <v>21</v>
      </c>
      <c r="C1120" s="2" t="s">
        <v>22</v>
      </c>
      <c r="D1120" s="2" t="s">
        <v>23</v>
      </c>
      <c r="E1120" s="2" t="s">
        <v>5</v>
      </c>
      <c r="G1120" s="2" t="s">
        <v>24</v>
      </c>
      <c r="H1120" s="2">
        <v>502012</v>
      </c>
      <c r="I1120" s="2">
        <v>504216</v>
      </c>
      <c r="J1120" s="1" t="s">
        <v>25</v>
      </c>
      <c r="O1120" s="2" t="s">
        <v>1767</v>
      </c>
      <c r="Q1120" s="2" t="s">
        <v>1768</v>
      </c>
      <c r="R1120" s="2">
        <v>2205</v>
      </c>
    </row>
    <row r="1121" spans="1:19" ht="57.6" x14ac:dyDescent="0.3">
      <c r="A1121" s="2" t="s">
        <v>28</v>
      </c>
      <c r="B1121" s="2" t="s">
        <v>29</v>
      </c>
      <c r="C1121" s="2" t="s">
        <v>22</v>
      </c>
      <c r="D1121" s="2" t="s">
        <v>23</v>
      </c>
      <c r="E1121" s="2" t="s">
        <v>5</v>
      </c>
      <c r="G1121" s="2" t="s">
        <v>24</v>
      </c>
      <c r="H1121" s="2">
        <v>502012</v>
      </c>
      <c r="I1121" s="2">
        <v>504216</v>
      </c>
      <c r="J1121" s="1" t="s">
        <v>25</v>
      </c>
      <c r="K1121" s="2" t="s">
        <v>1769</v>
      </c>
      <c r="N1121" s="2" t="s">
        <v>1770</v>
      </c>
      <c r="O1121" s="2" t="s">
        <v>1767</v>
      </c>
      <c r="Q1121" s="2" t="s">
        <v>1768</v>
      </c>
      <c r="R1121" s="2">
        <v>2205</v>
      </c>
      <c r="S1121" s="2">
        <v>734</v>
      </c>
    </row>
    <row r="1122" spans="1:19" ht="28.8" x14ac:dyDescent="0.3">
      <c r="A1122" s="2" t="s">
        <v>20</v>
      </c>
      <c r="B1122" s="2" t="s">
        <v>21</v>
      </c>
      <c r="C1122" s="2" t="s">
        <v>22</v>
      </c>
      <c r="D1122" s="2" t="s">
        <v>23</v>
      </c>
      <c r="E1122" s="2" t="s">
        <v>5</v>
      </c>
      <c r="G1122" s="2" t="s">
        <v>24</v>
      </c>
      <c r="H1122" s="2">
        <v>504232</v>
      </c>
      <c r="I1122" s="2">
        <v>504621</v>
      </c>
      <c r="J1122" s="1" t="s">
        <v>25</v>
      </c>
      <c r="Q1122" s="2" t="s">
        <v>1771</v>
      </c>
      <c r="R1122" s="2">
        <v>390</v>
      </c>
    </row>
    <row r="1123" spans="1:19" ht="28.8" x14ac:dyDescent="0.3">
      <c r="A1123" s="2" t="s">
        <v>28</v>
      </c>
      <c r="B1123" s="2" t="s">
        <v>29</v>
      </c>
      <c r="C1123" s="2" t="s">
        <v>22</v>
      </c>
      <c r="D1123" s="2" t="s">
        <v>23</v>
      </c>
      <c r="E1123" s="2" t="s">
        <v>5</v>
      </c>
      <c r="G1123" s="2" t="s">
        <v>24</v>
      </c>
      <c r="H1123" s="2">
        <v>504232</v>
      </c>
      <c r="I1123" s="2">
        <v>504621</v>
      </c>
      <c r="J1123" s="1" t="s">
        <v>25</v>
      </c>
      <c r="K1123" s="2" t="s">
        <v>1772</v>
      </c>
      <c r="N1123" s="2" t="s">
        <v>1773</v>
      </c>
      <c r="Q1123" s="2" t="s">
        <v>1771</v>
      </c>
      <c r="R1123" s="2">
        <v>390</v>
      </c>
      <c r="S1123" s="2">
        <v>129</v>
      </c>
    </row>
    <row r="1124" spans="1:19" ht="28.8" x14ac:dyDescent="0.3">
      <c r="A1124" s="2" t="s">
        <v>20</v>
      </c>
      <c r="B1124" s="2" t="s">
        <v>21</v>
      </c>
      <c r="C1124" s="2" t="s">
        <v>22</v>
      </c>
      <c r="D1124" s="2" t="s">
        <v>23</v>
      </c>
      <c r="E1124" s="2" t="s">
        <v>5</v>
      </c>
      <c r="G1124" s="2" t="s">
        <v>24</v>
      </c>
      <c r="H1124" s="2">
        <v>504623</v>
      </c>
      <c r="I1124" s="2">
        <v>504838</v>
      </c>
      <c r="J1124" s="1" t="s">
        <v>25</v>
      </c>
      <c r="Q1124" s="2" t="s">
        <v>1774</v>
      </c>
      <c r="R1124" s="2">
        <v>216</v>
      </c>
    </row>
    <row r="1125" spans="1:19" ht="43.2" x14ac:dyDescent="0.3">
      <c r="A1125" s="2" t="s">
        <v>28</v>
      </c>
      <c r="B1125" s="2" t="s">
        <v>29</v>
      </c>
      <c r="C1125" s="2" t="s">
        <v>22</v>
      </c>
      <c r="D1125" s="2" t="s">
        <v>23</v>
      </c>
      <c r="E1125" s="2" t="s">
        <v>5</v>
      </c>
      <c r="G1125" s="2" t="s">
        <v>24</v>
      </c>
      <c r="H1125" s="2">
        <v>504623</v>
      </c>
      <c r="I1125" s="2">
        <v>504838</v>
      </c>
      <c r="J1125" s="1" t="s">
        <v>25</v>
      </c>
      <c r="K1125" s="2" t="s">
        <v>1775</v>
      </c>
      <c r="N1125" s="2" t="s">
        <v>41</v>
      </c>
      <c r="Q1125" s="2" t="s">
        <v>1774</v>
      </c>
      <c r="R1125" s="2">
        <v>216</v>
      </c>
      <c r="S1125" s="2">
        <v>71</v>
      </c>
    </row>
    <row r="1126" spans="1:19" ht="28.8" x14ac:dyDescent="0.3">
      <c r="A1126" s="2" t="s">
        <v>20</v>
      </c>
      <c r="B1126" s="2" t="s">
        <v>21</v>
      </c>
      <c r="C1126" s="2" t="s">
        <v>22</v>
      </c>
      <c r="D1126" s="2" t="s">
        <v>23</v>
      </c>
      <c r="E1126" s="2" t="s">
        <v>5</v>
      </c>
      <c r="G1126" s="2" t="s">
        <v>24</v>
      </c>
      <c r="H1126" s="2">
        <v>504840</v>
      </c>
      <c r="I1126" s="2">
        <v>506894</v>
      </c>
      <c r="J1126" s="1" t="s">
        <v>25</v>
      </c>
      <c r="O1126" s="2" t="s">
        <v>1776</v>
      </c>
      <c r="Q1126" s="2" t="s">
        <v>1777</v>
      </c>
      <c r="R1126" s="2">
        <v>2055</v>
      </c>
    </row>
    <row r="1127" spans="1:19" ht="28.8" x14ac:dyDescent="0.3">
      <c r="A1127" s="2" t="s">
        <v>28</v>
      </c>
      <c r="B1127" s="2" t="s">
        <v>29</v>
      </c>
      <c r="C1127" s="2" t="s">
        <v>22</v>
      </c>
      <c r="D1127" s="2" t="s">
        <v>23</v>
      </c>
      <c r="E1127" s="2" t="s">
        <v>5</v>
      </c>
      <c r="G1127" s="2" t="s">
        <v>24</v>
      </c>
      <c r="H1127" s="2">
        <v>504840</v>
      </c>
      <c r="I1127" s="2">
        <v>506894</v>
      </c>
      <c r="J1127" s="1" t="s">
        <v>25</v>
      </c>
      <c r="K1127" s="2" t="s">
        <v>1778</v>
      </c>
      <c r="N1127" s="2" t="s">
        <v>1779</v>
      </c>
      <c r="O1127" s="2" t="s">
        <v>1776</v>
      </c>
      <c r="Q1127" s="2" t="s">
        <v>1777</v>
      </c>
      <c r="R1127" s="2">
        <v>2055</v>
      </c>
      <c r="S1127" s="2">
        <v>684</v>
      </c>
    </row>
    <row r="1128" spans="1:19" ht="28.8" x14ac:dyDescent="0.3">
      <c r="A1128" s="2" t="s">
        <v>20</v>
      </c>
      <c r="B1128" s="2" t="s">
        <v>21</v>
      </c>
      <c r="C1128" s="2" t="s">
        <v>22</v>
      </c>
      <c r="D1128" s="2" t="s">
        <v>23</v>
      </c>
      <c r="E1128" s="2" t="s">
        <v>5</v>
      </c>
      <c r="G1128" s="2" t="s">
        <v>24</v>
      </c>
      <c r="H1128" s="2">
        <v>506987</v>
      </c>
      <c r="I1128" s="2">
        <v>507832</v>
      </c>
      <c r="J1128" s="1" t="s">
        <v>25</v>
      </c>
      <c r="Q1128" s="2" t="s">
        <v>1780</v>
      </c>
      <c r="R1128" s="2">
        <v>846</v>
      </c>
    </row>
    <row r="1129" spans="1:19" ht="28.8" x14ac:dyDescent="0.3">
      <c r="A1129" s="2" t="s">
        <v>28</v>
      </c>
      <c r="B1129" s="2" t="s">
        <v>29</v>
      </c>
      <c r="C1129" s="2" t="s">
        <v>22</v>
      </c>
      <c r="D1129" s="2" t="s">
        <v>23</v>
      </c>
      <c r="E1129" s="2" t="s">
        <v>5</v>
      </c>
      <c r="G1129" s="2" t="s">
        <v>24</v>
      </c>
      <c r="H1129" s="2">
        <v>506987</v>
      </c>
      <c r="I1129" s="2">
        <v>507832</v>
      </c>
      <c r="J1129" s="1" t="s">
        <v>25</v>
      </c>
      <c r="K1129" s="2" t="s">
        <v>1781</v>
      </c>
      <c r="N1129" s="2" t="s">
        <v>1782</v>
      </c>
      <c r="Q1129" s="2" t="s">
        <v>1780</v>
      </c>
      <c r="R1129" s="2">
        <v>846</v>
      </c>
      <c r="S1129" s="2">
        <v>281</v>
      </c>
    </row>
    <row r="1130" spans="1:19" ht="28.8" x14ac:dyDescent="0.3">
      <c r="A1130" s="2" t="s">
        <v>20</v>
      </c>
      <c r="B1130" s="2" t="s">
        <v>21</v>
      </c>
      <c r="C1130" s="2" t="s">
        <v>22</v>
      </c>
      <c r="D1130" s="2" t="s">
        <v>23</v>
      </c>
      <c r="E1130" s="2" t="s">
        <v>5</v>
      </c>
      <c r="G1130" s="2" t="s">
        <v>24</v>
      </c>
      <c r="H1130" s="2">
        <v>507844</v>
      </c>
      <c r="I1130" s="2">
        <v>509184</v>
      </c>
      <c r="J1130" s="1" t="s">
        <v>54</v>
      </c>
      <c r="O1130" s="2" t="s">
        <v>1783</v>
      </c>
      <c r="Q1130" s="2" t="s">
        <v>1784</v>
      </c>
      <c r="R1130" s="2">
        <v>1341</v>
      </c>
    </row>
    <row r="1131" spans="1:19" ht="28.8" x14ac:dyDescent="0.3">
      <c r="A1131" s="2" t="s">
        <v>28</v>
      </c>
      <c r="B1131" s="2" t="s">
        <v>29</v>
      </c>
      <c r="C1131" s="2" t="s">
        <v>22</v>
      </c>
      <c r="D1131" s="2" t="s">
        <v>23</v>
      </c>
      <c r="E1131" s="2" t="s">
        <v>5</v>
      </c>
      <c r="G1131" s="2" t="s">
        <v>24</v>
      </c>
      <c r="H1131" s="2">
        <v>507844</v>
      </c>
      <c r="I1131" s="2">
        <v>509184</v>
      </c>
      <c r="J1131" s="1" t="s">
        <v>54</v>
      </c>
      <c r="K1131" s="2" t="s">
        <v>1785</v>
      </c>
      <c r="N1131" s="2" t="s">
        <v>1786</v>
      </c>
      <c r="O1131" s="2" t="s">
        <v>1783</v>
      </c>
      <c r="Q1131" s="2" t="s">
        <v>1784</v>
      </c>
      <c r="R1131" s="2">
        <v>1341</v>
      </c>
      <c r="S1131" s="2">
        <v>446</v>
      </c>
    </row>
    <row r="1132" spans="1:19" ht="28.8" x14ac:dyDescent="0.3">
      <c r="A1132" s="2" t="s">
        <v>20</v>
      </c>
      <c r="B1132" s="2" t="s">
        <v>21</v>
      </c>
      <c r="C1132" s="2" t="s">
        <v>22</v>
      </c>
      <c r="D1132" s="2" t="s">
        <v>23</v>
      </c>
      <c r="E1132" s="2" t="s">
        <v>5</v>
      </c>
      <c r="G1132" s="2" t="s">
        <v>24</v>
      </c>
      <c r="H1132" s="2">
        <v>509189</v>
      </c>
      <c r="I1132" s="2">
        <v>510232</v>
      </c>
      <c r="J1132" s="1" t="s">
        <v>54</v>
      </c>
      <c r="Q1132" s="2" t="s">
        <v>1787</v>
      </c>
      <c r="R1132" s="2">
        <v>1044</v>
      </c>
    </row>
    <row r="1133" spans="1:19" ht="28.8" x14ac:dyDescent="0.3">
      <c r="A1133" s="2" t="s">
        <v>28</v>
      </c>
      <c r="B1133" s="2" t="s">
        <v>29</v>
      </c>
      <c r="C1133" s="2" t="s">
        <v>22</v>
      </c>
      <c r="D1133" s="2" t="s">
        <v>23</v>
      </c>
      <c r="E1133" s="2" t="s">
        <v>5</v>
      </c>
      <c r="G1133" s="2" t="s">
        <v>24</v>
      </c>
      <c r="H1133" s="2">
        <v>509189</v>
      </c>
      <c r="I1133" s="2">
        <v>510232</v>
      </c>
      <c r="J1133" s="1" t="s">
        <v>54</v>
      </c>
      <c r="K1133" s="2" t="s">
        <v>1788</v>
      </c>
      <c r="N1133" s="2" t="s">
        <v>192</v>
      </c>
      <c r="Q1133" s="2" t="s">
        <v>1787</v>
      </c>
      <c r="R1133" s="2">
        <v>1044</v>
      </c>
      <c r="S1133" s="2">
        <v>347</v>
      </c>
    </row>
    <row r="1134" spans="1:19" ht="28.8" x14ac:dyDescent="0.3">
      <c r="A1134" s="2" t="s">
        <v>20</v>
      </c>
      <c r="B1134" s="2" t="s">
        <v>21</v>
      </c>
      <c r="C1134" s="2" t="s">
        <v>22</v>
      </c>
      <c r="D1134" s="2" t="s">
        <v>23</v>
      </c>
      <c r="E1134" s="2" t="s">
        <v>5</v>
      </c>
      <c r="G1134" s="2" t="s">
        <v>24</v>
      </c>
      <c r="H1134" s="2">
        <v>510541</v>
      </c>
      <c r="I1134" s="2">
        <v>511335</v>
      </c>
      <c r="J1134" s="1" t="s">
        <v>25</v>
      </c>
      <c r="Q1134" s="2" t="s">
        <v>1789</v>
      </c>
      <c r="R1134" s="2">
        <v>795</v>
      </c>
    </row>
    <row r="1135" spans="1:19" ht="43.2" x14ac:dyDescent="0.3">
      <c r="A1135" s="2" t="s">
        <v>28</v>
      </c>
      <c r="B1135" s="2" t="s">
        <v>29</v>
      </c>
      <c r="C1135" s="2" t="s">
        <v>22</v>
      </c>
      <c r="D1135" s="2" t="s">
        <v>23</v>
      </c>
      <c r="E1135" s="2" t="s">
        <v>5</v>
      </c>
      <c r="G1135" s="2" t="s">
        <v>24</v>
      </c>
      <c r="H1135" s="2">
        <v>510541</v>
      </c>
      <c r="I1135" s="2">
        <v>511335</v>
      </c>
      <c r="J1135" s="1" t="s">
        <v>25</v>
      </c>
      <c r="K1135" s="2" t="s">
        <v>1790</v>
      </c>
      <c r="N1135" s="2" t="s">
        <v>41</v>
      </c>
      <c r="Q1135" s="2" t="s">
        <v>1789</v>
      </c>
      <c r="R1135" s="2">
        <v>795</v>
      </c>
      <c r="S1135" s="2">
        <v>264</v>
      </c>
    </row>
    <row r="1136" spans="1:19" ht="28.8" x14ac:dyDescent="0.3">
      <c r="A1136" s="2" t="s">
        <v>20</v>
      </c>
      <c r="B1136" s="2" t="s">
        <v>21</v>
      </c>
      <c r="C1136" s="2" t="s">
        <v>22</v>
      </c>
      <c r="D1136" s="2" t="s">
        <v>23</v>
      </c>
      <c r="E1136" s="2" t="s">
        <v>5</v>
      </c>
      <c r="G1136" s="2" t="s">
        <v>24</v>
      </c>
      <c r="H1136" s="2">
        <v>511316</v>
      </c>
      <c r="I1136" s="2">
        <v>511924</v>
      </c>
      <c r="J1136" s="1" t="s">
        <v>25</v>
      </c>
      <c r="Q1136" s="2" t="s">
        <v>1791</v>
      </c>
      <c r="R1136" s="2">
        <v>609</v>
      </c>
    </row>
    <row r="1137" spans="1:19" ht="43.2" x14ac:dyDescent="0.3">
      <c r="A1137" s="2" t="s">
        <v>28</v>
      </c>
      <c r="B1137" s="2" t="s">
        <v>29</v>
      </c>
      <c r="C1137" s="2" t="s">
        <v>22</v>
      </c>
      <c r="D1137" s="2" t="s">
        <v>23</v>
      </c>
      <c r="E1137" s="2" t="s">
        <v>5</v>
      </c>
      <c r="G1137" s="2" t="s">
        <v>24</v>
      </c>
      <c r="H1137" s="2">
        <v>511316</v>
      </c>
      <c r="I1137" s="2">
        <v>511924</v>
      </c>
      <c r="J1137" s="1" t="s">
        <v>25</v>
      </c>
      <c r="K1137" s="2" t="s">
        <v>1792</v>
      </c>
      <c r="N1137" s="2" t="s">
        <v>1793</v>
      </c>
      <c r="Q1137" s="2" t="s">
        <v>1791</v>
      </c>
      <c r="R1137" s="2">
        <v>609</v>
      </c>
      <c r="S1137" s="2">
        <v>202</v>
      </c>
    </row>
    <row r="1138" spans="1:19" ht="28.8" x14ac:dyDescent="0.3">
      <c r="A1138" s="2" t="s">
        <v>20</v>
      </c>
      <c r="B1138" s="2" t="s">
        <v>21</v>
      </c>
      <c r="C1138" s="2" t="s">
        <v>22</v>
      </c>
      <c r="D1138" s="2" t="s">
        <v>23</v>
      </c>
      <c r="E1138" s="2" t="s">
        <v>5</v>
      </c>
      <c r="G1138" s="2" t="s">
        <v>24</v>
      </c>
      <c r="H1138" s="2">
        <v>511917</v>
      </c>
      <c r="I1138" s="2">
        <v>513002</v>
      </c>
      <c r="J1138" s="1" t="s">
        <v>25</v>
      </c>
      <c r="Q1138" s="2" t="s">
        <v>1794</v>
      </c>
      <c r="R1138" s="2">
        <v>1086</v>
      </c>
    </row>
    <row r="1139" spans="1:19" ht="28.8" x14ac:dyDescent="0.3">
      <c r="A1139" s="2" t="s">
        <v>28</v>
      </c>
      <c r="B1139" s="2" t="s">
        <v>29</v>
      </c>
      <c r="C1139" s="2" t="s">
        <v>22</v>
      </c>
      <c r="D1139" s="2" t="s">
        <v>23</v>
      </c>
      <c r="E1139" s="2" t="s">
        <v>5</v>
      </c>
      <c r="G1139" s="2" t="s">
        <v>24</v>
      </c>
      <c r="H1139" s="2">
        <v>511917</v>
      </c>
      <c r="I1139" s="2">
        <v>513002</v>
      </c>
      <c r="J1139" s="1" t="s">
        <v>25</v>
      </c>
      <c r="K1139" s="2" t="s">
        <v>1795</v>
      </c>
      <c r="N1139" s="2" t="s">
        <v>248</v>
      </c>
      <c r="Q1139" s="2" t="s">
        <v>1794</v>
      </c>
      <c r="R1139" s="2">
        <v>1086</v>
      </c>
      <c r="S1139" s="2">
        <v>361</v>
      </c>
    </row>
    <row r="1140" spans="1:19" ht="28.8" x14ac:dyDescent="0.3">
      <c r="A1140" s="2" t="s">
        <v>20</v>
      </c>
      <c r="B1140" s="2" t="s">
        <v>21</v>
      </c>
      <c r="C1140" s="2" t="s">
        <v>22</v>
      </c>
      <c r="D1140" s="2" t="s">
        <v>23</v>
      </c>
      <c r="E1140" s="2" t="s">
        <v>5</v>
      </c>
      <c r="G1140" s="2" t="s">
        <v>24</v>
      </c>
      <c r="H1140" s="2">
        <v>513010</v>
      </c>
      <c r="I1140" s="2">
        <v>514344</v>
      </c>
      <c r="J1140" s="1" t="s">
        <v>54</v>
      </c>
      <c r="Q1140" s="2" t="s">
        <v>1796</v>
      </c>
      <c r="R1140" s="2">
        <v>1335</v>
      </c>
    </row>
    <row r="1141" spans="1:19" ht="43.2" x14ac:dyDescent="0.3">
      <c r="A1141" s="2" t="s">
        <v>28</v>
      </c>
      <c r="B1141" s="2" t="s">
        <v>29</v>
      </c>
      <c r="C1141" s="2" t="s">
        <v>22</v>
      </c>
      <c r="D1141" s="2" t="s">
        <v>23</v>
      </c>
      <c r="E1141" s="2" t="s">
        <v>5</v>
      </c>
      <c r="G1141" s="2" t="s">
        <v>24</v>
      </c>
      <c r="H1141" s="2">
        <v>513010</v>
      </c>
      <c r="I1141" s="2">
        <v>514344</v>
      </c>
      <c r="J1141" s="1" t="s">
        <v>54</v>
      </c>
      <c r="K1141" s="2" t="s">
        <v>1797</v>
      </c>
      <c r="N1141" s="2" t="s">
        <v>1798</v>
      </c>
      <c r="Q1141" s="2" t="s">
        <v>1796</v>
      </c>
      <c r="R1141" s="2">
        <v>1335</v>
      </c>
      <c r="S1141" s="2">
        <v>444</v>
      </c>
    </row>
    <row r="1142" spans="1:19" ht="28.8" x14ac:dyDescent="0.3">
      <c r="A1142" s="2" t="s">
        <v>20</v>
      </c>
      <c r="B1142" s="2" t="s">
        <v>21</v>
      </c>
      <c r="C1142" s="2" t="s">
        <v>22</v>
      </c>
      <c r="D1142" s="2" t="s">
        <v>23</v>
      </c>
      <c r="E1142" s="2" t="s">
        <v>5</v>
      </c>
      <c r="G1142" s="2" t="s">
        <v>24</v>
      </c>
      <c r="H1142" s="2">
        <v>514510</v>
      </c>
      <c r="I1142" s="2">
        <v>515898</v>
      </c>
      <c r="J1142" s="1" t="s">
        <v>25</v>
      </c>
      <c r="O1142" s="2" t="s">
        <v>1799</v>
      </c>
      <c r="Q1142" s="2" t="s">
        <v>1800</v>
      </c>
      <c r="R1142" s="2">
        <v>1389</v>
      </c>
    </row>
    <row r="1143" spans="1:19" ht="57.6" x14ac:dyDescent="0.3">
      <c r="A1143" s="2" t="s">
        <v>28</v>
      </c>
      <c r="B1143" s="2" t="s">
        <v>29</v>
      </c>
      <c r="C1143" s="2" t="s">
        <v>22</v>
      </c>
      <c r="D1143" s="2" t="s">
        <v>23</v>
      </c>
      <c r="E1143" s="2" t="s">
        <v>5</v>
      </c>
      <c r="G1143" s="2" t="s">
        <v>24</v>
      </c>
      <c r="H1143" s="2">
        <v>514510</v>
      </c>
      <c r="I1143" s="2">
        <v>515898</v>
      </c>
      <c r="J1143" s="1" t="s">
        <v>25</v>
      </c>
      <c r="K1143" s="2" t="s">
        <v>1801</v>
      </c>
      <c r="N1143" s="2" t="s">
        <v>1802</v>
      </c>
      <c r="O1143" s="2" t="s">
        <v>1799</v>
      </c>
      <c r="Q1143" s="2" t="s">
        <v>1800</v>
      </c>
      <c r="R1143" s="2">
        <v>1389</v>
      </c>
      <c r="S1143" s="2">
        <v>462</v>
      </c>
    </row>
    <row r="1144" spans="1:19" ht="28.8" x14ac:dyDescent="0.3">
      <c r="A1144" s="2" t="s">
        <v>20</v>
      </c>
      <c r="B1144" s="2" t="s">
        <v>21</v>
      </c>
      <c r="C1144" s="2" t="s">
        <v>22</v>
      </c>
      <c r="D1144" s="2" t="s">
        <v>23</v>
      </c>
      <c r="E1144" s="2" t="s">
        <v>5</v>
      </c>
      <c r="G1144" s="2" t="s">
        <v>24</v>
      </c>
      <c r="H1144" s="2">
        <v>515873</v>
      </c>
      <c r="I1144" s="2">
        <v>516952</v>
      </c>
      <c r="J1144" s="1" t="s">
        <v>25</v>
      </c>
      <c r="Q1144" s="2" t="s">
        <v>1803</v>
      </c>
      <c r="R1144" s="2">
        <v>1080</v>
      </c>
    </row>
    <row r="1145" spans="1:19" ht="28.8" x14ac:dyDescent="0.3">
      <c r="A1145" s="2" t="s">
        <v>28</v>
      </c>
      <c r="B1145" s="2" t="s">
        <v>29</v>
      </c>
      <c r="C1145" s="2" t="s">
        <v>22</v>
      </c>
      <c r="D1145" s="2" t="s">
        <v>23</v>
      </c>
      <c r="E1145" s="2" t="s">
        <v>5</v>
      </c>
      <c r="G1145" s="2" t="s">
        <v>24</v>
      </c>
      <c r="H1145" s="2">
        <v>515873</v>
      </c>
      <c r="I1145" s="2">
        <v>516952</v>
      </c>
      <c r="J1145" s="1" t="s">
        <v>25</v>
      </c>
      <c r="K1145" s="2" t="s">
        <v>1804</v>
      </c>
      <c r="N1145" s="2" t="s">
        <v>192</v>
      </c>
      <c r="Q1145" s="2" t="s">
        <v>1803</v>
      </c>
      <c r="R1145" s="2">
        <v>1080</v>
      </c>
      <c r="S1145" s="2">
        <v>359</v>
      </c>
    </row>
    <row r="1146" spans="1:19" ht="28.8" x14ac:dyDescent="0.3">
      <c r="A1146" s="2" t="s">
        <v>20</v>
      </c>
      <c r="B1146" s="2" t="s">
        <v>285</v>
      </c>
      <c r="C1146" s="2" t="s">
        <v>22</v>
      </c>
      <c r="D1146" s="2" t="s">
        <v>23</v>
      </c>
      <c r="E1146" s="2" t="s">
        <v>5</v>
      </c>
      <c r="G1146" s="2" t="s">
        <v>24</v>
      </c>
      <c r="H1146" s="2">
        <v>516964</v>
      </c>
      <c r="I1146" s="2">
        <v>517041</v>
      </c>
      <c r="J1146" s="1" t="s">
        <v>25</v>
      </c>
      <c r="Q1146" s="2" t="s">
        <v>1805</v>
      </c>
      <c r="R1146" s="2">
        <v>78</v>
      </c>
    </row>
    <row r="1147" spans="1:19" ht="28.8" x14ac:dyDescent="0.3">
      <c r="A1147" s="2" t="s">
        <v>285</v>
      </c>
      <c r="C1147" s="2" t="s">
        <v>22</v>
      </c>
      <c r="D1147" s="2" t="s">
        <v>23</v>
      </c>
      <c r="E1147" s="2" t="s">
        <v>5</v>
      </c>
      <c r="G1147" s="2" t="s">
        <v>24</v>
      </c>
      <c r="H1147" s="2">
        <v>516964</v>
      </c>
      <c r="I1147" s="2">
        <v>517041</v>
      </c>
      <c r="J1147" s="1" t="s">
        <v>25</v>
      </c>
      <c r="N1147" s="2" t="s">
        <v>962</v>
      </c>
      <c r="Q1147" s="2" t="s">
        <v>1805</v>
      </c>
      <c r="R1147" s="2">
        <v>78</v>
      </c>
    </row>
    <row r="1148" spans="1:19" ht="28.8" x14ac:dyDescent="0.3">
      <c r="A1148" s="2" t="s">
        <v>20</v>
      </c>
      <c r="B1148" s="2" t="s">
        <v>21</v>
      </c>
      <c r="C1148" s="2" t="s">
        <v>22</v>
      </c>
      <c r="D1148" s="2" t="s">
        <v>23</v>
      </c>
      <c r="E1148" s="2" t="s">
        <v>5</v>
      </c>
      <c r="G1148" s="2" t="s">
        <v>24</v>
      </c>
      <c r="H1148" s="2">
        <v>517171</v>
      </c>
      <c r="I1148" s="2">
        <v>517464</v>
      </c>
      <c r="J1148" s="1" t="s">
        <v>25</v>
      </c>
      <c r="Q1148" s="2" t="s">
        <v>1806</v>
      </c>
      <c r="R1148" s="2">
        <v>294</v>
      </c>
    </row>
    <row r="1149" spans="1:19" ht="28.8" x14ac:dyDescent="0.3">
      <c r="A1149" s="2" t="s">
        <v>28</v>
      </c>
      <c r="B1149" s="2" t="s">
        <v>29</v>
      </c>
      <c r="C1149" s="2" t="s">
        <v>22</v>
      </c>
      <c r="D1149" s="2" t="s">
        <v>23</v>
      </c>
      <c r="E1149" s="2" t="s">
        <v>5</v>
      </c>
      <c r="G1149" s="2" t="s">
        <v>24</v>
      </c>
      <c r="H1149" s="2">
        <v>517171</v>
      </c>
      <c r="I1149" s="2">
        <v>517464</v>
      </c>
      <c r="J1149" s="1" t="s">
        <v>25</v>
      </c>
      <c r="K1149" s="2" t="s">
        <v>1807</v>
      </c>
      <c r="N1149" s="2" t="s">
        <v>101</v>
      </c>
      <c r="Q1149" s="2" t="s">
        <v>1806</v>
      </c>
      <c r="R1149" s="2">
        <v>294</v>
      </c>
      <c r="S1149" s="2">
        <v>97</v>
      </c>
    </row>
    <row r="1150" spans="1:19" ht="28.8" x14ac:dyDescent="0.3">
      <c r="A1150" s="2" t="s">
        <v>20</v>
      </c>
      <c r="B1150" s="2" t="s">
        <v>21</v>
      </c>
      <c r="C1150" s="2" t="s">
        <v>22</v>
      </c>
      <c r="D1150" s="2" t="s">
        <v>23</v>
      </c>
      <c r="E1150" s="2" t="s">
        <v>5</v>
      </c>
      <c r="G1150" s="2" t="s">
        <v>24</v>
      </c>
      <c r="H1150" s="2">
        <v>517499</v>
      </c>
      <c r="I1150" s="2">
        <v>517630</v>
      </c>
      <c r="J1150" s="1" t="s">
        <v>25</v>
      </c>
      <c r="Q1150" s="2" t="s">
        <v>1808</v>
      </c>
      <c r="R1150" s="2">
        <v>132</v>
      </c>
    </row>
    <row r="1151" spans="1:19" ht="28.8" x14ac:dyDescent="0.3">
      <c r="A1151" s="2" t="s">
        <v>28</v>
      </c>
      <c r="B1151" s="2" t="s">
        <v>29</v>
      </c>
      <c r="C1151" s="2" t="s">
        <v>22</v>
      </c>
      <c r="D1151" s="2" t="s">
        <v>23</v>
      </c>
      <c r="E1151" s="2" t="s">
        <v>5</v>
      </c>
      <c r="G1151" s="2" t="s">
        <v>24</v>
      </c>
      <c r="H1151" s="2">
        <v>517499</v>
      </c>
      <c r="I1151" s="2">
        <v>517630</v>
      </c>
      <c r="J1151" s="1" t="s">
        <v>25</v>
      </c>
      <c r="K1151" s="2" t="s">
        <v>1809</v>
      </c>
      <c r="N1151" s="2" t="s">
        <v>101</v>
      </c>
      <c r="Q1151" s="2" t="s">
        <v>1808</v>
      </c>
      <c r="R1151" s="2">
        <v>132</v>
      </c>
      <c r="S1151" s="2">
        <v>43</v>
      </c>
    </row>
    <row r="1152" spans="1:19" ht="28.8" x14ac:dyDescent="0.3">
      <c r="A1152" s="2" t="s">
        <v>20</v>
      </c>
      <c r="B1152" s="2" t="s">
        <v>21</v>
      </c>
      <c r="C1152" s="2" t="s">
        <v>22</v>
      </c>
      <c r="D1152" s="2" t="s">
        <v>23</v>
      </c>
      <c r="E1152" s="2" t="s">
        <v>5</v>
      </c>
      <c r="G1152" s="2" t="s">
        <v>24</v>
      </c>
      <c r="H1152" s="2">
        <v>517630</v>
      </c>
      <c r="I1152" s="2">
        <v>517812</v>
      </c>
      <c r="J1152" s="1" t="s">
        <v>25</v>
      </c>
      <c r="Q1152" s="2" t="s">
        <v>1810</v>
      </c>
      <c r="R1152" s="2">
        <v>183</v>
      </c>
    </row>
    <row r="1153" spans="1:20" ht="28.8" x14ac:dyDescent="0.3">
      <c r="A1153" s="2" t="s">
        <v>28</v>
      </c>
      <c r="B1153" s="2" t="s">
        <v>29</v>
      </c>
      <c r="C1153" s="2" t="s">
        <v>22</v>
      </c>
      <c r="D1153" s="2" t="s">
        <v>23</v>
      </c>
      <c r="E1153" s="2" t="s">
        <v>5</v>
      </c>
      <c r="G1153" s="2" t="s">
        <v>24</v>
      </c>
      <c r="H1153" s="2">
        <v>517630</v>
      </c>
      <c r="I1153" s="2">
        <v>517812</v>
      </c>
      <c r="J1153" s="1" t="s">
        <v>25</v>
      </c>
      <c r="K1153" s="2" t="s">
        <v>1811</v>
      </c>
      <c r="N1153" s="2" t="s">
        <v>101</v>
      </c>
      <c r="Q1153" s="2" t="s">
        <v>1810</v>
      </c>
      <c r="R1153" s="2">
        <v>183</v>
      </c>
      <c r="S1153" s="2">
        <v>60</v>
      </c>
    </row>
    <row r="1154" spans="1:20" ht="28.8" x14ac:dyDescent="0.3">
      <c r="A1154" s="2" t="s">
        <v>20</v>
      </c>
      <c r="B1154" s="2" t="s">
        <v>21</v>
      </c>
      <c r="C1154" s="2" t="s">
        <v>22</v>
      </c>
      <c r="D1154" s="2" t="s">
        <v>23</v>
      </c>
      <c r="E1154" s="2" t="s">
        <v>5</v>
      </c>
      <c r="G1154" s="2" t="s">
        <v>24</v>
      </c>
      <c r="H1154" s="2">
        <v>517863</v>
      </c>
      <c r="I1154" s="2">
        <v>518060</v>
      </c>
      <c r="J1154" s="1" t="s">
        <v>54</v>
      </c>
      <c r="Q1154" s="2" t="s">
        <v>1812</v>
      </c>
      <c r="R1154" s="2">
        <v>198</v>
      </c>
    </row>
    <row r="1155" spans="1:20" ht="43.2" x14ac:dyDescent="0.3">
      <c r="A1155" s="2" t="s">
        <v>28</v>
      </c>
      <c r="B1155" s="2" t="s">
        <v>29</v>
      </c>
      <c r="C1155" s="2" t="s">
        <v>22</v>
      </c>
      <c r="D1155" s="2" t="s">
        <v>23</v>
      </c>
      <c r="E1155" s="2" t="s">
        <v>5</v>
      </c>
      <c r="G1155" s="2" t="s">
        <v>24</v>
      </c>
      <c r="H1155" s="2">
        <v>517863</v>
      </c>
      <c r="I1155" s="2">
        <v>518060</v>
      </c>
      <c r="J1155" s="1" t="s">
        <v>54</v>
      </c>
      <c r="K1155" s="2" t="s">
        <v>1813</v>
      </c>
      <c r="N1155" s="2" t="s">
        <v>41</v>
      </c>
      <c r="Q1155" s="2" t="s">
        <v>1812</v>
      </c>
      <c r="R1155" s="2">
        <v>198</v>
      </c>
      <c r="S1155" s="2">
        <v>65</v>
      </c>
    </row>
    <row r="1156" spans="1:20" ht="28.8" x14ac:dyDescent="0.3">
      <c r="A1156" s="2" t="s">
        <v>20</v>
      </c>
      <c r="B1156" s="2" t="s">
        <v>21</v>
      </c>
      <c r="C1156" s="2" t="s">
        <v>22</v>
      </c>
      <c r="D1156" s="2" t="s">
        <v>23</v>
      </c>
      <c r="E1156" s="2" t="s">
        <v>5</v>
      </c>
      <c r="G1156" s="2" t="s">
        <v>24</v>
      </c>
      <c r="H1156" s="2">
        <v>518054</v>
      </c>
      <c r="I1156" s="2">
        <v>518284</v>
      </c>
      <c r="J1156" s="1" t="s">
        <v>54</v>
      </c>
      <c r="Q1156" s="2" t="s">
        <v>1814</v>
      </c>
      <c r="R1156" s="2">
        <v>231</v>
      </c>
    </row>
    <row r="1157" spans="1:20" ht="28.8" x14ac:dyDescent="0.3">
      <c r="A1157" s="2" t="s">
        <v>28</v>
      </c>
      <c r="B1157" s="2" t="s">
        <v>29</v>
      </c>
      <c r="C1157" s="2" t="s">
        <v>22</v>
      </c>
      <c r="D1157" s="2" t="s">
        <v>23</v>
      </c>
      <c r="E1157" s="2" t="s">
        <v>5</v>
      </c>
      <c r="G1157" s="2" t="s">
        <v>24</v>
      </c>
      <c r="H1157" s="2">
        <v>518054</v>
      </c>
      <c r="I1157" s="2">
        <v>518284</v>
      </c>
      <c r="J1157" s="1" t="s">
        <v>54</v>
      </c>
      <c r="K1157" s="2" t="s">
        <v>1815</v>
      </c>
      <c r="N1157" s="2" t="s">
        <v>101</v>
      </c>
      <c r="Q1157" s="2" t="s">
        <v>1814</v>
      </c>
      <c r="R1157" s="2">
        <v>231</v>
      </c>
      <c r="S1157" s="2">
        <v>76</v>
      </c>
    </row>
    <row r="1158" spans="1:20" ht="28.8" x14ac:dyDescent="0.3">
      <c r="A1158" s="2" t="s">
        <v>20</v>
      </c>
      <c r="B1158" s="2" t="s">
        <v>53</v>
      </c>
      <c r="C1158" s="2" t="s">
        <v>22</v>
      </c>
      <c r="D1158" s="2" t="s">
        <v>23</v>
      </c>
      <c r="E1158" s="2" t="s">
        <v>5</v>
      </c>
      <c r="G1158" s="2" t="s">
        <v>24</v>
      </c>
      <c r="H1158" s="2">
        <v>518289</v>
      </c>
      <c r="I1158" s="2">
        <v>519145</v>
      </c>
      <c r="J1158" s="1" t="s">
        <v>54</v>
      </c>
      <c r="Q1158" s="2" t="s">
        <v>1816</v>
      </c>
      <c r="R1158" s="2">
        <v>857</v>
      </c>
      <c r="T1158" s="2" t="s">
        <v>56</v>
      </c>
    </row>
    <row r="1159" spans="1:20" ht="28.8" x14ac:dyDescent="0.3">
      <c r="A1159" s="2" t="s">
        <v>20</v>
      </c>
      <c r="B1159" s="2" t="s">
        <v>21</v>
      </c>
      <c r="C1159" s="2" t="s">
        <v>22</v>
      </c>
      <c r="D1159" s="2" t="s">
        <v>23</v>
      </c>
      <c r="E1159" s="2" t="s">
        <v>5</v>
      </c>
      <c r="G1159" s="2" t="s">
        <v>24</v>
      </c>
      <c r="H1159" s="2">
        <v>519125</v>
      </c>
      <c r="I1159" s="2">
        <v>519379</v>
      </c>
      <c r="J1159" s="1" t="s">
        <v>25</v>
      </c>
      <c r="Q1159" s="2" t="s">
        <v>1817</v>
      </c>
      <c r="R1159" s="2">
        <v>255</v>
      </c>
    </row>
    <row r="1160" spans="1:20" ht="28.8" x14ac:dyDescent="0.3">
      <c r="A1160" s="2" t="s">
        <v>28</v>
      </c>
      <c r="B1160" s="2" t="s">
        <v>29</v>
      </c>
      <c r="C1160" s="2" t="s">
        <v>22</v>
      </c>
      <c r="D1160" s="2" t="s">
        <v>23</v>
      </c>
      <c r="E1160" s="2" t="s">
        <v>5</v>
      </c>
      <c r="G1160" s="2" t="s">
        <v>24</v>
      </c>
      <c r="H1160" s="2">
        <v>519125</v>
      </c>
      <c r="I1160" s="2">
        <v>519379</v>
      </c>
      <c r="J1160" s="1" t="s">
        <v>25</v>
      </c>
      <c r="K1160" s="2" t="s">
        <v>1818</v>
      </c>
      <c r="N1160" s="2" t="s">
        <v>101</v>
      </c>
      <c r="Q1160" s="2" t="s">
        <v>1817</v>
      </c>
      <c r="R1160" s="2">
        <v>255</v>
      </c>
      <c r="S1160" s="2">
        <v>84</v>
      </c>
    </row>
    <row r="1161" spans="1:20" ht="28.8" x14ac:dyDescent="0.3">
      <c r="A1161" s="2" t="s">
        <v>20</v>
      </c>
      <c r="B1161" s="2" t="s">
        <v>285</v>
      </c>
      <c r="C1161" s="2" t="s">
        <v>22</v>
      </c>
      <c r="D1161" s="2" t="s">
        <v>23</v>
      </c>
      <c r="E1161" s="2" t="s">
        <v>5</v>
      </c>
      <c r="G1161" s="2" t="s">
        <v>24</v>
      </c>
      <c r="H1161" s="2">
        <v>519394</v>
      </c>
      <c r="I1161" s="2">
        <v>519469</v>
      </c>
      <c r="J1161" s="1" t="s">
        <v>54</v>
      </c>
      <c r="Q1161" s="2" t="s">
        <v>1819</v>
      </c>
      <c r="R1161" s="2">
        <v>76</v>
      </c>
    </row>
    <row r="1162" spans="1:20" ht="28.8" x14ac:dyDescent="0.3">
      <c r="A1162" s="2" t="s">
        <v>285</v>
      </c>
      <c r="C1162" s="2" t="s">
        <v>22</v>
      </c>
      <c r="D1162" s="2" t="s">
        <v>23</v>
      </c>
      <c r="E1162" s="2" t="s">
        <v>5</v>
      </c>
      <c r="G1162" s="2" t="s">
        <v>24</v>
      </c>
      <c r="H1162" s="2">
        <v>519394</v>
      </c>
      <c r="I1162" s="2">
        <v>519469</v>
      </c>
      <c r="J1162" s="1" t="s">
        <v>54</v>
      </c>
      <c r="N1162" s="2" t="s">
        <v>1820</v>
      </c>
      <c r="Q1162" s="2" t="s">
        <v>1819</v>
      </c>
      <c r="R1162" s="2">
        <v>76</v>
      </c>
    </row>
    <row r="1163" spans="1:20" ht="28.8" x14ac:dyDescent="0.3">
      <c r="A1163" s="2" t="s">
        <v>20</v>
      </c>
      <c r="B1163" s="2" t="s">
        <v>21</v>
      </c>
      <c r="C1163" s="2" t="s">
        <v>22</v>
      </c>
      <c r="D1163" s="2" t="s">
        <v>23</v>
      </c>
      <c r="E1163" s="2" t="s">
        <v>5</v>
      </c>
      <c r="G1163" s="2" t="s">
        <v>24</v>
      </c>
      <c r="H1163" s="2">
        <v>519523</v>
      </c>
      <c r="I1163" s="2">
        <v>520530</v>
      </c>
      <c r="J1163" s="1" t="s">
        <v>54</v>
      </c>
      <c r="Q1163" s="2" t="s">
        <v>1821</v>
      </c>
      <c r="R1163" s="2">
        <v>1008</v>
      </c>
    </row>
    <row r="1164" spans="1:20" ht="28.8" x14ac:dyDescent="0.3">
      <c r="A1164" s="2" t="s">
        <v>28</v>
      </c>
      <c r="B1164" s="2" t="s">
        <v>29</v>
      </c>
      <c r="C1164" s="2" t="s">
        <v>22</v>
      </c>
      <c r="D1164" s="2" t="s">
        <v>23</v>
      </c>
      <c r="E1164" s="2" t="s">
        <v>5</v>
      </c>
      <c r="G1164" s="2" t="s">
        <v>24</v>
      </c>
      <c r="H1164" s="2">
        <v>519523</v>
      </c>
      <c r="I1164" s="2">
        <v>520530</v>
      </c>
      <c r="J1164" s="1" t="s">
        <v>54</v>
      </c>
      <c r="K1164" s="2" t="s">
        <v>1822</v>
      </c>
      <c r="N1164" s="2" t="s">
        <v>1823</v>
      </c>
      <c r="Q1164" s="2" t="s">
        <v>1821</v>
      </c>
      <c r="R1164" s="2">
        <v>1008</v>
      </c>
      <c r="S1164" s="2">
        <v>335</v>
      </c>
    </row>
    <row r="1165" spans="1:20" ht="28.8" x14ac:dyDescent="0.3">
      <c r="A1165" s="2" t="s">
        <v>20</v>
      </c>
      <c r="B1165" s="2" t="s">
        <v>21</v>
      </c>
      <c r="C1165" s="2" t="s">
        <v>22</v>
      </c>
      <c r="D1165" s="2" t="s">
        <v>23</v>
      </c>
      <c r="E1165" s="2" t="s">
        <v>5</v>
      </c>
      <c r="G1165" s="2" t="s">
        <v>24</v>
      </c>
      <c r="H1165" s="2">
        <v>520643</v>
      </c>
      <c r="I1165" s="2">
        <v>521266</v>
      </c>
      <c r="J1165" s="1" t="s">
        <v>25</v>
      </c>
      <c r="Q1165" s="2" t="s">
        <v>1824</v>
      </c>
      <c r="R1165" s="2">
        <v>624</v>
      </c>
    </row>
    <row r="1166" spans="1:20" ht="28.8" x14ac:dyDescent="0.3">
      <c r="A1166" s="2" t="s">
        <v>28</v>
      </c>
      <c r="B1166" s="2" t="s">
        <v>29</v>
      </c>
      <c r="C1166" s="2" t="s">
        <v>22</v>
      </c>
      <c r="D1166" s="2" t="s">
        <v>23</v>
      </c>
      <c r="E1166" s="2" t="s">
        <v>5</v>
      </c>
      <c r="G1166" s="2" t="s">
        <v>24</v>
      </c>
      <c r="H1166" s="2">
        <v>520643</v>
      </c>
      <c r="I1166" s="2">
        <v>521266</v>
      </c>
      <c r="J1166" s="1" t="s">
        <v>25</v>
      </c>
      <c r="K1166" s="2" t="s">
        <v>1825</v>
      </c>
      <c r="N1166" s="2" t="s">
        <v>101</v>
      </c>
      <c r="Q1166" s="2" t="s">
        <v>1824</v>
      </c>
      <c r="R1166" s="2">
        <v>624</v>
      </c>
      <c r="S1166" s="2">
        <v>207</v>
      </c>
    </row>
    <row r="1167" spans="1:20" ht="28.8" x14ac:dyDescent="0.3">
      <c r="A1167" s="2" t="s">
        <v>20</v>
      </c>
      <c r="B1167" s="2" t="s">
        <v>21</v>
      </c>
      <c r="C1167" s="2" t="s">
        <v>22</v>
      </c>
      <c r="D1167" s="2" t="s">
        <v>23</v>
      </c>
      <c r="E1167" s="2" t="s">
        <v>5</v>
      </c>
      <c r="G1167" s="2" t="s">
        <v>24</v>
      </c>
      <c r="H1167" s="2">
        <v>521368</v>
      </c>
      <c r="I1167" s="2">
        <v>523221</v>
      </c>
      <c r="J1167" s="1" t="s">
        <v>25</v>
      </c>
      <c r="Q1167" s="2" t="s">
        <v>1826</v>
      </c>
      <c r="R1167" s="2">
        <v>1854</v>
      </c>
    </row>
    <row r="1168" spans="1:20" ht="57.6" x14ac:dyDescent="0.3">
      <c r="A1168" s="2" t="s">
        <v>28</v>
      </c>
      <c r="B1168" s="2" t="s">
        <v>29</v>
      </c>
      <c r="C1168" s="2" t="s">
        <v>22</v>
      </c>
      <c r="D1168" s="2" t="s">
        <v>23</v>
      </c>
      <c r="E1168" s="2" t="s">
        <v>5</v>
      </c>
      <c r="G1168" s="2" t="s">
        <v>24</v>
      </c>
      <c r="H1168" s="2">
        <v>521368</v>
      </c>
      <c r="I1168" s="2">
        <v>523221</v>
      </c>
      <c r="J1168" s="1" t="s">
        <v>25</v>
      </c>
      <c r="K1168" s="2" t="s">
        <v>1827</v>
      </c>
      <c r="N1168" s="2" t="s">
        <v>1828</v>
      </c>
      <c r="Q1168" s="2" t="s">
        <v>1826</v>
      </c>
      <c r="R1168" s="2">
        <v>1854</v>
      </c>
      <c r="S1168" s="2">
        <v>617</v>
      </c>
    </row>
    <row r="1169" spans="1:19" ht="28.8" x14ac:dyDescent="0.3">
      <c r="A1169" s="2" t="s">
        <v>20</v>
      </c>
      <c r="B1169" s="2" t="s">
        <v>21</v>
      </c>
      <c r="C1169" s="2" t="s">
        <v>22</v>
      </c>
      <c r="D1169" s="2" t="s">
        <v>23</v>
      </c>
      <c r="E1169" s="2" t="s">
        <v>5</v>
      </c>
      <c r="G1169" s="2" t="s">
        <v>24</v>
      </c>
      <c r="H1169" s="2">
        <v>523319</v>
      </c>
      <c r="I1169" s="2">
        <v>523522</v>
      </c>
      <c r="J1169" s="1" t="s">
        <v>54</v>
      </c>
      <c r="Q1169" s="2" t="s">
        <v>1829</v>
      </c>
      <c r="R1169" s="2">
        <v>204</v>
      </c>
    </row>
    <row r="1170" spans="1:19" ht="28.8" x14ac:dyDescent="0.3">
      <c r="A1170" s="2" t="s">
        <v>28</v>
      </c>
      <c r="B1170" s="2" t="s">
        <v>29</v>
      </c>
      <c r="C1170" s="2" t="s">
        <v>22</v>
      </c>
      <c r="D1170" s="2" t="s">
        <v>23</v>
      </c>
      <c r="E1170" s="2" t="s">
        <v>5</v>
      </c>
      <c r="G1170" s="2" t="s">
        <v>24</v>
      </c>
      <c r="H1170" s="2">
        <v>523319</v>
      </c>
      <c r="I1170" s="2">
        <v>523522</v>
      </c>
      <c r="J1170" s="1" t="s">
        <v>54</v>
      </c>
      <c r="K1170" s="2" t="s">
        <v>1830</v>
      </c>
      <c r="N1170" s="2" t="s">
        <v>1831</v>
      </c>
      <c r="Q1170" s="2" t="s">
        <v>1829</v>
      </c>
      <c r="R1170" s="2">
        <v>204</v>
      </c>
      <c r="S1170" s="2">
        <v>67</v>
      </c>
    </row>
    <row r="1171" spans="1:19" ht="28.8" x14ac:dyDescent="0.3">
      <c r="A1171" s="2" t="s">
        <v>20</v>
      </c>
      <c r="B1171" s="2" t="s">
        <v>21</v>
      </c>
      <c r="C1171" s="2" t="s">
        <v>22</v>
      </c>
      <c r="D1171" s="2" t="s">
        <v>23</v>
      </c>
      <c r="E1171" s="2" t="s">
        <v>5</v>
      </c>
      <c r="G1171" s="2" t="s">
        <v>24</v>
      </c>
      <c r="H1171" s="2">
        <v>523626</v>
      </c>
      <c r="I1171" s="2">
        <v>525788</v>
      </c>
      <c r="J1171" s="1" t="s">
        <v>54</v>
      </c>
      <c r="O1171" s="2" t="s">
        <v>1832</v>
      </c>
      <c r="Q1171" s="2" t="s">
        <v>1833</v>
      </c>
      <c r="R1171" s="2">
        <v>2163</v>
      </c>
    </row>
    <row r="1172" spans="1:19" ht="28.8" x14ac:dyDescent="0.3">
      <c r="A1172" s="2" t="s">
        <v>28</v>
      </c>
      <c r="B1172" s="2" t="s">
        <v>29</v>
      </c>
      <c r="C1172" s="2" t="s">
        <v>22</v>
      </c>
      <c r="D1172" s="2" t="s">
        <v>23</v>
      </c>
      <c r="E1172" s="2" t="s">
        <v>5</v>
      </c>
      <c r="G1172" s="2" t="s">
        <v>24</v>
      </c>
      <c r="H1172" s="2">
        <v>523626</v>
      </c>
      <c r="I1172" s="2">
        <v>525788</v>
      </c>
      <c r="J1172" s="1" t="s">
        <v>54</v>
      </c>
      <c r="K1172" s="2" t="s">
        <v>1834</v>
      </c>
      <c r="N1172" s="2" t="s">
        <v>1835</v>
      </c>
      <c r="O1172" s="2" t="s">
        <v>1832</v>
      </c>
      <c r="Q1172" s="2" t="s">
        <v>1833</v>
      </c>
      <c r="R1172" s="2">
        <v>2163</v>
      </c>
      <c r="S1172" s="2">
        <v>720</v>
      </c>
    </row>
    <row r="1173" spans="1:19" ht="28.8" x14ac:dyDescent="0.3">
      <c r="A1173" s="2" t="s">
        <v>20</v>
      </c>
      <c r="B1173" s="2" t="s">
        <v>21</v>
      </c>
      <c r="C1173" s="2" t="s">
        <v>22</v>
      </c>
      <c r="D1173" s="2" t="s">
        <v>23</v>
      </c>
      <c r="E1173" s="2" t="s">
        <v>5</v>
      </c>
      <c r="G1173" s="2" t="s">
        <v>24</v>
      </c>
      <c r="H1173" s="2">
        <v>526056</v>
      </c>
      <c r="I1173" s="2">
        <v>526958</v>
      </c>
      <c r="J1173" s="1" t="s">
        <v>54</v>
      </c>
      <c r="O1173" s="2" t="s">
        <v>1836</v>
      </c>
      <c r="Q1173" s="2" t="s">
        <v>1837</v>
      </c>
      <c r="R1173" s="2">
        <v>903</v>
      </c>
    </row>
    <row r="1174" spans="1:19" ht="43.2" x14ac:dyDescent="0.3">
      <c r="A1174" s="2" t="s">
        <v>28</v>
      </c>
      <c r="B1174" s="2" t="s">
        <v>29</v>
      </c>
      <c r="C1174" s="2" t="s">
        <v>22</v>
      </c>
      <c r="D1174" s="2" t="s">
        <v>23</v>
      </c>
      <c r="E1174" s="2" t="s">
        <v>5</v>
      </c>
      <c r="G1174" s="2" t="s">
        <v>24</v>
      </c>
      <c r="H1174" s="2">
        <v>526056</v>
      </c>
      <c r="I1174" s="2">
        <v>526958</v>
      </c>
      <c r="J1174" s="1" t="s">
        <v>54</v>
      </c>
      <c r="K1174" s="2" t="s">
        <v>1838</v>
      </c>
      <c r="N1174" s="2" t="s">
        <v>1839</v>
      </c>
      <c r="O1174" s="2" t="s">
        <v>1836</v>
      </c>
      <c r="Q1174" s="2" t="s">
        <v>1837</v>
      </c>
      <c r="R1174" s="2">
        <v>903</v>
      </c>
      <c r="S1174" s="2">
        <v>300</v>
      </c>
    </row>
    <row r="1175" spans="1:19" ht="28.8" x14ac:dyDescent="0.3">
      <c r="A1175" s="2" t="s">
        <v>20</v>
      </c>
      <c r="B1175" s="2" t="s">
        <v>21</v>
      </c>
      <c r="C1175" s="2" t="s">
        <v>22</v>
      </c>
      <c r="D1175" s="2" t="s">
        <v>23</v>
      </c>
      <c r="E1175" s="2" t="s">
        <v>5</v>
      </c>
      <c r="G1175" s="2" t="s">
        <v>24</v>
      </c>
      <c r="H1175" s="2">
        <v>526958</v>
      </c>
      <c r="I1175" s="2">
        <v>527470</v>
      </c>
      <c r="J1175" s="1" t="s">
        <v>54</v>
      </c>
      <c r="Q1175" s="2" t="s">
        <v>1840</v>
      </c>
      <c r="R1175" s="2">
        <v>513</v>
      </c>
    </row>
    <row r="1176" spans="1:19" ht="28.8" x14ac:dyDescent="0.3">
      <c r="A1176" s="2" t="s">
        <v>28</v>
      </c>
      <c r="B1176" s="2" t="s">
        <v>29</v>
      </c>
      <c r="C1176" s="2" t="s">
        <v>22</v>
      </c>
      <c r="D1176" s="2" t="s">
        <v>23</v>
      </c>
      <c r="E1176" s="2" t="s">
        <v>5</v>
      </c>
      <c r="G1176" s="2" t="s">
        <v>24</v>
      </c>
      <c r="H1176" s="2">
        <v>526958</v>
      </c>
      <c r="I1176" s="2">
        <v>527470</v>
      </c>
      <c r="J1176" s="1" t="s">
        <v>54</v>
      </c>
      <c r="K1176" s="2" t="s">
        <v>1841</v>
      </c>
      <c r="N1176" s="2" t="s">
        <v>1842</v>
      </c>
      <c r="Q1176" s="2" t="s">
        <v>1840</v>
      </c>
      <c r="R1176" s="2">
        <v>513</v>
      </c>
      <c r="S1176" s="2">
        <v>170</v>
      </c>
    </row>
    <row r="1177" spans="1:19" ht="28.8" x14ac:dyDescent="0.3">
      <c r="A1177" s="2" t="s">
        <v>20</v>
      </c>
      <c r="B1177" s="2" t="s">
        <v>21</v>
      </c>
      <c r="C1177" s="2" t="s">
        <v>22</v>
      </c>
      <c r="D1177" s="2" t="s">
        <v>23</v>
      </c>
      <c r="E1177" s="2" t="s">
        <v>5</v>
      </c>
      <c r="G1177" s="2" t="s">
        <v>24</v>
      </c>
      <c r="H1177" s="2">
        <v>527561</v>
      </c>
      <c r="I1177" s="2">
        <v>528163</v>
      </c>
      <c r="J1177" s="1" t="s">
        <v>54</v>
      </c>
      <c r="Q1177" s="2" t="s">
        <v>1843</v>
      </c>
      <c r="R1177" s="2">
        <v>603</v>
      </c>
    </row>
    <row r="1178" spans="1:19" ht="57.6" x14ac:dyDescent="0.3">
      <c r="A1178" s="2" t="s">
        <v>28</v>
      </c>
      <c r="B1178" s="2" t="s">
        <v>29</v>
      </c>
      <c r="C1178" s="2" t="s">
        <v>22</v>
      </c>
      <c r="D1178" s="2" t="s">
        <v>23</v>
      </c>
      <c r="E1178" s="2" t="s">
        <v>5</v>
      </c>
      <c r="G1178" s="2" t="s">
        <v>24</v>
      </c>
      <c r="H1178" s="2">
        <v>527561</v>
      </c>
      <c r="I1178" s="2">
        <v>528163</v>
      </c>
      <c r="J1178" s="1" t="s">
        <v>54</v>
      </c>
      <c r="K1178" s="2" t="s">
        <v>1844</v>
      </c>
      <c r="N1178" s="2" t="s">
        <v>1845</v>
      </c>
      <c r="Q1178" s="2" t="s">
        <v>1843</v>
      </c>
      <c r="R1178" s="2">
        <v>603</v>
      </c>
      <c r="S1178" s="2">
        <v>200</v>
      </c>
    </row>
    <row r="1179" spans="1:19" ht="28.8" x14ac:dyDescent="0.3">
      <c r="A1179" s="2" t="s">
        <v>20</v>
      </c>
      <c r="B1179" s="2" t="s">
        <v>21</v>
      </c>
      <c r="C1179" s="2" t="s">
        <v>22</v>
      </c>
      <c r="D1179" s="2" t="s">
        <v>23</v>
      </c>
      <c r="E1179" s="2" t="s">
        <v>5</v>
      </c>
      <c r="G1179" s="2" t="s">
        <v>24</v>
      </c>
      <c r="H1179" s="2">
        <v>528323</v>
      </c>
      <c r="I1179" s="2">
        <v>528706</v>
      </c>
      <c r="J1179" s="1" t="s">
        <v>25</v>
      </c>
      <c r="Q1179" s="2" t="s">
        <v>1846</v>
      </c>
      <c r="R1179" s="2">
        <v>384</v>
      </c>
    </row>
    <row r="1180" spans="1:19" ht="28.8" x14ac:dyDescent="0.3">
      <c r="A1180" s="2" t="s">
        <v>28</v>
      </c>
      <c r="B1180" s="2" t="s">
        <v>29</v>
      </c>
      <c r="C1180" s="2" t="s">
        <v>22</v>
      </c>
      <c r="D1180" s="2" t="s">
        <v>23</v>
      </c>
      <c r="E1180" s="2" t="s">
        <v>5</v>
      </c>
      <c r="G1180" s="2" t="s">
        <v>24</v>
      </c>
      <c r="H1180" s="2">
        <v>528323</v>
      </c>
      <c r="I1180" s="2">
        <v>528706</v>
      </c>
      <c r="J1180" s="1" t="s">
        <v>25</v>
      </c>
      <c r="K1180" s="2" t="s">
        <v>1847</v>
      </c>
      <c r="N1180" s="2" t="s">
        <v>432</v>
      </c>
      <c r="Q1180" s="2" t="s">
        <v>1846</v>
      </c>
      <c r="R1180" s="2">
        <v>384</v>
      </c>
      <c r="S1180" s="2">
        <v>127</v>
      </c>
    </row>
    <row r="1181" spans="1:19" ht="28.8" x14ac:dyDescent="0.3">
      <c r="A1181" s="2" t="s">
        <v>20</v>
      </c>
      <c r="B1181" s="2" t="s">
        <v>21</v>
      </c>
      <c r="C1181" s="2" t="s">
        <v>22</v>
      </c>
      <c r="D1181" s="2" t="s">
        <v>23</v>
      </c>
      <c r="E1181" s="2" t="s">
        <v>5</v>
      </c>
      <c r="G1181" s="2" t="s">
        <v>24</v>
      </c>
      <c r="H1181" s="2">
        <v>528790</v>
      </c>
      <c r="I1181" s="2">
        <v>530145</v>
      </c>
      <c r="J1181" s="1" t="s">
        <v>25</v>
      </c>
      <c r="O1181" s="2" t="s">
        <v>1848</v>
      </c>
      <c r="Q1181" s="2" t="s">
        <v>1849</v>
      </c>
      <c r="R1181" s="2">
        <v>1356</v>
      </c>
    </row>
    <row r="1182" spans="1:19" ht="43.2" x14ac:dyDescent="0.3">
      <c r="A1182" s="2" t="s">
        <v>28</v>
      </c>
      <c r="B1182" s="2" t="s">
        <v>29</v>
      </c>
      <c r="C1182" s="2" t="s">
        <v>22</v>
      </c>
      <c r="D1182" s="2" t="s">
        <v>23</v>
      </c>
      <c r="E1182" s="2" t="s">
        <v>5</v>
      </c>
      <c r="G1182" s="2" t="s">
        <v>24</v>
      </c>
      <c r="H1182" s="2">
        <v>528790</v>
      </c>
      <c r="I1182" s="2">
        <v>530145</v>
      </c>
      <c r="J1182" s="1" t="s">
        <v>25</v>
      </c>
      <c r="K1182" s="2" t="s">
        <v>1850</v>
      </c>
      <c r="N1182" s="2" t="s">
        <v>1851</v>
      </c>
      <c r="O1182" s="2" t="s">
        <v>1848</v>
      </c>
      <c r="Q1182" s="2" t="s">
        <v>1849</v>
      </c>
      <c r="R1182" s="2">
        <v>1356</v>
      </c>
      <c r="S1182" s="2">
        <v>451</v>
      </c>
    </row>
    <row r="1183" spans="1:19" ht="28.8" x14ac:dyDescent="0.3">
      <c r="A1183" s="2" t="s">
        <v>20</v>
      </c>
      <c r="B1183" s="2" t="s">
        <v>21</v>
      </c>
      <c r="C1183" s="2" t="s">
        <v>22</v>
      </c>
      <c r="D1183" s="2" t="s">
        <v>23</v>
      </c>
      <c r="E1183" s="2" t="s">
        <v>5</v>
      </c>
      <c r="G1183" s="2" t="s">
        <v>24</v>
      </c>
      <c r="H1183" s="2">
        <v>530111</v>
      </c>
      <c r="I1183" s="2">
        <v>531133</v>
      </c>
      <c r="J1183" s="1" t="s">
        <v>25</v>
      </c>
      <c r="Q1183" s="2" t="s">
        <v>1852</v>
      </c>
      <c r="R1183" s="2">
        <v>1023</v>
      </c>
    </row>
    <row r="1184" spans="1:19" ht="28.8" x14ac:dyDescent="0.3">
      <c r="A1184" s="2" t="s">
        <v>28</v>
      </c>
      <c r="B1184" s="2" t="s">
        <v>29</v>
      </c>
      <c r="C1184" s="2" t="s">
        <v>22</v>
      </c>
      <c r="D1184" s="2" t="s">
        <v>23</v>
      </c>
      <c r="E1184" s="2" t="s">
        <v>5</v>
      </c>
      <c r="G1184" s="2" t="s">
        <v>24</v>
      </c>
      <c r="H1184" s="2">
        <v>530111</v>
      </c>
      <c r="I1184" s="2">
        <v>531133</v>
      </c>
      <c r="J1184" s="1" t="s">
        <v>25</v>
      </c>
      <c r="K1184" s="2" t="s">
        <v>1853</v>
      </c>
      <c r="N1184" s="2" t="s">
        <v>1854</v>
      </c>
      <c r="Q1184" s="2" t="s">
        <v>1852</v>
      </c>
      <c r="R1184" s="2">
        <v>1023</v>
      </c>
      <c r="S1184" s="2">
        <v>340</v>
      </c>
    </row>
    <row r="1185" spans="1:19" ht="28.8" x14ac:dyDescent="0.3">
      <c r="A1185" s="2" t="s">
        <v>20</v>
      </c>
      <c r="B1185" s="2" t="s">
        <v>21</v>
      </c>
      <c r="C1185" s="2" t="s">
        <v>22</v>
      </c>
      <c r="D1185" s="2" t="s">
        <v>23</v>
      </c>
      <c r="E1185" s="2" t="s">
        <v>5</v>
      </c>
      <c r="G1185" s="2" t="s">
        <v>24</v>
      </c>
      <c r="H1185" s="2">
        <v>531151</v>
      </c>
      <c r="I1185" s="2">
        <v>531627</v>
      </c>
      <c r="J1185" s="1" t="s">
        <v>25</v>
      </c>
      <c r="Q1185" s="2" t="s">
        <v>1855</v>
      </c>
      <c r="R1185" s="2">
        <v>477</v>
      </c>
    </row>
    <row r="1186" spans="1:19" ht="43.2" x14ac:dyDescent="0.3">
      <c r="A1186" s="2" t="s">
        <v>28</v>
      </c>
      <c r="B1186" s="2" t="s">
        <v>29</v>
      </c>
      <c r="C1186" s="2" t="s">
        <v>22</v>
      </c>
      <c r="D1186" s="2" t="s">
        <v>23</v>
      </c>
      <c r="E1186" s="2" t="s">
        <v>5</v>
      </c>
      <c r="G1186" s="2" t="s">
        <v>24</v>
      </c>
      <c r="H1186" s="2">
        <v>531151</v>
      </c>
      <c r="I1186" s="2">
        <v>531627</v>
      </c>
      <c r="J1186" s="1" t="s">
        <v>25</v>
      </c>
      <c r="K1186" s="2" t="s">
        <v>1856</v>
      </c>
      <c r="N1186" s="2" t="s">
        <v>1857</v>
      </c>
      <c r="Q1186" s="2" t="s">
        <v>1855</v>
      </c>
      <c r="R1186" s="2">
        <v>477</v>
      </c>
      <c r="S1186" s="2">
        <v>158</v>
      </c>
    </row>
    <row r="1187" spans="1:19" ht="28.8" x14ac:dyDescent="0.3">
      <c r="A1187" s="2" t="s">
        <v>20</v>
      </c>
      <c r="B1187" s="2" t="s">
        <v>21</v>
      </c>
      <c r="C1187" s="2" t="s">
        <v>22</v>
      </c>
      <c r="D1187" s="2" t="s">
        <v>23</v>
      </c>
      <c r="E1187" s="2" t="s">
        <v>5</v>
      </c>
      <c r="G1187" s="2" t="s">
        <v>24</v>
      </c>
      <c r="H1187" s="2">
        <v>531620</v>
      </c>
      <c r="I1187" s="2">
        <v>532495</v>
      </c>
      <c r="J1187" s="1" t="s">
        <v>25</v>
      </c>
      <c r="Q1187" s="2" t="s">
        <v>1858</v>
      </c>
      <c r="R1187" s="2">
        <v>876</v>
      </c>
    </row>
    <row r="1188" spans="1:19" ht="43.2" x14ac:dyDescent="0.3">
      <c r="A1188" s="2" t="s">
        <v>28</v>
      </c>
      <c r="B1188" s="2" t="s">
        <v>29</v>
      </c>
      <c r="C1188" s="2" t="s">
        <v>22</v>
      </c>
      <c r="D1188" s="2" t="s">
        <v>23</v>
      </c>
      <c r="E1188" s="2" t="s">
        <v>5</v>
      </c>
      <c r="G1188" s="2" t="s">
        <v>24</v>
      </c>
      <c r="H1188" s="2">
        <v>531620</v>
      </c>
      <c r="I1188" s="2">
        <v>532495</v>
      </c>
      <c r="J1188" s="1" t="s">
        <v>25</v>
      </c>
      <c r="K1188" s="2" t="s">
        <v>1859</v>
      </c>
      <c r="N1188" s="2" t="s">
        <v>1860</v>
      </c>
      <c r="Q1188" s="2" t="s">
        <v>1858</v>
      </c>
      <c r="R1188" s="2">
        <v>876</v>
      </c>
      <c r="S1188" s="2">
        <v>291</v>
      </c>
    </row>
    <row r="1189" spans="1:19" ht="28.8" x14ac:dyDescent="0.3">
      <c r="A1189" s="2" t="s">
        <v>20</v>
      </c>
      <c r="B1189" s="2" t="s">
        <v>21</v>
      </c>
      <c r="C1189" s="2" t="s">
        <v>22</v>
      </c>
      <c r="D1189" s="2" t="s">
        <v>23</v>
      </c>
      <c r="E1189" s="2" t="s">
        <v>5</v>
      </c>
      <c r="G1189" s="2" t="s">
        <v>24</v>
      </c>
      <c r="H1189" s="2">
        <v>532507</v>
      </c>
      <c r="I1189" s="2">
        <v>534012</v>
      </c>
      <c r="J1189" s="1" t="s">
        <v>25</v>
      </c>
      <c r="O1189" s="2" t="s">
        <v>1861</v>
      </c>
      <c r="Q1189" s="2" t="s">
        <v>1862</v>
      </c>
      <c r="R1189" s="2">
        <v>1506</v>
      </c>
    </row>
    <row r="1190" spans="1:19" ht="28.8" x14ac:dyDescent="0.3">
      <c r="A1190" s="2" t="s">
        <v>28</v>
      </c>
      <c r="B1190" s="2" t="s">
        <v>29</v>
      </c>
      <c r="C1190" s="2" t="s">
        <v>22</v>
      </c>
      <c r="D1190" s="2" t="s">
        <v>23</v>
      </c>
      <c r="E1190" s="2" t="s">
        <v>5</v>
      </c>
      <c r="G1190" s="2" t="s">
        <v>24</v>
      </c>
      <c r="H1190" s="2">
        <v>532507</v>
      </c>
      <c r="I1190" s="2">
        <v>534012</v>
      </c>
      <c r="J1190" s="1" t="s">
        <v>25</v>
      </c>
      <c r="K1190" s="2" t="s">
        <v>1863</v>
      </c>
      <c r="N1190" s="2" t="s">
        <v>1864</v>
      </c>
      <c r="O1190" s="2" t="s">
        <v>1861</v>
      </c>
      <c r="Q1190" s="2" t="s">
        <v>1862</v>
      </c>
      <c r="R1190" s="2">
        <v>1506</v>
      </c>
      <c r="S1190" s="2">
        <v>501</v>
      </c>
    </row>
    <row r="1191" spans="1:19" ht="28.8" x14ac:dyDescent="0.3">
      <c r="A1191" s="2" t="s">
        <v>20</v>
      </c>
      <c r="B1191" s="2" t="s">
        <v>21</v>
      </c>
      <c r="C1191" s="2" t="s">
        <v>22</v>
      </c>
      <c r="D1191" s="2" t="s">
        <v>23</v>
      </c>
      <c r="E1191" s="2" t="s">
        <v>5</v>
      </c>
      <c r="G1191" s="2" t="s">
        <v>24</v>
      </c>
      <c r="H1191" s="2">
        <v>533981</v>
      </c>
      <c r="I1191" s="2">
        <v>535327</v>
      </c>
      <c r="J1191" s="1" t="s">
        <v>54</v>
      </c>
      <c r="O1191" s="2" t="s">
        <v>1865</v>
      </c>
      <c r="Q1191" s="2" t="s">
        <v>1866</v>
      </c>
      <c r="R1191" s="2">
        <v>1347</v>
      </c>
    </row>
    <row r="1192" spans="1:19" ht="28.8" x14ac:dyDescent="0.3">
      <c r="A1192" s="2" t="s">
        <v>28</v>
      </c>
      <c r="B1192" s="2" t="s">
        <v>29</v>
      </c>
      <c r="C1192" s="2" t="s">
        <v>22</v>
      </c>
      <c r="D1192" s="2" t="s">
        <v>23</v>
      </c>
      <c r="E1192" s="2" t="s">
        <v>5</v>
      </c>
      <c r="G1192" s="2" t="s">
        <v>24</v>
      </c>
      <c r="H1192" s="2">
        <v>533981</v>
      </c>
      <c r="I1192" s="2">
        <v>535327</v>
      </c>
      <c r="J1192" s="1" t="s">
        <v>54</v>
      </c>
      <c r="K1192" s="2" t="s">
        <v>1867</v>
      </c>
      <c r="N1192" s="2" t="s">
        <v>1868</v>
      </c>
      <c r="O1192" s="2" t="s">
        <v>1865</v>
      </c>
      <c r="Q1192" s="2" t="s">
        <v>1866</v>
      </c>
      <c r="R1192" s="2">
        <v>1347</v>
      </c>
      <c r="S1192" s="2">
        <v>448</v>
      </c>
    </row>
    <row r="1193" spans="1:19" ht="28.8" x14ac:dyDescent="0.3">
      <c r="A1193" s="2" t="s">
        <v>20</v>
      </c>
      <c r="B1193" s="2" t="s">
        <v>21</v>
      </c>
      <c r="C1193" s="2" t="s">
        <v>22</v>
      </c>
      <c r="D1193" s="2" t="s">
        <v>23</v>
      </c>
      <c r="E1193" s="2" t="s">
        <v>5</v>
      </c>
      <c r="G1193" s="2" t="s">
        <v>24</v>
      </c>
      <c r="H1193" s="2">
        <v>535621</v>
      </c>
      <c r="I1193" s="2">
        <v>536505</v>
      </c>
      <c r="J1193" s="1" t="s">
        <v>25</v>
      </c>
      <c r="Q1193" s="2" t="s">
        <v>1869</v>
      </c>
      <c r="R1193" s="2">
        <v>885</v>
      </c>
    </row>
    <row r="1194" spans="1:19" ht="72" x14ac:dyDescent="0.3">
      <c r="A1194" s="2" t="s">
        <v>28</v>
      </c>
      <c r="B1194" s="2" t="s">
        <v>29</v>
      </c>
      <c r="C1194" s="2" t="s">
        <v>22</v>
      </c>
      <c r="D1194" s="2" t="s">
        <v>23</v>
      </c>
      <c r="E1194" s="2" t="s">
        <v>5</v>
      </c>
      <c r="G1194" s="2" t="s">
        <v>24</v>
      </c>
      <c r="H1194" s="2">
        <v>535621</v>
      </c>
      <c r="I1194" s="2">
        <v>536505</v>
      </c>
      <c r="J1194" s="1" t="s">
        <v>25</v>
      </c>
      <c r="K1194" s="2" t="s">
        <v>1870</v>
      </c>
      <c r="N1194" s="2" t="s">
        <v>1871</v>
      </c>
      <c r="Q1194" s="2" t="s">
        <v>1869</v>
      </c>
      <c r="R1194" s="2">
        <v>885</v>
      </c>
      <c r="S1194" s="2">
        <v>294</v>
      </c>
    </row>
    <row r="1195" spans="1:19" ht="28.8" x14ac:dyDescent="0.3">
      <c r="A1195" s="2" t="s">
        <v>20</v>
      </c>
      <c r="B1195" s="2" t="s">
        <v>21</v>
      </c>
      <c r="C1195" s="2" t="s">
        <v>22</v>
      </c>
      <c r="D1195" s="2" t="s">
        <v>23</v>
      </c>
      <c r="E1195" s="2" t="s">
        <v>5</v>
      </c>
      <c r="G1195" s="2" t="s">
        <v>24</v>
      </c>
      <c r="H1195" s="2">
        <v>536519</v>
      </c>
      <c r="I1195" s="2">
        <v>537343</v>
      </c>
      <c r="J1195" s="1" t="s">
        <v>25</v>
      </c>
      <c r="Q1195" s="2" t="s">
        <v>1872</v>
      </c>
      <c r="R1195" s="2">
        <v>825</v>
      </c>
    </row>
    <row r="1196" spans="1:19" ht="57.6" x14ac:dyDescent="0.3">
      <c r="A1196" s="2" t="s">
        <v>28</v>
      </c>
      <c r="B1196" s="2" t="s">
        <v>29</v>
      </c>
      <c r="C1196" s="2" t="s">
        <v>22</v>
      </c>
      <c r="D1196" s="2" t="s">
        <v>23</v>
      </c>
      <c r="E1196" s="2" t="s">
        <v>5</v>
      </c>
      <c r="G1196" s="2" t="s">
        <v>24</v>
      </c>
      <c r="H1196" s="2">
        <v>536519</v>
      </c>
      <c r="I1196" s="2">
        <v>537343</v>
      </c>
      <c r="J1196" s="1" t="s">
        <v>25</v>
      </c>
      <c r="K1196" s="2" t="s">
        <v>1873</v>
      </c>
      <c r="N1196" s="2" t="s">
        <v>1874</v>
      </c>
      <c r="Q1196" s="2" t="s">
        <v>1872</v>
      </c>
      <c r="R1196" s="2">
        <v>825</v>
      </c>
      <c r="S1196" s="2">
        <v>274</v>
      </c>
    </row>
    <row r="1197" spans="1:19" ht="28.8" x14ac:dyDescent="0.3">
      <c r="A1197" s="2" t="s">
        <v>20</v>
      </c>
      <c r="B1197" s="2" t="s">
        <v>21</v>
      </c>
      <c r="C1197" s="2" t="s">
        <v>22</v>
      </c>
      <c r="D1197" s="2" t="s">
        <v>23</v>
      </c>
      <c r="E1197" s="2" t="s">
        <v>5</v>
      </c>
      <c r="G1197" s="2" t="s">
        <v>24</v>
      </c>
      <c r="H1197" s="2">
        <v>537363</v>
      </c>
      <c r="I1197" s="2">
        <v>538253</v>
      </c>
      <c r="J1197" s="1" t="s">
        <v>25</v>
      </c>
      <c r="Q1197" s="2" t="s">
        <v>1875</v>
      </c>
      <c r="R1197" s="2">
        <v>891</v>
      </c>
    </row>
    <row r="1198" spans="1:19" ht="57.6" x14ac:dyDescent="0.3">
      <c r="A1198" s="2" t="s">
        <v>28</v>
      </c>
      <c r="B1198" s="2" t="s">
        <v>29</v>
      </c>
      <c r="C1198" s="2" t="s">
        <v>22</v>
      </c>
      <c r="D1198" s="2" t="s">
        <v>23</v>
      </c>
      <c r="E1198" s="2" t="s">
        <v>5</v>
      </c>
      <c r="G1198" s="2" t="s">
        <v>24</v>
      </c>
      <c r="H1198" s="2">
        <v>537363</v>
      </c>
      <c r="I1198" s="2">
        <v>538253</v>
      </c>
      <c r="J1198" s="1" t="s">
        <v>25</v>
      </c>
      <c r="K1198" s="2" t="s">
        <v>1876</v>
      </c>
      <c r="N1198" s="2" t="s">
        <v>1877</v>
      </c>
      <c r="Q1198" s="2" t="s">
        <v>1875</v>
      </c>
      <c r="R1198" s="2">
        <v>891</v>
      </c>
      <c r="S1198" s="2">
        <v>296</v>
      </c>
    </row>
    <row r="1199" spans="1:19" ht="28.8" x14ac:dyDescent="0.3">
      <c r="A1199" s="2" t="s">
        <v>20</v>
      </c>
      <c r="B1199" s="2" t="s">
        <v>21</v>
      </c>
      <c r="C1199" s="2" t="s">
        <v>22</v>
      </c>
      <c r="D1199" s="2" t="s">
        <v>23</v>
      </c>
      <c r="E1199" s="2" t="s">
        <v>5</v>
      </c>
      <c r="G1199" s="2" t="s">
        <v>24</v>
      </c>
      <c r="H1199" s="2">
        <v>538257</v>
      </c>
      <c r="I1199" s="2">
        <v>539066</v>
      </c>
      <c r="J1199" s="1" t="s">
        <v>25</v>
      </c>
      <c r="Q1199" s="2" t="s">
        <v>1878</v>
      </c>
      <c r="R1199" s="2">
        <v>810</v>
      </c>
    </row>
    <row r="1200" spans="1:19" ht="57.6" x14ac:dyDescent="0.3">
      <c r="A1200" s="2" t="s">
        <v>28</v>
      </c>
      <c r="B1200" s="2" t="s">
        <v>29</v>
      </c>
      <c r="C1200" s="2" t="s">
        <v>22</v>
      </c>
      <c r="D1200" s="2" t="s">
        <v>23</v>
      </c>
      <c r="E1200" s="2" t="s">
        <v>5</v>
      </c>
      <c r="G1200" s="2" t="s">
        <v>24</v>
      </c>
      <c r="H1200" s="2">
        <v>538257</v>
      </c>
      <c r="I1200" s="2">
        <v>539066</v>
      </c>
      <c r="J1200" s="1" t="s">
        <v>25</v>
      </c>
      <c r="K1200" s="2" t="s">
        <v>1879</v>
      </c>
      <c r="N1200" s="2" t="s">
        <v>1877</v>
      </c>
      <c r="Q1200" s="2" t="s">
        <v>1878</v>
      </c>
      <c r="R1200" s="2">
        <v>810</v>
      </c>
      <c r="S1200" s="2">
        <v>269</v>
      </c>
    </row>
    <row r="1201" spans="1:19" ht="28.8" x14ac:dyDescent="0.3">
      <c r="A1201" s="2" t="s">
        <v>20</v>
      </c>
      <c r="B1201" s="2" t="s">
        <v>21</v>
      </c>
      <c r="C1201" s="2" t="s">
        <v>22</v>
      </c>
      <c r="D1201" s="2" t="s">
        <v>23</v>
      </c>
      <c r="E1201" s="2" t="s">
        <v>5</v>
      </c>
      <c r="G1201" s="2" t="s">
        <v>24</v>
      </c>
      <c r="H1201" s="2">
        <v>539103</v>
      </c>
      <c r="I1201" s="2">
        <v>540368</v>
      </c>
      <c r="J1201" s="1" t="s">
        <v>54</v>
      </c>
      <c r="Q1201" s="2" t="s">
        <v>1880</v>
      </c>
      <c r="R1201" s="2">
        <v>1266</v>
      </c>
    </row>
    <row r="1202" spans="1:19" ht="28.8" x14ac:dyDescent="0.3">
      <c r="A1202" s="2" t="s">
        <v>28</v>
      </c>
      <c r="B1202" s="2" t="s">
        <v>29</v>
      </c>
      <c r="C1202" s="2" t="s">
        <v>22</v>
      </c>
      <c r="D1202" s="2" t="s">
        <v>23</v>
      </c>
      <c r="E1202" s="2" t="s">
        <v>5</v>
      </c>
      <c r="G1202" s="2" t="s">
        <v>24</v>
      </c>
      <c r="H1202" s="2">
        <v>539103</v>
      </c>
      <c r="I1202" s="2">
        <v>540368</v>
      </c>
      <c r="J1202" s="1" t="s">
        <v>54</v>
      </c>
      <c r="K1202" s="2" t="s">
        <v>1881</v>
      </c>
      <c r="N1202" s="2" t="s">
        <v>101</v>
      </c>
      <c r="Q1202" s="2" t="s">
        <v>1880</v>
      </c>
      <c r="R1202" s="2">
        <v>1266</v>
      </c>
      <c r="S1202" s="2">
        <v>421</v>
      </c>
    </row>
    <row r="1203" spans="1:19" ht="28.8" x14ac:dyDescent="0.3">
      <c r="A1203" s="2" t="s">
        <v>20</v>
      </c>
      <c r="B1203" s="2" t="s">
        <v>21</v>
      </c>
      <c r="C1203" s="2" t="s">
        <v>22</v>
      </c>
      <c r="D1203" s="2" t="s">
        <v>23</v>
      </c>
      <c r="E1203" s="2" t="s">
        <v>5</v>
      </c>
      <c r="G1203" s="2" t="s">
        <v>24</v>
      </c>
      <c r="H1203" s="2">
        <v>540304</v>
      </c>
      <c r="I1203" s="2">
        <v>541134</v>
      </c>
      <c r="J1203" s="1" t="s">
        <v>54</v>
      </c>
      <c r="Q1203" s="2" t="s">
        <v>1882</v>
      </c>
      <c r="R1203" s="2">
        <v>831</v>
      </c>
    </row>
    <row r="1204" spans="1:19" ht="43.2" x14ac:dyDescent="0.3">
      <c r="A1204" s="2" t="s">
        <v>28</v>
      </c>
      <c r="B1204" s="2" t="s">
        <v>29</v>
      </c>
      <c r="C1204" s="2" t="s">
        <v>22</v>
      </c>
      <c r="D1204" s="2" t="s">
        <v>23</v>
      </c>
      <c r="E1204" s="2" t="s">
        <v>5</v>
      </c>
      <c r="G1204" s="2" t="s">
        <v>24</v>
      </c>
      <c r="H1204" s="2">
        <v>540304</v>
      </c>
      <c r="I1204" s="2">
        <v>541134</v>
      </c>
      <c r="J1204" s="1" t="s">
        <v>54</v>
      </c>
      <c r="K1204" s="2" t="s">
        <v>1883</v>
      </c>
      <c r="N1204" s="2" t="s">
        <v>41</v>
      </c>
      <c r="Q1204" s="2" t="s">
        <v>1882</v>
      </c>
      <c r="R1204" s="2">
        <v>831</v>
      </c>
      <c r="S1204" s="2">
        <v>276</v>
      </c>
    </row>
    <row r="1205" spans="1:19" ht="28.8" x14ac:dyDescent="0.3">
      <c r="A1205" s="2" t="s">
        <v>20</v>
      </c>
      <c r="B1205" s="2" t="s">
        <v>21</v>
      </c>
      <c r="C1205" s="2" t="s">
        <v>22</v>
      </c>
      <c r="D1205" s="2" t="s">
        <v>23</v>
      </c>
      <c r="E1205" s="2" t="s">
        <v>5</v>
      </c>
      <c r="G1205" s="2" t="s">
        <v>24</v>
      </c>
      <c r="H1205" s="2">
        <v>541242</v>
      </c>
      <c r="I1205" s="2">
        <v>541418</v>
      </c>
      <c r="J1205" s="1" t="s">
        <v>54</v>
      </c>
      <c r="Q1205" s="2" t="s">
        <v>1884</v>
      </c>
      <c r="R1205" s="2">
        <v>177</v>
      </c>
    </row>
    <row r="1206" spans="1:19" ht="28.8" x14ac:dyDescent="0.3">
      <c r="A1206" s="2" t="s">
        <v>28</v>
      </c>
      <c r="B1206" s="2" t="s">
        <v>29</v>
      </c>
      <c r="C1206" s="2" t="s">
        <v>22</v>
      </c>
      <c r="D1206" s="2" t="s">
        <v>23</v>
      </c>
      <c r="E1206" s="2" t="s">
        <v>5</v>
      </c>
      <c r="G1206" s="2" t="s">
        <v>24</v>
      </c>
      <c r="H1206" s="2">
        <v>541242</v>
      </c>
      <c r="I1206" s="2">
        <v>541418</v>
      </c>
      <c r="J1206" s="1" t="s">
        <v>54</v>
      </c>
      <c r="K1206" s="2" t="s">
        <v>1885</v>
      </c>
      <c r="N1206" s="2" t="s">
        <v>101</v>
      </c>
      <c r="Q1206" s="2" t="s">
        <v>1884</v>
      </c>
      <c r="R1206" s="2">
        <v>177</v>
      </c>
      <c r="S1206" s="2">
        <v>58</v>
      </c>
    </row>
    <row r="1207" spans="1:19" ht="28.8" x14ac:dyDescent="0.3">
      <c r="A1207" s="2" t="s">
        <v>20</v>
      </c>
      <c r="B1207" s="2" t="s">
        <v>21</v>
      </c>
      <c r="C1207" s="2" t="s">
        <v>22</v>
      </c>
      <c r="D1207" s="2" t="s">
        <v>23</v>
      </c>
      <c r="E1207" s="2" t="s">
        <v>5</v>
      </c>
      <c r="G1207" s="2" t="s">
        <v>24</v>
      </c>
      <c r="H1207" s="2">
        <v>541415</v>
      </c>
      <c r="I1207" s="2">
        <v>542428</v>
      </c>
      <c r="J1207" s="1" t="s">
        <v>54</v>
      </c>
      <c r="Q1207" s="2" t="s">
        <v>1886</v>
      </c>
      <c r="R1207" s="2">
        <v>1014</v>
      </c>
    </row>
    <row r="1208" spans="1:19" ht="43.2" x14ac:dyDescent="0.3">
      <c r="A1208" s="2" t="s">
        <v>28</v>
      </c>
      <c r="B1208" s="2" t="s">
        <v>29</v>
      </c>
      <c r="C1208" s="2" t="s">
        <v>22</v>
      </c>
      <c r="D1208" s="2" t="s">
        <v>23</v>
      </c>
      <c r="E1208" s="2" t="s">
        <v>5</v>
      </c>
      <c r="G1208" s="2" t="s">
        <v>24</v>
      </c>
      <c r="H1208" s="2">
        <v>541415</v>
      </c>
      <c r="I1208" s="2">
        <v>542428</v>
      </c>
      <c r="J1208" s="1" t="s">
        <v>54</v>
      </c>
      <c r="K1208" s="2" t="s">
        <v>1887</v>
      </c>
      <c r="N1208" s="2" t="s">
        <v>1888</v>
      </c>
      <c r="Q1208" s="2" t="s">
        <v>1886</v>
      </c>
      <c r="R1208" s="2">
        <v>1014</v>
      </c>
      <c r="S1208" s="2">
        <v>337</v>
      </c>
    </row>
    <row r="1209" spans="1:19" ht="28.8" x14ac:dyDescent="0.3">
      <c r="A1209" s="2" t="s">
        <v>20</v>
      </c>
      <c r="B1209" s="2" t="s">
        <v>21</v>
      </c>
      <c r="C1209" s="2" t="s">
        <v>22</v>
      </c>
      <c r="D1209" s="2" t="s">
        <v>23</v>
      </c>
      <c r="E1209" s="2" t="s">
        <v>5</v>
      </c>
      <c r="G1209" s="2" t="s">
        <v>24</v>
      </c>
      <c r="H1209" s="2">
        <v>542425</v>
      </c>
      <c r="I1209" s="2">
        <v>542676</v>
      </c>
      <c r="J1209" s="1" t="s">
        <v>54</v>
      </c>
      <c r="Q1209" s="2" t="s">
        <v>1889</v>
      </c>
      <c r="R1209" s="2">
        <v>252</v>
      </c>
    </row>
    <row r="1210" spans="1:19" ht="28.8" x14ac:dyDescent="0.3">
      <c r="A1210" s="2" t="s">
        <v>28</v>
      </c>
      <c r="B1210" s="2" t="s">
        <v>29</v>
      </c>
      <c r="C1210" s="2" t="s">
        <v>22</v>
      </c>
      <c r="D1210" s="2" t="s">
        <v>23</v>
      </c>
      <c r="E1210" s="2" t="s">
        <v>5</v>
      </c>
      <c r="G1210" s="2" t="s">
        <v>24</v>
      </c>
      <c r="H1210" s="2">
        <v>542425</v>
      </c>
      <c r="I1210" s="2">
        <v>542676</v>
      </c>
      <c r="J1210" s="1" t="s">
        <v>54</v>
      </c>
      <c r="K1210" s="2" t="s">
        <v>1890</v>
      </c>
      <c r="N1210" s="2" t="s">
        <v>101</v>
      </c>
      <c r="Q1210" s="2" t="s">
        <v>1889</v>
      </c>
      <c r="R1210" s="2">
        <v>252</v>
      </c>
      <c r="S1210" s="2">
        <v>83</v>
      </c>
    </row>
    <row r="1211" spans="1:19" ht="28.8" x14ac:dyDescent="0.3">
      <c r="A1211" s="2" t="s">
        <v>20</v>
      </c>
      <c r="B1211" s="2" t="s">
        <v>21</v>
      </c>
      <c r="C1211" s="2" t="s">
        <v>22</v>
      </c>
      <c r="D1211" s="2" t="s">
        <v>23</v>
      </c>
      <c r="E1211" s="2" t="s">
        <v>5</v>
      </c>
      <c r="G1211" s="2" t="s">
        <v>24</v>
      </c>
      <c r="H1211" s="2">
        <v>542742</v>
      </c>
      <c r="I1211" s="2">
        <v>544058</v>
      </c>
      <c r="J1211" s="1" t="s">
        <v>54</v>
      </c>
      <c r="Q1211" s="2" t="s">
        <v>1891</v>
      </c>
      <c r="R1211" s="2">
        <v>1317</v>
      </c>
    </row>
    <row r="1212" spans="1:19" ht="28.8" x14ac:dyDescent="0.3">
      <c r="A1212" s="2" t="s">
        <v>28</v>
      </c>
      <c r="B1212" s="2" t="s">
        <v>29</v>
      </c>
      <c r="C1212" s="2" t="s">
        <v>22</v>
      </c>
      <c r="D1212" s="2" t="s">
        <v>23</v>
      </c>
      <c r="E1212" s="2" t="s">
        <v>5</v>
      </c>
      <c r="G1212" s="2" t="s">
        <v>24</v>
      </c>
      <c r="H1212" s="2">
        <v>542742</v>
      </c>
      <c r="I1212" s="2">
        <v>544058</v>
      </c>
      <c r="J1212" s="1" t="s">
        <v>54</v>
      </c>
      <c r="K1212" s="2" t="s">
        <v>1892</v>
      </c>
      <c r="N1212" s="2" t="s">
        <v>101</v>
      </c>
      <c r="Q1212" s="2" t="s">
        <v>1891</v>
      </c>
      <c r="R1212" s="2">
        <v>1317</v>
      </c>
      <c r="S1212" s="2">
        <v>438</v>
      </c>
    </row>
    <row r="1213" spans="1:19" ht="28.8" x14ac:dyDescent="0.3">
      <c r="A1213" s="2" t="s">
        <v>20</v>
      </c>
      <c r="B1213" s="2" t="s">
        <v>21</v>
      </c>
      <c r="C1213" s="2" t="s">
        <v>22</v>
      </c>
      <c r="D1213" s="2" t="s">
        <v>23</v>
      </c>
      <c r="E1213" s="2" t="s">
        <v>5</v>
      </c>
      <c r="G1213" s="2" t="s">
        <v>24</v>
      </c>
      <c r="H1213" s="2">
        <v>543982</v>
      </c>
      <c r="I1213" s="2">
        <v>544824</v>
      </c>
      <c r="J1213" s="1" t="s">
        <v>54</v>
      </c>
      <c r="Q1213" s="2" t="s">
        <v>1893</v>
      </c>
      <c r="R1213" s="2">
        <v>843</v>
      </c>
    </row>
    <row r="1214" spans="1:19" ht="43.2" x14ac:dyDescent="0.3">
      <c r="A1214" s="2" t="s">
        <v>28</v>
      </c>
      <c r="B1214" s="2" t="s">
        <v>29</v>
      </c>
      <c r="C1214" s="2" t="s">
        <v>22</v>
      </c>
      <c r="D1214" s="2" t="s">
        <v>23</v>
      </c>
      <c r="E1214" s="2" t="s">
        <v>5</v>
      </c>
      <c r="G1214" s="2" t="s">
        <v>24</v>
      </c>
      <c r="H1214" s="2">
        <v>543982</v>
      </c>
      <c r="I1214" s="2">
        <v>544824</v>
      </c>
      <c r="J1214" s="1" t="s">
        <v>54</v>
      </c>
      <c r="K1214" s="2" t="s">
        <v>1894</v>
      </c>
      <c r="N1214" s="2" t="s">
        <v>41</v>
      </c>
      <c r="Q1214" s="2" t="s">
        <v>1893</v>
      </c>
      <c r="R1214" s="2">
        <v>843</v>
      </c>
      <c r="S1214" s="2">
        <v>280</v>
      </c>
    </row>
    <row r="1215" spans="1:19" ht="28.8" x14ac:dyDescent="0.3">
      <c r="A1215" s="2" t="s">
        <v>20</v>
      </c>
      <c r="B1215" s="2" t="s">
        <v>21</v>
      </c>
      <c r="C1215" s="2" t="s">
        <v>22</v>
      </c>
      <c r="D1215" s="2" t="s">
        <v>23</v>
      </c>
      <c r="E1215" s="2" t="s">
        <v>5</v>
      </c>
      <c r="G1215" s="2" t="s">
        <v>24</v>
      </c>
      <c r="H1215" s="2">
        <v>545408</v>
      </c>
      <c r="I1215" s="2">
        <v>545614</v>
      </c>
      <c r="J1215" s="1" t="s">
        <v>54</v>
      </c>
      <c r="Q1215" s="2" t="s">
        <v>1895</v>
      </c>
      <c r="R1215" s="2">
        <v>207</v>
      </c>
    </row>
    <row r="1216" spans="1:19" ht="28.8" x14ac:dyDescent="0.3">
      <c r="A1216" s="2" t="s">
        <v>28</v>
      </c>
      <c r="B1216" s="2" t="s">
        <v>29</v>
      </c>
      <c r="C1216" s="2" t="s">
        <v>22</v>
      </c>
      <c r="D1216" s="2" t="s">
        <v>23</v>
      </c>
      <c r="E1216" s="2" t="s">
        <v>5</v>
      </c>
      <c r="G1216" s="2" t="s">
        <v>24</v>
      </c>
      <c r="H1216" s="2">
        <v>545408</v>
      </c>
      <c r="I1216" s="2">
        <v>545614</v>
      </c>
      <c r="J1216" s="1" t="s">
        <v>54</v>
      </c>
      <c r="K1216" s="2" t="s">
        <v>1896</v>
      </c>
      <c r="N1216" s="2" t="s">
        <v>101</v>
      </c>
      <c r="Q1216" s="2" t="s">
        <v>1895</v>
      </c>
      <c r="R1216" s="2">
        <v>207</v>
      </c>
      <c r="S1216" s="2">
        <v>68</v>
      </c>
    </row>
    <row r="1217" spans="1:19" ht="28.8" x14ac:dyDescent="0.3">
      <c r="A1217" s="2" t="s">
        <v>20</v>
      </c>
      <c r="B1217" s="2" t="s">
        <v>21</v>
      </c>
      <c r="C1217" s="2" t="s">
        <v>22</v>
      </c>
      <c r="D1217" s="2" t="s">
        <v>23</v>
      </c>
      <c r="E1217" s="2" t="s">
        <v>5</v>
      </c>
      <c r="G1217" s="2" t="s">
        <v>24</v>
      </c>
      <c r="H1217" s="2">
        <v>545720</v>
      </c>
      <c r="I1217" s="2">
        <v>546949</v>
      </c>
      <c r="J1217" s="1" t="s">
        <v>25</v>
      </c>
      <c r="Q1217" s="2" t="s">
        <v>1897</v>
      </c>
      <c r="R1217" s="2">
        <v>1230</v>
      </c>
    </row>
    <row r="1218" spans="1:19" ht="43.2" x14ac:dyDescent="0.3">
      <c r="A1218" s="2" t="s">
        <v>28</v>
      </c>
      <c r="B1218" s="2" t="s">
        <v>29</v>
      </c>
      <c r="C1218" s="2" t="s">
        <v>22</v>
      </c>
      <c r="D1218" s="2" t="s">
        <v>23</v>
      </c>
      <c r="E1218" s="2" t="s">
        <v>5</v>
      </c>
      <c r="G1218" s="2" t="s">
        <v>24</v>
      </c>
      <c r="H1218" s="2">
        <v>545720</v>
      </c>
      <c r="I1218" s="2">
        <v>546949</v>
      </c>
      <c r="J1218" s="1" t="s">
        <v>25</v>
      </c>
      <c r="K1218" s="2" t="s">
        <v>1898</v>
      </c>
      <c r="N1218" s="2" t="s">
        <v>41</v>
      </c>
      <c r="Q1218" s="2" t="s">
        <v>1897</v>
      </c>
      <c r="R1218" s="2">
        <v>1230</v>
      </c>
      <c r="S1218" s="2">
        <v>409</v>
      </c>
    </row>
    <row r="1219" spans="1:19" ht="28.8" x14ac:dyDescent="0.3">
      <c r="A1219" s="2" t="s">
        <v>20</v>
      </c>
      <c r="B1219" s="2" t="s">
        <v>21</v>
      </c>
      <c r="C1219" s="2" t="s">
        <v>22</v>
      </c>
      <c r="D1219" s="2" t="s">
        <v>23</v>
      </c>
      <c r="E1219" s="2" t="s">
        <v>5</v>
      </c>
      <c r="G1219" s="2" t="s">
        <v>24</v>
      </c>
      <c r="H1219" s="2">
        <v>546946</v>
      </c>
      <c r="I1219" s="2">
        <v>548208</v>
      </c>
      <c r="J1219" s="1" t="s">
        <v>25</v>
      </c>
      <c r="Q1219" s="2" t="s">
        <v>1899</v>
      </c>
      <c r="R1219" s="2">
        <v>1263</v>
      </c>
    </row>
    <row r="1220" spans="1:19" ht="43.2" x14ac:dyDescent="0.3">
      <c r="A1220" s="2" t="s">
        <v>28</v>
      </c>
      <c r="B1220" s="2" t="s">
        <v>29</v>
      </c>
      <c r="C1220" s="2" t="s">
        <v>22</v>
      </c>
      <c r="D1220" s="2" t="s">
        <v>23</v>
      </c>
      <c r="E1220" s="2" t="s">
        <v>5</v>
      </c>
      <c r="G1220" s="2" t="s">
        <v>24</v>
      </c>
      <c r="H1220" s="2">
        <v>546946</v>
      </c>
      <c r="I1220" s="2">
        <v>548208</v>
      </c>
      <c r="J1220" s="1" t="s">
        <v>25</v>
      </c>
      <c r="K1220" s="2" t="s">
        <v>1900</v>
      </c>
      <c r="N1220" s="2" t="s">
        <v>1901</v>
      </c>
      <c r="Q1220" s="2" t="s">
        <v>1899</v>
      </c>
      <c r="R1220" s="2">
        <v>1263</v>
      </c>
      <c r="S1220" s="2">
        <v>420</v>
      </c>
    </row>
    <row r="1221" spans="1:19" ht="28.8" x14ac:dyDescent="0.3">
      <c r="A1221" s="2" t="s">
        <v>20</v>
      </c>
      <c r="B1221" s="2" t="s">
        <v>21</v>
      </c>
      <c r="C1221" s="2" t="s">
        <v>22</v>
      </c>
      <c r="D1221" s="2" t="s">
        <v>23</v>
      </c>
      <c r="E1221" s="2" t="s">
        <v>5</v>
      </c>
      <c r="G1221" s="2" t="s">
        <v>24</v>
      </c>
      <c r="H1221" s="2">
        <v>548205</v>
      </c>
      <c r="I1221" s="2">
        <v>549449</v>
      </c>
      <c r="J1221" s="1" t="s">
        <v>25</v>
      </c>
      <c r="Q1221" s="2" t="s">
        <v>1902</v>
      </c>
      <c r="R1221" s="2">
        <v>1245</v>
      </c>
    </row>
    <row r="1222" spans="1:19" ht="28.8" x14ac:dyDescent="0.3">
      <c r="A1222" s="2" t="s">
        <v>28</v>
      </c>
      <c r="B1222" s="2" t="s">
        <v>29</v>
      </c>
      <c r="C1222" s="2" t="s">
        <v>22</v>
      </c>
      <c r="D1222" s="2" t="s">
        <v>23</v>
      </c>
      <c r="E1222" s="2" t="s">
        <v>5</v>
      </c>
      <c r="G1222" s="2" t="s">
        <v>24</v>
      </c>
      <c r="H1222" s="2">
        <v>548205</v>
      </c>
      <c r="I1222" s="2">
        <v>549449</v>
      </c>
      <c r="J1222" s="1" t="s">
        <v>25</v>
      </c>
      <c r="K1222" s="2" t="s">
        <v>1903</v>
      </c>
      <c r="N1222" s="2" t="s">
        <v>1904</v>
      </c>
      <c r="Q1222" s="2" t="s">
        <v>1902</v>
      </c>
      <c r="R1222" s="2">
        <v>1245</v>
      </c>
      <c r="S1222" s="2">
        <v>414</v>
      </c>
    </row>
    <row r="1223" spans="1:19" ht="28.8" x14ac:dyDescent="0.3">
      <c r="A1223" s="2" t="s">
        <v>20</v>
      </c>
      <c r="B1223" s="2" t="s">
        <v>21</v>
      </c>
      <c r="C1223" s="2" t="s">
        <v>22</v>
      </c>
      <c r="D1223" s="2" t="s">
        <v>23</v>
      </c>
      <c r="E1223" s="2" t="s">
        <v>5</v>
      </c>
      <c r="G1223" s="2" t="s">
        <v>24</v>
      </c>
      <c r="H1223" s="2">
        <v>549449</v>
      </c>
      <c r="I1223" s="2">
        <v>551278</v>
      </c>
      <c r="J1223" s="1" t="s">
        <v>25</v>
      </c>
      <c r="Q1223" s="2" t="s">
        <v>1905</v>
      </c>
      <c r="R1223" s="2">
        <v>1830</v>
      </c>
    </row>
    <row r="1224" spans="1:19" ht="43.2" x14ac:dyDescent="0.3">
      <c r="A1224" s="2" t="s">
        <v>28</v>
      </c>
      <c r="B1224" s="2" t="s">
        <v>29</v>
      </c>
      <c r="C1224" s="2" t="s">
        <v>22</v>
      </c>
      <c r="D1224" s="2" t="s">
        <v>23</v>
      </c>
      <c r="E1224" s="2" t="s">
        <v>5</v>
      </c>
      <c r="G1224" s="2" t="s">
        <v>24</v>
      </c>
      <c r="H1224" s="2">
        <v>549449</v>
      </c>
      <c r="I1224" s="2">
        <v>551278</v>
      </c>
      <c r="J1224" s="1" t="s">
        <v>25</v>
      </c>
      <c r="K1224" s="2" t="s">
        <v>1906</v>
      </c>
      <c r="N1224" s="2" t="s">
        <v>1729</v>
      </c>
      <c r="Q1224" s="2" t="s">
        <v>1905</v>
      </c>
      <c r="R1224" s="2">
        <v>1830</v>
      </c>
      <c r="S1224" s="2">
        <v>609</v>
      </c>
    </row>
    <row r="1225" spans="1:19" ht="28.8" x14ac:dyDescent="0.3">
      <c r="A1225" s="2" t="s">
        <v>20</v>
      </c>
      <c r="B1225" s="2" t="s">
        <v>21</v>
      </c>
      <c r="C1225" s="2" t="s">
        <v>22</v>
      </c>
      <c r="D1225" s="2" t="s">
        <v>23</v>
      </c>
      <c r="E1225" s="2" t="s">
        <v>5</v>
      </c>
      <c r="G1225" s="2" t="s">
        <v>24</v>
      </c>
      <c r="H1225" s="2">
        <v>551275</v>
      </c>
      <c r="I1225" s="2">
        <v>552579</v>
      </c>
      <c r="J1225" s="1" t="s">
        <v>25</v>
      </c>
      <c r="Q1225" s="2" t="s">
        <v>1907</v>
      </c>
      <c r="R1225" s="2">
        <v>1305</v>
      </c>
    </row>
    <row r="1226" spans="1:19" ht="57.6" x14ac:dyDescent="0.3">
      <c r="A1226" s="2" t="s">
        <v>28</v>
      </c>
      <c r="B1226" s="2" t="s">
        <v>29</v>
      </c>
      <c r="C1226" s="2" t="s">
        <v>22</v>
      </c>
      <c r="D1226" s="2" t="s">
        <v>23</v>
      </c>
      <c r="E1226" s="2" t="s">
        <v>5</v>
      </c>
      <c r="G1226" s="2" t="s">
        <v>24</v>
      </c>
      <c r="H1226" s="2">
        <v>551275</v>
      </c>
      <c r="I1226" s="2">
        <v>552579</v>
      </c>
      <c r="J1226" s="1" t="s">
        <v>25</v>
      </c>
      <c r="K1226" s="2" t="s">
        <v>1908</v>
      </c>
      <c r="N1226" s="2" t="s">
        <v>1909</v>
      </c>
      <c r="Q1226" s="2" t="s">
        <v>1907</v>
      </c>
      <c r="R1226" s="2">
        <v>1305</v>
      </c>
      <c r="S1226" s="2">
        <v>434</v>
      </c>
    </row>
    <row r="1227" spans="1:19" ht="28.8" x14ac:dyDescent="0.3">
      <c r="A1227" s="2" t="s">
        <v>20</v>
      </c>
      <c r="B1227" s="2" t="s">
        <v>21</v>
      </c>
      <c r="C1227" s="2" t="s">
        <v>22</v>
      </c>
      <c r="D1227" s="2" t="s">
        <v>23</v>
      </c>
      <c r="E1227" s="2" t="s">
        <v>5</v>
      </c>
      <c r="G1227" s="2" t="s">
        <v>24</v>
      </c>
      <c r="H1227" s="2">
        <v>552620</v>
      </c>
      <c r="I1227" s="2">
        <v>553462</v>
      </c>
      <c r="J1227" s="1" t="s">
        <v>25</v>
      </c>
      <c r="Q1227" s="2" t="s">
        <v>1910</v>
      </c>
      <c r="R1227" s="2">
        <v>843</v>
      </c>
    </row>
    <row r="1228" spans="1:19" ht="28.8" x14ac:dyDescent="0.3">
      <c r="A1228" s="2" t="s">
        <v>28</v>
      </c>
      <c r="B1228" s="2" t="s">
        <v>29</v>
      </c>
      <c r="C1228" s="2" t="s">
        <v>22</v>
      </c>
      <c r="D1228" s="2" t="s">
        <v>23</v>
      </c>
      <c r="E1228" s="2" t="s">
        <v>5</v>
      </c>
      <c r="G1228" s="2" t="s">
        <v>24</v>
      </c>
      <c r="H1228" s="2">
        <v>552620</v>
      </c>
      <c r="I1228" s="2">
        <v>553462</v>
      </c>
      <c r="J1228" s="1" t="s">
        <v>25</v>
      </c>
      <c r="K1228" s="2" t="s">
        <v>1911</v>
      </c>
      <c r="N1228" s="2" t="s">
        <v>101</v>
      </c>
      <c r="Q1228" s="2" t="s">
        <v>1910</v>
      </c>
      <c r="R1228" s="2">
        <v>843</v>
      </c>
      <c r="S1228" s="2">
        <v>280</v>
      </c>
    </row>
    <row r="1229" spans="1:19" ht="28.8" x14ac:dyDescent="0.3">
      <c r="A1229" s="2" t="s">
        <v>20</v>
      </c>
      <c r="B1229" s="2" t="s">
        <v>21</v>
      </c>
      <c r="C1229" s="2" t="s">
        <v>22</v>
      </c>
      <c r="D1229" s="2" t="s">
        <v>23</v>
      </c>
      <c r="E1229" s="2" t="s">
        <v>5</v>
      </c>
      <c r="G1229" s="2" t="s">
        <v>24</v>
      </c>
      <c r="H1229" s="2">
        <v>553474</v>
      </c>
      <c r="I1229" s="2">
        <v>554142</v>
      </c>
      <c r="J1229" s="1" t="s">
        <v>25</v>
      </c>
      <c r="Q1229" s="2" t="s">
        <v>1912</v>
      </c>
      <c r="R1229" s="2">
        <v>669</v>
      </c>
    </row>
    <row r="1230" spans="1:19" ht="43.2" x14ac:dyDescent="0.3">
      <c r="A1230" s="2" t="s">
        <v>28</v>
      </c>
      <c r="B1230" s="2" t="s">
        <v>29</v>
      </c>
      <c r="C1230" s="2" t="s">
        <v>22</v>
      </c>
      <c r="D1230" s="2" t="s">
        <v>23</v>
      </c>
      <c r="E1230" s="2" t="s">
        <v>5</v>
      </c>
      <c r="G1230" s="2" t="s">
        <v>24</v>
      </c>
      <c r="H1230" s="2">
        <v>553474</v>
      </c>
      <c r="I1230" s="2">
        <v>554142</v>
      </c>
      <c r="J1230" s="1" t="s">
        <v>25</v>
      </c>
      <c r="K1230" s="2" t="s">
        <v>1913</v>
      </c>
      <c r="N1230" s="2" t="s">
        <v>461</v>
      </c>
      <c r="Q1230" s="2" t="s">
        <v>1912</v>
      </c>
      <c r="R1230" s="2">
        <v>669</v>
      </c>
      <c r="S1230" s="2">
        <v>222</v>
      </c>
    </row>
    <row r="1231" spans="1:19" ht="28.8" x14ac:dyDescent="0.3">
      <c r="A1231" s="2" t="s">
        <v>20</v>
      </c>
      <c r="B1231" s="2" t="s">
        <v>21</v>
      </c>
      <c r="C1231" s="2" t="s">
        <v>22</v>
      </c>
      <c r="D1231" s="2" t="s">
        <v>23</v>
      </c>
      <c r="E1231" s="2" t="s">
        <v>5</v>
      </c>
      <c r="G1231" s="2" t="s">
        <v>24</v>
      </c>
      <c r="H1231" s="2">
        <v>554119</v>
      </c>
      <c r="I1231" s="2">
        <v>554904</v>
      </c>
      <c r="J1231" s="1" t="s">
        <v>54</v>
      </c>
      <c r="Q1231" s="2" t="s">
        <v>1914</v>
      </c>
      <c r="R1231" s="2">
        <v>786</v>
      </c>
    </row>
    <row r="1232" spans="1:19" ht="28.8" x14ac:dyDescent="0.3">
      <c r="A1232" s="2" t="s">
        <v>28</v>
      </c>
      <c r="B1232" s="2" t="s">
        <v>29</v>
      </c>
      <c r="C1232" s="2" t="s">
        <v>22</v>
      </c>
      <c r="D1232" s="2" t="s">
        <v>23</v>
      </c>
      <c r="E1232" s="2" t="s">
        <v>5</v>
      </c>
      <c r="G1232" s="2" t="s">
        <v>24</v>
      </c>
      <c r="H1232" s="2">
        <v>554119</v>
      </c>
      <c r="I1232" s="2">
        <v>554904</v>
      </c>
      <c r="J1232" s="1" t="s">
        <v>54</v>
      </c>
      <c r="K1232" s="2" t="s">
        <v>1915</v>
      </c>
      <c r="N1232" s="2" t="s">
        <v>101</v>
      </c>
      <c r="Q1232" s="2" t="s">
        <v>1914</v>
      </c>
      <c r="R1232" s="2">
        <v>786</v>
      </c>
      <c r="S1232" s="2">
        <v>261</v>
      </c>
    </row>
    <row r="1233" spans="1:19" ht="28.8" x14ac:dyDescent="0.3">
      <c r="A1233" s="2" t="s">
        <v>20</v>
      </c>
      <c r="B1233" s="2" t="s">
        <v>21</v>
      </c>
      <c r="C1233" s="2" t="s">
        <v>22</v>
      </c>
      <c r="D1233" s="2" t="s">
        <v>23</v>
      </c>
      <c r="E1233" s="2" t="s">
        <v>5</v>
      </c>
      <c r="G1233" s="2" t="s">
        <v>24</v>
      </c>
      <c r="H1233" s="2">
        <v>555070</v>
      </c>
      <c r="I1233" s="2">
        <v>555882</v>
      </c>
      <c r="J1233" s="1" t="s">
        <v>54</v>
      </c>
      <c r="Q1233" s="2" t="s">
        <v>1916</v>
      </c>
      <c r="R1233" s="2">
        <v>813</v>
      </c>
    </row>
    <row r="1234" spans="1:19" ht="43.2" x14ac:dyDescent="0.3">
      <c r="A1234" s="2" t="s">
        <v>28</v>
      </c>
      <c r="B1234" s="2" t="s">
        <v>29</v>
      </c>
      <c r="C1234" s="2" t="s">
        <v>22</v>
      </c>
      <c r="D1234" s="2" t="s">
        <v>23</v>
      </c>
      <c r="E1234" s="2" t="s">
        <v>5</v>
      </c>
      <c r="G1234" s="2" t="s">
        <v>24</v>
      </c>
      <c r="H1234" s="2">
        <v>555070</v>
      </c>
      <c r="I1234" s="2">
        <v>555882</v>
      </c>
      <c r="J1234" s="1" t="s">
        <v>54</v>
      </c>
      <c r="K1234" s="2" t="s">
        <v>1917</v>
      </c>
      <c r="N1234" s="2" t="s">
        <v>41</v>
      </c>
      <c r="Q1234" s="2" t="s">
        <v>1916</v>
      </c>
      <c r="R1234" s="2">
        <v>813</v>
      </c>
      <c r="S1234" s="2">
        <v>270</v>
      </c>
    </row>
    <row r="1235" spans="1:19" ht="28.8" x14ac:dyDescent="0.3">
      <c r="A1235" s="2" t="s">
        <v>20</v>
      </c>
      <c r="B1235" s="2" t="s">
        <v>21</v>
      </c>
      <c r="C1235" s="2" t="s">
        <v>22</v>
      </c>
      <c r="D1235" s="2" t="s">
        <v>23</v>
      </c>
      <c r="E1235" s="2" t="s">
        <v>5</v>
      </c>
      <c r="G1235" s="2" t="s">
        <v>24</v>
      </c>
      <c r="H1235" s="2">
        <v>556014</v>
      </c>
      <c r="I1235" s="2">
        <v>556778</v>
      </c>
      <c r="J1235" s="1" t="s">
        <v>25</v>
      </c>
      <c r="Q1235" s="2" t="s">
        <v>1918</v>
      </c>
      <c r="R1235" s="2">
        <v>765</v>
      </c>
    </row>
    <row r="1236" spans="1:19" ht="28.8" x14ac:dyDescent="0.3">
      <c r="A1236" s="2" t="s">
        <v>28</v>
      </c>
      <c r="B1236" s="2" t="s">
        <v>29</v>
      </c>
      <c r="C1236" s="2" t="s">
        <v>22</v>
      </c>
      <c r="D1236" s="2" t="s">
        <v>23</v>
      </c>
      <c r="E1236" s="2" t="s">
        <v>5</v>
      </c>
      <c r="G1236" s="2" t="s">
        <v>24</v>
      </c>
      <c r="H1236" s="2">
        <v>556014</v>
      </c>
      <c r="I1236" s="2">
        <v>556778</v>
      </c>
      <c r="J1236" s="1" t="s">
        <v>25</v>
      </c>
      <c r="K1236" s="2" t="s">
        <v>1919</v>
      </c>
      <c r="N1236" s="2" t="s">
        <v>1920</v>
      </c>
      <c r="Q1236" s="2" t="s">
        <v>1918</v>
      </c>
      <c r="R1236" s="2">
        <v>765</v>
      </c>
      <c r="S1236" s="2">
        <v>254</v>
      </c>
    </row>
    <row r="1237" spans="1:19" ht="28.8" x14ac:dyDescent="0.3">
      <c r="A1237" s="2" t="s">
        <v>20</v>
      </c>
      <c r="B1237" s="2" t="s">
        <v>21</v>
      </c>
      <c r="C1237" s="2" t="s">
        <v>22</v>
      </c>
      <c r="D1237" s="2" t="s">
        <v>23</v>
      </c>
      <c r="E1237" s="2" t="s">
        <v>5</v>
      </c>
      <c r="G1237" s="2" t="s">
        <v>24</v>
      </c>
      <c r="H1237" s="2">
        <v>556828</v>
      </c>
      <c r="I1237" s="2">
        <v>558240</v>
      </c>
      <c r="J1237" s="1" t="s">
        <v>25</v>
      </c>
      <c r="O1237" s="2" t="s">
        <v>1921</v>
      </c>
      <c r="Q1237" s="2" t="s">
        <v>1922</v>
      </c>
      <c r="R1237" s="2">
        <v>1413</v>
      </c>
    </row>
    <row r="1238" spans="1:19" ht="43.2" x14ac:dyDescent="0.3">
      <c r="A1238" s="2" t="s">
        <v>28</v>
      </c>
      <c r="B1238" s="2" t="s">
        <v>29</v>
      </c>
      <c r="C1238" s="2" t="s">
        <v>22</v>
      </c>
      <c r="D1238" s="2" t="s">
        <v>23</v>
      </c>
      <c r="E1238" s="2" t="s">
        <v>5</v>
      </c>
      <c r="G1238" s="2" t="s">
        <v>24</v>
      </c>
      <c r="H1238" s="2">
        <v>556828</v>
      </c>
      <c r="I1238" s="2">
        <v>558240</v>
      </c>
      <c r="J1238" s="1" t="s">
        <v>25</v>
      </c>
      <c r="K1238" s="2" t="s">
        <v>1923</v>
      </c>
      <c r="N1238" s="2" t="s">
        <v>1924</v>
      </c>
      <c r="O1238" s="2" t="s">
        <v>1921</v>
      </c>
      <c r="Q1238" s="2" t="s">
        <v>1922</v>
      </c>
      <c r="R1238" s="2">
        <v>1413</v>
      </c>
      <c r="S1238" s="2">
        <v>470</v>
      </c>
    </row>
    <row r="1239" spans="1:19" ht="28.8" x14ac:dyDescent="0.3">
      <c r="A1239" s="2" t="s">
        <v>20</v>
      </c>
      <c r="B1239" s="2" t="s">
        <v>21</v>
      </c>
      <c r="C1239" s="2" t="s">
        <v>22</v>
      </c>
      <c r="D1239" s="2" t="s">
        <v>23</v>
      </c>
      <c r="E1239" s="2" t="s">
        <v>5</v>
      </c>
      <c r="G1239" s="2" t="s">
        <v>24</v>
      </c>
      <c r="H1239" s="2">
        <v>558209</v>
      </c>
      <c r="I1239" s="2">
        <v>558388</v>
      </c>
      <c r="J1239" s="1" t="s">
        <v>25</v>
      </c>
      <c r="Q1239" s="2" t="s">
        <v>1925</v>
      </c>
      <c r="R1239" s="2">
        <v>180</v>
      </c>
    </row>
    <row r="1240" spans="1:19" ht="28.8" x14ac:dyDescent="0.3">
      <c r="A1240" s="2" t="s">
        <v>28</v>
      </c>
      <c r="B1240" s="2" t="s">
        <v>29</v>
      </c>
      <c r="C1240" s="2" t="s">
        <v>22</v>
      </c>
      <c r="D1240" s="2" t="s">
        <v>23</v>
      </c>
      <c r="E1240" s="2" t="s">
        <v>5</v>
      </c>
      <c r="G1240" s="2" t="s">
        <v>24</v>
      </c>
      <c r="H1240" s="2">
        <v>558209</v>
      </c>
      <c r="I1240" s="2">
        <v>558388</v>
      </c>
      <c r="J1240" s="1" t="s">
        <v>25</v>
      </c>
      <c r="K1240" s="2" t="s">
        <v>1926</v>
      </c>
      <c r="N1240" s="2" t="s">
        <v>101</v>
      </c>
      <c r="Q1240" s="2" t="s">
        <v>1925</v>
      </c>
      <c r="R1240" s="2">
        <v>180</v>
      </c>
      <c r="S1240" s="2">
        <v>59</v>
      </c>
    </row>
    <row r="1241" spans="1:19" ht="28.8" x14ac:dyDescent="0.3">
      <c r="A1241" s="2" t="s">
        <v>20</v>
      </c>
      <c r="B1241" s="2" t="s">
        <v>21</v>
      </c>
      <c r="C1241" s="2" t="s">
        <v>22</v>
      </c>
      <c r="D1241" s="2" t="s">
        <v>23</v>
      </c>
      <c r="E1241" s="2" t="s">
        <v>5</v>
      </c>
      <c r="G1241" s="2" t="s">
        <v>24</v>
      </c>
      <c r="H1241" s="2">
        <v>558388</v>
      </c>
      <c r="I1241" s="2">
        <v>559011</v>
      </c>
      <c r="J1241" s="1" t="s">
        <v>25</v>
      </c>
      <c r="O1241" s="2" t="s">
        <v>1927</v>
      </c>
      <c r="Q1241" s="2" t="s">
        <v>1928</v>
      </c>
      <c r="R1241" s="2">
        <v>624</v>
      </c>
    </row>
    <row r="1242" spans="1:19" ht="43.2" x14ac:dyDescent="0.3">
      <c r="A1242" s="2" t="s">
        <v>28</v>
      </c>
      <c r="B1242" s="2" t="s">
        <v>29</v>
      </c>
      <c r="C1242" s="2" t="s">
        <v>22</v>
      </c>
      <c r="D1242" s="2" t="s">
        <v>23</v>
      </c>
      <c r="E1242" s="2" t="s">
        <v>5</v>
      </c>
      <c r="G1242" s="2" t="s">
        <v>24</v>
      </c>
      <c r="H1242" s="2">
        <v>558388</v>
      </c>
      <c r="I1242" s="2">
        <v>559011</v>
      </c>
      <c r="J1242" s="1" t="s">
        <v>25</v>
      </c>
      <c r="K1242" s="2" t="s">
        <v>1929</v>
      </c>
      <c r="N1242" s="2" t="s">
        <v>1930</v>
      </c>
      <c r="O1242" s="2" t="s">
        <v>1927</v>
      </c>
      <c r="Q1242" s="2" t="s">
        <v>1928</v>
      </c>
      <c r="R1242" s="2">
        <v>624</v>
      </c>
      <c r="S1242" s="2">
        <v>207</v>
      </c>
    </row>
    <row r="1243" spans="1:19" ht="28.8" x14ac:dyDescent="0.3">
      <c r="A1243" s="2" t="s">
        <v>20</v>
      </c>
      <c r="B1243" s="2" t="s">
        <v>21</v>
      </c>
      <c r="C1243" s="2" t="s">
        <v>22</v>
      </c>
      <c r="D1243" s="2" t="s">
        <v>23</v>
      </c>
      <c r="E1243" s="2" t="s">
        <v>5</v>
      </c>
      <c r="G1243" s="2" t="s">
        <v>24</v>
      </c>
      <c r="H1243" s="2">
        <v>559032</v>
      </c>
      <c r="I1243" s="2">
        <v>559346</v>
      </c>
      <c r="J1243" s="1" t="s">
        <v>25</v>
      </c>
      <c r="Q1243" s="2" t="s">
        <v>1931</v>
      </c>
      <c r="R1243" s="2">
        <v>315</v>
      </c>
    </row>
    <row r="1244" spans="1:19" ht="28.8" x14ac:dyDescent="0.3">
      <c r="A1244" s="2" t="s">
        <v>28</v>
      </c>
      <c r="B1244" s="2" t="s">
        <v>29</v>
      </c>
      <c r="C1244" s="2" t="s">
        <v>22</v>
      </c>
      <c r="D1244" s="2" t="s">
        <v>23</v>
      </c>
      <c r="E1244" s="2" t="s">
        <v>5</v>
      </c>
      <c r="G1244" s="2" t="s">
        <v>24</v>
      </c>
      <c r="H1244" s="2">
        <v>559032</v>
      </c>
      <c r="I1244" s="2">
        <v>559346</v>
      </c>
      <c r="J1244" s="1" t="s">
        <v>25</v>
      </c>
      <c r="K1244" s="2" t="s">
        <v>1932</v>
      </c>
      <c r="N1244" s="2" t="s">
        <v>101</v>
      </c>
      <c r="Q1244" s="2" t="s">
        <v>1931</v>
      </c>
      <c r="R1244" s="2">
        <v>315</v>
      </c>
      <c r="S1244" s="2">
        <v>104</v>
      </c>
    </row>
    <row r="1245" spans="1:19" ht="28.8" x14ac:dyDescent="0.3">
      <c r="A1245" s="2" t="s">
        <v>20</v>
      </c>
      <c r="B1245" s="2" t="s">
        <v>21</v>
      </c>
      <c r="C1245" s="2" t="s">
        <v>22</v>
      </c>
      <c r="D1245" s="2" t="s">
        <v>23</v>
      </c>
      <c r="E1245" s="2" t="s">
        <v>5</v>
      </c>
      <c r="G1245" s="2" t="s">
        <v>24</v>
      </c>
      <c r="H1245" s="2">
        <v>559363</v>
      </c>
      <c r="I1245" s="2">
        <v>560019</v>
      </c>
      <c r="J1245" s="1" t="s">
        <v>54</v>
      </c>
      <c r="O1245" s="2" t="s">
        <v>1933</v>
      </c>
      <c r="Q1245" s="2" t="s">
        <v>1934</v>
      </c>
      <c r="R1245" s="2">
        <v>657</v>
      </c>
    </row>
    <row r="1246" spans="1:19" ht="28.8" x14ac:dyDescent="0.3">
      <c r="A1246" s="2" t="s">
        <v>28</v>
      </c>
      <c r="B1246" s="2" t="s">
        <v>29</v>
      </c>
      <c r="C1246" s="2" t="s">
        <v>22</v>
      </c>
      <c r="D1246" s="2" t="s">
        <v>23</v>
      </c>
      <c r="E1246" s="2" t="s">
        <v>5</v>
      </c>
      <c r="G1246" s="2" t="s">
        <v>24</v>
      </c>
      <c r="H1246" s="2">
        <v>559363</v>
      </c>
      <c r="I1246" s="2">
        <v>560019</v>
      </c>
      <c r="J1246" s="1" t="s">
        <v>54</v>
      </c>
      <c r="K1246" s="2" t="s">
        <v>1935</v>
      </c>
      <c r="N1246" s="2" t="s">
        <v>1936</v>
      </c>
      <c r="O1246" s="2" t="s">
        <v>1933</v>
      </c>
      <c r="Q1246" s="2" t="s">
        <v>1934</v>
      </c>
      <c r="R1246" s="2">
        <v>657</v>
      </c>
      <c r="S1246" s="2">
        <v>218</v>
      </c>
    </row>
    <row r="1247" spans="1:19" ht="28.8" x14ac:dyDescent="0.3">
      <c r="A1247" s="2" t="s">
        <v>20</v>
      </c>
      <c r="B1247" s="2" t="s">
        <v>21</v>
      </c>
      <c r="C1247" s="2" t="s">
        <v>22</v>
      </c>
      <c r="D1247" s="2" t="s">
        <v>23</v>
      </c>
      <c r="E1247" s="2" t="s">
        <v>5</v>
      </c>
      <c r="G1247" s="2" t="s">
        <v>24</v>
      </c>
      <c r="H1247" s="2">
        <v>560051</v>
      </c>
      <c r="I1247" s="2">
        <v>560710</v>
      </c>
      <c r="J1247" s="1" t="s">
        <v>54</v>
      </c>
      <c r="O1247" s="2" t="s">
        <v>1937</v>
      </c>
      <c r="Q1247" s="2" t="s">
        <v>1938</v>
      </c>
      <c r="R1247" s="2">
        <v>660</v>
      </c>
    </row>
    <row r="1248" spans="1:19" ht="28.8" x14ac:dyDescent="0.3">
      <c r="A1248" s="2" t="s">
        <v>28</v>
      </c>
      <c r="B1248" s="2" t="s">
        <v>29</v>
      </c>
      <c r="C1248" s="2" t="s">
        <v>22</v>
      </c>
      <c r="D1248" s="2" t="s">
        <v>23</v>
      </c>
      <c r="E1248" s="2" t="s">
        <v>5</v>
      </c>
      <c r="G1248" s="2" t="s">
        <v>24</v>
      </c>
      <c r="H1248" s="2">
        <v>560051</v>
      </c>
      <c r="I1248" s="2">
        <v>560710</v>
      </c>
      <c r="J1248" s="1" t="s">
        <v>54</v>
      </c>
      <c r="K1248" s="2" t="s">
        <v>1939</v>
      </c>
      <c r="N1248" s="2" t="s">
        <v>1940</v>
      </c>
      <c r="O1248" s="2" t="s">
        <v>1937</v>
      </c>
      <c r="Q1248" s="2" t="s">
        <v>1938</v>
      </c>
      <c r="R1248" s="2">
        <v>660</v>
      </c>
      <c r="S1248" s="2">
        <v>219</v>
      </c>
    </row>
    <row r="1249" spans="1:19" ht="28.8" x14ac:dyDescent="0.3">
      <c r="A1249" s="2" t="s">
        <v>20</v>
      </c>
      <c r="B1249" s="2" t="s">
        <v>21</v>
      </c>
      <c r="C1249" s="2" t="s">
        <v>22</v>
      </c>
      <c r="D1249" s="2" t="s">
        <v>23</v>
      </c>
      <c r="E1249" s="2" t="s">
        <v>5</v>
      </c>
      <c r="G1249" s="2" t="s">
        <v>24</v>
      </c>
      <c r="H1249" s="2">
        <v>560700</v>
      </c>
      <c r="I1249" s="2">
        <v>561452</v>
      </c>
      <c r="J1249" s="1" t="s">
        <v>54</v>
      </c>
      <c r="Q1249" s="2" t="s">
        <v>1941</v>
      </c>
      <c r="R1249" s="2">
        <v>753</v>
      </c>
    </row>
    <row r="1250" spans="1:19" ht="28.8" x14ac:dyDescent="0.3">
      <c r="A1250" s="2" t="s">
        <v>28</v>
      </c>
      <c r="B1250" s="2" t="s">
        <v>29</v>
      </c>
      <c r="C1250" s="2" t="s">
        <v>22</v>
      </c>
      <c r="D1250" s="2" t="s">
        <v>23</v>
      </c>
      <c r="E1250" s="2" t="s">
        <v>5</v>
      </c>
      <c r="G1250" s="2" t="s">
        <v>24</v>
      </c>
      <c r="H1250" s="2">
        <v>560700</v>
      </c>
      <c r="I1250" s="2">
        <v>561452</v>
      </c>
      <c r="J1250" s="1" t="s">
        <v>54</v>
      </c>
      <c r="K1250" s="2" t="s">
        <v>1942</v>
      </c>
      <c r="N1250" s="2" t="s">
        <v>1943</v>
      </c>
      <c r="Q1250" s="2" t="s">
        <v>1941</v>
      </c>
      <c r="R1250" s="2">
        <v>753</v>
      </c>
      <c r="S1250" s="2">
        <v>250</v>
      </c>
    </row>
    <row r="1251" spans="1:19" ht="28.8" x14ac:dyDescent="0.3">
      <c r="A1251" s="2" t="s">
        <v>20</v>
      </c>
      <c r="B1251" s="2" t="s">
        <v>21</v>
      </c>
      <c r="C1251" s="2" t="s">
        <v>22</v>
      </c>
      <c r="D1251" s="2" t="s">
        <v>23</v>
      </c>
      <c r="E1251" s="2" t="s">
        <v>5</v>
      </c>
      <c r="G1251" s="2" t="s">
        <v>24</v>
      </c>
      <c r="H1251" s="2">
        <v>562218</v>
      </c>
      <c r="I1251" s="2">
        <v>563183</v>
      </c>
      <c r="J1251" s="1" t="s">
        <v>25</v>
      </c>
      <c r="O1251" s="2" t="s">
        <v>1944</v>
      </c>
      <c r="Q1251" s="2" t="s">
        <v>1945</v>
      </c>
      <c r="R1251" s="2">
        <v>966</v>
      </c>
    </row>
    <row r="1252" spans="1:19" ht="43.2" x14ac:dyDescent="0.3">
      <c r="A1252" s="2" t="s">
        <v>28</v>
      </c>
      <c r="B1252" s="2" t="s">
        <v>29</v>
      </c>
      <c r="C1252" s="2" t="s">
        <v>22</v>
      </c>
      <c r="D1252" s="2" t="s">
        <v>23</v>
      </c>
      <c r="E1252" s="2" t="s">
        <v>5</v>
      </c>
      <c r="G1252" s="2" t="s">
        <v>24</v>
      </c>
      <c r="H1252" s="2">
        <v>562218</v>
      </c>
      <c r="I1252" s="2">
        <v>563183</v>
      </c>
      <c r="J1252" s="1" t="s">
        <v>25</v>
      </c>
      <c r="K1252" s="2" t="s">
        <v>1946</v>
      </c>
      <c r="N1252" s="2" t="s">
        <v>1947</v>
      </c>
      <c r="O1252" s="2" t="s">
        <v>1944</v>
      </c>
      <c r="Q1252" s="2" t="s">
        <v>1945</v>
      </c>
      <c r="R1252" s="2">
        <v>966</v>
      </c>
      <c r="S1252" s="2">
        <v>321</v>
      </c>
    </row>
    <row r="1253" spans="1:19" ht="28.8" x14ac:dyDescent="0.3">
      <c r="A1253" s="2" t="s">
        <v>20</v>
      </c>
      <c r="B1253" s="2" t="s">
        <v>21</v>
      </c>
      <c r="C1253" s="2" t="s">
        <v>22</v>
      </c>
      <c r="D1253" s="2" t="s">
        <v>23</v>
      </c>
      <c r="E1253" s="2" t="s">
        <v>5</v>
      </c>
      <c r="G1253" s="2" t="s">
        <v>24</v>
      </c>
      <c r="H1253" s="2">
        <v>563236</v>
      </c>
      <c r="I1253" s="2">
        <v>565353</v>
      </c>
      <c r="J1253" s="1" t="s">
        <v>25</v>
      </c>
      <c r="O1253" s="2" t="s">
        <v>1948</v>
      </c>
      <c r="Q1253" s="2" t="s">
        <v>1949</v>
      </c>
      <c r="R1253" s="2">
        <v>2118</v>
      </c>
    </row>
    <row r="1254" spans="1:19" ht="43.2" x14ac:dyDescent="0.3">
      <c r="A1254" s="2" t="s">
        <v>28</v>
      </c>
      <c r="B1254" s="2" t="s">
        <v>29</v>
      </c>
      <c r="C1254" s="2" t="s">
        <v>22</v>
      </c>
      <c r="D1254" s="2" t="s">
        <v>23</v>
      </c>
      <c r="E1254" s="2" t="s">
        <v>5</v>
      </c>
      <c r="G1254" s="2" t="s">
        <v>24</v>
      </c>
      <c r="H1254" s="2">
        <v>563236</v>
      </c>
      <c r="I1254" s="2">
        <v>565353</v>
      </c>
      <c r="J1254" s="1" t="s">
        <v>25</v>
      </c>
      <c r="K1254" s="2" t="s">
        <v>1950</v>
      </c>
      <c r="N1254" s="2" t="s">
        <v>1951</v>
      </c>
      <c r="O1254" s="2" t="s">
        <v>1948</v>
      </c>
      <c r="Q1254" s="2" t="s">
        <v>1949</v>
      </c>
      <c r="R1254" s="2">
        <v>2118</v>
      </c>
      <c r="S1254" s="2">
        <v>705</v>
      </c>
    </row>
    <row r="1255" spans="1:19" ht="28.8" x14ac:dyDescent="0.3">
      <c r="A1255" s="2" t="s">
        <v>20</v>
      </c>
      <c r="B1255" s="2" t="s">
        <v>21</v>
      </c>
      <c r="C1255" s="2" t="s">
        <v>22</v>
      </c>
      <c r="D1255" s="2" t="s">
        <v>23</v>
      </c>
      <c r="E1255" s="2" t="s">
        <v>5</v>
      </c>
      <c r="G1255" s="2" t="s">
        <v>24</v>
      </c>
      <c r="H1255" s="2">
        <v>565420</v>
      </c>
      <c r="I1255" s="2">
        <v>566055</v>
      </c>
      <c r="J1255" s="1" t="s">
        <v>25</v>
      </c>
      <c r="O1255" s="2" t="s">
        <v>1952</v>
      </c>
      <c r="Q1255" s="2" t="s">
        <v>1953</v>
      </c>
      <c r="R1255" s="2">
        <v>636</v>
      </c>
    </row>
    <row r="1256" spans="1:19" ht="43.2" x14ac:dyDescent="0.3">
      <c r="A1256" s="2" t="s">
        <v>28</v>
      </c>
      <c r="B1256" s="2" t="s">
        <v>29</v>
      </c>
      <c r="C1256" s="2" t="s">
        <v>22</v>
      </c>
      <c r="D1256" s="2" t="s">
        <v>23</v>
      </c>
      <c r="E1256" s="2" t="s">
        <v>5</v>
      </c>
      <c r="G1256" s="2" t="s">
        <v>24</v>
      </c>
      <c r="H1256" s="2">
        <v>565420</v>
      </c>
      <c r="I1256" s="2">
        <v>566055</v>
      </c>
      <c r="J1256" s="1" t="s">
        <v>25</v>
      </c>
      <c r="K1256" s="2" t="s">
        <v>1954</v>
      </c>
      <c r="N1256" s="2" t="s">
        <v>1955</v>
      </c>
      <c r="O1256" s="2" t="s">
        <v>1952</v>
      </c>
      <c r="Q1256" s="2" t="s">
        <v>1953</v>
      </c>
      <c r="R1256" s="2">
        <v>636</v>
      </c>
      <c r="S1256" s="2">
        <v>211</v>
      </c>
    </row>
    <row r="1257" spans="1:19" ht="28.8" x14ac:dyDescent="0.3">
      <c r="A1257" s="2" t="s">
        <v>20</v>
      </c>
      <c r="B1257" s="2" t="s">
        <v>21</v>
      </c>
      <c r="C1257" s="2" t="s">
        <v>22</v>
      </c>
      <c r="D1257" s="2" t="s">
        <v>23</v>
      </c>
      <c r="E1257" s="2" t="s">
        <v>5</v>
      </c>
      <c r="G1257" s="2" t="s">
        <v>24</v>
      </c>
      <c r="H1257" s="2">
        <v>566052</v>
      </c>
      <c r="I1257" s="2">
        <v>566408</v>
      </c>
      <c r="J1257" s="1" t="s">
        <v>25</v>
      </c>
      <c r="O1257" s="2" t="s">
        <v>1956</v>
      </c>
      <c r="Q1257" s="2" t="s">
        <v>1957</v>
      </c>
      <c r="R1257" s="2">
        <v>357</v>
      </c>
    </row>
    <row r="1258" spans="1:19" ht="43.2" x14ac:dyDescent="0.3">
      <c r="A1258" s="2" t="s">
        <v>28</v>
      </c>
      <c r="B1258" s="2" t="s">
        <v>29</v>
      </c>
      <c r="C1258" s="2" t="s">
        <v>22</v>
      </c>
      <c r="D1258" s="2" t="s">
        <v>23</v>
      </c>
      <c r="E1258" s="2" t="s">
        <v>5</v>
      </c>
      <c r="G1258" s="2" t="s">
        <v>24</v>
      </c>
      <c r="H1258" s="2">
        <v>566052</v>
      </c>
      <c r="I1258" s="2">
        <v>566408</v>
      </c>
      <c r="J1258" s="1" t="s">
        <v>25</v>
      </c>
      <c r="K1258" s="2" t="s">
        <v>1958</v>
      </c>
      <c r="N1258" s="2" t="s">
        <v>1959</v>
      </c>
      <c r="O1258" s="2" t="s">
        <v>1956</v>
      </c>
      <c r="Q1258" s="2" t="s">
        <v>1957</v>
      </c>
      <c r="R1258" s="2">
        <v>357</v>
      </c>
      <c r="S1258" s="2">
        <v>118</v>
      </c>
    </row>
    <row r="1259" spans="1:19" ht="28.8" x14ac:dyDescent="0.3">
      <c r="A1259" s="2" t="s">
        <v>20</v>
      </c>
      <c r="B1259" s="2" t="s">
        <v>21</v>
      </c>
      <c r="C1259" s="2" t="s">
        <v>22</v>
      </c>
      <c r="D1259" s="2" t="s">
        <v>23</v>
      </c>
      <c r="E1259" s="2" t="s">
        <v>5</v>
      </c>
      <c r="G1259" s="2" t="s">
        <v>24</v>
      </c>
      <c r="H1259" s="2">
        <v>566437</v>
      </c>
      <c r="I1259" s="2">
        <v>567381</v>
      </c>
      <c r="J1259" s="1" t="s">
        <v>25</v>
      </c>
      <c r="O1259" s="2" t="s">
        <v>1960</v>
      </c>
      <c r="Q1259" s="2" t="s">
        <v>1961</v>
      </c>
      <c r="R1259" s="2">
        <v>945</v>
      </c>
    </row>
    <row r="1260" spans="1:19" ht="28.8" x14ac:dyDescent="0.3">
      <c r="A1260" s="2" t="s">
        <v>28</v>
      </c>
      <c r="B1260" s="2" t="s">
        <v>29</v>
      </c>
      <c r="C1260" s="2" t="s">
        <v>22</v>
      </c>
      <c r="D1260" s="2" t="s">
        <v>23</v>
      </c>
      <c r="E1260" s="2" t="s">
        <v>5</v>
      </c>
      <c r="G1260" s="2" t="s">
        <v>24</v>
      </c>
      <c r="H1260" s="2">
        <v>566437</v>
      </c>
      <c r="I1260" s="2">
        <v>567381</v>
      </c>
      <c r="J1260" s="1" t="s">
        <v>25</v>
      </c>
      <c r="K1260" s="2" t="s">
        <v>1962</v>
      </c>
      <c r="N1260" s="2" t="s">
        <v>1963</v>
      </c>
      <c r="O1260" s="2" t="s">
        <v>1960</v>
      </c>
      <c r="Q1260" s="2" t="s">
        <v>1961</v>
      </c>
      <c r="R1260" s="2">
        <v>945</v>
      </c>
      <c r="S1260" s="2">
        <v>314</v>
      </c>
    </row>
    <row r="1261" spans="1:19" ht="28.8" x14ac:dyDescent="0.3">
      <c r="A1261" s="2" t="s">
        <v>20</v>
      </c>
      <c r="B1261" s="2" t="s">
        <v>21</v>
      </c>
      <c r="C1261" s="2" t="s">
        <v>22</v>
      </c>
      <c r="D1261" s="2" t="s">
        <v>23</v>
      </c>
      <c r="E1261" s="2" t="s">
        <v>5</v>
      </c>
      <c r="G1261" s="2" t="s">
        <v>24</v>
      </c>
      <c r="H1261" s="2">
        <v>567401</v>
      </c>
      <c r="I1261" s="2">
        <v>568603</v>
      </c>
      <c r="J1261" s="1" t="s">
        <v>25</v>
      </c>
      <c r="Q1261" s="2" t="s">
        <v>1964</v>
      </c>
      <c r="R1261" s="2">
        <v>1203</v>
      </c>
    </row>
    <row r="1262" spans="1:19" ht="28.8" x14ac:dyDescent="0.3">
      <c r="A1262" s="2" t="s">
        <v>28</v>
      </c>
      <c r="B1262" s="2" t="s">
        <v>29</v>
      </c>
      <c r="C1262" s="2" t="s">
        <v>22</v>
      </c>
      <c r="D1262" s="2" t="s">
        <v>23</v>
      </c>
      <c r="E1262" s="2" t="s">
        <v>5</v>
      </c>
      <c r="G1262" s="2" t="s">
        <v>24</v>
      </c>
      <c r="H1262" s="2">
        <v>567401</v>
      </c>
      <c r="I1262" s="2">
        <v>568603</v>
      </c>
      <c r="J1262" s="1" t="s">
        <v>25</v>
      </c>
      <c r="K1262" s="2" t="s">
        <v>1965</v>
      </c>
      <c r="N1262" s="2" t="s">
        <v>1966</v>
      </c>
      <c r="Q1262" s="2" t="s">
        <v>1964</v>
      </c>
      <c r="R1262" s="2">
        <v>1203</v>
      </c>
      <c r="S1262" s="2">
        <v>400</v>
      </c>
    </row>
    <row r="1263" spans="1:19" ht="28.8" x14ac:dyDescent="0.3">
      <c r="A1263" s="2" t="s">
        <v>20</v>
      </c>
      <c r="B1263" s="2" t="s">
        <v>21</v>
      </c>
      <c r="C1263" s="2" t="s">
        <v>22</v>
      </c>
      <c r="D1263" s="2" t="s">
        <v>23</v>
      </c>
      <c r="E1263" s="2" t="s">
        <v>5</v>
      </c>
      <c r="G1263" s="2" t="s">
        <v>24</v>
      </c>
      <c r="H1263" s="2">
        <v>568597</v>
      </c>
      <c r="I1263" s="2">
        <v>569430</v>
      </c>
      <c r="J1263" s="1" t="s">
        <v>54</v>
      </c>
      <c r="Q1263" s="2" t="s">
        <v>1967</v>
      </c>
      <c r="R1263" s="2">
        <v>834</v>
      </c>
    </row>
    <row r="1264" spans="1:19" ht="28.8" x14ac:dyDescent="0.3">
      <c r="A1264" s="2" t="s">
        <v>28</v>
      </c>
      <c r="B1264" s="2" t="s">
        <v>29</v>
      </c>
      <c r="C1264" s="2" t="s">
        <v>22</v>
      </c>
      <c r="D1264" s="2" t="s">
        <v>23</v>
      </c>
      <c r="E1264" s="2" t="s">
        <v>5</v>
      </c>
      <c r="G1264" s="2" t="s">
        <v>24</v>
      </c>
      <c r="H1264" s="2">
        <v>568597</v>
      </c>
      <c r="I1264" s="2">
        <v>569430</v>
      </c>
      <c r="J1264" s="1" t="s">
        <v>54</v>
      </c>
      <c r="K1264" s="2" t="s">
        <v>1968</v>
      </c>
      <c r="N1264" s="2" t="s">
        <v>1969</v>
      </c>
      <c r="Q1264" s="2" t="s">
        <v>1967</v>
      </c>
      <c r="R1264" s="2">
        <v>834</v>
      </c>
      <c r="S1264" s="2">
        <v>277</v>
      </c>
    </row>
    <row r="1265" spans="1:19" ht="28.8" x14ac:dyDescent="0.3">
      <c r="A1265" s="2" t="s">
        <v>20</v>
      </c>
      <c r="B1265" s="2" t="s">
        <v>21</v>
      </c>
      <c r="C1265" s="2" t="s">
        <v>22</v>
      </c>
      <c r="D1265" s="2" t="s">
        <v>23</v>
      </c>
      <c r="E1265" s="2" t="s">
        <v>5</v>
      </c>
      <c r="G1265" s="2" t="s">
        <v>24</v>
      </c>
      <c r="H1265" s="2">
        <v>569442</v>
      </c>
      <c r="I1265" s="2">
        <v>569918</v>
      </c>
      <c r="J1265" s="1" t="s">
        <v>54</v>
      </c>
      <c r="O1265" s="2" t="s">
        <v>1970</v>
      </c>
      <c r="Q1265" s="2" t="s">
        <v>1971</v>
      </c>
      <c r="R1265" s="2">
        <v>477</v>
      </c>
    </row>
    <row r="1266" spans="1:19" ht="43.2" x14ac:dyDescent="0.3">
      <c r="A1266" s="2" t="s">
        <v>28</v>
      </c>
      <c r="B1266" s="2" t="s">
        <v>29</v>
      </c>
      <c r="C1266" s="2" t="s">
        <v>22</v>
      </c>
      <c r="D1266" s="2" t="s">
        <v>23</v>
      </c>
      <c r="E1266" s="2" t="s">
        <v>5</v>
      </c>
      <c r="G1266" s="2" t="s">
        <v>24</v>
      </c>
      <c r="H1266" s="2">
        <v>569442</v>
      </c>
      <c r="I1266" s="2">
        <v>569918</v>
      </c>
      <c r="J1266" s="1" t="s">
        <v>54</v>
      </c>
      <c r="K1266" s="2" t="s">
        <v>1972</v>
      </c>
      <c r="N1266" s="2" t="s">
        <v>1973</v>
      </c>
      <c r="O1266" s="2" t="s">
        <v>1970</v>
      </c>
      <c r="Q1266" s="2" t="s">
        <v>1971</v>
      </c>
      <c r="R1266" s="2">
        <v>477</v>
      </c>
      <c r="S1266" s="2">
        <v>158</v>
      </c>
    </row>
    <row r="1267" spans="1:19" ht="28.8" x14ac:dyDescent="0.3">
      <c r="A1267" s="2" t="s">
        <v>20</v>
      </c>
      <c r="B1267" s="2" t="s">
        <v>21</v>
      </c>
      <c r="C1267" s="2" t="s">
        <v>22</v>
      </c>
      <c r="D1267" s="2" t="s">
        <v>23</v>
      </c>
      <c r="E1267" s="2" t="s">
        <v>5</v>
      </c>
      <c r="G1267" s="2" t="s">
        <v>24</v>
      </c>
      <c r="H1267" s="2">
        <v>569915</v>
      </c>
      <c r="I1267" s="2">
        <v>573154</v>
      </c>
      <c r="J1267" s="1" t="s">
        <v>54</v>
      </c>
      <c r="O1267" s="2" t="s">
        <v>1974</v>
      </c>
      <c r="Q1267" s="2" t="s">
        <v>1975</v>
      </c>
      <c r="R1267" s="2">
        <v>3240</v>
      </c>
    </row>
    <row r="1268" spans="1:19" ht="57.6" x14ac:dyDescent="0.3">
      <c r="A1268" s="2" t="s">
        <v>28</v>
      </c>
      <c r="B1268" s="2" t="s">
        <v>29</v>
      </c>
      <c r="C1268" s="2" t="s">
        <v>22</v>
      </c>
      <c r="D1268" s="2" t="s">
        <v>23</v>
      </c>
      <c r="E1268" s="2" t="s">
        <v>5</v>
      </c>
      <c r="G1268" s="2" t="s">
        <v>24</v>
      </c>
      <c r="H1268" s="2">
        <v>569915</v>
      </c>
      <c r="I1268" s="2">
        <v>573154</v>
      </c>
      <c r="J1268" s="1" t="s">
        <v>54</v>
      </c>
      <c r="K1268" s="2" t="s">
        <v>1976</v>
      </c>
      <c r="N1268" s="2" t="s">
        <v>1977</v>
      </c>
      <c r="O1268" s="2" t="s">
        <v>1974</v>
      </c>
      <c r="Q1268" s="2" t="s">
        <v>1975</v>
      </c>
      <c r="R1268" s="2">
        <v>3240</v>
      </c>
      <c r="S1268" s="2">
        <v>1079</v>
      </c>
    </row>
    <row r="1269" spans="1:19" ht="28.8" x14ac:dyDescent="0.3">
      <c r="A1269" s="2" t="s">
        <v>20</v>
      </c>
      <c r="B1269" s="2" t="s">
        <v>21</v>
      </c>
      <c r="C1269" s="2" t="s">
        <v>22</v>
      </c>
      <c r="D1269" s="2" t="s">
        <v>23</v>
      </c>
      <c r="E1269" s="2" t="s">
        <v>5</v>
      </c>
      <c r="G1269" s="2" t="s">
        <v>24</v>
      </c>
      <c r="H1269" s="2">
        <v>573147</v>
      </c>
      <c r="I1269" s="2">
        <v>574289</v>
      </c>
      <c r="J1269" s="1" t="s">
        <v>54</v>
      </c>
      <c r="O1269" s="2" t="s">
        <v>1978</v>
      </c>
      <c r="Q1269" s="2" t="s">
        <v>1979</v>
      </c>
      <c r="R1269" s="2">
        <v>1143</v>
      </c>
    </row>
    <row r="1270" spans="1:19" ht="57.6" x14ac:dyDescent="0.3">
      <c r="A1270" s="2" t="s">
        <v>28</v>
      </c>
      <c r="B1270" s="2" t="s">
        <v>29</v>
      </c>
      <c r="C1270" s="2" t="s">
        <v>22</v>
      </c>
      <c r="D1270" s="2" t="s">
        <v>23</v>
      </c>
      <c r="E1270" s="2" t="s">
        <v>5</v>
      </c>
      <c r="G1270" s="2" t="s">
        <v>24</v>
      </c>
      <c r="H1270" s="2">
        <v>573147</v>
      </c>
      <c r="I1270" s="2">
        <v>574289</v>
      </c>
      <c r="J1270" s="1" t="s">
        <v>54</v>
      </c>
      <c r="K1270" s="2" t="s">
        <v>1980</v>
      </c>
      <c r="N1270" s="2" t="s">
        <v>1981</v>
      </c>
      <c r="O1270" s="2" t="s">
        <v>1978</v>
      </c>
      <c r="Q1270" s="2" t="s">
        <v>1979</v>
      </c>
      <c r="R1270" s="2">
        <v>1143</v>
      </c>
      <c r="S1270" s="2">
        <v>380</v>
      </c>
    </row>
    <row r="1271" spans="1:19" ht="28.8" x14ac:dyDescent="0.3">
      <c r="A1271" s="2" t="s">
        <v>20</v>
      </c>
      <c r="B1271" s="2" t="s">
        <v>21</v>
      </c>
      <c r="C1271" s="2" t="s">
        <v>22</v>
      </c>
      <c r="D1271" s="2" t="s">
        <v>23</v>
      </c>
      <c r="E1271" s="2" t="s">
        <v>5</v>
      </c>
      <c r="G1271" s="2" t="s">
        <v>24</v>
      </c>
      <c r="H1271" s="2">
        <v>574524</v>
      </c>
      <c r="I1271" s="2">
        <v>575210</v>
      </c>
      <c r="J1271" s="1" t="s">
        <v>25</v>
      </c>
      <c r="Q1271" s="2" t="s">
        <v>1982</v>
      </c>
      <c r="R1271" s="2">
        <v>687</v>
      </c>
    </row>
    <row r="1272" spans="1:19" ht="28.8" x14ac:dyDescent="0.3">
      <c r="A1272" s="2" t="s">
        <v>28</v>
      </c>
      <c r="B1272" s="2" t="s">
        <v>29</v>
      </c>
      <c r="C1272" s="2" t="s">
        <v>22</v>
      </c>
      <c r="D1272" s="2" t="s">
        <v>23</v>
      </c>
      <c r="E1272" s="2" t="s">
        <v>5</v>
      </c>
      <c r="G1272" s="2" t="s">
        <v>24</v>
      </c>
      <c r="H1272" s="2">
        <v>574524</v>
      </c>
      <c r="I1272" s="2">
        <v>575210</v>
      </c>
      <c r="J1272" s="1" t="s">
        <v>25</v>
      </c>
      <c r="K1272" s="2" t="s">
        <v>1983</v>
      </c>
      <c r="N1272" s="2" t="s">
        <v>101</v>
      </c>
      <c r="Q1272" s="2" t="s">
        <v>1982</v>
      </c>
      <c r="R1272" s="2">
        <v>687</v>
      </c>
      <c r="S1272" s="2">
        <v>228</v>
      </c>
    </row>
    <row r="1273" spans="1:19" ht="28.8" x14ac:dyDescent="0.3">
      <c r="A1273" s="2" t="s">
        <v>20</v>
      </c>
      <c r="B1273" s="2" t="s">
        <v>21</v>
      </c>
      <c r="C1273" s="2" t="s">
        <v>22</v>
      </c>
      <c r="D1273" s="2" t="s">
        <v>23</v>
      </c>
      <c r="E1273" s="2" t="s">
        <v>5</v>
      </c>
      <c r="G1273" s="2" t="s">
        <v>24</v>
      </c>
      <c r="H1273" s="2">
        <v>575314</v>
      </c>
      <c r="I1273" s="2">
        <v>575514</v>
      </c>
      <c r="J1273" s="1" t="s">
        <v>25</v>
      </c>
      <c r="O1273" s="2" t="s">
        <v>1984</v>
      </c>
      <c r="Q1273" s="2" t="s">
        <v>1985</v>
      </c>
      <c r="R1273" s="2">
        <v>201</v>
      </c>
    </row>
    <row r="1274" spans="1:19" ht="43.2" x14ac:dyDescent="0.3">
      <c r="A1274" s="2" t="s">
        <v>28</v>
      </c>
      <c r="B1274" s="2" t="s">
        <v>29</v>
      </c>
      <c r="C1274" s="2" t="s">
        <v>22</v>
      </c>
      <c r="D1274" s="2" t="s">
        <v>23</v>
      </c>
      <c r="E1274" s="2" t="s">
        <v>5</v>
      </c>
      <c r="G1274" s="2" t="s">
        <v>24</v>
      </c>
      <c r="H1274" s="2">
        <v>575314</v>
      </c>
      <c r="I1274" s="2">
        <v>575514</v>
      </c>
      <c r="J1274" s="1" t="s">
        <v>25</v>
      </c>
      <c r="K1274" s="2" t="s">
        <v>1986</v>
      </c>
      <c r="N1274" s="2" t="s">
        <v>1987</v>
      </c>
      <c r="O1274" s="2" t="s">
        <v>1984</v>
      </c>
      <c r="Q1274" s="2" t="s">
        <v>1985</v>
      </c>
      <c r="R1274" s="2">
        <v>201</v>
      </c>
      <c r="S1274" s="2">
        <v>66</v>
      </c>
    </row>
    <row r="1275" spans="1:19" ht="28.8" x14ac:dyDescent="0.3">
      <c r="A1275" s="2" t="s">
        <v>20</v>
      </c>
      <c r="B1275" s="2" t="s">
        <v>21</v>
      </c>
      <c r="C1275" s="2" t="s">
        <v>22</v>
      </c>
      <c r="D1275" s="2" t="s">
        <v>23</v>
      </c>
      <c r="E1275" s="2" t="s">
        <v>5</v>
      </c>
      <c r="G1275" s="2" t="s">
        <v>24</v>
      </c>
      <c r="H1275" s="2">
        <v>575559</v>
      </c>
      <c r="I1275" s="2">
        <v>576341</v>
      </c>
      <c r="J1275" s="1" t="s">
        <v>25</v>
      </c>
      <c r="O1275" s="2" t="s">
        <v>1988</v>
      </c>
      <c r="Q1275" s="2" t="s">
        <v>1989</v>
      </c>
      <c r="R1275" s="2">
        <v>783</v>
      </c>
    </row>
    <row r="1276" spans="1:19" ht="43.2" x14ac:dyDescent="0.3">
      <c r="A1276" s="2" t="s">
        <v>28</v>
      </c>
      <c r="B1276" s="2" t="s">
        <v>29</v>
      </c>
      <c r="C1276" s="2" t="s">
        <v>22</v>
      </c>
      <c r="D1276" s="2" t="s">
        <v>23</v>
      </c>
      <c r="E1276" s="2" t="s">
        <v>5</v>
      </c>
      <c r="G1276" s="2" t="s">
        <v>24</v>
      </c>
      <c r="H1276" s="2">
        <v>575559</v>
      </c>
      <c r="I1276" s="2">
        <v>576341</v>
      </c>
      <c r="J1276" s="1" t="s">
        <v>25</v>
      </c>
      <c r="K1276" s="2" t="s">
        <v>1990</v>
      </c>
      <c r="N1276" s="2" t="s">
        <v>1991</v>
      </c>
      <c r="O1276" s="2" t="s">
        <v>1988</v>
      </c>
      <c r="Q1276" s="2" t="s">
        <v>1989</v>
      </c>
      <c r="R1276" s="2">
        <v>783</v>
      </c>
      <c r="S1276" s="2">
        <v>260</v>
      </c>
    </row>
    <row r="1277" spans="1:19" ht="28.8" x14ac:dyDescent="0.3">
      <c r="A1277" s="2" t="s">
        <v>20</v>
      </c>
      <c r="B1277" s="2" t="s">
        <v>21</v>
      </c>
      <c r="C1277" s="2" t="s">
        <v>22</v>
      </c>
      <c r="D1277" s="2" t="s">
        <v>23</v>
      </c>
      <c r="E1277" s="2" t="s">
        <v>5</v>
      </c>
      <c r="G1277" s="2" t="s">
        <v>24</v>
      </c>
      <c r="H1277" s="2">
        <v>576322</v>
      </c>
      <c r="I1277" s="2">
        <v>576912</v>
      </c>
      <c r="J1277" s="1" t="s">
        <v>25</v>
      </c>
      <c r="Q1277" s="2" t="s">
        <v>1992</v>
      </c>
      <c r="R1277" s="2">
        <v>591</v>
      </c>
    </row>
    <row r="1278" spans="1:19" ht="28.8" x14ac:dyDescent="0.3">
      <c r="A1278" s="2" t="s">
        <v>28</v>
      </c>
      <c r="B1278" s="2" t="s">
        <v>29</v>
      </c>
      <c r="C1278" s="2" t="s">
        <v>22</v>
      </c>
      <c r="D1278" s="2" t="s">
        <v>23</v>
      </c>
      <c r="E1278" s="2" t="s">
        <v>5</v>
      </c>
      <c r="G1278" s="2" t="s">
        <v>24</v>
      </c>
      <c r="H1278" s="2">
        <v>576322</v>
      </c>
      <c r="I1278" s="2">
        <v>576912</v>
      </c>
      <c r="J1278" s="1" t="s">
        <v>25</v>
      </c>
      <c r="K1278" s="2" t="s">
        <v>1993</v>
      </c>
      <c r="N1278" s="2" t="s">
        <v>101</v>
      </c>
      <c r="Q1278" s="2" t="s">
        <v>1992</v>
      </c>
      <c r="R1278" s="2">
        <v>591</v>
      </c>
      <c r="S1278" s="2">
        <v>196</v>
      </c>
    </row>
    <row r="1279" spans="1:19" ht="28.8" x14ac:dyDescent="0.3">
      <c r="A1279" s="2" t="s">
        <v>20</v>
      </c>
      <c r="B1279" s="2" t="s">
        <v>21</v>
      </c>
      <c r="C1279" s="2" t="s">
        <v>22</v>
      </c>
      <c r="D1279" s="2" t="s">
        <v>23</v>
      </c>
      <c r="E1279" s="2" t="s">
        <v>5</v>
      </c>
      <c r="G1279" s="2" t="s">
        <v>24</v>
      </c>
      <c r="H1279" s="2">
        <v>576924</v>
      </c>
      <c r="I1279" s="2">
        <v>578291</v>
      </c>
      <c r="J1279" s="1" t="s">
        <v>25</v>
      </c>
      <c r="O1279" s="2" t="s">
        <v>1994</v>
      </c>
      <c r="Q1279" s="2" t="s">
        <v>1995</v>
      </c>
      <c r="R1279" s="2">
        <v>1368</v>
      </c>
    </row>
    <row r="1280" spans="1:19" ht="86.4" x14ac:dyDescent="0.3">
      <c r="A1280" s="2" t="s">
        <v>28</v>
      </c>
      <c r="B1280" s="2" t="s">
        <v>29</v>
      </c>
      <c r="C1280" s="2" t="s">
        <v>22</v>
      </c>
      <c r="D1280" s="2" t="s">
        <v>23</v>
      </c>
      <c r="E1280" s="2" t="s">
        <v>5</v>
      </c>
      <c r="G1280" s="2" t="s">
        <v>24</v>
      </c>
      <c r="H1280" s="2">
        <v>576924</v>
      </c>
      <c r="I1280" s="2">
        <v>578291</v>
      </c>
      <c r="J1280" s="1" t="s">
        <v>25</v>
      </c>
      <c r="K1280" s="2" t="s">
        <v>1996</v>
      </c>
      <c r="N1280" s="2" t="s">
        <v>1997</v>
      </c>
      <c r="O1280" s="2" t="s">
        <v>1994</v>
      </c>
      <c r="Q1280" s="2" t="s">
        <v>1995</v>
      </c>
      <c r="R1280" s="2">
        <v>1368</v>
      </c>
      <c r="S1280" s="2">
        <v>455</v>
      </c>
    </row>
    <row r="1281" spans="1:19" ht="28.8" x14ac:dyDescent="0.3">
      <c r="A1281" s="2" t="s">
        <v>20</v>
      </c>
      <c r="B1281" s="2" t="s">
        <v>21</v>
      </c>
      <c r="C1281" s="2" t="s">
        <v>22</v>
      </c>
      <c r="D1281" s="2" t="s">
        <v>23</v>
      </c>
      <c r="E1281" s="2" t="s">
        <v>5</v>
      </c>
      <c r="G1281" s="2" t="s">
        <v>24</v>
      </c>
      <c r="H1281" s="2">
        <v>578323</v>
      </c>
      <c r="I1281" s="2">
        <v>578940</v>
      </c>
      <c r="J1281" s="1" t="s">
        <v>25</v>
      </c>
      <c r="Q1281" s="2" t="s">
        <v>1998</v>
      </c>
      <c r="R1281" s="2">
        <v>618</v>
      </c>
    </row>
    <row r="1282" spans="1:19" ht="57.6" x14ac:dyDescent="0.3">
      <c r="A1282" s="2" t="s">
        <v>28</v>
      </c>
      <c r="B1282" s="2" t="s">
        <v>29</v>
      </c>
      <c r="C1282" s="2" t="s">
        <v>22</v>
      </c>
      <c r="D1282" s="2" t="s">
        <v>23</v>
      </c>
      <c r="E1282" s="2" t="s">
        <v>5</v>
      </c>
      <c r="G1282" s="2" t="s">
        <v>24</v>
      </c>
      <c r="H1282" s="2">
        <v>578323</v>
      </c>
      <c r="I1282" s="2">
        <v>578940</v>
      </c>
      <c r="J1282" s="1" t="s">
        <v>25</v>
      </c>
      <c r="K1282" s="2" t="s">
        <v>1999</v>
      </c>
      <c r="N1282" s="2" t="s">
        <v>2000</v>
      </c>
      <c r="Q1282" s="2" t="s">
        <v>1998</v>
      </c>
      <c r="R1282" s="2">
        <v>618</v>
      </c>
      <c r="S1282" s="2">
        <v>205</v>
      </c>
    </row>
    <row r="1283" spans="1:19" ht="28.8" x14ac:dyDescent="0.3">
      <c r="A1283" s="2" t="s">
        <v>20</v>
      </c>
      <c r="B1283" s="2" t="s">
        <v>21</v>
      </c>
      <c r="C1283" s="2" t="s">
        <v>22</v>
      </c>
      <c r="D1283" s="2" t="s">
        <v>23</v>
      </c>
      <c r="E1283" s="2" t="s">
        <v>5</v>
      </c>
      <c r="G1283" s="2" t="s">
        <v>24</v>
      </c>
      <c r="H1283" s="2">
        <v>578873</v>
      </c>
      <c r="I1283" s="2">
        <v>579724</v>
      </c>
      <c r="J1283" s="1" t="s">
        <v>54</v>
      </c>
      <c r="Q1283" s="2" t="s">
        <v>2001</v>
      </c>
      <c r="R1283" s="2">
        <v>852</v>
      </c>
    </row>
    <row r="1284" spans="1:19" ht="28.8" x14ac:dyDescent="0.3">
      <c r="A1284" s="2" t="s">
        <v>28</v>
      </c>
      <c r="B1284" s="2" t="s">
        <v>29</v>
      </c>
      <c r="C1284" s="2" t="s">
        <v>22</v>
      </c>
      <c r="D1284" s="2" t="s">
        <v>23</v>
      </c>
      <c r="E1284" s="2" t="s">
        <v>5</v>
      </c>
      <c r="G1284" s="2" t="s">
        <v>24</v>
      </c>
      <c r="H1284" s="2">
        <v>578873</v>
      </c>
      <c r="I1284" s="2">
        <v>579724</v>
      </c>
      <c r="J1284" s="1" t="s">
        <v>54</v>
      </c>
      <c r="K1284" s="2" t="s">
        <v>2002</v>
      </c>
      <c r="N1284" s="2" t="s">
        <v>146</v>
      </c>
      <c r="Q1284" s="2" t="s">
        <v>2001</v>
      </c>
      <c r="R1284" s="2">
        <v>852</v>
      </c>
      <c r="S1284" s="2">
        <v>283</v>
      </c>
    </row>
    <row r="1285" spans="1:19" ht="28.8" x14ac:dyDescent="0.3">
      <c r="A1285" s="2" t="s">
        <v>20</v>
      </c>
      <c r="B1285" s="2" t="s">
        <v>21</v>
      </c>
      <c r="C1285" s="2" t="s">
        <v>22</v>
      </c>
      <c r="D1285" s="2" t="s">
        <v>23</v>
      </c>
      <c r="E1285" s="2" t="s">
        <v>5</v>
      </c>
      <c r="G1285" s="2" t="s">
        <v>24</v>
      </c>
      <c r="H1285" s="2">
        <v>579724</v>
      </c>
      <c r="I1285" s="2">
        <v>580860</v>
      </c>
      <c r="J1285" s="1" t="s">
        <v>54</v>
      </c>
      <c r="Q1285" s="2" t="s">
        <v>2003</v>
      </c>
      <c r="R1285" s="2">
        <v>1137</v>
      </c>
    </row>
    <row r="1286" spans="1:19" ht="43.2" x14ac:dyDescent="0.3">
      <c r="A1286" s="2" t="s">
        <v>28</v>
      </c>
      <c r="B1286" s="2" t="s">
        <v>29</v>
      </c>
      <c r="C1286" s="2" t="s">
        <v>22</v>
      </c>
      <c r="D1286" s="2" t="s">
        <v>23</v>
      </c>
      <c r="E1286" s="2" t="s">
        <v>5</v>
      </c>
      <c r="G1286" s="2" t="s">
        <v>24</v>
      </c>
      <c r="H1286" s="2">
        <v>579724</v>
      </c>
      <c r="I1286" s="2">
        <v>580860</v>
      </c>
      <c r="J1286" s="1" t="s">
        <v>54</v>
      </c>
      <c r="K1286" s="2" t="s">
        <v>2004</v>
      </c>
      <c r="N1286" s="2" t="s">
        <v>329</v>
      </c>
      <c r="Q1286" s="2" t="s">
        <v>2003</v>
      </c>
      <c r="R1286" s="2">
        <v>1137</v>
      </c>
      <c r="S1286" s="2">
        <v>378</v>
      </c>
    </row>
    <row r="1287" spans="1:19" ht="28.8" x14ac:dyDescent="0.3">
      <c r="A1287" s="2" t="s">
        <v>20</v>
      </c>
      <c r="B1287" s="2" t="s">
        <v>21</v>
      </c>
      <c r="C1287" s="2" t="s">
        <v>22</v>
      </c>
      <c r="D1287" s="2" t="s">
        <v>23</v>
      </c>
      <c r="E1287" s="2" t="s">
        <v>5</v>
      </c>
      <c r="G1287" s="2" t="s">
        <v>24</v>
      </c>
      <c r="H1287" s="2">
        <v>580905</v>
      </c>
      <c r="I1287" s="2">
        <v>581408</v>
      </c>
      <c r="J1287" s="1" t="s">
        <v>25</v>
      </c>
      <c r="Q1287" s="2" t="s">
        <v>2005</v>
      </c>
      <c r="R1287" s="2">
        <v>504</v>
      </c>
    </row>
    <row r="1288" spans="1:19" ht="43.2" x14ac:dyDescent="0.3">
      <c r="A1288" s="2" t="s">
        <v>28</v>
      </c>
      <c r="B1288" s="2" t="s">
        <v>29</v>
      </c>
      <c r="C1288" s="2" t="s">
        <v>22</v>
      </c>
      <c r="D1288" s="2" t="s">
        <v>23</v>
      </c>
      <c r="E1288" s="2" t="s">
        <v>5</v>
      </c>
      <c r="G1288" s="2" t="s">
        <v>24</v>
      </c>
      <c r="H1288" s="2">
        <v>580905</v>
      </c>
      <c r="I1288" s="2">
        <v>581408</v>
      </c>
      <c r="J1288" s="1" t="s">
        <v>25</v>
      </c>
      <c r="K1288" s="2" t="s">
        <v>2006</v>
      </c>
      <c r="N1288" s="2" t="s">
        <v>41</v>
      </c>
      <c r="Q1288" s="2" t="s">
        <v>2005</v>
      </c>
      <c r="R1288" s="2">
        <v>504</v>
      </c>
      <c r="S1288" s="2">
        <v>167</v>
      </c>
    </row>
    <row r="1289" spans="1:19" ht="28.8" x14ac:dyDescent="0.3">
      <c r="A1289" s="2" t="s">
        <v>20</v>
      </c>
      <c r="B1289" s="2" t="s">
        <v>21</v>
      </c>
      <c r="C1289" s="2" t="s">
        <v>22</v>
      </c>
      <c r="D1289" s="2" t="s">
        <v>23</v>
      </c>
      <c r="E1289" s="2" t="s">
        <v>5</v>
      </c>
      <c r="G1289" s="2" t="s">
        <v>24</v>
      </c>
      <c r="H1289" s="2">
        <v>581353</v>
      </c>
      <c r="I1289" s="2">
        <v>582105</v>
      </c>
      <c r="J1289" s="1" t="s">
        <v>54</v>
      </c>
      <c r="Q1289" s="2" t="s">
        <v>2007</v>
      </c>
      <c r="R1289" s="2">
        <v>753</v>
      </c>
    </row>
    <row r="1290" spans="1:19" ht="43.2" x14ac:dyDescent="0.3">
      <c r="A1290" s="2" t="s">
        <v>28</v>
      </c>
      <c r="B1290" s="2" t="s">
        <v>29</v>
      </c>
      <c r="C1290" s="2" t="s">
        <v>22</v>
      </c>
      <c r="D1290" s="2" t="s">
        <v>23</v>
      </c>
      <c r="E1290" s="2" t="s">
        <v>5</v>
      </c>
      <c r="G1290" s="2" t="s">
        <v>24</v>
      </c>
      <c r="H1290" s="2">
        <v>581353</v>
      </c>
      <c r="I1290" s="2">
        <v>582105</v>
      </c>
      <c r="J1290" s="1" t="s">
        <v>54</v>
      </c>
      <c r="K1290" s="2" t="s">
        <v>2008</v>
      </c>
      <c r="N1290" s="2" t="s">
        <v>2009</v>
      </c>
      <c r="Q1290" s="2" t="s">
        <v>2007</v>
      </c>
      <c r="R1290" s="2">
        <v>753</v>
      </c>
      <c r="S1290" s="2">
        <v>250</v>
      </c>
    </row>
    <row r="1291" spans="1:19" ht="28.8" x14ac:dyDescent="0.3">
      <c r="A1291" s="2" t="s">
        <v>20</v>
      </c>
      <c r="B1291" s="2" t="s">
        <v>21</v>
      </c>
      <c r="C1291" s="2" t="s">
        <v>22</v>
      </c>
      <c r="D1291" s="2" t="s">
        <v>23</v>
      </c>
      <c r="E1291" s="2" t="s">
        <v>5</v>
      </c>
      <c r="G1291" s="2" t="s">
        <v>24</v>
      </c>
      <c r="H1291" s="2">
        <v>582122</v>
      </c>
      <c r="I1291" s="2">
        <v>582472</v>
      </c>
      <c r="J1291" s="1" t="s">
        <v>54</v>
      </c>
      <c r="Q1291" s="2" t="s">
        <v>2010</v>
      </c>
      <c r="R1291" s="2">
        <v>351</v>
      </c>
    </row>
    <row r="1292" spans="1:19" ht="28.8" x14ac:dyDescent="0.3">
      <c r="A1292" s="2" t="s">
        <v>28</v>
      </c>
      <c r="B1292" s="2" t="s">
        <v>29</v>
      </c>
      <c r="C1292" s="2" t="s">
        <v>22</v>
      </c>
      <c r="D1292" s="2" t="s">
        <v>23</v>
      </c>
      <c r="E1292" s="2" t="s">
        <v>5</v>
      </c>
      <c r="G1292" s="2" t="s">
        <v>24</v>
      </c>
      <c r="H1292" s="2">
        <v>582122</v>
      </c>
      <c r="I1292" s="2">
        <v>582472</v>
      </c>
      <c r="J1292" s="1" t="s">
        <v>54</v>
      </c>
      <c r="K1292" s="2" t="s">
        <v>2011</v>
      </c>
      <c r="N1292" s="2" t="s">
        <v>101</v>
      </c>
      <c r="Q1292" s="2" t="s">
        <v>2010</v>
      </c>
      <c r="R1292" s="2">
        <v>351</v>
      </c>
      <c r="S1292" s="2">
        <v>116</v>
      </c>
    </row>
    <row r="1293" spans="1:19" ht="28.8" x14ac:dyDescent="0.3">
      <c r="A1293" s="2" t="s">
        <v>20</v>
      </c>
      <c r="B1293" s="2" t="s">
        <v>21</v>
      </c>
      <c r="C1293" s="2" t="s">
        <v>22</v>
      </c>
      <c r="D1293" s="2" t="s">
        <v>23</v>
      </c>
      <c r="E1293" s="2" t="s">
        <v>5</v>
      </c>
      <c r="G1293" s="2" t="s">
        <v>24</v>
      </c>
      <c r="H1293" s="2">
        <v>582469</v>
      </c>
      <c r="I1293" s="2">
        <v>583224</v>
      </c>
      <c r="J1293" s="1" t="s">
        <v>54</v>
      </c>
      <c r="O1293" s="2" t="s">
        <v>2012</v>
      </c>
      <c r="Q1293" s="2" t="s">
        <v>2013</v>
      </c>
      <c r="R1293" s="2">
        <v>756</v>
      </c>
    </row>
    <row r="1294" spans="1:19" ht="43.2" x14ac:dyDescent="0.3">
      <c r="A1294" s="2" t="s">
        <v>28</v>
      </c>
      <c r="B1294" s="2" t="s">
        <v>29</v>
      </c>
      <c r="C1294" s="2" t="s">
        <v>22</v>
      </c>
      <c r="D1294" s="2" t="s">
        <v>23</v>
      </c>
      <c r="E1294" s="2" t="s">
        <v>5</v>
      </c>
      <c r="G1294" s="2" t="s">
        <v>24</v>
      </c>
      <c r="H1294" s="2">
        <v>582469</v>
      </c>
      <c r="I1294" s="2">
        <v>583224</v>
      </c>
      <c r="J1294" s="1" t="s">
        <v>54</v>
      </c>
      <c r="K1294" s="2" t="s">
        <v>2014</v>
      </c>
      <c r="N1294" s="2" t="s">
        <v>2015</v>
      </c>
      <c r="O1294" s="2" t="s">
        <v>2012</v>
      </c>
      <c r="Q1294" s="2" t="s">
        <v>2013</v>
      </c>
      <c r="R1294" s="2">
        <v>756</v>
      </c>
      <c r="S1294" s="2">
        <v>251</v>
      </c>
    </row>
    <row r="1295" spans="1:19" ht="28.8" x14ac:dyDescent="0.3">
      <c r="A1295" s="2" t="s">
        <v>20</v>
      </c>
      <c r="B1295" s="2" t="s">
        <v>21</v>
      </c>
      <c r="C1295" s="2" t="s">
        <v>22</v>
      </c>
      <c r="D1295" s="2" t="s">
        <v>23</v>
      </c>
      <c r="E1295" s="2" t="s">
        <v>5</v>
      </c>
      <c r="G1295" s="2" t="s">
        <v>24</v>
      </c>
      <c r="H1295" s="2">
        <v>583361</v>
      </c>
      <c r="I1295" s="2">
        <v>584587</v>
      </c>
      <c r="J1295" s="1" t="s">
        <v>54</v>
      </c>
      <c r="Q1295" s="2" t="s">
        <v>2016</v>
      </c>
      <c r="R1295" s="2">
        <v>1227</v>
      </c>
    </row>
    <row r="1296" spans="1:19" ht="43.2" x14ac:dyDescent="0.3">
      <c r="A1296" s="2" t="s">
        <v>28</v>
      </c>
      <c r="B1296" s="2" t="s">
        <v>29</v>
      </c>
      <c r="C1296" s="2" t="s">
        <v>22</v>
      </c>
      <c r="D1296" s="2" t="s">
        <v>23</v>
      </c>
      <c r="E1296" s="2" t="s">
        <v>5</v>
      </c>
      <c r="G1296" s="2" t="s">
        <v>24</v>
      </c>
      <c r="H1296" s="2">
        <v>583361</v>
      </c>
      <c r="I1296" s="2">
        <v>584587</v>
      </c>
      <c r="J1296" s="1" t="s">
        <v>54</v>
      </c>
      <c r="K1296" s="2" t="s">
        <v>2017</v>
      </c>
      <c r="N1296" s="2" t="s">
        <v>41</v>
      </c>
      <c r="Q1296" s="2" t="s">
        <v>2016</v>
      </c>
      <c r="R1296" s="2">
        <v>1227</v>
      </c>
      <c r="S1296" s="2">
        <v>408</v>
      </c>
    </row>
    <row r="1297" spans="1:19" ht="28.8" x14ac:dyDescent="0.3">
      <c r="A1297" s="2" t="s">
        <v>20</v>
      </c>
      <c r="B1297" s="2" t="s">
        <v>21</v>
      </c>
      <c r="C1297" s="2" t="s">
        <v>22</v>
      </c>
      <c r="D1297" s="2" t="s">
        <v>23</v>
      </c>
      <c r="E1297" s="2" t="s">
        <v>5</v>
      </c>
      <c r="G1297" s="2" t="s">
        <v>24</v>
      </c>
      <c r="H1297" s="2">
        <v>584496</v>
      </c>
      <c r="I1297" s="2">
        <v>587003</v>
      </c>
      <c r="J1297" s="1" t="s">
        <v>54</v>
      </c>
      <c r="Q1297" s="2" t="s">
        <v>2018</v>
      </c>
      <c r="R1297" s="2">
        <v>2508</v>
      </c>
    </row>
    <row r="1298" spans="1:19" ht="28.8" x14ac:dyDescent="0.3">
      <c r="A1298" s="2" t="s">
        <v>28</v>
      </c>
      <c r="B1298" s="2" t="s">
        <v>29</v>
      </c>
      <c r="C1298" s="2" t="s">
        <v>22</v>
      </c>
      <c r="D1298" s="2" t="s">
        <v>23</v>
      </c>
      <c r="E1298" s="2" t="s">
        <v>5</v>
      </c>
      <c r="G1298" s="2" t="s">
        <v>24</v>
      </c>
      <c r="H1298" s="2">
        <v>584496</v>
      </c>
      <c r="I1298" s="2">
        <v>587003</v>
      </c>
      <c r="J1298" s="1" t="s">
        <v>54</v>
      </c>
      <c r="K1298" s="2" t="s">
        <v>2019</v>
      </c>
      <c r="N1298" s="2" t="s">
        <v>2020</v>
      </c>
      <c r="Q1298" s="2" t="s">
        <v>2018</v>
      </c>
      <c r="R1298" s="2">
        <v>2508</v>
      </c>
      <c r="S1298" s="2">
        <v>835</v>
      </c>
    </row>
    <row r="1299" spans="1:19" ht="28.8" x14ac:dyDescent="0.3">
      <c r="A1299" s="2" t="s">
        <v>20</v>
      </c>
      <c r="B1299" s="2" t="s">
        <v>21</v>
      </c>
      <c r="C1299" s="2" t="s">
        <v>22</v>
      </c>
      <c r="D1299" s="2" t="s">
        <v>23</v>
      </c>
      <c r="E1299" s="2" t="s">
        <v>5</v>
      </c>
      <c r="G1299" s="2" t="s">
        <v>24</v>
      </c>
      <c r="H1299" s="2">
        <v>587000</v>
      </c>
      <c r="I1299" s="2">
        <v>587674</v>
      </c>
      <c r="J1299" s="1" t="s">
        <v>54</v>
      </c>
      <c r="Q1299" s="2" t="s">
        <v>2021</v>
      </c>
      <c r="R1299" s="2">
        <v>675</v>
      </c>
    </row>
    <row r="1300" spans="1:19" ht="28.8" x14ac:dyDescent="0.3">
      <c r="A1300" s="2" t="s">
        <v>28</v>
      </c>
      <c r="B1300" s="2" t="s">
        <v>29</v>
      </c>
      <c r="C1300" s="2" t="s">
        <v>22</v>
      </c>
      <c r="D1300" s="2" t="s">
        <v>23</v>
      </c>
      <c r="E1300" s="2" t="s">
        <v>5</v>
      </c>
      <c r="G1300" s="2" t="s">
        <v>24</v>
      </c>
      <c r="H1300" s="2">
        <v>587000</v>
      </c>
      <c r="I1300" s="2">
        <v>587674</v>
      </c>
      <c r="J1300" s="1" t="s">
        <v>54</v>
      </c>
      <c r="K1300" s="2" t="s">
        <v>2022</v>
      </c>
      <c r="N1300" s="2" t="s">
        <v>146</v>
      </c>
      <c r="Q1300" s="2" t="s">
        <v>2021</v>
      </c>
      <c r="R1300" s="2">
        <v>675</v>
      </c>
      <c r="S1300" s="2">
        <v>224</v>
      </c>
    </row>
    <row r="1301" spans="1:19" ht="28.8" x14ac:dyDescent="0.3">
      <c r="A1301" s="2" t="s">
        <v>20</v>
      </c>
      <c r="B1301" s="2" t="s">
        <v>285</v>
      </c>
      <c r="C1301" s="2" t="s">
        <v>22</v>
      </c>
      <c r="D1301" s="2" t="s">
        <v>23</v>
      </c>
      <c r="E1301" s="2" t="s">
        <v>5</v>
      </c>
      <c r="G1301" s="2" t="s">
        <v>24</v>
      </c>
      <c r="H1301" s="2">
        <v>587814</v>
      </c>
      <c r="I1301" s="2">
        <v>587908</v>
      </c>
      <c r="J1301" s="1" t="s">
        <v>25</v>
      </c>
      <c r="Q1301" s="2" t="s">
        <v>2023</v>
      </c>
      <c r="R1301" s="2">
        <v>95</v>
      </c>
    </row>
    <row r="1302" spans="1:19" ht="28.8" x14ac:dyDescent="0.3">
      <c r="A1302" s="2" t="s">
        <v>285</v>
      </c>
      <c r="C1302" s="2" t="s">
        <v>22</v>
      </c>
      <c r="D1302" s="2" t="s">
        <v>23</v>
      </c>
      <c r="E1302" s="2" t="s">
        <v>5</v>
      </c>
      <c r="G1302" s="2" t="s">
        <v>24</v>
      </c>
      <c r="H1302" s="2">
        <v>587814</v>
      </c>
      <c r="I1302" s="2">
        <v>587908</v>
      </c>
      <c r="J1302" s="1" t="s">
        <v>25</v>
      </c>
      <c r="N1302" s="2" t="s">
        <v>2024</v>
      </c>
      <c r="Q1302" s="2" t="s">
        <v>2023</v>
      </c>
      <c r="R1302" s="2">
        <v>95</v>
      </c>
    </row>
    <row r="1303" spans="1:19" ht="28.8" x14ac:dyDescent="0.3">
      <c r="A1303" s="2" t="s">
        <v>20</v>
      </c>
      <c r="B1303" s="2" t="s">
        <v>21</v>
      </c>
      <c r="C1303" s="2" t="s">
        <v>22</v>
      </c>
      <c r="D1303" s="2" t="s">
        <v>23</v>
      </c>
      <c r="E1303" s="2" t="s">
        <v>5</v>
      </c>
      <c r="G1303" s="2" t="s">
        <v>24</v>
      </c>
      <c r="H1303" s="2">
        <v>588124</v>
      </c>
      <c r="I1303" s="2">
        <v>588450</v>
      </c>
      <c r="J1303" s="1" t="s">
        <v>25</v>
      </c>
      <c r="O1303" s="2" t="s">
        <v>2025</v>
      </c>
      <c r="Q1303" s="2" t="s">
        <v>2026</v>
      </c>
      <c r="R1303" s="2">
        <v>327</v>
      </c>
    </row>
    <row r="1304" spans="1:19" ht="28.8" x14ac:dyDescent="0.3">
      <c r="A1304" s="2" t="s">
        <v>28</v>
      </c>
      <c r="B1304" s="2" t="s">
        <v>29</v>
      </c>
      <c r="C1304" s="2" t="s">
        <v>22</v>
      </c>
      <c r="D1304" s="2" t="s">
        <v>23</v>
      </c>
      <c r="E1304" s="2" t="s">
        <v>5</v>
      </c>
      <c r="G1304" s="2" t="s">
        <v>24</v>
      </c>
      <c r="H1304" s="2">
        <v>588124</v>
      </c>
      <c r="I1304" s="2">
        <v>588450</v>
      </c>
      <c r="J1304" s="1" t="s">
        <v>25</v>
      </c>
      <c r="K1304" s="2" t="s">
        <v>2027</v>
      </c>
      <c r="N1304" s="2" t="s">
        <v>2028</v>
      </c>
      <c r="O1304" s="2" t="s">
        <v>2025</v>
      </c>
      <c r="Q1304" s="2" t="s">
        <v>2026</v>
      </c>
      <c r="R1304" s="2">
        <v>327</v>
      </c>
      <c r="S1304" s="2">
        <v>108</v>
      </c>
    </row>
    <row r="1305" spans="1:19" ht="28.8" x14ac:dyDescent="0.3">
      <c r="A1305" s="2" t="s">
        <v>20</v>
      </c>
      <c r="B1305" s="2" t="s">
        <v>21</v>
      </c>
      <c r="C1305" s="2" t="s">
        <v>22</v>
      </c>
      <c r="D1305" s="2" t="s">
        <v>23</v>
      </c>
      <c r="E1305" s="2" t="s">
        <v>5</v>
      </c>
      <c r="G1305" s="2" t="s">
        <v>24</v>
      </c>
      <c r="H1305" s="2">
        <v>588567</v>
      </c>
      <c r="I1305" s="2">
        <v>589823</v>
      </c>
      <c r="J1305" s="1" t="s">
        <v>25</v>
      </c>
      <c r="O1305" s="2" t="s">
        <v>2029</v>
      </c>
      <c r="Q1305" s="2" t="s">
        <v>2030</v>
      </c>
      <c r="R1305" s="2">
        <v>1257</v>
      </c>
    </row>
    <row r="1306" spans="1:19" ht="43.2" x14ac:dyDescent="0.3">
      <c r="A1306" s="2" t="s">
        <v>28</v>
      </c>
      <c r="B1306" s="2" t="s">
        <v>29</v>
      </c>
      <c r="C1306" s="2" t="s">
        <v>22</v>
      </c>
      <c r="D1306" s="2" t="s">
        <v>23</v>
      </c>
      <c r="E1306" s="2" t="s">
        <v>5</v>
      </c>
      <c r="G1306" s="2" t="s">
        <v>24</v>
      </c>
      <c r="H1306" s="2">
        <v>588567</v>
      </c>
      <c r="I1306" s="2">
        <v>589823</v>
      </c>
      <c r="J1306" s="1" t="s">
        <v>25</v>
      </c>
      <c r="K1306" s="2" t="s">
        <v>2031</v>
      </c>
      <c r="N1306" s="2" t="s">
        <v>2032</v>
      </c>
      <c r="O1306" s="2" t="s">
        <v>2029</v>
      </c>
      <c r="Q1306" s="2" t="s">
        <v>2030</v>
      </c>
      <c r="R1306" s="2">
        <v>1257</v>
      </c>
      <c r="S1306" s="2">
        <v>418</v>
      </c>
    </row>
    <row r="1307" spans="1:19" ht="28.8" x14ac:dyDescent="0.3">
      <c r="A1307" s="2" t="s">
        <v>20</v>
      </c>
      <c r="B1307" s="2" t="s">
        <v>21</v>
      </c>
      <c r="C1307" s="2" t="s">
        <v>22</v>
      </c>
      <c r="D1307" s="2" t="s">
        <v>23</v>
      </c>
      <c r="E1307" s="2" t="s">
        <v>5</v>
      </c>
      <c r="G1307" s="2" t="s">
        <v>24</v>
      </c>
      <c r="H1307" s="2">
        <v>589898</v>
      </c>
      <c r="I1307" s="2">
        <v>590104</v>
      </c>
      <c r="J1307" s="1" t="s">
        <v>25</v>
      </c>
      <c r="O1307" s="2" t="s">
        <v>2033</v>
      </c>
      <c r="Q1307" s="2" t="s">
        <v>2034</v>
      </c>
      <c r="R1307" s="2">
        <v>207</v>
      </c>
    </row>
    <row r="1308" spans="1:19" ht="28.8" x14ac:dyDescent="0.3">
      <c r="A1308" s="2" t="s">
        <v>28</v>
      </c>
      <c r="B1308" s="2" t="s">
        <v>29</v>
      </c>
      <c r="C1308" s="2" t="s">
        <v>22</v>
      </c>
      <c r="D1308" s="2" t="s">
        <v>23</v>
      </c>
      <c r="E1308" s="2" t="s">
        <v>5</v>
      </c>
      <c r="G1308" s="2" t="s">
        <v>24</v>
      </c>
      <c r="H1308" s="2">
        <v>589898</v>
      </c>
      <c r="I1308" s="2">
        <v>590104</v>
      </c>
      <c r="J1308" s="1" t="s">
        <v>25</v>
      </c>
      <c r="K1308" s="2" t="s">
        <v>2035</v>
      </c>
      <c r="N1308" s="2" t="s">
        <v>2036</v>
      </c>
      <c r="O1308" s="2" t="s">
        <v>2033</v>
      </c>
      <c r="Q1308" s="2" t="s">
        <v>2034</v>
      </c>
      <c r="R1308" s="2">
        <v>207</v>
      </c>
      <c r="S1308" s="2">
        <v>68</v>
      </c>
    </row>
    <row r="1309" spans="1:19" ht="28.8" x14ac:dyDescent="0.3">
      <c r="A1309" s="2" t="s">
        <v>20</v>
      </c>
      <c r="B1309" s="2" t="s">
        <v>21</v>
      </c>
      <c r="C1309" s="2" t="s">
        <v>22</v>
      </c>
      <c r="D1309" s="2" t="s">
        <v>23</v>
      </c>
      <c r="E1309" s="2" t="s">
        <v>5</v>
      </c>
      <c r="G1309" s="2" t="s">
        <v>24</v>
      </c>
      <c r="H1309" s="2">
        <v>590111</v>
      </c>
      <c r="I1309" s="2">
        <v>591349</v>
      </c>
      <c r="J1309" s="1" t="s">
        <v>25</v>
      </c>
      <c r="Q1309" s="2" t="s">
        <v>2037</v>
      </c>
      <c r="R1309" s="2">
        <v>1239</v>
      </c>
    </row>
    <row r="1310" spans="1:19" ht="28.8" x14ac:dyDescent="0.3">
      <c r="A1310" s="2" t="s">
        <v>28</v>
      </c>
      <c r="B1310" s="2" t="s">
        <v>29</v>
      </c>
      <c r="C1310" s="2" t="s">
        <v>22</v>
      </c>
      <c r="D1310" s="2" t="s">
        <v>23</v>
      </c>
      <c r="E1310" s="2" t="s">
        <v>5</v>
      </c>
      <c r="G1310" s="2" t="s">
        <v>24</v>
      </c>
      <c r="H1310" s="2">
        <v>590111</v>
      </c>
      <c r="I1310" s="2">
        <v>591349</v>
      </c>
      <c r="J1310" s="1" t="s">
        <v>25</v>
      </c>
      <c r="K1310" s="2" t="s">
        <v>2038</v>
      </c>
      <c r="N1310" s="2" t="s">
        <v>2039</v>
      </c>
      <c r="Q1310" s="2" t="s">
        <v>2037</v>
      </c>
      <c r="R1310" s="2">
        <v>1239</v>
      </c>
      <c r="S1310" s="2">
        <v>412</v>
      </c>
    </row>
    <row r="1311" spans="1:19" ht="28.8" x14ac:dyDescent="0.3">
      <c r="A1311" s="2" t="s">
        <v>20</v>
      </c>
      <c r="B1311" s="2" t="s">
        <v>21</v>
      </c>
      <c r="C1311" s="2" t="s">
        <v>22</v>
      </c>
      <c r="D1311" s="2" t="s">
        <v>23</v>
      </c>
      <c r="E1311" s="2" t="s">
        <v>5</v>
      </c>
      <c r="G1311" s="2" t="s">
        <v>24</v>
      </c>
      <c r="H1311" s="2">
        <v>591356</v>
      </c>
      <c r="I1311" s="2">
        <v>592411</v>
      </c>
      <c r="J1311" s="1" t="s">
        <v>25</v>
      </c>
      <c r="Q1311" s="2" t="s">
        <v>2040</v>
      </c>
      <c r="R1311" s="2">
        <v>1056</v>
      </c>
    </row>
    <row r="1312" spans="1:19" ht="28.8" x14ac:dyDescent="0.3">
      <c r="A1312" s="2" t="s">
        <v>28</v>
      </c>
      <c r="B1312" s="2" t="s">
        <v>29</v>
      </c>
      <c r="C1312" s="2" t="s">
        <v>22</v>
      </c>
      <c r="D1312" s="2" t="s">
        <v>23</v>
      </c>
      <c r="E1312" s="2" t="s">
        <v>5</v>
      </c>
      <c r="G1312" s="2" t="s">
        <v>24</v>
      </c>
      <c r="H1312" s="2">
        <v>591356</v>
      </c>
      <c r="I1312" s="2">
        <v>592411</v>
      </c>
      <c r="J1312" s="1" t="s">
        <v>25</v>
      </c>
      <c r="K1312" s="2" t="s">
        <v>2041</v>
      </c>
      <c r="N1312" s="2" t="s">
        <v>192</v>
      </c>
      <c r="Q1312" s="2" t="s">
        <v>2040</v>
      </c>
      <c r="R1312" s="2">
        <v>1056</v>
      </c>
      <c r="S1312" s="2">
        <v>351</v>
      </c>
    </row>
    <row r="1313" spans="1:19" ht="28.8" x14ac:dyDescent="0.3">
      <c r="A1313" s="2" t="s">
        <v>20</v>
      </c>
      <c r="B1313" s="2" t="s">
        <v>21</v>
      </c>
      <c r="C1313" s="2" t="s">
        <v>22</v>
      </c>
      <c r="D1313" s="2" t="s">
        <v>23</v>
      </c>
      <c r="E1313" s="2" t="s">
        <v>5</v>
      </c>
      <c r="G1313" s="2" t="s">
        <v>24</v>
      </c>
      <c r="H1313" s="2">
        <v>592517</v>
      </c>
      <c r="I1313" s="2">
        <v>594358</v>
      </c>
      <c r="J1313" s="1" t="s">
        <v>25</v>
      </c>
      <c r="O1313" s="2" t="s">
        <v>2042</v>
      </c>
      <c r="Q1313" s="2" t="s">
        <v>2043</v>
      </c>
      <c r="R1313" s="2">
        <v>1842</v>
      </c>
    </row>
    <row r="1314" spans="1:19" ht="28.8" x14ac:dyDescent="0.3">
      <c r="A1314" s="2" t="s">
        <v>28</v>
      </c>
      <c r="B1314" s="2" t="s">
        <v>29</v>
      </c>
      <c r="C1314" s="2" t="s">
        <v>22</v>
      </c>
      <c r="D1314" s="2" t="s">
        <v>23</v>
      </c>
      <c r="E1314" s="2" t="s">
        <v>5</v>
      </c>
      <c r="G1314" s="2" t="s">
        <v>24</v>
      </c>
      <c r="H1314" s="2">
        <v>592517</v>
      </c>
      <c r="I1314" s="2">
        <v>594358</v>
      </c>
      <c r="J1314" s="1" t="s">
        <v>25</v>
      </c>
      <c r="K1314" s="2" t="s">
        <v>2044</v>
      </c>
      <c r="N1314" s="2" t="s">
        <v>2045</v>
      </c>
      <c r="O1314" s="2" t="s">
        <v>2042</v>
      </c>
      <c r="Q1314" s="2" t="s">
        <v>2043</v>
      </c>
      <c r="R1314" s="2">
        <v>1842</v>
      </c>
      <c r="S1314" s="2">
        <v>613</v>
      </c>
    </row>
    <row r="1315" spans="1:19" ht="28.8" x14ac:dyDescent="0.3">
      <c r="A1315" s="2" t="s">
        <v>20</v>
      </c>
      <c r="B1315" s="2" t="s">
        <v>21</v>
      </c>
      <c r="C1315" s="2" t="s">
        <v>22</v>
      </c>
      <c r="D1315" s="2" t="s">
        <v>23</v>
      </c>
      <c r="E1315" s="2" t="s">
        <v>5</v>
      </c>
      <c r="G1315" s="2" t="s">
        <v>24</v>
      </c>
      <c r="H1315" s="2">
        <v>594365</v>
      </c>
      <c r="I1315" s="2">
        <v>595321</v>
      </c>
      <c r="J1315" s="1" t="s">
        <v>25</v>
      </c>
      <c r="Q1315" s="2" t="s">
        <v>2046</v>
      </c>
      <c r="R1315" s="2">
        <v>957</v>
      </c>
    </row>
    <row r="1316" spans="1:19" ht="43.2" x14ac:dyDescent="0.3">
      <c r="A1316" s="2" t="s">
        <v>28</v>
      </c>
      <c r="B1316" s="2" t="s">
        <v>29</v>
      </c>
      <c r="C1316" s="2" t="s">
        <v>22</v>
      </c>
      <c r="D1316" s="2" t="s">
        <v>23</v>
      </c>
      <c r="E1316" s="2" t="s">
        <v>5</v>
      </c>
      <c r="G1316" s="2" t="s">
        <v>24</v>
      </c>
      <c r="H1316" s="2">
        <v>594365</v>
      </c>
      <c r="I1316" s="2">
        <v>595321</v>
      </c>
      <c r="J1316" s="1" t="s">
        <v>25</v>
      </c>
      <c r="K1316" s="2" t="s">
        <v>2047</v>
      </c>
      <c r="N1316" s="2" t="s">
        <v>41</v>
      </c>
      <c r="Q1316" s="2" t="s">
        <v>2046</v>
      </c>
      <c r="R1316" s="2">
        <v>957</v>
      </c>
      <c r="S1316" s="2">
        <v>318</v>
      </c>
    </row>
    <row r="1317" spans="1:19" ht="28.8" x14ac:dyDescent="0.3">
      <c r="A1317" s="2" t="s">
        <v>20</v>
      </c>
      <c r="B1317" s="2" t="s">
        <v>21</v>
      </c>
      <c r="C1317" s="2" t="s">
        <v>22</v>
      </c>
      <c r="D1317" s="2" t="s">
        <v>23</v>
      </c>
      <c r="E1317" s="2" t="s">
        <v>5</v>
      </c>
      <c r="G1317" s="2" t="s">
        <v>24</v>
      </c>
      <c r="H1317" s="2">
        <v>595336</v>
      </c>
      <c r="I1317" s="2">
        <v>596643</v>
      </c>
      <c r="J1317" s="1" t="s">
        <v>54</v>
      </c>
      <c r="O1317" s="2" t="s">
        <v>2048</v>
      </c>
      <c r="Q1317" s="2" t="s">
        <v>2049</v>
      </c>
      <c r="R1317" s="2">
        <v>1308</v>
      </c>
    </row>
    <row r="1318" spans="1:19" ht="28.8" x14ac:dyDescent="0.3">
      <c r="A1318" s="2" t="s">
        <v>28</v>
      </c>
      <c r="B1318" s="2" t="s">
        <v>29</v>
      </c>
      <c r="C1318" s="2" t="s">
        <v>22</v>
      </c>
      <c r="D1318" s="2" t="s">
        <v>23</v>
      </c>
      <c r="E1318" s="2" t="s">
        <v>5</v>
      </c>
      <c r="G1318" s="2" t="s">
        <v>24</v>
      </c>
      <c r="H1318" s="2">
        <v>595336</v>
      </c>
      <c r="I1318" s="2">
        <v>596643</v>
      </c>
      <c r="J1318" s="1" t="s">
        <v>54</v>
      </c>
      <c r="K1318" s="2" t="s">
        <v>2050</v>
      </c>
      <c r="N1318" s="2" t="s">
        <v>2051</v>
      </c>
      <c r="O1318" s="2" t="s">
        <v>2048</v>
      </c>
      <c r="Q1318" s="2" t="s">
        <v>2049</v>
      </c>
      <c r="R1318" s="2">
        <v>1308</v>
      </c>
      <c r="S1318" s="2">
        <v>435</v>
      </c>
    </row>
    <row r="1319" spans="1:19" ht="28.8" x14ac:dyDescent="0.3">
      <c r="A1319" s="2" t="s">
        <v>20</v>
      </c>
      <c r="B1319" s="2" t="s">
        <v>21</v>
      </c>
      <c r="C1319" s="2" t="s">
        <v>22</v>
      </c>
      <c r="D1319" s="2" t="s">
        <v>23</v>
      </c>
      <c r="E1319" s="2" t="s">
        <v>5</v>
      </c>
      <c r="G1319" s="2" t="s">
        <v>24</v>
      </c>
      <c r="H1319" s="2">
        <v>596659</v>
      </c>
      <c r="I1319" s="2">
        <v>596970</v>
      </c>
      <c r="J1319" s="1" t="s">
        <v>54</v>
      </c>
      <c r="Q1319" s="2" t="s">
        <v>2052</v>
      </c>
      <c r="R1319" s="2">
        <v>312</v>
      </c>
    </row>
    <row r="1320" spans="1:19" ht="28.8" x14ac:dyDescent="0.3">
      <c r="A1320" s="2" t="s">
        <v>28</v>
      </c>
      <c r="B1320" s="2" t="s">
        <v>29</v>
      </c>
      <c r="C1320" s="2" t="s">
        <v>22</v>
      </c>
      <c r="D1320" s="2" t="s">
        <v>23</v>
      </c>
      <c r="E1320" s="2" t="s">
        <v>5</v>
      </c>
      <c r="G1320" s="2" t="s">
        <v>24</v>
      </c>
      <c r="H1320" s="2">
        <v>596659</v>
      </c>
      <c r="I1320" s="2">
        <v>596970</v>
      </c>
      <c r="J1320" s="1" t="s">
        <v>54</v>
      </c>
      <c r="K1320" s="2" t="s">
        <v>2053</v>
      </c>
      <c r="N1320" s="2" t="s">
        <v>2054</v>
      </c>
      <c r="Q1320" s="2" t="s">
        <v>2052</v>
      </c>
      <c r="R1320" s="2">
        <v>312</v>
      </c>
      <c r="S1320" s="2">
        <v>103</v>
      </c>
    </row>
    <row r="1321" spans="1:19" ht="28.8" x14ac:dyDescent="0.3">
      <c r="A1321" s="2" t="s">
        <v>20</v>
      </c>
      <c r="B1321" s="2" t="s">
        <v>21</v>
      </c>
      <c r="C1321" s="2" t="s">
        <v>22</v>
      </c>
      <c r="D1321" s="2" t="s">
        <v>23</v>
      </c>
      <c r="E1321" s="2" t="s">
        <v>5</v>
      </c>
      <c r="G1321" s="2" t="s">
        <v>24</v>
      </c>
      <c r="H1321" s="2">
        <v>596967</v>
      </c>
      <c r="I1321" s="2">
        <v>597296</v>
      </c>
      <c r="J1321" s="1" t="s">
        <v>54</v>
      </c>
      <c r="Q1321" s="2" t="s">
        <v>2055</v>
      </c>
      <c r="R1321" s="2">
        <v>330</v>
      </c>
    </row>
    <row r="1322" spans="1:19" ht="28.8" x14ac:dyDescent="0.3">
      <c r="A1322" s="2" t="s">
        <v>28</v>
      </c>
      <c r="B1322" s="2" t="s">
        <v>29</v>
      </c>
      <c r="C1322" s="2" t="s">
        <v>22</v>
      </c>
      <c r="D1322" s="2" t="s">
        <v>23</v>
      </c>
      <c r="E1322" s="2" t="s">
        <v>5</v>
      </c>
      <c r="G1322" s="2" t="s">
        <v>24</v>
      </c>
      <c r="H1322" s="2">
        <v>596967</v>
      </c>
      <c r="I1322" s="2">
        <v>597296</v>
      </c>
      <c r="J1322" s="1" t="s">
        <v>54</v>
      </c>
      <c r="K1322" s="2" t="s">
        <v>2056</v>
      </c>
      <c r="N1322" s="2" t="s">
        <v>2057</v>
      </c>
      <c r="Q1322" s="2" t="s">
        <v>2055</v>
      </c>
      <c r="R1322" s="2">
        <v>330</v>
      </c>
      <c r="S1322" s="2">
        <v>109</v>
      </c>
    </row>
    <row r="1323" spans="1:19" ht="28.8" x14ac:dyDescent="0.3">
      <c r="A1323" s="2" t="s">
        <v>20</v>
      </c>
      <c r="B1323" s="2" t="s">
        <v>21</v>
      </c>
      <c r="C1323" s="2" t="s">
        <v>22</v>
      </c>
      <c r="D1323" s="2" t="s">
        <v>23</v>
      </c>
      <c r="E1323" s="2" t="s">
        <v>5</v>
      </c>
      <c r="G1323" s="2" t="s">
        <v>24</v>
      </c>
      <c r="H1323" s="2">
        <v>597352</v>
      </c>
      <c r="I1323" s="2">
        <v>597909</v>
      </c>
      <c r="J1323" s="1" t="s">
        <v>54</v>
      </c>
      <c r="O1323" s="2" t="s">
        <v>2058</v>
      </c>
      <c r="Q1323" s="2" t="s">
        <v>2059</v>
      </c>
      <c r="R1323" s="2">
        <v>558</v>
      </c>
    </row>
    <row r="1324" spans="1:19" ht="28.8" x14ac:dyDescent="0.3">
      <c r="A1324" s="2" t="s">
        <v>28</v>
      </c>
      <c r="B1324" s="2" t="s">
        <v>29</v>
      </c>
      <c r="C1324" s="2" t="s">
        <v>22</v>
      </c>
      <c r="D1324" s="2" t="s">
        <v>23</v>
      </c>
      <c r="E1324" s="2" t="s">
        <v>5</v>
      </c>
      <c r="G1324" s="2" t="s">
        <v>24</v>
      </c>
      <c r="H1324" s="2">
        <v>597352</v>
      </c>
      <c r="I1324" s="2">
        <v>597909</v>
      </c>
      <c r="J1324" s="1" t="s">
        <v>54</v>
      </c>
      <c r="K1324" s="2" t="s">
        <v>2060</v>
      </c>
      <c r="N1324" s="2" t="s">
        <v>2061</v>
      </c>
      <c r="O1324" s="2" t="s">
        <v>2058</v>
      </c>
      <c r="Q1324" s="2" t="s">
        <v>2059</v>
      </c>
      <c r="R1324" s="2">
        <v>558</v>
      </c>
      <c r="S1324" s="2">
        <v>185</v>
      </c>
    </row>
    <row r="1325" spans="1:19" ht="28.8" x14ac:dyDescent="0.3">
      <c r="A1325" s="2" t="s">
        <v>20</v>
      </c>
      <c r="B1325" s="2" t="s">
        <v>21</v>
      </c>
      <c r="C1325" s="2" t="s">
        <v>22</v>
      </c>
      <c r="D1325" s="2" t="s">
        <v>23</v>
      </c>
      <c r="E1325" s="2" t="s">
        <v>5</v>
      </c>
      <c r="G1325" s="2" t="s">
        <v>24</v>
      </c>
      <c r="H1325" s="2">
        <v>597972</v>
      </c>
      <c r="I1325" s="2">
        <v>598835</v>
      </c>
      <c r="J1325" s="1" t="s">
        <v>25</v>
      </c>
      <c r="Q1325" s="2" t="s">
        <v>2062</v>
      </c>
      <c r="R1325" s="2">
        <v>864</v>
      </c>
    </row>
    <row r="1326" spans="1:19" ht="43.2" x14ac:dyDescent="0.3">
      <c r="A1326" s="2" t="s">
        <v>28</v>
      </c>
      <c r="B1326" s="2" t="s">
        <v>29</v>
      </c>
      <c r="C1326" s="2" t="s">
        <v>22</v>
      </c>
      <c r="D1326" s="2" t="s">
        <v>23</v>
      </c>
      <c r="E1326" s="2" t="s">
        <v>5</v>
      </c>
      <c r="G1326" s="2" t="s">
        <v>24</v>
      </c>
      <c r="H1326" s="2">
        <v>597972</v>
      </c>
      <c r="I1326" s="2">
        <v>598835</v>
      </c>
      <c r="J1326" s="1" t="s">
        <v>25</v>
      </c>
      <c r="K1326" s="2" t="s">
        <v>2063</v>
      </c>
      <c r="N1326" s="2" t="s">
        <v>41</v>
      </c>
      <c r="Q1326" s="2" t="s">
        <v>2062</v>
      </c>
      <c r="R1326" s="2">
        <v>864</v>
      </c>
      <c r="S1326" s="2">
        <v>287</v>
      </c>
    </row>
    <row r="1327" spans="1:19" ht="28.8" x14ac:dyDescent="0.3">
      <c r="A1327" s="2" t="s">
        <v>20</v>
      </c>
      <c r="B1327" s="2" t="s">
        <v>21</v>
      </c>
      <c r="C1327" s="2" t="s">
        <v>22</v>
      </c>
      <c r="D1327" s="2" t="s">
        <v>23</v>
      </c>
      <c r="E1327" s="2" t="s">
        <v>5</v>
      </c>
      <c r="G1327" s="2" t="s">
        <v>24</v>
      </c>
      <c r="H1327" s="2">
        <v>598920</v>
      </c>
      <c r="I1327" s="2">
        <v>599723</v>
      </c>
      <c r="J1327" s="1" t="s">
        <v>54</v>
      </c>
      <c r="Q1327" s="2" t="s">
        <v>2064</v>
      </c>
      <c r="R1327" s="2">
        <v>804</v>
      </c>
    </row>
    <row r="1328" spans="1:19" ht="43.2" x14ac:dyDescent="0.3">
      <c r="A1328" s="2" t="s">
        <v>28</v>
      </c>
      <c r="B1328" s="2" t="s">
        <v>29</v>
      </c>
      <c r="C1328" s="2" t="s">
        <v>22</v>
      </c>
      <c r="D1328" s="2" t="s">
        <v>23</v>
      </c>
      <c r="E1328" s="2" t="s">
        <v>5</v>
      </c>
      <c r="G1328" s="2" t="s">
        <v>24</v>
      </c>
      <c r="H1328" s="2">
        <v>598920</v>
      </c>
      <c r="I1328" s="2">
        <v>599723</v>
      </c>
      <c r="J1328" s="1" t="s">
        <v>54</v>
      </c>
      <c r="K1328" s="2" t="s">
        <v>2065</v>
      </c>
      <c r="N1328" s="2" t="s">
        <v>2066</v>
      </c>
      <c r="Q1328" s="2" t="s">
        <v>2064</v>
      </c>
      <c r="R1328" s="2">
        <v>804</v>
      </c>
      <c r="S1328" s="2">
        <v>267</v>
      </c>
    </row>
    <row r="1329" spans="1:19" ht="28.8" x14ac:dyDescent="0.3">
      <c r="A1329" s="2" t="s">
        <v>20</v>
      </c>
      <c r="B1329" s="2" t="s">
        <v>21</v>
      </c>
      <c r="C1329" s="2" t="s">
        <v>22</v>
      </c>
      <c r="D1329" s="2" t="s">
        <v>23</v>
      </c>
      <c r="E1329" s="2" t="s">
        <v>5</v>
      </c>
      <c r="G1329" s="2" t="s">
        <v>24</v>
      </c>
      <c r="H1329" s="2">
        <v>599805</v>
      </c>
      <c r="I1329" s="2">
        <v>600575</v>
      </c>
      <c r="J1329" s="1" t="s">
        <v>25</v>
      </c>
      <c r="Q1329" s="2" t="s">
        <v>2067</v>
      </c>
      <c r="R1329" s="2">
        <v>771</v>
      </c>
    </row>
    <row r="1330" spans="1:19" ht="57.6" x14ac:dyDescent="0.3">
      <c r="A1330" s="2" t="s">
        <v>28</v>
      </c>
      <c r="B1330" s="2" t="s">
        <v>29</v>
      </c>
      <c r="C1330" s="2" t="s">
        <v>22</v>
      </c>
      <c r="D1330" s="2" t="s">
        <v>23</v>
      </c>
      <c r="E1330" s="2" t="s">
        <v>5</v>
      </c>
      <c r="G1330" s="2" t="s">
        <v>24</v>
      </c>
      <c r="H1330" s="2">
        <v>599805</v>
      </c>
      <c r="I1330" s="2">
        <v>600575</v>
      </c>
      <c r="J1330" s="1" t="s">
        <v>25</v>
      </c>
      <c r="K1330" s="2" t="s">
        <v>2068</v>
      </c>
      <c r="N1330" s="2" t="s">
        <v>2069</v>
      </c>
      <c r="Q1330" s="2" t="s">
        <v>2067</v>
      </c>
      <c r="R1330" s="2">
        <v>771</v>
      </c>
      <c r="S1330" s="2">
        <v>256</v>
      </c>
    </row>
    <row r="1331" spans="1:19" ht="28.8" x14ac:dyDescent="0.3">
      <c r="A1331" s="2" t="s">
        <v>20</v>
      </c>
      <c r="B1331" s="2" t="s">
        <v>21</v>
      </c>
      <c r="C1331" s="2" t="s">
        <v>22</v>
      </c>
      <c r="D1331" s="2" t="s">
        <v>23</v>
      </c>
      <c r="E1331" s="2" t="s">
        <v>5</v>
      </c>
      <c r="G1331" s="2" t="s">
        <v>24</v>
      </c>
      <c r="H1331" s="2">
        <v>600620</v>
      </c>
      <c r="I1331" s="2">
        <v>601369</v>
      </c>
      <c r="J1331" s="1" t="s">
        <v>25</v>
      </c>
      <c r="O1331" s="2" t="s">
        <v>2070</v>
      </c>
      <c r="Q1331" s="2" t="s">
        <v>2071</v>
      </c>
      <c r="R1331" s="2">
        <v>750</v>
      </c>
    </row>
    <row r="1332" spans="1:19" ht="28.8" x14ac:dyDescent="0.3">
      <c r="A1332" s="2" t="s">
        <v>28</v>
      </c>
      <c r="B1332" s="2" t="s">
        <v>29</v>
      </c>
      <c r="C1332" s="2" t="s">
        <v>22</v>
      </c>
      <c r="D1332" s="2" t="s">
        <v>23</v>
      </c>
      <c r="E1332" s="2" t="s">
        <v>5</v>
      </c>
      <c r="G1332" s="2" t="s">
        <v>24</v>
      </c>
      <c r="H1332" s="2">
        <v>600620</v>
      </c>
      <c r="I1332" s="2">
        <v>601369</v>
      </c>
      <c r="J1332" s="1" t="s">
        <v>25</v>
      </c>
      <c r="K1332" s="2" t="s">
        <v>2072</v>
      </c>
      <c r="N1332" s="2" t="s">
        <v>2073</v>
      </c>
      <c r="O1332" s="2" t="s">
        <v>2070</v>
      </c>
      <c r="Q1332" s="2" t="s">
        <v>2071</v>
      </c>
      <c r="R1332" s="2">
        <v>750</v>
      </c>
      <c r="S1332" s="2">
        <v>249</v>
      </c>
    </row>
    <row r="1333" spans="1:19" ht="28.8" x14ac:dyDescent="0.3">
      <c r="A1333" s="2" t="s">
        <v>20</v>
      </c>
      <c r="B1333" s="2" t="s">
        <v>21</v>
      </c>
      <c r="C1333" s="2" t="s">
        <v>22</v>
      </c>
      <c r="D1333" s="2" t="s">
        <v>23</v>
      </c>
      <c r="E1333" s="2" t="s">
        <v>5</v>
      </c>
      <c r="G1333" s="2" t="s">
        <v>24</v>
      </c>
      <c r="H1333" s="2">
        <v>601415</v>
      </c>
      <c r="I1333" s="2">
        <v>601903</v>
      </c>
      <c r="J1333" s="1" t="s">
        <v>25</v>
      </c>
      <c r="O1333" s="2" t="s">
        <v>2074</v>
      </c>
      <c r="Q1333" s="2" t="s">
        <v>2075</v>
      </c>
      <c r="R1333" s="2">
        <v>489</v>
      </c>
    </row>
    <row r="1334" spans="1:19" ht="57.6" x14ac:dyDescent="0.3">
      <c r="A1334" s="2" t="s">
        <v>28</v>
      </c>
      <c r="B1334" s="2" t="s">
        <v>29</v>
      </c>
      <c r="C1334" s="2" t="s">
        <v>22</v>
      </c>
      <c r="D1334" s="2" t="s">
        <v>23</v>
      </c>
      <c r="E1334" s="2" t="s">
        <v>5</v>
      </c>
      <c r="G1334" s="2" t="s">
        <v>24</v>
      </c>
      <c r="H1334" s="2">
        <v>601415</v>
      </c>
      <c r="I1334" s="2">
        <v>601903</v>
      </c>
      <c r="J1334" s="1" t="s">
        <v>25</v>
      </c>
      <c r="K1334" s="2" t="s">
        <v>2076</v>
      </c>
      <c r="N1334" s="2" t="s">
        <v>2077</v>
      </c>
      <c r="O1334" s="2" t="s">
        <v>2074</v>
      </c>
      <c r="Q1334" s="2" t="s">
        <v>2075</v>
      </c>
      <c r="R1334" s="2">
        <v>489</v>
      </c>
      <c r="S1334" s="2">
        <v>162</v>
      </c>
    </row>
    <row r="1335" spans="1:19" ht="28.8" x14ac:dyDescent="0.3">
      <c r="A1335" s="2" t="s">
        <v>20</v>
      </c>
      <c r="B1335" s="2" t="s">
        <v>21</v>
      </c>
      <c r="C1335" s="2" t="s">
        <v>22</v>
      </c>
      <c r="D1335" s="2" t="s">
        <v>23</v>
      </c>
      <c r="E1335" s="2" t="s">
        <v>5</v>
      </c>
      <c r="G1335" s="2" t="s">
        <v>24</v>
      </c>
      <c r="H1335" s="2">
        <v>601965</v>
      </c>
      <c r="I1335" s="2">
        <v>603188</v>
      </c>
      <c r="J1335" s="1" t="s">
        <v>25</v>
      </c>
      <c r="O1335" s="2" t="s">
        <v>2078</v>
      </c>
      <c r="Q1335" s="2" t="s">
        <v>2079</v>
      </c>
      <c r="R1335" s="2">
        <v>1224</v>
      </c>
    </row>
    <row r="1336" spans="1:19" ht="28.8" x14ac:dyDescent="0.3">
      <c r="A1336" s="2" t="s">
        <v>28</v>
      </c>
      <c r="B1336" s="2" t="s">
        <v>29</v>
      </c>
      <c r="C1336" s="2" t="s">
        <v>22</v>
      </c>
      <c r="D1336" s="2" t="s">
        <v>23</v>
      </c>
      <c r="E1336" s="2" t="s">
        <v>5</v>
      </c>
      <c r="G1336" s="2" t="s">
        <v>24</v>
      </c>
      <c r="H1336" s="2">
        <v>601965</v>
      </c>
      <c r="I1336" s="2">
        <v>603188</v>
      </c>
      <c r="J1336" s="1" t="s">
        <v>25</v>
      </c>
      <c r="K1336" s="2" t="s">
        <v>2080</v>
      </c>
      <c r="N1336" s="2" t="s">
        <v>2081</v>
      </c>
      <c r="O1336" s="2" t="s">
        <v>2078</v>
      </c>
      <c r="Q1336" s="2" t="s">
        <v>2079</v>
      </c>
      <c r="R1336" s="2">
        <v>1224</v>
      </c>
      <c r="S1336" s="2">
        <v>407</v>
      </c>
    </row>
    <row r="1337" spans="1:19" ht="28.8" x14ac:dyDescent="0.3">
      <c r="A1337" s="2" t="s">
        <v>20</v>
      </c>
      <c r="B1337" s="2" t="s">
        <v>21</v>
      </c>
      <c r="C1337" s="2" t="s">
        <v>22</v>
      </c>
      <c r="D1337" s="2" t="s">
        <v>23</v>
      </c>
      <c r="E1337" s="2" t="s">
        <v>5</v>
      </c>
      <c r="G1337" s="2" t="s">
        <v>24</v>
      </c>
      <c r="H1337" s="2">
        <v>603213</v>
      </c>
      <c r="I1337" s="2">
        <v>603644</v>
      </c>
      <c r="J1337" s="1" t="s">
        <v>25</v>
      </c>
      <c r="O1337" s="2" t="s">
        <v>2082</v>
      </c>
      <c r="Q1337" s="2" t="s">
        <v>2083</v>
      </c>
      <c r="R1337" s="2">
        <v>432</v>
      </c>
    </row>
    <row r="1338" spans="1:19" ht="43.2" x14ac:dyDescent="0.3">
      <c r="A1338" s="2" t="s">
        <v>28</v>
      </c>
      <c r="B1338" s="2" t="s">
        <v>29</v>
      </c>
      <c r="C1338" s="2" t="s">
        <v>22</v>
      </c>
      <c r="D1338" s="2" t="s">
        <v>23</v>
      </c>
      <c r="E1338" s="2" t="s">
        <v>5</v>
      </c>
      <c r="G1338" s="2" t="s">
        <v>24</v>
      </c>
      <c r="H1338" s="2">
        <v>603213</v>
      </c>
      <c r="I1338" s="2">
        <v>603644</v>
      </c>
      <c r="J1338" s="1" t="s">
        <v>25</v>
      </c>
      <c r="K1338" s="2" t="s">
        <v>2084</v>
      </c>
      <c r="N1338" s="2" t="s">
        <v>2085</v>
      </c>
      <c r="O1338" s="2" t="s">
        <v>2082</v>
      </c>
      <c r="Q1338" s="2" t="s">
        <v>2083</v>
      </c>
      <c r="R1338" s="2">
        <v>432</v>
      </c>
      <c r="S1338" s="2">
        <v>143</v>
      </c>
    </row>
    <row r="1339" spans="1:19" ht="28.8" x14ac:dyDescent="0.3">
      <c r="A1339" s="2" t="s">
        <v>20</v>
      </c>
      <c r="B1339" s="2" t="s">
        <v>21</v>
      </c>
      <c r="C1339" s="2" t="s">
        <v>22</v>
      </c>
      <c r="D1339" s="2" t="s">
        <v>23</v>
      </c>
      <c r="E1339" s="2" t="s">
        <v>5</v>
      </c>
      <c r="G1339" s="2" t="s">
        <v>24</v>
      </c>
      <c r="H1339" s="2">
        <v>603654</v>
      </c>
      <c r="I1339" s="2">
        <v>603977</v>
      </c>
      <c r="J1339" s="1" t="s">
        <v>25</v>
      </c>
      <c r="O1339" s="2" t="s">
        <v>2086</v>
      </c>
      <c r="Q1339" s="2" t="s">
        <v>2087</v>
      </c>
      <c r="R1339" s="2">
        <v>324</v>
      </c>
    </row>
    <row r="1340" spans="1:19" ht="43.2" x14ac:dyDescent="0.3">
      <c r="A1340" s="2" t="s">
        <v>28</v>
      </c>
      <c r="B1340" s="2" t="s">
        <v>29</v>
      </c>
      <c r="C1340" s="2" t="s">
        <v>22</v>
      </c>
      <c r="D1340" s="2" t="s">
        <v>23</v>
      </c>
      <c r="E1340" s="2" t="s">
        <v>5</v>
      </c>
      <c r="G1340" s="2" t="s">
        <v>24</v>
      </c>
      <c r="H1340" s="2">
        <v>603654</v>
      </c>
      <c r="I1340" s="2">
        <v>603977</v>
      </c>
      <c r="J1340" s="1" t="s">
        <v>25</v>
      </c>
      <c r="K1340" s="2" t="s">
        <v>2088</v>
      </c>
      <c r="N1340" s="2" t="s">
        <v>2089</v>
      </c>
      <c r="O1340" s="2" t="s">
        <v>2086</v>
      </c>
      <c r="Q1340" s="2" t="s">
        <v>2087</v>
      </c>
      <c r="R1340" s="2">
        <v>324</v>
      </c>
      <c r="S1340" s="2">
        <v>107</v>
      </c>
    </row>
    <row r="1341" spans="1:19" ht="28.8" x14ac:dyDescent="0.3">
      <c r="A1341" s="2" t="s">
        <v>20</v>
      </c>
      <c r="B1341" s="2" t="s">
        <v>21</v>
      </c>
      <c r="C1341" s="2" t="s">
        <v>22</v>
      </c>
      <c r="D1341" s="2" t="s">
        <v>23</v>
      </c>
      <c r="E1341" s="2" t="s">
        <v>5</v>
      </c>
      <c r="G1341" s="2" t="s">
        <v>24</v>
      </c>
      <c r="H1341" s="2">
        <v>604049</v>
      </c>
      <c r="I1341" s="2">
        <v>604594</v>
      </c>
      <c r="J1341" s="1" t="s">
        <v>25</v>
      </c>
      <c r="O1341" s="2" t="s">
        <v>2090</v>
      </c>
      <c r="Q1341" s="2" t="s">
        <v>2091</v>
      </c>
      <c r="R1341" s="2">
        <v>546</v>
      </c>
    </row>
    <row r="1342" spans="1:19" ht="28.8" x14ac:dyDescent="0.3">
      <c r="A1342" s="2" t="s">
        <v>28</v>
      </c>
      <c r="B1342" s="2" t="s">
        <v>29</v>
      </c>
      <c r="C1342" s="2" t="s">
        <v>22</v>
      </c>
      <c r="D1342" s="2" t="s">
        <v>23</v>
      </c>
      <c r="E1342" s="2" t="s">
        <v>5</v>
      </c>
      <c r="G1342" s="2" t="s">
        <v>24</v>
      </c>
      <c r="H1342" s="2">
        <v>604049</v>
      </c>
      <c r="I1342" s="2">
        <v>604594</v>
      </c>
      <c r="J1342" s="1" t="s">
        <v>25</v>
      </c>
      <c r="K1342" s="2" t="s">
        <v>2092</v>
      </c>
      <c r="N1342" s="2" t="s">
        <v>2093</v>
      </c>
      <c r="O1342" s="2" t="s">
        <v>2090</v>
      </c>
      <c r="Q1342" s="2" t="s">
        <v>2091</v>
      </c>
      <c r="R1342" s="2">
        <v>546</v>
      </c>
      <c r="S1342" s="2">
        <v>181</v>
      </c>
    </row>
    <row r="1343" spans="1:19" ht="28.8" x14ac:dyDescent="0.3">
      <c r="A1343" s="2" t="s">
        <v>20</v>
      </c>
      <c r="B1343" s="2" t="s">
        <v>21</v>
      </c>
      <c r="C1343" s="2" t="s">
        <v>22</v>
      </c>
      <c r="D1343" s="2" t="s">
        <v>23</v>
      </c>
      <c r="E1343" s="2" t="s">
        <v>5</v>
      </c>
      <c r="G1343" s="2" t="s">
        <v>24</v>
      </c>
      <c r="H1343" s="2">
        <v>604628</v>
      </c>
      <c r="I1343" s="2">
        <v>606493</v>
      </c>
      <c r="J1343" s="1" t="s">
        <v>25</v>
      </c>
      <c r="O1343" s="2" t="s">
        <v>2094</v>
      </c>
      <c r="Q1343" s="2" t="s">
        <v>2095</v>
      </c>
      <c r="R1343" s="2">
        <v>1866</v>
      </c>
    </row>
    <row r="1344" spans="1:19" ht="43.2" x14ac:dyDescent="0.3">
      <c r="A1344" s="2" t="s">
        <v>28</v>
      </c>
      <c r="B1344" s="2" t="s">
        <v>29</v>
      </c>
      <c r="C1344" s="2" t="s">
        <v>22</v>
      </c>
      <c r="D1344" s="2" t="s">
        <v>23</v>
      </c>
      <c r="E1344" s="2" t="s">
        <v>5</v>
      </c>
      <c r="G1344" s="2" t="s">
        <v>24</v>
      </c>
      <c r="H1344" s="2">
        <v>604628</v>
      </c>
      <c r="I1344" s="2">
        <v>606493</v>
      </c>
      <c r="J1344" s="1" t="s">
        <v>25</v>
      </c>
      <c r="K1344" s="2" t="s">
        <v>2096</v>
      </c>
      <c r="N1344" s="2" t="s">
        <v>2097</v>
      </c>
      <c r="O1344" s="2" t="s">
        <v>2094</v>
      </c>
      <c r="Q1344" s="2" t="s">
        <v>2095</v>
      </c>
      <c r="R1344" s="2">
        <v>1866</v>
      </c>
      <c r="S1344" s="2">
        <v>621</v>
      </c>
    </row>
    <row r="1345" spans="1:19" ht="28.8" x14ac:dyDescent="0.3">
      <c r="A1345" s="2" t="s">
        <v>20</v>
      </c>
      <c r="B1345" s="2" t="s">
        <v>21</v>
      </c>
      <c r="C1345" s="2" t="s">
        <v>22</v>
      </c>
      <c r="D1345" s="2" t="s">
        <v>23</v>
      </c>
      <c r="E1345" s="2" t="s">
        <v>5</v>
      </c>
      <c r="G1345" s="2" t="s">
        <v>24</v>
      </c>
      <c r="H1345" s="2">
        <v>606494</v>
      </c>
      <c r="I1345" s="2">
        <v>606832</v>
      </c>
      <c r="J1345" s="1" t="s">
        <v>25</v>
      </c>
      <c r="O1345" s="2" t="s">
        <v>2098</v>
      </c>
      <c r="Q1345" s="2" t="s">
        <v>2099</v>
      </c>
      <c r="R1345" s="2">
        <v>339</v>
      </c>
    </row>
    <row r="1346" spans="1:19" ht="28.8" x14ac:dyDescent="0.3">
      <c r="A1346" s="2" t="s">
        <v>28</v>
      </c>
      <c r="B1346" s="2" t="s">
        <v>29</v>
      </c>
      <c r="C1346" s="2" t="s">
        <v>22</v>
      </c>
      <c r="D1346" s="2" t="s">
        <v>23</v>
      </c>
      <c r="E1346" s="2" t="s">
        <v>5</v>
      </c>
      <c r="G1346" s="2" t="s">
        <v>24</v>
      </c>
      <c r="H1346" s="2">
        <v>606494</v>
      </c>
      <c r="I1346" s="2">
        <v>606832</v>
      </c>
      <c r="J1346" s="1" t="s">
        <v>25</v>
      </c>
      <c r="K1346" s="2" t="s">
        <v>2100</v>
      </c>
      <c r="N1346" s="2" t="s">
        <v>2101</v>
      </c>
      <c r="O1346" s="2" t="s">
        <v>2098</v>
      </c>
      <c r="Q1346" s="2" t="s">
        <v>2099</v>
      </c>
      <c r="R1346" s="2">
        <v>339</v>
      </c>
      <c r="S1346" s="2">
        <v>112</v>
      </c>
    </row>
    <row r="1347" spans="1:19" ht="28.8" x14ac:dyDescent="0.3">
      <c r="A1347" s="2" t="s">
        <v>20</v>
      </c>
      <c r="B1347" s="2" t="s">
        <v>21</v>
      </c>
      <c r="C1347" s="2" t="s">
        <v>22</v>
      </c>
      <c r="D1347" s="2" t="s">
        <v>23</v>
      </c>
      <c r="E1347" s="2" t="s">
        <v>5</v>
      </c>
      <c r="G1347" s="2" t="s">
        <v>24</v>
      </c>
      <c r="H1347" s="2">
        <v>606832</v>
      </c>
      <c r="I1347" s="2">
        <v>607026</v>
      </c>
      <c r="J1347" s="1" t="s">
        <v>25</v>
      </c>
      <c r="Q1347" s="2" t="s">
        <v>2102</v>
      </c>
      <c r="R1347" s="2">
        <v>195</v>
      </c>
    </row>
    <row r="1348" spans="1:19" ht="43.2" x14ac:dyDescent="0.3">
      <c r="A1348" s="2" t="s">
        <v>28</v>
      </c>
      <c r="B1348" s="2" t="s">
        <v>29</v>
      </c>
      <c r="C1348" s="2" t="s">
        <v>22</v>
      </c>
      <c r="D1348" s="2" t="s">
        <v>23</v>
      </c>
      <c r="E1348" s="2" t="s">
        <v>5</v>
      </c>
      <c r="G1348" s="2" t="s">
        <v>24</v>
      </c>
      <c r="H1348" s="2">
        <v>606832</v>
      </c>
      <c r="I1348" s="2">
        <v>607026</v>
      </c>
      <c r="J1348" s="1" t="s">
        <v>25</v>
      </c>
      <c r="K1348" s="2" t="s">
        <v>2103</v>
      </c>
      <c r="N1348" s="2" t="s">
        <v>41</v>
      </c>
      <c r="Q1348" s="2" t="s">
        <v>2102</v>
      </c>
      <c r="R1348" s="2">
        <v>195</v>
      </c>
      <c r="S1348" s="2">
        <v>64</v>
      </c>
    </row>
    <row r="1349" spans="1:19" ht="28.8" x14ac:dyDescent="0.3">
      <c r="A1349" s="2" t="s">
        <v>20</v>
      </c>
      <c r="B1349" s="2" t="s">
        <v>21</v>
      </c>
      <c r="C1349" s="2" t="s">
        <v>22</v>
      </c>
      <c r="D1349" s="2" t="s">
        <v>23</v>
      </c>
      <c r="E1349" s="2" t="s">
        <v>5</v>
      </c>
      <c r="G1349" s="2" t="s">
        <v>24</v>
      </c>
      <c r="H1349" s="2">
        <v>607040</v>
      </c>
      <c r="I1349" s="2">
        <v>608098</v>
      </c>
      <c r="J1349" s="1" t="s">
        <v>25</v>
      </c>
      <c r="O1349" s="2" t="s">
        <v>2104</v>
      </c>
      <c r="Q1349" s="2" t="s">
        <v>2105</v>
      </c>
      <c r="R1349" s="2">
        <v>1059</v>
      </c>
    </row>
    <row r="1350" spans="1:19" ht="57.6" x14ac:dyDescent="0.3">
      <c r="A1350" s="2" t="s">
        <v>28</v>
      </c>
      <c r="B1350" s="2" t="s">
        <v>29</v>
      </c>
      <c r="C1350" s="2" t="s">
        <v>22</v>
      </c>
      <c r="D1350" s="2" t="s">
        <v>23</v>
      </c>
      <c r="E1350" s="2" t="s">
        <v>5</v>
      </c>
      <c r="G1350" s="2" t="s">
        <v>24</v>
      </c>
      <c r="H1350" s="2">
        <v>607040</v>
      </c>
      <c r="I1350" s="2">
        <v>608098</v>
      </c>
      <c r="J1350" s="1" t="s">
        <v>25</v>
      </c>
      <c r="K1350" s="2" t="s">
        <v>2106</v>
      </c>
      <c r="N1350" s="2" t="s">
        <v>2107</v>
      </c>
      <c r="O1350" s="2" t="s">
        <v>2104</v>
      </c>
      <c r="Q1350" s="2" t="s">
        <v>2105</v>
      </c>
      <c r="R1350" s="2">
        <v>1059</v>
      </c>
      <c r="S1350" s="2">
        <v>352</v>
      </c>
    </row>
    <row r="1351" spans="1:19" ht="28.8" x14ac:dyDescent="0.3">
      <c r="A1351" s="2" t="s">
        <v>20</v>
      </c>
      <c r="B1351" s="2" t="s">
        <v>21</v>
      </c>
      <c r="C1351" s="2" t="s">
        <v>22</v>
      </c>
      <c r="D1351" s="2" t="s">
        <v>23</v>
      </c>
      <c r="E1351" s="2" t="s">
        <v>5</v>
      </c>
      <c r="G1351" s="2" t="s">
        <v>24</v>
      </c>
      <c r="H1351" s="2">
        <v>608117</v>
      </c>
      <c r="I1351" s="2">
        <v>609016</v>
      </c>
      <c r="J1351" s="1" t="s">
        <v>54</v>
      </c>
      <c r="Q1351" s="2" t="s">
        <v>2108</v>
      </c>
      <c r="R1351" s="2">
        <v>900</v>
      </c>
    </row>
    <row r="1352" spans="1:19" ht="43.2" x14ac:dyDescent="0.3">
      <c r="A1352" s="2" t="s">
        <v>28</v>
      </c>
      <c r="B1352" s="2" t="s">
        <v>29</v>
      </c>
      <c r="C1352" s="2" t="s">
        <v>22</v>
      </c>
      <c r="D1352" s="2" t="s">
        <v>23</v>
      </c>
      <c r="E1352" s="2" t="s">
        <v>5</v>
      </c>
      <c r="G1352" s="2" t="s">
        <v>24</v>
      </c>
      <c r="H1352" s="2">
        <v>608117</v>
      </c>
      <c r="I1352" s="2">
        <v>609016</v>
      </c>
      <c r="J1352" s="1" t="s">
        <v>54</v>
      </c>
      <c r="K1352" s="2" t="s">
        <v>2109</v>
      </c>
      <c r="N1352" s="2" t="s">
        <v>2110</v>
      </c>
      <c r="Q1352" s="2" t="s">
        <v>2108</v>
      </c>
      <c r="R1352" s="2">
        <v>900</v>
      </c>
      <c r="S1352" s="2">
        <v>299</v>
      </c>
    </row>
    <row r="1353" spans="1:19" ht="28.8" x14ac:dyDescent="0.3">
      <c r="A1353" s="2" t="s">
        <v>20</v>
      </c>
      <c r="B1353" s="2" t="s">
        <v>21</v>
      </c>
      <c r="C1353" s="2" t="s">
        <v>22</v>
      </c>
      <c r="D1353" s="2" t="s">
        <v>23</v>
      </c>
      <c r="E1353" s="2" t="s">
        <v>5</v>
      </c>
      <c r="G1353" s="2" t="s">
        <v>24</v>
      </c>
      <c r="H1353" s="2">
        <v>609219</v>
      </c>
      <c r="I1353" s="2">
        <v>609326</v>
      </c>
      <c r="J1353" s="1" t="s">
        <v>25</v>
      </c>
      <c r="Q1353" s="2" t="s">
        <v>2111</v>
      </c>
      <c r="R1353" s="2">
        <v>108</v>
      </c>
    </row>
    <row r="1354" spans="1:19" ht="28.8" x14ac:dyDescent="0.3">
      <c r="A1354" s="2" t="s">
        <v>28</v>
      </c>
      <c r="B1354" s="2" t="s">
        <v>29</v>
      </c>
      <c r="C1354" s="2" t="s">
        <v>22</v>
      </c>
      <c r="D1354" s="2" t="s">
        <v>23</v>
      </c>
      <c r="E1354" s="2" t="s">
        <v>5</v>
      </c>
      <c r="G1354" s="2" t="s">
        <v>24</v>
      </c>
      <c r="H1354" s="2">
        <v>609219</v>
      </c>
      <c r="I1354" s="2">
        <v>609326</v>
      </c>
      <c r="J1354" s="1" t="s">
        <v>25</v>
      </c>
      <c r="K1354" s="2" t="s">
        <v>2112</v>
      </c>
      <c r="N1354" s="2" t="s">
        <v>101</v>
      </c>
      <c r="Q1354" s="2" t="s">
        <v>2111</v>
      </c>
      <c r="R1354" s="2">
        <v>108</v>
      </c>
      <c r="S1354" s="2">
        <v>35</v>
      </c>
    </row>
    <row r="1355" spans="1:19" ht="28.8" x14ac:dyDescent="0.3">
      <c r="A1355" s="2" t="s">
        <v>20</v>
      </c>
      <c r="B1355" s="2" t="s">
        <v>21</v>
      </c>
      <c r="C1355" s="2" t="s">
        <v>22</v>
      </c>
      <c r="D1355" s="2" t="s">
        <v>23</v>
      </c>
      <c r="E1355" s="2" t="s">
        <v>5</v>
      </c>
      <c r="G1355" s="2" t="s">
        <v>24</v>
      </c>
      <c r="H1355" s="2">
        <v>609339</v>
      </c>
      <c r="I1355" s="2">
        <v>611693</v>
      </c>
      <c r="J1355" s="1" t="s">
        <v>25</v>
      </c>
      <c r="Q1355" s="2" t="s">
        <v>2113</v>
      </c>
      <c r="R1355" s="2">
        <v>2355</v>
      </c>
    </row>
    <row r="1356" spans="1:19" ht="43.2" x14ac:dyDescent="0.3">
      <c r="A1356" s="2" t="s">
        <v>28</v>
      </c>
      <c r="B1356" s="2" t="s">
        <v>29</v>
      </c>
      <c r="C1356" s="2" t="s">
        <v>22</v>
      </c>
      <c r="D1356" s="2" t="s">
        <v>23</v>
      </c>
      <c r="E1356" s="2" t="s">
        <v>5</v>
      </c>
      <c r="G1356" s="2" t="s">
        <v>24</v>
      </c>
      <c r="H1356" s="2">
        <v>609339</v>
      </c>
      <c r="I1356" s="2">
        <v>611693</v>
      </c>
      <c r="J1356" s="1" t="s">
        <v>25</v>
      </c>
      <c r="K1356" s="2" t="s">
        <v>2114</v>
      </c>
      <c r="N1356" s="2" t="s">
        <v>2115</v>
      </c>
      <c r="Q1356" s="2" t="s">
        <v>2113</v>
      </c>
      <c r="R1356" s="2">
        <v>2355</v>
      </c>
      <c r="S1356" s="2">
        <v>784</v>
      </c>
    </row>
    <row r="1357" spans="1:19" ht="28.8" x14ac:dyDescent="0.3">
      <c r="A1357" s="2" t="s">
        <v>20</v>
      </c>
      <c r="B1357" s="2" t="s">
        <v>21</v>
      </c>
      <c r="C1357" s="2" t="s">
        <v>22</v>
      </c>
      <c r="D1357" s="2" t="s">
        <v>23</v>
      </c>
      <c r="E1357" s="2" t="s">
        <v>5</v>
      </c>
      <c r="G1357" s="2" t="s">
        <v>24</v>
      </c>
      <c r="H1357" s="2">
        <v>611690</v>
      </c>
      <c r="I1357" s="2">
        <v>613159</v>
      </c>
      <c r="J1357" s="1" t="s">
        <v>25</v>
      </c>
      <c r="Q1357" s="2" t="s">
        <v>2116</v>
      </c>
      <c r="R1357" s="2">
        <v>1470</v>
      </c>
    </row>
    <row r="1358" spans="1:19" ht="43.2" x14ac:dyDescent="0.3">
      <c r="A1358" s="2" t="s">
        <v>28</v>
      </c>
      <c r="B1358" s="2" t="s">
        <v>29</v>
      </c>
      <c r="C1358" s="2" t="s">
        <v>22</v>
      </c>
      <c r="D1358" s="2" t="s">
        <v>23</v>
      </c>
      <c r="E1358" s="2" t="s">
        <v>5</v>
      </c>
      <c r="G1358" s="2" t="s">
        <v>24</v>
      </c>
      <c r="H1358" s="2">
        <v>611690</v>
      </c>
      <c r="I1358" s="2">
        <v>613159</v>
      </c>
      <c r="J1358" s="1" t="s">
        <v>25</v>
      </c>
      <c r="K1358" s="2" t="s">
        <v>2117</v>
      </c>
      <c r="N1358" s="2" t="s">
        <v>2118</v>
      </c>
      <c r="Q1358" s="2" t="s">
        <v>2116</v>
      </c>
      <c r="R1358" s="2">
        <v>1470</v>
      </c>
      <c r="S1358" s="2">
        <v>489</v>
      </c>
    </row>
    <row r="1359" spans="1:19" ht="28.8" x14ac:dyDescent="0.3">
      <c r="A1359" s="2" t="s">
        <v>20</v>
      </c>
      <c r="B1359" s="2" t="s">
        <v>21</v>
      </c>
      <c r="C1359" s="2" t="s">
        <v>22</v>
      </c>
      <c r="D1359" s="2" t="s">
        <v>23</v>
      </c>
      <c r="E1359" s="2" t="s">
        <v>5</v>
      </c>
      <c r="G1359" s="2" t="s">
        <v>24</v>
      </c>
      <c r="H1359" s="2">
        <v>613165</v>
      </c>
      <c r="I1359" s="2">
        <v>614139</v>
      </c>
      <c r="J1359" s="1" t="s">
        <v>25</v>
      </c>
      <c r="Q1359" s="2" t="s">
        <v>2119</v>
      </c>
      <c r="R1359" s="2">
        <v>975</v>
      </c>
    </row>
    <row r="1360" spans="1:19" ht="28.8" x14ac:dyDescent="0.3">
      <c r="A1360" s="2" t="s">
        <v>28</v>
      </c>
      <c r="B1360" s="2" t="s">
        <v>29</v>
      </c>
      <c r="C1360" s="2" t="s">
        <v>22</v>
      </c>
      <c r="D1360" s="2" t="s">
        <v>23</v>
      </c>
      <c r="E1360" s="2" t="s">
        <v>5</v>
      </c>
      <c r="G1360" s="2" t="s">
        <v>24</v>
      </c>
      <c r="H1360" s="2">
        <v>613165</v>
      </c>
      <c r="I1360" s="2">
        <v>614139</v>
      </c>
      <c r="J1360" s="1" t="s">
        <v>25</v>
      </c>
      <c r="K1360" s="2" t="s">
        <v>2120</v>
      </c>
      <c r="N1360" s="2" t="s">
        <v>2121</v>
      </c>
      <c r="Q1360" s="2" t="s">
        <v>2119</v>
      </c>
      <c r="R1360" s="2">
        <v>975</v>
      </c>
      <c r="S1360" s="2">
        <v>324</v>
      </c>
    </row>
    <row r="1361" spans="1:19" ht="28.8" x14ac:dyDescent="0.3">
      <c r="A1361" s="2" t="s">
        <v>20</v>
      </c>
      <c r="B1361" s="2" t="s">
        <v>21</v>
      </c>
      <c r="C1361" s="2" t="s">
        <v>22</v>
      </c>
      <c r="D1361" s="2" t="s">
        <v>23</v>
      </c>
      <c r="E1361" s="2" t="s">
        <v>5</v>
      </c>
      <c r="G1361" s="2" t="s">
        <v>24</v>
      </c>
      <c r="H1361" s="2">
        <v>614145</v>
      </c>
      <c r="I1361" s="2">
        <v>615830</v>
      </c>
      <c r="J1361" s="1" t="s">
        <v>25</v>
      </c>
      <c r="Q1361" s="2" t="s">
        <v>2122</v>
      </c>
      <c r="R1361" s="2">
        <v>1686</v>
      </c>
    </row>
    <row r="1362" spans="1:19" ht="57.6" x14ac:dyDescent="0.3">
      <c r="A1362" s="2" t="s">
        <v>28</v>
      </c>
      <c r="B1362" s="2" t="s">
        <v>29</v>
      </c>
      <c r="C1362" s="2" t="s">
        <v>22</v>
      </c>
      <c r="D1362" s="2" t="s">
        <v>23</v>
      </c>
      <c r="E1362" s="2" t="s">
        <v>5</v>
      </c>
      <c r="G1362" s="2" t="s">
        <v>24</v>
      </c>
      <c r="H1362" s="2">
        <v>614145</v>
      </c>
      <c r="I1362" s="2">
        <v>615830</v>
      </c>
      <c r="J1362" s="1" t="s">
        <v>25</v>
      </c>
      <c r="K1362" s="2" t="s">
        <v>2123</v>
      </c>
      <c r="N1362" s="2" t="s">
        <v>2124</v>
      </c>
      <c r="Q1362" s="2" t="s">
        <v>2122</v>
      </c>
      <c r="R1362" s="2">
        <v>1686</v>
      </c>
      <c r="S1362" s="2">
        <v>561</v>
      </c>
    </row>
    <row r="1363" spans="1:19" ht="28.8" x14ac:dyDescent="0.3">
      <c r="A1363" s="2" t="s">
        <v>20</v>
      </c>
      <c r="B1363" s="2" t="s">
        <v>21</v>
      </c>
      <c r="C1363" s="2" t="s">
        <v>22</v>
      </c>
      <c r="D1363" s="2" t="s">
        <v>23</v>
      </c>
      <c r="E1363" s="2" t="s">
        <v>5</v>
      </c>
      <c r="G1363" s="2" t="s">
        <v>24</v>
      </c>
      <c r="H1363" s="2">
        <v>616123</v>
      </c>
      <c r="I1363" s="2">
        <v>617682</v>
      </c>
      <c r="J1363" s="1" t="s">
        <v>25</v>
      </c>
      <c r="Q1363" s="2" t="s">
        <v>2125</v>
      </c>
      <c r="R1363" s="2">
        <v>1560</v>
      </c>
    </row>
    <row r="1364" spans="1:19" ht="28.8" x14ac:dyDescent="0.3">
      <c r="A1364" s="2" t="s">
        <v>28</v>
      </c>
      <c r="B1364" s="2" t="s">
        <v>29</v>
      </c>
      <c r="C1364" s="2" t="s">
        <v>22</v>
      </c>
      <c r="D1364" s="2" t="s">
        <v>23</v>
      </c>
      <c r="E1364" s="2" t="s">
        <v>5</v>
      </c>
      <c r="G1364" s="2" t="s">
        <v>24</v>
      </c>
      <c r="H1364" s="2">
        <v>616123</v>
      </c>
      <c r="I1364" s="2">
        <v>617682</v>
      </c>
      <c r="J1364" s="1" t="s">
        <v>25</v>
      </c>
      <c r="K1364" s="2" t="s">
        <v>2126</v>
      </c>
      <c r="N1364" s="2" t="s">
        <v>101</v>
      </c>
      <c r="Q1364" s="2" t="s">
        <v>2125</v>
      </c>
      <c r="R1364" s="2">
        <v>1560</v>
      </c>
      <c r="S1364" s="2">
        <v>519</v>
      </c>
    </row>
    <row r="1365" spans="1:19" ht="28.8" x14ac:dyDescent="0.3">
      <c r="A1365" s="2" t="s">
        <v>20</v>
      </c>
      <c r="B1365" s="2" t="s">
        <v>21</v>
      </c>
      <c r="C1365" s="2" t="s">
        <v>22</v>
      </c>
      <c r="D1365" s="2" t="s">
        <v>23</v>
      </c>
      <c r="E1365" s="2" t="s">
        <v>5</v>
      </c>
      <c r="G1365" s="2" t="s">
        <v>24</v>
      </c>
      <c r="H1365" s="2">
        <v>617998</v>
      </c>
      <c r="I1365" s="2">
        <v>618180</v>
      </c>
      <c r="J1365" s="1" t="s">
        <v>54</v>
      </c>
      <c r="Q1365" s="2" t="s">
        <v>2127</v>
      </c>
      <c r="R1365" s="2">
        <v>183</v>
      </c>
    </row>
    <row r="1366" spans="1:19" ht="28.8" x14ac:dyDescent="0.3">
      <c r="A1366" s="2" t="s">
        <v>28</v>
      </c>
      <c r="B1366" s="2" t="s">
        <v>29</v>
      </c>
      <c r="C1366" s="2" t="s">
        <v>22</v>
      </c>
      <c r="D1366" s="2" t="s">
        <v>23</v>
      </c>
      <c r="E1366" s="2" t="s">
        <v>5</v>
      </c>
      <c r="G1366" s="2" t="s">
        <v>24</v>
      </c>
      <c r="H1366" s="2">
        <v>617998</v>
      </c>
      <c r="I1366" s="2">
        <v>618180</v>
      </c>
      <c r="J1366" s="1" t="s">
        <v>54</v>
      </c>
      <c r="K1366" s="2" t="s">
        <v>2128</v>
      </c>
      <c r="N1366" s="2" t="s">
        <v>101</v>
      </c>
      <c r="Q1366" s="2" t="s">
        <v>2127</v>
      </c>
      <c r="R1366" s="2">
        <v>183</v>
      </c>
      <c r="S1366" s="2">
        <v>60</v>
      </c>
    </row>
    <row r="1367" spans="1:19" ht="28.8" x14ac:dyDescent="0.3">
      <c r="A1367" s="2" t="s">
        <v>20</v>
      </c>
      <c r="B1367" s="2" t="s">
        <v>21</v>
      </c>
      <c r="C1367" s="2" t="s">
        <v>22</v>
      </c>
      <c r="D1367" s="2" t="s">
        <v>23</v>
      </c>
      <c r="E1367" s="2" t="s">
        <v>5</v>
      </c>
      <c r="G1367" s="2" t="s">
        <v>24</v>
      </c>
      <c r="H1367" s="2">
        <v>618147</v>
      </c>
      <c r="I1367" s="2">
        <v>618707</v>
      </c>
      <c r="J1367" s="1" t="s">
        <v>25</v>
      </c>
      <c r="Q1367" s="2" t="s">
        <v>2129</v>
      </c>
      <c r="R1367" s="2">
        <v>561</v>
      </c>
    </row>
    <row r="1368" spans="1:19" ht="28.8" x14ac:dyDescent="0.3">
      <c r="A1368" s="2" t="s">
        <v>28</v>
      </c>
      <c r="B1368" s="2" t="s">
        <v>29</v>
      </c>
      <c r="C1368" s="2" t="s">
        <v>22</v>
      </c>
      <c r="D1368" s="2" t="s">
        <v>23</v>
      </c>
      <c r="E1368" s="2" t="s">
        <v>5</v>
      </c>
      <c r="G1368" s="2" t="s">
        <v>24</v>
      </c>
      <c r="H1368" s="2">
        <v>618147</v>
      </c>
      <c r="I1368" s="2">
        <v>618707</v>
      </c>
      <c r="J1368" s="1" t="s">
        <v>25</v>
      </c>
      <c r="K1368" s="2" t="s">
        <v>2130</v>
      </c>
      <c r="N1368" s="2" t="s">
        <v>1612</v>
      </c>
      <c r="Q1368" s="2" t="s">
        <v>2129</v>
      </c>
      <c r="R1368" s="2">
        <v>561</v>
      </c>
      <c r="S1368" s="2">
        <v>186</v>
      </c>
    </row>
    <row r="1369" spans="1:19" ht="28.8" x14ac:dyDescent="0.3">
      <c r="A1369" s="2" t="s">
        <v>20</v>
      </c>
      <c r="B1369" s="2" t="s">
        <v>21</v>
      </c>
      <c r="C1369" s="2" t="s">
        <v>22</v>
      </c>
      <c r="D1369" s="2" t="s">
        <v>23</v>
      </c>
      <c r="E1369" s="2" t="s">
        <v>5</v>
      </c>
      <c r="G1369" s="2" t="s">
        <v>24</v>
      </c>
      <c r="H1369" s="2">
        <v>618716</v>
      </c>
      <c r="I1369" s="2">
        <v>619573</v>
      </c>
      <c r="J1369" s="1" t="s">
        <v>54</v>
      </c>
      <c r="O1369" s="2" t="s">
        <v>2131</v>
      </c>
      <c r="Q1369" s="2" t="s">
        <v>2132</v>
      </c>
      <c r="R1369" s="2">
        <v>858</v>
      </c>
    </row>
    <row r="1370" spans="1:19" ht="57.6" x14ac:dyDescent="0.3">
      <c r="A1370" s="2" t="s">
        <v>28</v>
      </c>
      <c r="B1370" s="2" t="s">
        <v>29</v>
      </c>
      <c r="C1370" s="2" t="s">
        <v>22</v>
      </c>
      <c r="D1370" s="2" t="s">
        <v>23</v>
      </c>
      <c r="E1370" s="2" t="s">
        <v>5</v>
      </c>
      <c r="G1370" s="2" t="s">
        <v>24</v>
      </c>
      <c r="H1370" s="2">
        <v>618716</v>
      </c>
      <c r="I1370" s="2">
        <v>619573</v>
      </c>
      <c r="J1370" s="1" t="s">
        <v>54</v>
      </c>
      <c r="K1370" s="2" t="s">
        <v>2133</v>
      </c>
      <c r="N1370" s="2" t="s">
        <v>2134</v>
      </c>
      <c r="O1370" s="2" t="s">
        <v>2131</v>
      </c>
      <c r="Q1370" s="2" t="s">
        <v>2132</v>
      </c>
      <c r="R1370" s="2">
        <v>858</v>
      </c>
      <c r="S1370" s="2">
        <v>285</v>
      </c>
    </row>
    <row r="1371" spans="1:19" ht="28.8" x14ac:dyDescent="0.3">
      <c r="A1371" s="2" t="s">
        <v>20</v>
      </c>
      <c r="B1371" s="2" t="s">
        <v>21</v>
      </c>
      <c r="C1371" s="2" t="s">
        <v>22</v>
      </c>
      <c r="D1371" s="2" t="s">
        <v>23</v>
      </c>
      <c r="E1371" s="2" t="s">
        <v>5</v>
      </c>
      <c r="G1371" s="2" t="s">
        <v>24</v>
      </c>
      <c r="H1371" s="2">
        <v>619543</v>
      </c>
      <c r="I1371" s="2">
        <v>619782</v>
      </c>
      <c r="J1371" s="1" t="s">
        <v>54</v>
      </c>
      <c r="Q1371" s="2" t="s">
        <v>2135</v>
      </c>
      <c r="R1371" s="2">
        <v>240</v>
      </c>
    </row>
    <row r="1372" spans="1:19" ht="43.2" x14ac:dyDescent="0.3">
      <c r="A1372" s="2" t="s">
        <v>28</v>
      </c>
      <c r="B1372" s="2" t="s">
        <v>29</v>
      </c>
      <c r="C1372" s="2" t="s">
        <v>22</v>
      </c>
      <c r="D1372" s="2" t="s">
        <v>23</v>
      </c>
      <c r="E1372" s="2" t="s">
        <v>5</v>
      </c>
      <c r="G1372" s="2" t="s">
        <v>24</v>
      </c>
      <c r="H1372" s="2">
        <v>619543</v>
      </c>
      <c r="I1372" s="2">
        <v>619782</v>
      </c>
      <c r="J1372" s="1" t="s">
        <v>54</v>
      </c>
      <c r="K1372" s="2" t="s">
        <v>2136</v>
      </c>
      <c r="N1372" s="2" t="s">
        <v>41</v>
      </c>
      <c r="Q1372" s="2" t="s">
        <v>2135</v>
      </c>
      <c r="R1372" s="2">
        <v>240</v>
      </c>
      <c r="S1372" s="2">
        <v>79</v>
      </c>
    </row>
    <row r="1373" spans="1:19" ht="28.8" x14ac:dyDescent="0.3">
      <c r="A1373" s="2" t="s">
        <v>20</v>
      </c>
      <c r="B1373" s="2" t="s">
        <v>21</v>
      </c>
      <c r="C1373" s="2" t="s">
        <v>22</v>
      </c>
      <c r="D1373" s="2" t="s">
        <v>23</v>
      </c>
      <c r="E1373" s="2" t="s">
        <v>5</v>
      </c>
      <c r="G1373" s="2" t="s">
        <v>24</v>
      </c>
      <c r="H1373" s="2">
        <v>619832</v>
      </c>
      <c r="I1373" s="2">
        <v>622108</v>
      </c>
      <c r="J1373" s="1" t="s">
        <v>54</v>
      </c>
      <c r="Q1373" s="2" t="s">
        <v>2137</v>
      </c>
      <c r="R1373" s="2">
        <v>2277</v>
      </c>
    </row>
    <row r="1374" spans="1:19" ht="57.6" x14ac:dyDescent="0.3">
      <c r="A1374" s="2" t="s">
        <v>28</v>
      </c>
      <c r="B1374" s="2" t="s">
        <v>29</v>
      </c>
      <c r="C1374" s="2" t="s">
        <v>22</v>
      </c>
      <c r="D1374" s="2" t="s">
        <v>23</v>
      </c>
      <c r="E1374" s="2" t="s">
        <v>5</v>
      </c>
      <c r="G1374" s="2" t="s">
        <v>24</v>
      </c>
      <c r="H1374" s="2">
        <v>619832</v>
      </c>
      <c r="I1374" s="2">
        <v>622108</v>
      </c>
      <c r="J1374" s="1" t="s">
        <v>54</v>
      </c>
      <c r="K1374" s="2" t="s">
        <v>2138</v>
      </c>
      <c r="N1374" s="2" t="s">
        <v>2139</v>
      </c>
      <c r="Q1374" s="2" t="s">
        <v>2137</v>
      </c>
      <c r="R1374" s="2">
        <v>2277</v>
      </c>
      <c r="S1374" s="2">
        <v>758</v>
      </c>
    </row>
    <row r="1375" spans="1:19" ht="28.8" x14ac:dyDescent="0.3">
      <c r="A1375" s="2" t="s">
        <v>20</v>
      </c>
      <c r="B1375" s="2" t="s">
        <v>21</v>
      </c>
      <c r="C1375" s="2" t="s">
        <v>22</v>
      </c>
      <c r="D1375" s="2" t="s">
        <v>23</v>
      </c>
      <c r="E1375" s="2" t="s">
        <v>5</v>
      </c>
      <c r="G1375" s="2" t="s">
        <v>24</v>
      </c>
      <c r="H1375" s="2">
        <v>622336</v>
      </c>
      <c r="I1375" s="2">
        <v>624267</v>
      </c>
      <c r="J1375" s="1" t="s">
        <v>25</v>
      </c>
      <c r="Q1375" s="2" t="s">
        <v>2140</v>
      </c>
      <c r="R1375" s="2">
        <v>1932</v>
      </c>
    </row>
    <row r="1376" spans="1:19" ht="57.6" x14ac:dyDescent="0.3">
      <c r="A1376" s="2" t="s">
        <v>28</v>
      </c>
      <c r="B1376" s="2" t="s">
        <v>29</v>
      </c>
      <c r="C1376" s="2" t="s">
        <v>22</v>
      </c>
      <c r="D1376" s="2" t="s">
        <v>23</v>
      </c>
      <c r="E1376" s="2" t="s">
        <v>5</v>
      </c>
      <c r="G1376" s="2" t="s">
        <v>24</v>
      </c>
      <c r="H1376" s="2">
        <v>622336</v>
      </c>
      <c r="I1376" s="2">
        <v>624267</v>
      </c>
      <c r="J1376" s="1" t="s">
        <v>25</v>
      </c>
      <c r="K1376" s="2" t="s">
        <v>2141</v>
      </c>
      <c r="N1376" s="2" t="s">
        <v>2142</v>
      </c>
      <c r="Q1376" s="2" t="s">
        <v>2140</v>
      </c>
      <c r="R1376" s="2">
        <v>1932</v>
      </c>
      <c r="S1376" s="2">
        <v>643</v>
      </c>
    </row>
    <row r="1377" spans="1:19" ht="28.8" x14ac:dyDescent="0.3">
      <c r="A1377" s="2" t="s">
        <v>20</v>
      </c>
      <c r="B1377" s="2" t="s">
        <v>21</v>
      </c>
      <c r="C1377" s="2" t="s">
        <v>22</v>
      </c>
      <c r="D1377" s="2" t="s">
        <v>23</v>
      </c>
      <c r="E1377" s="2" t="s">
        <v>5</v>
      </c>
      <c r="G1377" s="2" t="s">
        <v>24</v>
      </c>
      <c r="H1377" s="2">
        <v>624279</v>
      </c>
      <c r="I1377" s="2">
        <v>624497</v>
      </c>
      <c r="J1377" s="1" t="s">
        <v>25</v>
      </c>
      <c r="Q1377" s="2" t="s">
        <v>2143</v>
      </c>
      <c r="R1377" s="2">
        <v>219</v>
      </c>
    </row>
    <row r="1378" spans="1:19" ht="28.8" x14ac:dyDescent="0.3">
      <c r="A1378" s="2" t="s">
        <v>28</v>
      </c>
      <c r="B1378" s="2" t="s">
        <v>29</v>
      </c>
      <c r="C1378" s="2" t="s">
        <v>22</v>
      </c>
      <c r="D1378" s="2" t="s">
        <v>23</v>
      </c>
      <c r="E1378" s="2" t="s">
        <v>5</v>
      </c>
      <c r="G1378" s="2" t="s">
        <v>24</v>
      </c>
      <c r="H1378" s="2">
        <v>624279</v>
      </c>
      <c r="I1378" s="2">
        <v>624497</v>
      </c>
      <c r="J1378" s="1" t="s">
        <v>25</v>
      </c>
      <c r="K1378" s="2" t="s">
        <v>2144</v>
      </c>
      <c r="N1378" s="2" t="s">
        <v>101</v>
      </c>
      <c r="Q1378" s="2" t="s">
        <v>2143</v>
      </c>
      <c r="R1378" s="2">
        <v>219</v>
      </c>
      <c r="S1378" s="2">
        <v>72</v>
      </c>
    </row>
    <row r="1379" spans="1:19" ht="28.8" x14ac:dyDescent="0.3">
      <c r="A1379" s="2" t="s">
        <v>20</v>
      </c>
      <c r="B1379" s="2" t="s">
        <v>21</v>
      </c>
      <c r="C1379" s="2" t="s">
        <v>22</v>
      </c>
      <c r="D1379" s="2" t="s">
        <v>23</v>
      </c>
      <c r="E1379" s="2" t="s">
        <v>5</v>
      </c>
      <c r="G1379" s="2" t="s">
        <v>24</v>
      </c>
      <c r="H1379" s="2">
        <v>624443</v>
      </c>
      <c r="I1379" s="2">
        <v>624556</v>
      </c>
      <c r="J1379" s="1" t="s">
        <v>54</v>
      </c>
      <c r="Q1379" s="2" t="s">
        <v>2145</v>
      </c>
      <c r="R1379" s="2">
        <v>114</v>
      </c>
    </row>
    <row r="1380" spans="1:19" ht="28.8" x14ac:dyDescent="0.3">
      <c r="A1380" s="2" t="s">
        <v>28</v>
      </c>
      <c r="B1380" s="2" t="s">
        <v>29</v>
      </c>
      <c r="C1380" s="2" t="s">
        <v>22</v>
      </c>
      <c r="D1380" s="2" t="s">
        <v>23</v>
      </c>
      <c r="E1380" s="2" t="s">
        <v>5</v>
      </c>
      <c r="G1380" s="2" t="s">
        <v>24</v>
      </c>
      <c r="H1380" s="2">
        <v>624443</v>
      </c>
      <c r="I1380" s="2">
        <v>624556</v>
      </c>
      <c r="J1380" s="1" t="s">
        <v>54</v>
      </c>
      <c r="K1380" s="2" t="s">
        <v>2146</v>
      </c>
      <c r="N1380" s="2" t="s">
        <v>101</v>
      </c>
      <c r="Q1380" s="2" t="s">
        <v>2145</v>
      </c>
      <c r="R1380" s="2">
        <v>114</v>
      </c>
      <c r="S1380" s="2">
        <v>37</v>
      </c>
    </row>
    <row r="1381" spans="1:19" ht="28.8" x14ac:dyDescent="0.3">
      <c r="A1381" s="2" t="s">
        <v>20</v>
      </c>
      <c r="B1381" s="2" t="s">
        <v>21</v>
      </c>
      <c r="C1381" s="2" t="s">
        <v>22</v>
      </c>
      <c r="D1381" s="2" t="s">
        <v>23</v>
      </c>
      <c r="E1381" s="2" t="s">
        <v>5</v>
      </c>
      <c r="G1381" s="2" t="s">
        <v>24</v>
      </c>
      <c r="H1381" s="2">
        <v>624681</v>
      </c>
      <c r="I1381" s="2">
        <v>625265</v>
      </c>
      <c r="J1381" s="1" t="s">
        <v>25</v>
      </c>
      <c r="O1381" s="2" t="s">
        <v>2147</v>
      </c>
      <c r="Q1381" s="2" t="s">
        <v>2148</v>
      </c>
      <c r="R1381" s="2">
        <v>585</v>
      </c>
    </row>
    <row r="1382" spans="1:19" ht="43.2" x14ac:dyDescent="0.3">
      <c r="A1382" s="2" t="s">
        <v>28</v>
      </c>
      <c r="B1382" s="2" t="s">
        <v>29</v>
      </c>
      <c r="C1382" s="2" t="s">
        <v>22</v>
      </c>
      <c r="D1382" s="2" t="s">
        <v>23</v>
      </c>
      <c r="E1382" s="2" t="s">
        <v>5</v>
      </c>
      <c r="G1382" s="2" t="s">
        <v>24</v>
      </c>
      <c r="H1382" s="2">
        <v>624681</v>
      </c>
      <c r="I1382" s="2">
        <v>625265</v>
      </c>
      <c r="J1382" s="1" t="s">
        <v>25</v>
      </c>
      <c r="K1382" s="2" t="s">
        <v>2149</v>
      </c>
      <c r="N1382" s="2" t="s">
        <v>2150</v>
      </c>
      <c r="O1382" s="2" t="s">
        <v>2147</v>
      </c>
      <c r="Q1382" s="2" t="s">
        <v>2148</v>
      </c>
      <c r="R1382" s="2">
        <v>585</v>
      </c>
      <c r="S1382" s="2">
        <v>194</v>
      </c>
    </row>
    <row r="1383" spans="1:19" ht="28.8" x14ac:dyDescent="0.3">
      <c r="A1383" s="2" t="s">
        <v>20</v>
      </c>
      <c r="B1383" s="2" t="s">
        <v>21</v>
      </c>
      <c r="C1383" s="2" t="s">
        <v>22</v>
      </c>
      <c r="D1383" s="2" t="s">
        <v>23</v>
      </c>
      <c r="E1383" s="2" t="s">
        <v>5</v>
      </c>
      <c r="G1383" s="2" t="s">
        <v>24</v>
      </c>
      <c r="H1383" s="2">
        <v>625364</v>
      </c>
      <c r="I1383" s="2">
        <v>626473</v>
      </c>
      <c r="J1383" s="1" t="s">
        <v>25</v>
      </c>
      <c r="Q1383" s="2" t="s">
        <v>2151</v>
      </c>
      <c r="R1383" s="2">
        <v>1110</v>
      </c>
    </row>
    <row r="1384" spans="1:19" ht="86.4" x14ac:dyDescent="0.3">
      <c r="A1384" s="2" t="s">
        <v>28</v>
      </c>
      <c r="B1384" s="2" t="s">
        <v>29</v>
      </c>
      <c r="C1384" s="2" t="s">
        <v>22</v>
      </c>
      <c r="D1384" s="2" t="s">
        <v>23</v>
      </c>
      <c r="E1384" s="2" t="s">
        <v>5</v>
      </c>
      <c r="G1384" s="2" t="s">
        <v>24</v>
      </c>
      <c r="H1384" s="2">
        <v>625364</v>
      </c>
      <c r="I1384" s="2">
        <v>626473</v>
      </c>
      <c r="J1384" s="1" t="s">
        <v>25</v>
      </c>
      <c r="K1384" s="2" t="s">
        <v>2152</v>
      </c>
      <c r="N1384" s="2" t="s">
        <v>2153</v>
      </c>
      <c r="Q1384" s="2" t="s">
        <v>2151</v>
      </c>
      <c r="R1384" s="2">
        <v>1110</v>
      </c>
      <c r="S1384" s="2">
        <v>369</v>
      </c>
    </row>
    <row r="1385" spans="1:19" ht="28.8" x14ac:dyDescent="0.3">
      <c r="A1385" s="2" t="s">
        <v>20</v>
      </c>
      <c r="B1385" s="2" t="s">
        <v>21</v>
      </c>
      <c r="C1385" s="2" t="s">
        <v>22</v>
      </c>
      <c r="D1385" s="2" t="s">
        <v>23</v>
      </c>
      <c r="E1385" s="2" t="s">
        <v>5</v>
      </c>
      <c r="G1385" s="2" t="s">
        <v>24</v>
      </c>
      <c r="H1385" s="2">
        <v>626473</v>
      </c>
      <c r="I1385" s="2">
        <v>627327</v>
      </c>
      <c r="J1385" s="1" t="s">
        <v>25</v>
      </c>
      <c r="O1385" s="2" t="s">
        <v>2154</v>
      </c>
      <c r="Q1385" s="2" t="s">
        <v>2155</v>
      </c>
      <c r="R1385" s="2">
        <v>855</v>
      </c>
    </row>
    <row r="1386" spans="1:19" ht="43.2" x14ac:dyDescent="0.3">
      <c r="A1386" s="2" t="s">
        <v>28</v>
      </c>
      <c r="B1386" s="2" t="s">
        <v>29</v>
      </c>
      <c r="C1386" s="2" t="s">
        <v>22</v>
      </c>
      <c r="D1386" s="2" t="s">
        <v>23</v>
      </c>
      <c r="E1386" s="2" t="s">
        <v>5</v>
      </c>
      <c r="G1386" s="2" t="s">
        <v>24</v>
      </c>
      <c r="H1386" s="2">
        <v>626473</v>
      </c>
      <c r="I1386" s="2">
        <v>627327</v>
      </c>
      <c r="J1386" s="1" t="s">
        <v>25</v>
      </c>
      <c r="K1386" s="2" t="s">
        <v>2156</v>
      </c>
      <c r="N1386" s="2" t="s">
        <v>2157</v>
      </c>
      <c r="O1386" s="2" t="s">
        <v>2154</v>
      </c>
      <c r="Q1386" s="2" t="s">
        <v>2155</v>
      </c>
      <c r="R1386" s="2">
        <v>855</v>
      </c>
      <c r="S1386" s="2">
        <v>284</v>
      </c>
    </row>
    <row r="1387" spans="1:19" ht="28.8" x14ac:dyDescent="0.3">
      <c r="A1387" s="2" t="s">
        <v>20</v>
      </c>
      <c r="B1387" s="2" t="s">
        <v>21</v>
      </c>
      <c r="C1387" s="2" t="s">
        <v>22</v>
      </c>
      <c r="D1387" s="2" t="s">
        <v>23</v>
      </c>
      <c r="E1387" s="2" t="s">
        <v>5</v>
      </c>
      <c r="G1387" s="2" t="s">
        <v>24</v>
      </c>
      <c r="H1387" s="2">
        <v>627352</v>
      </c>
      <c r="I1387" s="2">
        <v>628314</v>
      </c>
      <c r="J1387" s="1" t="s">
        <v>54</v>
      </c>
      <c r="O1387" s="2" t="s">
        <v>2158</v>
      </c>
      <c r="Q1387" s="2" t="s">
        <v>2159</v>
      </c>
      <c r="R1387" s="2">
        <v>963</v>
      </c>
    </row>
    <row r="1388" spans="1:19" ht="57.6" x14ac:dyDescent="0.3">
      <c r="A1388" s="2" t="s">
        <v>28</v>
      </c>
      <c r="B1388" s="2" t="s">
        <v>29</v>
      </c>
      <c r="C1388" s="2" t="s">
        <v>22</v>
      </c>
      <c r="D1388" s="2" t="s">
        <v>23</v>
      </c>
      <c r="E1388" s="2" t="s">
        <v>5</v>
      </c>
      <c r="G1388" s="2" t="s">
        <v>24</v>
      </c>
      <c r="H1388" s="2">
        <v>627352</v>
      </c>
      <c r="I1388" s="2">
        <v>628314</v>
      </c>
      <c r="J1388" s="1" t="s">
        <v>54</v>
      </c>
      <c r="K1388" s="2" t="s">
        <v>2160</v>
      </c>
      <c r="N1388" s="2" t="s">
        <v>2161</v>
      </c>
      <c r="O1388" s="2" t="s">
        <v>2158</v>
      </c>
      <c r="Q1388" s="2" t="s">
        <v>2159</v>
      </c>
      <c r="R1388" s="2">
        <v>963</v>
      </c>
      <c r="S1388" s="2">
        <v>320</v>
      </c>
    </row>
    <row r="1389" spans="1:19" ht="28.8" x14ac:dyDescent="0.3">
      <c r="A1389" s="2" t="s">
        <v>20</v>
      </c>
      <c r="B1389" s="2" t="s">
        <v>21</v>
      </c>
      <c r="C1389" s="2" t="s">
        <v>22</v>
      </c>
      <c r="D1389" s="2" t="s">
        <v>23</v>
      </c>
      <c r="E1389" s="2" t="s">
        <v>5</v>
      </c>
      <c r="G1389" s="2" t="s">
        <v>24</v>
      </c>
      <c r="H1389" s="2">
        <v>628370</v>
      </c>
      <c r="I1389" s="2">
        <v>629818</v>
      </c>
      <c r="J1389" s="1" t="s">
        <v>54</v>
      </c>
      <c r="O1389" s="2" t="s">
        <v>2162</v>
      </c>
      <c r="Q1389" s="2" t="s">
        <v>2163</v>
      </c>
      <c r="R1389" s="2">
        <v>1449</v>
      </c>
    </row>
    <row r="1390" spans="1:19" ht="57.6" x14ac:dyDescent="0.3">
      <c r="A1390" s="2" t="s">
        <v>28</v>
      </c>
      <c r="B1390" s="2" t="s">
        <v>29</v>
      </c>
      <c r="C1390" s="2" t="s">
        <v>22</v>
      </c>
      <c r="D1390" s="2" t="s">
        <v>23</v>
      </c>
      <c r="E1390" s="2" t="s">
        <v>5</v>
      </c>
      <c r="G1390" s="2" t="s">
        <v>24</v>
      </c>
      <c r="H1390" s="2">
        <v>628370</v>
      </c>
      <c r="I1390" s="2">
        <v>629818</v>
      </c>
      <c r="J1390" s="1" t="s">
        <v>54</v>
      </c>
      <c r="K1390" s="2" t="s">
        <v>2164</v>
      </c>
      <c r="N1390" s="2" t="s">
        <v>2165</v>
      </c>
      <c r="O1390" s="2" t="s">
        <v>2162</v>
      </c>
      <c r="Q1390" s="2" t="s">
        <v>2163</v>
      </c>
      <c r="R1390" s="2">
        <v>1449</v>
      </c>
      <c r="S1390" s="2">
        <v>482</v>
      </c>
    </row>
    <row r="1391" spans="1:19" ht="28.8" x14ac:dyDescent="0.3">
      <c r="A1391" s="2" t="s">
        <v>20</v>
      </c>
      <c r="B1391" s="2" t="s">
        <v>21</v>
      </c>
      <c r="C1391" s="2" t="s">
        <v>22</v>
      </c>
      <c r="D1391" s="2" t="s">
        <v>23</v>
      </c>
      <c r="E1391" s="2" t="s">
        <v>5</v>
      </c>
      <c r="G1391" s="2" t="s">
        <v>24</v>
      </c>
      <c r="H1391" s="2">
        <v>630000</v>
      </c>
      <c r="I1391" s="2">
        <v>630962</v>
      </c>
      <c r="J1391" s="1" t="s">
        <v>25</v>
      </c>
      <c r="O1391" s="2" t="s">
        <v>2166</v>
      </c>
      <c r="Q1391" s="2" t="s">
        <v>2167</v>
      </c>
      <c r="R1391" s="2">
        <v>963</v>
      </c>
    </row>
    <row r="1392" spans="1:19" ht="28.8" x14ac:dyDescent="0.3">
      <c r="A1392" s="2" t="s">
        <v>28</v>
      </c>
      <c r="B1392" s="2" t="s">
        <v>29</v>
      </c>
      <c r="C1392" s="2" t="s">
        <v>22</v>
      </c>
      <c r="D1392" s="2" t="s">
        <v>23</v>
      </c>
      <c r="E1392" s="2" t="s">
        <v>5</v>
      </c>
      <c r="G1392" s="2" t="s">
        <v>24</v>
      </c>
      <c r="H1392" s="2">
        <v>630000</v>
      </c>
      <c r="I1392" s="2">
        <v>630962</v>
      </c>
      <c r="J1392" s="1" t="s">
        <v>25</v>
      </c>
      <c r="K1392" s="2" t="s">
        <v>2168</v>
      </c>
      <c r="N1392" s="2" t="s">
        <v>2169</v>
      </c>
      <c r="O1392" s="2" t="s">
        <v>2166</v>
      </c>
      <c r="Q1392" s="2" t="s">
        <v>2167</v>
      </c>
      <c r="R1392" s="2">
        <v>963</v>
      </c>
      <c r="S1392" s="2">
        <v>320</v>
      </c>
    </row>
    <row r="1393" spans="1:19" ht="28.8" x14ac:dyDescent="0.3">
      <c r="A1393" s="2" t="s">
        <v>20</v>
      </c>
      <c r="B1393" s="2" t="s">
        <v>21</v>
      </c>
      <c r="C1393" s="2" t="s">
        <v>22</v>
      </c>
      <c r="D1393" s="2" t="s">
        <v>23</v>
      </c>
      <c r="E1393" s="2" t="s">
        <v>5</v>
      </c>
      <c r="G1393" s="2" t="s">
        <v>24</v>
      </c>
      <c r="H1393" s="2">
        <v>631013</v>
      </c>
      <c r="I1393" s="2">
        <v>632611</v>
      </c>
      <c r="J1393" s="1" t="s">
        <v>25</v>
      </c>
      <c r="O1393" s="2" t="s">
        <v>2170</v>
      </c>
      <c r="Q1393" s="2" t="s">
        <v>2171</v>
      </c>
      <c r="R1393" s="2">
        <v>1599</v>
      </c>
    </row>
    <row r="1394" spans="1:19" ht="28.8" x14ac:dyDescent="0.3">
      <c r="A1394" s="2" t="s">
        <v>28</v>
      </c>
      <c r="B1394" s="2" t="s">
        <v>29</v>
      </c>
      <c r="C1394" s="2" t="s">
        <v>22</v>
      </c>
      <c r="D1394" s="2" t="s">
        <v>23</v>
      </c>
      <c r="E1394" s="2" t="s">
        <v>5</v>
      </c>
      <c r="G1394" s="2" t="s">
        <v>24</v>
      </c>
      <c r="H1394" s="2">
        <v>631013</v>
      </c>
      <c r="I1394" s="2">
        <v>632611</v>
      </c>
      <c r="J1394" s="1" t="s">
        <v>25</v>
      </c>
      <c r="K1394" s="2" t="s">
        <v>2172</v>
      </c>
      <c r="N1394" s="2" t="s">
        <v>2173</v>
      </c>
      <c r="O1394" s="2" t="s">
        <v>2170</v>
      </c>
      <c r="Q1394" s="2" t="s">
        <v>2171</v>
      </c>
      <c r="R1394" s="2">
        <v>1599</v>
      </c>
      <c r="S1394" s="2">
        <v>532</v>
      </c>
    </row>
    <row r="1395" spans="1:19" ht="28.8" x14ac:dyDescent="0.3">
      <c r="A1395" s="2" t="s">
        <v>20</v>
      </c>
      <c r="B1395" s="2" t="s">
        <v>21</v>
      </c>
      <c r="C1395" s="2" t="s">
        <v>22</v>
      </c>
      <c r="D1395" s="2" t="s">
        <v>23</v>
      </c>
      <c r="E1395" s="2" t="s">
        <v>5</v>
      </c>
      <c r="G1395" s="2" t="s">
        <v>24</v>
      </c>
      <c r="H1395" s="2">
        <v>632701</v>
      </c>
      <c r="I1395" s="2">
        <v>633021</v>
      </c>
      <c r="J1395" s="1" t="s">
        <v>25</v>
      </c>
      <c r="Q1395" s="2" t="s">
        <v>2174</v>
      </c>
      <c r="R1395" s="2">
        <v>321</v>
      </c>
    </row>
    <row r="1396" spans="1:19" ht="43.2" x14ac:dyDescent="0.3">
      <c r="A1396" s="2" t="s">
        <v>28</v>
      </c>
      <c r="B1396" s="2" t="s">
        <v>29</v>
      </c>
      <c r="C1396" s="2" t="s">
        <v>22</v>
      </c>
      <c r="D1396" s="2" t="s">
        <v>23</v>
      </c>
      <c r="E1396" s="2" t="s">
        <v>5</v>
      </c>
      <c r="G1396" s="2" t="s">
        <v>24</v>
      </c>
      <c r="H1396" s="2">
        <v>632701</v>
      </c>
      <c r="I1396" s="2">
        <v>633021</v>
      </c>
      <c r="J1396" s="1" t="s">
        <v>25</v>
      </c>
      <c r="K1396" s="2" t="s">
        <v>2175</v>
      </c>
      <c r="N1396" s="2" t="s">
        <v>41</v>
      </c>
      <c r="Q1396" s="2" t="s">
        <v>2174</v>
      </c>
      <c r="R1396" s="2">
        <v>321</v>
      </c>
      <c r="S1396" s="2">
        <v>106</v>
      </c>
    </row>
    <row r="1397" spans="1:19" ht="28.8" x14ac:dyDescent="0.3">
      <c r="A1397" s="2" t="s">
        <v>20</v>
      </c>
      <c r="B1397" s="2" t="s">
        <v>21</v>
      </c>
      <c r="C1397" s="2" t="s">
        <v>22</v>
      </c>
      <c r="D1397" s="2" t="s">
        <v>23</v>
      </c>
      <c r="E1397" s="2" t="s">
        <v>5</v>
      </c>
      <c r="G1397" s="2" t="s">
        <v>24</v>
      </c>
      <c r="H1397" s="2">
        <v>633040</v>
      </c>
      <c r="I1397" s="2">
        <v>633372</v>
      </c>
      <c r="J1397" s="1" t="s">
        <v>25</v>
      </c>
      <c r="Q1397" s="2" t="s">
        <v>2176</v>
      </c>
      <c r="R1397" s="2">
        <v>333</v>
      </c>
    </row>
    <row r="1398" spans="1:19" ht="28.8" x14ac:dyDescent="0.3">
      <c r="A1398" s="2" t="s">
        <v>28</v>
      </c>
      <c r="B1398" s="2" t="s">
        <v>29</v>
      </c>
      <c r="C1398" s="2" t="s">
        <v>22</v>
      </c>
      <c r="D1398" s="2" t="s">
        <v>23</v>
      </c>
      <c r="E1398" s="2" t="s">
        <v>5</v>
      </c>
      <c r="G1398" s="2" t="s">
        <v>24</v>
      </c>
      <c r="H1398" s="2">
        <v>633040</v>
      </c>
      <c r="I1398" s="2">
        <v>633372</v>
      </c>
      <c r="J1398" s="1" t="s">
        <v>25</v>
      </c>
      <c r="K1398" s="2" t="s">
        <v>2177</v>
      </c>
      <c r="N1398" s="2" t="s">
        <v>101</v>
      </c>
      <c r="Q1398" s="2" t="s">
        <v>2176</v>
      </c>
      <c r="R1398" s="2">
        <v>333</v>
      </c>
      <c r="S1398" s="2">
        <v>110</v>
      </c>
    </row>
    <row r="1399" spans="1:19" ht="28.8" x14ac:dyDescent="0.3">
      <c r="A1399" s="2" t="s">
        <v>20</v>
      </c>
      <c r="B1399" s="2" t="s">
        <v>21</v>
      </c>
      <c r="C1399" s="2" t="s">
        <v>22</v>
      </c>
      <c r="D1399" s="2" t="s">
        <v>23</v>
      </c>
      <c r="E1399" s="2" t="s">
        <v>5</v>
      </c>
      <c r="G1399" s="2" t="s">
        <v>24</v>
      </c>
      <c r="H1399" s="2">
        <v>633375</v>
      </c>
      <c r="I1399" s="2">
        <v>633848</v>
      </c>
      <c r="J1399" s="1" t="s">
        <v>25</v>
      </c>
      <c r="Q1399" s="2" t="s">
        <v>2178</v>
      </c>
      <c r="R1399" s="2">
        <v>474</v>
      </c>
    </row>
    <row r="1400" spans="1:19" ht="43.2" x14ac:dyDescent="0.3">
      <c r="A1400" s="2" t="s">
        <v>28</v>
      </c>
      <c r="B1400" s="2" t="s">
        <v>29</v>
      </c>
      <c r="C1400" s="2" t="s">
        <v>22</v>
      </c>
      <c r="D1400" s="2" t="s">
        <v>23</v>
      </c>
      <c r="E1400" s="2" t="s">
        <v>5</v>
      </c>
      <c r="G1400" s="2" t="s">
        <v>24</v>
      </c>
      <c r="H1400" s="2">
        <v>633375</v>
      </c>
      <c r="I1400" s="2">
        <v>633848</v>
      </c>
      <c r="J1400" s="1" t="s">
        <v>25</v>
      </c>
      <c r="K1400" s="2" t="s">
        <v>2179</v>
      </c>
      <c r="N1400" s="2" t="s">
        <v>2180</v>
      </c>
      <c r="Q1400" s="2" t="s">
        <v>2178</v>
      </c>
      <c r="R1400" s="2">
        <v>474</v>
      </c>
      <c r="S1400" s="2">
        <v>157</v>
      </c>
    </row>
    <row r="1401" spans="1:19" ht="28.8" x14ac:dyDescent="0.3">
      <c r="A1401" s="2" t="s">
        <v>20</v>
      </c>
      <c r="B1401" s="2" t="s">
        <v>21</v>
      </c>
      <c r="C1401" s="2" t="s">
        <v>22</v>
      </c>
      <c r="D1401" s="2" t="s">
        <v>23</v>
      </c>
      <c r="E1401" s="2" t="s">
        <v>5</v>
      </c>
      <c r="G1401" s="2" t="s">
        <v>24</v>
      </c>
      <c r="H1401" s="2">
        <v>633845</v>
      </c>
      <c r="I1401" s="2">
        <v>634174</v>
      </c>
      <c r="J1401" s="1" t="s">
        <v>25</v>
      </c>
      <c r="Q1401" s="2" t="s">
        <v>2181</v>
      </c>
      <c r="R1401" s="2">
        <v>330</v>
      </c>
    </row>
    <row r="1402" spans="1:19" ht="28.8" x14ac:dyDescent="0.3">
      <c r="A1402" s="2" t="s">
        <v>28</v>
      </c>
      <c r="B1402" s="2" t="s">
        <v>29</v>
      </c>
      <c r="C1402" s="2" t="s">
        <v>22</v>
      </c>
      <c r="D1402" s="2" t="s">
        <v>23</v>
      </c>
      <c r="E1402" s="2" t="s">
        <v>5</v>
      </c>
      <c r="G1402" s="2" t="s">
        <v>24</v>
      </c>
      <c r="H1402" s="2">
        <v>633845</v>
      </c>
      <c r="I1402" s="2">
        <v>634174</v>
      </c>
      <c r="J1402" s="1" t="s">
        <v>25</v>
      </c>
      <c r="K1402" s="2" t="s">
        <v>2182</v>
      </c>
      <c r="N1402" s="2" t="s">
        <v>101</v>
      </c>
      <c r="Q1402" s="2" t="s">
        <v>2181</v>
      </c>
      <c r="R1402" s="2">
        <v>330</v>
      </c>
      <c r="S1402" s="2">
        <v>109</v>
      </c>
    </row>
    <row r="1403" spans="1:19" ht="28.8" x14ac:dyDescent="0.3">
      <c r="A1403" s="2" t="s">
        <v>20</v>
      </c>
      <c r="B1403" s="2" t="s">
        <v>21</v>
      </c>
      <c r="C1403" s="2" t="s">
        <v>22</v>
      </c>
      <c r="D1403" s="2" t="s">
        <v>23</v>
      </c>
      <c r="E1403" s="2" t="s">
        <v>5</v>
      </c>
      <c r="G1403" s="2" t="s">
        <v>24</v>
      </c>
      <c r="H1403" s="2">
        <v>634273</v>
      </c>
      <c r="I1403" s="2">
        <v>635253</v>
      </c>
      <c r="J1403" s="1" t="s">
        <v>25</v>
      </c>
      <c r="Q1403" s="2" t="s">
        <v>2183</v>
      </c>
      <c r="R1403" s="2">
        <v>981</v>
      </c>
    </row>
    <row r="1404" spans="1:19" ht="43.2" x14ac:dyDescent="0.3">
      <c r="A1404" s="2" t="s">
        <v>28</v>
      </c>
      <c r="B1404" s="2" t="s">
        <v>29</v>
      </c>
      <c r="C1404" s="2" t="s">
        <v>22</v>
      </c>
      <c r="D1404" s="2" t="s">
        <v>23</v>
      </c>
      <c r="E1404" s="2" t="s">
        <v>5</v>
      </c>
      <c r="G1404" s="2" t="s">
        <v>24</v>
      </c>
      <c r="H1404" s="2">
        <v>634273</v>
      </c>
      <c r="I1404" s="2">
        <v>635253</v>
      </c>
      <c r="J1404" s="1" t="s">
        <v>25</v>
      </c>
      <c r="K1404" s="2" t="s">
        <v>2184</v>
      </c>
      <c r="N1404" s="2" t="s">
        <v>41</v>
      </c>
      <c r="Q1404" s="2" t="s">
        <v>2183</v>
      </c>
      <c r="R1404" s="2">
        <v>981</v>
      </c>
      <c r="S1404" s="2">
        <v>326</v>
      </c>
    </row>
    <row r="1405" spans="1:19" ht="28.8" x14ac:dyDescent="0.3">
      <c r="A1405" s="2" t="s">
        <v>20</v>
      </c>
      <c r="B1405" s="2" t="s">
        <v>21</v>
      </c>
      <c r="C1405" s="2" t="s">
        <v>22</v>
      </c>
      <c r="D1405" s="2" t="s">
        <v>23</v>
      </c>
      <c r="E1405" s="2" t="s">
        <v>5</v>
      </c>
      <c r="G1405" s="2" t="s">
        <v>24</v>
      </c>
      <c r="H1405" s="2">
        <v>635278</v>
      </c>
      <c r="I1405" s="2">
        <v>635505</v>
      </c>
      <c r="J1405" s="1" t="s">
        <v>25</v>
      </c>
      <c r="Q1405" s="2" t="s">
        <v>2185</v>
      </c>
      <c r="R1405" s="2">
        <v>228</v>
      </c>
    </row>
    <row r="1406" spans="1:19" ht="28.8" x14ac:dyDescent="0.3">
      <c r="A1406" s="2" t="s">
        <v>28</v>
      </c>
      <c r="B1406" s="2" t="s">
        <v>29</v>
      </c>
      <c r="C1406" s="2" t="s">
        <v>22</v>
      </c>
      <c r="D1406" s="2" t="s">
        <v>23</v>
      </c>
      <c r="E1406" s="2" t="s">
        <v>5</v>
      </c>
      <c r="G1406" s="2" t="s">
        <v>24</v>
      </c>
      <c r="H1406" s="2">
        <v>635278</v>
      </c>
      <c r="I1406" s="2">
        <v>635505</v>
      </c>
      <c r="J1406" s="1" t="s">
        <v>25</v>
      </c>
      <c r="K1406" s="2" t="s">
        <v>2186</v>
      </c>
      <c r="N1406" s="2" t="s">
        <v>101</v>
      </c>
      <c r="Q1406" s="2" t="s">
        <v>2185</v>
      </c>
      <c r="R1406" s="2">
        <v>228</v>
      </c>
      <c r="S1406" s="2">
        <v>75</v>
      </c>
    </row>
    <row r="1407" spans="1:19" ht="28.8" x14ac:dyDescent="0.3">
      <c r="A1407" s="2" t="s">
        <v>20</v>
      </c>
      <c r="B1407" s="2" t="s">
        <v>21</v>
      </c>
      <c r="C1407" s="2" t="s">
        <v>22</v>
      </c>
      <c r="D1407" s="2" t="s">
        <v>23</v>
      </c>
      <c r="E1407" s="2" t="s">
        <v>5</v>
      </c>
      <c r="G1407" s="2" t="s">
        <v>24</v>
      </c>
      <c r="H1407" s="2">
        <v>635534</v>
      </c>
      <c r="I1407" s="2">
        <v>635758</v>
      </c>
      <c r="J1407" s="1" t="s">
        <v>25</v>
      </c>
      <c r="Q1407" s="2" t="s">
        <v>2187</v>
      </c>
      <c r="R1407" s="2">
        <v>225</v>
      </c>
    </row>
    <row r="1408" spans="1:19" ht="28.8" x14ac:dyDescent="0.3">
      <c r="A1408" s="2" t="s">
        <v>28</v>
      </c>
      <c r="B1408" s="2" t="s">
        <v>29</v>
      </c>
      <c r="C1408" s="2" t="s">
        <v>22</v>
      </c>
      <c r="D1408" s="2" t="s">
        <v>23</v>
      </c>
      <c r="E1408" s="2" t="s">
        <v>5</v>
      </c>
      <c r="G1408" s="2" t="s">
        <v>24</v>
      </c>
      <c r="H1408" s="2">
        <v>635534</v>
      </c>
      <c r="I1408" s="2">
        <v>635758</v>
      </c>
      <c r="J1408" s="1" t="s">
        <v>25</v>
      </c>
      <c r="K1408" s="2" t="s">
        <v>2188</v>
      </c>
      <c r="N1408" s="2" t="s">
        <v>192</v>
      </c>
      <c r="Q1408" s="2" t="s">
        <v>2187</v>
      </c>
      <c r="R1408" s="2">
        <v>225</v>
      </c>
      <c r="S1408" s="2">
        <v>74</v>
      </c>
    </row>
    <row r="1409" spans="1:19" ht="28.8" x14ac:dyDescent="0.3">
      <c r="A1409" s="2" t="s">
        <v>20</v>
      </c>
      <c r="B1409" s="2" t="s">
        <v>21</v>
      </c>
      <c r="C1409" s="2" t="s">
        <v>22</v>
      </c>
      <c r="D1409" s="2" t="s">
        <v>23</v>
      </c>
      <c r="E1409" s="2" t="s">
        <v>5</v>
      </c>
      <c r="G1409" s="2" t="s">
        <v>24</v>
      </c>
      <c r="H1409" s="2">
        <v>635775</v>
      </c>
      <c r="I1409" s="2">
        <v>636665</v>
      </c>
      <c r="J1409" s="1" t="s">
        <v>25</v>
      </c>
      <c r="Q1409" s="2" t="s">
        <v>2189</v>
      </c>
      <c r="R1409" s="2">
        <v>891</v>
      </c>
    </row>
    <row r="1410" spans="1:19" ht="43.2" x14ac:dyDescent="0.3">
      <c r="A1410" s="2" t="s">
        <v>28</v>
      </c>
      <c r="B1410" s="2" t="s">
        <v>29</v>
      </c>
      <c r="C1410" s="2" t="s">
        <v>22</v>
      </c>
      <c r="D1410" s="2" t="s">
        <v>23</v>
      </c>
      <c r="E1410" s="2" t="s">
        <v>5</v>
      </c>
      <c r="G1410" s="2" t="s">
        <v>24</v>
      </c>
      <c r="H1410" s="2">
        <v>635775</v>
      </c>
      <c r="I1410" s="2">
        <v>636665</v>
      </c>
      <c r="J1410" s="1" t="s">
        <v>25</v>
      </c>
      <c r="K1410" s="2" t="s">
        <v>2190</v>
      </c>
      <c r="N1410" s="2" t="s">
        <v>2191</v>
      </c>
      <c r="Q1410" s="2" t="s">
        <v>2189</v>
      </c>
      <c r="R1410" s="2">
        <v>891</v>
      </c>
      <c r="S1410" s="2">
        <v>296</v>
      </c>
    </row>
    <row r="1411" spans="1:19" ht="28.8" x14ac:dyDescent="0.3">
      <c r="A1411" s="2" t="s">
        <v>20</v>
      </c>
      <c r="B1411" s="2" t="s">
        <v>21</v>
      </c>
      <c r="C1411" s="2" t="s">
        <v>22</v>
      </c>
      <c r="D1411" s="2" t="s">
        <v>23</v>
      </c>
      <c r="E1411" s="2" t="s">
        <v>5</v>
      </c>
      <c r="G1411" s="2" t="s">
        <v>24</v>
      </c>
      <c r="H1411" s="2">
        <v>636658</v>
      </c>
      <c r="I1411" s="2">
        <v>637854</v>
      </c>
      <c r="J1411" s="1" t="s">
        <v>25</v>
      </c>
      <c r="Q1411" s="2" t="s">
        <v>2192</v>
      </c>
      <c r="R1411" s="2">
        <v>1197</v>
      </c>
    </row>
    <row r="1412" spans="1:19" ht="28.8" x14ac:dyDescent="0.3">
      <c r="A1412" s="2" t="s">
        <v>28</v>
      </c>
      <c r="B1412" s="2" t="s">
        <v>29</v>
      </c>
      <c r="C1412" s="2" t="s">
        <v>22</v>
      </c>
      <c r="D1412" s="2" t="s">
        <v>23</v>
      </c>
      <c r="E1412" s="2" t="s">
        <v>5</v>
      </c>
      <c r="G1412" s="2" t="s">
        <v>24</v>
      </c>
      <c r="H1412" s="2">
        <v>636658</v>
      </c>
      <c r="I1412" s="2">
        <v>637854</v>
      </c>
      <c r="J1412" s="1" t="s">
        <v>25</v>
      </c>
      <c r="K1412" s="2" t="s">
        <v>2193</v>
      </c>
      <c r="N1412" s="2" t="s">
        <v>2194</v>
      </c>
      <c r="Q1412" s="2" t="s">
        <v>2192</v>
      </c>
      <c r="R1412" s="2">
        <v>1197</v>
      </c>
      <c r="S1412" s="2">
        <v>398</v>
      </c>
    </row>
    <row r="1413" spans="1:19" ht="28.8" x14ac:dyDescent="0.3">
      <c r="A1413" s="2" t="s">
        <v>20</v>
      </c>
      <c r="B1413" s="2" t="s">
        <v>21</v>
      </c>
      <c r="C1413" s="2" t="s">
        <v>22</v>
      </c>
      <c r="D1413" s="2" t="s">
        <v>23</v>
      </c>
      <c r="E1413" s="2" t="s">
        <v>5</v>
      </c>
      <c r="G1413" s="2" t="s">
        <v>24</v>
      </c>
      <c r="H1413" s="2">
        <v>637851</v>
      </c>
      <c r="I1413" s="2">
        <v>640262</v>
      </c>
      <c r="J1413" s="1" t="s">
        <v>25</v>
      </c>
      <c r="O1413" s="2" t="s">
        <v>2195</v>
      </c>
      <c r="Q1413" s="2" t="s">
        <v>2196</v>
      </c>
      <c r="R1413" s="2">
        <v>2412</v>
      </c>
    </row>
    <row r="1414" spans="1:19" ht="43.2" x14ac:dyDescent="0.3">
      <c r="A1414" s="2" t="s">
        <v>28</v>
      </c>
      <c r="B1414" s="2" t="s">
        <v>29</v>
      </c>
      <c r="C1414" s="2" t="s">
        <v>22</v>
      </c>
      <c r="D1414" s="2" t="s">
        <v>23</v>
      </c>
      <c r="E1414" s="2" t="s">
        <v>5</v>
      </c>
      <c r="G1414" s="2" t="s">
        <v>24</v>
      </c>
      <c r="H1414" s="2">
        <v>637851</v>
      </c>
      <c r="I1414" s="2">
        <v>640262</v>
      </c>
      <c r="J1414" s="1" t="s">
        <v>25</v>
      </c>
      <c r="K1414" s="2" t="s">
        <v>2197</v>
      </c>
      <c r="N1414" s="2" t="s">
        <v>2198</v>
      </c>
      <c r="O1414" s="2" t="s">
        <v>2195</v>
      </c>
      <c r="Q1414" s="2" t="s">
        <v>2196</v>
      </c>
      <c r="R1414" s="2">
        <v>2412</v>
      </c>
      <c r="S1414" s="2">
        <v>803</v>
      </c>
    </row>
    <row r="1415" spans="1:19" ht="28.8" x14ac:dyDescent="0.3">
      <c r="A1415" s="2" t="s">
        <v>20</v>
      </c>
      <c r="B1415" s="2" t="s">
        <v>21</v>
      </c>
      <c r="C1415" s="2" t="s">
        <v>22</v>
      </c>
      <c r="D1415" s="2" t="s">
        <v>23</v>
      </c>
      <c r="E1415" s="2" t="s">
        <v>5</v>
      </c>
      <c r="G1415" s="2" t="s">
        <v>24</v>
      </c>
      <c r="H1415" s="2">
        <v>640253</v>
      </c>
      <c r="I1415" s="2">
        <v>640546</v>
      </c>
      <c r="J1415" s="1" t="s">
        <v>25</v>
      </c>
      <c r="O1415" s="2" t="s">
        <v>2199</v>
      </c>
      <c r="Q1415" s="2" t="s">
        <v>2200</v>
      </c>
      <c r="R1415" s="2">
        <v>294</v>
      </c>
    </row>
    <row r="1416" spans="1:19" ht="43.2" x14ac:dyDescent="0.3">
      <c r="A1416" s="2" t="s">
        <v>28</v>
      </c>
      <c r="B1416" s="2" t="s">
        <v>29</v>
      </c>
      <c r="C1416" s="2" t="s">
        <v>22</v>
      </c>
      <c r="D1416" s="2" t="s">
        <v>23</v>
      </c>
      <c r="E1416" s="2" t="s">
        <v>5</v>
      </c>
      <c r="G1416" s="2" t="s">
        <v>24</v>
      </c>
      <c r="H1416" s="2">
        <v>640253</v>
      </c>
      <c r="I1416" s="2">
        <v>640546</v>
      </c>
      <c r="J1416" s="1" t="s">
        <v>25</v>
      </c>
      <c r="K1416" s="2" t="s">
        <v>2201</v>
      </c>
      <c r="N1416" s="2" t="s">
        <v>2202</v>
      </c>
      <c r="O1416" s="2" t="s">
        <v>2199</v>
      </c>
      <c r="Q1416" s="2" t="s">
        <v>2200</v>
      </c>
      <c r="R1416" s="2">
        <v>294</v>
      </c>
      <c r="S1416" s="2">
        <v>97</v>
      </c>
    </row>
    <row r="1417" spans="1:19" ht="28.8" x14ac:dyDescent="0.3">
      <c r="A1417" s="2" t="s">
        <v>20</v>
      </c>
      <c r="B1417" s="2" t="s">
        <v>21</v>
      </c>
      <c r="C1417" s="2" t="s">
        <v>22</v>
      </c>
      <c r="D1417" s="2" t="s">
        <v>23</v>
      </c>
      <c r="E1417" s="2" t="s">
        <v>5</v>
      </c>
      <c r="G1417" s="2" t="s">
        <v>24</v>
      </c>
      <c r="H1417" s="2">
        <v>640565</v>
      </c>
      <c r="I1417" s="2">
        <v>641260</v>
      </c>
      <c r="J1417" s="1" t="s">
        <v>25</v>
      </c>
      <c r="O1417" s="2" t="s">
        <v>2203</v>
      </c>
      <c r="Q1417" s="2" t="s">
        <v>2204</v>
      </c>
      <c r="R1417" s="2">
        <v>696</v>
      </c>
    </row>
    <row r="1418" spans="1:19" ht="28.8" x14ac:dyDescent="0.3">
      <c r="A1418" s="2" t="s">
        <v>28</v>
      </c>
      <c r="B1418" s="2" t="s">
        <v>29</v>
      </c>
      <c r="C1418" s="2" t="s">
        <v>22</v>
      </c>
      <c r="D1418" s="2" t="s">
        <v>23</v>
      </c>
      <c r="E1418" s="2" t="s">
        <v>5</v>
      </c>
      <c r="G1418" s="2" t="s">
        <v>24</v>
      </c>
      <c r="H1418" s="2">
        <v>640565</v>
      </c>
      <c r="I1418" s="2">
        <v>641260</v>
      </c>
      <c r="J1418" s="1" t="s">
        <v>25</v>
      </c>
      <c r="K1418" s="2" t="s">
        <v>2205</v>
      </c>
      <c r="N1418" s="2" t="s">
        <v>2206</v>
      </c>
      <c r="O1418" s="2" t="s">
        <v>2203</v>
      </c>
      <c r="Q1418" s="2" t="s">
        <v>2204</v>
      </c>
      <c r="R1418" s="2">
        <v>696</v>
      </c>
      <c r="S1418" s="2">
        <v>231</v>
      </c>
    </row>
    <row r="1419" spans="1:19" ht="28.8" x14ac:dyDescent="0.3">
      <c r="A1419" s="2" t="s">
        <v>20</v>
      </c>
      <c r="B1419" s="2" t="s">
        <v>21</v>
      </c>
      <c r="C1419" s="2" t="s">
        <v>22</v>
      </c>
      <c r="D1419" s="2" t="s">
        <v>23</v>
      </c>
      <c r="E1419" s="2" t="s">
        <v>5</v>
      </c>
      <c r="G1419" s="2" t="s">
        <v>24</v>
      </c>
      <c r="H1419" s="2">
        <v>641244</v>
      </c>
      <c r="I1419" s="2">
        <v>642389</v>
      </c>
      <c r="J1419" s="1" t="s">
        <v>25</v>
      </c>
      <c r="O1419" s="2" t="s">
        <v>2207</v>
      </c>
      <c r="Q1419" s="2" t="s">
        <v>2208</v>
      </c>
      <c r="R1419" s="2">
        <v>1146</v>
      </c>
    </row>
    <row r="1420" spans="1:19" ht="43.2" x14ac:dyDescent="0.3">
      <c r="A1420" s="2" t="s">
        <v>28</v>
      </c>
      <c r="B1420" s="2" t="s">
        <v>29</v>
      </c>
      <c r="C1420" s="2" t="s">
        <v>22</v>
      </c>
      <c r="D1420" s="2" t="s">
        <v>23</v>
      </c>
      <c r="E1420" s="2" t="s">
        <v>5</v>
      </c>
      <c r="G1420" s="2" t="s">
        <v>24</v>
      </c>
      <c r="H1420" s="2">
        <v>641244</v>
      </c>
      <c r="I1420" s="2">
        <v>642389</v>
      </c>
      <c r="J1420" s="1" t="s">
        <v>25</v>
      </c>
      <c r="K1420" s="2" t="s">
        <v>2209</v>
      </c>
      <c r="N1420" s="2" t="s">
        <v>2210</v>
      </c>
      <c r="O1420" s="2" t="s">
        <v>2207</v>
      </c>
      <c r="Q1420" s="2" t="s">
        <v>2208</v>
      </c>
      <c r="R1420" s="2">
        <v>1146</v>
      </c>
      <c r="S1420" s="2">
        <v>381</v>
      </c>
    </row>
    <row r="1421" spans="1:19" ht="28.8" x14ac:dyDescent="0.3">
      <c r="A1421" s="2" t="s">
        <v>20</v>
      </c>
      <c r="B1421" s="2" t="s">
        <v>21</v>
      </c>
      <c r="C1421" s="2" t="s">
        <v>22</v>
      </c>
      <c r="D1421" s="2" t="s">
        <v>23</v>
      </c>
      <c r="E1421" s="2" t="s">
        <v>5</v>
      </c>
      <c r="G1421" s="2" t="s">
        <v>24</v>
      </c>
      <c r="H1421" s="2">
        <v>642389</v>
      </c>
      <c r="I1421" s="2">
        <v>643447</v>
      </c>
      <c r="J1421" s="1" t="s">
        <v>25</v>
      </c>
      <c r="O1421" s="2" t="s">
        <v>2211</v>
      </c>
      <c r="Q1421" s="2" t="s">
        <v>2212</v>
      </c>
      <c r="R1421" s="2">
        <v>1059</v>
      </c>
    </row>
    <row r="1422" spans="1:19" ht="43.2" x14ac:dyDescent="0.3">
      <c r="A1422" s="2" t="s">
        <v>28</v>
      </c>
      <c r="B1422" s="2" t="s">
        <v>29</v>
      </c>
      <c r="C1422" s="2" t="s">
        <v>22</v>
      </c>
      <c r="D1422" s="2" t="s">
        <v>23</v>
      </c>
      <c r="E1422" s="2" t="s">
        <v>5</v>
      </c>
      <c r="G1422" s="2" t="s">
        <v>24</v>
      </c>
      <c r="H1422" s="2">
        <v>642389</v>
      </c>
      <c r="I1422" s="2">
        <v>643447</v>
      </c>
      <c r="J1422" s="1" t="s">
        <v>25</v>
      </c>
      <c r="K1422" s="2" t="s">
        <v>2213</v>
      </c>
      <c r="N1422" s="2" t="s">
        <v>2214</v>
      </c>
      <c r="O1422" s="2" t="s">
        <v>2211</v>
      </c>
      <c r="Q1422" s="2" t="s">
        <v>2212</v>
      </c>
      <c r="R1422" s="2">
        <v>1059</v>
      </c>
      <c r="S1422" s="2">
        <v>352</v>
      </c>
    </row>
    <row r="1423" spans="1:19" ht="28.8" x14ac:dyDescent="0.3">
      <c r="A1423" s="2" t="s">
        <v>20</v>
      </c>
      <c r="B1423" s="2" t="s">
        <v>21</v>
      </c>
      <c r="C1423" s="2" t="s">
        <v>22</v>
      </c>
      <c r="D1423" s="2" t="s">
        <v>23</v>
      </c>
      <c r="E1423" s="2" t="s">
        <v>5</v>
      </c>
      <c r="G1423" s="2" t="s">
        <v>24</v>
      </c>
      <c r="H1423" s="2">
        <v>643461</v>
      </c>
      <c r="I1423" s="2">
        <v>643790</v>
      </c>
      <c r="J1423" s="1" t="s">
        <v>25</v>
      </c>
      <c r="O1423" s="2" t="s">
        <v>2215</v>
      </c>
      <c r="Q1423" s="2" t="s">
        <v>2216</v>
      </c>
      <c r="R1423" s="2">
        <v>330</v>
      </c>
    </row>
    <row r="1424" spans="1:19" ht="43.2" x14ac:dyDescent="0.3">
      <c r="A1424" s="2" t="s">
        <v>28</v>
      </c>
      <c r="B1424" s="2" t="s">
        <v>29</v>
      </c>
      <c r="C1424" s="2" t="s">
        <v>22</v>
      </c>
      <c r="D1424" s="2" t="s">
        <v>23</v>
      </c>
      <c r="E1424" s="2" t="s">
        <v>5</v>
      </c>
      <c r="G1424" s="2" t="s">
        <v>24</v>
      </c>
      <c r="H1424" s="2">
        <v>643461</v>
      </c>
      <c r="I1424" s="2">
        <v>643790</v>
      </c>
      <c r="J1424" s="1" t="s">
        <v>25</v>
      </c>
      <c r="K1424" s="2" t="s">
        <v>2217</v>
      </c>
      <c r="N1424" s="2" t="s">
        <v>2218</v>
      </c>
      <c r="O1424" s="2" t="s">
        <v>2215</v>
      </c>
      <c r="Q1424" s="2" t="s">
        <v>2216</v>
      </c>
      <c r="R1424" s="2">
        <v>330</v>
      </c>
      <c r="S1424" s="2">
        <v>109</v>
      </c>
    </row>
    <row r="1425" spans="1:19" ht="28.8" x14ac:dyDescent="0.3">
      <c r="A1425" s="2" t="s">
        <v>20</v>
      </c>
      <c r="B1425" s="2" t="s">
        <v>21</v>
      </c>
      <c r="C1425" s="2" t="s">
        <v>22</v>
      </c>
      <c r="D1425" s="2" t="s">
        <v>23</v>
      </c>
      <c r="E1425" s="2" t="s">
        <v>5</v>
      </c>
      <c r="G1425" s="2" t="s">
        <v>24</v>
      </c>
      <c r="H1425" s="2">
        <v>643935</v>
      </c>
      <c r="I1425" s="2">
        <v>644708</v>
      </c>
      <c r="J1425" s="1" t="s">
        <v>25</v>
      </c>
      <c r="O1425" s="2" t="s">
        <v>2219</v>
      </c>
      <c r="Q1425" s="2" t="s">
        <v>2220</v>
      </c>
      <c r="R1425" s="2">
        <v>774</v>
      </c>
    </row>
    <row r="1426" spans="1:19" ht="43.2" x14ac:dyDescent="0.3">
      <c r="A1426" s="2" t="s">
        <v>28</v>
      </c>
      <c r="B1426" s="2" t="s">
        <v>29</v>
      </c>
      <c r="C1426" s="2" t="s">
        <v>22</v>
      </c>
      <c r="D1426" s="2" t="s">
        <v>23</v>
      </c>
      <c r="E1426" s="2" t="s">
        <v>5</v>
      </c>
      <c r="G1426" s="2" t="s">
        <v>24</v>
      </c>
      <c r="H1426" s="2">
        <v>643935</v>
      </c>
      <c r="I1426" s="2">
        <v>644708</v>
      </c>
      <c r="J1426" s="1" t="s">
        <v>25</v>
      </c>
      <c r="K1426" s="2" t="s">
        <v>2221</v>
      </c>
      <c r="N1426" s="2" t="s">
        <v>2222</v>
      </c>
      <c r="O1426" s="2" t="s">
        <v>2219</v>
      </c>
      <c r="Q1426" s="2" t="s">
        <v>2220</v>
      </c>
      <c r="R1426" s="2">
        <v>774</v>
      </c>
      <c r="S1426" s="2">
        <v>257</v>
      </c>
    </row>
    <row r="1427" spans="1:19" ht="28.8" x14ac:dyDescent="0.3">
      <c r="A1427" s="2" t="s">
        <v>20</v>
      </c>
      <c r="B1427" s="2" t="s">
        <v>21</v>
      </c>
      <c r="C1427" s="2" t="s">
        <v>22</v>
      </c>
      <c r="D1427" s="2" t="s">
        <v>23</v>
      </c>
      <c r="E1427" s="2" t="s">
        <v>5</v>
      </c>
      <c r="G1427" s="2" t="s">
        <v>24</v>
      </c>
      <c r="H1427" s="2">
        <v>644734</v>
      </c>
      <c r="I1427" s="2">
        <v>646143</v>
      </c>
      <c r="J1427" s="1" t="s">
        <v>25</v>
      </c>
      <c r="Q1427" s="2" t="s">
        <v>2223</v>
      </c>
      <c r="R1427" s="2">
        <v>1410</v>
      </c>
    </row>
    <row r="1428" spans="1:19" ht="43.2" x14ac:dyDescent="0.3">
      <c r="A1428" s="2" t="s">
        <v>28</v>
      </c>
      <c r="B1428" s="2" t="s">
        <v>29</v>
      </c>
      <c r="C1428" s="2" t="s">
        <v>22</v>
      </c>
      <c r="D1428" s="2" t="s">
        <v>23</v>
      </c>
      <c r="E1428" s="2" t="s">
        <v>5</v>
      </c>
      <c r="G1428" s="2" t="s">
        <v>24</v>
      </c>
      <c r="H1428" s="2">
        <v>644734</v>
      </c>
      <c r="I1428" s="2">
        <v>646143</v>
      </c>
      <c r="J1428" s="1" t="s">
        <v>25</v>
      </c>
      <c r="K1428" s="2" t="s">
        <v>2224</v>
      </c>
      <c r="N1428" s="2" t="s">
        <v>1407</v>
      </c>
      <c r="Q1428" s="2" t="s">
        <v>2223</v>
      </c>
      <c r="R1428" s="2">
        <v>1410</v>
      </c>
      <c r="S1428" s="2">
        <v>469</v>
      </c>
    </row>
    <row r="1429" spans="1:19" ht="28.8" x14ac:dyDescent="0.3">
      <c r="A1429" s="2" t="s">
        <v>20</v>
      </c>
      <c r="B1429" s="2" t="s">
        <v>21</v>
      </c>
      <c r="C1429" s="2" t="s">
        <v>22</v>
      </c>
      <c r="D1429" s="2" t="s">
        <v>23</v>
      </c>
      <c r="E1429" s="2" t="s">
        <v>5</v>
      </c>
      <c r="G1429" s="2" t="s">
        <v>24</v>
      </c>
      <c r="H1429" s="2">
        <v>646208</v>
      </c>
      <c r="I1429" s="2">
        <v>647458</v>
      </c>
      <c r="J1429" s="1" t="s">
        <v>25</v>
      </c>
      <c r="Q1429" s="2" t="s">
        <v>2225</v>
      </c>
      <c r="R1429" s="2">
        <v>1251</v>
      </c>
    </row>
    <row r="1430" spans="1:19" ht="28.8" x14ac:dyDescent="0.3">
      <c r="A1430" s="2" t="s">
        <v>28</v>
      </c>
      <c r="B1430" s="2" t="s">
        <v>29</v>
      </c>
      <c r="C1430" s="2" t="s">
        <v>22</v>
      </c>
      <c r="D1430" s="2" t="s">
        <v>23</v>
      </c>
      <c r="E1430" s="2" t="s">
        <v>5</v>
      </c>
      <c r="G1430" s="2" t="s">
        <v>24</v>
      </c>
      <c r="H1430" s="2">
        <v>646208</v>
      </c>
      <c r="I1430" s="2">
        <v>647458</v>
      </c>
      <c r="J1430" s="1" t="s">
        <v>25</v>
      </c>
      <c r="K1430" s="2" t="s">
        <v>2226</v>
      </c>
      <c r="N1430" s="2" t="s">
        <v>2227</v>
      </c>
      <c r="Q1430" s="2" t="s">
        <v>2225</v>
      </c>
      <c r="R1430" s="2">
        <v>1251</v>
      </c>
      <c r="S1430" s="2">
        <v>416</v>
      </c>
    </row>
    <row r="1431" spans="1:19" ht="28.8" x14ac:dyDescent="0.3">
      <c r="A1431" s="2" t="s">
        <v>20</v>
      </c>
      <c r="B1431" s="2" t="s">
        <v>21</v>
      </c>
      <c r="C1431" s="2" t="s">
        <v>22</v>
      </c>
      <c r="D1431" s="2" t="s">
        <v>23</v>
      </c>
      <c r="E1431" s="2" t="s">
        <v>5</v>
      </c>
      <c r="G1431" s="2" t="s">
        <v>24</v>
      </c>
      <c r="H1431" s="2">
        <v>647543</v>
      </c>
      <c r="I1431" s="2">
        <v>647941</v>
      </c>
      <c r="J1431" s="1" t="s">
        <v>25</v>
      </c>
      <c r="Q1431" s="2" t="s">
        <v>2228</v>
      </c>
      <c r="R1431" s="2">
        <v>399</v>
      </c>
    </row>
    <row r="1432" spans="1:19" ht="43.2" x14ac:dyDescent="0.3">
      <c r="A1432" s="2" t="s">
        <v>28</v>
      </c>
      <c r="B1432" s="2" t="s">
        <v>29</v>
      </c>
      <c r="C1432" s="2" t="s">
        <v>22</v>
      </c>
      <c r="D1432" s="2" t="s">
        <v>23</v>
      </c>
      <c r="E1432" s="2" t="s">
        <v>5</v>
      </c>
      <c r="G1432" s="2" t="s">
        <v>24</v>
      </c>
      <c r="H1432" s="2">
        <v>647543</v>
      </c>
      <c r="I1432" s="2">
        <v>647941</v>
      </c>
      <c r="J1432" s="1" t="s">
        <v>25</v>
      </c>
      <c r="K1432" s="2" t="s">
        <v>2229</v>
      </c>
      <c r="N1432" s="2" t="s">
        <v>41</v>
      </c>
      <c r="Q1432" s="2" t="s">
        <v>2228</v>
      </c>
      <c r="R1432" s="2">
        <v>399</v>
      </c>
      <c r="S1432" s="2">
        <v>132</v>
      </c>
    </row>
    <row r="1433" spans="1:19" ht="28.8" x14ac:dyDescent="0.3">
      <c r="A1433" s="2" t="s">
        <v>20</v>
      </c>
      <c r="B1433" s="2" t="s">
        <v>21</v>
      </c>
      <c r="C1433" s="2" t="s">
        <v>22</v>
      </c>
      <c r="D1433" s="2" t="s">
        <v>23</v>
      </c>
      <c r="E1433" s="2" t="s">
        <v>5</v>
      </c>
      <c r="G1433" s="2" t="s">
        <v>24</v>
      </c>
      <c r="H1433" s="2">
        <v>647956</v>
      </c>
      <c r="I1433" s="2">
        <v>649476</v>
      </c>
      <c r="J1433" s="1" t="s">
        <v>54</v>
      </c>
      <c r="O1433" s="2" t="s">
        <v>2230</v>
      </c>
      <c r="Q1433" s="2" t="s">
        <v>2231</v>
      </c>
      <c r="R1433" s="2">
        <v>1521</v>
      </c>
    </row>
    <row r="1434" spans="1:19" ht="28.8" x14ac:dyDescent="0.3">
      <c r="A1434" s="2" t="s">
        <v>28</v>
      </c>
      <c r="B1434" s="2" t="s">
        <v>29</v>
      </c>
      <c r="C1434" s="2" t="s">
        <v>22</v>
      </c>
      <c r="D1434" s="2" t="s">
        <v>23</v>
      </c>
      <c r="E1434" s="2" t="s">
        <v>5</v>
      </c>
      <c r="G1434" s="2" t="s">
        <v>24</v>
      </c>
      <c r="H1434" s="2">
        <v>647956</v>
      </c>
      <c r="I1434" s="2">
        <v>649476</v>
      </c>
      <c r="J1434" s="1" t="s">
        <v>54</v>
      </c>
      <c r="K1434" s="2" t="s">
        <v>2232</v>
      </c>
      <c r="N1434" s="2" t="s">
        <v>2233</v>
      </c>
      <c r="O1434" s="2" t="s">
        <v>2230</v>
      </c>
      <c r="Q1434" s="2" t="s">
        <v>2231</v>
      </c>
      <c r="R1434" s="2">
        <v>1521</v>
      </c>
      <c r="S1434" s="2">
        <v>506</v>
      </c>
    </row>
    <row r="1435" spans="1:19" ht="28.8" x14ac:dyDescent="0.3">
      <c r="A1435" s="2" t="s">
        <v>20</v>
      </c>
      <c r="B1435" s="2" t="s">
        <v>21</v>
      </c>
      <c r="C1435" s="2" t="s">
        <v>22</v>
      </c>
      <c r="D1435" s="2" t="s">
        <v>23</v>
      </c>
      <c r="E1435" s="2" t="s">
        <v>5</v>
      </c>
      <c r="G1435" s="2" t="s">
        <v>24</v>
      </c>
      <c r="H1435" s="2">
        <v>649473</v>
      </c>
      <c r="I1435" s="2">
        <v>649844</v>
      </c>
      <c r="J1435" s="1" t="s">
        <v>54</v>
      </c>
      <c r="Q1435" s="2" t="s">
        <v>2234</v>
      </c>
      <c r="R1435" s="2">
        <v>372</v>
      </c>
    </row>
    <row r="1436" spans="1:19" ht="28.8" x14ac:dyDescent="0.3">
      <c r="A1436" s="2" t="s">
        <v>28</v>
      </c>
      <c r="B1436" s="2" t="s">
        <v>29</v>
      </c>
      <c r="C1436" s="2" t="s">
        <v>22</v>
      </c>
      <c r="D1436" s="2" t="s">
        <v>23</v>
      </c>
      <c r="E1436" s="2" t="s">
        <v>5</v>
      </c>
      <c r="G1436" s="2" t="s">
        <v>24</v>
      </c>
      <c r="H1436" s="2">
        <v>649473</v>
      </c>
      <c r="I1436" s="2">
        <v>649844</v>
      </c>
      <c r="J1436" s="1" t="s">
        <v>54</v>
      </c>
      <c r="K1436" s="2" t="s">
        <v>2235</v>
      </c>
      <c r="N1436" s="2" t="s">
        <v>2236</v>
      </c>
      <c r="Q1436" s="2" t="s">
        <v>2234</v>
      </c>
      <c r="R1436" s="2">
        <v>372</v>
      </c>
      <c r="S1436" s="2">
        <v>123</v>
      </c>
    </row>
    <row r="1437" spans="1:19" ht="28.8" x14ac:dyDescent="0.3">
      <c r="A1437" s="2" t="s">
        <v>20</v>
      </c>
      <c r="B1437" s="2" t="s">
        <v>21</v>
      </c>
      <c r="C1437" s="2" t="s">
        <v>22</v>
      </c>
      <c r="D1437" s="2" t="s">
        <v>23</v>
      </c>
      <c r="E1437" s="2" t="s">
        <v>5</v>
      </c>
      <c r="G1437" s="2" t="s">
        <v>24</v>
      </c>
      <c r="H1437" s="2">
        <v>649841</v>
      </c>
      <c r="I1437" s="2">
        <v>650806</v>
      </c>
      <c r="J1437" s="1" t="s">
        <v>54</v>
      </c>
      <c r="Q1437" s="2" t="s">
        <v>2237</v>
      </c>
      <c r="R1437" s="2">
        <v>966</v>
      </c>
    </row>
    <row r="1438" spans="1:19" ht="57.6" x14ac:dyDescent="0.3">
      <c r="A1438" s="2" t="s">
        <v>28</v>
      </c>
      <c r="B1438" s="2" t="s">
        <v>29</v>
      </c>
      <c r="C1438" s="2" t="s">
        <v>22</v>
      </c>
      <c r="D1438" s="2" t="s">
        <v>23</v>
      </c>
      <c r="E1438" s="2" t="s">
        <v>5</v>
      </c>
      <c r="G1438" s="2" t="s">
        <v>24</v>
      </c>
      <c r="H1438" s="2">
        <v>649841</v>
      </c>
      <c r="I1438" s="2">
        <v>650806</v>
      </c>
      <c r="J1438" s="1" t="s">
        <v>54</v>
      </c>
      <c r="K1438" s="2" t="s">
        <v>2238</v>
      </c>
      <c r="N1438" s="2" t="s">
        <v>2239</v>
      </c>
      <c r="Q1438" s="2" t="s">
        <v>2237</v>
      </c>
      <c r="R1438" s="2">
        <v>966</v>
      </c>
      <c r="S1438" s="2">
        <v>321</v>
      </c>
    </row>
    <row r="1439" spans="1:19" ht="28.8" x14ac:dyDescent="0.3">
      <c r="A1439" s="2" t="s">
        <v>20</v>
      </c>
      <c r="B1439" s="2" t="s">
        <v>21</v>
      </c>
      <c r="C1439" s="2" t="s">
        <v>22</v>
      </c>
      <c r="D1439" s="2" t="s">
        <v>23</v>
      </c>
      <c r="E1439" s="2" t="s">
        <v>5</v>
      </c>
      <c r="G1439" s="2" t="s">
        <v>24</v>
      </c>
      <c r="H1439" s="2">
        <v>650803</v>
      </c>
      <c r="I1439" s="2">
        <v>651012</v>
      </c>
      <c r="J1439" s="1" t="s">
        <v>54</v>
      </c>
      <c r="Q1439" s="2" t="s">
        <v>2240</v>
      </c>
      <c r="R1439" s="2">
        <v>210</v>
      </c>
    </row>
    <row r="1440" spans="1:19" ht="43.2" x14ac:dyDescent="0.3">
      <c r="A1440" s="2" t="s">
        <v>28</v>
      </c>
      <c r="B1440" s="2" t="s">
        <v>29</v>
      </c>
      <c r="C1440" s="2" t="s">
        <v>22</v>
      </c>
      <c r="D1440" s="2" t="s">
        <v>23</v>
      </c>
      <c r="E1440" s="2" t="s">
        <v>5</v>
      </c>
      <c r="G1440" s="2" t="s">
        <v>24</v>
      </c>
      <c r="H1440" s="2">
        <v>650803</v>
      </c>
      <c r="I1440" s="2">
        <v>651012</v>
      </c>
      <c r="J1440" s="1" t="s">
        <v>54</v>
      </c>
      <c r="K1440" s="2" t="s">
        <v>2241</v>
      </c>
      <c r="N1440" s="2" t="s">
        <v>41</v>
      </c>
      <c r="Q1440" s="2" t="s">
        <v>2240</v>
      </c>
      <c r="R1440" s="2">
        <v>210</v>
      </c>
      <c r="S1440" s="2">
        <v>69</v>
      </c>
    </row>
    <row r="1441" spans="1:19" ht="28.8" x14ac:dyDescent="0.3">
      <c r="A1441" s="2" t="s">
        <v>20</v>
      </c>
      <c r="B1441" s="2" t="s">
        <v>21</v>
      </c>
      <c r="C1441" s="2" t="s">
        <v>22</v>
      </c>
      <c r="D1441" s="2" t="s">
        <v>23</v>
      </c>
      <c r="E1441" s="2" t="s">
        <v>5</v>
      </c>
      <c r="G1441" s="2" t="s">
        <v>24</v>
      </c>
      <c r="H1441" s="2">
        <v>651358</v>
      </c>
      <c r="I1441" s="2">
        <v>652134</v>
      </c>
      <c r="J1441" s="1" t="s">
        <v>25</v>
      </c>
      <c r="Q1441" s="2" t="s">
        <v>2242</v>
      </c>
      <c r="R1441" s="2">
        <v>777</v>
      </c>
    </row>
    <row r="1442" spans="1:19" ht="43.2" x14ac:dyDescent="0.3">
      <c r="A1442" s="2" t="s">
        <v>28</v>
      </c>
      <c r="B1442" s="2" t="s">
        <v>29</v>
      </c>
      <c r="C1442" s="2" t="s">
        <v>22</v>
      </c>
      <c r="D1442" s="2" t="s">
        <v>23</v>
      </c>
      <c r="E1442" s="2" t="s">
        <v>5</v>
      </c>
      <c r="G1442" s="2" t="s">
        <v>24</v>
      </c>
      <c r="H1442" s="2">
        <v>651358</v>
      </c>
      <c r="I1442" s="2">
        <v>652134</v>
      </c>
      <c r="J1442" s="1" t="s">
        <v>25</v>
      </c>
      <c r="K1442" s="2" t="s">
        <v>2243</v>
      </c>
      <c r="N1442" s="2" t="s">
        <v>41</v>
      </c>
      <c r="Q1442" s="2" t="s">
        <v>2242</v>
      </c>
      <c r="R1442" s="2">
        <v>777</v>
      </c>
      <c r="S1442" s="2">
        <v>258</v>
      </c>
    </row>
    <row r="1443" spans="1:19" ht="28.8" x14ac:dyDescent="0.3">
      <c r="A1443" s="2" t="s">
        <v>20</v>
      </c>
      <c r="B1443" s="2" t="s">
        <v>21</v>
      </c>
      <c r="C1443" s="2" t="s">
        <v>22</v>
      </c>
      <c r="D1443" s="2" t="s">
        <v>23</v>
      </c>
      <c r="E1443" s="2" t="s">
        <v>5</v>
      </c>
      <c r="G1443" s="2" t="s">
        <v>24</v>
      </c>
      <c r="H1443" s="2">
        <v>652134</v>
      </c>
      <c r="I1443" s="2">
        <v>653033</v>
      </c>
      <c r="J1443" s="1" t="s">
        <v>25</v>
      </c>
      <c r="Q1443" s="2" t="s">
        <v>2244</v>
      </c>
      <c r="R1443" s="2">
        <v>900</v>
      </c>
    </row>
    <row r="1444" spans="1:19" ht="43.2" x14ac:dyDescent="0.3">
      <c r="A1444" s="2" t="s">
        <v>28</v>
      </c>
      <c r="B1444" s="2" t="s">
        <v>29</v>
      </c>
      <c r="C1444" s="2" t="s">
        <v>22</v>
      </c>
      <c r="D1444" s="2" t="s">
        <v>23</v>
      </c>
      <c r="E1444" s="2" t="s">
        <v>5</v>
      </c>
      <c r="G1444" s="2" t="s">
        <v>24</v>
      </c>
      <c r="H1444" s="2">
        <v>652134</v>
      </c>
      <c r="I1444" s="2">
        <v>653033</v>
      </c>
      <c r="J1444" s="1" t="s">
        <v>25</v>
      </c>
      <c r="K1444" s="2" t="s">
        <v>2245</v>
      </c>
      <c r="N1444" s="2" t="s">
        <v>2246</v>
      </c>
      <c r="Q1444" s="2" t="s">
        <v>2244</v>
      </c>
      <c r="R1444" s="2">
        <v>900</v>
      </c>
      <c r="S1444" s="2">
        <v>299</v>
      </c>
    </row>
    <row r="1445" spans="1:19" ht="28.8" x14ac:dyDescent="0.3">
      <c r="A1445" s="2" t="s">
        <v>20</v>
      </c>
      <c r="B1445" s="2" t="s">
        <v>21</v>
      </c>
      <c r="C1445" s="2" t="s">
        <v>22</v>
      </c>
      <c r="D1445" s="2" t="s">
        <v>23</v>
      </c>
      <c r="E1445" s="2" t="s">
        <v>5</v>
      </c>
      <c r="G1445" s="2" t="s">
        <v>24</v>
      </c>
      <c r="H1445" s="2">
        <v>653053</v>
      </c>
      <c r="I1445" s="2">
        <v>654117</v>
      </c>
      <c r="J1445" s="1" t="s">
        <v>54</v>
      </c>
      <c r="O1445" s="2" t="s">
        <v>2247</v>
      </c>
      <c r="Q1445" s="2" t="s">
        <v>2248</v>
      </c>
      <c r="R1445" s="2">
        <v>1065</v>
      </c>
    </row>
    <row r="1446" spans="1:19" ht="28.8" x14ac:dyDescent="0.3">
      <c r="A1446" s="2" t="s">
        <v>28</v>
      </c>
      <c r="B1446" s="2" t="s">
        <v>29</v>
      </c>
      <c r="C1446" s="2" t="s">
        <v>22</v>
      </c>
      <c r="D1446" s="2" t="s">
        <v>23</v>
      </c>
      <c r="E1446" s="2" t="s">
        <v>5</v>
      </c>
      <c r="G1446" s="2" t="s">
        <v>24</v>
      </c>
      <c r="H1446" s="2">
        <v>653053</v>
      </c>
      <c r="I1446" s="2">
        <v>654117</v>
      </c>
      <c r="J1446" s="1" t="s">
        <v>54</v>
      </c>
      <c r="K1446" s="2" t="s">
        <v>2249</v>
      </c>
      <c r="N1446" s="2" t="s">
        <v>2250</v>
      </c>
      <c r="O1446" s="2" t="s">
        <v>2247</v>
      </c>
      <c r="Q1446" s="2" t="s">
        <v>2248</v>
      </c>
      <c r="R1446" s="2">
        <v>1065</v>
      </c>
      <c r="S1446" s="2">
        <v>354</v>
      </c>
    </row>
    <row r="1447" spans="1:19" ht="28.8" x14ac:dyDescent="0.3">
      <c r="A1447" s="2" t="s">
        <v>20</v>
      </c>
      <c r="B1447" s="2" t="s">
        <v>21</v>
      </c>
      <c r="C1447" s="2" t="s">
        <v>22</v>
      </c>
      <c r="D1447" s="2" t="s">
        <v>23</v>
      </c>
      <c r="E1447" s="2" t="s">
        <v>5</v>
      </c>
      <c r="G1447" s="2" t="s">
        <v>24</v>
      </c>
      <c r="H1447" s="2">
        <v>654121</v>
      </c>
      <c r="I1447" s="2">
        <v>655518</v>
      </c>
      <c r="J1447" s="1" t="s">
        <v>54</v>
      </c>
      <c r="O1447" s="2" t="s">
        <v>2251</v>
      </c>
      <c r="Q1447" s="2" t="s">
        <v>2252</v>
      </c>
      <c r="R1447" s="2">
        <v>1398</v>
      </c>
    </row>
    <row r="1448" spans="1:19" ht="43.2" x14ac:dyDescent="0.3">
      <c r="A1448" s="2" t="s">
        <v>28</v>
      </c>
      <c r="B1448" s="2" t="s">
        <v>29</v>
      </c>
      <c r="C1448" s="2" t="s">
        <v>22</v>
      </c>
      <c r="D1448" s="2" t="s">
        <v>23</v>
      </c>
      <c r="E1448" s="2" t="s">
        <v>5</v>
      </c>
      <c r="G1448" s="2" t="s">
        <v>24</v>
      </c>
      <c r="H1448" s="2">
        <v>654121</v>
      </c>
      <c r="I1448" s="2">
        <v>655518</v>
      </c>
      <c r="J1448" s="1" t="s">
        <v>54</v>
      </c>
      <c r="K1448" s="2" t="s">
        <v>2253</v>
      </c>
      <c r="N1448" s="2" t="s">
        <v>2254</v>
      </c>
      <c r="O1448" s="2" t="s">
        <v>2251</v>
      </c>
      <c r="Q1448" s="2" t="s">
        <v>2252</v>
      </c>
      <c r="R1448" s="2">
        <v>1398</v>
      </c>
      <c r="S1448" s="2">
        <v>465</v>
      </c>
    </row>
    <row r="1449" spans="1:19" ht="28.8" x14ac:dyDescent="0.3">
      <c r="A1449" s="2" t="s">
        <v>20</v>
      </c>
      <c r="B1449" s="2" t="s">
        <v>21</v>
      </c>
      <c r="C1449" s="2" t="s">
        <v>22</v>
      </c>
      <c r="D1449" s="2" t="s">
        <v>23</v>
      </c>
      <c r="E1449" s="2" t="s">
        <v>5</v>
      </c>
      <c r="G1449" s="2" t="s">
        <v>24</v>
      </c>
      <c r="H1449" s="2">
        <v>655542</v>
      </c>
      <c r="I1449" s="2">
        <v>659969</v>
      </c>
      <c r="J1449" s="1" t="s">
        <v>54</v>
      </c>
      <c r="O1449" s="2" t="s">
        <v>2255</v>
      </c>
      <c r="Q1449" s="2" t="s">
        <v>2256</v>
      </c>
      <c r="R1449" s="2">
        <v>4428</v>
      </c>
    </row>
    <row r="1450" spans="1:19" ht="43.2" x14ac:dyDescent="0.3">
      <c r="A1450" s="2" t="s">
        <v>28</v>
      </c>
      <c r="B1450" s="2" t="s">
        <v>29</v>
      </c>
      <c r="C1450" s="2" t="s">
        <v>22</v>
      </c>
      <c r="D1450" s="2" t="s">
        <v>23</v>
      </c>
      <c r="E1450" s="2" t="s">
        <v>5</v>
      </c>
      <c r="G1450" s="2" t="s">
        <v>24</v>
      </c>
      <c r="H1450" s="2">
        <v>655542</v>
      </c>
      <c r="I1450" s="2">
        <v>659969</v>
      </c>
      <c r="J1450" s="1" t="s">
        <v>54</v>
      </c>
      <c r="K1450" s="2" t="s">
        <v>2257</v>
      </c>
      <c r="N1450" s="2" t="s">
        <v>2258</v>
      </c>
      <c r="O1450" s="2" t="s">
        <v>2255</v>
      </c>
      <c r="Q1450" s="2" t="s">
        <v>2256</v>
      </c>
      <c r="R1450" s="2">
        <v>4428</v>
      </c>
      <c r="S1450" s="2">
        <v>1475</v>
      </c>
    </row>
    <row r="1451" spans="1:19" ht="28.8" x14ac:dyDescent="0.3">
      <c r="A1451" s="2" t="s">
        <v>20</v>
      </c>
      <c r="B1451" s="2" t="s">
        <v>21</v>
      </c>
      <c r="C1451" s="2" t="s">
        <v>22</v>
      </c>
      <c r="D1451" s="2" t="s">
        <v>23</v>
      </c>
      <c r="E1451" s="2" t="s">
        <v>5</v>
      </c>
      <c r="G1451" s="2" t="s">
        <v>24</v>
      </c>
      <c r="H1451" s="2">
        <v>660107</v>
      </c>
      <c r="I1451" s="2">
        <v>661306</v>
      </c>
      <c r="J1451" s="1" t="s">
        <v>54</v>
      </c>
      <c r="Q1451" s="2" t="s">
        <v>2259</v>
      </c>
      <c r="R1451" s="2">
        <v>1200</v>
      </c>
    </row>
    <row r="1452" spans="1:19" ht="57.6" x14ac:dyDescent="0.3">
      <c r="A1452" s="2" t="s">
        <v>28</v>
      </c>
      <c r="B1452" s="2" t="s">
        <v>29</v>
      </c>
      <c r="C1452" s="2" t="s">
        <v>22</v>
      </c>
      <c r="D1452" s="2" t="s">
        <v>23</v>
      </c>
      <c r="E1452" s="2" t="s">
        <v>5</v>
      </c>
      <c r="G1452" s="2" t="s">
        <v>24</v>
      </c>
      <c r="H1452" s="2">
        <v>660107</v>
      </c>
      <c r="I1452" s="2">
        <v>661306</v>
      </c>
      <c r="J1452" s="1" t="s">
        <v>54</v>
      </c>
      <c r="K1452" s="2" t="s">
        <v>2260</v>
      </c>
      <c r="N1452" s="2" t="s">
        <v>2261</v>
      </c>
      <c r="Q1452" s="2" t="s">
        <v>2259</v>
      </c>
      <c r="R1452" s="2">
        <v>1200</v>
      </c>
      <c r="S1452" s="2">
        <v>399</v>
      </c>
    </row>
    <row r="1453" spans="1:19" ht="28.8" x14ac:dyDescent="0.3">
      <c r="A1453" s="2" t="s">
        <v>20</v>
      </c>
      <c r="B1453" s="2" t="s">
        <v>21</v>
      </c>
      <c r="C1453" s="2" t="s">
        <v>22</v>
      </c>
      <c r="D1453" s="2" t="s">
        <v>23</v>
      </c>
      <c r="E1453" s="2" t="s">
        <v>5</v>
      </c>
      <c r="G1453" s="2" t="s">
        <v>24</v>
      </c>
      <c r="H1453" s="2">
        <v>661272</v>
      </c>
      <c r="I1453" s="2">
        <v>662072</v>
      </c>
      <c r="J1453" s="1" t="s">
        <v>54</v>
      </c>
      <c r="O1453" s="2" t="s">
        <v>2262</v>
      </c>
      <c r="Q1453" s="2" t="s">
        <v>2263</v>
      </c>
      <c r="R1453" s="2">
        <v>801</v>
      </c>
    </row>
    <row r="1454" spans="1:19" ht="43.2" x14ac:dyDescent="0.3">
      <c r="A1454" s="2" t="s">
        <v>28</v>
      </c>
      <c r="B1454" s="2" t="s">
        <v>29</v>
      </c>
      <c r="C1454" s="2" t="s">
        <v>22</v>
      </c>
      <c r="D1454" s="2" t="s">
        <v>23</v>
      </c>
      <c r="E1454" s="2" t="s">
        <v>5</v>
      </c>
      <c r="G1454" s="2" t="s">
        <v>24</v>
      </c>
      <c r="H1454" s="2">
        <v>661272</v>
      </c>
      <c r="I1454" s="2">
        <v>662072</v>
      </c>
      <c r="J1454" s="1" t="s">
        <v>54</v>
      </c>
      <c r="K1454" s="2" t="s">
        <v>2264</v>
      </c>
      <c r="N1454" s="2" t="s">
        <v>2265</v>
      </c>
      <c r="O1454" s="2" t="s">
        <v>2262</v>
      </c>
      <c r="Q1454" s="2" t="s">
        <v>2263</v>
      </c>
      <c r="R1454" s="2">
        <v>801</v>
      </c>
      <c r="S1454" s="2">
        <v>266</v>
      </c>
    </row>
    <row r="1455" spans="1:19" ht="28.8" x14ac:dyDescent="0.3">
      <c r="A1455" s="2" t="s">
        <v>20</v>
      </c>
      <c r="B1455" s="2" t="s">
        <v>21</v>
      </c>
      <c r="C1455" s="2" t="s">
        <v>22</v>
      </c>
      <c r="D1455" s="2" t="s">
        <v>23</v>
      </c>
      <c r="E1455" s="2" t="s">
        <v>5</v>
      </c>
      <c r="G1455" s="2" t="s">
        <v>24</v>
      </c>
      <c r="H1455" s="2">
        <v>662107</v>
      </c>
      <c r="I1455" s="2">
        <v>663201</v>
      </c>
      <c r="J1455" s="1" t="s">
        <v>54</v>
      </c>
      <c r="O1455" s="2" t="s">
        <v>2266</v>
      </c>
      <c r="Q1455" s="2" t="s">
        <v>2267</v>
      </c>
      <c r="R1455" s="2">
        <v>1095</v>
      </c>
    </row>
    <row r="1456" spans="1:19" ht="28.8" x14ac:dyDescent="0.3">
      <c r="A1456" s="2" t="s">
        <v>28</v>
      </c>
      <c r="B1456" s="2" t="s">
        <v>29</v>
      </c>
      <c r="C1456" s="2" t="s">
        <v>22</v>
      </c>
      <c r="D1456" s="2" t="s">
        <v>23</v>
      </c>
      <c r="E1456" s="2" t="s">
        <v>5</v>
      </c>
      <c r="G1456" s="2" t="s">
        <v>24</v>
      </c>
      <c r="H1456" s="2">
        <v>662107</v>
      </c>
      <c r="I1456" s="2">
        <v>663201</v>
      </c>
      <c r="J1456" s="1" t="s">
        <v>54</v>
      </c>
      <c r="K1456" s="2" t="s">
        <v>2268</v>
      </c>
      <c r="N1456" s="2" t="s">
        <v>2269</v>
      </c>
      <c r="O1456" s="2" t="s">
        <v>2266</v>
      </c>
      <c r="Q1456" s="2" t="s">
        <v>2267</v>
      </c>
      <c r="R1456" s="2">
        <v>1095</v>
      </c>
      <c r="S1456" s="2">
        <v>364</v>
      </c>
    </row>
    <row r="1457" spans="1:19" ht="28.8" x14ac:dyDescent="0.3">
      <c r="A1457" s="2" t="s">
        <v>20</v>
      </c>
      <c r="B1457" s="2" t="s">
        <v>21</v>
      </c>
      <c r="C1457" s="2" t="s">
        <v>22</v>
      </c>
      <c r="D1457" s="2" t="s">
        <v>23</v>
      </c>
      <c r="E1457" s="2" t="s">
        <v>5</v>
      </c>
      <c r="G1457" s="2" t="s">
        <v>24</v>
      </c>
      <c r="H1457" s="2">
        <v>663307</v>
      </c>
      <c r="I1457" s="2">
        <v>663846</v>
      </c>
      <c r="J1457" s="1" t="s">
        <v>54</v>
      </c>
      <c r="O1457" s="2" t="s">
        <v>2270</v>
      </c>
      <c r="Q1457" s="2" t="s">
        <v>2271</v>
      </c>
      <c r="R1457" s="2">
        <v>540</v>
      </c>
    </row>
    <row r="1458" spans="1:19" ht="28.8" x14ac:dyDescent="0.3">
      <c r="A1458" s="2" t="s">
        <v>28</v>
      </c>
      <c r="B1458" s="2" t="s">
        <v>29</v>
      </c>
      <c r="C1458" s="2" t="s">
        <v>22</v>
      </c>
      <c r="D1458" s="2" t="s">
        <v>23</v>
      </c>
      <c r="E1458" s="2" t="s">
        <v>5</v>
      </c>
      <c r="G1458" s="2" t="s">
        <v>24</v>
      </c>
      <c r="H1458" s="2">
        <v>663307</v>
      </c>
      <c r="I1458" s="2">
        <v>663846</v>
      </c>
      <c r="J1458" s="1" t="s">
        <v>54</v>
      </c>
      <c r="K1458" s="2" t="s">
        <v>2272</v>
      </c>
      <c r="N1458" s="2" t="s">
        <v>2273</v>
      </c>
      <c r="O1458" s="2" t="s">
        <v>2270</v>
      </c>
      <c r="Q1458" s="2" t="s">
        <v>2271</v>
      </c>
      <c r="R1458" s="2">
        <v>540</v>
      </c>
      <c r="S1458" s="2">
        <v>179</v>
      </c>
    </row>
    <row r="1459" spans="1:19" ht="28.8" x14ac:dyDescent="0.3">
      <c r="A1459" s="2" t="s">
        <v>20</v>
      </c>
      <c r="B1459" s="2" t="s">
        <v>21</v>
      </c>
      <c r="C1459" s="2" t="s">
        <v>22</v>
      </c>
      <c r="D1459" s="2" t="s">
        <v>23</v>
      </c>
      <c r="E1459" s="2" t="s">
        <v>5</v>
      </c>
      <c r="G1459" s="2" t="s">
        <v>24</v>
      </c>
      <c r="H1459" s="2">
        <v>663843</v>
      </c>
      <c r="I1459" s="2">
        <v>666197</v>
      </c>
      <c r="J1459" s="1" t="s">
        <v>54</v>
      </c>
      <c r="Q1459" s="2" t="s">
        <v>2274</v>
      </c>
      <c r="R1459" s="2">
        <v>2355</v>
      </c>
    </row>
    <row r="1460" spans="1:19" ht="43.2" x14ac:dyDescent="0.3">
      <c r="A1460" s="2" t="s">
        <v>28</v>
      </c>
      <c r="B1460" s="2" t="s">
        <v>29</v>
      </c>
      <c r="C1460" s="2" t="s">
        <v>22</v>
      </c>
      <c r="D1460" s="2" t="s">
        <v>23</v>
      </c>
      <c r="E1460" s="2" t="s">
        <v>5</v>
      </c>
      <c r="G1460" s="2" t="s">
        <v>24</v>
      </c>
      <c r="H1460" s="2">
        <v>663843</v>
      </c>
      <c r="I1460" s="2">
        <v>666197</v>
      </c>
      <c r="J1460" s="1" t="s">
        <v>54</v>
      </c>
      <c r="K1460" s="2" t="s">
        <v>2275</v>
      </c>
      <c r="N1460" s="2" t="s">
        <v>2276</v>
      </c>
      <c r="Q1460" s="2" t="s">
        <v>2274</v>
      </c>
      <c r="R1460" s="2">
        <v>2355</v>
      </c>
      <c r="S1460" s="2">
        <v>784</v>
      </c>
    </row>
    <row r="1461" spans="1:19" ht="28.8" x14ac:dyDescent="0.3">
      <c r="A1461" s="2" t="s">
        <v>20</v>
      </c>
      <c r="B1461" s="2" t="s">
        <v>21</v>
      </c>
      <c r="C1461" s="2" t="s">
        <v>22</v>
      </c>
      <c r="D1461" s="2" t="s">
        <v>23</v>
      </c>
      <c r="E1461" s="2" t="s">
        <v>5</v>
      </c>
      <c r="G1461" s="2" t="s">
        <v>24</v>
      </c>
      <c r="H1461" s="2">
        <v>666242</v>
      </c>
      <c r="I1461" s="2">
        <v>666790</v>
      </c>
      <c r="J1461" s="1" t="s">
        <v>54</v>
      </c>
      <c r="Q1461" s="2" t="s">
        <v>2277</v>
      </c>
      <c r="R1461" s="2">
        <v>549</v>
      </c>
    </row>
    <row r="1462" spans="1:19" ht="43.2" x14ac:dyDescent="0.3">
      <c r="A1462" s="2" t="s">
        <v>28</v>
      </c>
      <c r="B1462" s="2" t="s">
        <v>29</v>
      </c>
      <c r="C1462" s="2" t="s">
        <v>22</v>
      </c>
      <c r="D1462" s="2" t="s">
        <v>23</v>
      </c>
      <c r="E1462" s="2" t="s">
        <v>5</v>
      </c>
      <c r="G1462" s="2" t="s">
        <v>24</v>
      </c>
      <c r="H1462" s="2">
        <v>666242</v>
      </c>
      <c r="I1462" s="2">
        <v>666790</v>
      </c>
      <c r="J1462" s="1" t="s">
        <v>54</v>
      </c>
      <c r="K1462" s="2" t="s">
        <v>2278</v>
      </c>
      <c r="N1462" s="2" t="s">
        <v>2279</v>
      </c>
      <c r="Q1462" s="2" t="s">
        <v>2277</v>
      </c>
      <c r="R1462" s="2">
        <v>549</v>
      </c>
      <c r="S1462" s="2">
        <v>182</v>
      </c>
    </row>
    <row r="1463" spans="1:19" ht="28.8" x14ac:dyDescent="0.3">
      <c r="A1463" s="2" t="s">
        <v>20</v>
      </c>
      <c r="B1463" s="2" t="s">
        <v>21</v>
      </c>
      <c r="C1463" s="2" t="s">
        <v>22</v>
      </c>
      <c r="D1463" s="2" t="s">
        <v>23</v>
      </c>
      <c r="E1463" s="2" t="s">
        <v>5</v>
      </c>
      <c r="G1463" s="2" t="s">
        <v>24</v>
      </c>
      <c r="H1463" s="2">
        <v>666787</v>
      </c>
      <c r="I1463" s="2">
        <v>667440</v>
      </c>
      <c r="J1463" s="1" t="s">
        <v>54</v>
      </c>
      <c r="Q1463" s="2" t="s">
        <v>2280</v>
      </c>
      <c r="R1463" s="2">
        <v>654</v>
      </c>
    </row>
    <row r="1464" spans="1:19" ht="43.2" x14ac:dyDescent="0.3">
      <c r="A1464" s="2" t="s">
        <v>28</v>
      </c>
      <c r="B1464" s="2" t="s">
        <v>29</v>
      </c>
      <c r="C1464" s="2" t="s">
        <v>22</v>
      </c>
      <c r="D1464" s="2" t="s">
        <v>23</v>
      </c>
      <c r="E1464" s="2" t="s">
        <v>5</v>
      </c>
      <c r="G1464" s="2" t="s">
        <v>24</v>
      </c>
      <c r="H1464" s="2">
        <v>666787</v>
      </c>
      <c r="I1464" s="2">
        <v>667440</v>
      </c>
      <c r="J1464" s="1" t="s">
        <v>54</v>
      </c>
      <c r="K1464" s="2" t="s">
        <v>2281</v>
      </c>
      <c r="N1464" s="2" t="s">
        <v>2282</v>
      </c>
      <c r="Q1464" s="2" t="s">
        <v>2280</v>
      </c>
      <c r="R1464" s="2">
        <v>654</v>
      </c>
      <c r="S1464" s="2">
        <v>217</v>
      </c>
    </row>
    <row r="1465" spans="1:19" ht="28.8" x14ac:dyDescent="0.3">
      <c r="A1465" s="2" t="s">
        <v>20</v>
      </c>
      <c r="B1465" s="2" t="s">
        <v>21</v>
      </c>
      <c r="C1465" s="2" t="s">
        <v>22</v>
      </c>
      <c r="D1465" s="2" t="s">
        <v>23</v>
      </c>
      <c r="E1465" s="2" t="s">
        <v>5</v>
      </c>
      <c r="G1465" s="2" t="s">
        <v>24</v>
      </c>
      <c r="H1465" s="2">
        <v>667437</v>
      </c>
      <c r="I1465" s="2">
        <v>668030</v>
      </c>
      <c r="J1465" s="1" t="s">
        <v>54</v>
      </c>
      <c r="Q1465" s="2" t="s">
        <v>2283</v>
      </c>
      <c r="R1465" s="2">
        <v>594</v>
      </c>
    </row>
    <row r="1466" spans="1:19" ht="43.2" x14ac:dyDescent="0.3">
      <c r="A1466" s="2" t="s">
        <v>28</v>
      </c>
      <c r="B1466" s="2" t="s">
        <v>29</v>
      </c>
      <c r="C1466" s="2" t="s">
        <v>22</v>
      </c>
      <c r="D1466" s="2" t="s">
        <v>23</v>
      </c>
      <c r="E1466" s="2" t="s">
        <v>5</v>
      </c>
      <c r="G1466" s="2" t="s">
        <v>24</v>
      </c>
      <c r="H1466" s="2">
        <v>667437</v>
      </c>
      <c r="I1466" s="2">
        <v>668030</v>
      </c>
      <c r="J1466" s="1" t="s">
        <v>54</v>
      </c>
      <c r="K1466" s="2" t="s">
        <v>2284</v>
      </c>
      <c r="N1466" s="2" t="s">
        <v>2285</v>
      </c>
      <c r="Q1466" s="2" t="s">
        <v>2283</v>
      </c>
      <c r="R1466" s="2">
        <v>594</v>
      </c>
      <c r="S1466" s="2">
        <v>197</v>
      </c>
    </row>
    <row r="1467" spans="1:19" ht="28.8" x14ac:dyDescent="0.3">
      <c r="A1467" s="2" t="s">
        <v>20</v>
      </c>
      <c r="B1467" s="2" t="s">
        <v>21</v>
      </c>
      <c r="C1467" s="2" t="s">
        <v>22</v>
      </c>
      <c r="D1467" s="2" t="s">
        <v>23</v>
      </c>
      <c r="E1467" s="2" t="s">
        <v>5</v>
      </c>
      <c r="G1467" s="2" t="s">
        <v>24</v>
      </c>
      <c r="H1467" s="2">
        <v>668027</v>
      </c>
      <c r="I1467" s="2">
        <v>669091</v>
      </c>
      <c r="J1467" s="1" t="s">
        <v>54</v>
      </c>
      <c r="Q1467" s="2" t="s">
        <v>2286</v>
      </c>
      <c r="R1467" s="2">
        <v>1065</v>
      </c>
    </row>
    <row r="1468" spans="1:19" ht="43.2" x14ac:dyDescent="0.3">
      <c r="A1468" s="2" t="s">
        <v>28</v>
      </c>
      <c r="B1468" s="2" t="s">
        <v>29</v>
      </c>
      <c r="C1468" s="2" t="s">
        <v>22</v>
      </c>
      <c r="D1468" s="2" t="s">
        <v>23</v>
      </c>
      <c r="E1468" s="2" t="s">
        <v>5</v>
      </c>
      <c r="G1468" s="2" t="s">
        <v>24</v>
      </c>
      <c r="H1468" s="2">
        <v>668027</v>
      </c>
      <c r="I1468" s="2">
        <v>669091</v>
      </c>
      <c r="J1468" s="1" t="s">
        <v>54</v>
      </c>
      <c r="K1468" s="2" t="s">
        <v>2287</v>
      </c>
      <c r="N1468" s="2" t="s">
        <v>2288</v>
      </c>
      <c r="Q1468" s="2" t="s">
        <v>2286</v>
      </c>
      <c r="R1468" s="2">
        <v>1065</v>
      </c>
      <c r="S1468" s="2">
        <v>354</v>
      </c>
    </row>
    <row r="1469" spans="1:19" ht="28.8" x14ac:dyDescent="0.3">
      <c r="A1469" s="2" t="s">
        <v>20</v>
      </c>
      <c r="B1469" s="2" t="s">
        <v>21</v>
      </c>
      <c r="C1469" s="2" t="s">
        <v>22</v>
      </c>
      <c r="D1469" s="2" t="s">
        <v>23</v>
      </c>
      <c r="E1469" s="2" t="s">
        <v>5</v>
      </c>
      <c r="G1469" s="2" t="s">
        <v>24</v>
      </c>
      <c r="H1469" s="2">
        <v>669137</v>
      </c>
      <c r="I1469" s="2">
        <v>669307</v>
      </c>
      <c r="J1469" s="1" t="s">
        <v>25</v>
      </c>
      <c r="Q1469" s="2" t="s">
        <v>2289</v>
      </c>
      <c r="R1469" s="2">
        <v>171</v>
      </c>
    </row>
    <row r="1470" spans="1:19" ht="28.8" x14ac:dyDescent="0.3">
      <c r="A1470" s="2" t="s">
        <v>28</v>
      </c>
      <c r="B1470" s="2" t="s">
        <v>29</v>
      </c>
      <c r="C1470" s="2" t="s">
        <v>22</v>
      </c>
      <c r="D1470" s="2" t="s">
        <v>23</v>
      </c>
      <c r="E1470" s="2" t="s">
        <v>5</v>
      </c>
      <c r="G1470" s="2" t="s">
        <v>24</v>
      </c>
      <c r="H1470" s="2">
        <v>669137</v>
      </c>
      <c r="I1470" s="2">
        <v>669307</v>
      </c>
      <c r="J1470" s="1" t="s">
        <v>25</v>
      </c>
      <c r="K1470" s="2" t="s">
        <v>2290</v>
      </c>
      <c r="N1470" s="2" t="s">
        <v>101</v>
      </c>
      <c r="Q1470" s="2" t="s">
        <v>2289</v>
      </c>
      <c r="R1470" s="2">
        <v>171</v>
      </c>
      <c r="S1470" s="2">
        <v>56</v>
      </c>
    </row>
    <row r="1471" spans="1:19" ht="28.8" x14ac:dyDescent="0.3">
      <c r="A1471" s="2" t="s">
        <v>20</v>
      </c>
      <c r="B1471" s="2" t="s">
        <v>21</v>
      </c>
      <c r="C1471" s="2" t="s">
        <v>22</v>
      </c>
      <c r="D1471" s="2" t="s">
        <v>23</v>
      </c>
      <c r="E1471" s="2" t="s">
        <v>5</v>
      </c>
      <c r="G1471" s="2" t="s">
        <v>24</v>
      </c>
      <c r="H1471" s="2">
        <v>669319</v>
      </c>
      <c r="I1471" s="2">
        <v>669852</v>
      </c>
      <c r="J1471" s="1" t="s">
        <v>25</v>
      </c>
      <c r="Q1471" s="2" t="s">
        <v>2291</v>
      </c>
      <c r="R1471" s="2">
        <v>534</v>
      </c>
    </row>
    <row r="1472" spans="1:19" ht="57.6" x14ac:dyDescent="0.3">
      <c r="A1472" s="2" t="s">
        <v>28</v>
      </c>
      <c r="B1472" s="2" t="s">
        <v>29</v>
      </c>
      <c r="C1472" s="2" t="s">
        <v>22</v>
      </c>
      <c r="D1472" s="2" t="s">
        <v>23</v>
      </c>
      <c r="E1472" s="2" t="s">
        <v>5</v>
      </c>
      <c r="G1472" s="2" t="s">
        <v>24</v>
      </c>
      <c r="H1472" s="2">
        <v>669319</v>
      </c>
      <c r="I1472" s="2">
        <v>669852</v>
      </c>
      <c r="J1472" s="1" t="s">
        <v>25</v>
      </c>
      <c r="K1472" s="2" t="s">
        <v>2292</v>
      </c>
      <c r="N1472" s="2" t="s">
        <v>2293</v>
      </c>
      <c r="Q1472" s="2" t="s">
        <v>2291</v>
      </c>
      <c r="R1472" s="2">
        <v>534</v>
      </c>
      <c r="S1472" s="2">
        <v>177</v>
      </c>
    </row>
    <row r="1473" spans="1:19" ht="28.8" x14ac:dyDescent="0.3">
      <c r="A1473" s="2" t="s">
        <v>20</v>
      </c>
      <c r="B1473" s="2" t="s">
        <v>21</v>
      </c>
      <c r="C1473" s="2" t="s">
        <v>22</v>
      </c>
      <c r="D1473" s="2" t="s">
        <v>23</v>
      </c>
      <c r="E1473" s="2" t="s">
        <v>5</v>
      </c>
      <c r="G1473" s="2" t="s">
        <v>24</v>
      </c>
      <c r="H1473" s="2">
        <v>669849</v>
      </c>
      <c r="I1473" s="2">
        <v>670280</v>
      </c>
      <c r="J1473" s="1" t="s">
        <v>25</v>
      </c>
      <c r="Q1473" s="2" t="s">
        <v>2294</v>
      </c>
      <c r="R1473" s="2">
        <v>432</v>
      </c>
    </row>
    <row r="1474" spans="1:19" ht="43.2" x14ac:dyDescent="0.3">
      <c r="A1474" s="2" t="s">
        <v>28</v>
      </c>
      <c r="B1474" s="2" t="s">
        <v>29</v>
      </c>
      <c r="C1474" s="2" t="s">
        <v>22</v>
      </c>
      <c r="D1474" s="2" t="s">
        <v>23</v>
      </c>
      <c r="E1474" s="2" t="s">
        <v>5</v>
      </c>
      <c r="G1474" s="2" t="s">
        <v>24</v>
      </c>
      <c r="H1474" s="2">
        <v>669849</v>
      </c>
      <c r="I1474" s="2">
        <v>670280</v>
      </c>
      <c r="J1474" s="1" t="s">
        <v>25</v>
      </c>
      <c r="K1474" s="2" t="s">
        <v>2295</v>
      </c>
      <c r="N1474" s="2" t="s">
        <v>2296</v>
      </c>
      <c r="Q1474" s="2" t="s">
        <v>2294</v>
      </c>
      <c r="R1474" s="2">
        <v>432</v>
      </c>
      <c r="S1474" s="2">
        <v>143</v>
      </c>
    </row>
    <row r="1475" spans="1:19" ht="28.8" x14ac:dyDescent="0.3">
      <c r="A1475" s="2" t="s">
        <v>20</v>
      </c>
      <c r="B1475" s="2" t="s">
        <v>21</v>
      </c>
      <c r="C1475" s="2" t="s">
        <v>22</v>
      </c>
      <c r="D1475" s="2" t="s">
        <v>23</v>
      </c>
      <c r="E1475" s="2" t="s">
        <v>5</v>
      </c>
      <c r="G1475" s="2" t="s">
        <v>24</v>
      </c>
      <c r="H1475" s="2">
        <v>670280</v>
      </c>
      <c r="I1475" s="2">
        <v>670705</v>
      </c>
      <c r="J1475" s="1" t="s">
        <v>25</v>
      </c>
      <c r="Q1475" s="2" t="s">
        <v>2297</v>
      </c>
      <c r="R1475" s="2">
        <v>426</v>
      </c>
    </row>
    <row r="1476" spans="1:19" ht="28.8" x14ac:dyDescent="0.3">
      <c r="A1476" s="2" t="s">
        <v>28</v>
      </c>
      <c r="B1476" s="2" t="s">
        <v>29</v>
      </c>
      <c r="C1476" s="2" t="s">
        <v>22</v>
      </c>
      <c r="D1476" s="2" t="s">
        <v>23</v>
      </c>
      <c r="E1476" s="2" t="s">
        <v>5</v>
      </c>
      <c r="G1476" s="2" t="s">
        <v>24</v>
      </c>
      <c r="H1476" s="2">
        <v>670280</v>
      </c>
      <c r="I1476" s="2">
        <v>670705</v>
      </c>
      <c r="J1476" s="1" t="s">
        <v>25</v>
      </c>
      <c r="K1476" s="2" t="s">
        <v>2298</v>
      </c>
      <c r="N1476" s="2" t="s">
        <v>303</v>
      </c>
      <c r="Q1476" s="2" t="s">
        <v>2297</v>
      </c>
      <c r="R1476" s="2">
        <v>426</v>
      </c>
      <c r="S1476" s="2">
        <v>141</v>
      </c>
    </row>
    <row r="1477" spans="1:19" ht="28.8" x14ac:dyDescent="0.3">
      <c r="A1477" s="2" t="s">
        <v>20</v>
      </c>
      <c r="B1477" s="2" t="s">
        <v>21</v>
      </c>
      <c r="C1477" s="2" t="s">
        <v>22</v>
      </c>
      <c r="D1477" s="2" t="s">
        <v>23</v>
      </c>
      <c r="E1477" s="2" t="s">
        <v>5</v>
      </c>
      <c r="G1477" s="2" t="s">
        <v>24</v>
      </c>
      <c r="H1477" s="2">
        <v>670768</v>
      </c>
      <c r="I1477" s="2">
        <v>672306</v>
      </c>
      <c r="J1477" s="1" t="s">
        <v>25</v>
      </c>
      <c r="Q1477" s="2" t="s">
        <v>2299</v>
      </c>
      <c r="R1477" s="2">
        <v>1539</v>
      </c>
    </row>
    <row r="1478" spans="1:19" ht="28.8" x14ac:dyDescent="0.3">
      <c r="A1478" s="2" t="s">
        <v>28</v>
      </c>
      <c r="B1478" s="2" t="s">
        <v>29</v>
      </c>
      <c r="C1478" s="2" t="s">
        <v>22</v>
      </c>
      <c r="D1478" s="2" t="s">
        <v>23</v>
      </c>
      <c r="E1478" s="2" t="s">
        <v>5</v>
      </c>
      <c r="G1478" s="2" t="s">
        <v>24</v>
      </c>
      <c r="H1478" s="2">
        <v>670768</v>
      </c>
      <c r="I1478" s="2">
        <v>672306</v>
      </c>
      <c r="J1478" s="1" t="s">
        <v>25</v>
      </c>
      <c r="K1478" s="2" t="s">
        <v>2300</v>
      </c>
      <c r="N1478" s="2" t="s">
        <v>2301</v>
      </c>
      <c r="Q1478" s="2" t="s">
        <v>2299</v>
      </c>
      <c r="R1478" s="2">
        <v>1539</v>
      </c>
      <c r="S1478" s="2">
        <v>512</v>
      </c>
    </row>
    <row r="1479" spans="1:19" ht="28.8" x14ac:dyDescent="0.3">
      <c r="A1479" s="2" t="s">
        <v>20</v>
      </c>
      <c r="B1479" s="2" t="s">
        <v>21</v>
      </c>
      <c r="C1479" s="2" t="s">
        <v>22</v>
      </c>
      <c r="D1479" s="2" t="s">
        <v>23</v>
      </c>
      <c r="E1479" s="2" t="s">
        <v>5</v>
      </c>
      <c r="G1479" s="2" t="s">
        <v>24</v>
      </c>
      <c r="H1479" s="2">
        <v>672435</v>
      </c>
      <c r="I1479" s="2">
        <v>674180</v>
      </c>
      <c r="J1479" s="1" t="s">
        <v>25</v>
      </c>
      <c r="O1479" s="2" t="s">
        <v>2302</v>
      </c>
      <c r="Q1479" s="2" t="s">
        <v>2303</v>
      </c>
      <c r="R1479" s="2">
        <v>1746</v>
      </c>
    </row>
    <row r="1480" spans="1:19" ht="57.6" x14ac:dyDescent="0.3">
      <c r="A1480" s="2" t="s">
        <v>28</v>
      </c>
      <c r="B1480" s="2" t="s">
        <v>29</v>
      </c>
      <c r="C1480" s="2" t="s">
        <v>22</v>
      </c>
      <c r="D1480" s="2" t="s">
        <v>23</v>
      </c>
      <c r="E1480" s="2" t="s">
        <v>5</v>
      </c>
      <c r="G1480" s="2" t="s">
        <v>24</v>
      </c>
      <c r="H1480" s="2">
        <v>672435</v>
      </c>
      <c r="I1480" s="2">
        <v>674180</v>
      </c>
      <c r="J1480" s="1" t="s">
        <v>25</v>
      </c>
      <c r="K1480" s="2" t="s">
        <v>2304</v>
      </c>
      <c r="N1480" s="2" t="s">
        <v>2305</v>
      </c>
      <c r="O1480" s="2" t="s">
        <v>2302</v>
      </c>
      <c r="Q1480" s="2" t="s">
        <v>2303</v>
      </c>
      <c r="R1480" s="2">
        <v>1746</v>
      </c>
      <c r="S1480" s="2">
        <v>581</v>
      </c>
    </row>
    <row r="1481" spans="1:19" ht="28.8" x14ac:dyDescent="0.3">
      <c r="A1481" s="2" t="s">
        <v>20</v>
      </c>
      <c r="B1481" s="2" t="s">
        <v>21</v>
      </c>
      <c r="C1481" s="2" t="s">
        <v>22</v>
      </c>
      <c r="D1481" s="2" t="s">
        <v>23</v>
      </c>
      <c r="E1481" s="2" t="s">
        <v>5</v>
      </c>
      <c r="G1481" s="2" t="s">
        <v>24</v>
      </c>
      <c r="H1481" s="2">
        <v>674183</v>
      </c>
      <c r="I1481" s="2">
        <v>674668</v>
      </c>
      <c r="J1481" s="1" t="s">
        <v>25</v>
      </c>
      <c r="O1481" s="2" t="s">
        <v>2306</v>
      </c>
      <c r="Q1481" s="2" t="s">
        <v>2307</v>
      </c>
      <c r="R1481" s="2">
        <v>486</v>
      </c>
    </row>
    <row r="1482" spans="1:19" ht="43.2" x14ac:dyDescent="0.3">
      <c r="A1482" s="2" t="s">
        <v>28</v>
      </c>
      <c r="B1482" s="2" t="s">
        <v>29</v>
      </c>
      <c r="C1482" s="2" t="s">
        <v>22</v>
      </c>
      <c r="D1482" s="2" t="s">
        <v>23</v>
      </c>
      <c r="E1482" s="2" t="s">
        <v>5</v>
      </c>
      <c r="G1482" s="2" t="s">
        <v>24</v>
      </c>
      <c r="H1482" s="2">
        <v>674183</v>
      </c>
      <c r="I1482" s="2">
        <v>674668</v>
      </c>
      <c r="J1482" s="1" t="s">
        <v>25</v>
      </c>
      <c r="K1482" s="2" t="s">
        <v>2308</v>
      </c>
      <c r="N1482" s="2" t="s">
        <v>2309</v>
      </c>
      <c r="O1482" s="2" t="s">
        <v>2306</v>
      </c>
      <c r="Q1482" s="2" t="s">
        <v>2307</v>
      </c>
      <c r="R1482" s="2">
        <v>486</v>
      </c>
      <c r="S1482" s="2">
        <v>161</v>
      </c>
    </row>
    <row r="1483" spans="1:19" ht="28.8" x14ac:dyDescent="0.3">
      <c r="A1483" s="2" t="s">
        <v>20</v>
      </c>
      <c r="B1483" s="2" t="s">
        <v>21</v>
      </c>
      <c r="C1483" s="2" t="s">
        <v>22</v>
      </c>
      <c r="D1483" s="2" t="s">
        <v>23</v>
      </c>
      <c r="E1483" s="2" t="s">
        <v>5</v>
      </c>
      <c r="G1483" s="2" t="s">
        <v>24</v>
      </c>
      <c r="H1483" s="2">
        <v>674720</v>
      </c>
      <c r="I1483" s="2">
        <v>675736</v>
      </c>
      <c r="J1483" s="1" t="s">
        <v>25</v>
      </c>
      <c r="O1483" s="2" t="s">
        <v>2310</v>
      </c>
      <c r="Q1483" s="2" t="s">
        <v>2311</v>
      </c>
      <c r="R1483" s="2">
        <v>1017</v>
      </c>
    </row>
    <row r="1484" spans="1:19" ht="28.8" x14ac:dyDescent="0.3">
      <c r="A1484" s="2" t="s">
        <v>28</v>
      </c>
      <c r="B1484" s="2" t="s">
        <v>29</v>
      </c>
      <c r="C1484" s="2" t="s">
        <v>22</v>
      </c>
      <c r="D1484" s="2" t="s">
        <v>23</v>
      </c>
      <c r="E1484" s="2" t="s">
        <v>5</v>
      </c>
      <c r="G1484" s="2" t="s">
        <v>24</v>
      </c>
      <c r="H1484" s="2">
        <v>674720</v>
      </c>
      <c r="I1484" s="2">
        <v>675736</v>
      </c>
      <c r="J1484" s="1" t="s">
        <v>25</v>
      </c>
      <c r="K1484" s="2" t="s">
        <v>2312</v>
      </c>
      <c r="N1484" s="2" t="s">
        <v>2313</v>
      </c>
      <c r="O1484" s="2" t="s">
        <v>2310</v>
      </c>
      <c r="Q1484" s="2" t="s">
        <v>2311</v>
      </c>
      <c r="R1484" s="2">
        <v>1017</v>
      </c>
      <c r="S1484" s="2">
        <v>338</v>
      </c>
    </row>
    <row r="1485" spans="1:19" ht="28.8" x14ac:dyDescent="0.3">
      <c r="A1485" s="2" t="s">
        <v>20</v>
      </c>
      <c r="B1485" s="2" t="s">
        <v>21</v>
      </c>
      <c r="C1485" s="2" t="s">
        <v>22</v>
      </c>
      <c r="D1485" s="2" t="s">
        <v>23</v>
      </c>
      <c r="E1485" s="2" t="s">
        <v>5</v>
      </c>
      <c r="G1485" s="2" t="s">
        <v>24</v>
      </c>
      <c r="H1485" s="2">
        <v>675855</v>
      </c>
      <c r="I1485" s="2">
        <v>676517</v>
      </c>
      <c r="J1485" s="1" t="s">
        <v>25</v>
      </c>
      <c r="O1485" s="2" t="s">
        <v>2314</v>
      </c>
      <c r="Q1485" s="2" t="s">
        <v>2315</v>
      </c>
      <c r="R1485" s="2">
        <v>663</v>
      </c>
    </row>
    <row r="1486" spans="1:19" ht="28.8" x14ac:dyDescent="0.3">
      <c r="A1486" s="2" t="s">
        <v>28</v>
      </c>
      <c r="B1486" s="2" t="s">
        <v>29</v>
      </c>
      <c r="C1486" s="2" t="s">
        <v>22</v>
      </c>
      <c r="D1486" s="2" t="s">
        <v>23</v>
      </c>
      <c r="E1486" s="2" t="s">
        <v>5</v>
      </c>
      <c r="G1486" s="2" t="s">
        <v>24</v>
      </c>
      <c r="H1486" s="2">
        <v>675855</v>
      </c>
      <c r="I1486" s="2">
        <v>676517</v>
      </c>
      <c r="J1486" s="1" t="s">
        <v>25</v>
      </c>
      <c r="K1486" s="2" t="s">
        <v>2316</v>
      </c>
      <c r="N1486" s="2" t="s">
        <v>2317</v>
      </c>
      <c r="O1486" s="2" t="s">
        <v>2314</v>
      </c>
      <c r="Q1486" s="2" t="s">
        <v>2315</v>
      </c>
      <c r="R1486" s="2">
        <v>663</v>
      </c>
      <c r="S1486" s="2">
        <v>220</v>
      </c>
    </row>
    <row r="1487" spans="1:19" ht="28.8" x14ac:dyDescent="0.3">
      <c r="A1487" s="2" t="s">
        <v>20</v>
      </c>
      <c r="B1487" s="2" t="s">
        <v>21</v>
      </c>
      <c r="C1487" s="2" t="s">
        <v>22</v>
      </c>
      <c r="D1487" s="2" t="s">
        <v>23</v>
      </c>
      <c r="E1487" s="2" t="s">
        <v>5</v>
      </c>
      <c r="G1487" s="2" t="s">
        <v>24</v>
      </c>
      <c r="H1487" s="2">
        <v>676514</v>
      </c>
      <c r="I1487" s="2">
        <v>677266</v>
      </c>
      <c r="J1487" s="1" t="s">
        <v>25</v>
      </c>
      <c r="O1487" s="2" t="s">
        <v>2318</v>
      </c>
      <c r="Q1487" s="2" t="s">
        <v>2319</v>
      </c>
      <c r="R1487" s="2">
        <v>753</v>
      </c>
    </row>
    <row r="1488" spans="1:19" ht="57.6" x14ac:dyDescent="0.3">
      <c r="A1488" s="2" t="s">
        <v>28</v>
      </c>
      <c r="B1488" s="2" t="s">
        <v>29</v>
      </c>
      <c r="C1488" s="2" t="s">
        <v>22</v>
      </c>
      <c r="D1488" s="2" t="s">
        <v>23</v>
      </c>
      <c r="E1488" s="2" t="s">
        <v>5</v>
      </c>
      <c r="G1488" s="2" t="s">
        <v>24</v>
      </c>
      <c r="H1488" s="2">
        <v>676514</v>
      </c>
      <c r="I1488" s="2">
        <v>677266</v>
      </c>
      <c r="J1488" s="1" t="s">
        <v>25</v>
      </c>
      <c r="K1488" s="2" t="s">
        <v>2320</v>
      </c>
      <c r="N1488" s="2" t="s">
        <v>2321</v>
      </c>
      <c r="O1488" s="2" t="s">
        <v>2318</v>
      </c>
      <c r="Q1488" s="2" t="s">
        <v>2319</v>
      </c>
      <c r="R1488" s="2">
        <v>753</v>
      </c>
      <c r="S1488" s="2">
        <v>250</v>
      </c>
    </row>
    <row r="1489" spans="1:19" ht="28.8" x14ac:dyDescent="0.3">
      <c r="A1489" s="2" t="s">
        <v>20</v>
      </c>
      <c r="B1489" s="2" t="s">
        <v>21</v>
      </c>
      <c r="C1489" s="2" t="s">
        <v>22</v>
      </c>
      <c r="D1489" s="2" t="s">
        <v>23</v>
      </c>
      <c r="E1489" s="2" t="s">
        <v>5</v>
      </c>
      <c r="G1489" s="2" t="s">
        <v>24</v>
      </c>
      <c r="H1489" s="2">
        <v>677242</v>
      </c>
      <c r="I1489" s="2">
        <v>679095</v>
      </c>
      <c r="J1489" s="1" t="s">
        <v>54</v>
      </c>
      <c r="Q1489" s="2" t="s">
        <v>2322</v>
      </c>
      <c r="R1489" s="2">
        <v>1854</v>
      </c>
    </row>
    <row r="1490" spans="1:19" ht="43.2" x14ac:dyDescent="0.3">
      <c r="A1490" s="2" t="s">
        <v>28</v>
      </c>
      <c r="B1490" s="2" t="s">
        <v>29</v>
      </c>
      <c r="C1490" s="2" t="s">
        <v>22</v>
      </c>
      <c r="D1490" s="2" t="s">
        <v>23</v>
      </c>
      <c r="E1490" s="2" t="s">
        <v>5</v>
      </c>
      <c r="G1490" s="2" t="s">
        <v>24</v>
      </c>
      <c r="H1490" s="2">
        <v>677242</v>
      </c>
      <c r="I1490" s="2">
        <v>679095</v>
      </c>
      <c r="J1490" s="1" t="s">
        <v>54</v>
      </c>
      <c r="K1490" s="2" t="s">
        <v>2323</v>
      </c>
      <c r="N1490" s="2" t="s">
        <v>2324</v>
      </c>
      <c r="Q1490" s="2" t="s">
        <v>2322</v>
      </c>
      <c r="R1490" s="2">
        <v>1854</v>
      </c>
      <c r="S1490" s="2">
        <v>617</v>
      </c>
    </row>
    <row r="1491" spans="1:19" ht="28.8" x14ac:dyDescent="0.3">
      <c r="A1491" s="2" t="s">
        <v>20</v>
      </c>
      <c r="B1491" s="2" t="s">
        <v>21</v>
      </c>
      <c r="C1491" s="2" t="s">
        <v>22</v>
      </c>
      <c r="D1491" s="2" t="s">
        <v>23</v>
      </c>
      <c r="E1491" s="2" t="s">
        <v>5</v>
      </c>
      <c r="G1491" s="2" t="s">
        <v>24</v>
      </c>
      <c r="H1491" s="2">
        <v>679283</v>
      </c>
      <c r="I1491" s="2">
        <v>679708</v>
      </c>
      <c r="J1491" s="1" t="s">
        <v>25</v>
      </c>
      <c r="Q1491" s="2" t="s">
        <v>2325</v>
      </c>
      <c r="R1491" s="2">
        <v>426</v>
      </c>
    </row>
    <row r="1492" spans="1:19" ht="28.8" x14ac:dyDescent="0.3">
      <c r="A1492" s="2" t="s">
        <v>28</v>
      </c>
      <c r="B1492" s="2" t="s">
        <v>29</v>
      </c>
      <c r="C1492" s="2" t="s">
        <v>22</v>
      </c>
      <c r="D1492" s="2" t="s">
        <v>23</v>
      </c>
      <c r="E1492" s="2" t="s">
        <v>5</v>
      </c>
      <c r="G1492" s="2" t="s">
        <v>24</v>
      </c>
      <c r="H1492" s="2">
        <v>679283</v>
      </c>
      <c r="I1492" s="2">
        <v>679708</v>
      </c>
      <c r="J1492" s="1" t="s">
        <v>25</v>
      </c>
      <c r="K1492" s="2" t="s">
        <v>2326</v>
      </c>
      <c r="N1492" s="2" t="s">
        <v>2327</v>
      </c>
      <c r="Q1492" s="2" t="s">
        <v>2325</v>
      </c>
      <c r="R1492" s="2">
        <v>426</v>
      </c>
      <c r="S1492" s="2">
        <v>141</v>
      </c>
    </row>
    <row r="1493" spans="1:19" ht="28.8" x14ac:dyDescent="0.3">
      <c r="A1493" s="2" t="s">
        <v>20</v>
      </c>
      <c r="B1493" s="2" t="s">
        <v>21</v>
      </c>
      <c r="C1493" s="2" t="s">
        <v>22</v>
      </c>
      <c r="D1493" s="2" t="s">
        <v>23</v>
      </c>
      <c r="E1493" s="2" t="s">
        <v>5</v>
      </c>
      <c r="G1493" s="2" t="s">
        <v>24</v>
      </c>
      <c r="H1493" s="2">
        <v>679797</v>
      </c>
      <c r="I1493" s="2">
        <v>680222</v>
      </c>
      <c r="J1493" s="1" t="s">
        <v>54</v>
      </c>
      <c r="Q1493" s="2" t="s">
        <v>2328</v>
      </c>
      <c r="R1493" s="2">
        <v>426</v>
      </c>
    </row>
    <row r="1494" spans="1:19" ht="28.8" x14ac:dyDescent="0.3">
      <c r="A1494" s="2" t="s">
        <v>28</v>
      </c>
      <c r="B1494" s="2" t="s">
        <v>29</v>
      </c>
      <c r="C1494" s="2" t="s">
        <v>22</v>
      </c>
      <c r="D1494" s="2" t="s">
        <v>23</v>
      </c>
      <c r="E1494" s="2" t="s">
        <v>5</v>
      </c>
      <c r="G1494" s="2" t="s">
        <v>24</v>
      </c>
      <c r="H1494" s="2">
        <v>679797</v>
      </c>
      <c r="I1494" s="2">
        <v>680222</v>
      </c>
      <c r="J1494" s="1" t="s">
        <v>54</v>
      </c>
      <c r="K1494" s="2" t="s">
        <v>2329</v>
      </c>
      <c r="N1494" s="2" t="s">
        <v>2330</v>
      </c>
      <c r="Q1494" s="2" t="s">
        <v>2328</v>
      </c>
      <c r="R1494" s="2">
        <v>426</v>
      </c>
      <c r="S1494" s="2">
        <v>141</v>
      </c>
    </row>
    <row r="1495" spans="1:19" ht="28.8" x14ac:dyDescent="0.3">
      <c r="A1495" s="2" t="s">
        <v>20</v>
      </c>
      <c r="B1495" s="2" t="s">
        <v>21</v>
      </c>
      <c r="C1495" s="2" t="s">
        <v>22</v>
      </c>
      <c r="D1495" s="2" t="s">
        <v>23</v>
      </c>
      <c r="E1495" s="2" t="s">
        <v>5</v>
      </c>
      <c r="G1495" s="2" t="s">
        <v>24</v>
      </c>
      <c r="H1495" s="2">
        <v>680283</v>
      </c>
      <c r="I1495" s="2">
        <v>683735</v>
      </c>
      <c r="J1495" s="1" t="s">
        <v>25</v>
      </c>
      <c r="O1495" s="2" t="s">
        <v>2331</v>
      </c>
      <c r="Q1495" s="2" t="s">
        <v>2332</v>
      </c>
      <c r="R1495" s="2">
        <v>3453</v>
      </c>
    </row>
    <row r="1496" spans="1:19" ht="43.2" x14ac:dyDescent="0.3">
      <c r="A1496" s="2" t="s">
        <v>28</v>
      </c>
      <c r="B1496" s="2" t="s">
        <v>29</v>
      </c>
      <c r="C1496" s="2" t="s">
        <v>22</v>
      </c>
      <c r="D1496" s="2" t="s">
        <v>23</v>
      </c>
      <c r="E1496" s="2" t="s">
        <v>5</v>
      </c>
      <c r="G1496" s="2" t="s">
        <v>24</v>
      </c>
      <c r="H1496" s="2">
        <v>680283</v>
      </c>
      <c r="I1496" s="2">
        <v>683735</v>
      </c>
      <c r="J1496" s="1" t="s">
        <v>25</v>
      </c>
      <c r="K1496" s="2" t="s">
        <v>2333</v>
      </c>
      <c r="N1496" s="2" t="s">
        <v>2334</v>
      </c>
      <c r="O1496" s="2" t="s">
        <v>2331</v>
      </c>
      <c r="Q1496" s="2" t="s">
        <v>2332</v>
      </c>
      <c r="R1496" s="2">
        <v>3453</v>
      </c>
      <c r="S1496" s="2">
        <v>1150</v>
      </c>
    </row>
    <row r="1497" spans="1:19" ht="28.8" x14ac:dyDescent="0.3">
      <c r="A1497" s="2" t="s">
        <v>20</v>
      </c>
      <c r="B1497" s="2" t="s">
        <v>21</v>
      </c>
      <c r="C1497" s="2" t="s">
        <v>22</v>
      </c>
      <c r="D1497" s="2" t="s">
        <v>23</v>
      </c>
      <c r="E1497" s="2" t="s">
        <v>5</v>
      </c>
      <c r="G1497" s="2" t="s">
        <v>24</v>
      </c>
      <c r="H1497" s="2">
        <v>683810</v>
      </c>
      <c r="I1497" s="2">
        <v>683962</v>
      </c>
      <c r="J1497" s="1" t="s">
        <v>25</v>
      </c>
      <c r="Q1497" s="2" t="s">
        <v>2335</v>
      </c>
      <c r="R1497" s="2">
        <v>153</v>
      </c>
    </row>
    <row r="1498" spans="1:19" ht="28.8" x14ac:dyDescent="0.3">
      <c r="A1498" s="2" t="s">
        <v>28</v>
      </c>
      <c r="B1498" s="2" t="s">
        <v>29</v>
      </c>
      <c r="C1498" s="2" t="s">
        <v>22</v>
      </c>
      <c r="D1498" s="2" t="s">
        <v>23</v>
      </c>
      <c r="E1498" s="2" t="s">
        <v>5</v>
      </c>
      <c r="G1498" s="2" t="s">
        <v>24</v>
      </c>
      <c r="H1498" s="2">
        <v>683810</v>
      </c>
      <c r="I1498" s="2">
        <v>683962</v>
      </c>
      <c r="J1498" s="1" t="s">
        <v>25</v>
      </c>
      <c r="K1498" s="2" t="s">
        <v>2336</v>
      </c>
      <c r="N1498" s="2" t="s">
        <v>101</v>
      </c>
      <c r="Q1498" s="2" t="s">
        <v>2335</v>
      </c>
      <c r="R1498" s="2">
        <v>153</v>
      </c>
      <c r="S1498" s="2">
        <v>50</v>
      </c>
    </row>
    <row r="1499" spans="1:19" ht="28.8" x14ac:dyDescent="0.3">
      <c r="A1499" s="2" t="s">
        <v>20</v>
      </c>
      <c r="B1499" s="2" t="s">
        <v>21</v>
      </c>
      <c r="C1499" s="2" t="s">
        <v>22</v>
      </c>
      <c r="D1499" s="2" t="s">
        <v>23</v>
      </c>
      <c r="E1499" s="2" t="s">
        <v>5</v>
      </c>
      <c r="G1499" s="2" t="s">
        <v>24</v>
      </c>
      <c r="H1499" s="2">
        <v>683995</v>
      </c>
      <c r="I1499" s="2">
        <v>684963</v>
      </c>
      <c r="J1499" s="1" t="s">
        <v>25</v>
      </c>
      <c r="Q1499" s="2" t="s">
        <v>2337</v>
      </c>
      <c r="R1499" s="2">
        <v>969</v>
      </c>
    </row>
    <row r="1500" spans="1:19" ht="28.8" x14ac:dyDescent="0.3">
      <c r="A1500" s="2" t="s">
        <v>28</v>
      </c>
      <c r="B1500" s="2" t="s">
        <v>29</v>
      </c>
      <c r="C1500" s="2" t="s">
        <v>22</v>
      </c>
      <c r="D1500" s="2" t="s">
        <v>23</v>
      </c>
      <c r="E1500" s="2" t="s">
        <v>5</v>
      </c>
      <c r="G1500" s="2" t="s">
        <v>24</v>
      </c>
      <c r="H1500" s="2">
        <v>683995</v>
      </c>
      <c r="I1500" s="2">
        <v>684963</v>
      </c>
      <c r="J1500" s="1" t="s">
        <v>25</v>
      </c>
      <c r="K1500" s="2" t="s">
        <v>2338</v>
      </c>
      <c r="N1500" s="2" t="s">
        <v>101</v>
      </c>
      <c r="Q1500" s="2" t="s">
        <v>2337</v>
      </c>
      <c r="R1500" s="2">
        <v>969</v>
      </c>
      <c r="S1500" s="2">
        <v>322</v>
      </c>
    </row>
    <row r="1501" spans="1:19" ht="28.8" x14ac:dyDescent="0.3">
      <c r="A1501" s="2" t="s">
        <v>20</v>
      </c>
      <c r="B1501" s="2" t="s">
        <v>21</v>
      </c>
      <c r="C1501" s="2" t="s">
        <v>22</v>
      </c>
      <c r="D1501" s="2" t="s">
        <v>23</v>
      </c>
      <c r="E1501" s="2" t="s">
        <v>5</v>
      </c>
      <c r="G1501" s="2" t="s">
        <v>24</v>
      </c>
      <c r="H1501" s="2">
        <v>684969</v>
      </c>
      <c r="I1501" s="2">
        <v>685661</v>
      </c>
      <c r="J1501" s="1" t="s">
        <v>54</v>
      </c>
      <c r="Q1501" s="2" t="s">
        <v>2339</v>
      </c>
      <c r="R1501" s="2">
        <v>693</v>
      </c>
    </row>
    <row r="1502" spans="1:19" ht="57.6" x14ac:dyDescent="0.3">
      <c r="A1502" s="2" t="s">
        <v>28</v>
      </c>
      <c r="B1502" s="2" t="s">
        <v>29</v>
      </c>
      <c r="C1502" s="2" t="s">
        <v>22</v>
      </c>
      <c r="D1502" s="2" t="s">
        <v>23</v>
      </c>
      <c r="E1502" s="2" t="s">
        <v>5</v>
      </c>
      <c r="G1502" s="2" t="s">
        <v>24</v>
      </c>
      <c r="H1502" s="2">
        <v>684969</v>
      </c>
      <c r="I1502" s="2">
        <v>685661</v>
      </c>
      <c r="J1502" s="1" t="s">
        <v>54</v>
      </c>
      <c r="K1502" s="2" t="s">
        <v>2340</v>
      </c>
      <c r="N1502" s="2" t="s">
        <v>2341</v>
      </c>
      <c r="Q1502" s="2" t="s">
        <v>2339</v>
      </c>
      <c r="R1502" s="2">
        <v>693</v>
      </c>
      <c r="S1502" s="2">
        <v>230</v>
      </c>
    </row>
    <row r="1503" spans="1:19" ht="28.8" x14ac:dyDescent="0.3">
      <c r="A1503" s="2" t="s">
        <v>20</v>
      </c>
      <c r="B1503" s="2" t="s">
        <v>21</v>
      </c>
      <c r="C1503" s="2" t="s">
        <v>22</v>
      </c>
      <c r="D1503" s="2" t="s">
        <v>23</v>
      </c>
      <c r="E1503" s="2" t="s">
        <v>5</v>
      </c>
      <c r="G1503" s="2" t="s">
        <v>24</v>
      </c>
      <c r="H1503" s="2">
        <v>685778</v>
      </c>
      <c r="I1503" s="2">
        <v>687793</v>
      </c>
      <c r="J1503" s="1" t="s">
        <v>25</v>
      </c>
      <c r="O1503" s="2" t="s">
        <v>2342</v>
      </c>
      <c r="Q1503" s="2" t="s">
        <v>2343</v>
      </c>
      <c r="R1503" s="2">
        <v>2016</v>
      </c>
    </row>
    <row r="1504" spans="1:19" ht="28.8" x14ac:dyDescent="0.3">
      <c r="A1504" s="2" t="s">
        <v>28</v>
      </c>
      <c r="B1504" s="2" t="s">
        <v>29</v>
      </c>
      <c r="C1504" s="2" t="s">
        <v>22</v>
      </c>
      <c r="D1504" s="2" t="s">
        <v>23</v>
      </c>
      <c r="E1504" s="2" t="s">
        <v>5</v>
      </c>
      <c r="G1504" s="2" t="s">
        <v>24</v>
      </c>
      <c r="H1504" s="2">
        <v>685778</v>
      </c>
      <c r="I1504" s="2">
        <v>687793</v>
      </c>
      <c r="J1504" s="1" t="s">
        <v>25</v>
      </c>
      <c r="K1504" s="2" t="s">
        <v>2344</v>
      </c>
      <c r="N1504" s="2" t="s">
        <v>2345</v>
      </c>
      <c r="O1504" s="2" t="s">
        <v>2342</v>
      </c>
      <c r="Q1504" s="2" t="s">
        <v>2343</v>
      </c>
      <c r="R1504" s="2">
        <v>2016</v>
      </c>
      <c r="S1504" s="2">
        <v>671</v>
      </c>
    </row>
    <row r="1505" spans="1:19" ht="28.8" x14ac:dyDescent="0.3">
      <c r="A1505" s="2" t="s">
        <v>20</v>
      </c>
      <c r="B1505" s="2" t="s">
        <v>21</v>
      </c>
      <c r="C1505" s="2" t="s">
        <v>22</v>
      </c>
      <c r="D1505" s="2" t="s">
        <v>23</v>
      </c>
      <c r="E1505" s="2" t="s">
        <v>5</v>
      </c>
      <c r="G1505" s="2" t="s">
        <v>24</v>
      </c>
      <c r="H1505" s="2">
        <v>687796</v>
      </c>
      <c r="I1505" s="2">
        <v>688311</v>
      </c>
      <c r="J1505" s="1" t="s">
        <v>25</v>
      </c>
      <c r="Q1505" s="2" t="s">
        <v>2346</v>
      </c>
      <c r="R1505" s="2">
        <v>516</v>
      </c>
    </row>
    <row r="1506" spans="1:19" ht="43.2" x14ac:dyDescent="0.3">
      <c r="A1506" s="2" t="s">
        <v>28</v>
      </c>
      <c r="B1506" s="2" t="s">
        <v>29</v>
      </c>
      <c r="C1506" s="2" t="s">
        <v>22</v>
      </c>
      <c r="D1506" s="2" t="s">
        <v>23</v>
      </c>
      <c r="E1506" s="2" t="s">
        <v>5</v>
      </c>
      <c r="G1506" s="2" t="s">
        <v>24</v>
      </c>
      <c r="H1506" s="2">
        <v>687796</v>
      </c>
      <c r="I1506" s="2">
        <v>688311</v>
      </c>
      <c r="J1506" s="1" t="s">
        <v>25</v>
      </c>
      <c r="K1506" s="2" t="s">
        <v>2347</v>
      </c>
      <c r="N1506" s="2" t="s">
        <v>2348</v>
      </c>
      <c r="Q1506" s="2" t="s">
        <v>2346</v>
      </c>
      <c r="R1506" s="2">
        <v>516</v>
      </c>
      <c r="S1506" s="2">
        <v>171</v>
      </c>
    </row>
    <row r="1507" spans="1:19" ht="28.8" x14ac:dyDescent="0.3">
      <c r="A1507" s="2" t="s">
        <v>20</v>
      </c>
      <c r="B1507" s="2" t="s">
        <v>21</v>
      </c>
      <c r="C1507" s="2" t="s">
        <v>22</v>
      </c>
      <c r="D1507" s="2" t="s">
        <v>23</v>
      </c>
      <c r="E1507" s="2" t="s">
        <v>5</v>
      </c>
      <c r="G1507" s="2" t="s">
        <v>24</v>
      </c>
      <c r="H1507" s="2">
        <v>688328</v>
      </c>
      <c r="I1507" s="2">
        <v>688978</v>
      </c>
      <c r="J1507" s="1" t="s">
        <v>25</v>
      </c>
      <c r="Q1507" s="2" t="s">
        <v>2349</v>
      </c>
      <c r="R1507" s="2">
        <v>651</v>
      </c>
    </row>
    <row r="1508" spans="1:19" ht="28.8" x14ac:dyDescent="0.3">
      <c r="A1508" s="2" t="s">
        <v>28</v>
      </c>
      <c r="B1508" s="2" t="s">
        <v>29</v>
      </c>
      <c r="C1508" s="2" t="s">
        <v>22</v>
      </c>
      <c r="D1508" s="2" t="s">
        <v>23</v>
      </c>
      <c r="E1508" s="2" t="s">
        <v>5</v>
      </c>
      <c r="G1508" s="2" t="s">
        <v>24</v>
      </c>
      <c r="H1508" s="2">
        <v>688328</v>
      </c>
      <c r="I1508" s="2">
        <v>688978</v>
      </c>
      <c r="J1508" s="1" t="s">
        <v>25</v>
      </c>
      <c r="K1508" s="2" t="s">
        <v>2350</v>
      </c>
      <c r="N1508" s="2" t="s">
        <v>2351</v>
      </c>
      <c r="Q1508" s="2" t="s">
        <v>2349</v>
      </c>
      <c r="R1508" s="2">
        <v>651</v>
      </c>
      <c r="S1508" s="2">
        <v>216</v>
      </c>
    </row>
    <row r="1509" spans="1:19" ht="28.8" x14ac:dyDescent="0.3">
      <c r="A1509" s="2" t="s">
        <v>20</v>
      </c>
      <c r="B1509" s="2" t="s">
        <v>21</v>
      </c>
      <c r="C1509" s="2" t="s">
        <v>22</v>
      </c>
      <c r="D1509" s="2" t="s">
        <v>23</v>
      </c>
      <c r="E1509" s="2" t="s">
        <v>5</v>
      </c>
      <c r="G1509" s="2" t="s">
        <v>24</v>
      </c>
      <c r="H1509" s="2">
        <v>689122</v>
      </c>
      <c r="I1509" s="2">
        <v>689856</v>
      </c>
      <c r="J1509" s="1" t="s">
        <v>54</v>
      </c>
      <c r="Q1509" s="2" t="s">
        <v>2352</v>
      </c>
      <c r="R1509" s="2">
        <v>735</v>
      </c>
    </row>
    <row r="1510" spans="1:19" ht="43.2" x14ac:dyDescent="0.3">
      <c r="A1510" s="2" t="s">
        <v>28</v>
      </c>
      <c r="B1510" s="2" t="s">
        <v>29</v>
      </c>
      <c r="C1510" s="2" t="s">
        <v>22</v>
      </c>
      <c r="D1510" s="2" t="s">
        <v>23</v>
      </c>
      <c r="E1510" s="2" t="s">
        <v>5</v>
      </c>
      <c r="G1510" s="2" t="s">
        <v>24</v>
      </c>
      <c r="H1510" s="2">
        <v>689122</v>
      </c>
      <c r="I1510" s="2">
        <v>689856</v>
      </c>
      <c r="J1510" s="1" t="s">
        <v>54</v>
      </c>
      <c r="K1510" s="2" t="s">
        <v>2353</v>
      </c>
      <c r="N1510" s="2" t="s">
        <v>41</v>
      </c>
      <c r="Q1510" s="2" t="s">
        <v>2352</v>
      </c>
      <c r="R1510" s="2">
        <v>735</v>
      </c>
      <c r="S1510" s="2">
        <v>244</v>
      </c>
    </row>
    <row r="1511" spans="1:19" ht="28.8" x14ac:dyDescent="0.3">
      <c r="A1511" s="2" t="s">
        <v>20</v>
      </c>
      <c r="B1511" s="2" t="s">
        <v>21</v>
      </c>
      <c r="C1511" s="2" t="s">
        <v>22</v>
      </c>
      <c r="D1511" s="2" t="s">
        <v>23</v>
      </c>
      <c r="E1511" s="2" t="s">
        <v>5</v>
      </c>
      <c r="G1511" s="2" t="s">
        <v>24</v>
      </c>
      <c r="H1511" s="2">
        <v>689944</v>
      </c>
      <c r="I1511" s="2">
        <v>690111</v>
      </c>
      <c r="J1511" s="1" t="s">
        <v>25</v>
      </c>
      <c r="Q1511" s="2" t="s">
        <v>2354</v>
      </c>
      <c r="R1511" s="2">
        <v>168</v>
      </c>
    </row>
    <row r="1512" spans="1:19" ht="28.8" x14ac:dyDescent="0.3">
      <c r="A1512" s="2" t="s">
        <v>28</v>
      </c>
      <c r="B1512" s="2" t="s">
        <v>29</v>
      </c>
      <c r="C1512" s="2" t="s">
        <v>22</v>
      </c>
      <c r="D1512" s="2" t="s">
        <v>23</v>
      </c>
      <c r="E1512" s="2" t="s">
        <v>5</v>
      </c>
      <c r="G1512" s="2" t="s">
        <v>24</v>
      </c>
      <c r="H1512" s="2">
        <v>689944</v>
      </c>
      <c r="I1512" s="2">
        <v>690111</v>
      </c>
      <c r="J1512" s="1" t="s">
        <v>25</v>
      </c>
      <c r="K1512" s="2" t="s">
        <v>2355</v>
      </c>
      <c r="N1512" s="2" t="s">
        <v>101</v>
      </c>
      <c r="Q1512" s="2" t="s">
        <v>2354</v>
      </c>
      <c r="R1512" s="2">
        <v>168</v>
      </c>
      <c r="S1512" s="2">
        <v>55</v>
      </c>
    </row>
    <row r="1513" spans="1:19" ht="28.8" x14ac:dyDescent="0.3">
      <c r="A1513" s="2" t="s">
        <v>20</v>
      </c>
      <c r="B1513" s="2" t="s">
        <v>21</v>
      </c>
      <c r="C1513" s="2" t="s">
        <v>22</v>
      </c>
      <c r="D1513" s="2" t="s">
        <v>23</v>
      </c>
      <c r="E1513" s="2" t="s">
        <v>5</v>
      </c>
      <c r="G1513" s="2" t="s">
        <v>24</v>
      </c>
      <c r="H1513" s="2">
        <v>690101</v>
      </c>
      <c r="I1513" s="2">
        <v>691051</v>
      </c>
      <c r="J1513" s="1" t="s">
        <v>54</v>
      </c>
      <c r="Q1513" s="2" t="s">
        <v>2356</v>
      </c>
      <c r="R1513" s="2">
        <v>951</v>
      </c>
    </row>
    <row r="1514" spans="1:19" ht="43.2" x14ac:dyDescent="0.3">
      <c r="A1514" s="2" t="s">
        <v>28</v>
      </c>
      <c r="B1514" s="2" t="s">
        <v>29</v>
      </c>
      <c r="C1514" s="2" t="s">
        <v>22</v>
      </c>
      <c r="D1514" s="2" t="s">
        <v>23</v>
      </c>
      <c r="E1514" s="2" t="s">
        <v>5</v>
      </c>
      <c r="G1514" s="2" t="s">
        <v>24</v>
      </c>
      <c r="H1514" s="2">
        <v>690101</v>
      </c>
      <c r="I1514" s="2">
        <v>691051</v>
      </c>
      <c r="J1514" s="1" t="s">
        <v>54</v>
      </c>
      <c r="K1514" s="2" t="s">
        <v>2357</v>
      </c>
      <c r="N1514" s="2" t="s">
        <v>149</v>
      </c>
      <c r="Q1514" s="2" t="s">
        <v>2356</v>
      </c>
      <c r="R1514" s="2">
        <v>951</v>
      </c>
      <c r="S1514" s="2">
        <v>316</v>
      </c>
    </row>
    <row r="1515" spans="1:19" ht="28.8" x14ac:dyDescent="0.3">
      <c r="A1515" s="2" t="s">
        <v>20</v>
      </c>
      <c r="B1515" s="2" t="s">
        <v>21</v>
      </c>
      <c r="C1515" s="2" t="s">
        <v>22</v>
      </c>
      <c r="D1515" s="2" t="s">
        <v>23</v>
      </c>
      <c r="E1515" s="2" t="s">
        <v>5</v>
      </c>
      <c r="G1515" s="2" t="s">
        <v>24</v>
      </c>
      <c r="H1515" s="2">
        <v>691285</v>
      </c>
      <c r="I1515" s="2">
        <v>693621</v>
      </c>
      <c r="J1515" s="1" t="s">
        <v>25</v>
      </c>
      <c r="Q1515" s="2" t="s">
        <v>2358</v>
      </c>
      <c r="R1515" s="2">
        <v>2337</v>
      </c>
    </row>
    <row r="1516" spans="1:19" ht="28.8" x14ac:dyDescent="0.3">
      <c r="A1516" s="2" t="s">
        <v>28</v>
      </c>
      <c r="B1516" s="2" t="s">
        <v>29</v>
      </c>
      <c r="C1516" s="2" t="s">
        <v>22</v>
      </c>
      <c r="D1516" s="2" t="s">
        <v>23</v>
      </c>
      <c r="E1516" s="2" t="s">
        <v>5</v>
      </c>
      <c r="G1516" s="2" t="s">
        <v>24</v>
      </c>
      <c r="H1516" s="2">
        <v>691285</v>
      </c>
      <c r="I1516" s="2">
        <v>693621</v>
      </c>
      <c r="J1516" s="1" t="s">
        <v>25</v>
      </c>
      <c r="K1516" s="2" t="s">
        <v>2359</v>
      </c>
      <c r="N1516" s="2" t="s">
        <v>2360</v>
      </c>
      <c r="Q1516" s="2" t="s">
        <v>2358</v>
      </c>
      <c r="R1516" s="2">
        <v>2337</v>
      </c>
      <c r="S1516" s="2">
        <v>778</v>
      </c>
    </row>
    <row r="1517" spans="1:19" ht="28.8" x14ac:dyDescent="0.3">
      <c r="A1517" s="2" t="s">
        <v>20</v>
      </c>
      <c r="B1517" s="2" t="s">
        <v>21</v>
      </c>
      <c r="C1517" s="2" t="s">
        <v>22</v>
      </c>
      <c r="D1517" s="2" t="s">
        <v>23</v>
      </c>
      <c r="E1517" s="2" t="s">
        <v>5</v>
      </c>
      <c r="G1517" s="2" t="s">
        <v>24</v>
      </c>
      <c r="H1517" s="2">
        <v>693860</v>
      </c>
      <c r="I1517" s="2">
        <v>694654</v>
      </c>
      <c r="J1517" s="1" t="s">
        <v>25</v>
      </c>
      <c r="Q1517" s="2" t="s">
        <v>2361</v>
      </c>
      <c r="R1517" s="2">
        <v>795</v>
      </c>
    </row>
    <row r="1518" spans="1:19" ht="28.8" x14ac:dyDescent="0.3">
      <c r="A1518" s="2" t="s">
        <v>28</v>
      </c>
      <c r="B1518" s="2" t="s">
        <v>29</v>
      </c>
      <c r="C1518" s="2" t="s">
        <v>22</v>
      </c>
      <c r="D1518" s="2" t="s">
        <v>23</v>
      </c>
      <c r="E1518" s="2" t="s">
        <v>5</v>
      </c>
      <c r="G1518" s="2" t="s">
        <v>24</v>
      </c>
      <c r="H1518" s="2">
        <v>693860</v>
      </c>
      <c r="I1518" s="2">
        <v>694654</v>
      </c>
      <c r="J1518" s="1" t="s">
        <v>25</v>
      </c>
      <c r="K1518" s="2" t="s">
        <v>2362</v>
      </c>
      <c r="N1518" s="2" t="s">
        <v>192</v>
      </c>
      <c r="Q1518" s="2" t="s">
        <v>2361</v>
      </c>
      <c r="R1518" s="2">
        <v>795</v>
      </c>
      <c r="S1518" s="2">
        <v>264</v>
      </c>
    </row>
    <row r="1519" spans="1:19" ht="28.8" x14ac:dyDescent="0.3">
      <c r="A1519" s="2" t="s">
        <v>20</v>
      </c>
      <c r="B1519" s="2" t="s">
        <v>21</v>
      </c>
      <c r="C1519" s="2" t="s">
        <v>22</v>
      </c>
      <c r="D1519" s="2" t="s">
        <v>23</v>
      </c>
      <c r="E1519" s="2" t="s">
        <v>5</v>
      </c>
      <c r="G1519" s="2" t="s">
        <v>24</v>
      </c>
      <c r="H1519" s="2">
        <v>694773</v>
      </c>
      <c r="I1519" s="2">
        <v>694886</v>
      </c>
      <c r="J1519" s="1" t="s">
        <v>25</v>
      </c>
      <c r="Q1519" s="2" t="s">
        <v>2363</v>
      </c>
      <c r="R1519" s="2">
        <v>114</v>
      </c>
    </row>
    <row r="1520" spans="1:19" ht="28.8" x14ac:dyDescent="0.3">
      <c r="A1520" s="2" t="s">
        <v>28</v>
      </c>
      <c r="B1520" s="2" t="s">
        <v>29</v>
      </c>
      <c r="C1520" s="2" t="s">
        <v>22</v>
      </c>
      <c r="D1520" s="2" t="s">
        <v>23</v>
      </c>
      <c r="E1520" s="2" t="s">
        <v>5</v>
      </c>
      <c r="G1520" s="2" t="s">
        <v>24</v>
      </c>
      <c r="H1520" s="2">
        <v>694773</v>
      </c>
      <c r="I1520" s="2">
        <v>694886</v>
      </c>
      <c r="J1520" s="1" t="s">
        <v>25</v>
      </c>
      <c r="K1520" s="2" t="s">
        <v>2364</v>
      </c>
      <c r="N1520" s="2" t="s">
        <v>101</v>
      </c>
      <c r="Q1520" s="2" t="s">
        <v>2363</v>
      </c>
      <c r="R1520" s="2">
        <v>114</v>
      </c>
      <c r="S1520" s="2">
        <v>37</v>
      </c>
    </row>
    <row r="1521" spans="1:19" ht="28.8" x14ac:dyDescent="0.3">
      <c r="A1521" s="2" t="s">
        <v>20</v>
      </c>
      <c r="B1521" s="2" t="s">
        <v>21</v>
      </c>
      <c r="C1521" s="2" t="s">
        <v>22</v>
      </c>
      <c r="D1521" s="2" t="s">
        <v>23</v>
      </c>
      <c r="E1521" s="2" t="s">
        <v>5</v>
      </c>
      <c r="G1521" s="2" t="s">
        <v>24</v>
      </c>
      <c r="H1521" s="2">
        <v>695116</v>
      </c>
      <c r="I1521" s="2">
        <v>695229</v>
      </c>
      <c r="J1521" s="1" t="s">
        <v>25</v>
      </c>
      <c r="Q1521" s="2" t="s">
        <v>2365</v>
      </c>
      <c r="R1521" s="2">
        <v>114</v>
      </c>
    </row>
    <row r="1522" spans="1:19" ht="28.8" x14ac:dyDescent="0.3">
      <c r="A1522" s="2" t="s">
        <v>28</v>
      </c>
      <c r="B1522" s="2" t="s">
        <v>29</v>
      </c>
      <c r="C1522" s="2" t="s">
        <v>22</v>
      </c>
      <c r="D1522" s="2" t="s">
        <v>23</v>
      </c>
      <c r="E1522" s="2" t="s">
        <v>5</v>
      </c>
      <c r="G1522" s="2" t="s">
        <v>24</v>
      </c>
      <c r="H1522" s="2">
        <v>695116</v>
      </c>
      <c r="I1522" s="2">
        <v>695229</v>
      </c>
      <c r="J1522" s="1" t="s">
        <v>25</v>
      </c>
      <c r="K1522" s="2" t="s">
        <v>2366</v>
      </c>
      <c r="N1522" s="2" t="s">
        <v>101</v>
      </c>
      <c r="Q1522" s="2" t="s">
        <v>2365</v>
      </c>
      <c r="R1522" s="2">
        <v>114</v>
      </c>
      <c r="S1522" s="2">
        <v>37</v>
      </c>
    </row>
    <row r="1523" spans="1:19" ht="28.8" x14ac:dyDescent="0.3">
      <c r="A1523" s="2" t="s">
        <v>20</v>
      </c>
      <c r="B1523" s="2" t="s">
        <v>21</v>
      </c>
      <c r="C1523" s="2" t="s">
        <v>22</v>
      </c>
      <c r="D1523" s="2" t="s">
        <v>23</v>
      </c>
      <c r="E1523" s="2" t="s">
        <v>5</v>
      </c>
      <c r="G1523" s="2" t="s">
        <v>24</v>
      </c>
      <c r="H1523" s="2">
        <v>695199</v>
      </c>
      <c r="I1523" s="2">
        <v>695345</v>
      </c>
      <c r="J1523" s="1" t="s">
        <v>25</v>
      </c>
      <c r="Q1523" s="2" t="s">
        <v>2367</v>
      </c>
      <c r="R1523" s="2">
        <v>147</v>
      </c>
    </row>
    <row r="1524" spans="1:19" ht="28.8" x14ac:dyDescent="0.3">
      <c r="A1524" s="2" t="s">
        <v>28</v>
      </c>
      <c r="B1524" s="2" t="s">
        <v>29</v>
      </c>
      <c r="C1524" s="2" t="s">
        <v>22</v>
      </c>
      <c r="D1524" s="2" t="s">
        <v>23</v>
      </c>
      <c r="E1524" s="2" t="s">
        <v>5</v>
      </c>
      <c r="G1524" s="2" t="s">
        <v>24</v>
      </c>
      <c r="H1524" s="2">
        <v>695199</v>
      </c>
      <c r="I1524" s="2">
        <v>695345</v>
      </c>
      <c r="J1524" s="1" t="s">
        <v>25</v>
      </c>
      <c r="K1524" s="2" t="s">
        <v>2368</v>
      </c>
      <c r="N1524" s="2" t="s">
        <v>101</v>
      </c>
      <c r="Q1524" s="2" t="s">
        <v>2367</v>
      </c>
      <c r="R1524" s="2">
        <v>147</v>
      </c>
      <c r="S1524" s="2">
        <v>48</v>
      </c>
    </row>
    <row r="1525" spans="1:19" ht="28.8" x14ac:dyDescent="0.3">
      <c r="A1525" s="2" t="s">
        <v>20</v>
      </c>
      <c r="B1525" s="2" t="s">
        <v>21</v>
      </c>
      <c r="C1525" s="2" t="s">
        <v>22</v>
      </c>
      <c r="D1525" s="2" t="s">
        <v>23</v>
      </c>
      <c r="E1525" s="2" t="s">
        <v>5</v>
      </c>
      <c r="G1525" s="2" t="s">
        <v>24</v>
      </c>
      <c r="H1525" s="2">
        <v>695389</v>
      </c>
      <c r="I1525" s="2">
        <v>696093</v>
      </c>
      <c r="J1525" s="1" t="s">
        <v>25</v>
      </c>
      <c r="Q1525" s="2" t="s">
        <v>2369</v>
      </c>
      <c r="R1525" s="2">
        <v>705</v>
      </c>
    </row>
    <row r="1526" spans="1:19" ht="43.2" x14ac:dyDescent="0.3">
      <c r="A1526" s="2" t="s">
        <v>28</v>
      </c>
      <c r="B1526" s="2" t="s">
        <v>29</v>
      </c>
      <c r="C1526" s="2" t="s">
        <v>22</v>
      </c>
      <c r="D1526" s="2" t="s">
        <v>23</v>
      </c>
      <c r="E1526" s="2" t="s">
        <v>5</v>
      </c>
      <c r="G1526" s="2" t="s">
        <v>24</v>
      </c>
      <c r="H1526" s="2">
        <v>695389</v>
      </c>
      <c r="I1526" s="2">
        <v>696093</v>
      </c>
      <c r="J1526" s="1" t="s">
        <v>25</v>
      </c>
      <c r="K1526" s="2" t="s">
        <v>2370</v>
      </c>
      <c r="N1526" s="2" t="s">
        <v>1554</v>
      </c>
      <c r="Q1526" s="2" t="s">
        <v>2369</v>
      </c>
      <c r="R1526" s="2">
        <v>705</v>
      </c>
      <c r="S1526" s="2">
        <v>234</v>
      </c>
    </row>
    <row r="1527" spans="1:19" ht="28.8" x14ac:dyDescent="0.3">
      <c r="A1527" s="2" t="s">
        <v>20</v>
      </c>
      <c r="B1527" s="2" t="s">
        <v>21</v>
      </c>
      <c r="C1527" s="2" t="s">
        <v>22</v>
      </c>
      <c r="D1527" s="2" t="s">
        <v>23</v>
      </c>
      <c r="E1527" s="2" t="s">
        <v>5</v>
      </c>
      <c r="G1527" s="2" t="s">
        <v>24</v>
      </c>
      <c r="H1527" s="2">
        <v>696141</v>
      </c>
      <c r="I1527" s="2">
        <v>696539</v>
      </c>
      <c r="J1527" s="1" t="s">
        <v>25</v>
      </c>
      <c r="Q1527" s="2" t="s">
        <v>2371</v>
      </c>
      <c r="R1527" s="2">
        <v>399</v>
      </c>
    </row>
    <row r="1528" spans="1:19" ht="43.2" x14ac:dyDescent="0.3">
      <c r="A1528" s="2" t="s">
        <v>28</v>
      </c>
      <c r="B1528" s="2" t="s">
        <v>29</v>
      </c>
      <c r="C1528" s="2" t="s">
        <v>22</v>
      </c>
      <c r="D1528" s="2" t="s">
        <v>23</v>
      </c>
      <c r="E1528" s="2" t="s">
        <v>5</v>
      </c>
      <c r="G1528" s="2" t="s">
        <v>24</v>
      </c>
      <c r="H1528" s="2">
        <v>696141</v>
      </c>
      <c r="I1528" s="2">
        <v>696539</v>
      </c>
      <c r="J1528" s="1" t="s">
        <v>25</v>
      </c>
      <c r="K1528" s="2" t="s">
        <v>2372</v>
      </c>
      <c r="N1528" s="2" t="s">
        <v>1557</v>
      </c>
      <c r="Q1528" s="2" t="s">
        <v>2371</v>
      </c>
      <c r="R1528" s="2">
        <v>399</v>
      </c>
      <c r="S1528" s="2">
        <v>132</v>
      </c>
    </row>
    <row r="1529" spans="1:19" ht="28.8" x14ac:dyDescent="0.3">
      <c r="A1529" s="2" t="s">
        <v>20</v>
      </c>
      <c r="B1529" s="2" t="s">
        <v>21</v>
      </c>
      <c r="C1529" s="2" t="s">
        <v>22</v>
      </c>
      <c r="D1529" s="2" t="s">
        <v>23</v>
      </c>
      <c r="E1529" s="2" t="s">
        <v>5</v>
      </c>
      <c r="G1529" s="2" t="s">
        <v>24</v>
      </c>
      <c r="H1529" s="2">
        <v>696716</v>
      </c>
      <c r="I1529" s="2">
        <v>697387</v>
      </c>
      <c r="J1529" s="1" t="s">
        <v>25</v>
      </c>
      <c r="Q1529" s="2" t="s">
        <v>2373</v>
      </c>
      <c r="R1529" s="2">
        <v>672</v>
      </c>
    </row>
    <row r="1530" spans="1:19" ht="28.8" x14ac:dyDescent="0.3">
      <c r="A1530" s="2" t="s">
        <v>28</v>
      </c>
      <c r="B1530" s="2" t="s">
        <v>29</v>
      </c>
      <c r="C1530" s="2" t="s">
        <v>22</v>
      </c>
      <c r="D1530" s="2" t="s">
        <v>23</v>
      </c>
      <c r="E1530" s="2" t="s">
        <v>5</v>
      </c>
      <c r="G1530" s="2" t="s">
        <v>24</v>
      </c>
      <c r="H1530" s="2">
        <v>696716</v>
      </c>
      <c r="I1530" s="2">
        <v>697387</v>
      </c>
      <c r="J1530" s="1" t="s">
        <v>25</v>
      </c>
      <c r="K1530" s="2" t="s">
        <v>2374</v>
      </c>
      <c r="N1530" s="2" t="s">
        <v>2375</v>
      </c>
      <c r="Q1530" s="2" t="s">
        <v>2373</v>
      </c>
      <c r="R1530" s="2">
        <v>672</v>
      </c>
      <c r="S1530" s="2">
        <v>223</v>
      </c>
    </row>
    <row r="1531" spans="1:19" ht="28.8" x14ac:dyDescent="0.3">
      <c r="A1531" s="2" t="s">
        <v>20</v>
      </c>
      <c r="B1531" s="2" t="s">
        <v>21</v>
      </c>
      <c r="C1531" s="2" t="s">
        <v>22</v>
      </c>
      <c r="D1531" s="2" t="s">
        <v>23</v>
      </c>
      <c r="E1531" s="2" t="s">
        <v>5</v>
      </c>
      <c r="G1531" s="2" t="s">
        <v>24</v>
      </c>
      <c r="H1531" s="2">
        <v>697445</v>
      </c>
      <c r="I1531" s="2">
        <v>698869</v>
      </c>
      <c r="J1531" s="1" t="s">
        <v>25</v>
      </c>
      <c r="Q1531" s="2" t="s">
        <v>2376</v>
      </c>
      <c r="R1531" s="2">
        <v>1425</v>
      </c>
    </row>
    <row r="1532" spans="1:19" ht="57.6" x14ac:dyDescent="0.3">
      <c r="A1532" s="2" t="s">
        <v>28</v>
      </c>
      <c r="B1532" s="2" t="s">
        <v>29</v>
      </c>
      <c r="C1532" s="2" t="s">
        <v>22</v>
      </c>
      <c r="D1532" s="2" t="s">
        <v>23</v>
      </c>
      <c r="E1532" s="2" t="s">
        <v>5</v>
      </c>
      <c r="G1532" s="2" t="s">
        <v>24</v>
      </c>
      <c r="H1532" s="2">
        <v>697445</v>
      </c>
      <c r="I1532" s="2">
        <v>698869</v>
      </c>
      <c r="J1532" s="1" t="s">
        <v>25</v>
      </c>
      <c r="K1532" s="2" t="s">
        <v>2377</v>
      </c>
      <c r="N1532" s="2" t="s">
        <v>2378</v>
      </c>
      <c r="Q1532" s="2" t="s">
        <v>2376</v>
      </c>
      <c r="R1532" s="2">
        <v>1425</v>
      </c>
      <c r="S1532" s="2">
        <v>474</v>
      </c>
    </row>
    <row r="1533" spans="1:19" ht="28.8" x14ac:dyDescent="0.3">
      <c r="A1533" s="2" t="s">
        <v>20</v>
      </c>
      <c r="B1533" s="2" t="s">
        <v>21</v>
      </c>
      <c r="C1533" s="2" t="s">
        <v>22</v>
      </c>
      <c r="D1533" s="2" t="s">
        <v>23</v>
      </c>
      <c r="E1533" s="2" t="s">
        <v>5</v>
      </c>
      <c r="G1533" s="2" t="s">
        <v>24</v>
      </c>
      <c r="H1533" s="2">
        <v>698866</v>
      </c>
      <c r="I1533" s="2">
        <v>700095</v>
      </c>
      <c r="J1533" s="1" t="s">
        <v>25</v>
      </c>
      <c r="Q1533" s="2" t="s">
        <v>2379</v>
      </c>
      <c r="R1533" s="2">
        <v>1230</v>
      </c>
    </row>
    <row r="1534" spans="1:19" ht="28.8" x14ac:dyDescent="0.3">
      <c r="A1534" s="2" t="s">
        <v>28</v>
      </c>
      <c r="B1534" s="2" t="s">
        <v>29</v>
      </c>
      <c r="C1534" s="2" t="s">
        <v>22</v>
      </c>
      <c r="D1534" s="2" t="s">
        <v>23</v>
      </c>
      <c r="E1534" s="2" t="s">
        <v>5</v>
      </c>
      <c r="G1534" s="2" t="s">
        <v>24</v>
      </c>
      <c r="H1534" s="2">
        <v>698866</v>
      </c>
      <c r="I1534" s="2">
        <v>700095</v>
      </c>
      <c r="J1534" s="1" t="s">
        <v>25</v>
      </c>
      <c r="K1534" s="2" t="s">
        <v>2380</v>
      </c>
      <c r="N1534" s="2" t="s">
        <v>2381</v>
      </c>
      <c r="Q1534" s="2" t="s">
        <v>2379</v>
      </c>
      <c r="R1534" s="2">
        <v>1230</v>
      </c>
      <c r="S1534" s="2">
        <v>409</v>
      </c>
    </row>
    <row r="1535" spans="1:19" ht="28.8" x14ac:dyDescent="0.3">
      <c r="A1535" s="2" t="s">
        <v>20</v>
      </c>
      <c r="B1535" s="2" t="s">
        <v>21</v>
      </c>
      <c r="C1535" s="2" t="s">
        <v>22</v>
      </c>
      <c r="D1535" s="2" t="s">
        <v>23</v>
      </c>
      <c r="E1535" s="2" t="s">
        <v>5</v>
      </c>
      <c r="G1535" s="2" t="s">
        <v>24</v>
      </c>
      <c r="H1535" s="2">
        <v>700142</v>
      </c>
      <c r="I1535" s="2">
        <v>701185</v>
      </c>
      <c r="J1535" s="1" t="s">
        <v>25</v>
      </c>
      <c r="O1535" s="2" t="s">
        <v>2382</v>
      </c>
      <c r="Q1535" s="2" t="s">
        <v>2383</v>
      </c>
      <c r="R1535" s="2">
        <v>1044</v>
      </c>
    </row>
    <row r="1536" spans="1:19" ht="28.8" x14ac:dyDescent="0.3">
      <c r="A1536" s="2" t="s">
        <v>28</v>
      </c>
      <c r="B1536" s="2" t="s">
        <v>29</v>
      </c>
      <c r="C1536" s="2" t="s">
        <v>22</v>
      </c>
      <c r="D1536" s="2" t="s">
        <v>23</v>
      </c>
      <c r="E1536" s="2" t="s">
        <v>5</v>
      </c>
      <c r="G1536" s="2" t="s">
        <v>24</v>
      </c>
      <c r="H1536" s="2">
        <v>700142</v>
      </c>
      <c r="I1536" s="2">
        <v>701185</v>
      </c>
      <c r="J1536" s="1" t="s">
        <v>25</v>
      </c>
      <c r="K1536" s="2" t="s">
        <v>2384</v>
      </c>
      <c r="N1536" s="2" t="s">
        <v>2385</v>
      </c>
      <c r="O1536" s="2" t="s">
        <v>2382</v>
      </c>
      <c r="Q1536" s="2" t="s">
        <v>2383</v>
      </c>
      <c r="R1536" s="2">
        <v>1044</v>
      </c>
      <c r="S1536" s="2">
        <v>347</v>
      </c>
    </row>
    <row r="1537" spans="1:19" ht="28.8" x14ac:dyDescent="0.3">
      <c r="A1537" s="2" t="s">
        <v>20</v>
      </c>
      <c r="B1537" s="2" t="s">
        <v>21</v>
      </c>
      <c r="C1537" s="2" t="s">
        <v>22</v>
      </c>
      <c r="D1537" s="2" t="s">
        <v>23</v>
      </c>
      <c r="E1537" s="2" t="s">
        <v>5</v>
      </c>
      <c r="G1537" s="2" t="s">
        <v>24</v>
      </c>
      <c r="H1537" s="2">
        <v>701209</v>
      </c>
      <c r="I1537" s="2">
        <v>702210</v>
      </c>
      <c r="J1537" s="1" t="s">
        <v>25</v>
      </c>
      <c r="Q1537" s="2" t="s">
        <v>2386</v>
      </c>
      <c r="R1537" s="2">
        <v>1002</v>
      </c>
    </row>
    <row r="1538" spans="1:19" ht="28.8" x14ac:dyDescent="0.3">
      <c r="A1538" s="2" t="s">
        <v>28</v>
      </c>
      <c r="B1538" s="2" t="s">
        <v>29</v>
      </c>
      <c r="C1538" s="2" t="s">
        <v>22</v>
      </c>
      <c r="D1538" s="2" t="s">
        <v>23</v>
      </c>
      <c r="E1538" s="2" t="s">
        <v>5</v>
      </c>
      <c r="G1538" s="2" t="s">
        <v>24</v>
      </c>
      <c r="H1538" s="2">
        <v>701209</v>
      </c>
      <c r="I1538" s="2">
        <v>702210</v>
      </c>
      <c r="J1538" s="1" t="s">
        <v>25</v>
      </c>
      <c r="K1538" s="2" t="s">
        <v>2387</v>
      </c>
      <c r="N1538" s="2" t="s">
        <v>2388</v>
      </c>
      <c r="Q1538" s="2" t="s">
        <v>2386</v>
      </c>
      <c r="R1538" s="2">
        <v>1002</v>
      </c>
      <c r="S1538" s="2">
        <v>333</v>
      </c>
    </row>
    <row r="1539" spans="1:19" ht="28.8" x14ac:dyDescent="0.3">
      <c r="A1539" s="2" t="s">
        <v>20</v>
      </c>
      <c r="B1539" s="2" t="s">
        <v>21</v>
      </c>
      <c r="C1539" s="2" t="s">
        <v>22</v>
      </c>
      <c r="D1539" s="2" t="s">
        <v>23</v>
      </c>
      <c r="E1539" s="2" t="s">
        <v>5</v>
      </c>
      <c r="G1539" s="2" t="s">
        <v>24</v>
      </c>
      <c r="H1539" s="2">
        <v>702272</v>
      </c>
      <c r="I1539" s="2">
        <v>704530</v>
      </c>
      <c r="J1539" s="1" t="s">
        <v>25</v>
      </c>
      <c r="Q1539" s="2" t="s">
        <v>2389</v>
      </c>
      <c r="R1539" s="2">
        <v>2259</v>
      </c>
    </row>
    <row r="1540" spans="1:19" ht="72" x14ac:dyDescent="0.3">
      <c r="A1540" s="2" t="s">
        <v>28</v>
      </c>
      <c r="B1540" s="2" t="s">
        <v>29</v>
      </c>
      <c r="C1540" s="2" t="s">
        <v>22</v>
      </c>
      <c r="D1540" s="2" t="s">
        <v>23</v>
      </c>
      <c r="E1540" s="2" t="s">
        <v>5</v>
      </c>
      <c r="G1540" s="2" t="s">
        <v>24</v>
      </c>
      <c r="H1540" s="2">
        <v>702272</v>
      </c>
      <c r="I1540" s="2">
        <v>704530</v>
      </c>
      <c r="J1540" s="1" t="s">
        <v>25</v>
      </c>
      <c r="K1540" s="2" t="s">
        <v>2390</v>
      </c>
      <c r="N1540" s="2" t="s">
        <v>2391</v>
      </c>
      <c r="Q1540" s="2" t="s">
        <v>2389</v>
      </c>
      <c r="R1540" s="2">
        <v>2259</v>
      </c>
      <c r="S1540" s="2">
        <v>752</v>
      </c>
    </row>
    <row r="1541" spans="1:19" ht="28.8" x14ac:dyDescent="0.3">
      <c r="A1541" s="2" t="s">
        <v>20</v>
      </c>
      <c r="B1541" s="2" t="s">
        <v>21</v>
      </c>
      <c r="C1541" s="2" t="s">
        <v>22</v>
      </c>
      <c r="D1541" s="2" t="s">
        <v>23</v>
      </c>
      <c r="E1541" s="2" t="s">
        <v>5</v>
      </c>
      <c r="G1541" s="2" t="s">
        <v>24</v>
      </c>
      <c r="H1541" s="2">
        <v>704533</v>
      </c>
      <c r="I1541" s="2">
        <v>704982</v>
      </c>
      <c r="J1541" s="1" t="s">
        <v>25</v>
      </c>
      <c r="Q1541" s="2" t="s">
        <v>2392</v>
      </c>
      <c r="R1541" s="2">
        <v>450</v>
      </c>
    </row>
    <row r="1542" spans="1:19" ht="57.6" x14ac:dyDescent="0.3">
      <c r="A1542" s="2" t="s">
        <v>28</v>
      </c>
      <c r="B1542" s="2" t="s">
        <v>29</v>
      </c>
      <c r="C1542" s="2" t="s">
        <v>22</v>
      </c>
      <c r="D1542" s="2" t="s">
        <v>23</v>
      </c>
      <c r="E1542" s="2" t="s">
        <v>5</v>
      </c>
      <c r="G1542" s="2" t="s">
        <v>24</v>
      </c>
      <c r="H1542" s="2">
        <v>704533</v>
      </c>
      <c r="I1542" s="2">
        <v>704982</v>
      </c>
      <c r="J1542" s="1" t="s">
        <v>25</v>
      </c>
      <c r="K1542" s="2" t="s">
        <v>2393</v>
      </c>
      <c r="N1542" s="2" t="s">
        <v>2394</v>
      </c>
      <c r="Q1542" s="2" t="s">
        <v>2392</v>
      </c>
      <c r="R1542" s="2">
        <v>450</v>
      </c>
      <c r="S1542" s="2">
        <v>149</v>
      </c>
    </row>
    <row r="1543" spans="1:19" ht="28.8" x14ac:dyDescent="0.3">
      <c r="A1543" s="2" t="s">
        <v>20</v>
      </c>
      <c r="B1543" s="2" t="s">
        <v>21</v>
      </c>
      <c r="C1543" s="2" t="s">
        <v>22</v>
      </c>
      <c r="D1543" s="2" t="s">
        <v>23</v>
      </c>
      <c r="E1543" s="2" t="s">
        <v>5</v>
      </c>
      <c r="G1543" s="2" t="s">
        <v>24</v>
      </c>
      <c r="H1543" s="2">
        <v>704982</v>
      </c>
      <c r="I1543" s="2">
        <v>705848</v>
      </c>
      <c r="J1543" s="1" t="s">
        <v>25</v>
      </c>
      <c r="Q1543" s="2" t="s">
        <v>2395</v>
      </c>
      <c r="R1543" s="2">
        <v>867</v>
      </c>
    </row>
    <row r="1544" spans="1:19" ht="57.6" x14ac:dyDescent="0.3">
      <c r="A1544" s="2" t="s">
        <v>28</v>
      </c>
      <c r="B1544" s="2" t="s">
        <v>29</v>
      </c>
      <c r="C1544" s="2" t="s">
        <v>22</v>
      </c>
      <c r="D1544" s="2" t="s">
        <v>23</v>
      </c>
      <c r="E1544" s="2" t="s">
        <v>5</v>
      </c>
      <c r="G1544" s="2" t="s">
        <v>24</v>
      </c>
      <c r="H1544" s="2">
        <v>704982</v>
      </c>
      <c r="I1544" s="2">
        <v>705848</v>
      </c>
      <c r="J1544" s="1" t="s">
        <v>25</v>
      </c>
      <c r="K1544" s="2" t="s">
        <v>2396</v>
      </c>
      <c r="N1544" s="2" t="s">
        <v>2397</v>
      </c>
      <c r="Q1544" s="2" t="s">
        <v>2395</v>
      </c>
      <c r="R1544" s="2">
        <v>867</v>
      </c>
      <c r="S1544" s="2">
        <v>288</v>
      </c>
    </row>
    <row r="1545" spans="1:19" ht="28.8" x14ac:dyDescent="0.3">
      <c r="A1545" s="2" t="s">
        <v>20</v>
      </c>
      <c r="B1545" s="2" t="s">
        <v>21</v>
      </c>
      <c r="C1545" s="2" t="s">
        <v>22</v>
      </c>
      <c r="D1545" s="2" t="s">
        <v>23</v>
      </c>
      <c r="E1545" s="2" t="s">
        <v>5</v>
      </c>
      <c r="G1545" s="2" t="s">
        <v>24</v>
      </c>
      <c r="H1545" s="2">
        <v>705852</v>
      </c>
      <c r="I1545" s="2">
        <v>706436</v>
      </c>
      <c r="J1545" s="1" t="s">
        <v>25</v>
      </c>
      <c r="Q1545" s="2" t="s">
        <v>2398</v>
      </c>
      <c r="R1545" s="2">
        <v>585</v>
      </c>
    </row>
    <row r="1546" spans="1:19" ht="28.8" x14ac:dyDescent="0.3">
      <c r="A1546" s="2" t="s">
        <v>28</v>
      </c>
      <c r="B1546" s="2" t="s">
        <v>29</v>
      </c>
      <c r="C1546" s="2" t="s">
        <v>22</v>
      </c>
      <c r="D1546" s="2" t="s">
        <v>23</v>
      </c>
      <c r="E1546" s="2" t="s">
        <v>5</v>
      </c>
      <c r="G1546" s="2" t="s">
        <v>24</v>
      </c>
      <c r="H1546" s="2">
        <v>705852</v>
      </c>
      <c r="I1546" s="2">
        <v>706436</v>
      </c>
      <c r="J1546" s="1" t="s">
        <v>25</v>
      </c>
      <c r="K1546" s="2" t="s">
        <v>2399</v>
      </c>
      <c r="N1546" s="2" t="s">
        <v>303</v>
      </c>
      <c r="Q1546" s="2" t="s">
        <v>2398</v>
      </c>
      <c r="R1546" s="2">
        <v>585</v>
      </c>
      <c r="S1546" s="2">
        <v>194</v>
      </c>
    </row>
    <row r="1547" spans="1:19" ht="28.8" x14ac:dyDescent="0.3">
      <c r="A1547" s="2" t="s">
        <v>20</v>
      </c>
      <c r="B1547" s="2" t="s">
        <v>21</v>
      </c>
      <c r="C1547" s="2" t="s">
        <v>22</v>
      </c>
      <c r="D1547" s="2" t="s">
        <v>23</v>
      </c>
      <c r="E1547" s="2" t="s">
        <v>5</v>
      </c>
      <c r="G1547" s="2" t="s">
        <v>24</v>
      </c>
      <c r="H1547" s="2">
        <v>706455</v>
      </c>
      <c r="I1547" s="2">
        <v>707546</v>
      </c>
      <c r="J1547" s="1" t="s">
        <v>25</v>
      </c>
      <c r="Q1547" s="2" t="s">
        <v>2400</v>
      </c>
      <c r="R1547" s="2">
        <v>1092</v>
      </c>
    </row>
    <row r="1548" spans="1:19" ht="28.8" x14ac:dyDescent="0.3">
      <c r="A1548" s="2" t="s">
        <v>28</v>
      </c>
      <c r="B1548" s="2" t="s">
        <v>29</v>
      </c>
      <c r="C1548" s="2" t="s">
        <v>22</v>
      </c>
      <c r="D1548" s="2" t="s">
        <v>23</v>
      </c>
      <c r="E1548" s="2" t="s">
        <v>5</v>
      </c>
      <c r="G1548" s="2" t="s">
        <v>24</v>
      </c>
      <c r="H1548" s="2">
        <v>706455</v>
      </c>
      <c r="I1548" s="2">
        <v>707546</v>
      </c>
      <c r="J1548" s="1" t="s">
        <v>25</v>
      </c>
      <c r="K1548" s="2" t="s">
        <v>2401</v>
      </c>
      <c r="N1548" s="2" t="s">
        <v>2402</v>
      </c>
      <c r="Q1548" s="2" t="s">
        <v>2400</v>
      </c>
      <c r="R1548" s="2">
        <v>1092</v>
      </c>
      <c r="S1548" s="2">
        <v>363</v>
      </c>
    </row>
    <row r="1549" spans="1:19" ht="28.8" x14ac:dyDescent="0.3">
      <c r="A1549" s="2" t="s">
        <v>20</v>
      </c>
      <c r="B1549" s="2" t="s">
        <v>21</v>
      </c>
      <c r="C1549" s="2" t="s">
        <v>22</v>
      </c>
      <c r="D1549" s="2" t="s">
        <v>23</v>
      </c>
      <c r="E1549" s="2" t="s">
        <v>5</v>
      </c>
      <c r="G1549" s="2" t="s">
        <v>24</v>
      </c>
      <c r="H1549" s="2">
        <v>707543</v>
      </c>
      <c r="I1549" s="2">
        <v>708484</v>
      </c>
      <c r="J1549" s="1" t="s">
        <v>25</v>
      </c>
      <c r="Q1549" s="2" t="s">
        <v>2403</v>
      </c>
      <c r="R1549" s="2">
        <v>942</v>
      </c>
    </row>
    <row r="1550" spans="1:19" ht="57.6" x14ac:dyDescent="0.3">
      <c r="A1550" s="2" t="s">
        <v>28</v>
      </c>
      <c r="B1550" s="2" t="s">
        <v>29</v>
      </c>
      <c r="C1550" s="2" t="s">
        <v>22</v>
      </c>
      <c r="D1550" s="2" t="s">
        <v>23</v>
      </c>
      <c r="E1550" s="2" t="s">
        <v>5</v>
      </c>
      <c r="G1550" s="2" t="s">
        <v>24</v>
      </c>
      <c r="H1550" s="2">
        <v>707543</v>
      </c>
      <c r="I1550" s="2">
        <v>708484</v>
      </c>
      <c r="J1550" s="1" t="s">
        <v>25</v>
      </c>
      <c r="K1550" s="2" t="s">
        <v>2404</v>
      </c>
      <c r="N1550" s="2" t="s">
        <v>2405</v>
      </c>
      <c r="Q1550" s="2" t="s">
        <v>2403</v>
      </c>
      <c r="R1550" s="2">
        <v>942</v>
      </c>
      <c r="S1550" s="2">
        <v>313</v>
      </c>
    </row>
    <row r="1551" spans="1:19" ht="28.8" x14ac:dyDescent="0.3">
      <c r="A1551" s="2" t="s">
        <v>20</v>
      </c>
      <c r="B1551" s="2" t="s">
        <v>21</v>
      </c>
      <c r="C1551" s="2" t="s">
        <v>22</v>
      </c>
      <c r="D1551" s="2" t="s">
        <v>23</v>
      </c>
      <c r="E1551" s="2" t="s">
        <v>5</v>
      </c>
      <c r="G1551" s="2" t="s">
        <v>24</v>
      </c>
      <c r="H1551" s="2">
        <v>708501</v>
      </c>
      <c r="I1551" s="2">
        <v>708701</v>
      </c>
      <c r="J1551" s="1" t="s">
        <v>25</v>
      </c>
      <c r="Q1551" s="2" t="s">
        <v>2406</v>
      </c>
      <c r="R1551" s="2">
        <v>201</v>
      </c>
    </row>
    <row r="1552" spans="1:19" ht="43.2" x14ac:dyDescent="0.3">
      <c r="A1552" s="2" t="s">
        <v>28</v>
      </c>
      <c r="B1552" s="2" t="s">
        <v>29</v>
      </c>
      <c r="C1552" s="2" t="s">
        <v>22</v>
      </c>
      <c r="D1552" s="2" t="s">
        <v>23</v>
      </c>
      <c r="E1552" s="2" t="s">
        <v>5</v>
      </c>
      <c r="G1552" s="2" t="s">
        <v>24</v>
      </c>
      <c r="H1552" s="2">
        <v>708501</v>
      </c>
      <c r="I1552" s="2">
        <v>708701</v>
      </c>
      <c r="J1552" s="1" t="s">
        <v>25</v>
      </c>
      <c r="K1552" s="2" t="s">
        <v>2407</v>
      </c>
      <c r="N1552" s="2" t="s">
        <v>41</v>
      </c>
      <c r="Q1552" s="2" t="s">
        <v>2406</v>
      </c>
      <c r="R1552" s="2">
        <v>201</v>
      </c>
      <c r="S1552" s="2">
        <v>66</v>
      </c>
    </row>
    <row r="1553" spans="1:19" ht="28.8" x14ac:dyDescent="0.3">
      <c r="A1553" s="2" t="s">
        <v>20</v>
      </c>
      <c r="B1553" s="2" t="s">
        <v>21</v>
      </c>
      <c r="C1553" s="2" t="s">
        <v>22</v>
      </c>
      <c r="D1553" s="2" t="s">
        <v>23</v>
      </c>
      <c r="E1553" s="2" t="s">
        <v>5</v>
      </c>
      <c r="G1553" s="2" t="s">
        <v>24</v>
      </c>
      <c r="H1553" s="2">
        <v>708698</v>
      </c>
      <c r="I1553" s="2">
        <v>710095</v>
      </c>
      <c r="J1553" s="1" t="s">
        <v>25</v>
      </c>
      <c r="Q1553" s="2" t="s">
        <v>2408</v>
      </c>
      <c r="R1553" s="2">
        <v>1398</v>
      </c>
    </row>
    <row r="1554" spans="1:19" ht="28.8" x14ac:dyDescent="0.3">
      <c r="A1554" s="2" t="s">
        <v>28</v>
      </c>
      <c r="B1554" s="2" t="s">
        <v>29</v>
      </c>
      <c r="C1554" s="2" t="s">
        <v>22</v>
      </c>
      <c r="D1554" s="2" t="s">
        <v>23</v>
      </c>
      <c r="E1554" s="2" t="s">
        <v>5</v>
      </c>
      <c r="G1554" s="2" t="s">
        <v>24</v>
      </c>
      <c r="H1554" s="2">
        <v>708698</v>
      </c>
      <c r="I1554" s="2">
        <v>710095</v>
      </c>
      <c r="J1554" s="1" t="s">
        <v>25</v>
      </c>
      <c r="K1554" s="2" t="s">
        <v>2409</v>
      </c>
      <c r="N1554" s="2" t="s">
        <v>2410</v>
      </c>
      <c r="Q1554" s="2" t="s">
        <v>2408</v>
      </c>
      <c r="R1554" s="2">
        <v>1398</v>
      </c>
      <c r="S1554" s="2">
        <v>465</v>
      </c>
    </row>
    <row r="1555" spans="1:19" ht="28.8" x14ac:dyDescent="0.3">
      <c r="A1555" s="2" t="s">
        <v>20</v>
      </c>
      <c r="B1555" s="2" t="s">
        <v>21</v>
      </c>
      <c r="C1555" s="2" t="s">
        <v>22</v>
      </c>
      <c r="D1555" s="2" t="s">
        <v>23</v>
      </c>
      <c r="E1555" s="2" t="s">
        <v>5</v>
      </c>
      <c r="G1555" s="2" t="s">
        <v>24</v>
      </c>
      <c r="H1555" s="2">
        <v>710055</v>
      </c>
      <c r="I1555" s="2">
        <v>710495</v>
      </c>
      <c r="J1555" s="1" t="s">
        <v>25</v>
      </c>
      <c r="Q1555" s="2" t="s">
        <v>2411</v>
      </c>
      <c r="R1555" s="2">
        <v>441</v>
      </c>
    </row>
    <row r="1556" spans="1:19" ht="43.2" x14ac:dyDescent="0.3">
      <c r="A1556" s="2" t="s">
        <v>28</v>
      </c>
      <c r="B1556" s="2" t="s">
        <v>29</v>
      </c>
      <c r="C1556" s="2" t="s">
        <v>22</v>
      </c>
      <c r="D1556" s="2" t="s">
        <v>23</v>
      </c>
      <c r="E1556" s="2" t="s">
        <v>5</v>
      </c>
      <c r="G1556" s="2" t="s">
        <v>24</v>
      </c>
      <c r="H1556" s="2">
        <v>710055</v>
      </c>
      <c r="I1556" s="2">
        <v>710495</v>
      </c>
      <c r="J1556" s="1" t="s">
        <v>25</v>
      </c>
      <c r="K1556" s="2" t="s">
        <v>2412</v>
      </c>
      <c r="N1556" s="2" t="s">
        <v>41</v>
      </c>
      <c r="Q1556" s="2" t="s">
        <v>2411</v>
      </c>
      <c r="R1556" s="2">
        <v>441</v>
      </c>
      <c r="S1556" s="2">
        <v>146</v>
      </c>
    </row>
    <row r="1557" spans="1:19" ht="28.8" x14ac:dyDescent="0.3">
      <c r="A1557" s="2" t="s">
        <v>20</v>
      </c>
      <c r="B1557" s="2" t="s">
        <v>21</v>
      </c>
      <c r="C1557" s="2" t="s">
        <v>22</v>
      </c>
      <c r="D1557" s="2" t="s">
        <v>23</v>
      </c>
      <c r="E1557" s="2" t="s">
        <v>5</v>
      </c>
      <c r="G1557" s="2" t="s">
        <v>24</v>
      </c>
      <c r="H1557" s="2">
        <v>710504</v>
      </c>
      <c r="I1557" s="2">
        <v>711112</v>
      </c>
      <c r="J1557" s="1" t="s">
        <v>25</v>
      </c>
      <c r="Q1557" s="2" t="s">
        <v>2413</v>
      </c>
      <c r="R1557" s="2">
        <v>609</v>
      </c>
    </row>
    <row r="1558" spans="1:19" ht="28.8" x14ac:dyDescent="0.3">
      <c r="A1558" s="2" t="s">
        <v>28</v>
      </c>
      <c r="B1558" s="2" t="s">
        <v>29</v>
      </c>
      <c r="C1558" s="2" t="s">
        <v>22</v>
      </c>
      <c r="D1558" s="2" t="s">
        <v>23</v>
      </c>
      <c r="E1558" s="2" t="s">
        <v>5</v>
      </c>
      <c r="G1558" s="2" t="s">
        <v>24</v>
      </c>
      <c r="H1558" s="2">
        <v>710504</v>
      </c>
      <c r="I1558" s="2">
        <v>711112</v>
      </c>
      <c r="J1558" s="1" t="s">
        <v>25</v>
      </c>
      <c r="K1558" s="2" t="s">
        <v>2414</v>
      </c>
      <c r="N1558" s="2" t="s">
        <v>101</v>
      </c>
      <c r="Q1558" s="2" t="s">
        <v>2413</v>
      </c>
      <c r="R1558" s="2">
        <v>609</v>
      </c>
      <c r="S1558" s="2">
        <v>202</v>
      </c>
    </row>
    <row r="1559" spans="1:19" ht="28.8" x14ac:dyDescent="0.3">
      <c r="A1559" s="2" t="s">
        <v>20</v>
      </c>
      <c r="B1559" s="2" t="s">
        <v>21</v>
      </c>
      <c r="C1559" s="2" t="s">
        <v>22</v>
      </c>
      <c r="D1559" s="2" t="s">
        <v>23</v>
      </c>
      <c r="E1559" s="2" t="s">
        <v>5</v>
      </c>
      <c r="G1559" s="2" t="s">
        <v>24</v>
      </c>
      <c r="H1559" s="2">
        <v>711109</v>
      </c>
      <c r="I1559" s="2">
        <v>712728</v>
      </c>
      <c r="J1559" s="1" t="s">
        <v>25</v>
      </c>
      <c r="O1559" s="2" t="s">
        <v>2415</v>
      </c>
      <c r="Q1559" s="2" t="s">
        <v>2416</v>
      </c>
      <c r="R1559" s="2">
        <v>1620</v>
      </c>
    </row>
    <row r="1560" spans="1:19" ht="43.2" x14ac:dyDescent="0.3">
      <c r="A1560" s="2" t="s">
        <v>28</v>
      </c>
      <c r="B1560" s="2" t="s">
        <v>29</v>
      </c>
      <c r="C1560" s="2" t="s">
        <v>22</v>
      </c>
      <c r="D1560" s="2" t="s">
        <v>23</v>
      </c>
      <c r="E1560" s="2" t="s">
        <v>5</v>
      </c>
      <c r="G1560" s="2" t="s">
        <v>24</v>
      </c>
      <c r="H1560" s="2">
        <v>711109</v>
      </c>
      <c r="I1560" s="2">
        <v>712728</v>
      </c>
      <c r="J1560" s="1" t="s">
        <v>25</v>
      </c>
      <c r="K1560" s="2" t="s">
        <v>2417</v>
      </c>
      <c r="N1560" s="2" t="s">
        <v>2418</v>
      </c>
      <c r="O1560" s="2" t="s">
        <v>2415</v>
      </c>
      <c r="Q1560" s="2" t="s">
        <v>2416</v>
      </c>
      <c r="R1560" s="2">
        <v>1620</v>
      </c>
      <c r="S1560" s="2">
        <v>539</v>
      </c>
    </row>
    <row r="1561" spans="1:19" ht="28.8" x14ac:dyDescent="0.3">
      <c r="A1561" s="2" t="s">
        <v>20</v>
      </c>
      <c r="B1561" s="2" t="s">
        <v>21</v>
      </c>
      <c r="C1561" s="2" t="s">
        <v>22</v>
      </c>
      <c r="D1561" s="2" t="s">
        <v>23</v>
      </c>
      <c r="E1561" s="2" t="s">
        <v>5</v>
      </c>
      <c r="G1561" s="2" t="s">
        <v>24</v>
      </c>
      <c r="H1561" s="2">
        <v>713160</v>
      </c>
      <c r="I1561" s="2">
        <v>713681</v>
      </c>
      <c r="J1561" s="1" t="s">
        <v>54</v>
      </c>
      <c r="Q1561" s="2" t="s">
        <v>2419</v>
      </c>
      <c r="R1561" s="2">
        <v>522</v>
      </c>
    </row>
    <row r="1562" spans="1:19" ht="43.2" x14ac:dyDescent="0.3">
      <c r="A1562" s="2" t="s">
        <v>28</v>
      </c>
      <c r="B1562" s="2" t="s">
        <v>29</v>
      </c>
      <c r="C1562" s="2" t="s">
        <v>22</v>
      </c>
      <c r="D1562" s="2" t="s">
        <v>23</v>
      </c>
      <c r="E1562" s="2" t="s">
        <v>5</v>
      </c>
      <c r="G1562" s="2" t="s">
        <v>24</v>
      </c>
      <c r="H1562" s="2">
        <v>713160</v>
      </c>
      <c r="I1562" s="2">
        <v>713681</v>
      </c>
      <c r="J1562" s="1" t="s">
        <v>54</v>
      </c>
      <c r="K1562" s="2" t="s">
        <v>2420</v>
      </c>
      <c r="N1562" s="2" t="s">
        <v>2421</v>
      </c>
      <c r="Q1562" s="2" t="s">
        <v>2419</v>
      </c>
      <c r="R1562" s="2">
        <v>522</v>
      </c>
      <c r="S1562" s="2">
        <v>173</v>
      </c>
    </row>
    <row r="1563" spans="1:19" ht="28.8" x14ac:dyDescent="0.3">
      <c r="A1563" s="2" t="s">
        <v>20</v>
      </c>
      <c r="B1563" s="2" t="s">
        <v>21</v>
      </c>
      <c r="C1563" s="2" t="s">
        <v>22</v>
      </c>
      <c r="D1563" s="2" t="s">
        <v>23</v>
      </c>
      <c r="E1563" s="2" t="s">
        <v>5</v>
      </c>
      <c r="G1563" s="2" t="s">
        <v>24</v>
      </c>
      <c r="H1563" s="2">
        <v>713734</v>
      </c>
      <c r="I1563" s="2">
        <v>714783</v>
      </c>
      <c r="J1563" s="1" t="s">
        <v>25</v>
      </c>
      <c r="Q1563" s="2" t="s">
        <v>2422</v>
      </c>
      <c r="R1563" s="2">
        <v>1050</v>
      </c>
    </row>
    <row r="1564" spans="1:19" ht="43.2" x14ac:dyDescent="0.3">
      <c r="A1564" s="2" t="s">
        <v>28</v>
      </c>
      <c r="B1564" s="2" t="s">
        <v>29</v>
      </c>
      <c r="C1564" s="2" t="s">
        <v>22</v>
      </c>
      <c r="D1564" s="2" t="s">
        <v>23</v>
      </c>
      <c r="E1564" s="2" t="s">
        <v>5</v>
      </c>
      <c r="G1564" s="2" t="s">
        <v>24</v>
      </c>
      <c r="H1564" s="2">
        <v>713734</v>
      </c>
      <c r="I1564" s="2">
        <v>714783</v>
      </c>
      <c r="J1564" s="1" t="s">
        <v>25</v>
      </c>
      <c r="K1564" s="2" t="s">
        <v>2423</v>
      </c>
      <c r="N1564" s="2" t="s">
        <v>705</v>
      </c>
      <c r="Q1564" s="2" t="s">
        <v>2422</v>
      </c>
      <c r="R1564" s="2">
        <v>1050</v>
      </c>
      <c r="S1564" s="2">
        <v>349</v>
      </c>
    </row>
    <row r="1565" spans="1:19" ht="28.8" x14ac:dyDescent="0.3">
      <c r="A1565" s="2" t="s">
        <v>20</v>
      </c>
      <c r="B1565" s="2" t="s">
        <v>21</v>
      </c>
      <c r="C1565" s="2" t="s">
        <v>22</v>
      </c>
      <c r="D1565" s="2" t="s">
        <v>23</v>
      </c>
      <c r="E1565" s="2" t="s">
        <v>5</v>
      </c>
      <c r="G1565" s="2" t="s">
        <v>24</v>
      </c>
      <c r="H1565" s="2">
        <v>714875</v>
      </c>
      <c r="I1565" s="2">
        <v>716194</v>
      </c>
      <c r="J1565" s="1" t="s">
        <v>25</v>
      </c>
      <c r="Q1565" s="2" t="s">
        <v>2424</v>
      </c>
      <c r="R1565" s="2">
        <v>1320</v>
      </c>
    </row>
    <row r="1566" spans="1:19" ht="43.2" x14ac:dyDescent="0.3">
      <c r="A1566" s="2" t="s">
        <v>28</v>
      </c>
      <c r="B1566" s="2" t="s">
        <v>29</v>
      </c>
      <c r="C1566" s="2" t="s">
        <v>22</v>
      </c>
      <c r="D1566" s="2" t="s">
        <v>23</v>
      </c>
      <c r="E1566" s="2" t="s">
        <v>5</v>
      </c>
      <c r="G1566" s="2" t="s">
        <v>24</v>
      </c>
      <c r="H1566" s="2">
        <v>714875</v>
      </c>
      <c r="I1566" s="2">
        <v>716194</v>
      </c>
      <c r="J1566" s="1" t="s">
        <v>25</v>
      </c>
      <c r="K1566" s="2" t="s">
        <v>2425</v>
      </c>
      <c r="N1566" s="2" t="s">
        <v>2426</v>
      </c>
      <c r="Q1566" s="2" t="s">
        <v>2424</v>
      </c>
      <c r="R1566" s="2">
        <v>1320</v>
      </c>
      <c r="S1566" s="2">
        <v>439</v>
      </c>
    </row>
    <row r="1567" spans="1:19" ht="28.8" x14ac:dyDescent="0.3">
      <c r="A1567" s="2" t="s">
        <v>20</v>
      </c>
      <c r="B1567" s="2" t="s">
        <v>21</v>
      </c>
      <c r="C1567" s="2" t="s">
        <v>22</v>
      </c>
      <c r="D1567" s="2" t="s">
        <v>23</v>
      </c>
      <c r="E1567" s="2" t="s">
        <v>5</v>
      </c>
      <c r="G1567" s="2" t="s">
        <v>24</v>
      </c>
      <c r="H1567" s="2">
        <v>716197</v>
      </c>
      <c r="I1567" s="2">
        <v>717270</v>
      </c>
      <c r="J1567" s="1" t="s">
        <v>25</v>
      </c>
      <c r="Q1567" s="2" t="s">
        <v>2427</v>
      </c>
      <c r="R1567" s="2">
        <v>1074</v>
      </c>
    </row>
    <row r="1568" spans="1:19" ht="28.8" x14ac:dyDescent="0.3">
      <c r="A1568" s="2" t="s">
        <v>28</v>
      </c>
      <c r="B1568" s="2" t="s">
        <v>29</v>
      </c>
      <c r="C1568" s="2" t="s">
        <v>22</v>
      </c>
      <c r="D1568" s="2" t="s">
        <v>23</v>
      </c>
      <c r="E1568" s="2" t="s">
        <v>5</v>
      </c>
      <c r="G1568" s="2" t="s">
        <v>24</v>
      </c>
      <c r="H1568" s="2">
        <v>716197</v>
      </c>
      <c r="I1568" s="2">
        <v>717270</v>
      </c>
      <c r="J1568" s="1" t="s">
        <v>25</v>
      </c>
      <c r="K1568" s="2" t="s">
        <v>2428</v>
      </c>
      <c r="N1568" s="2" t="s">
        <v>2429</v>
      </c>
      <c r="Q1568" s="2" t="s">
        <v>2427</v>
      </c>
      <c r="R1568" s="2">
        <v>1074</v>
      </c>
      <c r="S1568" s="2">
        <v>357</v>
      </c>
    </row>
    <row r="1569" spans="1:19" ht="28.8" x14ac:dyDescent="0.3">
      <c r="A1569" s="2" t="s">
        <v>20</v>
      </c>
      <c r="B1569" s="2" t="s">
        <v>21</v>
      </c>
      <c r="C1569" s="2" t="s">
        <v>22</v>
      </c>
      <c r="D1569" s="2" t="s">
        <v>23</v>
      </c>
      <c r="E1569" s="2" t="s">
        <v>5</v>
      </c>
      <c r="G1569" s="2" t="s">
        <v>24</v>
      </c>
      <c r="H1569" s="2">
        <v>717267</v>
      </c>
      <c r="I1569" s="2">
        <v>718070</v>
      </c>
      <c r="J1569" s="1" t="s">
        <v>25</v>
      </c>
      <c r="Q1569" s="2" t="s">
        <v>2430</v>
      </c>
      <c r="R1569" s="2">
        <v>804</v>
      </c>
    </row>
    <row r="1570" spans="1:19" ht="28.8" x14ac:dyDescent="0.3">
      <c r="A1570" s="2" t="s">
        <v>28</v>
      </c>
      <c r="B1570" s="2" t="s">
        <v>29</v>
      </c>
      <c r="C1570" s="2" t="s">
        <v>22</v>
      </c>
      <c r="D1570" s="2" t="s">
        <v>23</v>
      </c>
      <c r="E1570" s="2" t="s">
        <v>5</v>
      </c>
      <c r="G1570" s="2" t="s">
        <v>24</v>
      </c>
      <c r="H1570" s="2">
        <v>717267</v>
      </c>
      <c r="I1570" s="2">
        <v>718070</v>
      </c>
      <c r="J1570" s="1" t="s">
        <v>25</v>
      </c>
      <c r="K1570" s="2" t="s">
        <v>2431</v>
      </c>
      <c r="N1570" s="2" t="s">
        <v>2432</v>
      </c>
      <c r="Q1570" s="2" t="s">
        <v>2430</v>
      </c>
      <c r="R1570" s="2">
        <v>804</v>
      </c>
      <c r="S1570" s="2">
        <v>267</v>
      </c>
    </row>
    <row r="1571" spans="1:19" ht="28.8" x14ac:dyDescent="0.3">
      <c r="A1571" s="2" t="s">
        <v>20</v>
      </c>
      <c r="B1571" s="2" t="s">
        <v>21</v>
      </c>
      <c r="C1571" s="2" t="s">
        <v>22</v>
      </c>
      <c r="D1571" s="2" t="s">
        <v>23</v>
      </c>
      <c r="E1571" s="2" t="s">
        <v>5</v>
      </c>
      <c r="G1571" s="2" t="s">
        <v>24</v>
      </c>
      <c r="H1571" s="2">
        <v>718067</v>
      </c>
      <c r="I1571" s="2">
        <v>718828</v>
      </c>
      <c r="J1571" s="1" t="s">
        <v>25</v>
      </c>
      <c r="Q1571" s="2" t="s">
        <v>2433</v>
      </c>
      <c r="R1571" s="2">
        <v>762</v>
      </c>
    </row>
    <row r="1572" spans="1:19" ht="43.2" x14ac:dyDescent="0.3">
      <c r="A1572" s="2" t="s">
        <v>28</v>
      </c>
      <c r="B1572" s="2" t="s">
        <v>29</v>
      </c>
      <c r="C1572" s="2" t="s">
        <v>22</v>
      </c>
      <c r="D1572" s="2" t="s">
        <v>23</v>
      </c>
      <c r="E1572" s="2" t="s">
        <v>5</v>
      </c>
      <c r="G1572" s="2" t="s">
        <v>24</v>
      </c>
      <c r="H1572" s="2">
        <v>718067</v>
      </c>
      <c r="I1572" s="2">
        <v>718828</v>
      </c>
      <c r="J1572" s="1" t="s">
        <v>25</v>
      </c>
      <c r="K1572" s="2" t="s">
        <v>2434</v>
      </c>
      <c r="N1572" s="2" t="s">
        <v>2435</v>
      </c>
      <c r="Q1572" s="2" t="s">
        <v>2433</v>
      </c>
      <c r="R1572" s="2">
        <v>762</v>
      </c>
      <c r="S1572" s="2">
        <v>253</v>
      </c>
    </row>
    <row r="1573" spans="1:19" ht="28.8" x14ac:dyDescent="0.3">
      <c r="A1573" s="2" t="s">
        <v>20</v>
      </c>
      <c r="B1573" s="2" t="s">
        <v>21</v>
      </c>
      <c r="C1573" s="2" t="s">
        <v>22</v>
      </c>
      <c r="D1573" s="2" t="s">
        <v>23</v>
      </c>
      <c r="E1573" s="2" t="s">
        <v>5</v>
      </c>
      <c r="G1573" s="2" t="s">
        <v>24</v>
      </c>
      <c r="H1573" s="2">
        <v>718810</v>
      </c>
      <c r="I1573" s="2">
        <v>720156</v>
      </c>
      <c r="J1573" s="1" t="s">
        <v>54</v>
      </c>
      <c r="Q1573" s="2" t="s">
        <v>2436</v>
      </c>
      <c r="R1573" s="2">
        <v>1347</v>
      </c>
    </row>
    <row r="1574" spans="1:19" ht="28.8" x14ac:dyDescent="0.3">
      <c r="A1574" s="2" t="s">
        <v>28</v>
      </c>
      <c r="B1574" s="2" t="s">
        <v>29</v>
      </c>
      <c r="C1574" s="2" t="s">
        <v>22</v>
      </c>
      <c r="D1574" s="2" t="s">
        <v>23</v>
      </c>
      <c r="E1574" s="2" t="s">
        <v>5</v>
      </c>
      <c r="G1574" s="2" t="s">
        <v>24</v>
      </c>
      <c r="H1574" s="2">
        <v>718810</v>
      </c>
      <c r="I1574" s="2">
        <v>720156</v>
      </c>
      <c r="J1574" s="1" t="s">
        <v>54</v>
      </c>
      <c r="K1574" s="2" t="s">
        <v>2437</v>
      </c>
      <c r="N1574" s="2" t="s">
        <v>2438</v>
      </c>
      <c r="Q1574" s="2" t="s">
        <v>2436</v>
      </c>
      <c r="R1574" s="2">
        <v>1347</v>
      </c>
      <c r="S1574" s="2">
        <v>448</v>
      </c>
    </row>
    <row r="1575" spans="1:19" ht="28.8" x14ac:dyDescent="0.3">
      <c r="A1575" s="2" t="s">
        <v>20</v>
      </c>
      <c r="B1575" s="2" t="s">
        <v>21</v>
      </c>
      <c r="C1575" s="2" t="s">
        <v>22</v>
      </c>
      <c r="D1575" s="2" t="s">
        <v>23</v>
      </c>
      <c r="E1575" s="2" t="s">
        <v>5</v>
      </c>
      <c r="G1575" s="2" t="s">
        <v>24</v>
      </c>
      <c r="H1575" s="2">
        <v>720172</v>
      </c>
      <c r="I1575" s="2">
        <v>720894</v>
      </c>
      <c r="J1575" s="1" t="s">
        <v>54</v>
      </c>
      <c r="Q1575" s="2" t="s">
        <v>2439</v>
      </c>
      <c r="R1575" s="2">
        <v>723</v>
      </c>
    </row>
    <row r="1576" spans="1:19" ht="43.2" x14ac:dyDescent="0.3">
      <c r="A1576" s="2" t="s">
        <v>28</v>
      </c>
      <c r="B1576" s="2" t="s">
        <v>29</v>
      </c>
      <c r="C1576" s="2" t="s">
        <v>22</v>
      </c>
      <c r="D1576" s="2" t="s">
        <v>23</v>
      </c>
      <c r="E1576" s="2" t="s">
        <v>5</v>
      </c>
      <c r="G1576" s="2" t="s">
        <v>24</v>
      </c>
      <c r="H1576" s="2">
        <v>720172</v>
      </c>
      <c r="I1576" s="2">
        <v>720894</v>
      </c>
      <c r="J1576" s="1" t="s">
        <v>54</v>
      </c>
      <c r="K1576" s="2" t="s">
        <v>2440</v>
      </c>
      <c r="N1576" s="2" t="s">
        <v>2441</v>
      </c>
      <c r="Q1576" s="2" t="s">
        <v>2439</v>
      </c>
      <c r="R1576" s="2">
        <v>723</v>
      </c>
      <c r="S1576" s="2">
        <v>240</v>
      </c>
    </row>
    <row r="1577" spans="1:19" ht="28.8" x14ac:dyDescent="0.3">
      <c r="A1577" s="2" t="s">
        <v>20</v>
      </c>
      <c r="B1577" s="2" t="s">
        <v>21</v>
      </c>
      <c r="C1577" s="2" t="s">
        <v>22</v>
      </c>
      <c r="D1577" s="2" t="s">
        <v>23</v>
      </c>
      <c r="E1577" s="2" t="s">
        <v>5</v>
      </c>
      <c r="G1577" s="2" t="s">
        <v>24</v>
      </c>
      <c r="H1577" s="2">
        <v>720887</v>
      </c>
      <c r="I1577" s="2">
        <v>721387</v>
      </c>
      <c r="J1577" s="1" t="s">
        <v>54</v>
      </c>
      <c r="Q1577" s="2" t="s">
        <v>2442</v>
      </c>
      <c r="R1577" s="2">
        <v>501</v>
      </c>
    </row>
    <row r="1578" spans="1:19" ht="43.2" x14ac:dyDescent="0.3">
      <c r="A1578" s="2" t="s">
        <v>28</v>
      </c>
      <c r="B1578" s="2" t="s">
        <v>29</v>
      </c>
      <c r="C1578" s="2" t="s">
        <v>22</v>
      </c>
      <c r="D1578" s="2" t="s">
        <v>23</v>
      </c>
      <c r="E1578" s="2" t="s">
        <v>5</v>
      </c>
      <c r="G1578" s="2" t="s">
        <v>24</v>
      </c>
      <c r="H1578" s="2">
        <v>720887</v>
      </c>
      <c r="I1578" s="2">
        <v>721387</v>
      </c>
      <c r="J1578" s="1" t="s">
        <v>54</v>
      </c>
      <c r="K1578" s="2" t="s">
        <v>2443</v>
      </c>
      <c r="N1578" s="2" t="s">
        <v>41</v>
      </c>
      <c r="Q1578" s="2" t="s">
        <v>2442</v>
      </c>
      <c r="R1578" s="2">
        <v>501</v>
      </c>
      <c r="S1578" s="2">
        <v>166</v>
      </c>
    </row>
    <row r="1579" spans="1:19" ht="28.8" x14ac:dyDescent="0.3">
      <c r="A1579" s="2" t="s">
        <v>20</v>
      </c>
      <c r="B1579" s="2" t="s">
        <v>21</v>
      </c>
      <c r="C1579" s="2" t="s">
        <v>22</v>
      </c>
      <c r="D1579" s="2" t="s">
        <v>23</v>
      </c>
      <c r="E1579" s="2" t="s">
        <v>5</v>
      </c>
      <c r="G1579" s="2" t="s">
        <v>24</v>
      </c>
      <c r="H1579" s="2">
        <v>721378</v>
      </c>
      <c r="I1579" s="2">
        <v>722193</v>
      </c>
      <c r="J1579" s="1" t="s">
        <v>54</v>
      </c>
      <c r="Q1579" s="2" t="s">
        <v>2444</v>
      </c>
      <c r="R1579" s="2">
        <v>816</v>
      </c>
    </row>
    <row r="1580" spans="1:19" ht="43.2" x14ac:dyDescent="0.3">
      <c r="A1580" s="2" t="s">
        <v>28</v>
      </c>
      <c r="B1580" s="2" t="s">
        <v>29</v>
      </c>
      <c r="C1580" s="2" t="s">
        <v>22</v>
      </c>
      <c r="D1580" s="2" t="s">
        <v>23</v>
      </c>
      <c r="E1580" s="2" t="s">
        <v>5</v>
      </c>
      <c r="G1580" s="2" t="s">
        <v>24</v>
      </c>
      <c r="H1580" s="2">
        <v>721378</v>
      </c>
      <c r="I1580" s="2">
        <v>722193</v>
      </c>
      <c r="J1580" s="1" t="s">
        <v>54</v>
      </c>
      <c r="K1580" s="2" t="s">
        <v>2445</v>
      </c>
      <c r="N1580" s="2" t="s">
        <v>41</v>
      </c>
      <c r="Q1580" s="2" t="s">
        <v>2444</v>
      </c>
      <c r="R1580" s="2">
        <v>816</v>
      </c>
      <c r="S1580" s="2">
        <v>271</v>
      </c>
    </row>
    <row r="1581" spans="1:19" ht="28.8" x14ac:dyDescent="0.3">
      <c r="A1581" s="2" t="s">
        <v>20</v>
      </c>
      <c r="B1581" s="2" t="s">
        <v>21</v>
      </c>
      <c r="C1581" s="2" t="s">
        <v>22</v>
      </c>
      <c r="D1581" s="2" t="s">
        <v>23</v>
      </c>
      <c r="E1581" s="2" t="s">
        <v>5</v>
      </c>
      <c r="G1581" s="2" t="s">
        <v>24</v>
      </c>
      <c r="H1581" s="2">
        <v>722206</v>
      </c>
      <c r="I1581" s="2">
        <v>723399</v>
      </c>
      <c r="J1581" s="1" t="s">
        <v>54</v>
      </c>
      <c r="Q1581" s="2" t="s">
        <v>2446</v>
      </c>
      <c r="R1581" s="2">
        <v>1194</v>
      </c>
    </row>
    <row r="1582" spans="1:19" ht="43.2" x14ac:dyDescent="0.3">
      <c r="A1582" s="2" t="s">
        <v>28</v>
      </c>
      <c r="B1582" s="2" t="s">
        <v>29</v>
      </c>
      <c r="C1582" s="2" t="s">
        <v>22</v>
      </c>
      <c r="D1582" s="2" t="s">
        <v>23</v>
      </c>
      <c r="E1582" s="2" t="s">
        <v>5</v>
      </c>
      <c r="G1582" s="2" t="s">
        <v>24</v>
      </c>
      <c r="H1582" s="2">
        <v>722206</v>
      </c>
      <c r="I1582" s="2">
        <v>723399</v>
      </c>
      <c r="J1582" s="1" t="s">
        <v>54</v>
      </c>
      <c r="K1582" s="2" t="s">
        <v>2447</v>
      </c>
      <c r="N1582" s="2" t="s">
        <v>2448</v>
      </c>
      <c r="Q1582" s="2" t="s">
        <v>2446</v>
      </c>
      <c r="R1582" s="2">
        <v>1194</v>
      </c>
      <c r="S1582" s="2">
        <v>397</v>
      </c>
    </row>
    <row r="1583" spans="1:19" ht="28.8" x14ac:dyDescent="0.3">
      <c r="A1583" s="2" t="s">
        <v>20</v>
      </c>
      <c r="B1583" s="2" t="s">
        <v>21</v>
      </c>
      <c r="C1583" s="2" t="s">
        <v>22</v>
      </c>
      <c r="D1583" s="2" t="s">
        <v>23</v>
      </c>
      <c r="E1583" s="2" t="s">
        <v>5</v>
      </c>
      <c r="G1583" s="2" t="s">
        <v>24</v>
      </c>
      <c r="H1583" s="2">
        <v>723703</v>
      </c>
      <c r="I1583" s="2">
        <v>723969</v>
      </c>
      <c r="J1583" s="1" t="s">
        <v>25</v>
      </c>
      <c r="Q1583" s="2" t="s">
        <v>2449</v>
      </c>
      <c r="R1583" s="2">
        <v>267</v>
      </c>
    </row>
    <row r="1584" spans="1:19" ht="28.8" x14ac:dyDescent="0.3">
      <c r="A1584" s="2" t="s">
        <v>28</v>
      </c>
      <c r="B1584" s="2" t="s">
        <v>29</v>
      </c>
      <c r="C1584" s="2" t="s">
        <v>22</v>
      </c>
      <c r="D1584" s="2" t="s">
        <v>23</v>
      </c>
      <c r="E1584" s="2" t="s">
        <v>5</v>
      </c>
      <c r="G1584" s="2" t="s">
        <v>24</v>
      </c>
      <c r="H1584" s="2">
        <v>723703</v>
      </c>
      <c r="I1584" s="2">
        <v>723969</v>
      </c>
      <c r="J1584" s="1" t="s">
        <v>25</v>
      </c>
      <c r="K1584" s="2" t="s">
        <v>2450</v>
      </c>
      <c r="N1584" s="2" t="s">
        <v>2451</v>
      </c>
      <c r="Q1584" s="2" t="s">
        <v>2449</v>
      </c>
      <c r="R1584" s="2">
        <v>267</v>
      </c>
      <c r="S1584" s="2">
        <v>88</v>
      </c>
    </row>
    <row r="1585" spans="1:19" ht="28.8" x14ac:dyDescent="0.3">
      <c r="A1585" s="2" t="s">
        <v>20</v>
      </c>
      <c r="B1585" s="2" t="s">
        <v>21</v>
      </c>
      <c r="C1585" s="2" t="s">
        <v>22</v>
      </c>
      <c r="D1585" s="2" t="s">
        <v>23</v>
      </c>
      <c r="E1585" s="2" t="s">
        <v>5</v>
      </c>
      <c r="G1585" s="2" t="s">
        <v>24</v>
      </c>
      <c r="H1585" s="2">
        <v>724043</v>
      </c>
      <c r="I1585" s="2">
        <v>726397</v>
      </c>
      <c r="J1585" s="1" t="s">
        <v>54</v>
      </c>
      <c r="Q1585" s="2" t="s">
        <v>2452</v>
      </c>
      <c r="R1585" s="2">
        <v>2355</v>
      </c>
    </row>
    <row r="1586" spans="1:19" ht="28.8" x14ac:dyDescent="0.3">
      <c r="A1586" s="2" t="s">
        <v>28</v>
      </c>
      <c r="B1586" s="2" t="s">
        <v>29</v>
      </c>
      <c r="C1586" s="2" t="s">
        <v>22</v>
      </c>
      <c r="D1586" s="2" t="s">
        <v>23</v>
      </c>
      <c r="E1586" s="2" t="s">
        <v>5</v>
      </c>
      <c r="G1586" s="2" t="s">
        <v>24</v>
      </c>
      <c r="H1586" s="2">
        <v>724043</v>
      </c>
      <c r="I1586" s="2">
        <v>726397</v>
      </c>
      <c r="J1586" s="1" t="s">
        <v>54</v>
      </c>
      <c r="K1586" s="2" t="s">
        <v>2453</v>
      </c>
      <c r="N1586" s="2" t="s">
        <v>192</v>
      </c>
      <c r="Q1586" s="2" t="s">
        <v>2452</v>
      </c>
      <c r="R1586" s="2">
        <v>2355</v>
      </c>
      <c r="S1586" s="2">
        <v>784</v>
      </c>
    </row>
    <row r="1587" spans="1:19" ht="28.8" x14ac:dyDescent="0.3">
      <c r="A1587" s="2" t="s">
        <v>20</v>
      </c>
      <c r="B1587" s="2" t="s">
        <v>21</v>
      </c>
      <c r="C1587" s="2" t="s">
        <v>22</v>
      </c>
      <c r="D1587" s="2" t="s">
        <v>23</v>
      </c>
      <c r="E1587" s="2" t="s">
        <v>5</v>
      </c>
      <c r="G1587" s="2" t="s">
        <v>24</v>
      </c>
      <c r="H1587" s="2">
        <v>726394</v>
      </c>
      <c r="I1587" s="2">
        <v>726954</v>
      </c>
      <c r="J1587" s="1" t="s">
        <v>54</v>
      </c>
      <c r="Q1587" s="2" t="s">
        <v>2454</v>
      </c>
      <c r="R1587" s="2">
        <v>561</v>
      </c>
    </row>
    <row r="1588" spans="1:19" ht="43.2" x14ac:dyDescent="0.3">
      <c r="A1588" s="2" t="s">
        <v>28</v>
      </c>
      <c r="B1588" s="2" t="s">
        <v>29</v>
      </c>
      <c r="C1588" s="2" t="s">
        <v>22</v>
      </c>
      <c r="D1588" s="2" t="s">
        <v>23</v>
      </c>
      <c r="E1588" s="2" t="s">
        <v>5</v>
      </c>
      <c r="G1588" s="2" t="s">
        <v>24</v>
      </c>
      <c r="H1588" s="2">
        <v>726394</v>
      </c>
      <c r="I1588" s="2">
        <v>726954</v>
      </c>
      <c r="J1588" s="1" t="s">
        <v>54</v>
      </c>
      <c r="K1588" s="2" t="s">
        <v>2455</v>
      </c>
      <c r="N1588" s="2" t="s">
        <v>41</v>
      </c>
      <c r="Q1588" s="2" t="s">
        <v>2454</v>
      </c>
      <c r="R1588" s="2">
        <v>561</v>
      </c>
      <c r="S1588" s="2">
        <v>186</v>
      </c>
    </row>
    <row r="1589" spans="1:19" ht="28.8" x14ac:dyDescent="0.3">
      <c r="A1589" s="2" t="s">
        <v>20</v>
      </c>
      <c r="B1589" s="2" t="s">
        <v>21</v>
      </c>
      <c r="C1589" s="2" t="s">
        <v>22</v>
      </c>
      <c r="D1589" s="2" t="s">
        <v>23</v>
      </c>
      <c r="E1589" s="2" t="s">
        <v>5</v>
      </c>
      <c r="G1589" s="2" t="s">
        <v>24</v>
      </c>
      <c r="H1589" s="2">
        <v>727128</v>
      </c>
      <c r="I1589" s="2">
        <v>727976</v>
      </c>
      <c r="J1589" s="1" t="s">
        <v>54</v>
      </c>
      <c r="Q1589" s="2" t="s">
        <v>2456</v>
      </c>
      <c r="R1589" s="2">
        <v>849</v>
      </c>
    </row>
    <row r="1590" spans="1:19" ht="43.2" x14ac:dyDescent="0.3">
      <c r="A1590" s="2" t="s">
        <v>28</v>
      </c>
      <c r="B1590" s="2" t="s">
        <v>29</v>
      </c>
      <c r="C1590" s="2" t="s">
        <v>22</v>
      </c>
      <c r="D1590" s="2" t="s">
        <v>23</v>
      </c>
      <c r="E1590" s="2" t="s">
        <v>5</v>
      </c>
      <c r="G1590" s="2" t="s">
        <v>24</v>
      </c>
      <c r="H1590" s="2">
        <v>727128</v>
      </c>
      <c r="I1590" s="2">
        <v>727976</v>
      </c>
      <c r="J1590" s="1" t="s">
        <v>54</v>
      </c>
      <c r="K1590" s="2" t="s">
        <v>2457</v>
      </c>
      <c r="N1590" s="2" t="s">
        <v>41</v>
      </c>
      <c r="Q1590" s="2" t="s">
        <v>2456</v>
      </c>
      <c r="R1590" s="2">
        <v>849</v>
      </c>
      <c r="S1590" s="2">
        <v>282</v>
      </c>
    </row>
    <row r="1591" spans="1:19" ht="28.8" x14ac:dyDescent="0.3">
      <c r="A1591" s="2" t="s">
        <v>20</v>
      </c>
      <c r="B1591" s="2" t="s">
        <v>21</v>
      </c>
      <c r="C1591" s="2" t="s">
        <v>22</v>
      </c>
      <c r="D1591" s="2" t="s">
        <v>23</v>
      </c>
      <c r="E1591" s="2" t="s">
        <v>5</v>
      </c>
      <c r="G1591" s="2" t="s">
        <v>24</v>
      </c>
      <c r="H1591" s="2">
        <v>728048</v>
      </c>
      <c r="I1591" s="2">
        <v>728278</v>
      </c>
      <c r="J1591" s="1" t="s">
        <v>54</v>
      </c>
      <c r="Q1591" s="2" t="s">
        <v>2458</v>
      </c>
      <c r="R1591" s="2">
        <v>231</v>
      </c>
    </row>
    <row r="1592" spans="1:19" ht="43.2" x14ac:dyDescent="0.3">
      <c r="A1592" s="2" t="s">
        <v>28</v>
      </c>
      <c r="B1592" s="2" t="s">
        <v>29</v>
      </c>
      <c r="C1592" s="2" t="s">
        <v>22</v>
      </c>
      <c r="D1592" s="2" t="s">
        <v>23</v>
      </c>
      <c r="E1592" s="2" t="s">
        <v>5</v>
      </c>
      <c r="G1592" s="2" t="s">
        <v>24</v>
      </c>
      <c r="H1592" s="2">
        <v>728048</v>
      </c>
      <c r="I1592" s="2">
        <v>728278</v>
      </c>
      <c r="J1592" s="1" t="s">
        <v>54</v>
      </c>
      <c r="K1592" s="2" t="s">
        <v>2459</v>
      </c>
      <c r="N1592" s="2" t="s">
        <v>41</v>
      </c>
      <c r="Q1592" s="2" t="s">
        <v>2458</v>
      </c>
      <c r="R1592" s="2">
        <v>231</v>
      </c>
      <c r="S1592" s="2">
        <v>76</v>
      </c>
    </row>
    <row r="1593" spans="1:19" ht="28.8" x14ac:dyDescent="0.3">
      <c r="A1593" s="2" t="s">
        <v>20</v>
      </c>
      <c r="B1593" s="2" t="s">
        <v>21</v>
      </c>
      <c r="C1593" s="2" t="s">
        <v>22</v>
      </c>
      <c r="D1593" s="2" t="s">
        <v>23</v>
      </c>
      <c r="E1593" s="2" t="s">
        <v>5</v>
      </c>
      <c r="G1593" s="2" t="s">
        <v>24</v>
      </c>
      <c r="H1593" s="2">
        <v>728355</v>
      </c>
      <c r="I1593" s="2">
        <v>729716</v>
      </c>
      <c r="J1593" s="1" t="s">
        <v>54</v>
      </c>
      <c r="Q1593" s="2" t="s">
        <v>2460</v>
      </c>
      <c r="R1593" s="2">
        <v>1362</v>
      </c>
    </row>
    <row r="1594" spans="1:19" ht="28.8" x14ac:dyDescent="0.3">
      <c r="A1594" s="2" t="s">
        <v>28</v>
      </c>
      <c r="B1594" s="2" t="s">
        <v>29</v>
      </c>
      <c r="C1594" s="2" t="s">
        <v>22</v>
      </c>
      <c r="D1594" s="2" t="s">
        <v>23</v>
      </c>
      <c r="E1594" s="2" t="s">
        <v>5</v>
      </c>
      <c r="G1594" s="2" t="s">
        <v>24</v>
      </c>
      <c r="H1594" s="2">
        <v>728355</v>
      </c>
      <c r="I1594" s="2">
        <v>729716</v>
      </c>
      <c r="J1594" s="1" t="s">
        <v>54</v>
      </c>
      <c r="K1594" s="2" t="s">
        <v>2461</v>
      </c>
      <c r="N1594" s="2" t="s">
        <v>677</v>
      </c>
      <c r="Q1594" s="2" t="s">
        <v>2460</v>
      </c>
      <c r="R1594" s="2">
        <v>1362</v>
      </c>
      <c r="S1594" s="2">
        <v>453</v>
      </c>
    </row>
    <row r="1595" spans="1:19" ht="28.8" x14ac:dyDescent="0.3">
      <c r="A1595" s="2" t="s">
        <v>20</v>
      </c>
      <c r="B1595" s="2" t="s">
        <v>21</v>
      </c>
      <c r="C1595" s="2" t="s">
        <v>22</v>
      </c>
      <c r="D1595" s="2" t="s">
        <v>23</v>
      </c>
      <c r="E1595" s="2" t="s">
        <v>5</v>
      </c>
      <c r="G1595" s="2" t="s">
        <v>24</v>
      </c>
      <c r="H1595" s="2">
        <v>729744</v>
      </c>
      <c r="I1595" s="2">
        <v>730439</v>
      </c>
      <c r="J1595" s="1" t="s">
        <v>54</v>
      </c>
      <c r="Q1595" s="2" t="s">
        <v>2462</v>
      </c>
      <c r="R1595" s="2">
        <v>696</v>
      </c>
    </row>
    <row r="1596" spans="1:19" ht="28.8" x14ac:dyDescent="0.3">
      <c r="A1596" s="2" t="s">
        <v>28</v>
      </c>
      <c r="B1596" s="2" t="s">
        <v>29</v>
      </c>
      <c r="C1596" s="2" t="s">
        <v>22</v>
      </c>
      <c r="D1596" s="2" t="s">
        <v>23</v>
      </c>
      <c r="E1596" s="2" t="s">
        <v>5</v>
      </c>
      <c r="G1596" s="2" t="s">
        <v>24</v>
      </c>
      <c r="H1596" s="2">
        <v>729744</v>
      </c>
      <c r="I1596" s="2">
        <v>730439</v>
      </c>
      <c r="J1596" s="1" t="s">
        <v>54</v>
      </c>
      <c r="K1596" s="2" t="s">
        <v>2463</v>
      </c>
      <c r="N1596" s="2" t="s">
        <v>192</v>
      </c>
      <c r="Q1596" s="2" t="s">
        <v>2462</v>
      </c>
      <c r="R1596" s="2">
        <v>696</v>
      </c>
      <c r="S1596" s="2">
        <v>231</v>
      </c>
    </row>
    <row r="1597" spans="1:19" ht="28.8" x14ac:dyDescent="0.3">
      <c r="A1597" s="2" t="s">
        <v>20</v>
      </c>
      <c r="B1597" s="2" t="s">
        <v>21</v>
      </c>
      <c r="C1597" s="2" t="s">
        <v>22</v>
      </c>
      <c r="D1597" s="2" t="s">
        <v>23</v>
      </c>
      <c r="E1597" s="2" t="s">
        <v>5</v>
      </c>
      <c r="G1597" s="2" t="s">
        <v>24</v>
      </c>
      <c r="H1597" s="2">
        <v>730635</v>
      </c>
      <c r="I1597" s="2">
        <v>730967</v>
      </c>
      <c r="J1597" s="1" t="s">
        <v>54</v>
      </c>
      <c r="Q1597" s="2" t="s">
        <v>2464</v>
      </c>
      <c r="R1597" s="2">
        <v>333</v>
      </c>
    </row>
    <row r="1598" spans="1:19" ht="43.2" x14ac:dyDescent="0.3">
      <c r="A1598" s="2" t="s">
        <v>28</v>
      </c>
      <c r="B1598" s="2" t="s">
        <v>29</v>
      </c>
      <c r="C1598" s="2" t="s">
        <v>22</v>
      </c>
      <c r="D1598" s="2" t="s">
        <v>23</v>
      </c>
      <c r="E1598" s="2" t="s">
        <v>5</v>
      </c>
      <c r="G1598" s="2" t="s">
        <v>24</v>
      </c>
      <c r="H1598" s="2">
        <v>730635</v>
      </c>
      <c r="I1598" s="2">
        <v>730967</v>
      </c>
      <c r="J1598" s="1" t="s">
        <v>54</v>
      </c>
      <c r="K1598" s="2" t="s">
        <v>2465</v>
      </c>
      <c r="N1598" s="2" t="s">
        <v>41</v>
      </c>
      <c r="Q1598" s="2" t="s">
        <v>2464</v>
      </c>
      <c r="R1598" s="2">
        <v>333</v>
      </c>
      <c r="S1598" s="2">
        <v>110</v>
      </c>
    </row>
    <row r="1599" spans="1:19" ht="28.8" x14ac:dyDescent="0.3">
      <c r="A1599" s="2" t="s">
        <v>20</v>
      </c>
      <c r="B1599" s="2" t="s">
        <v>21</v>
      </c>
      <c r="C1599" s="2" t="s">
        <v>22</v>
      </c>
      <c r="D1599" s="2" t="s">
        <v>23</v>
      </c>
      <c r="E1599" s="2" t="s">
        <v>5</v>
      </c>
      <c r="G1599" s="2" t="s">
        <v>24</v>
      </c>
      <c r="H1599" s="2">
        <v>731093</v>
      </c>
      <c r="I1599" s="2">
        <v>732637</v>
      </c>
      <c r="J1599" s="1" t="s">
        <v>54</v>
      </c>
      <c r="Q1599" s="2" t="s">
        <v>2466</v>
      </c>
      <c r="R1599" s="2">
        <v>1545</v>
      </c>
    </row>
    <row r="1600" spans="1:19" ht="43.2" x14ac:dyDescent="0.3">
      <c r="A1600" s="2" t="s">
        <v>28</v>
      </c>
      <c r="B1600" s="2" t="s">
        <v>29</v>
      </c>
      <c r="C1600" s="2" t="s">
        <v>22</v>
      </c>
      <c r="D1600" s="2" t="s">
        <v>23</v>
      </c>
      <c r="E1600" s="2" t="s">
        <v>5</v>
      </c>
      <c r="G1600" s="2" t="s">
        <v>24</v>
      </c>
      <c r="H1600" s="2">
        <v>731093</v>
      </c>
      <c r="I1600" s="2">
        <v>732637</v>
      </c>
      <c r="J1600" s="1" t="s">
        <v>54</v>
      </c>
      <c r="K1600" s="2" t="s">
        <v>2467</v>
      </c>
      <c r="N1600" s="2" t="s">
        <v>2468</v>
      </c>
      <c r="Q1600" s="2" t="s">
        <v>2466</v>
      </c>
      <c r="R1600" s="2">
        <v>1545</v>
      </c>
      <c r="S1600" s="2">
        <v>514</v>
      </c>
    </row>
    <row r="1601" spans="1:19" ht="28.8" x14ac:dyDescent="0.3">
      <c r="A1601" s="2" t="s">
        <v>20</v>
      </c>
      <c r="B1601" s="2" t="s">
        <v>21</v>
      </c>
      <c r="C1601" s="2" t="s">
        <v>22</v>
      </c>
      <c r="D1601" s="2" t="s">
        <v>23</v>
      </c>
      <c r="E1601" s="2" t="s">
        <v>5</v>
      </c>
      <c r="G1601" s="2" t="s">
        <v>24</v>
      </c>
      <c r="H1601" s="2">
        <v>732634</v>
      </c>
      <c r="I1601" s="2">
        <v>735042</v>
      </c>
      <c r="J1601" s="1" t="s">
        <v>54</v>
      </c>
      <c r="Q1601" s="2" t="s">
        <v>2469</v>
      </c>
      <c r="R1601" s="2">
        <v>2409</v>
      </c>
    </row>
    <row r="1602" spans="1:19" ht="28.8" x14ac:dyDescent="0.3">
      <c r="A1602" s="2" t="s">
        <v>28</v>
      </c>
      <c r="B1602" s="2" t="s">
        <v>29</v>
      </c>
      <c r="C1602" s="2" t="s">
        <v>22</v>
      </c>
      <c r="D1602" s="2" t="s">
        <v>23</v>
      </c>
      <c r="E1602" s="2" t="s">
        <v>5</v>
      </c>
      <c r="G1602" s="2" t="s">
        <v>24</v>
      </c>
      <c r="H1602" s="2">
        <v>732634</v>
      </c>
      <c r="I1602" s="2">
        <v>735042</v>
      </c>
      <c r="J1602" s="1" t="s">
        <v>54</v>
      </c>
      <c r="K1602" s="2" t="s">
        <v>2470</v>
      </c>
      <c r="N1602" s="2" t="s">
        <v>2471</v>
      </c>
      <c r="Q1602" s="2" t="s">
        <v>2469</v>
      </c>
      <c r="R1602" s="2">
        <v>2409</v>
      </c>
      <c r="S1602" s="2">
        <v>802</v>
      </c>
    </row>
    <row r="1603" spans="1:19" ht="28.8" x14ac:dyDescent="0.3">
      <c r="A1603" s="2" t="s">
        <v>20</v>
      </c>
      <c r="B1603" s="2" t="s">
        <v>21</v>
      </c>
      <c r="C1603" s="2" t="s">
        <v>22</v>
      </c>
      <c r="D1603" s="2" t="s">
        <v>23</v>
      </c>
      <c r="E1603" s="2" t="s">
        <v>5</v>
      </c>
      <c r="G1603" s="2" t="s">
        <v>24</v>
      </c>
      <c r="H1603" s="2">
        <v>735031</v>
      </c>
      <c r="I1603" s="2">
        <v>735168</v>
      </c>
      <c r="J1603" s="1" t="s">
        <v>25</v>
      </c>
      <c r="Q1603" s="2" t="s">
        <v>2472</v>
      </c>
      <c r="R1603" s="2">
        <v>138</v>
      </c>
    </row>
    <row r="1604" spans="1:19" ht="28.8" x14ac:dyDescent="0.3">
      <c r="A1604" s="2" t="s">
        <v>28</v>
      </c>
      <c r="B1604" s="2" t="s">
        <v>29</v>
      </c>
      <c r="C1604" s="2" t="s">
        <v>22</v>
      </c>
      <c r="D1604" s="2" t="s">
        <v>23</v>
      </c>
      <c r="E1604" s="2" t="s">
        <v>5</v>
      </c>
      <c r="G1604" s="2" t="s">
        <v>24</v>
      </c>
      <c r="H1604" s="2">
        <v>735031</v>
      </c>
      <c r="I1604" s="2">
        <v>735168</v>
      </c>
      <c r="J1604" s="1" t="s">
        <v>25</v>
      </c>
      <c r="K1604" s="2" t="s">
        <v>2473</v>
      </c>
      <c r="N1604" s="2" t="s">
        <v>101</v>
      </c>
      <c r="Q1604" s="2" t="s">
        <v>2472</v>
      </c>
      <c r="R1604" s="2">
        <v>138</v>
      </c>
      <c r="S1604" s="2">
        <v>45</v>
      </c>
    </row>
    <row r="1605" spans="1:19" ht="28.8" x14ac:dyDescent="0.3">
      <c r="A1605" s="2" t="s">
        <v>20</v>
      </c>
      <c r="B1605" s="2" t="s">
        <v>21</v>
      </c>
      <c r="C1605" s="2" t="s">
        <v>22</v>
      </c>
      <c r="D1605" s="2" t="s">
        <v>23</v>
      </c>
      <c r="E1605" s="2" t="s">
        <v>5</v>
      </c>
      <c r="G1605" s="2" t="s">
        <v>24</v>
      </c>
      <c r="H1605" s="2">
        <v>735209</v>
      </c>
      <c r="I1605" s="2">
        <v>736258</v>
      </c>
      <c r="J1605" s="1" t="s">
        <v>54</v>
      </c>
      <c r="Q1605" s="2" t="s">
        <v>2474</v>
      </c>
      <c r="R1605" s="2">
        <v>1050</v>
      </c>
    </row>
    <row r="1606" spans="1:19" ht="28.8" x14ac:dyDescent="0.3">
      <c r="A1606" s="2" t="s">
        <v>28</v>
      </c>
      <c r="B1606" s="2" t="s">
        <v>29</v>
      </c>
      <c r="C1606" s="2" t="s">
        <v>22</v>
      </c>
      <c r="D1606" s="2" t="s">
        <v>23</v>
      </c>
      <c r="E1606" s="2" t="s">
        <v>5</v>
      </c>
      <c r="G1606" s="2" t="s">
        <v>24</v>
      </c>
      <c r="H1606" s="2">
        <v>735209</v>
      </c>
      <c r="I1606" s="2">
        <v>736258</v>
      </c>
      <c r="J1606" s="1" t="s">
        <v>54</v>
      </c>
      <c r="K1606" s="2" t="s">
        <v>2475</v>
      </c>
      <c r="N1606" s="2" t="s">
        <v>2476</v>
      </c>
      <c r="Q1606" s="2" t="s">
        <v>2474</v>
      </c>
      <c r="R1606" s="2">
        <v>1050</v>
      </c>
      <c r="S1606" s="2">
        <v>349</v>
      </c>
    </row>
    <row r="1607" spans="1:19" ht="28.8" x14ac:dyDescent="0.3">
      <c r="A1607" s="2" t="s">
        <v>20</v>
      </c>
      <c r="B1607" s="2" t="s">
        <v>21</v>
      </c>
      <c r="C1607" s="2" t="s">
        <v>22</v>
      </c>
      <c r="D1607" s="2" t="s">
        <v>23</v>
      </c>
      <c r="E1607" s="2" t="s">
        <v>5</v>
      </c>
      <c r="G1607" s="2" t="s">
        <v>24</v>
      </c>
      <c r="H1607" s="2">
        <v>736258</v>
      </c>
      <c r="I1607" s="2">
        <v>738606</v>
      </c>
      <c r="J1607" s="1" t="s">
        <v>54</v>
      </c>
      <c r="Q1607" s="2" t="s">
        <v>2477</v>
      </c>
      <c r="R1607" s="2">
        <v>2349</v>
      </c>
    </row>
    <row r="1608" spans="1:19" ht="43.2" x14ac:dyDescent="0.3">
      <c r="A1608" s="2" t="s">
        <v>28</v>
      </c>
      <c r="B1608" s="2" t="s">
        <v>29</v>
      </c>
      <c r="C1608" s="2" t="s">
        <v>22</v>
      </c>
      <c r="D1608" s="2" t="s">
        <v>23</v>
      </c>
      <c r="E1608" s="2" t="s">
        <v>5</v>
      </c>
      <c r="G1608" s="2" t="s">
        <v>24</v>
      </c>
      <c r="H1608" s="2">
        <v>736258</v>
      </c>
      <c r="I1608" s="2">
        <v>738606</v>
      </c>
      <c r="J1608" s="1" t="s">
        <v>54</v>
      </c>
      <c r="K1608" s="2" t="s">
        <v>2478</v>
      </c>
      <c r="N1608" s="2" t="s">
        <v>2479</v>
      </c>
      <c r="Q1608" s="2" t="s">
        <v>2477</v>
      </c>
      <c r="R1608" s="2">
        <v>2349</v>
      </c>
      <c r="S1608" s="2">
        <v>782</v>
      </c>
    </row>
    <row r="1609" spans="1:19" ht="28.8" x14ac:dyDescent="0.3">
      <c r="A1609" s="2" t="s">
        <v>20</v>
      </c>
      <c r="B1609" s="2" t="s">
        <v>21</v>
      </c>
      <c r="C1609" s="2" t="s">
        <v>22</v>
      </c>
      <c r="D1609" s="2" t="s">
        <v>23</v>
      </c>
      <c r="E1609" s="2" t="s">
        <v>5</v>
      </c>
      <c r="G1609" s="2" t="s">
        <v>24</v>
      </c>
      <c r="H1609" s="2">
        <v>738609</v>
      </c>
      <c r="I1609" s="2">
        <v>739136</v>
      </c>
      <c r="J1609" s="1" t="s">
        <v>54</v>
      </c>
      <c r="Q1609" s="2" t="s">
        <v>2480</v>
      </c>
      <c r="R1609" s="2">
        <v>528</v>
      </c>
    </row>
    <row r="1610" spans="1:19" ht="28.8" x14ac:dyDescent="0.3">
      <c r="A1610" s="2" t="s">
        <v>28</v>
      </c>
      <c r="B1610" s="2" t="s">
        <v>29</v>
      </c>
      <c r="C1610" s="2" t="s">
        <v>22</v>
      </c>
      <c r="D1610" s="2" t="s">
        <v>23</v>
      </c>
      <c r="E1610" s="2" t="s">
        <v>5</v>
      </c>
      <c r="G1610" s="2" t="s">
        <v>24</v>
      </c>
      <c r="H1610" s="2">
        <v>738609</v>
      </c>
      <c r="I1610" s="2">
        <v>739136</v>
      </c>
      <c r="J1610" s="1" t="s">
        <v>54</v>
      </c>
      <c r="K1610" s="2" t="s">
        <v>2481</v>
      </c>
      <c r="N1610" s="2" t="s">
        <v>2482</v>
      </c>
      <c r="Q1610" s="2" t="s">
        <v>2480</v>
      </c>
      <c r="R1610" s="2">
        <v>528</v>
      </c>
      <c r="S1610" s="2">
        <v>175</v>
      </c>
    </row>
    <row r="1611" spans="1:19" ht="28.8" x14ac:dyDescent="0.3">
      <c r="A1611" s="2" t="s">
        <v>20</v>
      </c>
      <c r="B1611" s="2" t="s">
        <v>21</v>
      </c>
      <c r="C1611" s="2" t="s">
        <v>22</v>
      </c>
      <c r="D1611" s="2" t="s">
        <v>23</v>
      </c>
      <c r="E1611" s="2" t="s">
        <v>5</v>
      </c>
      <c r="G1611" s="2" t="s">
        <v>24</v>
      </c>
      <c r="H1611" s="2">
        <v>739221</v>
      </c>
      <c r="I1611" s="2">
        <v>739349</v>
      </c>
      <c r="J1611" s="1" t="s">
        <v>25</v>
      </c>
      <c r="Q1611" s="2" t="s">
        <v>2483</v>
      </c>
      <c r="R1611" s="2">
        <v>129</v>
      </c>
    </row>
    <row r="1612" spans="1:19" ht="28.8" x14ac:dyDescent="0.3">
      <c r="A1612" s="2" t="s">
        <v>28</v>
      </c>
      <c r="B1612" s="2" t="s">
        <v>29</v>
      </c>
      <c r="C1612" s="2" t="s">
        <v>22</v>
      </c>
      <c r="D1612" s="2" t="s">
        <v>23</v>
      </c>
      <c r="E1612" s="2" t="s">
        <v>5</v>
      </c>
      <c r="G1612" s="2" t="s">
        <v>24</v>
      </c>
      <c r="H1612" s="2">
        <v>739221</v>
      </c>
      <c r="I1612" s="2">
        <v>739349</v>
      </c>
      <c r="J1612" s="1" t="s">
        <v>25</v>
      </c>
      <c r="K1612" s="2" t="s">
        <v>2484</v>
      </c>
      <c r="N1612" s="2" t="s">
        <v>101</v>
      </c>
      <c r="Q1612" s="2" t="s">
        <v>2483</v>
      </c>
      <c r="R1612" s="2">
        <v>129</v>
      </c>
      <c r="S1612" s="2">
        <v>42</v>
      </c>
    </row>
    <row r="1613" spans="1:19" ht="28.8" x14ac:dyDescent="0.3">
      <c r="A1613" s="2" t="s">
        <v>20</v>
      </c>
      <c r="B1613" s="2" t="s">
        <v>21</v>
      </c>
      <c r="C1613" s="2" t="s">
        <v>22</v>
      </c>
      <c r="D1613" s="2" t="s">
        <v>23</v>
      </c>
      <c r="E1613" s="2" t="s">
        <v>5</v>
      </c>
      <c r="G1613" s="2" t="s">
        <v>24</v>
      </c>
      <c r="H1613" s="2">
        <v>739384</v>
      </c>
      <c r="I1613" s="2">
        <v>739593</v>
      </c>
      <c r="J1613" s="1" t="s">
        <v>54</v>
      </c>
      <c r="Q1613" s="2" t="s">
        <v>2485</v>
      </c>
      <c r="R1613" s="2">
        <v>210</v>
      </c>
    </row>
    <row r="1614" spans="1:19" ht="28.8" x14ac:dyDescent="0.3">
      <c r="A1614" s="2" t="s">
        <v>28</v>
      </c>
      <c r="B1614" s="2" t="s">
        <v>29</v>
      </c>
      <c r="C1614" s="2" t="s">
        <v>22</v>
      </c>
      <c r="D1614" s="2" t="s">
        <v>23</v>
      </c>
      <c r="E1614" s="2" t="s">
        <v>5</v>
      </c>
      <c r="G1614" s="2" t="s">
        <v>24</v>
      </c>
      <c r="H1614" s="2">
        <v>739384</v>
      </c>
      <c r="I1614" s="2">
        <v>739593</v>
      </c>
      <c r="J1614" s="1" t="s">
        <v>54</v>
      </c>
      <c r="K1614" s="2" t="s">
        <v>2486</v>
      </c>
      <c r="N1614" s="2" t="s">
        <v>101</v>
      </c>
      <c r="Q1614" s="2" t="s">
        <v>2485</v>
      </c>
      <c r="R1614" s="2">
        <v>210</v>
      </c>
      <c r="S1614" s="2">
        <v>69</v>
      </c>
    </row>
    <row r="1615" spans="1:19" ht="28.8" x14ac:dyDescent="0.3">
      <c r="A1615" s="2" t="s">
        <v>20</v>
      </c>
      <c r="B1615" s="2" t="s">
        <v>21</v>
      </c>
      <c r="C1615" s="2" t="s">
        <v>22</v>
      </c>
      <c r="D1615" s="2" t="s">
        <v>23</v>
      </c>
      <c r="E1615" s="2" t="s">
        <v>5</v>
      </c>
      <c r="G1615" s="2" t="s">
        <v>24</v>
      </c>
      <c r="H1615" s="2">
        <v>739817</v>
      </c>
      <c r="I1615" s="2">
        <v>741214</v>
      </c>
      <c r="J1615" s="1" t="s">
        <v>54</v>
      </c>
      <c r="Q1615" s="2" t="s">
        <v>2487</v>
      </c>
      <c r="R1615" s="2">
        <v>1398</v>
      </c>
    </row>
    <row r="1616" spans="1:19" ht="28.8" x14ac:dyDescent="0.3">
      <c r="A1616" s="2" t="s">
        <v>28</v>
      </c>
      <c r="B1616" s="2" t="s">
        <v>29</v>
      </c>
      <c r="C1616" s="2" t="s">
        <v>22</v>
      </c>
      <c r="D1616" s="2" t="s">
        <v>23</v>
      </c>
      <c r="E1616" s="2" t="s">
        <v>5</v>
      </c>
      <c r="G1616" s="2" t="s">
        <v>24</v>
      </c>
      <c r="H1616" s="2">
        <v>739817</v>
      </c>
      <c r="I1616" s="2">
        <v>741214</v>
      </c>
      <c r="J1616" s="1" t="s">
        <v>54</v>
      </c>
      <c r="K1616" s="2" t="s">
        <v>2488</v>
      </c>
      <c r="N1616" s="2" t="s">
        <v>1966</v>
      </c>
      <c r="Q1616" s="2" t="s">
        <v>2487</v>
      </c>
      <c r="R1616" s="2">
        <v>1398</v>
      </c>
      <c r="S1616" s="2">
        <v>465</v>
      </c>
    </row>
    <row r="1617" spans="1:19" ht="28.8" x14ac:dyDescent="0.3">
      <c r="A1617" s="2" t="s">
        <v>20</v>
      </c>
      <c r="B1617" s="2" t="s">
        <v>21</v>
      </c>
      <c r="C1617" s="2" t="s">
        <v>22</v>
      </c>
      <c r="D1617" s="2" t="s">
        <v>23</v>
      </c>
      <c r="E1617" s="2" t="s">
        <v>5</v>
      </c>
      <c r="G1617" s="2" t="s">
        <v>24</v>
      </c>
      <c r="H1617" s="2">
        <v>741520</v>
      </c>
      <c r="I1617" s="2">
        <v>742905</v>
      </c>
      <c r="J1617" s="1" t="s">
        <v>54</v>
      </c>
      <c r="Q1617" s="2" t="s">
        <v>2489</v>
      </c>
      <c r="R1617" s="2">
        <v>1386</v>
      </c>
    </row>
    <row r="1618" spans="1:19" ht="28.8" x14ac:dyDescent="0.3">
      <c r="A1618" s="2" t="s">
        <v>28</v>
      </c>
      <c r="B1618" s="2" t="s">
        <v>29</v>
      </c>
      <c r="C1618" s="2" t="s">
        <v>22</v>
      </c>
      <c r="D1618" s="2" t="s">
        <v>23</v>
      </c>
      <c r="E1618" s="2" t="s">
        <v>5</v>
      </c>
      <c r="G1618" s="2" t="s">
        <v>24</v>
      </c>
      <c r="H1618" s="2">
        <v>741520</v>
      </c>
      <c r="I1618" s="2">
        <v>742905</v>
      </c>
      <c r="J1618" s="1" t="s">
        <v>54</v>
      </c>
      <c r="K1618" s="2" t="s">
        <v>2490</v>
      </c>
      <c r="N1618" s="2" t="s">
        <v>2491</v>
      </c>
      <c r="Q1618" s="2" t="s">
        <v>2489</v>
      </c>
      <c r="R1618" s="2">
        <v>1386</v>
      </c>
      <c r="S1618" s="2">
        <v>461</v>
      </c>
    </row>
    <row r="1619" spans="1:19" ht="28.8" x14ac:dyDescent="0.3">
      <c r="A1619" s="2" t="s">
        <v>20</v>
      </c>
      <c r="B1619" s="2" t="s">
        <v>21</v>
      </c>
      <c r="C1619" s="2" t="s">
        <v>22</v>
      </c>
      <c r="D1619" s="2" t="s">
        <v>23</v>
      </c>
      <c r="E1619" s="2" t="s">
        <v>5</v>
      </c>
      <c r="G1619" s="2" t="s">
        <v>24</v>
      </c>
      <c r="H1619" s="2">
        <v>742919</v>
      </c>
      <c r="I1619" s="2">
        <v>744691</v>
      </c>
      <c r="J1619" s="1" t="s">
        <v>54</v>
      </c>
      <c r="Q1619" s="2" t="s">
        <v>2492</v>
      </c>
      <c r="R1619" s="2">
        <v>1773</v>
      </c>
    </row>
    <row r="1620" spans="1:19" ht="28.8" x14ac:dyDescent="0.3">
      <c r="A1620" s="2" t="s">
        <v>28</v>
      </c>
      <c r="B1620" s="2" t="s">
        <v>29</v>
      </c>
      <c r="C1620" s="2" t="s">
        <v>22</v>
      </c>
      <c r="D1620" s="2" t="s">
        <v>23</v>
      </c>
      <c r="E1620" s="2" t="s">
        <v>5</v>
      </c>
      <c r="G1620" s="2" t="s">
        <v>24</v>
      </c>
      <c r="H1620" s="2">
        <v>742919</v>
      </c>
      <c r="I1620" s="2">
        <v>744691</v>
      </c>
      <c r="J1620" s="1" t="s">
        <v>54</v>
      </c>
      <c r="K1620" s="2" t="s">
        <v>2493</v>
      </c>
      <c r="N1620" s="2" t="s">
        <v>2491</v>
      </c>
      <c r="Q1620" s="2" t="s">
        <v>2492</v>
      </c>
      <c r="R1620" s="2">
        <v>1773</v>
      </c>
      <c r="S1620" s="2">
        <v>590</v>
      </c>
    </row>
    <row r="1621" spans="1:19" ht="28.8" x14ac:dyDescent="0.3">
      <c r="A1621" s="2" t="s">
        <v>20</v>
      </c>
      <c r="B1621" s="2" t="s">
        <v>21</v>
      </c>
      <c r="C1621" s="2" t="s">
        <v>22</v>
      </c>
      <c r="D1621" s="2" t="s">
        <v>23</v>
      </c>
      <c r="E1621" s="2" t="s">
        <v>5</v>
      </c>
      <c r="G1621" s="2" t="s">
        <v>24</v>
      </c>
      <c r="H1621" s="2">
        <v>744862</v>
      </c>
      <c r="I1621" s="2">
        <v>745752</v>
      </c>
      <c r="J1621" s="1" t="s">
        <v>25</v>
      </c>
      <c r="Q1621" s="2" t="s">
        <v>2494</v>
      </c>
      <c r="R1621" s="2">
        <v>891</v>
      </c>
    </row>
    <row r="1622" spans="1:19" ht="43.2" x14ac:dyDescent="0.3">
      <c r="A1622" s="2" t="s">
        <v>28</v>
      </c>
      <c r="B1622" s="2" t="s">
        <v>29</v>
      </c>
      <c r="C1622" s="2" t="s">
        <v>22</v>
      </c>
      <c r="D1622" s="2" t="s">
        <v>23</v>
      </c>
      <c r="E1622" s="2" t="s">
        <v>5</v>
      </c>
      <c r="G1622" s="2" t="s">
        <v>24</v>
      </c>
      <c r="H1622" s="2">
        <v>744862</v>
      </c>
      <c r="I1622" s="2">
        <v>745752</v>
      </c>
      <c r="J1622" s="1" t="s">
        <v>25</v>
      </c>
      <c r="K1622" s="2" t="s">
        <v>2495</v>
      </c>
      <c r="N1622" s="2" t="s">
        <v>149</v>
      </c>
      <c r="Q1622" s="2" t="s">
        <v>2494</v>
      </c>
      <c r="R1622" s="2">
        <v>891</v>
      </c>
      <c r="S1622" s="2">
        <v>296</v>
      </c>
    </row>
    <row r="1623" spans="1:19" ht="28.8" x14ac:dyDescent="0.3">
      <c r="A1623" s="2" t="s">
        <v>20</v>
      </c>
      <c r="B1623" s="2" t="s">
        <v>21</v>
      </c>
      <c r="C1623" s="2" t="s">
        <v>22</v>
      </c>
      <c r="D1623" s="2" t="s">
        <v>23</v>
      </c>
      <c r="E1623" s="2" t="s">
        <v>5</v>
      </c>
      <c r="G1623" s="2" t="s">
        <v>24</v>
      </c>
      <c r="H1623" s="2">
        <v>745736</v>
      </c>
      <c r="I1623" s="2">
        <v>745876</v>
      </c>
      <c r="J1623" s="1" t="s">
        <v>54</v>
      </c>
      <c r="Q1623" s="2" t="s">
        <v>2496</v>
      </c>
      <c r="R1623" s="2">
        <v>141</v>
      </c>
    </row>
    <row r="1624" spans="1:19" ht="28.8" x14ac:dyDescent="0.3">
      <c r="A1624" s="2" t="s">
        <v>28</v>
      </c>
      <c r="B1624" s="2" t="s">
        <v>29</v>
      </c>
      <c r="C1624" s="2" t="s">
        <v>22</v>
      </c>
      <c r="D1624" s="2" t="s">
        <v>23</v>
      </c>
      <c r="E1624" s="2" t="s">
        <v>5</v>
      </c>
      <c r="G1624" s="2" t="s">
        <v>24</v>
      </c>
      <c r="H1624" s="2">
        <v>745736</v>
      </c>
      <c r="I1624" s="2">
        <v>745876</v>
      </c>
      <c r="J1624" s="1" t="s">
        <v>54</v>
      </c>
      <c r="K1624" s="2" t="s">
        <v>2497</v>
      </c>
      <c r="N1624" s="2" t="s">
        <v>101</v>
      </c>
      <c r="Q1624" s="2" t="s">
        <v>2496</v>
      </c>
      <c r="R1624" s="2">
        <v>141</v>
      </c>
      <c r="S1624" s="2">
        <v>46</v>
      </c>
    </row>
    <row r="1625" spans="1:19" ht="28.8" x14ac:dyDescent="0.3">
      <c r="A1625" s="2" t="s">
        <v>20</v>
      </c>
      <c r="B1625" s="2" t="s">
        <v>21</v>
      </c>
      <c r="C1625" s="2" t="s">
        <v>22</v>
      </c>
      <c r="D1625" s="2" t="s">
        <v>23</v>
      </c>
      <c r="E1625" s="2" t="s">
        <v>5</v>
      </c>
      <c r="G1625" s="2" t="s">
        <v>24</v>
      </c>
      <c r="H1625" s="2">
        <v>745902</v>
      </c>
      <c r="I1625" s="2">
        <v>748331</v>
      </c>
      <c r="J1625" s="1" t="s">
        <v>54</v>
      </c>
      <c r="Q1625" s="2" t="s">
        <v>2498</v>
      </c>
      <c r="R1625" s="2">
        <v>2430</v>
      </c>
    </row>
    <row r="1626" spans="1:19" ht="43.2" x14ac:dyDescent="0.3">
      <c r="A1626" s="2" t="s">
        <v>28</v>
      </c>
      <c r="B1626" s="2" t="s">
        <v>29</v>
      </c>
      <c r="C1626" s="2" t="s">
        <v>22</v>
      </c>
      <c r="D1626" s="2" t="s">
        <v>23</v>
      </c>
      <c r="E1626" s="2" t="s">
        <v>5</v>
      </c>
      <c r="G1626" s="2" t="s">
        <v>24</v>
      </c>
      <c r="H1626" s="2">
        <v>745902</v>
      </c>
      <c r="I1626" s="2">
        <v>748331</v>
      </c>
      <c r="J1626" s="1" t="s">
        <v>54</v>
      </c>
      <c r="K1626" s="2" t="s">
        <v>2499</v>
      </c>
      <c r="N1626" s="2" t="s">
        <v>2500</v>
      </c>
      <c r="Q1626" s="2" t="s">
        <v>2498</v>
      </c>
      <c r="R1626" s="2">
        <v>2430</v>
      </c>
      <c r="S1626" s="2">
        <v>809</v>
      </c>
    </row>
    <row r="1627" spans="1:19" ht="28.8" x14ac:dyDescent="0.3">
      <c r="A1627" s="2" t="s">
        <v>20</v>
      </c>
      <c r="B1627" s="2" t="s">
        <v>21</v>
      </c>
      <c r="C1627" s="2" t="s">
        <v>22</v>
      </c>
      <c r="D1627" s="2" t="s">
        <v>23</v>
      </c>
      <c r="E1627" s="2" t="s">
        <v>5</v>
      </c>
      <c r="G1627" s="2" t="s">
        <v>24</v>
      </c>
      <c r="H1627" s="2">
        <v>748692</v>
      </c>
      <c r="I1627" s="2">
        <v>748853</v>
      </c>
      <c r="J1627" s="1" t="s">
        <v>25</v>
      </c>
      <c r="Q1627" s="2" t="s">
        <v>2501</v>
      </c>
      <c r="R1627" s="2">
        <v>162</v>
      </c>
    </row>
    <row r="1628" spans="1:19" ht="28.8" x14ac:dyDescent="0.3">
      <c r="A1628" s="2" t="s">
        <v>28</v>
      </c>
      <c r="B1628" s="2" t="s">
        <v>29</v>
      </c>
      <c r="C1628" s="2" t="s">
        <v>22</v>
      </c>
      <c r="D1628" s="2" t="s">
        <v>23</v>
      </c>
      <c r="E1628" s="2" t="s">
        <v>5</v>
      </c>
      <c r="G1628" s="2" t="s">
        <v>24</v>
      </c>
      <c r="H1628" s="2">
        <v>748692</v>
      </c>
      <c r="I1628" s="2">
        <v>748853</v>
      </c>
      <c r="J1628" s="1" t="s">
        <v>25</v>
      </c>
      <c r="K1628" s="2" t="s">
        <v>2502</v>
      </c>
      <c r="N1628" s="2" t="s">
        <v>101</v>
      </c>
      <c r="Q1628" s="2" t="s">
        <v>2501</v>
      </c>
      <c r="R1628" s="2">
        <v>162</v>
      </c>
      <c r="S1628" s="2">
        <v>53</v>
      </c>
    </row>
    <row r="1629" spans="1:19" ht="28.8" x14ac:dyDescent="0.3">
      <c r="A1629" s="2" t="s">
        <v>20</v>
      </c>
      <c r="B1629" s="2" t="s">
        <v>21</v>
      </c>
      <c r="C1629" s="2" t="s">
        <v>22</v>
      </c>
      <c r="D1629" s="2" t="s">
        <v>23</v>
      </c>
      <c r="E1629" s="2" t="s">
        <v>5</v>
      </c>
      <c r="G1629" s="2" t="s">
        <v>24</v>
      </c>
      <c r="H1629" s="2">
        <v>749367</v>
      </c>
      <c r="I1629" s="2">
        <v>749567</v>
      </c>
      <c r="J1629" s="1" t="s">
        <v>54</v>
      </c>
      <c r="Q1629" s="2" t="s">
        <v>2503</v>
      </c>
      <c r="R1629" s="2">
        <v>201</v>
      </c>
    </row>
    <row r="1630" spans="1:19" ht="28.8" x14ac:dyDescent="0.3">
      <c r="A1630" s="2" t="s">
        <v>28</v>
      </c>
      <c r="B1630" s="2" t="s">
        <v>29</v>
      </c>
      <c r="C1630" s="2" t="s">
        <v>22</v>
      </c>
      <c r="D1630" s="2" t="s">
        <v>23</v>
      </c>
      <c r="E1630" s="2" t="s">
        <v>5</v>
      </c>
      <c r="G1630" s="2" t="s">
        <v>24</v>
      </c>
      <c r="H1630" s="2">
        <v>749367</v>
      </c>
      <c r="I1630" s="2">
        <v>749567</v>
      </c>
      <c r="J1630" s="1" t="s">
        <v>54</v>
      </c>
      <c r="K1630" s="2" t="s">
        <v>2504</v>
      </c>
      <c r="N1630" s="2" t="s">
        <v>101</v>
      </c>
      <c r="Q1630" s="2" t="s">
        <v>2503</v>
      </c>
      <c r="R1630" s="2">
        <v>201</v>
      </c>
      <c r="S1630" s="2">
        <v>66</v>
      </c>
    </row>
    <row r="1631" spans="1:19" ht="28.8" x14ac:dyDescent="0.3">
      <c r="A1631" s="2" t="s">
        <v>20</v>
      </c>
      <c r="B1631" s="2" t="s">
        <v>21</v>
      </c>
      <c r="C1631" s="2" t="s">
        <v>22</v>
      </c>
      <c r="D1631" s="2" t="s">
        <v>23</v>
      </c>
      <c r="E1631" s="2" t="s">
        <v>5</v>
      </c>
      <c r="G1631" s="2" t="s">
        <v>24</v>
      </c>
      <c r="H1631" s="2">
        <v>749485</v>
      </c>
      <c r="I1631" s="2">
        <v>749961</v>
      </c>
      <c r="J1631" s="1" t="s">
        <v>54</v>
      </c>
      <c r="Q1631" s="2" t="s">
        <v>2505</v>
      </c>
      <c r="R1631" s="2">
        <v>477</v>
      </c>
    </row>
    <row r="1632" spans="1:19" ht="28.8" x14ac:dyDescent="0.3">
      <c r="A1632" s="2" t="s">
        <v>28</v>
      </c>
      <c r="B1632" s="2" t="s">
        <v>29</v>
      </c>
      <c r="C1632" s="2" t="s">
        <v>22</v>
      </c>
      <c r="D1632" s="2" t="s">
        <v>23</v>
      </c>
      <c r="E1632" s="2" t="s">
        <v>5</v>
      </c>
      <c r="G1632" s="2" t="s">
        <v>24</v>
      </c>
      <c r="H1632" s="2">
        <v>749485</v>
      </c>
      <c r="I1632" s="2">
        <v>749961</v>
      </c>
      <c r="J1632" s="1" t="s">
        <v>54</v>
      </c>
      <c r="K1632" s="2" t="s">
        <v>2506</v>
      </c>
      <c r="N1632" s="2" t="s">
        <v>303</v>
      </c>
      <c r="Q1632" s="2" t="s">
        <v>2505</v>
      </c>
      <c r="R1632" s="2">
        <v>477</v>
      </c>
      <c r="S1632" s="2">
        <v>158</v>
      </c>
    </row>
    <row r="1633" spans="1:19" ht="28.8" x14ac:dyDescent="0.3">
      <c r="A1633" s="2" t="s">
        <v>20</v>
      </c>
      <c r="B1633" s="2" t="s">
        <v>21</v>
      </c>
      <c r="C1633" s="2" t="s">
        <v>22</v>
      </c>
      <c r="D1633" s="2" t="s">
        <v>23</v>
      </c>
      <c r="E1633" s="2" t="s">
        <v>5</v>
      </c>
      <c r="G1633" s="2" t="s">
        <v>24</v>
      </c>
      <c r="H1633" s="2">
        <v>749954</v>
      </c>
      <c r="I1633" s="2">
        <v>750226</v>
      </c>
      <c r="J1633" s="1" t="s">
        <v>25</v>
      </c>
      <c r="Q1633" s="2" t="s">
        <v>2507</v>
      </c>
      <c r="R1633" s="2">
        <v>273</v>
      </c>
    </row>
    <row r="1634" spans="1:19" ht="28.8" x14ac:dyDescent="0.3">
      <c r="A1634" s="2" t="s">
        <v>28</v>
      </c>
      <c r="B1634" s="2" t="s">
        <v>29</v>
      </c>
      <c r="C1634" s="2" t="s">
        <v>22</v>
      </c>
      <c r="D1634" s="2" t="s">
        <v>23</v>
      </c>
      <c r="E1634" s="2" t="s">
        <v>5</v>
      </c>
      <c r="G1634" s="2" t="s">
        <v>24</v>
      </c>
      <c r="H1634" s="2">
        <v>749954</v>
      </c>
      <c r="I1634" s="2">
        <v>750226</v>
      </c>
      <c r="J1634" s="1" t="s">
        <v>25</v>
      </c>
      <c r="K1634" s="2" t="s">
        <v>2508</v>
      </c>
      <c r="N1634" s="2" t="s">
        <v>101</v>
      </c>
      <c r="Q1634" s="2" t="s">
        <v>2507</v>
      </c>
      <c r="R1634" s="2">
        <v>273</v>
      </c>
      <c r="S1634" s="2">
        <v>90</v>
      </c>
    </row>
    <row r="1635" spans="1:19" ht="28.8" x14ac:dyDescent="0.3">
      <c r="A1635" s="2" t="s">
        <v>20</v>
      </c>
      <c r="B1635" s="2" t="s">
        <v>21</v>
      </c>
      <c r="C1635" s="2" t="s">
        <v>22</v>
      </c>
      <c r="D1635" s="2" t="s">
        <v>23</v>
      </c>
      <c r="E1635" s="2" t="s">
        <v>5</v>
      </c>
      <c r="G1635" s="2" t="s">
        <v>24</v>
      </c>
      <c r="H1635" s="2">
        <v>750211</v>
      </c>
      <c r="I1635" s="2">
        <v>750522</v>
      </c>
      <c r="J1635" s="1" t="s">
        <v>54</v>
      </c>
      <c r="Q1635" s="2" t="s">
        <v>2509</v>
      </c>
      <c r="R1635" s="2">
        <v>312</v>
      </c>
    </row>
    <row r="1636" spans="1:19" ht="28.8" x14ac:dyDescent="0.3">
      <c r="A1636" s="2" t="s">
        <v>28</v>
      </c>
      <c r="B1636" s="2" t="s">
        <v>29</v>
      </c>
      <c r="C1636" s="2" t="s">
        <v>22</v>
      </c>
      <c r="D1636" s="2" t="s">
        <v>23</v>
      </c>
      <c r="E1636" s="2" t="s">
        <v>5</v>
      </c>
      <c r="G1636" s="2" t="s">
        <v>24</v>
      </c>
      <c r="H1636" s="2">
        <v>750211</v>
      </c>
      <c r="I1636" s="2">
        <v>750522</v>
      </c>
      <c r="J1636" s="1" t="s">
        <v>54</v>
      </c>
      <c r="K1636" s="2" t="s">
        <v>2510</v>
      </c>
      <c r="N1636" s="2" t="s">
        <v>101</v>
      </c>
      <c r="Q1636" s="2" t="s">
        <v>2509</v>
      </c>
      <c r="R1636" s="2">
        <v>312</v>
      </c>
      <c r="S1636" s="2">
        <v>103</v>
      </c>
    </row>
    <row r="1637" spans="1:19" ht="28.8" x14ac:dyDescent="0.3">
      <c r="A1637" s="2" t="s">
        <v>20</v>
      </c>
      <c r="B1637" s="2" t="s">
        <v>21</v>
      </c>
      <c r="C1637" s="2" t="s">
        <v>22</v>
      </c>
      <c r="D1637" s="2" t="s">
        <v>23</v>
      </c>
      <c r="E1637" s="2" t="s">
        <v>5</v>
      </c>
      <c r="G1637" s="2" t="s">
        <v>24</v>
      </c>
      <c r="H1637" s="2">
        <v>750515</v>
      </c>
      <c r="I1637" s="2">
        <v>750805</v>
      </c>
      <c r="J1637" s="1" t="s">
        <v>54</v>
      </c>
      <c r="Q1637" s="2" t="s">
        <v>2511</v>
      </c>
      <c r="R1637" s="2">
        <v>291</v>
      </c>
    </row>
    <row r="1638" spans="1:19" ht="43.2" x14ac:dyDescent="0.3">
      <c r="A1638" s="2" t="s">
        <v>28</v>
      </c>
      <c r="B1638" s="2" t="s">
        <v>29</v>
      </c>
      <c r="C1638" s="2" t="s">
        <v>22</v>
      </c>
      <c r="D1638" s="2" t="s">
        <v>23</v>
      </c>
      <c r="E1638" s="2" t="s">
        <v>5</v>
      </c>
      <c r="G1638" s="2" t="s">
        <v>24</v>
      </c>
      <c r="H1638" s="2">
        <v>750515</v>
      </c>
      <c r="I1638" s="2">
        <v>750805</v>
      </c>
      <c r="J1638" s="1" t="s">
        <v>54</v>
      </c>
      <c r="K1638" s="2" t="s">
        <v>2512</v>
      </c>
      <c r="N1638" s="2" t="s">
        <v>41</v>
      </c>
      <c r="Q1638" s="2" t="s">
        <v>2511</v>
      </c>
      <c r="R1638" s="2">
        <v>291</v>
      </c>
      <c r="S1638" s="2">
        <v>96</v>
      </c>
    </row>
    <row r="1639" spans="1:19" ht="28.8" x14ac:dyDescent="0.3">
      <c r="A1639" s="2" t="s">
        <v>20</v>
      </c>
      <c r="B1639" s="2" t="s">
        <v>21</v>
      </c>
      <c r="C1639" s="2" t="s">
        <v>22</v>
      </c>
      <c r="D1639" s="2" t="s">
        <v>23</v>
      </c>
      <c r="E1639" s="2" t="s">
        <v>5</v>
      </c>
      <c r="G1639" s="2" t="s">
        <v>24</v>
      </c>
      <c r="H1639" s="2">
        <v>750844</v>
      </c>
      <c r="I1639" s="2">
        <v>750993</v>
      </c>
      <c r="J1639" s="1" t="s">
        <v>25</v>
      </c>
      <c r="Q1639" s="2" t="s">
        <v>2513</v>
      </c>
      <c r="R1639" s="2">
        <v>150</v>
      </c>
    </row>
    <row r="1640" spans="1:19" ht="28.8" x14ac:dyDescent="0.3">
      <c r="A1640" s="2" t="s">
        <v>28</v>
      </c>
      <c r="B1640" s="2" t="s">
        <v>29</v>
      </c>
      <c r="C1640" s="2" t="s">
        <v>22</v>
      </c>
      <c r="D1640" s="2" t="s">
        <v>23</v>
      </c>
      <c r="E1640" s="2" t="s">
        <v>5</v>
      </c>
      <c r="G1640" s="2" t="s">
        <v>24</v>
      </c>
      <c r="H1640" s="2">
        <v>750844</v>
      </c>
      <c r="I1640" s="2">
        <v>750993</v>
      </c>
      <c r="J1640" s="1" t="s">
        <v>25</v>
      </c>
      <c r="K1640" s="2" t="s">
        <v>2514</v>
      </c>
      <c r="N1640" s="2" t="s">
        <v>101</v>
      </c>
      <c r="Q1640" s="2" t="s">
        <v>2513</v>
      </c>
      <c r="R1640" s="2">
        <v>150</v>
      </c>
      <c r="S1640" s="2">
        <v>49</v>
      </c>
    </row>
    <row r="1641" spans="1:19" ht="28.8" x14ac:dyDescent="0.3">
      <c r="A1641" s="2" t="s">
        <v>20</v>
      </c>
      <c r="B1641" s="2" t="s">
        <v>21</v>
      </c>
      <c r="C1641" s="2" t="s">
        <v>22</v>
      </c>
      <c r="D1641" s="2" t="s">
        <v>23</v>
      </c>
      <c r="E1641" s="2" t="s">
        <v>5</v>
      </c>
      <c r="G1641" s="2" t="s">
        <v>24</v>
      </c>
      <c r="H1641" s="2">
        <v>751066</v>
      </c>
      <c r="I1641" s="2">
        <v>752628</v>
      </c>
      <c r="J1641" s="1" t="s">
        <v>25</v>
      </c>
      <c r="Q1641" s="2" t="s">
        <v>2515</v>
      </c>
      <c r="R1641" s="2">
        <v>1563</v>
      </c>
    </row>
    <row r="1642" spans="1:19" ht="43.2" x14ac:dyDescent="0.3">
      <c r="A1642" s="2" t="s">
        <v>28</v>
      </c>
      <c r="B1642" s="2" t="s">
        <v>29</v>
      </c>
      <c r="C1642" s="2" t="s">
        <v>22</v>
      </c>
      <c r="D1642" s="2" t="s">
        <v>23</v>
      </c>
      <c r="E1642" s="2" t="s">
        <v>5</v>
      </c>
      <c r="G1642" s="2" t="s">
        <v>24</v>
      </c>
      <c r="H1642" s="2">
        <v>751066</v>
      </c>
      <c r="I1642" s="2">
        <v>752628</v>
      </c>
      <c r="J1642" s="1" t="s">
        <v>25</v>
      </c>
      <c r="K1642" s="2" t="s">
        <v>2516</v>
      </c>
      <c r="N1642" s="2" t="s">
        <v>2118</v>
      </c>
      <c r="Q1642" s="2" t="s">
        <v>2515</v>
      </c>
      <c r="R1642" s="2">
        <v>1563</v>
      </c>
      <c r="S1642" s="2">
        <v>520</v>
      </c>
    </row>
    <row r="1643" spans="1:19" ht="28.8" x14ac:dyDescent="0.3">
      <c r="A1643" s="2" t="s">
        <v>20</v>
      </c>
      <c r="B1643" s="2" t="s">
        <v>21</v>
      </c>
      <c r="C1643" s="2" t="s">
        <v>22</v>
      </c>
      <c r="D1643" s="2" t="s">
        <v>23</v>
      </c>
      <c r="E1643" s="2" t="s">
        <v>5</v>
      </c>
      <c r="G1643" s="2" t="s">
        <v>24</v>
      </c>
      <c r="H1643" s="2">
        <v>752625</v>
      </c>
      <c r="I1643" s="2">
        <v>754205</v>
      </c>
      <c r="J1643" s="1" t="s">
        <v>25</v>
      </c>
      <c r="Q1643" s="2" t="s">
        <v>2517</v>
      </c>
      <c r="R1643" s="2">
        <v>1581</v>
      </c>
    </row>
    <row r="1644" spans="1:19" ht="43.2" x14ac:dyDescent="0.3">
      <c r="A1644" s="2" t="s">
        <v>28</v>
      </c>
      <c r="B1644" s="2" t="s">
        <v>29</v>
      </c>
      <c r="C1644" s="2" t="s">
        <v>22</v>
      </c>
      <c r="D1644" s="2" t="s">
        <v>23</v>
      </c>
      <c r="E1644" s="2" t="s">
        <v>5</v>
      </c>
      <c r="G1644" s="2" t="s">
        <v>24</v>
      </c>
      <c r="H1644" s="2">
        <v>752625</v>
      </c>
      <c r="I1644" s="2">
        <v>754205</v>
      </c>
      <c r="J1644" s="1" t="s">
        <v>25</v>
      </c>
      <c r="K1644" s="2" t="s">
        <v>2518</v>
      </c>
      <c r="N1644" s="2" t="s">
        <v>2519</v>
      </c>
      <c r="Q1644" s="2" t="s">
        <v>2517</v>
      </c>
      <c r="R1644" s="2">
        <v>1581</v>
      </c>
      <c r="S1644" s="2">
        <v>526</v>
      </c>
    </row>
    <row r="1645" spans="1:19" ht="28.8" x14ac:dyDescent="0.3">
      <c r="A1645" s="2" t="s">
        <v>20</v>
      </c>
      <c r="B1645" s="2" t="s">
        <v>21</v>
      </c>
      <c r="C1645" s="2" t="s">
        <v>22</v>
      </c>
      <c r="D1645" s="2" t="s">
        <v>23</v>
      </c>
      <c r="E1645" s="2" t="s">
        <v>5</v>
      </c>
      <c r="G1645" s="2" t="s">
        <v>24</v>
      </c>
      <c r="H1645" s="2">
        <v>754202</v>
      </c>
      <c r="I1645" s="2">
        <v>755269</v>
      </c>
      <c r="J1645" s="1" t="s">
        <v>25</v>
      </c>
      <c r="Q1645" s="2" t="s">
        <v>2520</v>
      </c>
      <c r="R1645" s="2">
        <v>1068</v>
      </c>
    </row>
    <row r="1646" spans="1:19" ht="43.2" x14ac:dyDescent="0.3">
      <c r="A1646" s="2" t="s">
        <v>28</v>
      </c>
      <c r="B1646" s="2" t="s">
        <v>29</v>
      </c>
      <c r="C1646" s="2" t="s">
        <v>22</v>
      </c>
      <c r="D1646" s="2" t="s">
        <v>23</v>
      </c>
      <c r="E1646" s="2" t="s">
        <v>5</v>
      </c>
      <c r="G1646" s="2" t="s">
        <v>24</v>
      </c>
      <c r="H1646" s="2">
        <v>754202</v>
      </c>
      <c r="I1646" s="2">
        <v>755269</v>
      </c>
      <c r="J1646" s="1" t="s">
        <v>25</v>
      </c>
      <c r="K1646" s="2" t="s">
        <v>2521</v>
      </c>
      <c r="N1646" s="2" t="s">
        <v>41</v>
      </c>
      <c r="Q1646" s="2" t="s">
        <v>2520</v>
      </c>
      <c r="R1646" s="2">
        <v>1068</v>
      </c>
      <c r="S1646" s="2">
        <v>355</v>
      </c>
    </row>
    <row r="1647" spans="1:19" ht="28.8" x14ac:dyDescent="0.3">
      <c r="A1647" s="2" t="s">
        <v>20</v>
      </c>
      <c r="B1647" s="2" t="s">
        <v>21</v>
      </c>
      <c r="C1647" s="2" t="s">
        <v>22</v>
      </c>
      <c r="D1647" s="2" t="s">
        <v>23</v>
      </c>
      <c r="E1647" s="2" t="s">
        <v>5</v>
      </c>
      <c r="G1647" s="2" t="s">
        <v>24</v>
      </c>
      <c r="H1647" s="2">
        <v>755229</v>
      </c>
      <c r="I1647" s="2">
        <v>756458</v>
      </c>
      <c r="J1647" s="1" t="s">
        <v>25</v>
      </c>
      <c r="Q1647" s="2" t="s">
        <v>2522</v>
      </c>
      <c r="R1647" s="2">
        <v>1230</v>
      </c>
    </row>
    <row r="1648" spans="1:19" ht="43.2" x14ac:dyDescent="0.3">
      <c r="A1648" s="2" t="s">
        <v>28</v>
      </c>
      <c r="B1648" s="2" t="s">
        <v>29</v>
      </c>
      <c r="C1648" s="2" t="s">
        <v>22</v>
      </c>
      <c r="D1648" s="2" t="s">
        <v>23</v>
      </c>
      <c r="E1648" s="2" t="s">
        <v>5</v>
      </c>
      <c r="G1648" s="2" t="s">
        <v>24</v>
      </c>
      <c r="H1648" s="2">
        <v>755229</v>
      </c>
      <c r="I1648" s="2">
        <v>756458</v>
      </c>
      <c r="J1648" s="1" t="s">
        <v>25</v>
      </c>
      <c r="K1648" s="2" t="s">
        <v>2523</v>
      </c>
      <c r="N1648" s="2" t="s">
        <v>2524</v>
      </c>
      <c r="Q1648" s="2" t="s">
        <v>2522</v>
      </c>
      <c r="R1648" s="2">
        <v>1230</v>
      </c>
      <c r="S1648" s="2">
        <v>409</v>
      </c>
    </row>
    <row r="1649" spans="1:19" ht="28.8" x14ac:dyDescent="0.3">
      <c r="A1649" s="2" t="s">
        <v>20</v>
      </c>
      <c r="B1649" s="2" t="s">
        <v>21</v>
      </c>
      <c r="C1649" s="2" t="s">
        <v>22</v>
      </c>
      <c r="D1649" s="2" t="s">
        <v>23</v>
      </c>
      <c r="E1649" s="2" t="s">
        <v>5</v>
      </c>
      <c r="G1649" s="2" t="s">
        <v>24</v>
      </c>
      <c r="H1649" s="2">
        <v>756547</v>
      </c>
      <c r="I1649" s="2">
        <v>757095</v>
      </c>
      <c r="J1649" s="1" t="s">
        <v>25</v>
      </c>
      <c r="Q1649" s="2" t="s">
        <v>2525</v>
      </c>
      <c r="R1649" s="2">
        <v>549</v>
      </c>
    </row>
    <row r="1650" spans="1:19" ht="28.8" x14ac:dyDescent="0.3">
      <c r="A1650" s="2" t="s">
        <v>28</v>
      </c>
      <c r="B1650" s="2" t="s">
        <v>29</v>
      </c>
      <c r="C1650" s="2" t="s">
        <v>22</v>
      </c>
      <c r="D1650" s="2" t="s">
        <v>23</v>
      </c>
      <c r="E1650" s="2" t="s">
        <v>5</v>
      </c>
      <c r="G1650" s="2" t="s">
        <v>24</v>
      </c>
      <c r="H1650" s="2">
        <v>756547</v>
      </c>
      <c r="I1650" s="2">
        <v>757095</v>
      </c>
      <c r="J1650" s="1" t="s">
        <v>25</v>
      </c>
      <c r="K1650" s="2" t="s">
        <v>2526</v>
      </c>
      <c r="N1650" s="2" t="s">
        <v>101</v>
      </c>
      <c r="Q1650" s="2" t="s">
        <v>2525</v>
      </c>
      <c r="R1650" s="2">
        <v>549</v>
      </c>
      <c r="S1650" s="2">
        <v>182</v>
      </c>
    </row>
    <row r="1651" spans="1:19" ht="28.8" x14ac:dyDescent="0.3">
      <c r="A1651" s="2" t="s">
        <v>20</v>
      </c>
      <c r="B1651" s="2" t="s">
        <v>21</v>
      </c>
      <c r="C1651" s="2" t="s">
        <v>22</v>
      </c>
      <c r="D1651" s="2" t="s">
        <v>23</v>
      </c>
      <c r="E1651" s="2" t="s">
        <v>5</v>
      </c>
      <c r="G1651" s="2" t="s">
        <v>24</v>
      </c>
      <c r="H1651" s="2">
        <v>757067</v>
      </c>
      <c r="I1651" s="2">
        <v>757255</v>
      </c>
      <c r="J1651" s="1" t="s">
        <v>54</v>
      </c>
      <c r="Q1651" s="2" t="s">
        <v>2527</v>
      </c>
      <c r="R1651" s="2">
        <v>189</v>
      </c>
    </row>
    <row r="1652" spans="1:19" ht="28.8" x14ac:dyDescent="0.3">
      <c r="A1652" s="2" t="s">
        <v>28</v>
      </c>
      <c r="B1652" s="2" t="s">
        <v>29</v>
      </c>
      <c r="C1652" s="2" t="s">
        <v>22</v>
      </c>
      <c r="D1652" s="2" t="s">
        <v>23</v>
      </c>
      <c r="E1652" s="2" t="s">
        <v>5</v>
      </c>
      <c r="G1652" s="2" t="s">
        <v>24</v>
      </c>
      <c r="H1652" s="2">
        <v>757067</v>
      </c>
      <c r="I1652" s="2">
        <v>757255</v>
      </c>
      <c r="J1652" s="1" t="s">
        <v>54</v>
      </c>
      <c r="K1652" s="2" t="s">
        <v>2528</v>
      </c>
      <c r="N1652" s="2" t="s">
        <v>101</v>
      </c>
      <c r="Q1652" s="2" t="s">
        <v>2527</v>
      </c>
      <c r="R1652" s="2">
        <v>189</v>
      </c>
      <c r="S1652" s="2">
        <v>62</v>
      </c>
    </row>
    <row r="1653" spans="1:19" ht="28.8" x14ac:dyDescent="0.3">
      <c r="A1653" s="2" t="s">
        <v>20</v>
      </c>
      <c r="B1653" s="2" t="s">
        <v>21</v>
      </c>
      <c r="C1653" s="2" t="s">
        <v>22</v>
      </c>
      <c r="D1653" s="2" t="s">
        <v>23</v>
      </c>
      <c r="E1653" s="2" t="s">
        <v>5</v>
      </c>
      <c r="G1653" s="2" t="s">
        <v>24</v>
      </c>
      <c r="H1653" s="2">
        <v>757229</v>
      </c>
      <c r="I1653" s="2">
        <v>758089</v>
      </c>
      <c r="J1653" s="1" t="s">
        <v>25</v>
      </c>
      <c r="Q1653" s="2" t="s">
        <v>2529</v>
      </c>
      <c r="R1653" s="2">
        <v>861</v>
      </c>
    </row>
    <row r="1654" spans="1:19" ht="43.2" x14ac:dyDescent="0.3">
      <c r="A1654" s="2" t="s">
        <v>28</v>
      </c>
      <c r="B1654" s="2" t="s">
        <v>29</v>
      </c>
      <c r="C1654" s="2" t="s">
        <v>22</v>
      </c>
      <c r="D1654" s="2" t="s">
        <v>23</v>
      </c>
      <c r="E1654" s="2" t="s">
        <v>5</v>
      </c>
      <c r="G1654" s="2" t="s">
        <v>24</v>
      </c>
      <c r="H1654" s="2">
        <v>757229</v>
      </c>
      <c r="I1654" s="2">
        <v>758089</v>
      </c>
      <c r="J1654" s="1" t="s">
        <v>25</v>
      </c>
      <c r="K1654" s="2" t="s">
        <v>2530</v>
      </c>
      <c r="N1654" s="2" t="s">
        <v>41</v>
      </c>
      <c r="Q1654" s="2" t="s">
        <v>2529</v>
      </c>
      <c r="R1654" s="2">
        <v>861</v>
      </c>
      <c r="S1654" s="2">
        <v>286</v>
      </c>
    </row>
    <row r="1655" spans="1:19" ht="28.8" x14ac:dyDescent="0.3">
      <c r="A1655" s="2" t="s">
        <v>20</v>
      </c>
      <c r="B1655" s="2" t="s">
        <v>21</v>
      </c>
      <c r="C1655" s="2" t="s">
        <v>22</v>
      </c>
      <c r="D1655" s="2" t="s">
        <v>23</v>
      </c>
      <c r="E1655" s="2" t="s">
        <v>5</v>
      </c>
      <c r="G1655" s="2" t="s">
        <v>24</v>
      </c>
      <c r="H1655" s="2">
        <v>758164</v>
      </c>
      <c r="I1655" s="2">
        <v>759162</v>
      </c>
      <c r="J1655" s="1" t="s">
        <v>54</v>
      </c>
      <c r="Q1655" s="2" t="s">
        <v>2531</v>
      </c>
      <c r="R1655" s="2">
        <v>999</v>
      </c>
    </row>
    <row r="1656" spans="1:19" ht="57.6" x14ac:dyDescent="0.3">
      <c r="A1656" s="2" t="s">
        <v>28</v>
      </c>
      <c r="B1656" s="2" t="s">
        <v>29</v>
      </c>
      <c r="C1656" s="2" t="s">
        <v>22</v>
      </c>
      <c r="D1656" s="2" t="s">
        <v>23</v>
      </c>
      <c r="E1656" s="2" t="s">
        <v>5</v>
      </c>
      <c r="G1656" s="2" t="s">
        <v>24</v>
      </c>
      <c r="H1656" s="2">
        <v>758164</v>
      </c>
      <c r="I1656" s="2">
        <v>759162</v>
      </c>
      <c r="J1656" s="1" t="s">
        <v>54</v>
      </c>
      <c r="K1656" s="2" t="s">
        <v>2532</v>
      </c>
      <c r="N1656" s="2" t="s">
        <v>1605</v>
      </c>
      <c r="Q1656" s="2" t="s">
        <v>2531</v>
      </c>
      <c r="R1656" s="2">
        <v>999</v>
      </c>
      <c r="S1656" s="2">
        <v>332</v>
      </c>
    </row>
    <row r="1657" spans="1:19" ht="28.8" x14ac:dyDescent="0.3">
      <c r="A1657" s="2" t="s">
        <v>20</v>
      </c>
      <c r="B1657" s="2" t="s">
        <v>21</v>
      </c>
      <c r="C1657" s="2" t="s">
        <v>22</v>
      </c>
      <c r="D1657" s="2" t="s">
        <v>23</v>
      </c>
      <c r="E1657" s="2" t="s">
        <v>5</v>
      </c>
      <c r="G1657" s="2" t="s">
        <v>24</v>
      </c>
      <c r="H1657" s="2">
        <v>759155</v>
      </c>
      <c r="I1657" s="2">
        <v>760096</v>
      </c>
      <c r="J1657" s="1" t="s">
        <v>54</v>
      </c>
      <c r="Q1657" s="2" t="s">
        <v>2533</v>
      </c>
      <c r="R1657" s="2">
        <v>942</v>
      </c>
    </row>
    <row r="1658" spans="1:19" ht="57.6" x14ac:dyDescent="0.3">
      <c r="A1658" s="2" t="s">
        <v>28</v>
      </c>
      <c r="B1658" s="2" t="s">
        <v>29</v>
      </c>
      <c r="C1658" s="2" t="s">
        <v>22</v>
      </c>
      <c r="D1658" s="2" t="s">
        <v>23</v>
      </c>
      <c r="E1658" s="2" t="s">
        <v>5</v>
      </c>
      <c r="G1658" s="2" t="s">
        <v>24</v>
      </c>
      <c r="H1658" s="2">
        <v>759155</v>
      </c>
      <c r="I1658" s="2">
        <v>760096</v>
      </c>
      <c r="J1658" s="1" t="s">
        <v>54</v>
      </c>
      <c r="K1658" s="2" t="s">
        <v>2534</v>
      </c>
      <c r="N1658" s="2" t="s">
        <v>1605</v>
      </c>
      <c r="Q1658" s="2" t="s">
        <v>2533</v>
      </c>
      <c r="R1658" s="2">
        <v>942</v>
      </c>
      <c r="S1658" s="2">
        <v>313</v>
      </c>
    </row>
    <row r="1659" spans="1:19" ht="28.8" x14ac:dyDescent="0.3">
      <c r="A1659" s="2" t="s">
        <v>20</v>
      </c>
      <c r="B1659" s="2" t="s">
        <v>21</v>
      </c>
      <c r="C1659" s="2" t="s">
        <v>22</v>
      </c>
      <c r="D1659" s="2" t="s">
        <v>23</v>
      </c>
      <c r="E1659" s="2" t="s">
        <v>5</v>
      </c>
      <c r="G1659" s="2" t="s">
        <v>24</v>
      </c>
      <c r="H1659" s="2">
        <v>760093</v>
      </c>
      <c r="I1659" s="2">
        <v>761337</v>
      </c>
      <c r="J1659" s="1" t="s">
        <v>54</v>
      </c>
      <c r="Q1659" s="2" t="s">
        <v>2535</v>
      </c>
      <c r="R1659" s="2">
        <v>1245</v>
      </c>
    </row>
    <row r="1660" spans="1:19" ht="57.6" x14ac:dyDescent="0.3">
      <c r="A1660" s="2" t="s">
        <v>28</v>
      </c>
      <c r="B1660" s="2" t="s">
        <v>29</v>
      </c>
      <c r="C1660" s="2" t="s">
        <v>22</v>
      </c>
      <c r="D1660" s="2" t="s">
        <v>23</v>
      </c>
      <c r="E1660" s="2" t="s">
        <v>5</v>
      </c>
      <c r="G1660" s="2" t="s">
        <v>24</v>
      </c>
      <c r="H1660" s="2">
        <v>760093</v>
      </c>
      <c r="I1660" s="2">
        <v>761337</v>
      </c>
      <c r="J1660" s="1" t="s">
        <v>54</v>
      </c>
      <c r="K1660" s="2" t="s">
        <v>2536</v>
      </c>
      <c r="N1660" s="2" t="s">
        <v>1605</v>
      </c>
      <c r="Q1660" s="2" t="s">
        <v>2535</v>
      </c>
      <c r="R1660" s="2">
        <v>1245</v>
      </c>
      <c r="S1660" s="2">
        <v>414</v>
      </c>
    </row>
    <row r="1661" spans="1:19" ht="28.8" x14ac:dyDescent="0.3">
      <c r="A1661" s="2" t="s">
        <v>20</v>
      </c>
      <c r="B1661" s="2" t="s">
        <v>21</v>
      </c>
      <c r="C1661" s="2" t="s">
        <v>22</v>
      </c>
      <c r="D1661" s="2" t="s">
        <v>23</v>
      </c>
      <c r="E1661" s="2" t="s">
        <v>5</v>
      </c>
      <c r="G1661" s="2" t="s">
        <v>24</v>
      </c>
      <c r="H1661" s="2">
        <v>761560</v>
      </c>
      <c r="I1661" s="2">
        <v>762087</v>
      </c>
      <c r="J1661" s="1" t="s">
        <v>25</v>
      </c>
      <c r="Q1661" s="2" t="s">
        <v>2537</v>
      </c>
      <c r="R1661" s="2">
        <v>528</v>
      </c>
    </row>
    <row r="1662" spans="1:19" ht="28.8" x14ac:dyDescent="0.3">
      <c r="A1662" s="2" t="s">
        <v>28</v>
      </c>
      <c r="B1662" s="2" t="s">
        <v>29</v>
      </c>
      <c r="C1662" s="2" t="s">
        <v>22</v>
      </c>
      <c r="D1662" s="2" t="s">
        <v>23</v>
      </c>
      <c r="E1662" s="2" t="s">
        <v>5</v>
      </c>
      <c r="G1662" s="2" t="s">
        <v>24</v>
      </c>
      <c r="H1662" s="2">
        <v>761560</v>
      </c>
      <c r="I1662" s="2">
        <v>762087</v>
      </c>
      <c r="J1662" s="1" t="s">
        <v>25</v>
      </c>
      <c r="K1662" s="2" t="s">
        <v>2538</v>
      </c>
      <c r="N1662" s="2" t="s">
        <v>1612</v>
      </c>
      <c r="Q1662" s="2" t="s">
        <v>2537</v>
      </c>
      <c r="R1662" s="2">
        <v>528</v>
      </c>
      <c r="S1662" s="2">
        <v>175</v>
      </c>
    </row>
    <row r="1663" spans="1:19" ht="28.8" x14ac:dyDescent="0.3">
      <c r="A1663" s="2" t="s">
        <v>20</v>
      </c>
      <c r="B1663" s="2" t="s">
        <v>21</v>
      </c>
      <c r="C1663" s="2" t="s">
        <v>22</v>
      </c>
      <c r="D1663" s="2" t="s">
        <v>23</v>
      </c>
      <c r="E1663" s="2" t="s">
        <v>5</v>
      </c>
      <c r="G1663" s="2" t="s">
        <v>24</v>
      </c>
      <c r="H1663" s="2">
        <v>762091</v>
      </c>
      <c r="I1663" s="2">
        <v>762930</v>
      </c>
      <c r="J1663" s="1" t="s">
        <v>25</v>
      </c>
      <c r="Q1663" s="2" t="s">
        <v>2539</v>
      </c>
      <c r="R1663" s="2">
        <v>840</v>
      </c>
    </row>
    <row r="1664" spans="1:19" ht="43.2" x14ac:dyDescent="0.3">
      <c r="A1664" s="2" t="s">
        <v>28</v>
      </c>
      <c r="B1664" s="2" t="s">
        <v>29</v>
      </c>
      <c r="C1664" s="2" t="s">
        <v>22</v>
      </c>
      <c r="D1664" s="2" t="s">
        <v>23</v>
      </c>
      <c r="E1664" s="2" t="s">
        <v>5</v>
      </c>
      <c r="G1664" s="2" t="s">
        <v>24</v>
      </c>
      <c r="H1664" s="2">
        <v>762091</v>
      </c>
      <c r="I1664" s="2">
        <v>762930</v>
      </c>
      <c r="J1664" s="1" t="s">
        <v>25</v>
      </c>
      <c r="K1664" s="2" t="s">
        <v>2540</v>
      </c>
      <c r="N1664" s="2" t="s">
        <v>2541</v>
      </c>
      <c r="Q1664" s="2" t="s">
        <v>2539</v>
      </c>
      <c r="R1664" s="2">
        <v>840</v>
      </c>
      <c r="S1664" s="2">
        <v>279</v>
      </c>
    </row>
    <row r="1665" spans="1:19" ht="28.8" x14ac:dyDescent="0.3">
      <c r="A1665" s="2" t="s">
        <v>20</v>
      </c>
      <c r="B1665" s="2" t="s">
        <v>21</v>
      </c>
      <c r="C1665" s="2" t="s">
        <v>22</v>
      </c>
      <c r="D1665" s="2" t="s">
        <v>23</v>
      </c>
      <c r="E1665" s="2" t="s">
        <v>5</v>
      </c>
      <c r="G1665" s="2" t="s">
        <v>24</v>
      </c>
      <c r="H1665" s="2">
        <v>762941</v>
      </c>
      <c r="I1665" s="2">
        <v>763144</v>
      </c>
      <c r="J1665" s="1" t="s">
        <v>25</v>
      </c>
      <c r="Q1665" s="2" t="s">
        <v>2542</v>
      </c>
      <c r="R1665" s="2">
        <v>204</v>
      </c>
    </row>
    <row r="1666" spans="1:19" ht="28.8" x14ac:dyDescent="0.3">
      <c r="A1666" s="2" t="s">
        <v>28</v>
      </c>
      <c r="B1666" s="2" t="s">
        <v>29</v>
      </c>
      <c r="C1666" s="2" t="s">
        <v>22</v>
      </c>
      <c r="D1666" s="2" t="s">
        <v>23</v>
      </c>
      <c r="E1666" s="2" t="s">
        <v>5</v>
      </c>
      <c r="G1666" s="2" t="s">
        <v>24</v>
      </c>
      <c r="H1666" s="2">
        <v>762941</v>
      </c>
      <c r="I1666" s="2">
        <v>763144</v>
      </c>
      <c r="J1666" s="1" t="s">
        <v>25</v>
      </c>
      <c r="K1666" s="2" t="s">
        <v>2543</v>
      </c>
      <c r="N1666" s="2" t="s">
        <v>101</v>
      </c>
      <c r="Q1666" s="2" t="s">
        <v>2542</v>
      </c>
      <c r="R1666" s="2">
        <v>204</v>
      </c>
      <c r="S1666" s="2">
        <v>67</v>
      </c>
    </row>
    <row r="1667" spans="1:19" ht="28.8" x14ac:dyDescent="0.3">
      <c r="A1667" s="2" t="s">
        <v>20</v>
      </c>
      <c r="B1667" s="2" t="s">
        <v>21</v>
      </c>
      <c r="C1667" s="2" t="s">
        <v>22</v>
      </c>
      <c r="D1667" s="2" t="s">
        <v>23</v>
      </c>
      <c r="E1667" s="2" t="s">
        <v>5</v>
      </c>
      <c r="G1667" s="2" t="s">
        <v>24</v>
      </c>
      <c r="H1667" s="2">
        <v>763384</v>
      </c>
      <c r="I1667" s="2">
        <v>763509</v>
      </c>
      <c r="J1667" s="1" t="s">
        <v>54</v>
      </c>
      <c r="Q1667" s="2" t="s">
        <v>2544</v>
      </c>
      <c r="R1667" s="2">
        <v>126</v>
      </c>
    </row>
    <row r="1668" spans="1:19" ht="28.8" x14ac:dyDescent="0.3">
      <c r="A1668" s="2" t="s">
        <v>28</v>
      </c>
      <c r="B1668" s="2" t="s">
        <v>29</v>
      </c>
      <c r="C1668" s="2" t="s">
        <v>22</v>
      </c>
      <c r="D1668" s="2" t="s">
        <v>23</v>
      </c>
      <c r="E1668" s="2" t="s">
        <v>5</v>
      </c>
      <c r="G1668" s="2" t="s">
        <v>24</v>
      </c>
      <c r="H1668" s="2">
        <v>763384</v>
      </c>
      <c r="I1668" s="2">
        <v>763509</v>
      </c>
      <c r="J1668" s="1" t="s">
        <v>54</v>
      </c>
      <c r="K1668" s="2" t="s">
        <v>2545</v>
      </c>
      <c r="N1668" s="2" t="s">
        <v>101</v>
      </c>
      <c r="Q1668" s="2" t="s">
        <v>2544</v>
      </c>
      <c r="R1668" s="2">
        <v>126</v>
      </c>
      <c r="S1668" s="2">
        <v>41</v>
      </c>
    </row>
    <row r="1669" spans="1:19" ht="28.8" x14ac:dyDescent="0.3">
      <c r="A1669" s="2" t="s">
        <v>20</v>
      </c>
      <c r="B1669" s="2" t="s">
        <v>21</v>
      </c>
      <c r="C1669" s="2" t="s">
        <v>22</v>
      </c>
      <c r="D1669" s="2" t="s">
        <v>23</v>
      </c>
      <c r="E1669" s="2" t="s">
        <v>5</v>
      </c>
      <c r="G1669" s="2" t="s">
        <v>24</v>
      </c>
      <c r="H1669" s="2">
        <v>763539</v>
      </c>
      <c r="I1669" s="2">
        <v>766352</v>
      </c>
      <c r="J1669" s="1" t="s">
        <v>25</v>
      </c>
      <c r="Q1669" s="2" t="s">
        <v>2546</v>
      </c>
      <c r="R1669" s="2">
        <v>2814</v>
      </c>
    </row>
    <row r="1670" spans="1:19" ht="28.8" x14ac:dyDescent="0.3">
      <c r="A1670" s="2" t="s">
        <v>28</v>
      </c>
      <c r="B1670" s="2" t="s">
        <v>29</v>
      </c>
      <c r="C1670" s="2" t="s">
        <v>22</v>
      </c>
      <c r="D1670" s="2" t="s">
        <v>23</v>
      </c>
      <c r="E1670" s="2" t="s">
        <v>5</v>
      </c>
      <c r="G1670" s="2" t="s">
        <v>24</v>
      </c>
      <c r="H1670" s="2">
        <v>763539</v>
      </c>
      <c r="I1670" s="2">
        <v>766352</v>
      </c>
      <c r="J1670" s="1" t="s">
        <v>25</v>
      </c>
      <c r="K1670" s="2" t="s">
        <v>2547</v>
      </c>
      <c r="N1670" s="2" t="s">
        <v>101</v>
      </c>
      <c r="Q1670" s="2" t="s">
        <v>2546</v>
      </c>
      <c r="R1670" s="2">
        <v>2814</v>
      </c>
      <c r="S1670" s="2">
        <v>937</v>
      </c>
    </row>
    <row r="1671" spans="1:19" ht="28.8" x14ac:dyDescent="0.3">
      <c r="A1671" s="2" t="s">
        <v>20</v>
      </c>
      <c r="B1671" s="2" t="s">
        <v>21</v>
      </c>
      <c r="C1671" s="2" t="s">
        <v>22</v>
      </c>
      <c r="D1671" s="2" t="s">
        <v>23</v>
      </c>
      <c r="E1671" s="2" t="s">
        <v>5</v>
      </c>
      <c r="G1671" s="2" t="s">
        <v>24</v>
      </c>
      <c r="H1671" s="2">
        <v>766358</v>
      </c>
      <c r="I1671" s="2">
        <v>769279</v>
      </c>
      <c r="J1671" s="1" t="s">
        <v>25</v>
      </c>
      <c r="Q1671" s="2" t="s">
        <v>2548</v>
      </c>
      <c r="R1671" s="2">
        <v>2922</v>
      </c>
    </row>
    <row r="1672" spans="1:19" ht="43.2" x14ac:dyDescent="0.3">
      <c r="A1672" s="2" t="s">
        <v>28</v>
      </c>
      <c r="B1672" s="2" t="s">
        <v>29</v>
      </c>
      <c r="C1672" s="2" t="s">
        <v>22</v>
      </c>
      <c r="D1672" s="2" t="s">
        <v>23</v>
      </c>
      <c r="E1672" s="2" t="s">
        <v>5</v>
      </c>
      <c r="G1672" s="2" t="s">
        <v>24</v>
      </c>
      <c r="H1672" s="2">
        <v>766358</v>
      </c>
      <c r="I1672" s="2">
        <v>769279</v>
      </c>
      <c r="J1672" s="1" t="s">
        <v>25</v>
      </c>
      <c r="K1672" s="2" t="s">
        <v>2549</v>
      </c>
      <c r="N1672" s="2" t="s">
        <v>2115</v>
      </c>
      <c r="Q1672" s="2" t="s">
        <v>2548</v>
      </c>
      <c r="R1672" s="2">
        <v>2922</v>
      </c>
      <c r="S1672" s="2">
        <v>973</v>
      </c>
    </row>
    <row r="1673" spans="1:19" ht="28.8" x14ac:dyDescent="0.3">
      <c r="A1673" s="2" t="s">
        <v>20</v>
      </c>
      <c r="B1673" s="2" t="s">
        <v>21</v>
      </c>
      <c r="C1673" s="2" t="s">
        <v>22</v>
      </c>
      <c r="D1673" s="2" t="s">
        <v>23</v>
      </c>
      <c r="E1673" s="2" t="s">
        <v>5</v>
      </c>
      <c r="G1673" s="2" t="s">
        <v>24</v>
      </c>
      <c r="H1673" s="2">
        <v>769297</v>
      </c>
      <c r="I1673" s="2">
        <v>769632</v>
      </c>
      <c r="J1673" s="1" t="s">
        <v>25</v>
      </c>
      <c r="Q1673" s="2" t="s">
        <v>2550</v>
      </c>
      <c r="R1673" s="2">
        <v>336</v>
      </c>
    </row>
    <row r="1674" spans="1:19" ht="43.2" x14ac:dyDescent="0.3">
      <c r="A1674" s="2" t="s">
        <v>28</v>
      </c>
      <c r="B1674" s="2" t="s">
        <v>29</v>
      </c>
      <c r="C1674" s="2" t="s">
        <v>22</v>
      </c>
      <c r="D1674" s="2" t="s">
        <v>23</v>
      </c>
      <c r="E1674" s="2" t="s">
        <v>5</v>
      </c>
      <c r="G1674" s="2" t="s">
        <v>24</v>
      </c>
      <c r="H1674" s="2">
        <v>769297</v>
      </c>
      <c r="I1674" s="2">
        <v>769632</v>
      </c>
      <c r="J1674" s="1" t="s">
        <v>25</v>
      </c>
      <c r="K1674" s="2" t="s">
        <v>2551</v>
      </c>
      <c r="N1674" s="2" t="s">
        <v>41</v>
      </c>
      <c r="Q1674" s="2" t="s">
        <v>2550</v>
      </c>
      <c r="R1674" s="2">
        <v>336</v>
      </c>
      <c r="S1674" s="2">
        <v>111</v>
      </c>
    </row>
    <row r="1675" spans="1:19" ht="28.8" x14ac:dyDescent="0.3">
      <c r="A1675" s="2" t="s">
        <v>20</v>
      </c>
      <c r="B1675" s="2" t="s">
        <v>21</v>
      </c>
      <c r="C1675" s="2" t="s">
        <v>22</v>
      </c>
      <c r="D1675" s="2" t="s">
        <v>23</v>
      </c>
      <c r="E1675" s="2" t="s">
        <v>5</v>
      </c>
      <c r="G1675" s="2" t="s">
        <v>24</v>
      </c>
      <c r="H1675" s="2">
        <v>769808</v>
      </c>
      <c r="I1675" s="2">
        <v>770032</v>
      </c>
      <c r="J1675" s="1" t="s">
        <v>54</v>
      </c>
      <c r="Q1675" s="2" t="s">
        <v>2552</v>
      </c>
      <c r="R1675" s="2">
        <v>225</v>
      </c>
    </row>
    <row r="1676" spans="1:19" ht="43.2" x14ac:dyDescent="0.3">
      <c r="A1676" s="2" t="s">
        <v>28</v>
      </c>
      <c r="B1676" s="2" t="s">
        <v>29</v>
      </c>
      <c r="C1676" s="2" t="s">
        <v>22</v>
      </c>
      <c r="D1676" s="2" t="s">
        <v>23</v>
      </c>
      <c r="E1676" s="2" t="s">
        <v>5</v>
      </c>
      <c r="G1676" s="2" t="s">
        <v>24</v>
      </c>
      <c r="H1676" s="2">
        <v>769808</v>
      </c>
      <c r="I1676" s="2">
        <v>770032</v>
      </c>
      <c r="J1676" s="1" t="s">
        <v>54</v>
      </c>
      <c r="K1676" s="2" t="s">
        <v>2553</v>
      </c>
      <c r="N1676" s="2" t="s">
        <v>41</v>
      </c>
      <c r="Q1676" s="2" t="s">
        <v>2552</v>
      </c>
      <c r="R1676" s="2">
        <v>225</v>
      </c>
      <c r="S1676" s="2">
        <v>74</v>
      </c>
    </row>
    <row r="1677" spans="1:19" ht="28.8" x14ac:dyDescent="0.3">
      <c r="A1677" s="2" t="s">
        <v>20</v>
      </c>
      <c r="B1677" s="2" t="s">
        <v>285</v>
      </c>
      <c r="C1677" s="2" t="s">
        <v>22</v>
      </c>
      <c r="D1677" s="2" t="s">
        <v>23</v>
      </c>
      <c r="E1677" s="2" t="s">
        <v>5</v>
      </c>
      <c r="G1677" s="2" t="s">
        <v>24</v>
      </c>
      <c r="H1677" s="2">
        <v>770087</v>
      </c>
      <c r="I1677" s="2">
        <v>770165</v>
      </c>
      <c r="J1677" s="1" t="s">
        <v>54</v>
      </c>
      <c r="Q1677" s="2" t="s">
        <v>2554</v>
      </c>
      <c r="R1677" s="2">
        <v>79</v>
      </c>
    </row>
    <row r="1678" spans="1:19" ht="28.8" x14ac:dyDescent="0.3">
      <c r="A1678" s="2" t="s">
        <v>285</v>
      </c>
      <c r="C1678" s="2" t="s">
        <v>22</v>
      </c>
      <c r="D1678" s="2" t="s">
        <v>23</v>
      </c>
      <c r="E1678" s="2" t="s">
        <v>5</v>
      </c>
      <c r="G1678" s="2" t="s">
        <v>24</v>
      </c>
      <c r="H1678" s="2">
        <v>770087</v>
      </c>
      <c r="I1678" s="2">
        <v>770165</v>
      </c>
      <c r="J1678" s="1" t="s">
        <v>54</v>
      </c>
      <c r="N1678" s="2" t="s">
        <v>1820</v>
      </c>
      <c r="Q1678" s="2" t="s">
        <v>2554</v>
      </c>
      <c r="R1678" s="2">
        <v>79</v>
      </c>
    </row>
    <row r="1679" spans="1:19" ht="28.8" x14ac:dyDescent="0.3">
      <c r="A1679" s="2" t="s">
        <v>20</v>
      </c>
      <c r="B1679" s="2" t="s">
        <v>21</v>
      </c>
      <c r="C1679" s="2" t="s">
        <v>22</v>
      </c>
      <c r="D1679" s="2" t="s">
        <v>23</v>
      </c>
      <c r="E1679" s="2" t="s">
        <v>5</v>
      </c>
      <c r="G1679" s="2" t="s">
        <v>24</v>
      </c>
      <c r="H1679" s="2">
        <v>770300</v>
      </c>
      <c r="I1679" s="2">
        <v>772327</v>
      </c>
      <c r="J1679" s="1" t="s">
        <v>25</v>
      </c>
      <c r="O1679" s="2" t="s">
        <v>2555</v>
      </c>
      <c r="Q1679" s="2" t="s">
        <v>2556</v>
      </c>
      <c r="R1679" s="2">
        <v>2028</v>
      </c>
    </row>
    <row r="1680" spans="1:19" ht="28.8" x14ac:dyDescent="0.3">
      <c r="A1680" s="2" t="s">
        <v>28</v>
      </c>
      <c r="B1680" s="2" t="s">
        <v>29</v>
      </c>
      <c r="C1680" s="2" t="s">
        <v>22</v>
      </c>
      <c r="D1680" s="2" t="s">
        <v>23</v>
      </c>
      <c r="E1680" s="2" t="s">
        <v>5</v>
      </c>
      <c r="G1680" s="2" t="s">
        <v>24</v>
      </c>
      <c r="H1680" s="2">
        <v>770300</v>
      </c>
      <c r="I1680" s="2">
        <v>772327</v>
      </c>
      <c r="J1680" s="1" t="s">
        <v>25</v>
      </c>
      <c r="K1680" s="2" t="s">
        <v>2557</v>
      </c>
      <c r="N1680" s="2" t="s">
        <v>2558</v>
      </c>
      <c r="O1680" s="2" t="s">
        <v>2555</v>
      </c>
      <c r="Q1680" s="2" t="s">
        <v>2556</v>
      </c>
      <c r="R1680" s="2">
        <v>2028</v>
      </c>
      <c r="S1680" s="2">
        <v>675</v>
      </c>
    </row>
    <row r="1681" spans="1:19" ht="28.8" x14ac:dyDescent="0.3">
      <c r="A1681" s="2" t="s">
        <v>20</v>
      </c>
      <c r="B1681" s="2" t="s">
        <v>21</v>
      </c>
      <c r="C1681" s="2" t="s">
        <v>22</v>
      </c>
      <c r="D1681" s="2" t="s">
        <v>23</v>
      </c>
      <c r="E1681" s="2" t="s">
        <v>5</v>
      </c>
      <c r="G1681" s="2" t="s">
        <v>24</v>
      </c>
      <c r="H1681" s="2">
        <v>772432</v>
      </c>
      <c r="I1681" s="2">
        <v>773481</v>
      </c>
      <c r="J1681" s="1" t="s">
        <v>25</v>
      </c>
      <c r="Q1681" s="2" t="s">
        <v>2559</v>
      </c>
      <c r="R1681" s="2">
        <v>1050</v>
      </c>
    </row>
    <row r="1682" spans="1:19" ht="43.2" x14ac:dyDescent="0.3">
      <c r="A1682" s="2" t="s">
        <v>28</v>
      </c>
      <c r="B1682" s="2" t="s">
        <v>29</v>
      </c>
      <c r="C1682" s="2" t="s">
        <v>22</v>
      </c>
      <c r="D1682" s="2" t="s">
        <v>23</v>
      </c>
      <c r="E1682" s="2" t="s">
        <v>5</v>
      </c>
      <c r="G1682" s="2" t="s">
        <v>24</v>
      </c>
      <c r="H1682" s="2">
        <v>772432</v>
      </c>
      <c r="I1682" s="2">
        <v>773481</v>
      </c>
      <c r="J1682" s="1" t="s">
        <v>25</v>
      </c>
      <c r="K1682" s="2" t="s">
        <v>2560</v>
      </c>
      <c r="N1682" s="2" t="s">
        <v>2561</v>
      </c>
      <c r="Q1682" s="2" t="s">
        <v>2559</v>
      </c>
      <c r="R1682" s="2">
        <v>1050</v>
      </c>
      <c r="S1682" s="2">
        <v>349</v>
      </c>
    </row>
    <row r="1683" spans="1:19" ht="28.8" x14ac:dyDescent="0.3">
      <c r="A1683" s="2" t="s">
        <v>20</v>
      </c>
      <c r="B1683" s="2" t="s">
        <v>21</v>
      </c>
      <c r="C1683" s="2" t="s">
        <v>22</v>
      </c>
      <c r="D1683" s="2" t="s">
        <v>23</v>
      </c>
      <c r="E1683" s="2" t="s">
        <v>5</v>
      </c>
      <c r="G1683" s="2" t="s">
        <v>24</v>
      </c>
      <c r="H1683" s="2">
        <v>773696</v>
      </c>
      <c r="I1683" s="2">
        <v>775333</v>
      </c>
      <c r="J1683" s="1" t="s">
        <v>25</v>
      </c>
      <c r="O1683" s="2" t="s">
        <v>2562</v>
      </c>
      <c r="Q1683" s="2" t="s">
        <v>2563</v>
      </c>
      <c r="R1683" s="2">
        <v>1638</v>
      </c>
    </row>
    <row r="1684" spans="1:19" ht="28.8" x14ac:dyDescent="0.3">
      <c r="A1684" s="2" t="s">
        <v>28</v>
      </c>
      <c r="B1684" s="2" t="s">
        <v>29</v>
      </c>
      <c r="C1684" s="2" t="s">
        <v>22</v>
      </c>
      <c r="D1684" s="2" t="s">
        <v>23</v>
      </c>
      <c r="E1684" s="2" t="s">
        <v>5</v>
      </c>
      <c r="G1684" s="2" t="s">
        <v>24</v>
      </c>
      <c r="H1684" s="2">
        <v>773696</v>
      </c>
      <c r="I1684" s="2">
        <v>775333</v>
      </c>
      <c r="J1684" s="1" t="s">
        <v>25</v>
      </c>
      <c r="K1684" s="2" t="s">
        <v>2564</v>
      </c>
      <c r="N1684" s="2" t="s">
        <v>2565</v>
      </c>
      <c r="O1684" s="2" t="s">
        <v>2562</v>
      </c>
      <c r="Q1684" s="2" t="s">
        <v>2563</v>
      </c>
      <c r="R1684" s="2">
        <v>1638</v>
      </c>
      <c r="S1684" s="2">
        <v>545</v>
      </c>
    </row>
    <row r="1685" spans="1:19" ht="28.8" x14ac:dyDescent="0.3">
      <c r="A1685" s="2" t="s">
        <v>20</v>
      </c>
      <c r="B1685" s="2" t="s">
        <v>21</v>
      </c>
      <c r="C1685" s="2" t="s">
        <v>22</v>
      </c>
      <c r="D1685" s="2" t="s">
        <v>23</v>
      </c>
      <c r="E1685" s="2" t="s">
        <v>5</v>
      </c>
      <c r="G1685" s="2" t="s">
        <v>24</v>
      </c>
      <c r="H1685" s="2">
        <v>775330</v>
      </c>
      <c r="I1685" s="2">
        <v>776175</v>
      </c>
      <c r="J1685" s="1" t="s">
        <v>25</v>
      </c>
      <c r="O1685" s="2" t="s">
        <v>2566</v>
      </c>
      <c r="Q1685" s="2" t="s">
        <v>2567</v>
      </c>
      <c r="R1685" s="2">
        <v>846</v>
      </c>
    </row>
    <row r="1686" spans="1:19" ht="43.2" x14ac:dyDescent="0.3">
      <c r="A1686" s="2" t="s">
        <v>28</v>
      </c>
      <c r="B1686" s="2" t="s">
        <v>29</v>
      </c>
      <c r="C1686" s="2" t="s">
        <v>22</v>
      </c>
      <c r="D1686" s="2" t="s">
        <v>23</v>
      </c>
      <c r="E1686" s="2" t="s">
        <v>5</v>
      </c>
      <c r="G1686" s="2" t="s">
        <v>24</v>
      </c>
      <c r="H1686" s="2">
        <v>775330</v>
      </c>
      <c r="I1686" s="2">
        <v>776175</v>
      </c>
      <c r="J1686" s="1" t="s">
        <v>25</v>
      </c>
      <c r="K1686" s="2" t="s">
        <v>2568</v>
      </c>
      <c r="N1686" s="2" t="s">
        <v>2569</v>
      </c>
      <c r="O1686" s="2" t="s">
        <v>2566</v>
      </c>
      <c r="Q1686" s="2" t="s">
        <v>2567</v>
      </c>
      <c r="R1686" s="2">
        <v>846</v>
      </c>
      <c r="S1686" s="2">
        <v>281</v>
      </c>
    </row>
    <row r="1687" spans="1:19" ht="28.8" x14ac:dyDescent="0.3">
      <c r="A1687" s="2" t="s">
        <v>20</v>
      </c>
      <c r="B1687" s="2" t="s">
        <v>21</v>
      </c>
      <c r="C1687" s="2" t="s">
        <v>22</v>
      </c>
      <c r="D1687" s="2" t="s">
        <v>23</v>
      </c>
      <c r="E1687" s="2" t="s">
        <v>5</v>
      </c>
      <c r="G1687" s="2" t="s">
        <v>24</v>
      </c>
      <c r="H1687" s="2">
        <v>776172</v>
      </c>
      <c r="I1687" s="2">
        <v>777452</v>
      </c>
      <c r="J1687" s="1" t="s">
        <v>25</v>
      </c>
      <c r="O1687" s="2" t="s">
        <v>2570</v>
      </c>
      <c r="Q1687" s="2" t="s">
        <v>2571</v>
      </c>
      <c r="R1687" s="2">
        <v>1281</v>
      </c>
    </row>
    <row r="1688" spans="1:19" ht="28.8" x14ac:dyDescent="0.3">
      <c r="A1688" s="2" t="s">
        <v>28</v>
      </c>
      <c r="B1688" s="2" t="s">
        <v>29</v>
      </c>
      <c r="C1688" s="2" t="s">
        <v>22</v>
      </c>
      <c r="D1688" s="2" t="s">
        <v>23</v>
      </c>
      <c r="E1688" s="2" t="s">
        <v>5</v>
      </c>
      <c r="G1688" s="2" t="s">
        <v>24</v>
      </c>
      <c r="H1688" s="2">
        <v>776172</v>
      </c>
      <c r="I1688" s="2">
        <v>777452</v>
      </c>
      <c r="J1688" s="1" t="s">
        <v>25</v>
      </c>
      <c r="K1688" s="2" t="s">
        <v>2572</v>
      </c>
      <c r="N1688" s="2" t="s">
        <v>2573</v>
      </c>
      <c r="O1688" s="2" t="s">
        <v>2570</v>
      </c>
      <c r="Q1688" s="2" t="s">
        <v>2571</v>
      </c>
      <c r="R1688" s="2">
        <v>1281</v>
      </c>
      <c r="S1688" s="2">
        <v>426</v>
      </c>
    </row>
    <row r="1689" spans="1:19" ht="28.8" x14ac:dyDescent="0.3">
      <c r="A1689" s="2" t="s">
        <v>20</v>
      </c>
      <c r="B1689" s="2" t="s">
        <v>21</v>
      </c>
      <c r="C1689" s="2" t="s">
        <v>22</v>
      </c>
      <c r="D1689" s="2" t="s">
        <v>23</v>
      </c>
      <c r="E1689" s="2" t="s">
        <v>5</v>
      </c>
      <c r="G1689" s="2" t="s">
        <v>24</v>
      </c>
      <c r="H1689" s="2">
        <v>777406</v>
      </c>
      <c r="I1689" s="2">
        <v>777873</v>
      </c>
      <c r="J1689" s="1" t="s">
        <v>25</v>
      </c>
      <c r="Q1689" s="2" t="s">
        <v>2574</v>
      </c>
      <c r="R1689" s="2">
        <v>468</v>
      </c>
    </row>
    <row r="1690" spans="1:19" ht="43.2" x14ac:dyDescent="0.3">
      <c r="A1690" s="2" t="s">
        <v>28</v>
      </c>
      <c r="B1690" s="2" t="s">
        <v>29</v>
      </c>
      <c r="C1690" s="2" t="s">
        <v>22</v>
      </c>
      <c r="D1690" s="2" t="s">
        <v>23</v>
      </c>
      <c r="E1690" s="2" t="s">
        <v>5</v>
      </c>
      <c r="G1690" s="2" t="s">
        <v>24</v>
      </c>
      <c r="H1690" s="2">
        <v>777406</v>
      </c>
      <c r="I1690" s="2">
        <v>777873</v>
      </c>
      <c r="J1690" s="1" t="s">
        <v>25</v>
      </c>
      <c r="K1690" s="2" t="s">
        <v>2575</v>
      </c>
      <c r="N1690" s="2" t="s">
        <v>2576</v>
      </c>
      <c r="Q1690" s="2" t="s">
        <v>2574</v>
      </c>
      <c r="R1690" s="2">
        <v>468</v>
      </c>
      <c r="S1690" s="2">
        <v>155</v>
      </c>
    </row>
    <row r="1691" spans="1:19" ht="28.8" x14ac:dyDescent="0.3">
      <c r="A1691" s="2" t="s">
        <v>20</v>
      </c>
      <c r="B1691" s="2" t="s">
        <v>21</v>
      </c>
      <c r="C1691" s="2" t="s">
        <v>22</v>
      </c>
      <c r="D1691" s="2" t="s">
        <v>23</v>
      </c>
      <c r="E1691" s="2" t="s">
        <v>5</v>
      </c>
      <c r="G1691" s="2" t="s">
        <v>24</v>
      </c>
      <c r="H1691" s="2">
        <v>777927</v>
      </c>
      <c r="I1691" s="2">
        <v>778487</v>
      </c>
      <c r="J1691" s="1" t="s">
        <v>54</v>
      </c>
      <c r="O1691" s="2" t="s">
        <v>2577</v>
      </c>
      <c r="Q1691" s="2" t="s">
        <v>2578</v>
      </c>
      <c r="R1691" s="2">
        <v>561</v>
      </c>
    </row>
    <row r="1692" spans="1:19" ht="28.8" x14ac:dyDescent="0.3">
      <c r="A1692" s="2" t="s">
        <v>28</v>
      </c>
      <c r="B1692" s="2" t="s">
        <v>29</v>
      </c>
      <c r="C1692" s="2" t="s">
        <v>22</v>
      </c>
      <c r="D1692" s="2" t="s">
        <v>23</v>
      </c>
      <c r="E1692" s="2" t="s">
        <v>5</v>
      </c>
      <c r="G1692" s="2" t="s">
        <v>24</v>
      </c>
      <c r="H1692" s="2">
        <v>777927</v>
      </c>
      <c r="I1692" s="2">
        <v>778487</v>
      </c>
      <c r="J1692" s="1" t="s">
        <v>54</v>
      </c>
      <c r="K1692" s="2" t="s">
        <v>2579</v>
      </c>
      <c r="N1692" s="2" t="s">
        <v>2580</v>
      </c>
      <c r="O1692" s="2" t="s">
        <v>2577</v>
      </c>
      <c r="Q1692" s="2" t="s">
        <v>2578</v>
      </c>
      <c r="R1692" s="2">
        <v>561</v>
      </c>
      <c r="S1692" s="2">
        <v>186</v>
      </c>
    </row>
    <row r="1693" spans="1:19" ht="28.8" x14ac:dyDescent="0.3">
      <c r="A1693" s="2" t="s">
        <v>20</v>
      </c>
      <c r="B1693" s="2" t="s">
        <v>21</v>
      </c>
      <c r="C1693" s="2" t="s">
        <v>22</v>
      </c>
      <c r="D1693" s="2" t="s">
        <v>23</v>
      </c>
      <c r="E1693" s="2" t="s">
        <v>5</v>
      </c>
      <c r="G1693" s="2" t="s">
        <v>24</v>
      </c>
      <c r="H1693" s="2">
        <v>778578</v>
      </c>
      <c r="I1693" s="2">
        <v>778880</v>
      </c>
      <c r="J1693" s="1" t="s">
        <v>25</v>
      </c>
      <c r="Q1693" s="2" t="s">
        <v>2581</v>
      </c>
      <c r="R1693" s="2">
        <v>303</v>
      </c>
    </row>
    <row r="1694" spans="1:19" ht="43.2" x14ac:dyDescent="0.3">
      <c r="A1694" s="2" t="s">
        <v>28</v>
      </c>
      <c r="B1694" s="2" t="s">
        <v>29</v>
      </c>
      <c r="C1694" s="2" t="s">
        <v>22</v>
      </c>
      <c r="D1694" s="2" t="s">
        <v>23</v>
      </c>
      <c r="E1694" s="2" t="s">
        <v>5</v>
      </c>
      <c r="G1694" s="2" t="s">
        <v>24</v>
      </c>
      <c r="H1694" s="2">
        <v>778578</v>
      </c>
      <c r="I1694" s="2">
        <v>778880</v>
      </c>
      <c r="J1694" s="1" t="s">
        <v>25</v>
      </c>
      <c r="K1694" s="2" t="s">
        <v>2582</v>
      </c>
      <c r="N1694" s="2" t="s">
        <v>41</v>
      </c>
      <c r="Q1694" s="2" t="s">
        <v>2581</v>
      </c>
      <c r="R1694" s="2">
        <v>303</v>
      </c>
      <c r="S1694" s="2">
        <v>100</v>
      </c>
    </row>
    <row r="1695" spans="1:19" ht="28.8" x14ac:dyDescent="0.3">
      <c r="A1695" s="2" t="s">
        <v>20</v>
      </c>
      <c r="B1695" s="2" t="s">
        <v>21</v>
      </c>
      <c r="C1695" s="2" t="s">
        <v>22</v>
      </c>
      <c r="D1695" s="2" t="s">
        <v>23</v>
      </c>
      <c r="E1695" s="2" t="s">
        <v>5</v>
      </c>
      <c r="G1695" s="2" t="s">
        <v>24</v>
      </c>
      <c r="H1695" s="2">
        <v>778958</v>
      </c>
      <c r="I1695" s="2">
        <v>780784</v>
      </c>
      <c r="J1695" s="1" t="s">
        <v>25</v>
      </c>
      <c r="O1695" s="2" t="s">
        <v>2583</v>
      </c>
      <c r="Q1695" s="2" t="s">
        <v>2584</v>
      </c>
      <c r="R1695" s="2">
        <v>1827</v>
      </c>
    </row>
    <row r="1696" spans="1:19" ht="28.8" x14ac:dyDescent="0.3">
      <c r="A1696" s="2" t="s">
        <v>28</v>
      </c>
      <c r="B1696" s="2" t="s">
        <v>29</v>
      </c>
      <c r="C1696" s="2" t="s">
        <v>22</v>
      </c>
      <c r="D1696" s="2" t="s">
        <v>23</v>
      </c>
      <c r="E1696" s="2" t="s">
        <v>5</v>
      </c>
      <c r="G1696" s="2" t="s">
        <v>24</v>
      </c>
      <c r="H1696" s="2">
        <v>778958</v>
      </c>
      <c r="I1696" s="2">
        <v>780784</v>
      </c>
      <c r="J1696" s="1" t="s">
        <v>25</v>
      </c>
      <c r="K1696" s="2" t="s">
        <v>2585</v>
      </c>
      <c r="N1696" s="2" t="s">
        <v>2586</v>
      </c>
      <c r="O1696" s="2" t="s">
        <v>2583</v>
      </c>
      <c r="Q1696" s="2" t="s">
        <v>2584</v>
      </c>
      <c r="R1696" s="2">
        <v>1827</v>
      </c>
      <c r="S1696" s="2">
        <v>608</v>
      </c>
    </row>
    <row r="1697" spans="1:19" ht="28.8" x14ac:dyDescent="0.3">
      <c r="A1697" s="2" t="s">
        <v>20</v>
      </c>
      <c r="B1697" s="2" t="s">
        <v>21</v>
      </c>
      <c r="C1697" s="2" t="s">
        <v>22</v>
      </c>
      <c r="D1697" s="2" t="s">
        <v>23</v>
      </c>
      <c r="E1697" s="2" t="s">
        <v>5</v>
      </c>
      <c r="G1697" s="2" t="s">
        <v>24</v>
      </c>
      <c r="H1697" s="2">
        <v>780787</v>
      </c>
      <c r="I1697" s="2">
        <v>781377</v>
      </c>
      <c r="J1697" s="1" t="s">
        <v>25</v>
      </c>
      <c r="O1697" s="2" t="s">
        <v>2587</v>
      </c>
      <c r="Q1697" s="2" t="s">
        <v>2588</v>
      </c>
      <c r="R1697" s="2">
        <v>591</v>
      </c>
    </row>
    <row r="1698" spans="1:19" ht="72" x14ac:dyDescent="0.3">
      <c r="A1698" s="2" t="s">
        <v>28</v>
      </c>
      <c r="B1698" s="2" t="s">
        <v>29</v>
      </c>
      <c r="C1698" s="2" t="s">
        <v>22</v>
      </c>
      <c r="D1698" s="2" t="s">
        <v>23</v>
      </c>
      <c r="E1698" s="2" t="s">
        <v>5</v>
      </c>
      <c r="G1698" s="2" t="s">
        <v>24</v>
      </c>
      <c r="H1698" s="2">
        <v>780787</v>
      </c>
      <c r="I1698" s="2">
        <v>781377</v>
      </c>
      <c r="J1698" s="1" t="s">
        <v>25</v>
      </c>
      <c r="K1698" s="2" t="s">
        <v>2589</v>
      </c>
      <c r="N1698" s="2" t="s">
        <v>2590</v>
      </c>
      <c r="O1698" s="2" t="s">
        <v>2587</v>
      </c>
      <c r="Q1698" s="2" t="s">
        <v>2588</v>
      </c>
      <c r="R1698" s="2">
        <v>591</v>
      </c>
      <c r="S1698" s="2">
        <v>196</v>
      </c>
    </row>
    <row r="1699" spans="1:19" ht="28.8" x14ac:dyDescent="0.3">
      <c r="A1699" s="2" t="s">
        <v>20</v>
      </c>
      <c r="B1699" s="2" t="s">
        <v>285</v>
      </c>
      <c r="C1699" s="2" t="s">
        <v>22</v>
      </c>
      <c r="D1699" s="2" t="s">
        <v>23</v>
      </c>
      <c r="E1699" s="2" t="s">
        <v>5</v>
      </c>
      <c r="G1699" s="2" t="s">
        <v>24</v>
      </c>
      <c r="H1699" s="2">
        <v>781400</v>
      </c>
      <c r="I1699" s="2">
        <v>781474</v>
      </c>
      <c r="J1699" s="1" t="s">
        <v>25</v>
      </c>
      <c r="Q1699" s="2" t="s">
        <v>2591</v>
      </c>
      <c r="R1699" s="2">
        <v>75</v>
      </c>
    </row>
    <row r="1700" spans="1:19" ht="28.8" x14ac:dyDescent="0.3">
      <c r="A1700" s="2" t="s">
        <v>285</v>
      </c>
      <c r="C1700" s="2" t="s">
        <v>22</v>
      </c>
      <c r="D1700" s="2" t="s">
        <v>23</v>
      </c>
      <c r="E1700" s="2" t="s">
        <v>5</v>
      </c>
      <c r="G1700" s="2" t="s">
        <v>24</v>
      </c>
      <c r="H1700" s="2">
        <v>781400</v>
      </c>
      <c r="I1700" s="2">
        <v>781474</v>
      </c>
      <c r="J1700" s="1" t="s">
        <v>25</v>
      </c>
      <c r="N1700" s="2" t="s">
        <v>960</v>
      </c>
      <c r="Q1700" s="2" t="s">
        <v>2591</v>
      </c>
      <c r="R1700" s="2">
        <v>75</v>
      </c>
    </row>
    <row r="1701" spans="1:19" ht="28.8" x14ac:dyDescent="0.3">
      <c r="A1701" s="2" t="s">
        <v>20</v>
      </c>
      <c r="B1701" s="2" t="s">
        <v>285</v>
      </c>
      <c r="C1701" s="2" t="s">
        <v>22</v>
      </c>
      <c r="D1701" s="2" t="s">
        <v>23</v>
      </c>
      <c r="E1701" s="2" t="s">
        <v>5</v>
      </c>
      <c r="G1701" s="2" t="s">
        <v>24</v>
      </c>
      <c r="H1701" s="2">
        <v>781514</v>
      </c>
      <c r="I1701" s="2">
        <v>781589</v>
      </c>
      <c r="J1701" s="1" t="s">
        <v>25</v>
      </c>
      <c r="Q1701" s="2" t="s">
        <v>2592</v>
      </c>
      <c r="R1701" s="2">
        <v>76</v>
      </c>
    </row>
    <row r="1702" spans="1:19" ht="28.8" x14ac:dyDescent="0.3">
      <c r="A1702" s="2" t="s">
        <v>285</v>
      </c>
      <c r="C1702" s="2" t="s">
        <v>22</v>
      </c>
      <c r="D1702" s="2" t="s">
        <v>23</v>
      </c>
      <c r="E1702" s="2" t="s">
        <v>5</v>
      </c>
      <c r="G1702" s="2" t="s">
        <v>24</v>
      </c>
      <c r="H1702" s="2">
        <v>781514</v>
      </c>
      <c r="I1702" s="2">
        <v>781589</v>
      </c>
      <c r="J1702" s="1" t="s">
        <v>25</v>
      </c>
      <c r="N1702" s="2" t="s">
        <v>2593</v>
      </c>
      <c r="Q1702" s="2" t="s">
        <v>2592</v>
      </c>
      <c r="R1702" s="2">
        <v>76</v>
      </c>
    </row>
    <row r="1703" spans="1:19" ht="28.8" x14ac:dyDescent="0.3">
      <c r="A1703" s="2" t="s">
        <v>20</v>
      </c>
      <c r="B1703" s="2" t="s">
        <v>21</v>
      </c>
      <c r="C1703" s="2" t="s">
        <v>22</v>
      </c>
      <c r="D1703" s="2" t="s">
        <v>23</v>
      </c>
      <c r="E1703" s="2" t="s">
        <v>5</v>
      </c>
      <c r="G1703" s="2" t="s">
        <v>24</v>
      </c>
      <c r="H1703" s="2">
        <v>781692</v>
      </c>
      <c r="I1703" s="2">
        <v>782381</v>
      </c>
      <c r="J1703" s="1" t="s">
        <v>25</v>
      </c>
      <c r="Q1703" s="2" t="s">
        <v>2594</v>
      </c>
      <c r="R1703" s="2">
        <v>690</v>
      </c>
    </row>
    <row r="1704" spans="1:19" ht="43.2" x14ac:dyDescent="0.3">
      <c r="A1704" s="2" t="s">
        <v>28</v>
      </c>
      <c r="B1704" s="2" t="s">
        <v>29</v>
      </c>
      <c r="C1704" s="2" t="s">
        <v>22</v>
      </c>
      <c r="D1704" s="2" t="s">
        <v>23</v>
      </c>
      <c r="E1704" s="2" t="s">
        <v>5</v>
      </c>
      <c r="G1704" s="2" t="s">
        <v>24</v>
      </c>
      <c r="H1704" s="2">
        <v>781692</v>
      </c>
      <c r="I1704" s="2">
        <v>782381</v>
      </c>
      <c r="J1704" s="1" t="s">
        <v>25</v>
      </c>
      <c r="K1704" s="2" t="s">
        <v>2595</v>
      </c>
      <c r="N1704" s="2" t="s">
        <v>369</v>
      </c>
      <c r="Q1704" s="2" t="s">
        <v>2594</v>
      </c>
      <c r="R1704" s="2">
        <v>690</v>
      </c>
      <c r="S1704" s="2">
        <v>229</v>
      </c>
    </row>
    <row r="1705" spans="1:19" ht="28.8" x14ac:dyDescent="0.3">
      <c r="A1705" s="2" t="s">
        <v>20</v>
      </c>
      <c r="B1705" s="2" t="s">
        <v>21</v>
      </c>
      <c r="C1705" s="2" t="s">
        <v>22</v>
      </c>
      <c r="D1705" s="2" t="s">
        <v>23</v>
      </c>
      <c r="E1705" s="2" t="s">
        <v>5</v>
      </c>
      <c r="G1705" s="2" t="s">
        <v>24</v>
      </c>
      <c r="H1705" s="2">
        <v>782410</v>
      </c>
      <c r="I1705" s="2">
        <v>782802</v>
      </c>
      <c r="J1705" s="1" t="s">
        <v>54</v>
      </c>
      <c r="Q1705" s="2" t="s">
        <v>2596</v>
      </c>
      <c r="R1705" s="2">
        <v>393</v>
      </c>
    </row>
    <row r="1706" spans="1:19" ht="43.2" x14ac:dyDescent="0.3">
      <c r="A1706" s="2" t="s">
        <v>28</v>
      </c>
      <c r="B1706" s="2" t="s">
        <v>29</v>
      </c>
      <c r="C1706" s="2" t="s">
        <v>22</v>
      </c>
      <c r="D1706" s="2" t="s">
        <v>23</v>
      </c>
      <c r="E1706" s="2" t="s">
        <v>5</v>
      </c>
      <c r="G1706" s="2" t="s">
        <v>24</v>
      </c>
      <c r="H1706" s="2">
        <v>782410</v>
      </c>
      <c r="I1706" s="2">
        <v>782802</v>
      </c>
      <c r="J1706" s="1" t="s">
        <v>54</v>
      </c>
      <c r="K1706" s="2" t="s">
        <v>2597</v>
      </c>
      <c r="N1706" s="2" t="s">
        <v>41</v>
      </c>
      <c r="Q1706" s="2" t="s">
        <v>2596</v>
      </c>
      <c r="R1706" s="2">
        <v>393</v>
      </c>
      <c r="S1706" s="2">
        <v>130</v>
      </c>
    </row>
    <row r="1707" spans="1:19" ht="28.8" x14ac:dyDescent="0.3">
      <c r="A1707" s="2" t="s">
        <v>20</v>
      </c>
      <c r="B1707" s="2" t="s">
        <v>21</v>
      </c>
      <c r="C1707" s="2" t="s">
        <v>22</v>
      </c>
      <c r="D1707" s="2" t="s">
        <v>23</v>
      </c>
      <c r="E1707" s="2" t="s">
        <v>5</v>
      </c>
      <c r="G1707" s="2" t="s">
        <v>24</v>
      </c>
      <c r="H1707" s="2">
        <v>782846</v>
      </c>
      <c r="I1707" s="2">
        <v>784057</v>
      </c>
      <c r="J1707" s="1" t="s">
        <v>54</v>
      </c>
      <c r="Q1707" s="2" t="s">
        <v>2598</v>
      </c>
      <c r="R1707" s="2">
        <v>1212</v>
      </c>
    </row>
    <row r="1708" spans="1:19" ht="43.2" x14ac:dyDescent="0.3">
      <c r="A1708" s="2" t="s">
        <v>28</v>
      </c>
      <c r="B1708" s="2" t="s">
        <v>29</v>
      </c>
      <c r="C1708" s="2" t="s">
        <v>22</v>
      </c>
      <c r="D1708" s="2" t="s">
        <v>23</v>
      </c>
      <c r="E1708" s="2" t="s">
        <v>5</v>
      </c>
      <c r="G1708" s="2" t="s">
        <v>24</v>
      </c>
      <c r="H1708" s="2">
        <v>782846</v>
      </c>
      <c r="I1708" s="2">
        <v>784057</v>
      </c>
      <c r="J1708" s="1" t="s">
        <v>54</v>
      </c>
      <c r="K1708" s="2" t="s">
        <v>2599</v>
      </c>
      <c r="N1708" s="2" t="s">
        <v>2600</v>
      </c>
      <c r="Q1708" s="2" t="s">
        <v>2598</v>
      </c>
      <c r="R1708" s="2">
        <v>1212</v>
      </c>
      <c r="S1708" s="2">
        <v>403</v>
      </c>
    </row>
    <row r="1709" spans="1:19" ht="28.8" x14ac:dyDescent="0.3">
      <c r="A1709" s="2" t="s">
        <v>20</v>
      </c>
      <c r="B1709" s="2" t="s">
        <v>21</v>
      </c>
      <c r="C1709" s="2" t="s">
        <v>22</v>
      </c>
      <c r="D1709" s="2" t="s">
        <v>23</v>
      </c>
      <c r="E1709" s="2" t="s">
        <v>5</v>
      </c>
      <c r="G1709" s="2" t="s">
        <v>24</v>
      </c>
      <c r="H1709" s="2">
        <v>784139</v>
      </c>
      <c r="I1709" s="2">
        <v>785122</v>
      </c>
      <c r="J1709" s="1" t="s">
        <v>54</v>
      </c>
      <c r="Q1709" s="2" t="s">
        <v>2601</v>
      </c>
      <c r="R1709" s="2">
        <v>984</v>
      </c>
    </row>
    <row r="1710" spans="1:19" ht="72" x14ac:dyDescent="0.3">
      <c r="A1710" s="2" t="s">
        <v>28</v>
      </c>
      <c r="B1710" s="2" t="s">
        <v>29</v>
      </c>
      <c r="C1710" s="2" t="s">
        <v>22</v>
      </c>
      <c r="D1710" s="2" t="s">
        <v>23</v>
      </c>
      <c r="E1710" s="2" t="s">
        <v>5</v>
      </c>
      <c r="G1710" s="2" t="s">
        <v>24</v>
      </c>
      <c r="H1710" s="2">
        <v>784139</v>
      </c>
      <c r="I1710" s="2">
        <v>785122</v>
      </c>
      <c r="J1710" s="1" t="s">
        <v>54</v>
      </c>
      <c r="K1710" s="2" t="s">
        <v>2602</v>
      </c>
      <c r="N1710" s="2" t="s">
        <v>2603</v>
      </c>
      <c r="Q1710" s="2" t="s">
        <v>2601</v>
      </c>
      <c r="R1710" s="2">
        <v>984</v>
      </c>
      <c r="S1710" s="2">
        <v>327</v>
      </c>
    </row>
    <row r="1711" spans="1:19" ht="28.8" x14ac:dyDescent="0.3">
      <c r="A1711" s="2" t="s">
        <v>20</v>
      </c>
      <c r="B1711" s="2" t="s">
        <v>21</v>
      </c>
      <c r="C1711" s="2" t="s">
        <v>22</v>
      </c>
      <c r="D1711" s="2" t="s">
        <v>23</v>
      </c>
      <c r="E1711" s="2" t="s">
        <v>5</v>
      </c>
      <c r="G1711" s="2" t="s">
        <v>24</v>
      </c>
      <c r="H1711" s="2">
        <v>785186</v>
      </c>
      <c r="I1711" s="2">
        <v>785647</v>
      </c>
      <c r="J1711" s="1" t="s">
        <v>54</v>
      </c>
      <c r="Q1711" s="2" t="s">
        <v>2604</v>
      </c>
      <c r="R1711" s="2">
        <v>462</v>
      </c>
    </row>
    <row r="1712" spans="1:19" ht="28.8" x14ac:dyDescent="0.3">
      <c r="A1712" s="2" t="s">
        <v>28</v>
      </c>
      <c r="B1712" s="2" t="s">
        <v>29</v>
      </c>
      <c r="C1712" s="2" t="s">
        <v>22</v>
      </c>
      <c r="D1712" s="2" t="s">
        <v>23</v>
      </c>
      <c r="E1712" s="2" t="s">
        <v>5</v>
      </c>
      <c r="G1712" s="2" t="s">
        <v>24</v>
      </c>
      <c r="H1712" s="2">
        <v>785186</v>
      </c>
      <c r="I1712" s="2">
        <v>785647</v>
      </c>
      <c r="J1712" s="1" t="s">
        <v>54</v>
      </c>
      <c r="K1712" s="2" t="s">
        <v>2605</v>
      </c>
      <c r="N1712" s="2" t="s">
        <v>2606</v>
      </c>
      <c r="Q1712" s="2" t="s">
        <v>2604</v>
      </c>
      <c r="R1712" s="2">
        <v>462</v>
      </c>
      <c r="S1712" s="2">
        <v>153</v>
      </c>
    </row>
    <row r="1713" spans="1:20" ht="28.8" x14ac:dyDescent="0.3">
      <c r="A1713" s="2" t="s">
        <v>20</v>
      </c>
      <c r="B1713" s="2" t="s">
        <v>21</v>
      </c>
      <c r="C1713" s="2" t="s">
        <v>22</v>
      </c>
      <c r="D1713" s="2" t="s">
        <v>23</v>
      </c>
      <c r="E1713" s="2" t="s">
        <v>5</v>
      </c>
      <c r="G1713" s="2" t="s">
        <v>24</v>
      </c>
      <c r="H1713" s="2">
        <v>785774</v>
      </c>
      <c r="I1713" s="2">
        <v>786937</v>
      </c>
      <c r="J1713" s="1" t="s">
        <v>54</v>
      </c>
      <c r="Q1713" s="2" t="s">
        <v>2607</v>
      </c>
      <c r="R1713" s="2">
        <v>1164</v>
      </c>
    </row>
    <row r="1714" spans="1:20" ht="43.2" x14ac:dyDescent="0.3">
      <c r="A1714" s="2" t="s">
        <v>28</v>
      </c>
      <c r="B1714" s="2" t="s">
        <v>29</v>
      </c>
      <c r="C1714" s="2" t="s">
        <v>22</v>
      </c>
      <c r="D1714" s="2" t="s">
        <v>23</v>
      </c>
      <c r="E1714" s="2" t="s">
        <v>5</v>
      </c>
      <c r="G1714" s="2" t="s">
        <v>24</v>
      </c>
      <c r="H1714" s="2">
        <v>785774</v>
      </c>
      <c r="I1714" s="2">
        <v>786937</v>
      </c>
      <c r="J1714" s="1" t="s">
        <v>54</v>
      </c>
      <c r="K1714" s="2" t="s">
        <v>2608</v>
      </c>
      <c r="N1714" s="2" t="s">
        <v>2609</v>
      </c>
      <c r="Q1714" s="2" t="s">
        <v>2607</v>
      </c>
      <c r="R1714" s="2">
        <v>1164</v>
      </c>
      <c r="S1714" s="2">
        <v>387</v>
      </c>
    </row>
    <row r="1715" spans="1:20" ht="28.8" x14ac:dyDescent="0.3">
      <c r="A1715" s="2" t="s">
        <v>20</v>
      </c>
      <c r="B1715" s="2" t="s">
        <v>21</v>
      </c>
      <c r="C1715" s="2" t="s">
        <v>22</v>
      </c>
      <c r="D1715" s="2" t="s">
        <v>23</v>
      </c>
      <c r="E1715" s="2" t="s">
        <v>5</v>
      </c>
      <c r="G1715" s="2" t="s">
        <v>24</v>
      </c>
      <c r="H1715" s="2">
        <v>786940</v>
      </c>
      <c r="I1715" s="2">
        <v>788373</v>
      </c>
      <c r="J1715" s="1" t="s">
        <v>54</v>
      </c>
      <c r="Q1715" s="2" t="s">
        <v>2610</v>
      </c>
      <c r="R1715" s="2">
        <v>1434</v>
      </c>
    </row>
    <row r="1716" spans="1:20" ht="72" x14ac:dyDescent="0.3">
      <c r="A1716" s="2" t="s">
        <v>28</v>
      </c>
      <c r="B1716" s="2" t="s">
        <v>29</v>
      </c>
      <c r="C1716" s="2" t="s">
        <v>22</v>
      </c>
      <c r="D1716" s="2" t="s">
        <v>23</v>
      </c>
      <c r="E1716" s="2" t="s">
        <v>5</v>
      </c>
      <c r="G1716" s="2" t="s">
        <v>24</v>
      </c>
      <c r="H1716" s="2">
        <v>786940</v>
      </c>
      <c r="I1716" s="2">
        <v>788373</v>
      </c>
      <c r="J1716" s="1" t="s">
        <v>54</v>
      </c>
      <c r="K1716" s="2" t="s">
        <v>2611</v>
      </c>
      <c r="N1716" s="2" t="s">
        <v>155</v>
      </c>
      <c r="Q1716" s="2" t="s">
        <v>2610</v>
      </c>
      <c r="R1716" s="2">
        <v>1434</v>
      </c>
      <c r="S1716" s="2">
        <v>477</v>
      </c>
    </row>
    <row r="1717" spans="1:20" ht="28.8" x14ac:dyDescent="0.3">
      <c r="A1717" s="2" t="s">
        <v>20</v>
      </c>
      <c r="B1717" s="2" t="s">
        <v>21</v>
      </c>
      <c r="C1717" s="2" t="s">
        <v>22</v>
      </c>
      <c r="D1717" s="2" t="s">
        <v>23</v>
      </c>
      <c r="E1717" s="2" t="s">
        <v>5</v>
      </c>
      <c r="G1717" s="2" t="s">
        <v>24</v>
      </c>
      <c r="H1717" s="2">
        <v>788373</v>
      </c>
      <c r="I1717" s="2">
        <v>789917</v>
      </c>
      <c r="J1717" s="1" t="s">
        <v>54</v>
      </c>
      <c r="Q1717" s="2" t="s">
        <v>2612</v>
      </c>
      <c r="R1717" s="2">
        <v>1545</v>
      </c>
    </row>
    <row r="1718" spans="1:20" ht="43.2" x14ac:dyDescent="0.3">
      <c r="A1718" s="2" t="s">
        <v>28</v>
      </c>
      <c r="B1718" s="2" t="s">
        <v>29</v>
      </c>
      <c r="C1718" s="2" t="s">
        <v>22</v>
      </c>
      <c r="D1718" s="2" t="s">
        <v>23</v>
      </c>
      <c r="E1718" s="2" t="s">
        <v>5</v>
      </c>
      <c r="G1718" s="2" t="s">
        <v>24</v>
      </c>
      <c r="H1718" s="2">
        <v>788373</v>
      </c>
      <c r="I1718" s="2">
        <v>789917</v>
      </c>
      <c r="J1718" s="1" t="s">
        <v>54</v>
      </c>
      <c r="K1718" s="2" t="s">
        <v>2613</v>
      </c>
      <c r="N1718" s="2" t="s">
        <v>158</v>
      </c>
      <c r="Q1718" s="2" t="s">
        <v>2612</v>
      </c>
      <c r="R1718" s="2">
        <v>1545</v>
      </c>
      <c r="S1718" s="2">
        <v>514</v>
      </c>
    </row>
    <row r="1719" spans="1:20" ht="28.8" x14ac:dyDescent="0.3">
      <c r="A1719" s="2" t="s">
        <v>20</v>
      </c>
      <c r="B1719" s="2" t="s">
        <v>21</v>
      </c>
      <c r="C1719" s="2" t="s">
        <v>22</v>
      </c>
      <c r="D1719" s="2" t="s">
        <v>23</v>
      </c>
      <c r="E1719" s="2" t="s">
        <v>5</v>
      </c>
      <c r="G1719" s="2" t="s">
        <v>24</v>
      </c>
      <c r="H1719" s="2">
        <v>790023</v>
      </c>
      <c r="I1719" s="2">
        <v>790946</v>
      </c>
      <c r="J1719" s="1" t="s">
        <v>25</v>
      </c>
      <c r="Q1719" s="2" t="s">
        <v>2614</v>
      </c>
      <c r="R1719" s="2">
        <v>924</v>
      </c>
    </row>
    <row r="1720" spans="1:20" ht="43.2" x14ac:dyDescent="0.3">
      <c r="A1720" s="2" t="s">
        <v>28</v>
      </c>
      <c r="B1720" s="2" t="s">
        <v>29</v>
      </c>
      <c r="C1720" s="2" t="s">
        <v>22</v>
      </c>
      <c r="D1720" s="2" t="s">
        <v>23</v>
      </c>
      <c r="E1720" s="2" t="s">
        <v>5</v>
      </c>
      <c r="G1720" s="2" t="s">
        <v>24</v>
      </c>
      <c r="H1720" s="2">
        <v>790023</v>
      </c>
      <c r="I1720" s="2">
        <v>790946</v>
      </c>
      <c r="J1720" s="1" t="s">
        <v>25</v>
      </c>
      <c r="K1720" s="2" t="s">
        <v>2615</v>
      </c>
      <c r="N1720" s="2" t="s">
        <v>149</v>
      </c>
      <c r="Q1720" s="2" t="s">
        <v>2614</v>
      </c>
      <c r="R1720" s="2">
        <v>924</v>
      </c>
      <c r="S1720" s="2">
        <v>307</v>
      </c>
    </row>
    <row r="1721" spans="1:20" ht="28.8" x14ac:dyDescent="0.3">
      <c r="A1721" s="2" t="s">
        <v>20</v>
      </c>
      <c r="B1721" s="2" t="s">
        <v>21</v>
      </c>
      <c r="C1721" s="2" t="s">
        <v>22</v>
      </c>
      <c r="D1721" s="2" t="s">
        <v>23</v>
      </c>
      <c r="E1721" s="2" t="s">
        <v>5</v>
      </c>
      <c r="G1721" s="2" t="s">
        <v>24</v>
      </c>
      <c r="H1721" s="2">
        <v>790943</v>
      </c>
      <c r="I1721" s="2">
        <v>791209</v>
      </c>
      <c r="J1721" s="1" t="s">
        <v>54</v>
      </c>
      <c r="Q1721" s="2" t="s">
        <v>2616</v>
      </c>
      <c r="R1721" s="2">
        <v>267</v>
      </c>
    </row>
    <row r="1722" spans="1:20" ht="43.2" x14ac:dyDescent="0.3">
      <c r="A1722" s="2" t="s">
        <v>28</v>
      </c>
      <c r="B1722" s="2" t="s">
        <v>29</v>
      </c>
      <c r="C1722" s="2" t="s">
        <v>22</v>
      </c>
      <c r="D1722" s="2" t="s">
        <v>23</v>
      </c>
      <c r="E1722" s="2" t="s">
        <v>5</v>
      </c>
      <c r="G1722" s="2" t="s">
        <v>24</v>
      </c>
      <c r="H1722" s="2">
        <v>790943</v>
      </c>
      <c r="I1722" s="2">
        <v>791209</v>
      </c>
      <c r="J1722" s="1" t="s">
        <v>54</v>
      </c>
      <c r="K1722" s="2" t="s">
        <v>2617</v>
      </c>
      <c r="N1722" s="2" t="s">
        <v>41</v>
      </c>
      <c r="Q1722" s="2" t="s">
        <v>2616</v>
      </c>
      <c r="R1722" s="2">
        <v>267</v>
      </c>
      <c r="S1722" s="2">
        <v>88</v>
      </c>
    </row>
    <row r="1723" spans="1:20" ht="28.8" x14ac:dyDescent="0.3">
      <c r="A1723" s="2" t="s">
        <v>20</v>
      </c>
      <c r="B1723" s="2" t="s">
        <v>21</v>
      </c>
      <c r="C1723" s="2" t="s">
        <v>22</v>
      </c>
      <c r="D1723" s="2" t="s">
        <v>23</v>
      </c>
      <c r="E1723" s="2" t="s">
        <v>5</v>
      </c>
      <c r="G1723" s="2" t="s">
        <v>24</v>
      </c>
      <c r="H1723" s="2">
        <v>791272</v>
      </c>
      <c r="I1723" s="2">
        <v>791496</v>
      </c>
      <c r="J1723" s="1" t="s">
        <v>54</v>
      </c>
      <c r="Q1723" s="2" t="s">
        <v>2618</v>
      </c>
      <c r="R1723" s="2">
        <v>225</v>
      </c>
    </row>
    <row r="1724" spans="1:20" ht="28.8" x14ac:dyDescent="0.3">
      <c r="A1724" s="2" t="s">
        <v>28</v>
      </c>
      <c r="B1724" s="2" t="s">
        <v>29</v>
      </c>
      <c r="C1724" s="2" t="s">
        <v>22</v>
      </c>
      <c r="D1724" s="2" t="s">
        <v>23</v>
      </c>
      <c r="E1724" s="2" t="s">
        <v>5</v>
      </c>
      <c r="G1724" s="2" t="s">
        <v>24</v>
      </c>
      <c r="H1724" s="2">
        <v>791272</v>
      </c>
      <c r="I1724" s="2">
        <v>791496</v>
      </c>
      <c r="J1724" s="1" t="s">
        <v>54</v>
      </c>
      <c r="K1724" s="2" t="s">
        <v>2619</v>
      </c>
      <c r="N1724" s="2" t="s">
        <v>101</v>
      </c>
      <c r="Q1724" s="2" t="s">
        <v>2618</v>
      </c>
      <c r="R1724" s="2">
        <v>225</v>
      </c>
      <c r="S1724" s="2">
        <v>74</v>
      </c>
    </row>
    <row r="1725" spans="1:20" ht="28.8" x14ac:dyDescent="0.3">
      <c r="A1725" s="2" t="s">
        <v>20</v>
      </c>
      <c r="B1725" s="2" t="s">
        <v>53</v>
      </c>
      <c r="C1725" s="2" t="s">
        <v>22</v>
      </c>
      <c r="D1725" s="2" t="s">
        <v>23</v>
      </c>
      <c r="E1725" s="2" t="s">
        <v>5</v>
      </c>
      <c r="G1725" s="2" t="s">
        <v>24</v>
      </c>
      <c r="H1725" s="2">
        <v>791475</v>
      </c>
      <c r="I1725" s="2">
        <v>792202</v>
      </c>
      <c r="J1725" s="1" t="s">
        <v>25</v>
      </c>
      <c r="Q1725" s="2" t="s">
        <v>2620</v>
      </c>
      <c r="R1725" s="2">
        <v>728</v>
      </c>
      <c r="T1725" s="2" t="s">
        <v>56</v>
      </c>
    </row>
    <row r="1726" spans="1:20" ht="28.8" x14ac:dyDescent="0.3">
      <c r="A1726" s="2" t="s">
        <v>20</v>
      </c>
      <c r="B1726" s="2" t="s">
        <v>21</v>
      </c>
      <c r="C1726" s="2" t="s">
        <v>22</v>
      </c>
      <c r="D1726" s="2" t="s">
        <v>23</v>
      </c>
      <c r="E1726" s="2" t="s">
        <v>5</v>
      </c>
      <c r="G1726" s="2" t="s">
        <v>24</v>
      </c>
      <c r="H1726" s="2">
        <v>792363</v>
      </c>
      <c r="I1726" s="2">
        <v>792605</v>
      </c>
      <c r="J1726" s="1" t="s">
        <v>25</v>
      </c>
      <c r="Q1726" s="2" t="s">
        <v>2621</v>
      </c>
      <c r="R1726" s="2">
        <v>243</v>
      </c>
    </row>
    <row r="1727" spans="1:20" ht="43.2" x14ac:dyDescent="0.3">
      <c r="A1727" s="2" t="s">
        <v>28</v>
      </c>
      <c r="B1727" s="2" t="s">
        <v>29</v>
      </c>
      <c r="C1727" s="2" t="s">
        <v>22</v>
      </c>
      <c r="D1727" s="2" t="s">
        <v>23</v>
      </c>
      <c r="E1727" s="2" t="s">
        <v>5</v>
      </c>
      <c r="G1727" s="2" t="s">
        <v>24</v>
      </c>
      <c r="H1727" s="2">
        <v>792363</v>
      </c>
      <c r="I1727" s="2">
        <v>792605</v>
      </c>
      <c r="J1727" s="1" t="s">
        <v>25</v>
      </c>
      <c r="K1727" s="2" t="s">
        <v>2622</v>
      </c>
      <c r="N1727" s="2" t="s">
        <v>2623</v>
      </c>
      <c r="Q1727" s="2" t="s">
        <v>2621</v>
      </c>
      <c r="R1727" s="2">
        <v>243</v>
      </c>
      <c r="S1727" s="2">
        <v>80</v>
      </c>
    </row>
    <row r="1728" spans="1:20" ht="28.8" x14ac:dyDescent="0.3">
      <c r="A1728" s="2" t="s">
        <v>20</v>
      </c>
      <c r="B1728" s="2" t="s">
        <v>21</v>
      </c>
      <c r="C1728" s="2" t="s">
        <v>22</v>
      </c>
      <c r="D1728" s="2" t="s">
        <v>23</v>
      </c>
      <c r="E1728" s="2" t="s">
        <v>5</v>
      </c>
      <c r="G1728" s="2" t="s">
        <v>24</v>
      </c>
      <c r="H1728" s="2">
        <v>792602</v>
      </c>
      <c r="I1728" s="2">
        <v>792865</v>
      </c>
      <c r="J1728" s="1" t="s">
        <v>25</v>
      </c>
      <c r="Q1728" s="2" t="s">
        <v>2624</v>
      </c>
      <c r="R1728" s="2">
        <v>264</v>
      </c>
    </row>
    <row r="1729" spans="1:20" ht="43.2" x14ac:dyDescent="0.3">
      <c r="A1729" s="2" t="s">
        <v>28</v>
      </c>
      <c r="B1729" s="2" t="s">
        <v>29</v>
      </c>
      <c r="C1729" s="2" t="s">
        <v>22</v>
      </c>
      <c r="D1729" s="2" t="s">
        <v>23</v>
      </c>
      <c r="E1729" s="2" t="s">
        <v>5</v>
      </c>
      <c r="G1729" s="2" t="s">
        <v>24</v>
      </c>
      <c r="H1729" s="2">
        <v>792602</v>
      </c>
      <c r="I1729" s="2">
        <v>792865</v>
      </c>
      <c r="J1729" s="1" t="s">
        <v>25</v>
      </c>
      <c r="K1729" s="2" t="s">
        <v>2625</v>
      </c>
      <c r="N1729" s="2" t="s">
        <v>1319</v>
      </c>
      <c r="Q1729" s="2" t="s">
        <v>2624</v>
      </c>
      <c r="R1729" s="2">
        <v>264</v>
      </c>
      <c r="S1729" s="2">
        <v>87</v>
      </c>
    </row>
    <row r="1730" spans="1:20" ht="28.8" x14ac:dyDescent="0.3">
      <c r="A1730" s="2" t="s">
        <v>20</v>
      </c>
      <c r="B1730" s="2" t="s">
        <v>21</v>
      </c>
      <c r="C1730" s="2" t="s">
        <v>22</v>
      </c>
      <c r="D1730" s="2" t="s">
        <v>23</v>
      </c>
      <c r="E1730" s="2" t="s">
        <v>5</v>
      </c>
      <c r="G1730" s="2" t="s">
        <v>24</v>
      </c>
      <c r="H1730" s="2">
        <v>793071</v>
      </c>
      <c r="I1730" s="2">
        <v>793475</v>
      </c>
      <c r="J1730" s="1" t="s">
        <v>25</v>
      </c>
      <c r="Q1730" s="2" t="s">
        <v>2626</v>
      </c>
      <c r="R1730" s="2">
        <v>405</v>
      </c>
    </row>
    <row r="1731" spans="1:20" ht="28.8" x14ac:dyDescent="0.3">
      <c r="A1731" s="2" t="s">
        <v>28</v>
      </c>
      <c r="B1731" s="2" t="s">
        <v>29</v>
      </c>
      <c r="C1731" s="2" t="s">
        <v>22</v>
      </c>
      <c r="D1731" s="2" t="s">
        <v>23</v>
      </c>
      <c r="E1731" s="2" t="s">
        <v>5</v>
      </c>
      <c r="G1731" s="2" t="s">
        <v>24</v>
      </c>
      <c r="H1731" s="2">
        <v>793071</v>
      </c>
      <c r="I1731" s="2">
        <v>793475</v>
      </c>
      <c r="J1731" s="1" t="s">
        <v>25</v>
      </c>
      <c r="K1731" s="2" t="s">
        <v>2627</v>
      </c>
      <c r="N1731" s="2" t="s">
        <v>2628</v>
      </c>
      <c r="Q1731" s="2" t="s">
        <v>2626</v>
      </c>
      <c r="R1731" s="2">
        <v>405</v>
      </c>
      <c r="S1731" s="2">
        <v>134</v>
      </c>
    </row>
    <row r="1732" spans="1:20" ht="28.8" x14ac:dyDescent="0.3">
      <c r="A1732" s="2" t="s">
        <v>20</v>
      </c>
      <c r="B1732" s="2" t="s">
        <v>21</v>
      </c>
      <c r="C1732" s="2" t="s">
        <v>22</v>
      </c>
      <c r="D1732" s="2" t="s">
        <v>23</v>
      </c>
      <c r="E1732" s="2" t="s">
        <v>5</v>
      </c>
      <c r="G1732" s="2" t="s">
        <v>24</v>
      </c>
      <c r="H1732" s="2">
        <v>793472</v>
      </c>
      <c r="I1732" s="2">
        <v>795838</v>
      </c>
      <c r="J1732" s="1" t="s">
        <v>25</v>
      </c>
      <c r="O1732" s="2" t="s">
        <v>2629</v>
      </c>
      <c r="Q1732" s="2" t="s">
        <v>2630</v>
      </c>
      <c r="R1732" s="2">
        <v>2367</v>
      </c>
    </row>
    <row r="1733" spans="1:20" ht="28.8" x14ac:dyDescent="0.3">
      <c r="A1733" s="2" t="s">
        <v>28</v>
      </c>
      <c r="B1733" s="2" t="s">
        <v>29</v>
      </c>
      <c r="C1733" s="2" t="s">
        <v>22</v>
      </c>
      <c r="D1733" s="2" t="s">
        <v>23</v>
      </c>
      <c r="E1733" s="2" t="s">
        <v>5</v>
      </c>
      <c r="G1733" s="2" t="s">
        <v>24</v>
      </c>
      <c r="H1733" s="2">
        <v>793472</v>
      </c>
      <c r="I1733" s="2">
        <v>795838</v>
      </c>
      <c r="J1733" s="1" t="s">
        <v>25</v>
      </c>
      <c r="K1733" s="2" t="s">
        <v>2631</v>
      </c>
      <c r="N1733" s="2" t="s">
        <v>2632</v>
      </c>
      <c r="O1733" s="2" t="s">
        <v>2629</v>
      </c>
      <c r="Q1733" s="2" t="s">
        <v>2630</v>
      </c>
      <c r="R1733" s="2">
        <v>2367</v>
      </c>
      <c r="S1733" s="2">
        <v>788</v>
      </c>
    </row>
    <row r="1734" spans="1:20" ht="28.8" x14ac:dyDescent="0.3">
      <c r="A1734" s="2" t="s">
        <v>20</v>
      </c>
      <c r="B1734" s="2" t="s">
        <v>21</v>
      </c>
      <c r="C1734" s="2" t="s">
        <v>22</v>
      </c>
      <c r="D1734" s="2" t="s">
        <v>23</v>
      </c>
      <c r="E1734" s="2" t="s">
        <v>5</v>
      </c>
      <c r="G1734" s="2" t="s">
        <v>24</v>
      </c>
      <c r="H1734" s="2">
        <v>795942</v>
      </c>
      <c r="I1734" s="2">
        <v>796250</v>
      </c>
      <c r="J1734" s="1" t="s">
        <v>54</v>
      </c>
      <c r="Q1734" s="2" t="s">
        <v>2633</v>
      </c>
      <c r="R1734" s="2">
        <v>309</v>
      </c>
    </row>
    <row r="1735" spans="1:20" ht="28.8" x14ac:dyDescent="0.3">
      <c r="A1735" s="2" t="s">
        <v>28</v>
      </c>
      <c r="B1735" s="2" t="s">
        <v>29</v>
      </c>
      <c r="C1735" s="2" t="s">
        <v>22</v>
      </c>
      <c r="D1735" s="2" t="s">
        <v>23</v>
      </c>
      <c r="E1735" s="2" t="s">
        <v>5</v>
      </c>
      <c r="G1735" s="2" t="s">
        <v>24</v>
      </c>
      <c r="H1735" s="2">
        <v>795942</v>
      </c>
      <c r="I1735" s="2">
        <v>796250</v>
      </c>
      <c r="J1735" s="1" t="s">
        <v>54</v>
      </c>
      <c r="K1735" s="2" t="s">
        <v>2634</v>
      </c>
      <c r="N1735" s="2" t="s">
        <v>101</v>
      </c>
      <c r="Q1735" s="2" t="s">
        <v>2633</v>
      </c>
      <c r="R1735" s="2">
        <v>309</v>
      </c>
      <c r="S1735" s="2">
        <v>102</v>
      </c>
    </row>
    <row r="1736" spans="1:20" ht="28.8" x14ac:dyDescent="0.3">
      <c r="A1736" s="2" t="s">
        <v>20</v>
      </c>
      <c r="B1736" s="2" t="s">
        <v>53</v>
      </c>
      <c r="C1736" s="2" t="s">
        <v>22</v>
      </c>
      <c r="D1736" s="2" t="s">
        <v>23</v>
      </c>
      <c r="E1736" s="2" t="s">
        <v>5</v>
      </c>
      <c r="G1736" s="2" t="s">
        <v>24</v>
      </c>
      <c r="H1736" s="2">
        <v>796454</v>
      </c>
      <c r="I1736" s="2">
        <v>797101</v>
      </c>
      <c r="J1736" s="1" t="s">
        <v>54</v>
      </c>
      <c r="Q1736" s="2" t="s">
        <v>2635</v>
      </c>
      <c r="R1736" s="2">
        <v>648</v>
      </c>
      <c r="T1736" s="2" t="s">
        <v>56</v>
      </c>
    </row>
    <row r="1737" spans="1:20" ht="28.8" x14ac:dyDescent="0.3">
      <c r="A1737" s="2" t="s">
        <v>20</v>
      </c>
      <c r="B1737" s="2" t="s">
        <v>21</v>
      </c>
      <c r="C1737" s="2" t="s">
        <v>22</v>
      </c>
      <c r="D1737" s="2" t="s">
        <v>23</v>
      </c>
      <c r="E1737" s="2" t="s">
        <v>5</v>
      </c>
      <c r="G1737" s="2" t="s">
        <v>24</v>
      </c>
      <c r="H1737" s="2">
        <v>797107</v>
      </c>
      <c r="I1737" s="2">
        <v>797583</v>
      </c>
      <c r="J1737" s="1" t="s">
        <v>54</v>
      </c>
      <c r="Q1737" s="2" t="s">
        <v>2636</v>
      </c>
      <c r="R1737" s="2">
        <v>477</v>
      </c>
    </row>
    <row r="1738" spans="1:20" ht="28.8" x14ac:dyDescent="0.3">
      <c r="A1738" s="2" t="s">
        <v>28</v>
      </c>
      <c r="B1738" s="2" t="s">
        <v>29</v>
      </c>
      <c r="C1738" s="2" t="s">
        <v>22</v>
      </c>
      <c r="D1738" s="2" t="s">
        <v>23</v>
      </c>
      <c r="E1738" s="2" t="s">
        <v>5</v>
      </c>
      <c r="G1738" s="2" t="s">
        <v>24</v>
      </c>
      <c r="H1738" s="2">
        <v>797107</v>
      </c>
      <c r="I1738" s="2">
        <v>797583</v>
      </c>
      <c r="J1738" s="1" t="s">
        <v>54</v>
      </c>
      <c r="K1738" s="2" t="s">
        <v>2637</v>
      </c>
      <c r="N1738" s="2" t="s">
        <v>2638</v>
      </c>
      <c r="Q1738" s="2" t="s">
        <v>2636</v>
      </c>
      <c r="R1738" s="2">
        <v>477</v>
      </c>
      <c r="S1738" s="2">
        <v>158</v>
      </c>
    </row>
    <row r="1739" spans="1:20" ht="28.8" x14ac:dyDescent="0.3">
      <c r="A1739" s="2" t="s">
        <v>20</v>
      </c>
      <c r="B1739" s="2" t="s">
        <v>21</v>
      </c>
      <c r="C1739" s="2" t="s">
        <v>22</v>
      </c>
      <c r="D1739" s="2" t="s">
        <v>23</v>
      </c>
      <c r="E1739" s="2" t="s">
        <v>5</v>
      </c>
      <c r="G1739" s="2" t="s">
        <v>24</v>
      </c>
      <c r="H1739" s="2">
        <v>797789</v>
      </c>
      <c r="I1739" s="2">
        <v>798466</v>
      </c>
      <c r="J1739" s="1" t="s">
        <v>54</v>
      </c>
      <c r="Q1739" s="2" t="s">
        <v>2639</v>
      </c>
      <c r="R1739" s="2">
        <v>678</v>
      </c>
    </row>
    <row r="1740" spans="1:20" ht="28.8" x14ac:dyDescent="0.3">
      <c r="A1740" s="2" t="s">
        <v>28</v>
      </c>
      <c r="B1740" s="2" t="s">
        <v>29</v>
      </c>
      <c r="C1740" s="2" t="s">
        <v>22</v>
      </c>
      <c r="D1740" s="2" t="s">
        <v>23</v>
      </c>
      <c r="E1740" s="2" t="s">
        <v>5</v>
      </c>
      <c r="G1740" s="2" t="s">
        <v>24</v>
      </c>
      <c r="H1740" s="2">
        <v>797789</v>
      </c>
      <c r="I1740" s="2">
        <v>798466</v>
      </c>
      <c r="J1740" s="1" t="s">
        <v>54</v>
      </c>
      <c r="K1740" s="2" t="s">
        <v>2640</v>
      </c>
      <c r="N1740" s="2" t="s">
        <v>101</v>
      </c>
      <c r="Q1740" s="2" t="s">
        <v>2639</v>
      </c>
      <c r="R1740" s="2">
        <v>678</v>
      </c>
      <c r="S1740" s="2">
        <v>225</v>
      </c>
    </row>
    <row r="1741" spans="1:20" ht="28.8" x14ac:dyDescent="0.3">
      <c r="A1741" s="2" t="s">
        <v>20</v>
      </c>
      <c r="B1741" s="2" t="s">
        <v>53</v>
      </c>
      <c r="C1741" s="2" t="s">
        <v>22</v>
      </c>
      <c r="D1741" s="2" t="s">
        <v>23</v>
      </c>
      <c r="E1741" s="2" t="s">
        <v>5</v>
      </c>
      <c r="G1741" s="2" t="s">
        <v>24</v>
      </c>
      <c r="H1741" s="2">
        <v>798573</v>
      </c>
      <c r="I1741" s="2">
        <v>798788</v>
      </c>
      <c r="J1741" s="1" t="s">
        <v>54</v>
      </c>
      <c r="Q1741" s="2" t="s">
        <v>2641</v>
      </c>
      <c r="R1741" s="2">
        <v>216</v>
      </c>
      <c r="T1741" s="2" t="s">
        <v>56</v>
      </c>
    </row>
    <row r="1742" spans="1:20" ht="28.8" x14ac:dyDescent="0.3">
      <c r="A1742" s="2" t="s">
        <v>20</v>
      </c>
      <c r="B1742" s="2" t="s">
        <v>21</v>
      </c>
      <c r="C1742" s="2" t="s">
        <v>22</v>
      </c>
      <c r="D1742" s="2" t="s">
        <v>23</v>
      </c>
      <c r="E1742" s="2" t="s">
        <v>5</v>
      </c>
      <c r="G1742" s="2" t="s">
        <v>24</v>
      </c>
      <c r="H1742" s="2">
        <v>798852</v>
      </c>
      <c r="I1742" s="2">
        <v>799364</v>
      </c>
      <c r="J1742" s="1" t="s">
        <v>54</v>
      </c>
      <c r="Q1742" s="2" t="s">
        <v>2642</v>
      </c>
      <c r="R1742" s="2">
        <v>513</v>
      </c>
    </row>
    <row r="1743" spans="1:20" ht="28.8" x14ac:dyDescent="0.3">
      <c r="A1743" s="2" t="s">
        <v>28</v>
      </c>
      <c r="B1743" s="2" t="s">
        <v>29</v>
      </c>
      <c r="C1743" s="2" t="s">
        <v>22</v>
      </c>
      <c r="D1743" s="2" t="s">
        <v>23</v>
      </c>
      <c r="E1743" s="2" t="s">
        <v>5</v>
      </c>
      <c r="G1743" s="2" t="s">
        <v>24</v>
      </c>
      <c r="H1743" s="2">
        <v>798852</v>
      </c>
      <c r="I1743" s="2">
        <v>799364</v>
      </c>
      <c r="J1743" s="1" t="s">
        <v>54</v>
      </c>
      <c r="K1743" s="2" t="s">
        <v>2643</v>
      </c>
      <c r="N1743" s="2" t="s">
        <v>2638</v>
      </c>
      <c r="Q1743" s="2" t="s">
        <v>2642</v>
      </c>
      <c r="R1743" s="2">
        <v>513</v>
      </c>
      <c r="S1743" s="2">
        <v>170</v>
      </c>
    </row>
    <row r="1744" spans="1:20" ht="28.8" x14ac:dyDescent="0.3">
      <c r="A1744" s="2" t="s">
        <v>20</v>
      </c>
      <c r="B1744" s="2" t="s">
        <v>21</v>
      </c>
      <c r="C1744" s="2" t="s">
        <v>22</v>
      </c>
      <c r="D1744" s="2" t="s">
        <v>23</v>
      </c>
      <c r="E1744" s="2" t="s">
        <v>5</v>
      </c>
      <c r="G1744" s="2" t="s">
        <v>24</v>
      </c>
      <c r="H1744" s="2">
        <v>799956</v>
      </c>
      <c r="I1744" s="2">
        <v>800627</v>
      </c>
      <c r="J1744" s="1" t="s">
        <v>54</v>
      </c>
      <c r="Q1744" s="2" t="s">
        <v>2644</v>
      </c>
      <c r="R1744" s="2">
        <v>672</v>
      </c>
    </row>
    <row r="1745" spans="1:20" ht="43.2" x14ac:dyDescent="0.3">
      <c r="A1745" s="2" t="s">
        <v>28</v>
      </c>
      <c r="B1745" s="2" t="s">
        <v>29</v>
      </c>
      <c r="C1745" s="2" t="s">
        <v>22</v>
      </c>
      <c r="D1745" s="2" t="s">
        <v>23</v>
      </c>
      <c r="E1745" s="2" t="s">
        <v>5</v>
      </c>
      <c r="G1745" s="2" t="s">
        <v>24</v>
      </c>
      <c r="H1745" s="2">
        <v>799956</v>
      </c>
      <c r="I1745" s="2">
        <v>800627</v>
      </c>
      <c r="J1745" s="1" t="s">
        <v>54</v>
      </c>
      <c r="K1745" s="2" t="s">
        <v>2645</v>
      </c>
      <c r="N1745" s="2" t="s">
        <v>149</v>
      </c>
      <c r="Q1745" s="2" t="s">
        <v>2644</v>
      </c>
      <c r="R1745" s="2">
        <v>672</v>
      </c>
      <c r="S1745" s="2">
        <v>223</v>
      </c>
    </row>
    <row r="1746" spans="1:20" ht="28.8" x14ac:dyDescent="0.3">
      <c r="A1746" s="2" t="s">
        <v>20</v>
      </c>
      <c r="B1746" s="2" t="s">
        <v>53</v>
      </c>
      <c r="C1746" s="2" t="s">
        <v>22</v>
      </c>
      <c r="D1746" s="2" t="s">
        <v>23</v>
      </c>
      <c r="E1746" s="2" t="s">
        <v>5</v>
      </c>
      <c r="G1746" s="2" t="s">
        <v>24</v>
      </c>
      <c r="H1746" s="2">
        <v>800723</v>
      </c>
      <c r="I1746" s="2">
        <v>801269</v>
      </c>
      <c r="J1746" s="1" t="s">
        <v>25</v>
      </c>
      <c r="Q1746" s="2" t="s">
        <v>2646</v>
      </c>
      <c r="R1746" s="2">
        <v>547</v>
      </c>
      <c r="T1746" s="2" t="s">
        <v>56</v>
      </c>
    </row>
    <row r="1747" spans="1:20" ht="28.8" x14ac:dyDescent="0.3">
      <c r="A1747" s="2" t="s">
        <v>20</v>
      </c>
      <c r="B1747" s="2" t="s">
        <v>21</v>
      </c>
      <c r="C1747" s="2" t="s">
        <v>22</v>
      </c>
      <c r="D1747" s="2" t="s">
        <v>23</v>
      </c>
      <c r="E1747" s="2" t="s">
        <v>5</v>
      </c>
      <c r="G1747" s="2" t="s">
        <v>24</v>
      </c>
      <c r="H1747" s="2">
        <v>801528</v>
      </c>
      <c r="I1747" s="2">
        <v>802106</v>
      </c>
      <c r="J1747" s="1" t="s">
        <v>25</v>
      </c>
      <c r="Q1747" s="2" t="s">
        <v>2647</v>
      </c>
      <c r="R1747" s="2">
        <v>579</v>
      </c>
    </row>
    <row r="1748" spans="1:20" ht="43.2" x14ac:dyDescent="0.3">
      <c r="A1748" s="2" t="s">
        <v>28</v>
      </c>
      <c r="B1748" s="2" t="s">
        <v>29</v>
      </c>
      <c r="C1748" s="2" t="s">
        <v>22</v>
      </c>
      <c r="D1748" s="2" t="s">
        <v>23</v>
      </c>
      <c r="E1748" s="2" t="s">
        <v>5</v>
      </c>
      <c r="G1748" s="2" t="s">
        <v>24</v>
      </c>
      <c r="H1748" s="2">
        <v>801528</v>
      </c>
      <c r="I1748" s="2">
        <v>802106</v>
      </c>
      <c r="J1748" s="1" t="s">
        <v>25</v>
      </c>
      <c r="K1748" s="2" t="s">
        <v>2648</v>
      </c>
      <c r="N1748" s="2" t="s">
        <v>41</v>
      </c>
      <c r="Q1748" s="2" t="s">
        <v>2647</v>
      </c>
      <c r="R1748" s="2">
        <v>579</v>
      </c>
      <c r="S1748" s="2">
        <v>192</v>
      </c>
    </row>
    <row r="1749" spans="1:20" ht="28.8" x14ac:dyDescent="0.3">
      <c r="A1749" s="2" t="s">
        <v>20</v>
      </c>
      <c r="B1749" s="2" t="s">
        <v>21</v>
      </c>
      <c r="C1749" s="2" t="s">
        <v>22</v>
      </c>
      <c r="D1749" s="2" t="s">
        <v>23</v>
      </c>
      <c r="E1749" s="2" t="s">
        <v>5</v>
      </c>
      <c r="G1749" s="2" t="s">
        <v>24</v>
      </c>
      <c r="H1749" s="2">
        <v>802103</v>
      </c>
      <c r="I1749" s="2">
        <v>803266</v>
      </c>
      <c r="J1749" s="1" t="s">
        <v>25</v>
      </c>
      <c r="Q1749" s="2" t="s">
        <v>2649</v>
      </c>
      <c r="R1749" s="2">
        <v>1164</v>
      </c>
    </row>
    <row r="1750" spans="1:20" ht="43.2" x14ac:dyDescent="0.3">
      <c r="A1750" s="2" t="s">
        <v>28</v>
      </c>
      <c r="B1750" s="2" t="s">
        <v>29</v>
      </c>
      <c r="C1750" s="2" t="s">
        <v>22</v>
      </c>
      <c r="D1750" s="2" t="s">
        <v>23</v>
      </c>
      <c r="E1750" s="2" t="s">
        <v>5</v>
      </c>
      <c r="G1750" s="2" t="s">
        <v>24</v>
      </c>
      <c r="H1750" s="2">
        <v>802103</v>
      </c>
      <c r="I1750" s="2">
        <v>803266</v>
      </c>
      <c r="J1750" s="1" t="s">
        <v>25</v>
      </c>
      <c r="K1750" s="2" t="s">
        <v>2650</v>
      </c>
      <c r="N1750" s="2" t="s">
        <v>2651</v>
      </c>
      <c r="Q1750" s="2" t="s">
        <v>2649</v>
      </c>
      <c r="R1750" s="2">
        <v>1164</v>
      </c>
      <c r="S1750" s="2">
        <v>387</v>
      </c>
    </row>
    <row r="1751" spans="1:20" ht="28.8" x14ac:dyDescent="0.3">
      <c r="A1751" s="2" t="s">
        <v>20</v>
      </c>
      <c r="B1751" s="2" t="s">
        <v>21</v>
      </c>
      <c r="C1751" s="2" t="s">
        <v>22</v>
      </c>
      <c r="D1751" s="2" t="s">
        <v>23</v>
      </c>
      <c r="E1751" s="2" t="s">
        <v>5</v>
      </c>
      <c r="G1751" s="2" t="s">
        <v>24</v>
      </c>
      <c r="H1751" s="2">
        <v>803263</v>
      </c>
      <c r="I1751" s="2">
        <v>803382</v>
      </c>
      <c r="J1751" s="1" t="s">
        <v>25</v>
      </c>
      <c r="Q1751" s="2" t="s">
        <v>2652</v>
      </c>
      <c r="R1751" s="2">
        <v>120</v>
      </c>
    </row>
    <row r="1752" spans="1:20" ht="43.2" x14ac:dyDescent="0.3">
      <c r="A1752" s="2" t="s">
        <v>28</v>
      </c>
      <c r="B1752" s="2" t="s">
        <v>29</v>
      </c>
      <c r="C1752" s="2" t="s">
        <v>22</v>
      </c>
      <c r="D1752" s="2" t="s">
        <v>23</v>
      </c>
      <c r="E1752" s="2" t="s">
        <v>5</v>
      </c>
      <c r="G1752" s="2" t="s">
        <v>24</v>
      </c>
      <c r="H1752" s="2">
        <v>803263</v>
      </c>
      <c r="I1752" s="2">
        <v>803382</v>
      </c>
      <c r="J1752" s="1" t="s">
        <v>25</v>
      </c>
      <c r="K1752" s="2" t="s">
        <v>2653</v>
      </c>
      <c r="N1752" s="2" t="s">
        <v>41</v>
      </c>
      <c r="Q1752" s="2" t="s">
        <v>2652</v>
      </c>
      <c r="R1752" s="2">
        <v>120</v>
      </c>
      <c r="S1752" s="2">
        <v>39</v>
      </c>
    </row>
    <row r="1753" spans="1:20" ht="28.8" x14ac:dyDescent="0.3">
      <c r="A1753" s="2" t="s">
        <v>20</v>
      </c>
      <c r="B1753" s="2" t="s">
        <v>53</v>
      </c>
      <c r="C1753" s="2" t="s">
        <v>22</v>
      </c>
      <c r="D1753" s="2" t="s">
        <v>23</v>
      </c>
      <c r="E1753" s="2" t="s">
        <v>5</v>
      </c>
      <c r="G1753" s="2" t="s">
        <v>24</v>
      </c>
      <c r="H1753" s="2">
        <v>803375</v>
      </c>
      <c r="I1753" s="2">
        <v>803615</v>
      </c>
      <c r="J1753" s="1" t="s">
        <v>25</v>
      </c>
      <c r="Q1753" s="2" t="s">
        <v>2654</v>
      </c>
      <c r="R1753" s="2">
        <v>241</v>
      </c>
      <c r="T1753" s="2" t="s">
        <v>56</v>
      </c>
    </row>
    <row r="1754" spans="1:20" ht="28.8" x14ac:dyDescent="0.3">
      <c r="A1754" s="2" t="s">
        <v>20</v>
      </c>
      <c r="B1754" s="2" t="s">
        <v>21</v>
      </c>
      <c r="C1754" s="2" t="s">
        <v>22</v>
      </c>
      <c r="D1754" s="2" t="s">
        <v>23</v>
      </c>
      <c r="E1754" s="2" t="s">
        <v>5</v>
      </c>
      <c r="G1754" s="2" t="s">
        <v>24</v>
      </c>
      <c r="H1754" s="2">
        <v>803716</v>
      </c>
      <c r="I1754" s="2">
        <v>803820</v>
      </c>
      <c r="J1754" s="1" t="s">
        <v>54</v>
      </c>
      <c r="Q1754" s="2" t="s">
        <v>2655</v>
      </c>
      <c r="R1754" s="2">
        <v>105</v>
      </c>
    </row>
    <row r="1755" spans="1:20" ht="28.8" x14ac:dyDescent="0.3">
      <c r="A1755" s="2" t="s">
        <v>28</v>
      </c>
      <c r="B1755" s="2" t="s">
        <v>29</v>
      </c>
      <c r="C1755" s="2" t="s">
        <v>22</v>
      </c>
      <c r="D1755" s="2" t="s">
        <v>23</v>
      </c>
      <c r="E1755" s="2" t="s">
        <v>5</v>
      </c>
      <c r="G1755" s="2" t="s">
        <v>24</v>
      </c>
      <c r="H1755" s="2">
        <v>803716</v>
      </c>
      <c r="I1755" s="2">
        <v>803820</v>
      </c>
      <c r="J1755" s="1" t="s">
        <v>54</v>
      </c>
      <c r="K1755" s="2" t="s">
        <v>2656</v>
      </c>
      <c r="N1755" s="2" t="s">
        <v>101</v>
      </c>
      <c r="Q1755" s="2" t="s">
        <v>2655</v>
      </c>
      <c r="R1755" s="2">
        <v>105</v>
      </c>
      <c r="S1755" s="2">
        <v>34</v>
      </c>
    </row>
    <row r="1756" spans="1:20" ht="28.8" x14ac:dyDescent="0.3">
      <c r="A1756" s="2" t="s">
        <v>20</v>
      </c>
      <c r="B1756" s="2" t="s">
        <v>53</v>
      </c>
      <c r="C1756" s="2" t="s">
        <v>22</v>
      </c>
      <c r="D1756" s="2" t="s">
        <v>23</v>
      </c>
      <c r="E1756" s="2" t="s">
        <v>5</v>
      </c>
      <c r="G1756" s="2" t="s">
        <v>24</v>
      </c>
      <c r="H1756" s="2">
        <v>803840</v>
      </c>
      <c r="I1756" s="2">
        <v>804175</v>
      </c>
      <c r="J1756" s="1" t="s">
        <v>25</v>
      </c>
      <c r="Q1756" s="2" t="s">
        <v>2657</v>
      </c>
      <c r="R1756" s="2">
        <v>336</v>
      </c>
      <c r="T1756" s="2" t="s">
        <v>56</v>
      </c>
    </row>
    <row r="1757" spans="1:20" ht="28.8" x14ac:dyDescent="0.3">
      <c r="A1757" s="2" t="s">
        <v>20</v>
      </c>
      <c r="B1757" s="2" t="s">
        <v>21</v>
      </c>
      <c r="C1757" s="2" t="s">
        <v>22</v>
      </c>
      <c r="D1757" s="2" t="s">
        <v>23</v>
      </c>
      <c r="E1757" s="2" t="s">
        <v>5</v>
      </c>
      <c r="G1757" s="2" t="s">
        <v>24</v>
      </c>
      <c r="H1757" s="2">
        <v>804368</v>
      </c>
      <c r="I1757" s="2">
        <v>804661</v>
      </c>
      <c r="J1757" s="1" t="s">
        <v>25</v>
      </c>
      <c r="Q1757" s="2" t="s">
        <v>2658</v>
      </c>
      <c r="R1757" s="2">
        <v>294</v>
      </c>
    </row>
    <row r="1758" spans="1:20" ht="43.2" x14ac:dyDescent="0.3">
      <c r="A1758" s="2" t="s">
        <v>28</v>
      </c>
      <c r="B1758" s="2" t="s">
        <v>29</v>
      </c>
      <c r="C1758" s="2" t="s">
        <v>22</v>
      </c>
      <c r="D1758" s="2" t="s">
        <v>23</v>
      </c>
      <c r="E1758" s="2" t="s">
        <v>5</v>
      </c>
      <c r="G1758" s="2" t="s">
        <v>24</v>
      </c>
      <c r="H1758" s="2">
        <v>804368</v>
      </c>
      <c r="I1758" s="2">
        <v>804661</v>
      </c>
      <c r="J1758" s="1" t="s">
        <v>25</v>
      </c>
      <c r="K1758" s="2" t="s">
        <v>2659</v>
      </c>
      <c r="N1758" s="2" t="s">
        <v>41</v>
      </c>
      <c r="Q1758" s="2" t="s">
        <v>2658</v>
      </c>
      <c r="R1758" s="2">
        <v>294</v>
      </c>
      <c r="S1758" s="2">
        <v>97</v>
      </c>
    </row>
    <row r="1759" spans="1:20" ht="28.8" x14ac:dyDescent="0.3">
      <c r="A1759" s="2" t="s">
        <v>20</v>
      </c>
      <c r="B1759" s="2" t="s">
        <v>21</v>
      </c>
      <c r="C1759" s="2" t="s">
        <v>22</v>
      </c>
      <c r="D1759" s="2" t="s">
        <v>23</v>
      </c>
      <c r="E1759" s="2" t="s">
        <v>5</v>
      </c>
      <c r="G1759" s="2" t="s">
        <v>24</v>
      </c>
      <c r="H1759" s="2">
        <v>804656</v>
      </c>
      <c r="I1759" s="2">
        <v>804823</v>
      </c>
      <c r="J1759" s="1" t="s">
        <v>54</v>
      </c>
      <c r="Q1759" s="2" t="s">
        <v>2660</v>
      </c>
      <c r="R1759" s="2">
        <v>168</v>
      </c>
    </row>
    <row r="1760" spans="1:20" ht="28.8" x14ac:dyDescent="0.3">
      <c r="A1760" s="2" t="s">
        <v>28</v>
      </c>
      <c r="B1760" s="2" t="s">
        <v>29</v>
      </c>
      <c r="C1760" s="2" t="s">
        <v>22</v>
      </c>
      <c r="D1760" s="2" t="s">
        <v>23</v>
      </c>
      <c r="E1760" s="2" t="s">
        <v>5</v>
      </c>
      <c r="G1760" s="2" t="s">
        <v>24</v>
      </c>
      <c r="H1760" s="2">
        <v>804656</v>
      </c>
      <c r="I1760" s="2">
        <v>804823</v>
      </c>
      <c r="J1760" s="1" t="s">
        <v>54</v>
      </c>
      <c r="K1760" s="2" t="s">
        <v>2661</v>
      </c>
      <c r="N1760" s="2" t="s">
        <v>101</v>
      </c>
      <c r="Q1760" s="2" t="s">
        <v>2660</v>
      </c>
      <c r="R1760" s="2">
        <v>168</v>
      </c>
      <c r="S1760" s="2">
        <v>55</v>
      </c>
    </row>
    <row r="1761" spans="1:19" ht="28.8" x14ac:dyDescent="0.3">
      <c r="A1761" s="2" t="s">
        <v>20</v>
      </c>
      <c r="B1761" s="2" t="s">
        <v>21</v>
      </c>
      <c r="C1761" s="2" t="s">
        <v>22</v>
      </c>
      <c r="D1761" s="2" t="s">
        <v>23</v>
      </c>
      <c r="E1761" s="2" t="s">
        <v>5</v>
      </c>
      <c r="G1761" s="2" t="s">
        <v>24</v>
      </c>
      <c r="H1761" s="2">
        <v>804909</v>
      </c>
      <c r="I1761" s="2">
        <v>805163</v>
      </c>
      <c r="J1761" s="1" t="s">
        <v>25</v>
      </c>
      <c r="Q1761" s="2" t="s">
        <v>2662</v>
      </c>
      <c r="R1761" s="2">
        <v>255</v>
      </c>
    </row>
    <row r="1762" spans="1:19" ht="28.8" x14ac:dyDescent="0.3">
      <c r="A1762" s="2" t="s">
        <v>28</v>
      </c>
      <c r="B1762" s="2" t="s">
        <v>29</v>
      </c>
      <c r="C1762" s="2" t="s">
        <v>22</v>
      </c>
      <c r="D1762" s="2" t="s">
        <v>23</v>
      </c>
      <c r="E1762" s="2" t="s">
        <v>5</v>
      </c>
      <c r="G1762" s="2" t="s">
        <v>24</v>
      </c>
      <c r="H1762" s="2">
        <v>804909</v>
      </c>
      <c r="I1762" s="2">
        <v>805163</v>
      </c>
      <c r="J1762" s="1" t="s">
        <v>25</v>
      </c>
      <c r="K1762" s="2" t="s">
        <v>2663</v>
      </c>
      <c r="N1762" s="2" t="s">
        <v>2664</v>
      </c>
      <c r="Q1762" s="2" t="s">
        <v>2662</v>
      </c>
      <c r="R1762" s="2">
        <v>255</v>
      </c>
      <c r="S1762" s="2">
        <v>84</v>
      </c>
    </row>
    <row r="1763" spans="1:19" ht="28.8" x14ac:dyDescent="0.3">
      <c r="A1763" s="2" t="s">
        <v>20</v>
      </c>
      <c r="B1763" s="2" t="s">
        <v>21</v>
      </c>
      <c r="C1763" s="2" t="s">
        <v>22</v>
      </c>
      <c r="D1763" s="2" t="s">
        <v>23</v>
      </c>
      <c r="E1763" s="2" t="s">
        <v>5</v>
      </c>
      <c r="G1763" s="2" t="s">
        <v>24</v>
      </c>
      <c r="H1763" s="2">
        <v>805153</v>
      </c>
      <c r="I1763" s="2">
        <v>805434</v>
      </c>
      <c r="J1763" s="1" t="s">
        <v>25</v>
      </c>
      <c r="Q1763" s="2" t="s">
        <v>2665</v>
      </c>
      <c r="R1763" s="2">
        <v>282</v>
      </c>
    </row>
    <row r="1764" spans="1:19" ht="28.8" x14ac:dyDescent="0.3">
      <c r="A1764" s="2" t="s">
        <v>28</v>
      </c>
      <c r="B1764" s="2" t="s">
        <v>29</v>
      </c>
      <c r="C1764" s="2" t="s">
        <v>22</v>
      </c>
      <c r="D1764" s="2" t="s">
        <v>23</v>
      </c>
      <c r="E1764" s="2" t="s">
        <v>5</v>
      </c>
      <c r="G1764" s="2" t="s">
        <v>24</v>
      </c>
      <c r="H1764" s="2">
        <v>805153</v>
      </c>
      <c r="I1764" s="2">
        <v>805434</v>
      </c>
      <c r="J1764" s="1" t="s">
        <v>25</v>
      </c>
      <c r="K1764" s="2" t="s">
        <v>2666</v>
      </c>
      <c r="N1764" s="2" t="s">
        <v>2667</v>
      </c>
      <c r="Q1764" s="2" t="s">
        <v>2665</v>
      </c>
      <c r="R1764" s="2">
        <v>282</v>
      </c>
      <c r="S1764" s="2">
        <v>93</v>
      </c>
    </row>
    <row r="1765" spans="1:19" ht="28.8" x14ac:dyDescent="0.3">
      <c r="A1765" s="2" t="s">
        <v>20</v>
      </c>
      <c r="B1765" s="2" t="s">
        <v>285</v>
      </c>
      <c r="C1765" s="2" t="s">
        <v>22</v>
      </c>
      <c r="D1765" s="2" t="s">
        <v>23</v>
      </c>
      <c r="E1765" s="2" t="s">
        <v>5</v>
      </c>
      <c r="G1765" s="2" t="s">
        <v>24</v>
      </c>
      <c r="H1765" s="2">
        <v>805843</v>
      </c>
      <c r="I1765" s="2">
        <v>805918</v>
      </c>
      <c r="J1765" s="1" t="s">
        <v>54</v>
      </c>
      <c r="Q1765" s="2" t="s">
        <v>2668</v>
      </c>
      <c r="R1765" s="2">
        <v>76</v>
      </c>
    </row>
    <row r="1766" spans="1:19" ht="28.8" x14ac:dyDescent="0.3">
      <c r="A1766" s="2" t="s">
        <v>285</v>
      </c>
      <c r="C1766" s="2" t="s">
        <v>22</v>
      </c>
      <c r="D1766" s="2" t="s">
        <v>23</v>
      </c>
      <c r="E1766" s="2" t="s">
        <v>5</v>
      </c>
      <c r="G1766" s="2" t="s">
        <v>24</v>
      </c>
      <c r="H1766" s="2">
        <v>805843</v>
      </c>
      <c r="I1766" s="2">
        <v>805918</v>
      </c>
      <c r="J1766" s="1" t="s">
        <v>54</v>
      </c>
      <c r="N1766" s="2" t="s">
        <v>962</v>
      </c>
      <c r="Q1766" s="2" t="s">
        <v>2668</v>
      </c>
      <c r="R1766" s="2">
        <v>76</v>
      </c>
    </row>
    <row r="1767" spans="1:19" ht="28.8" x14ac:dyDescent="0.3">
      <c r="A1767" s="2" t="s">
        <v>20</v>
      </c>
      <c r="B1767" s="2" t="s">
        <v>21</v>
      </c>
      <c r="C1767" s="2" t="s">
        <v>22</v>
      </c>
      <c r="D1767" s="2" t="s">
        <v>23</v>
      </c>
      <c r="E1767" s="2" t="s">
        <v>5</v>
      </c>
      <c r="G1767" s="2" t="s">
        <v>24</v>
      </c>
      <c r="H1767" s="2">
        <v>805977</v>
      </c>
      <c r="I1767" s="2">
        <v>807200</v>
      </c>
      <c r="J1767" s="1" t="s">
        <v>54</v>
      </c>
      <c r="Q1767" s="2" t="s">
        <v>2669</v>
      </c>
      <c r="R1767" s="2">
        <v>1224</v>
      </c>
    </row>
    <row r="1768" spans="1:19" ht="43.2" x14ac:dyDescent="0.3">
      <c r="A1768" s="2" t="s">
        <v>28</v>
      </c>
      <c r="B1768" s="2" t="s">
        <v>29</v>
      </c>
      <c r="C1768" s="2" t="s">
        <v>22</v>
      </c>
      <c r="D1768" s="2" t="s">
        <v>23</v>
      </c>
      <c r="E1768" s="2" t="s">
        <v>5</v>
      </c>
      <c r="G1768" s="2" t="s">
        <v>24</v>
      </c>
      <c r="H1768" s="2">
        <v>805977</v>
      </c>
      <c r="I1768" s="2">
        <v>807200</v>
      </c>
      <c r="J1768" s="1" t="s">
        <v>54</v>
      </c>
      <c r="K1768" s="2" t="s">
        <v>2670</v>
      </c>
      <c r="N1768" s="2" t="s">
        <v>41</v>
      </c>
      <c r="Q1768" s="2" t="s">
        <v>2669</v>
      </c>
      <c r="R1768" s="2">
        <v>1224</v>
      </c>
      <c r="S1768" s="2">
        <v>407</v>
      </c>
    </row>
    <row r="1769" spans="1:19" ht="28.8" x14ac:dyDescent="0.3">
      <c r="A1769" s="2" t="s">
        <v>20</v>
      </c>
      <c r="B1769" s="2" t="s">
        <v>21</v>
      </c>
      <c r="C1769" s="2" t="s">
        <v>22</v>
      </c>
      <c r="D1769" s="2" t="s">
        <v>23</v>
      </c>
      <c r="E1769" s="2" t="s">
        <v>5</v>
      </c>
      <c r="G1769" s="2" t="s">
        <v>24</v>
      </c>
      <c r="H1769" s="2">
        <v>807355</v>
      </c>
      <c r="I1769" s="2">
        <v>808407</v>
      </c>
      <c r="J1769" s="1" t="s">
        <v>25</v>
      </c>
      <c r="O1769" s="2" t="s">
        <v>2671</v>
      </c>
      <c r="Q1769" s="2" t="s">
        <v>2672</v>
      </c>
      <c r="R1769" s="2">
        <v>1053</v>
      </c>
    </row>
    <row r="1770" spans="1:19" ht="57.6" x14ac:dyDescent="0.3">
      <c r="A1770" s="2" t="s">
        <v>28</v>
      </c>
      <c r="B1770" s="2" t="s">
        <v>29</v>
      </c>
      <c r="C1770" s="2" t="s">
        <v>22</v>
      </c>
      <c r="D1770" s="2" t="s">
        <v>23</v>
      </c>
      <c r="E1770" s="2" t="s">
        <v>5</v>
      </c>
      <c r="G1770" s="2" t="s">
        <v>24</v>
      </c>
      <c r="H1770" s="2">
        <v>807355</v>
      </c>
      <c r="I1770" s="2">
        <v>808407</v>
      </c>
      <c r="J1770" s="1" t="s">
        <v>25</v>
      </c>
      <c r="K1770" s="2" t="s">
        <v>2673</v>
      </c>
      <c r="N1770" s="2" t="s">
        <v>2674</v>
      </c>
      <c r="O1770" s="2" t="s">
        <v>2671</v>
      </c>
      <c r="Q1770" s="2" t="s">
        <v>2672</v>
      </c>
      <c r="R1770" s="2">
        <v>1053</v>
      </c>
      <c r="S1770" s="2">
        <v>350</v>
      </c>
    </row>
    <row r="1771" spans="1:19" ht="28.8" x14ac:dyDescent="0.3">
      <c r="A1771" s="2" t="s">
        <v>20</v>
      </c>
      <c r="B1771" s="2" t="s">
        <v>21</v>
      </c>
      <c r="C1771" s="2" t="s">
        <v>22</v>
      </c>
      <c r="D1771" s="2" t="s">
        <v>23</v>
      </c>
      <c r="E1771" s="2" t="s">
        <v>5</v>
      </c>
      <c r="G1771" s="2" t="s">
        <v>24</v>
      </c>
      <c r="H1771" s="2">
        <v>808464</v>
      </c>
      <c r="I1771" s="2">
        <v>811001</v>
      </c>
      <c r="J1771" s="1" t="s">
        <v>25</v>
      </c>
      <c r="O1771" s="2" t="s">
        <v>2675</v>
      </c>
      <c r="Q1771" s="2" t="s">
        <v>2676</v>
      </c>
      <c r="R1771" s="2">
        <v>2538</v>
      </c>
    </row>
    <row r="1772" spans="1:19" ht="28.8" x14ac:dyDescent="0.3">
      <c r="A1772" s="2" t="s">
        <v>28</v>
      </c>
      <c r="B1772" s="2" t="s">
        <v>29</v>
      </c>
      <c r="C1772" s="2" t="s">
        <v>22</v>
      </c>
      <c r="D1772" s="2" t="s">
        <v>23</v>
      </c>
      <c r="E1772" s="2" t="s">
        <v>5</v>
      </c>
      <c r="G1772" s="2" t="s">
        <v>24</v>
      </c>
      <c r="H1772" s="2">
        <v>808464</v>
      </c>
      <c r="I1772" s="2">
        <v>811001</v>
      </c>
      <c r="J1772" s="1" t="s">
        <v>25</v>
      </c>
      <c r="K1772" s="2" t="s">
        <v>2677</v>
      </c>
      <c r="N1772" s="2" t="s">
        <v>2678</v>
      </c>
      <c r="O1772" s="2" t="s">
        <v>2675</v>
      </c>
      <c r="Q1772" s="2" t="s">
        <v>2676</v>
      </c>
      <c r="R1772" s="2">
        <v>2538</v>
      </c>
      <c r="S1772" s="2">
        <v>845</v>
      </c>
    </row>
    <row r="1773" spans="1:19" ht="28.8" x14ac:dyDescent="0.3">
      <c r="A1773" s="2" t="s">
        <v>20</v>
      </c>
      <c r="B1773" s="2" t="s">
        <v>21</v>
      </c>
      <c r="C1773" s="2" t="s">
        <v>22</v>
      </c>
      <c r="D1773" s="2" t="s">
        <v>23</v>
      </c>
      <c r="E1773" s="2" t="s">
        <v>5</v>
      </c>
      <c r="G1773" s="2" t="s">
        <v>24</v>
      </c>
      <c r="H1773" s="2">
        <v>811009</v>
      </c>
      <c r="I1773" s="2">
        <v>812097</v>
      </c>
      <c r="J1773" s="1" t="s">
        <v>25</v>
      </c>
      <c r="O1773" s="2" t="s">
        <v>2679</v>
      </c>
      <c r="Q1773" s="2" t="s">
        <v>2680</v>
      </c>
      <c r="R1773" s="2">
        <v>1089</v>
      </c>
    </row>
    <row r="1774" spans="1:19" ht="28.8" x14ac:dyDescent="0.3">
      <c r="A1774" s="2" t="s">
        <v>28</v>
      </c>
      <c r="B1774" s="2" t="s">
        <v>29</v>
      </c>
      <c r="C1774" s="2" t="s">
        <v>22</v>
      </c>
      <c r="D1774" s="2" t="s">
        <v>23</v>
      </c>
      <c r="E1774" s="2" t="s">
        <v>5</v>
      </c>
      <c r="G1774" s="2" t="s">
        <v>24</v>
      </c>
      <c r="H1774" s="2">
        <v>811009</v>
      </c>
      <c r="I1774" s="2">
        <v>812097</v>
      </c>
      <c r="J1774" s="1" t="s">
        <v>25</v>
      </c>
      <c r="K1774" s="2" t="s">
        <v>2681</v>
      </c>
      <c r="N1774" s="2" t="s">
        <v>2682</v>
      </c>
      <c r="O1774" s="2" t="s">
        <v>2679</v>
      </c>
      <c r="Q1774" s="2" t="s">
        <v>2680</v>
      </c>
      <c r="R1774" s="2">
        <v>1089</v>
      </c>
      <c r="S1774" s="2">
        <v>362</v>
      </c>
    </row>
    <row r="1775" spans="1:19" ht="28.8" x14ac:dyDescent="0.3">
      <c r="A1775" s="2" t="s">
        <v>20</v>
      </c>
      <c r="B1775" s="2" t="s">
        <v>21</v>
      </c>
      <c r="C1775" s="2" t="s">
        <v>22</v>
      </c>
      <c r="D1775" s="2" t="s">
        <v>23</v>
      </c>
      <c r="E1775" s="2" t="s">
        <v>5</v>
      </c>
      <c r="G1775" s="2" t="s">
        <v>24</v>
      </c>
      <c r="H1775" s="2">
        <v>812109</v>
      </c>
      <c r="I1775" s="2">
        <v>813692</v>
      </c>
      <c r="J1775" s="1" t="s">
        <v>25</v>
      </c>
      <c r="O1775" s="2" t="s">
        <v>2683</v>
      </c>
      <c r="Q1775" s="2" t="s">
        <v>2684</v>
      </c>
      <c r="R1775" s="2">
        <v>1584</v>
      </c>
    </row>
    <row r="1776" spans="1:19" ht="43.2" x14ac:dyDescent="0.3">
      <c r="A1776" s="2" t="s">
        <v>28</v>
      </c>
      <c r="B1776" s="2" t="s">
        <v>29</v>
      </c>
      <c r="C1776" s="2" t="s">
        <v>22</v>
      </c>
      <c r="D1776" s="2" t="s">
        <v>23</v>
      </c>
      <c r="E1776" s="2" t="s">
        <v>5</v>
      </c>
      <c r="G1776" s="2" t="s">
        <v>24</v>
      </c>
      <c r="H1776" s="2">
        <v>812109</v>
      </c>
      <c r="I1776" s="2">
        <v>813692</v>
      </c>
      <c r="J1776" s="1" t="s">
        <v>25</v>
      </c>
      <c r="K1776" s="2" t="s">
        <v>2685</v>
      </c>
      <c r="N1776" s="2" t="s">
        <v>2686</v>
      </c>
      <c r="O1776" s="2" t="s">
        <v>2683</v>
      </c>
      <c r="Q1776" s="2" t="s">
        <v>2684</v>
      </c>
      <c r="R1776" s="2">
        <v>1584</v>
      </c>
      <c r="S1776" s="2">
        <v>527</v>
      </c>
    </row>
    <row r="1777" spans="1:19" ht="28.8" x14ac:dyDescent="0.3">
      <c r="A1777" s="2" t="s">
        <v>20</v>
      </c>
      <c r="B1777" s="2" t="s">
        <v>21</v>
      </c>
      <c r="C1777" s="2" t="s">
        <v>22</v>
      </c>
      <c r="D1777" s="2" t="s">
        <v>23</v>
      </c>
      <c r="E1777" s="2" t="s">
        <v>5</v>
      </c>
      <c r="G1777" s="2" t="s">
        <v>24</v>
      </c>
      <c r="H1777" s="2">
        <v>813689</v>
      </c>
      <c r="I1777" s="2">
        <v>814765</v>
      </c>
      <c r="J1777" s="1" t="s">
        <v>25</v>
      </c>
      <c r="O1777" s="2" t="s">
        <v>2687</v>
      </c>
      <c r="Q1777" s="2" t="s">
        <v>2688</v>
      </c>
      <c r="R1777" s="2">
        <v>1077</v>
      </c>
    </row>
    <row r="1778" spans="1:19" ht="43.2" x14ac:dyDescent="0.3">
      <c r="A1778" s="2" t="s">
        <v>28</v>
      </c>
      <c r="B1778" s="2" t="s">
        <v>29</v>
      </c>
      <c r="C1778" s="2" t="s">
        <v>22</v>
      </c>
      <c r="D1778" s="2" t="s">
        <v>23</v>
      </c>
      <c r="E1778" s="2" t="s">
        <v>5</v>
      </c>
      <c r="G1778" s="2" t="s">
        <v>24</v>
      </c>
      <c r="H1778" s="2">
        <v>813689</v>
      </c>
      <c r="I1778" s="2">
        <v>814765</v>
      </c>
      <c r="J1778" s="1" t="s">
        <v>25</v>
      </c>
      <c r="K1778" s="2" t="s">
        <v>2689</v>
      </c>
      <c r="N1778" s="2" t="s">
        <v>2690</v>
      </c>
      <c r="O1778" s="2" t="s">
        <v>2687</v>
      </c>
      <c r="Q1778" s="2" t="s">
        <v>2688</v>
      </c>
      <c r="R1778" s="2">
        <v>1077</v>
      </c>
      <c r="S1778" s="2">
        <v>358</v>
      </c>
    </row>
    <row r="1779" spans="1:19" ht="28.8" x14ac:dyDescent="0.3">
      <c r="A1779" s="2" t="s">
        <v>20</v>
      </c>
      <c r="B1779" s="2" t="s">
        <v>21</v>
      </c>
      <c r="C1779" s="2" t="s">
        <v>22</v>
      </c>
      <c r="D1779" s="2" t="s">
        <v>23</v>
      </c>
      <c r="E1779" s="2" t="s">
        <v>5</v>
      </c>
      <c r="G1779" s="2" t="s">
        <v>24</v>
      </c>
      <c r="H1779" s="2">
        <v>814767</v>
      </c>
      <c r="I1779" s="2">
        <v>815864</v>
      </c>
      <c r="J1779" s="1" t="s">
        <v>25</v>
      </c>
      <c r="O1779" s="2" t="s">
        <v>2691</v>
      </c>
      <c r="Q1779" s="2" t="s">
        <v>2692</v>
      </c>
      <c r="R1779" s="2">
        <v>1098</v>
      </c>
    </row>
    <row r="1780" spans="1:19" ht="43.2" x14ac:dyDescent="0.3">
      <c r="A1780" s="2" t="s">
        <v>28</v>
      </c>
      <c r="B1780" s="2" t="s">
        <v>29</v>
      </c>
      <c r="C1780" s="2" t="s">
        <v>22</v>
      </c>
      <c r="D1780" s="2" t="s">
        <v>23</v>
      </c>
      <c r="E1780" s="2" t="s">
        <v>5</v>
      </c>
      <c r="G1780" s="2" t="s">
        <v>24</v>
      </c>
      <c r="H1780" s="2">
        <v>814767</v>
      </c>
      <c r="I1780" s="2">
        <v>815864</v>
      </c>
      <c r="J1780" s="1" t="s">
        <v>25</v>
      </c>
      <c r="K1780" s="2" t="s">
        <v>2693</v>
      </c>
      <c r="N1780" s="2" t="s">
        <v>2694</v>
      </c>
      <c r="O1780" s="2" t="s">
        <v>2691</v>
      </c>
      <c r="Q1780" s="2" t="s">
        <v>2692</v>
      </c>
      <c r="R1780" s="2">
        <v>1098</v>
      </c>
      <c r="S1780" s="2">
        <v>365</v>
      </c>
    </row>
    <row r="1781" spans="1:19" ht="28.8" x14ac:dyDescent="0.3">
      <c r="A1781" s="2" t="s">
        <v>20</v>
      </c>
      <c r="B1781" s="2" t="s">
        <v>21</v>
      </c>
      <c r="C1781" s="2" t="s">
        <v>22</v>
      </c>
      <c r="D1781" s="2" t="s">
        <v>23</v>
      </c>
      <c r="E1781" s="2" t="s">
        <v>5</v>
      </c>
      <c r="G1781" s="2" t="s">
        <v>24</v>
      </c>
      <c r="H1781" s="2">
        <v>815869</v>
      </c>
      <c r="I1781" s="2">
        <v>816885</v>
      </c>
      <c r="J1781" s="1" t="s">
        <v>25</v>
      </c>
      <c r="Q1781" s="2" t="s">
        <v>2695</v>
      </c>
      <c r="R1781" s="2">
        <v>1017</v>
      </c>
    </row>
    <row r="1782" spans="1:19" ht="43.2" x14ac:dyDescent="0.3">
      <c r="A1782" s="2" t="s">
        <v>28</v>
      </c>
      <c r="B1782" s="2" t="s">
        <v>29</v>
      </c>
      <c r="C1782" s="2" t="s">
        <v>22</v>
      </c>
      <c r="D1782" s="2" t="s">
        <v>23</v>
      </c>
      <c r="E1782" s="2" t="s">
        <v>5</v>
      </c>
      <c r="G1782" s="2" t="s">
        <v>24</v>
      </c>
      <c r="H1782" s="2">
        <v>815869</v>
      </c>
      <c r="I1782" s="2">
        <v>816885</v>
      </c>
      <c r="J1782" s="1" t="s">
        <v>25</v>
      </c>
      <c r="K1782" s="2" t="s">
        <v>2696</v>
      </c>
      <c r="N1782" s="2" t="s">
        <v>2697</v>
      </c>
      <c r="Q1782" s="2" t="s">
        <v>2695</v>
      </c>
      <c r="R1782" s="2">
        <v>1017</v>
      </c>
      <c r="S1782" s="2">
        <v>338</v>
      </c>
    </row>
    <row r="1783" spans="1:19" ht="28.8" x14ac:dyDescent="0.3">
      <c r="A1783" s="2" t="s">
        <v>20</v>
      </c>
      <c r="B1783" s="2" t="s">
        <v>21</v>
      </c>
      <c r="C1783" s="2" t="s">
        <v>22</v>
      </c>
      <c r="D1783" s="2" t="s">
        <v>23</v>
      </c>
      <c r="E1783" s="2" t="s">
        <v>5</v>
      </c>
      <c r="G1783" s="2" t="s">
        <v>24</v>
      </c>
      <c r="H1783" s="2">
        <v>816857</v>
      </c>
      <c r="I1783" s="2">
        <v>817762</v>
      </c>
      <c r="J1783" s="1" t="s">
        <v>25</v>
      </c>
      <c r="O1783" s="2" t="s">
        <v>2698</v>
      </c>
      <c r="Q1783" s="2" t="s">
        <v>2699</v>
      </c>
      <c r="R1783" s="2">
        <v>906</v>
      </c>
    </row>
    <row r="1784" spans="1:19" ht="28.8" x14ac:dyDescent="0.3">
      <c r="A1784" s="2" t="s">
        <v>28</v>
      </c>
      <c r="B1784" s="2" t="s">
        <v>29</v>
      </c>
      <c r="C1784" s="2" t="s">
        <v>22</v>
      </c>
      <c r="D1784" s="2" t="s">
        <v>23</v>
      </c>
      <c r="E1784" s="2" t="s">
        <v>5</v>
      </c>
      <c r="G1784" s="2" t="s">
        <v>24</v>
      </c>
      <c r="H1784" s="2">
        <v>816857</v>
      </c>
      <c r="I1784" s="2">
        <v>817762</v>
      </c>
      <c r="J1784" s="1" t="s">
        <v>25</v>
      </c>
      <c r="K1784" s="2" t="s">
        <v>2700</v>
      </c>
      <c r="N1784" s="2" t="s">
        <v>2701</v>
      </c>
      <c r="O1784" s="2" t="s">
        <v>2698</v>
      </c>
      <c r="Q1784" s="2" t="s">
        <v>2699</v>
      </c>
      <c r="R1784" s="2">
        <v>906</v>
      </c>
      <c r="S1784" s="2">
        <v>301</v>
      </c>
    </row>
    <row r="1785" spans="1:19" ht="28.8" x14ac:dyDescent="0.3">
      <c r="A1785" s="2" t="s">
        <v>20</v>
      </c>
      <c r="B1785" s="2" t="s">
        <v>21</v>
      </c>
      <c r="C1785" s="2" t="s">
        <v>22</v>
      </c>
      <c r="D1785" s="2" t="s">
        <v>23</v>
      </c>
      <c r="E1785" s="2" t="s">
        <v>5</v>
      </c>
      <c r="G1785" s="2" t="s">
        <v>24</v>
      </c>
      <c r="H1785" s="2">
        <v>817766</v>
      </c>
      <c r="I1785" s="2">
        <v>819067</v>
      </c>
      <c r="J1785" s="1" t="s">
        <v>25</v>
      </c>
      <c r="O1785" s="2" t="s">
        <v>2702</v>
      </c>
      <c r="Q1785" s="2" t="s">
        <v>2703</v>
      </c>
      <c r="R1785" s="2">
        <v>1302</v>
      </c>
    </row>
    <row r="1786" spans="1:19" ht="72" x14ac:dyDescent="0.3">
      <c r="A1786" s="2" t="s">
        <v>28</v>
      </c>
      <c r="B1786" s="2" t="s">
        <v>29</v>
      </c>
      <c r="C1786" s="2" t="s">
        <v>22</v>
      </c>
      <c r="D1786" s="2" t="s">
        <v>23</v>
      </c>
      <c r="E1786" s="2" t="s">
        <v>5</v>
      </c>
      <c r="G1786" s="2" t="s">
        <v>24</v>
      </c>
      <c r="H1786" s="2">
        <v>817766</v>
      </c>
      <c r="I1786" s="2">
        <v>819067</v>
      </c>
      <c r="J1786" s="1" t="s">
        <v>25</v>
      </c>
      <c r="K1786" s="2" t="s">
        <v>2704</v>
      </c>
      <c r="N1786" s="2" t="s">
        <v>2705</v>
      </c>
      <c r="O1786" s="2" t="s">
        <v>2702</v>
      </c>
      <c r="Q1786" s="2" t="s">
        <v>2703</v>
      </c>
      <c r="R1786" s="2">
        <v>1302</v>
      </c>
      <c r="S1786" s="2">
        <v>433</v>
      </c>
    </row>
    <row r="1787" spans="1:19" ht="28.8" x14ac:dyDescent="0.3">
      <c r="A1787" s="2" t="s">
        <v>20</v>
      </c>
      <c r="B1787" s="2" t="s">
        <v>21</v>
      </c>
      <c r="C1787" s="2" t="s">
        <v>22</v>
      </c>
      <c r="D1787" s="2" t="s">
        <v>23</v>
      </c>
      <c r="E1787" s="2" t="s">
        <v>5</v>
      </c>
      <c r="G1787" s="2" t="s">
        <v>24</v>
      </c>
      <c r="H1787" s="2">
        <v>819064</v>
      </c>
      <c r="I1787" s="2">
        <v>819744</v>
      </c>
      <c r="J1787" s="1" t="s">
        <v>25</v>
      </c>
      <c r="O1787" s="2" t="s">
        <v>2706</v>
      </c>
      <c r="Q1787" s="2" t="s">
        <v>2707</v>
      </c>
      <c r="R1787" s="2">
        <v>681</v>
      </c>
    </row>
    <row r="1788" spans="1:19" ht="28.8" x14ac:dyDescent="0.3">
      <c r="A1788" s="2" t="s">
        <v>28</v>
      </c>
      <c r="B1788" s="2" t="s">
        <v>29</v>
      </c>
      <c r="C1788" s="2" t="s">
        <v>22</v>
      </c>
      <c r="D1788" s="2" t="s">
        <v>23</v>
      </c>
      <c r="E1788" s="2" t="s">
        <v>5</v>
      </c>
      <c r="G1788" s="2" t="s">
        <v>24</v>
      </c>
      <c r="H1788" s="2">
        <v>819064</v>
      </c>
      <c r="I1788" s="2">
        <v>819744</v>
      </c>
      <c r="J1788" s="1" t="s">
        <v>25</v>
      </c>
      <c r="K1788" s="2" t="s">
        <v>2708</v>
      </c>
      <c r="N1788" s="2" t="s">
        <v>2709</v>
      </c>
      <c r="O1788" s="2" t="s">
        <v>2706</v>
      </c>
      <c r="Q1788" s="2" t="s">
        <v>2707</v>
      </c>
      <c r="R1788" s="2">
        <v>681</v>
      </c>
      <c r="S1788" s="2">
        <v>226</v>
      </c>
    </row>
    <row r="1789" spans="1:19" ht="28.8" x14ac:dyDescent="0.3">
      <c r="A1789" s="2" t="s">
        <v>20</v>
      </c>
      <c r="B1789" s="2" t="s">
        <v>21</v>
      </c>
      <c r="C1789" s="2" t="s">
        <v>22</v>
      </c>
      <c r="D1789" s="2" t="s">
        <v>23</v>
      </c>
      <c r="E1789" s="2" t="s">
        <v>5</v>
      </c>
      <c r="G1789" s="2" t="s">
        <v>24</v>
      </c>
      <c r="H1789" s="2">
        <v>819822</v>
      </c>
      <c r="I1789" s="2">
        <v>821528</v>
      </c>
      <c r="J1789" s="1" t="s">
        <v>25</v>
      </c>
      <c r="O1789" s="2" t="s">
        <v>2710</v>
      </c>
      <c r="Q1789" s="2" t="s">
        <v>2711</v>
      </c>
      <c r="R1789" s="2">
        <v>1707</v>
      </c>
    </row>
    <row r="1790" spans="1:19" ht="28.8" x14ac:dyDescent="0.3">
      <c r="A1790" s="2" t="s">
        <v>28</v>
      </c>
      <c r="B1790" s="2" t="s">
        <v>29</v>
      </c>
      <c r="C1790" s="2" t="s">
        <v>22</v>
      </c>
      <c r="D1790" s="2" t="s">
        <v>23</v>
      </c>
      <c r="E1790" s="2" t="s">
        <v>5</v>
      </c>
      <c r="G1790" s="2" t="s">
        <v>24</v>
      </c>
      <c r="H1790" s="2">
        <v>819822</v>
      </c>
      <c r="I1790" s="2">
        <v>821528</v>
      </c>
      <c r="J1790" s="1" t="s">
        <v>25</v>
      </c>
      <c r="K1790" s="2" t="s">
        <v>2712</v>
      </c>
      <c r="N1790" s="2" t="s">
        <v>2713</v>
      </c>
      <c r="O1790" s="2" t="s">
        <v>2710</v>
      </c>
      <c r="Q1790" s="2" t="s">
        <v>2711</v>
      </c>
      <c r="R1790" s="2">
        <v>1707</v>
      </c>
      <c r="S1790" s="2">
        <v>568</v>
      </c>
    </row>
    <row r="1791" spans="1:19" ht="28.8" x14ac:dyDescent="0.3">
      <c r="A1791" s="2" t="s">
        <v>20</v>
      </c>
      <c r="B1791" s="2" t="s">
        <v>21</v>
      </c>
      <c r="C1791" s="2" t="s">
        <v>22</v>
      </c>
      <c r="D1791" s="2" t="s">
        <v>23</v>
      </c>
      <c r="E1791" s="2" t="s">
        <v>5</v>
      </c>
      <c r="G1791" s="2" t="s">
        <v>24</v>
      </c>
      <c r="H1791" s="2">
        <v>821549</v>
      </c>
      <c r="I1791" s="2">
        <v>821653</v>
      </c>
      <c r="J1791" s="1" t="s">
        <v>54</v>
      </c>
      <c r="Q1791" s="2" t="s">
        <v>2714</v>
      </c>
      <c r="R1791" s="2">
        <v>105</v>
      </c>
    </row>
    <row r="1792" spans="1:19" ht="28.8" x14ac:dyDescent="0.3">
      <c r="A1792" s="2" t="s">
        <v>28</v>
      </c>
      <c r="B1792" s="2" t="s">
        <v>29</v>
      </c>
      <c r="C1792" s="2" t="s">
        <v>22</v>
      </c>
      <c r="D1792" s="2" t="s">
        <v>23</v>
      </c>
      <c r="E1792" s="2" t="s">
        <v>5</v>
      </c>
      <c r="G1792" s="2" t="s">
        <v>24</v>
      </c>
      <c r="H1792" s="2">
        <v>821549</v>
      </c>
      <c r="I1792" s="2">
        <v>821653</v>
      </c>
      <c r="J1792" s="1" t="s">
        <v>54</v>
      </c>
      <c r="K1792" s="2" t="s">
        <v>2715</v>
      </c>
      <c r="N1792" s="2" t="s">
        <v>101</v>
      </c>
      <c r="Q1792" s="2" t="s">
        <v>2714</v>
      </c>
      <c r="R1792" s="2">
        <v>105</v>
      </c>
      <c r="S1792" s="2">
        <v>34</v>
      </c>
    </row>
    <row r="1793" spans="1:19" ht="28.8" x14ac:dyDescent="0.3">
      <c r="A1793" s="2" t="s">
        <v>20</v>
      </c>
      <c r="B1793" s="2" t="s">
        <v>21</v>
      </c>
      <c r="C1793" s="2" t="s">
        <v>22</v>
      </c>
      <c r="D1793" s="2" t="s">
        <v>23</v>
      </c>
      <c r="E1793" s="2" t="s">
        <v>5</v>
      </c>
      <c r="G1793" s="2" t="s">
        <v>24</v>
      </c>
      <c r="H1793" s="2">
        <v>821685</v>
      </c>
      <c r="I1793" s="2">
        <v>821990</v>
      </c>
      <c r="J1793" s="1" t="s">
        <v>25</v>
      </c>
      <c r="O1793" s="2" t="s">
        <v>2716</v>
      </c>
      <c r="Q1793" s="2" t="s">
        <v>2717</v>
      </c>
      <c r="R1793" s="2">
        <v>306</v>
      </c>
    </row>
    <row r="1794" spans="1:19" ht="28.8" x14ac:dyDescent="0.3">
      <c r="A1794" s="2" t="s">
        <v>28</v>
      </c>
      <c r="B1794" s="2" t="s">
        <v>29</v>
      </c>
      <c r="C1794" s="2" t="s">
        <v>22</v>
      </c>
      <c r="D1794" s="2" t="s">
        <v>23</v>
      </c>
      <c r="E1794" s="2" t="s">
        <v>5</v>
      </c>
      <c r="G1794" s="2" t="s">
        <v>24</v>
      </c>
      <c r="H1794" s="2">
        <v>821685</v>
      </c>
      <c r="I1794" s="2">
        <v>821990</v>
      </c>
      <c r="J1794" s="1" t="s">
        <v>25</v>
      </c>
      <c r="K1794" s="2" t="s">
        <v>2718</v>
      </c>
      <c r="N1794" s="2" t="s">
        <v>2719</v>
      </c>
      <c r="O1794" s="2" t="s">
        <v>2716</v>
      </c>
      <c r="Q1794" s="2" t="s">
        <v>2717</v>
      </c>
      <c r="R1794" s="2">
        <v>306</v>
      </c>
      <c r="S1794" s="2">
        <v>101</v>
      </c>
    </row>
    <row r="1795" spans="1:19" ht="28.8" x14ac:dyDescent="0.3">
      <c r="A1795" s="2" t="s">
        <v>20</v>
      </c>
      <c r="B1795" s="2" t="s">
        <v>21</v>
      </c>
      <c r="C1795" s="2" t="s">
        <v>22</v>
      </c>
      <c r="D1795" s="2" t="s">
        <v>23</v>
      </c>
      <c r="E1795" s="2" t="s">
        <v>5</v>
      </c>
      <c r="G1795" s="2" t="s">
        <v>24</v>
      </c>
      <c r="H1795" s="2">
        <v>822007</v>
      </c>
      <c r="I1795" s="2">
        <v>823161</v>
      </c>
      <c r="J1795" s="1" t="s">
        <v>25</v>
      </c>
      <c r="Q1795" s="2" t="s">
        <v>2720</v>
      </c>
      <c r="R1795" s="2">
        <v>1155</v>
      </c>
    </row>
    <row r="1796" spans="1:19" ht="43.2" x14ac:dyDescent="0.3">
      <c r="A1796" s="2" t="s">
        <v>28</v>
      </c>
      <c r="B1796" s="2" t="s">
        <v>29</v>
      </c>
      <c r="C1796" s="2" t="s">
        <v>22</v>
      </c>
      <c r="D1796" s="2" t="s">
        <v>23</v>
      </c>
      <c r="E1796" s="2" t="s">
        <v>5</v>
      </c>
      <c r="G1796" s="2" t="s">
        <v>24</v>
      </c>
      <c r="H1796" s="2">
        <v>822007</v>
      </c>
      <c r="I1796" s="2">
        <v>823161</v>
      </c>
      <c r="J1796" s="1" t="s">
        <v>25</v>
      </c>
      <c r="K1796" s="2" t="s">
        <v>2721</v>
      </c>
      <c r="N1796" s="2" t="s">
        <v>41</v>
      </c>
      <c r="Q1796" s="2" t="s">
        <v>2720</v>
      </c>
      <c r="R1796" s="2">
        <v>1155</v>
      </c>
      <c r="S1796" s="2">
        <v>384</v>
      </c>
    </row>
    <row r="1797" spans="1:19" ht="28.8" x14ac:dyDescent="0.3">
      <c r="A1797" s="2" t="s">
        <v>20</v>
      </c>
      <c r="B1797" s="2" t="s">
        <v>21</v>
      </c>
      <c r="C1797" s="2" t="s">
        <v>22</v>
      </c>
      <c r="D1797" s="2" t="s">
        <v>23</v>
      </c>
      <c r="E1797" s="2" t="s">
        <v>5</v>
      </c>
      <c r="G1797" s="2" t="s">
        <v>24</v>
      </c>
      <c r="H1797" s="2">
        <v>823149</v>
      </c>
      <c r="I1797" s="2">
        <v>823880</v>
      </c>
      <c r="J1797" s="1" t="s">
        <v>25</v>
      </c>
      <c r="O1797" s="2" t="s">
        <v>2722</v>
      </c>
      <c r="Q1797" s="2" t="s">
        <v>2723</v>
      </c>
      <c r="R1797" s="2">
        <v>732</v>
      </c>
    </row>
    <row r="1798" spans="1:19" ht="43.2" x14ac:dyDescent="0.3">
      <c r="A1798" s="2" t="s">
        <v>28</v>
      </c>
      <c r="B1798" s="2" t="s">
        <v>29</v>
      </c>
      <c r="C1798" s="2" t="s">
        <v>22</v>
      </c>
      <c r="D1798" s="2" t="s">
        <v>23</v>
      </c>
      <c r="E1798" s="2" t="s">
        <v>5</v>
      </c>
      <c r="G1798" s="2" t="s">
        <v>24</v>
      </c>
      <c r="H1798" s="2">
        <v>823149</v>
      </c>
      <c r="I1798" s="2">
        <v>823880</v>
      </c>
      <c r="J1798" s="1" t="s">
        <v>25</v>
      </c>
      <c r="K1798" s="2" t="s">
        <v>2724</v>
      </c>
      <c r="N1798" s="2" t="s">
        <v>2725</v>
      </c>
      <c r="O1798" s="2" t="s">
        <v>2722</v>
      </c>
      <c r="Q1798" s="2" t="s">
        <v>2723</v>
      </c>
      <c r="R1798" s="2">
        <v>732</v>
      </c>
      <c r="S1798" s="2">
        <v>243</v>
      </c>
    </row>
    <row r="1799" spans="1:19" ht="28.8" x14ac:dyDescent="0.3">
      <c r="A1799" s="2" t="s">
        <v>20</v>
      </c>
      <c r="B1799" s="2" t="s">
        <v>21</v>
      </c>
      <c r="C1799" s="2" t="s">
        <v>22</v>
      </c>
      <c r="D1799" s="2" t="s">
        <v>23</v>
      </c>
      <c r="E1799" s="2" t="s">
        <v>5</v>
      </c>
      <c r="G1799" s="2" t="s">
        <v>24</v>
      </c>
      <c r="H1799" s="2">
        <v>823965</v>
      </c>
      <c r="I1799" s="2">
        <v>824534</v>
      </c>
      <c r="J1799" s="1" t="s">
        <v>25</v>
      </c>
      <c r="O1799" s="2" t="s">
        <v>2726</v>
      </c>
      <c r="Q1799" s="2" t="s">
        <v>2727</v>
      </c>
      <c r="R1799" s="2">
        <v>570</v>
      </c>
    </row>
    <row r="1800" spans="1:19" ht="43.2" x14ac:dyDescent="0.3">
      <c r="A1800" s="2" t="s">
        <v>28</v>
      </c>
      <c r="B1800" s="2" t="s">
        <v>29</v>
      </c>
      <c r="C1800" s="2" t="s">
        <v>22</v>
      </c>
      <c r="D1800" s="2" t="s">
        <v>23</v>
      </c>
      <c r="E1800" s="2" t="s">
        <v>5</v>
      </c>
      <c r="G1800" s="2" t="s">
        <v>24</v>
      </c>
      <c r="H1800" s="2">
        <v>823965</v>
      </c>
      <c r="I1800" s="2">
        <v>824534</v>
      </c>
      <c r="J1800" s="1" t="s">
        <v>25</v>
      </c>
      <c r="K1800" s="2" t="s">
        <v>2728</v>
      </c>
      <c r="N1800" s="2" t="s">
        <v>2729</v>
      </c>
      <c r="O1800" s="2" t="s">
        <v>2726</v>
      </c>
      <c r="Q1800" s="2" t="s">
        <v>2727</v>
      </c>
      <c r="R1800" s="2">
        <v>570</v>
      </c>
      <c r="S1800" s="2">
        <v>189</v>
      </c>
    </row>
    <row r="1801" spans="1:19" ht="28.8" x14ac:dyDescent="0.3">
      <c r="A1801" s="2" t="s">
        <v>20</v>
      </c>
      <c r="B1801" s="2" t="s">
        <v>21</v>
      </c>
      <c r="C1801" s="2" t="s">
        <v>22</v>
      </c>
      <c r="D1801" s="2" t="s">
        <v>23</v>
      </c>
      <c r="E1801" s="2" t="s">
        <v>5</v>
      </c>
      <c r="G1801" s="2" t="s">
        <v>24</v>
      </c>
      <c r="H1801" s="2">
        <v>824587</v>
      </c>
      <c r="I1801" s="2">
        <v>825891</v>
      </c>
      <c r="J1801" s="1" t="s">
        <v>25</v>
      </c>
      <c r="O1801" s="2" t="s">
        <v>2730</v>
      </c>
      <c r="Q1801" s="2" t="s">
        <v>2731</v>
      </c>
      <c r="R1801" s="2">
        <v>1305</v>
      </c>
    </row>
    <row r="1802" spans="1:19" ht="28.8" x14ac:dyDescent="0.3">
      <c r="A1802" s="2" t="s">
        <v>28</v>
      </c>
      <c r="B1802" s="2" t="s">
        <v>29</v>
      </c>
      <c r="C1802" s="2" t="s">
        <v>22</v>
      </c>
      <c r="D1802" s="2" t="s">
        <v>23</v>
      </c>
      <c r="E1802" s="2" t="s">
        <v>5</v>
      </c>
      <c r="G1802" s="2" t="s">
        <v>24</v>
      </c>
      <c r="H1802" s="2">
        <v>824587</v>
      </c>
      <c r="I1802" s="2">
        <v>825891</v>
      </c>
      <c r="J1802" s="1" t="s">
        <v>25</v>
      </c>
      <c r="K1802" s="2" t="s">
        <v>2732</v>
      </c>
      <c r="N1802" s="2" t="s">
        <v>2733</v>
      </c>
      <c r="O1802" s="2" t="s">
        <v>2730</v>
      </c>
      <c r="Q1802" s="2" t="s">
        <v>2731</v>
      </c>
      <c r="R1802" s="2">
        <v>1305</v>
      </c>
      <c r="S1802" s="2">
        <v>434</v>
      </c>
    </row>
    <row r="1803" spans="1:19" ht="28.8" x14ac:dyDescent="0.3">
      <c r="A1803" s="2" t="s">
        <v>20</v>
      </c>
      <c r="B1803" s="2" t="s">
        <v>21</v>
      </c>
      <c r="C1803" s="2" t="s">
        <v>22</v>
      </c>
      <c r="D1803" s="2" t="s">
        <v>23</v>
      </c>
      <c r="E1803" s="2" t="s">
        <v>5</v>
      </c>
      <c r="G1803" s="2" t="s">
        <v>24</v>
      </c>
      <c r="H1803" s="2">
        <v>825937</v>
      </c>
      <c r="I1803" s="2">
        <v>826581</v>
      </c>
      <c r="J1803" s="1" t="s">
        <v>25</v>
      </c>
      <c r="O1803" s="2" t="s">
        <v>2734</v>
      </c>
      <c r="Q1803" s="2" t="s">
        <v>2735</v>
      </c>
      <c r="R1803" s="2">
        <v>645</v>
      </c>
    </row>
    <row r="1804" spans="1:19" ht="57.6" x14ac:dyDescent="0.3">
      <c r="A1804" s="2" t="s">
        <v>28</v>
      </c>
      <c r="B1804" s="2" t="s">
        <v>29</v>
      </c>
      <c r="C1804" s="2" t="s">
        <v>22</v>
      </c>
      <c r="D1804" s="2" t="s">
        <v>23</v>
      </c>
      <c r="E1804" s="2" t="s">
        <v>5</v>
      </c>
      <c r="G1804" s="2" t="s">
        <v>24</v>
      </c>
      <c r="H1804" s="2">
        <v>825937</v>
      </c>
      <c r="I1804" s="2">
        <v>826581</v>
      </c>
      <c r="J1804" s="1" t="s">
        <v>25</v>
      </c>
      <c r="K1804" s="2" t="s">
        <v>2736</v>
      </c>
      <c r="N1804" s="2" t="s">
        <v>2737</v>
      </c>
      <c r="O1804" s="2" t="s">
        <v>2734</v>
      </c>
      <c r="Q1804" s="2" t="s">
        <v>2735</v>
      </c>
      <c r="R1804" s="2">
        <v>645</v>
      </c>
      <c r="S1804" s="2">
        <v>214</v>
      </c>
    </row>
    <row r="1805" spans="1:19" ht="28.8" x14ac:dyDescent="0.3">
      <c r="A1805" s="2" t="s">
        <v>20</v>
      </c>
      <c r="B1805" s="2" t="s">
        <v>21</v>
      </c>
      <c r="C1805" s="2" t="s">
        <v>22</v>
      </c>
      <c r="D1805" s="2" t="s">
        <v>23</v>
      </c>
      <c r="E1805" s="2" t="s">
        <v>5</v>
      </c>
      <c r="G1805" s="2" t="s">
        <v>24</v>
      </c>
      <c r="H1805" s="2">
        <v>826600</v>
      </c>
      <c r="I1805" s="2">
        <v>827871</v>
      </c>
      <c r="J1805" s="1" t="s">
        <v>25</v>
      </c>
      <c r="O1805" s="2" t="s">
        <v>2738</v>
      </c>
      <c r="Q1805" s="2" t="s">
        <v>2739</v>
      </c>
      <c r="R1805" s="2">
        <v>1272</v>
      </c>
    </row>
    <row r="1806" spans="1:19" ht="57.6" x14ac:dyDescent="0.3">
      <c r="A1806" s="2" t="s">
        <v>28</v>
      </c>
      <c r="B1806" s="2" t="s">
        <v>29</v>
      </c>
      <c r="C1806" s="2" t="s">
        <v>22</v>
      </c>
      <c r="D1806" s="2" t="s">
        <v>23</v>
      </c>
      <c r="E1806" s="2" t="s">
        <v>5</v>
      </c>
      <c r="G1806" s="2" t="s">
        <v>24</v>
      </c>
      <c r="H1806" s="2">
        <v>826600</v>
      </c>
      <c r="I1806" s="2">
        <v>827871</v>
      </c>
      <c r="J1806" s="1" t="s">
        <v>25</v>
      </c>
      <c r="K1806" s="2" t="s">
        <v>2740</v>
      </c>
      <c r="N1806" s="2" t="s">
        <v>2741</v>
      </c>
      <c r="O1806" s="2" t="s">
        <v>2738</v>
      </c>
      <c r="Q1806" s="2" t="s">
        <v>2739</v>
      </c>
      <c r="R1806" s="2">
        <v>1272</v>
      </c>
      <c r="S1806" s="2">
        <v>423</v>
      </c>
    </row>
    <row r="1807" spans="1:19" ht="28.8" x14ac:dyDescent="0.3">
      <c r="A1807" s="2" t="s">
        <v>20</v>
      </c>
      <c r="B1807" s="2" t="s">
        <v>21</v>
      </c>
      <c r="C1807" s="2" t="s">
        <v>22</v>
      </c>
      <c r="D1807" s="2" t="s">
        <v>23</v>
      </c>
      <c r="E1807" s="2" t="s">
        <v>5</v>
      </c>
      <c r="G1807" s="2" t="s">
        <v>24</v>
      </c>
      <c r="H1807" s="2">
        <v>828005</v>
      </c>
      <c r="I1807" s="2">
        <v>830395</v>
      </c>
      <c r="J1807" s="1" t="s">
        <v>25</v>
      </c>
      <c r="O1807" s="2" t="s">
        <v>2742</v>
      </c>
      <c r="Q1807" s="2" t="s">
        <v>2743</v>
      </c>
      <c r="R1807" s="2">
        <v>2391</v>
      </c>
    </row>
    <row r="1808" spans="1:19" ht="28.8" x14ac:dyDescent="0.3">
      <c r="A1808" s="2" t="s">
        <v>28</v>
      </c>
      <c r="B1808" s="2" t="s">
        <v>29</v>
      </c>
      <c r="C1808" s="2" t="s">
        <v>22</v>
      </c>
      <c r="D1808" s="2" t="s">
        <v>23</v>
      </c>
      <c r="E1808" s="2" t="s">
        <v>5</v>
      </c>
      <c r="G1808" s="2" t="s">
        <v>24</v>
      </c>
      <c r="H1808" s="2">
        <v>828005</v>
      </c>
      <c r="I1808" s="2">
        <v>830395</v>
      </c>
      <c r="J1808" s="1" t="s">
        <v>25</v>
      </c>
      <c r="K1808" s="2" t="s">
        <v>2744</v>
      </c>
      <c r="N1808" s="2" t="s">
        <v>2632</v>
      </c>
      <c r="O1808" s="2" t="s">
        <v>2742</v>
      </c>
      <c r="Q1808" s="2" t="s">
        <v>2743</v>
      </c>
      <c r="R1808" s="2">
        <v>2391</v>
      </c>
      <c r="S1808" s="2">
        <v>796</v>
      </c>
    </row>
    <row r="1809" spans="1:20" ht="28.8" x14ac:dyDescent="0.3">
      <c r="A1809" s="2" t="s">
        <v>20</v>
      </c>
      <c r="B1809" s="2" t="s">
        <v>21</v>
      </c>
      <c r="C1809" s="2" t="s">
        <v>22</v>
      </c>
      <c r="D1809" s="2" t="s">
        <v>23</v>
      </c>
      <c r="E1809" s="2" t="s">
        <v>5</v>
      </c>
      <c r="G1809" s="2" t="s">
        <v>24</v>
      </c>
      <c r="H1809" s="2">
        <v>830411</v>
      </c>
      <c r="I1809" s="2">
        <v>830539</v>
      </c>
      <c r="J1809" s="1" t="s">
        <v>54</v>
      </c>
      <c r="Q1809" s="2" t="s">
        <v>2745</v>
      </c>
      <c r="R1809" s="2">
        <v>129</v>
      </c>
    </row>
    <row r="1810" spans="1:20" ht="28.8" x14ac:dyDescent="0.3">
      <c r="A1810" s="2" t="s">
        <v>28</v>
      </c>
      <c r="B1810" s="2" t="s">
        <v>29</v>
      </c>
      <c r="C1810" s="2" t="s">
        <v>22</v>
      </c>
      <c r="D1810" s="2" t="s">
        <v>23</v>
      </c>
      <c r="E1810" s="2" t="s">
        <v>5</v>
      </c>
      <c r="G1810" s="2" t="s">
        <v>24</v>
      </c>
      <c r="H1810" s="2">
        <v>830411</v>
      </c>
      <c r="I1810" s="2">
        <v>830539</v>
      </c>
      <c r="J1810" s="1" t="s">
        <v>54</v>
      </c>
      <c r="K1810" s="2" t="s">
        <v>2746</v>
      </c>
      <c r="N1810" s="2" t="s">
        <v>101</v>
      </c>
      <c r="Q1810" s="2" t="s">
        <v>2745</v>
      </c>
      <c r="R1810" s="2">
        <v>129</v>
      </c>
      <c r="S1810" s="2">
        <v>42</v>
      </c>
    </row>
    <row r="1811" spans="1:20" ht="28.8" x14ac:dyDescent="0.3">
      <c r="A1811" s="2" t="s">
        <v>20</v>
      </c>
      <c r="B1811" s="2" t="s">
        <v>21</v>
      </c>
      <c r="C1811" s="2" t="s">
        <v>22</v>
      </c>
      <c r="D1811" s="2" t="s">
        <v>23</v>
      </c>
      <c r="E1811" s="2" t="s">
        <v>5</v>
      </c>
      <c r="G1811" s="2" t="s">
        <v>24</v>
      </c>
      <c r="H1811" s="2">
        <v>830639</v>
      </c>
      <c r="I1811" s="2">
        <v>830911</v>
      </c>
      <c r="J1811" s="1" t="s">
        <v>25</v>
      </c>
      <c r="O1811" s="2" t="s">
        <v>2747</v>
      </c>
      <c r="Q1811" s="2" t="s">
        <v>2748</v>
      </c>
      <c r="R1811" s="2">
        <v>273</v>
      </c>
    </row>
    <row r="1812" spans="1:20" ht="28.8" x14ac:dyDescent="0.3">
      <c r="A1812" s="2" t="s">
        <v>28</v>
      </c>
      <c r="B1812" s="2" t="s">
        <v>29</v>
      </c>
      <c r="C1812" s="2" t="s">
        <v>22</v>
      </c>
      <c r="D1812" s="2" t="s">
        <v>23</v>
      </c>
      <c r="E1812" s="2" t="s">
        <v>5</v>
      </c>
      <c r="G1812" s="2" t="s">
        <v>24</v>
      </c>
      <c r="H1812" s="2">
        <v>830639</v>
      </c>
      <c r="I1812" s="2">
        <v>830911</v>
      </c>
      <c r="J1812" s="1" t="s">
        <v>25</v>
      </c>
      <c r="K1812" s="2" t="s">
        <v>2749</v>
      </c>
      <c r="N1812" s="2" t="s">
        <v>2750</v>
      </c>
      <c r="O1812" s="2" t="s">
        <v>2747</v>
      </c>
      <c r="Q1812" s="2" t="s">
        <v>2748</v>
      </c>
      <c r="R1812" s="2">
        <v>273</v>
      </c>
      <c r="S1812" s="2">
        <v>90</v>
      </c>
    </row>
    <row r="1813" spans="1:20" ht="28.8" x14ac:dyDescent="0.3">
      <c r="A1813" s="2" t="s">
        <v>20</v>
      </c>
      <c r="B1813" s="2" t="s">
        <v>285</v>
      </c>
      <c r="C1813" s="2" t="s">
        <v>22</v>
      </c>
      <c r="D1813" s="2" t="s">
        <v>23</v>
      </c>
      <c r="E1813" s="2" t="s">
        <v>5</v>
      </c>
      <c r="G1813" s="2" t="s">
        <v>24</v>
      </c>
      <c r="H1813" s="2">
        <v>830923</v>
      </c>
      <c r="I1813" s="2">
        <v>831000</v>
      </c>
      <c r="J1813" s="1" t="s">
        <v>25</v>
      </c>
      <c r="Q1813" s="2" t="s">
        <v>2751</v>
      </c>
      <c r="R1813" s="2">
        <v>78</v>
      </c>
    </row>
    <row r="1814" spans="1:20" ht="28.8" x14ac:dyDescent="0.3">
      <c r="A1814" s="2" t="s">
        <v>285</v>
      </c>
      <c r="C1814" s="2" t="s">
        <v>22</v>
      </c>
      <c r="D1814" s="2" t="s">
        <v>23</v>
      </c>
      <c r="E1814" s="2" t="s">
        <v>5</v>
      </c>
      <c r="G1814" s="2" t="s">
        <v>24</v>
      </c>
      <c r="H1814" s="2">
        <v>830923</v>
      </c>
      <c r="I1814" s="2">
        <v>831000</v>
      </c>
      <c r="J1814" s="1" t="s">
        <v>25</v>
      </c>
      <c r="N1814" s="2" t="s">
        <v>2752</v>
      </c>
      <c r="Q1814" s="2" t="s">
        <v>2751</v>
      </c>
      <c r="R1814" s="2">
        <v>78</v>
      </c>
    </row>
    <row r="1815" spans="1:20" ht="28.8" x14ac:dyDescent="0.3">
      <c r="A1815" s="2" t="s">
        <v>20</v>
      </c>
      <c r="B1815" s="2" t="s">
        <v>285</v>
      </c>
      <c r="C1815" s="2" t="s">
        <v>22</v>
      </c>
      <c r="D1815" s="2" t="s">
        <v>23</v>
      </c>
      <c r="E1815" s="2" t="s">
        <v>5</v>
      </c>
      <c r="G1815" s="2" t="s">
        <v>24</v>
      </c>
      <c r="H1815" s="2">
        <v>831010</v>
      </c>
      <c r="I1815" s="2">
        <v>831088</v>
      </c>
      <c r="J1815" s="1" t="s">
        <v>25</v>
      </c>
      <c r="Q1815" s="2" t="s">
        <v>2753</v>
      </c>
      <c r="R1815" s="2">
        <v>79</v>
      </c>
    </row>
    <row r="1816" spans="1:20" ht="28.8" x14ac:dyDescent="0.3">
      <c r="A1816" s="2" t="s">
        <v>285</v>
      </c>
      <c r="C1816" s="2" t="s">
        <v>22</v>
      </c>
      <c r="D1816" s="2" t="s">
        <v>23</v>
      </c>
      <c r="E1816" s="2" t="s">
        <v>5</v>
      </c>
      <c r="G1816" s="2" t="s">
        <v>24</v>
      </c>
      <c r="H1816" s="2">
        <v>831010</v>
      </c>
      <c r="I1816" s="2">
        <v>831088</v>
      </c>
      <c r="J1816" s="1" t="s">
        <v>25</v>
      </c>
      <c r="N1816" s="2" t="s">
        <v>2754</v>
      </c>
      <c r="Q1816" s="2" t="s">
        <v>2753</v>
      </c>
      <c r="R1816" s="2">
        <v>79</v>
      </c>
    </row>
    <row r="1817" spans="1:20" ht="28.8" x14ac:dyDescent="0.3">
      <c r="A1817" s="2" t="s">
        <v>20</v>
      </c>
      <c r="B1817" s="2" t="s">
        <v>53</v>
      </c>
      <c r="C1817" s="2" t="s">
        <v>22</v>
      </c>
      <c r="D1817" s="2" t="s">
        <v>23</v>
      </c>
      <c r="E1817" s="2" t="s">
        <v>5</v>
      </c>
      <c r="G1817" s="2" t="s">
        <v>24</v>
      </c>
      <c r="H1817" s="2">
        <v>831254</v>
      </c>
      <c r="I1817" s="2">
        <v>832823</v>
      </c>
      <c r="J1817" s="1" t="s">
        <v>25</v>
      </c>
      <c r="Q1817" s="2" t="s">
        <v>2755</v>
      </c>
      <c r="R1817" s="2">
        <v>1570</v>
      </c>
      <c r="T1817" s="2" t="s">
        <v>56</v>
      </c>
    </row>
    <row r="1818" spans="1:20" ht="28.8" x14ac:dyDescent="0.3">
      <c r="A1818" s="2" t="s">
        <v>20</v>
      </c>
      <c r="B1818" s="2" t="s">
        <v>21</v>
      </c>
      <c r="C1818" s="2" t="s">
        <v>22</v>
      </c>
      <c r="D1818" s="2" t="s">
        <v>23</v>
      </c>
      <c r="E1818" s="2" t="s">
        <v>5</v>
      </c>
      <c r="G1818" s="2" t="s">
        <v>24</v>
      </c>
      <c r="H1818" s="2">
        <v>832835</v>
      </c>
      <c r="I1818" s="2">
        <v>833437</v>
      </c>
      <c r="J1818" s="1" t="s">
        <v>54</v>
      </c>
      <c r="Q1818" s="2" t="s">
        <v>2756</v>
      </c>
      <c r="R1818" s="2">
        <v>603</v>
      </c>
    </row>
    <row r="1819" spans="1:20" ht="28.8" x14ac:dyDescent="0.3">
      <c r="A1819" s="2" t="s">
        <v>28</v>
      </c>
      <c r="B1819" s="2" t="s">
        <v>29</v>
      </c>
      <c r="C1819" s="2" t="s">
        <v>22</v>
      </c>
      <c r="D1819" s="2" t="s">
        <v>23</v>
      </c>
      <c r="E1819" s="2" t="s">
        <v>5</v>
      </c>
      <c r="G1819" s="2" t="s">
        <v>24</v>
      </c>
      <c r="H1819" s="2">
        <v>832835</v>
      </c>
      <c r="I1819" s="2">
        <v>833437</v>
      </c>
      <c r="J1819" s="1" t="s">
        <v>54</v>
      </c>
      <c r="K1819" s="2" t="s">
        <v>2757</v>
      </c>
      <c r="N1819" s="2" t="s">
        <v>1156</v>
      </c>
      <c r="Q1819" s="2" t="s">
        <v>2756</v>
      </c>
      <c r="R1819" s="2">
        <v>603</v>
      </c>
      <c r="S1819" s="2">
        <v>200</v>
      </c>
    </row>
    <row r="1820" spans="1:20" ht="28.8" x14ac:dyDescent="0.3">
      <c r="A1820" s="2" t="s">
        <v>20</v>
      </c>
      <c r="B1820" s="2" t="s">
        <v>21</v>
      </c>
      <c r="C1820" s="2" t="s">
        <v>22</v>
      </c>
      <c r="D1820" s="2" t="s">
        <v>23</v>
      </c>
      <c r="E1820" s="2" t="s">
        <v>5</v>
      </c>
      <c r="G1820" s="2" t="s">
        <v>24</v>
      </c>
      <c r="H1820" s="2">
        <v>833449</v>
      </c>
      <c r="I1820" s="2">
        <v>834090</v>
      </c>
      <c r="J1820" s="1" t="s">
        <v>54</v>
      </c>
      <c r="Q1820" s="2" t="s">
        <v>2758</v>
      </c>
      <c r="R1820" s="2">
        <v>642</v>
      </c>
    </row>
    <row r="1821" spans="1:20" ht="43.2" x14ac:dyDescent="0.3">
      <c r="A1821" s="2" t="s">
        <v>28</v>
      </c>
      <c r="B1821" s="2" t="s">
        <v>29</v>
      </c>
      <c r="C1821" s="2" t="s">
        <v>22</v>
      </c>
      <c r="D1821" s="2" t="s">
        <v>23</v>
      </c>
      <c r="E1821" s="2" t="s">
        <v>5</v>
      </c>
      <c r="G1821" s="2" t="s">
        <v>24</v>
      </c>
      <c r="H1821" s="2">
        <v>833449</v>
      </c>
      <c r="I1821" s="2">
        <v>834090</v>
      </c>
      <c r="J1821" s="1" t="s">
        <v>54</v>
      </c>
      <c r="K1821" s="2" t="s">
        <v>2759</v>
      </c>
      <c r="N1821" s="2" t="s">
        <v>41</v>
      </c>
      <c r="Q1821" s="2" t="s">
        <v>2758</v>
      </c>
      <c r="R1821" s="2">
        <v>642</v>
      </c>
      <c r="S1821" s="2">
        <v>213</v>
      </c>
    </row>
    <row r="1822" spans="1:20" ht="28.8" x14ac:dyDescent="0.3">
      <c r="A1822" s="2" t="s">
        <v>20</v>
      </c>
      <c r="B1822" s="2" t="s">
        <v>21</v>
      </c>
      <c r="C1822" s="2" t="s">
        <v>22</v>
      </c>
      <c r="D1822" s="2" t="s">
        <v>23</v>
      </c>
      <c r="E1822" s="2" t="s">
        <v>5</v>
      </c>
      <c r="G1822" s="2" t="s">
        <v>24</v>
      </c>
      <c r="H1822" s="2">
        <v>834332</v>
      </c>
      <c r="I1822" s="2">
        <v>835702</v>
      </c>
      <c r="J1822" s="1" t="s">
        <v>25</v>
      </c>
      <c r="Q1822" s="2" t="s">
        <v>2760</v>
      </c>
      <c r="R1822" s="2">
        <v>1371</v>
      </c>
    </row>
    <row r="1823" spans="1:20" ht="43.2" x14ac:dyDescent="0.3">
      <c r="A1823" s="2" t="s">
        <v>28</v>
      </c>
      <c r="B1823" s="2" t="s">
        <v>29</v>
      </c>
      <c r="C1823" s="2" t="s">
        <v>22</v>
      </c>
      <c r="D1823" s="2" t="s">
        <v>23</v>
      </c>
      <c r="E1823" s="2" t="s">
        <v>5</v>
      </c>
      <c r="G1823" s="2" t="s">
        <v>24</v>
      </c>
      <c r="H1823" s="2">
        <v>834332</v>
      </c>
      <c r="I1823" s="2">
        <v>835702</v>
      </c>
      <c r="J1823" s="1" t="s">
        <v>25</v>
      </c>
      <c r="K1823" s="2" t="s">
        <v>2761</v>
      </c>
      <c r="N1823" s="2" t="s">
        <v>336</v>
      </c>
      <c r="Q1823" s="2" t="s">
        <v>2760</v>
      </c>
      <c r="R1823" s="2">
        <v>1371</v>
      </c>
      <c r="S1823" s="2">
        <v>456</v>
      </c>
    </row>
    <row r="1824" spans="1:20" ht="28.8" x14ac:dyDescent="0.3">
      <c r="A1824" s="2" t="s">
        <v>20</v>
      </c>
      <c r="B1824" s="2" t="s">
        <v>21</v>
      </c>
      <c r="C1824" s="2" t="s">
        <v>22</v>
      </c>
      <c r="D1824" s="2" t="s">
        <v>23</v>
      </c>
      <c r="E1824" s="2" t="s">
        <v>5</v>
      </c>
      <c r="G1824" s="2" t="s">
        <v>24</v>
      </c>
      <c r="H1824" s="2">
        <v>835713</v>
      </c>
      <c r="I1824" s="2">
        <v>835913</v>
      </c>
      <c r="J1824" s="1" t="s">
        <v>25</v>
      </c>
      <c r="Q1824" s="2" t="s">
        <v>2762</v>
      </c>
      <c r="R1824" s="2">
        <v>201</v>
      </c>
    </row>
    <row r="1825" spans="1:19" ht="28.8" x14ac:dyDescent="0.3">
      <c r="A1825" s="2" t="s">
        <v>28</v>
      </c>
      <c r="B1825" s="2" t="s">
        <v>29</v>
      </c>
      <c r="C1825" s="2" t="s">
        <v>22</v>
      </c>
      <c r="D1825" s="2" t="s">
        <v>23</v>
      </c>
      <c r="E1825" s="2" t="s">
        <v>5</v>
      </c>
      <c r="G1825" s="2" t="s">
        <v>24</v>
      </c>
      <c r="H1825" s="2">
        <v>835713</v>
      </c>
      <c r="I1825" s="2">
        <v>835913</v>
      </c>
      <c r="J1825" s="1" t="s">
        <v>25</v>
      </c>
      <c r="K1825" s="2" t="s">
        <v>2763</v>
      </c>
      <c r="N1825" s="2" t="s">
        <v>101</v>
      </c>
      <c r="Q1825" s="2" t="s">
        <v>2762</v>
      </c>
      <c r="R1825" s="2">
        <v>201</v>
      </c>
      <c r="S1825" s="2">
        <v>66</v>
      </c>
    </row>
    <row r="1826" spans="1:19" ht="28.8" x14ac:dyDescent="0.3">
      <c r="A1826" s="2" t="s">
        <v>20</v>
      </c>
      <c r="B1826" s="2" t="s">
        <v>21</v>
      </c>
      <c r="C1826" s="2" t="s">
        <v>22</v>
      </c>
      <c r="D1826" s="2" t="s">
        <v>23</v>
      </c>
      <c r="E1826" s="2" t="s">
        <v>5</v>
      </c>
      <c r="G1826" s="2" t="s">
        <v>24</v>
      </c>
      <c r="H1826" s="2">
        <v>835910</v>
      </c>
      <c r="I1826" s="2">
        <v>837373</v>
      </c>
      <c r="J1826" s="1" t="s">
        <v>25</v>
      </c>
      <c r="Q1826" s="2" t="s">
        <v>2764</v>
      </c>
      <c r="R1826" s="2">
        <v>1464</v>
      </c>
    </row>
    <row r="1827" spans="1:19" ht="43.2" x14ac:dyDescent="0.3">
      <c r="A1827" s="2" t="s">
        <v>28</v>
      </c>
      <c r="B1827" s="2" t="s">
        <v>29</v>
      </c>
      <c r="C1827" s="2" t="s">
        <v>22</v>
      </c>
      <c r="D1827" s="2" t="s">
        <v>23</v>
      </c>
      <c r="E1827" s="2" t="s">
        <v>5</v>
      </c>
      <c r="G1827" s="2" t="s">
        <v>24</v>
      </c>
      <c r="H1827" s="2">
        <v>835910</v>
      </c>
      <c r="I1827" s="2">
        <v>837373</v>
      </c>
      <c r="J1827" s="1" t="s">
        <v>25</v>
      </c>
      <c r="K1827" s="2" t="s">
        <v>2765</v>
      </c>
      <c r="N1827" s="2" t="s">
        <v>158</v>
      </c>
      <c r="Q1827" s="2" t="s">
        <v>2764</v>
      </c>
      <c r="R1827" s="2">
        <v>1464</v>
      </c>
      <c r="S1827" s="2">
        <v>487</v>
      </c>
    </row>
    <row r="1828" spans="1:19" ht="28.8" x14ac:dyDescent="0.3">
      <c r="A1828" s="2" t="s">
        <v>20</v>
      </c>
      <c r="B1828" s="2" t="s">
        <v>21</v>
      </c>
      <c r="C1828" s="2" t="s">
        <v>22</v>
      </c>
      <c r="D1828" s="2" t="s">
        <v>23</v>
      </c>
      <c r="E1828" s="2" t="s">
        <v>5</v>
      </c>
      <c r="G1828" s="2" t="s">
        <v>24</v>
      </c>
      <c r="H1828" s="2">
        <v>837374</v>
      </c>
      <c r="I1828" s="2">
        <v>838039</v>
      </c>
      <c r="J1828" s="1" t="s">
        <v>54</v>
      </c>
      <c r="Q1828" s="2" t="s">
        <v>2766</v>
      </c>
      <c r="R1828" s="2">
        <v>666</v>
      </c>
    </row>
    <row r="1829" spans="1:19" ht="43.2" x14ac:dyDescent="0.3">
      <c r="A1829" s="2" t="s">
        <v>28</v>
      </c>
      <c r="B1829" s="2" t="s">
        <v>29</v>
      </c>
      <c r="C1829" s="2" t="s">
        <v>22</v>
      </c>
      <c r="D1829" s="2" t="s">
        <v>23</v>
      </c>
      <c r="E1829" s="2" t="s">
        <v>5</v>
      </c>
      <c r="G1829" s="2" t="s">
        <v>24</v>
      </c>
      <c r="H1829" s="2">
        <v>837374</v>
      </c>
      <c r="I1829" s="2">
        <v>838039</v>
      </c>
      <c r="J1829" s="1" t="s">
        <v>54</v>
      </c>
      <c r="K1829" s="2" t="s">
        <v>2767</v>
      </c>
      <c r="N1829" s="2" t="s">
        <v>41</v>
      </c>
      <c r="Q1829" s="2" t="s">
        <v>2766</v>
      </c>
      <c r="R1829" s="2">
        <v>666</v>
      </c>
      <c r="S1829" s="2">
        <v>221</v>
      </c>
    </row>
    <row r="1830" spans="1:19" ht="28.8" x14ac:dyDescent="0.3">
      <c r="A1830" s="2" t="s">
        <v>20</v>
      </c>
      <c r="B1830" s="2" t="s">
        <v>21</v>
      </c>
      <c r="C1830" s="2" t="s">
        <v>22</v>
      </c>
      <c r="D1830" s="2" t="s">
        <v>23</v>
      </c>
      <c r="E1830" s="2" t="s">
        <v>5</v>
      </c>
      <c r="G1830" s="2" t="s">
        <v>24</v>
      </c>
      <c r="H1830" s="2">
        <v>838080</v>
      </c>
      <c r="I1830" s="2">
        <v>840668</v>
      </c>
      <c r="J1830" s="1" t="s">
        <v>54</v>
      </c>
      <c r="O1830" s="2" t="s">
        <v>2768</v>
      </c>
      <c r="Q1830" s="2" t="s">
        <v>2769</v>
      </c>
      <c r="R1830" s="2">
        <v>2589</v>
      </c>
    </row>
    <row r="1831" spans="1:19" ht="28.8" x14ac:dyDescent="0.3">
      <c r="A1831" s="2" t="s">
        <v>28</v>
      </c>
      <c r="B1831" s="2" t="s">
        <v>29</v>
      </c>
      <c r="C1831" s="2" t="s">
        <v>22</v>
      </c>
      <c r="D1831" s="2" t="s">
        <v>23</v>
      </c>
      <c r="E1831" s="2" t="s">
        <v>5</v>
      </c>
      <c r="G1831" s="2" t="s">
        <v>24</v>
      </c>
      <c r="H1831" s="2">
        <v>838080</v>
      </c>
      <c r="I1831" s="2">
        <v>840668</v>
      </c>
      <c r="J1831" s="1" t="s">
        <v>54</v>
      </c>
      <c r="K1831" s="2" t="s">
        <v>2770</v>
      </c>
      <c r="N1831" s="2" t="s">
        <v>2771</v>
      </c>
      <c r="O1831" s="2" t="s">
        <v>2768</v>
      </c>
      <c r="Q1831" s="2" t="s">
        <v>2769</v>
      </c>
      <c r="R1831" s="2">
        <v>2589</v>
      </c>
      <c r="S1831" s="2">
        <v>862</v>
      </c>
    </row>
    <row r="1832" spans="1:19" ht="28.8" x14ac:dyDescent="0.3">
      <c r="A1832" s="2" t="s">
        <v>20</v>
      </c>
      <c r="B1832" s="2" t="s">
        <v>21</v>
      </c>
      <c r="C1832" s="2" t="s">
        <v>22</v>
      </c>
      <c r="D1832" s="2" t="s">
        <v>23</v>
      </c>
      <c r="E1832" s="2" t="s">
        <v>5</v>
      </c>
      <c r="G1832" s="2" t="s">
        <v>24</v>
      </c>
      <c r="H1832" s="2">
        <v>840671</v>
      </c>
      <c r="I1832" s="2">
        <v>841480</v>
      </c>
      <c r="J1832" s="1" t="s">
        <v>54</v>
      </c>
      <c r="O1832" s="2" t="s">
        <v>2772</v>
      </c>
      <c r="Q1832" s="2" t="s">
        <v>2773</v>
      </c>
      <c r="R1832" s="2">
        <v>810</v>
      </c>
    </row>
    <row r="1833" spans="1:19" ht="43.2" x14ac:dyDescent="0.3">
      <c r="A1833" s="2" t="s">
        <v>28</v>
      </c>
      <c r="B1833" s="2" t="s">
        <v>29</v>
      </c>
      <c r="C1833" s="2" t="s">
        <v>22</v>
      </c>
      <c r="D1833" s="2" t="s">
        <v>23</v>
      </c>
      <c r="E1833" s="2" t="s">
        <v>5</v>
      </c>
      <c r="G1833" s="2" t="s">
        <v>24</v>
      </c>
      <c r="H1833" s="2">
        <v>840671</v>
      </c>
      <c r="I1833" s="2">
        <v>841480</v>
      </c>
      <c r="J1833" s="1" t="s">
        <v>54</v>
      </c>
      <c r="K1833" s="2" t="s">
        <v>2774</v>
      </c>
      <c r="N1833" s="2" t="s">
        <v>2775</v>
      </c>
      <c r="O1833" s="2" t="s">
        <v>2772</v>
      </c>
      <c r="Q1833" s="2" t="s">
        <v>2773</v>
      </c>
      <c r="R1833" s="2">
        <v>810</v>
      </c>
      <c r="S1833" s="2">
        <v>269</v>
      </c>
    </row>
    <row r="1834" spans="1:19" ht="28.8" x14ac:dyDescent="0.3">
      <c r="A1834" s="2" t="s">
        <v>20</v>
      </c>
      <c r="B1834" s="2" t="s">
        <v>21</v>
      </c>
      <c r="C1834" s="2" t="s">
        <v>22</v>
      </c>
      <c r="D1834" s="2" t="s">
        <v>23</v>
      </c>
      <c r="E1834" s="2" t="s">
        <v>5</v>
      </c>
      <c r="G1834" s="2" t="s">
        <v>24</v>
      </c>
      <c r="H1834" s="2">
        <v>841499</v>
      </c>
      <c r="I1834" s="2">
        <v>842197</v>
      </c>
      <c r="J1834" s="1" t="s">
        <v>54</v>
      </c>
      <c r="O1834" s="2" t="s">
        <v>2776</v>
      </c>
      <c r="Q1834" s="2" t="s">
        <v>2777</v>
      </c>
      <c r="R1834" s="2">
        <v>699</v>
      </c>
    </row>
    <row r="1835" spans="1:19" ht="28.8" x14ac:dyDescent="0.3">
      <c r="A1835" s="2" t="s">
        <v>28</v>
      </c>
      <c r="B1835" s="2" t="s">
        <v>29</v>
      </c>
      <c r="C1835" s="2" t="s">
        <v>22</v>
      </c>
      <c r="D1835" s="2" t="s">
        <v>23</v>
      </c>
      <c r="E1835" s="2" t="s">
        <v>5</v>
      </c>
      <c r="G1835" s="2" t="s">
        <v>24</v>
      </c>
      <c r="H1835" s="2">
        <v>841499</v>
      </c>
      <c r="I1835" s="2">
        <v>842197</v>
      </c>
      <c r="J1835" s="1" t="s">
        <v>54</v>
      </c>
      <c r="K1835" s="2" t="s">
        <v>2778</v>
      </c>
      <c r="N1835" s="2" t="s">
        <v>2779</v>
      </c>
      <c r="O1835" s="2" t="s">
        <v>2776</v>
      </c>
      <c r="Q1835" s="2" t="s">
        <v>2777</v>
      </c>
      <c r="R1835" s="2">
        <v>699</v>
      </c>
      <c r="S1835" s="2">
        <v>232</v>
      </c>
    </row>
    <row r="1836" spans="1:19" ht="28.8" x14ac:dyDescent="0.3">
      <c r="A1836" s="2" t="s">
        <v>20</v>
      </c>
      <c r="B1836" s="2" t="s">
        <v>21</v>
      </c>
      <c r="C1836" s="2" t="s">
        <v>22</v>
      </c>
      <c r="D1836" s="2" t="s">
        <v>23</v>
      </c>
      <c r="E1836" s="2" t="s">
        <v>5</v>
      </c>
      <c r="G1836" s="2" t="s">
        <v>24</v>
      </c>
      <c r="H1836" s="2">
        <v>842208</v>
      </c>
      <c r="I1836" s="2">
        <v>843098</v>
      </c>
      <c r="J1836" s="1" t="s">
        <v>54</v>
      </c>
      <c r="Q1836" s="2" t="s">
        <v>2780</v>
      </c>
      <c r="R1836" s="2">
        <v>891</v>
      </c>
    </row>
    <row r="1837" spans="1:19" ht="43.2" x14ac:dyDescent="0.3">
      <c r="A1837" s="2" t="s">
        <v>28</v>
      </c>
      <c r="B1837" s="2" t="s">
        <v>29</v>
      </c>
      <c r="C1837" s="2" t="s">
        <v>22</v>
      </c>
      <c r="D1837" s="2" t="s">
        <v>23</v>
      </c>
      <c r="E1837" s="2" t="s">
        <v>5</v>
      </c>
      <c r="G1837" s="2" t="s">
        <v>24</v>
      </c>
      <c r="H1837" s="2">
        <v>842208</v>
      </c>
      <c r="I1837" s="2">
        <v>843098</v>
      </c>
      <c r="J1837" s="1" t="s">
        <v>54</v>
      </c>
      <c r="K1837" s="2" t="s">
        <v>2781</v>
      </c>
      <c r="N1837" s="2" t="s">
        <v>2782</v>
      </c>
      <c r="Q1837" s="2" t="s">
        <v>2780</v>
      </c>
      <c r="R1837" s="2">
        <v>891</v>
      </c>
      <c r="S1837" s="2">
        <v>296</v>
      </c>
    </row>
    <row r="1838" spans="1:19" ht="28.8" x14ac:dyDescent="0.3">
      <c r="A1838" s="2" t="s">
        <v>20</v>
      </c>
      <c r="B1838" s="2" t="s">
        <v>21</v>
      </c>
      <c r="C1838" s="2" t="s">
        <v>22</v>
      </c>
      <c r="D1838" s="2" t="s">
        <v>23</v>
      </c>
      <c r="E1838" s="2" t="s">
        <v>5</v>
      </c>
      <c r="G1838" s="2" t="s">
        <v>24</v>
      </c>
      <c r="H1838" s="2">
        <v>843160</v>
      </c>
      <c r="I1838" s="2">
        <v>844182</v>
      </c>
      <c r="J1838" s="1" t="s">
        <v>25</v>
      </c>
      <c r="O1838" s="2" t="s">
        <v>2783</v>
      </c>
      <c r="Q1838" s="2" t="s">
        <v>2784</v>
      </c>
      <c r="R1838" s="2">
        <v>1023</v>
      </c>
    </row>
    <row r="1839" spans="1:19" ht="43.2" x14ac:dyDescent="0.3">
      <c r="A1839" s="2" t="s">
        <v>28</v>
      </c>
      <c r="B1839" s="2" t="s">
        <v>29</v>
      </c>
      <c r="C1839" s="2" t="s">
        <v>22</v>
      </c>
      <c r="D1839" s="2" t="s">
        <v>23</v>
      </c>
      <c r="E1839" s="2" t="s">
        <v>5</v>
      </c>
      <c r="G1839" s="2" t="s">
        <v>24</v>
      </c>
      <c r="H1839" s="2">
        <v>843160</v>
      </c>
      <c r="I1839" s="2">
        <v>844182</v>
      </c>
      <c r="J1839" s="1" t="s">
        <v>25</v>
      </c>
      <c r="K1839" s="2" t="s">
        <v>2785</v>
      </c>
      <c r="N1839" s="2" t="s">
        <v>2786</v>
      </c>
      <c r="O1839" s="2" t="s">
        <v>2783</v>
      </c>
      <c r="Q1839" s="2" t="s">
        <v>2784</v>
      </c>
      <c r="R1839" s="2">
        <v>1023</v>
      </c>
      <c r="S1839" s="2">
        <v>340</v>
      </c>
    </row>
    <row r="1840" spans="1:19" ht="28.8" x14ac:dyDescent="0.3">
      <c r="A1840" s="2" t="s">
        <v>20</v>
      </c>
      <c r="B1840" s="2" t="s">
        <v>21</v>
      </c>
      <c r="C1840" s="2" t="s">
        <v>22</v>
      </c>
      <c r="D1840" s="2" t="s">
        <v>23</v>
      </c>
      <c r="E1840" s="2" t="s">
        <v>5</v>
      </c>
      <c r="G1840" s="2" t="s">
        <v>24</v>
      </c>
      <c r="H1840" s="2">
        <v>844172</v>
      </c>
      <c r="I1840" s="2">
        <v>844660</v>
      </c>
      <c r="J1840" s="1" t="s">
        <v>25</v>
      </c>
      <c r="O1840" s="2" t="s">
        <v>2787</v>
      </c>
      <c r="Q1840" s="2" t="s">
        <v>2788</v>
      </c>
      <c r="R1840" s="2">
        <v>489</v>
      </c>
    </row>
    <row r="1841" spans="1:19" ht="28.8" x14ac:dyDescent="0.3">
      <c r="A1841" s="2" t="s">
        <v>28</v>
      </c>
      <c r="B1841" s="2" t="s">
        <v>29</v>
      </c>
      <c r="C1841" s="2" t="s">
        <v>22</v>
      </c>
      <c r="D1841" s="2" t="s">
        <v>23</v>
      </c>
      <c r="E1841" s="2" t="s">
        <v>5</v>
      </c>
      <c r="G1841" s="2" t="s">
        <v>24</v>
      </c>
      <c r="H1841" s="2">
        <v>844172</v>
      </c>
      <c r="I1841" s="2">
        <v>844660</v>
      </c>
      <c r="J1841" s="1" t="s">
        <v>25</v>
      </c>
      <c r="K1841" s="2" t="s">
        <v>2789</v>
      </c>
      <c r="N1841" s="2" t="s">
        <v>2790</v>
      </c>
      <c r="O1841" s="2" t="s">
        <v>2787</v>
      </c>
      <c r="Q1841" s="2" t="s">
        <v>2788</v>
      </c>
      <c r="R1841" s="2">
        <v>489</v>
      </c>
      <c r="S1841" s="2">
        <v>162</v>
      </c>
    </row>
    <row r="1842" spans="1:19" ht="28.8" x14ac:dyDescent="0.3">
      <c r="A1842" s="2" t="s">
        <v>20</v>
      </c>
      <c r="B1842" s="2" t="s">
        <v>21</v>
      </c>
      <c r="C1842" s="2" t="s">
        <v>22</v>
      </c>
      <c r="D1842" s="2" t="s">
        <v>23</v>
      </c>
      <c r="E1842" s="2" t="s">
        <v>5</v>
      </c>
      <c r="G1842" s="2" t="s">
        <v>24</v>
      </c>
      <c r="H1842" s="2">
        <v>844657</v>
      </c>
      <c r="I1842" s="2">
        <v>845502</v>
      </c>
      <c r="J1842" s="1" t="s">
        <v>25</v>
      </c>
      <c r="Q1842" s="2" t="s">
        <v>2791</v>
      </c>
      <c r="R1842" s="2">
        <v>846</v>
      </c>
    </row>
    <row r="1843" spans="1:19" ht="28.8" x14ac:dyDescent="0.3">
      <c r="A1843" s="2" t="s">
        <v>28</v>
      </c>
      <c r="B1843" s="2" t="s">
        <v>29</v>
      </c>
      <c r="C1843" s="2" t="s">
        <v>22</v>
      </c>
      <c r="D1843" s="2" t="s">
        <v>23</v>
      </c>
      <c r="E1843" s="2" t="s">
        <v>5</v>
      </c>
      <c r="G1843" s="2" t="s">
        <v>24</v>
      </c>
      <c r="H1843" s="2">
        <v>844657</v>
      </c>
      <c r="I1843" s="2">
        <v>845502</v>
      </c>
      <c r="J1843" s="1" t="s">
        <v>25</v>
      </c>
      <c r="K1843" s="2" t="s">
        <v>2792</v>
      </c>
      <c r="N1843" s="2" t="s">
        <v>2793</v>
      </c>
      <c r="Q1843" s="2" t="s">
        <v>2791</v>
      </c>
      <c r="R1843" s="2">
        <v>846</v>
      </c>
      <c r="S1843" s="2">
        <v>281</v>
      </c>
    </row>
    <row r="1844" spans="1:19" ht="28.8" x14ac:dyDescent="0.3">
      <c r="A1844" s="2" t="s">
        <v>20</v>
      </c>
      <c r="B1844" s="2" t="s">
        <v>21</v>
      </c>
      <c r="C1844" s="2" t="s">
        <v>22</v>
      </c>
      <c r="D1844" s="2" t="s">
        <v>23</v>
      </c>
      <c r="E1844" s="2" t="s">
        <v>5</v>
      </c>
      <c r="G1844" s="2" t="s">
        <v>24</v>
      </c>
      <c r="H1844" s="2">
        <v>845555</v>
      </c>
      <c r="I1844" s="2">
        <v>845683</v>
      </c>
      <c r="J1844" s="1" t="s">
        <v>25</v>
      </c>
      <c r="Q1844" s="2" t="s">
        <v>2794</v>
      </c>
      <c r="R1844" s="2">
        <v>129</v>
      </c>
    </row>
    <row r="1845" spans="1:19" ht="28.8" x14ac:dyDescent="0.3">
      <c r="A1845" s="2" t="s">
        <v>28</v>
      </c>
      <c r="B1845" s="2" t="s">
        <v>29</v>
      </c>
      <c r="C1845" s="2" t="s">
        <v>22</v>
      </c>
      <c r="D1845" s="2" t="s">
        <v>23</v>
      </c>
      <c r="E1845" s="2" t="s">
        <v>5</v>
      </c>
      <c r="G1845" s="2" t="s">
        <v>24</v>
      </c>
      <c r="H1845" s="2">
        <v>845555</v>
      </c>
      <c r="I1845" s="2">
        <v>845683</v>
      </c>
      <c r="J1845" s="1" t="s">
        <v>25</v>
      </c>
      <c r="K1845" s="2" t="s">
        <v>2795</v>
      </c>
      <c r="N1845" s="2" t="s">
        <v>101</v>
      </c>
      <c r="Q1845" s="2" t="s">
        <v>2794</v>
      </c>
      <c r="R1845" s="2">
        <v>129</v>
      </c>
      <c r="S1845" s="2">
        <v>42</v>
      </c>
    </row>
    <row r="1846" spans="1:19" ht="28.8" x14ac:dyDescent="0.3">
      <c r="A1846" s="2" t="s">
        <v>20</v>
      </c>
      <c r="B1846" s="2" t="s">
        <v>21</v>
      </c>
      <c r="C1846" s="2" t="s">
        <v>22</v>
      </c>
      <c r="D1846" s="2" t="s">
        <v>23</v>
      </c>
      <c r="E1846" s="2" t="s">
        <v>5</v>
      </c>
      <c r="G1846" s="2" t="s">
        <v>24</v>
      </c>
      <c r="H1846" s="2">
        <v>845676</v>
      </c>
      <c r="I1846" s="2">
        <v>846713</v>
      </c>
      <c r="J1846" s="1" t="s">
        <v>25</v>
      </c>
      <c r="O1846" s="2" t="s">
        <v>2796</v>
      </c>
      <c r="Q1846" s="2" t="s">
        <v>2797</v>
      </c>
      <c r="R1846" s="2">
        <v>1038</v>
      </c>
    </row>
    <row r="1847" spans="1:19" ht="28.8" x14ac:dyDescent="0.3">
      <c r="A1847" s="2" t="s">
        <v>28</v>
      </c>
      <c r="B1847" s="2" t="s">
        <v>29</v>
      </c>
      <c r="C1847" s="2" t="s">
        <v>22</v>
      </c>
      <c r="D1847" s="2" t="s">
        <v>23</v>
      </c>
      <c r="E1847" s="2" t="s">
        <v>5</v>
      </c>
      <c r="G1847" s="2" t="s">
        <v>24</v>
      </c>
      <c r="H1847" s="2">
        <v>845676</v>
      </c>
      <c r="I1847" s="2">
        <v>846713</v>
      </c>
      <c r="J1847" s="1" t="s">
        <v>25</v>
      </c>
      <c r="K1847" s="2" t="s">
        <v>2798</v>
      </c>
      <c r="N1847" s="2" t="s">
        <v>2799</v>
      </c>
      <c r="O1847" s="2" t="s">
        <v>2796</v>
      </c>
      <c r="Q1847" s="2" t="s">
        <v>2797</v>
      </c>
      <c r="R1847" s="2">
        <v>1038</v>
      </c>
      <c r="S1847" s="2">
        <v>345</v>
      </c>
    </row>
    <row r="1848" spans="1:19" ht="28.8" x14ac:dyDescent="0.3">
      <c r="A1848" s="2" t="s">
        <v>20</v>
      </c>
      <c r="B1848" s="2" t="s">
        <v>21</v>
      </c>
      <c r="C1848" s="2" t="s">
        <v>22</v>
      </c>
      <c r="D1848" s="2" t="s">
        <v>23</v>
      </c>
      <c r="E1848" s="2" t="s">
        <v>5</v>
      </c>
      <c r="G1848" s="2" t="s">
        <v>24</v>
      </c>
      <c r="H1848" s="2">
        <v>846714</v>
      </c>
      <c r="I1848" s="2">
        <v>847166</v>
      </c>
      <c r="J1848" s="1" t="s">
        <v>25</v>
      </c>
      <c r="O1848" s="2" t="s">
        <v>2800</v>
      </c>
      <c r="Q1848" s="2" t="s">
        <v>2801</v>
      </c>
      <c r="R1848" s="2">
        <v>453</v>
      </c>
    </row>
    <row r="1849" spans="1:19" ht="28.8" x14ac:dyDescent="0.3">
      <c r="A1849" s="2" t="s">
        <v>28</v>
      </c>
      <c r="B1849" s="2" t="s">
        <v>29</v>
      </c>
      <c r="C1849" s="2" t="s">
        <v>22</v>
      </c>
      <c r="D1849" s="2" t="s">
        <v>23</v>
      </c>
      <c r="E1849" s="2" t="s">
        <v>5</v>
      </c>
      <c r="G1849" s="2" t="s">
        <v>24</v>
      </c>
      <c r="H1849" s="2">
        <v>846714</v>
      </c>
      <c r="I1849" s="2">
        <v>847166</v>
      </c>
      <c r="J1849" s="1" t="s">
        <v>25</v>
      </c>
      <c r="K1849" s="2" t="s">
        <v>2802</v>
      </c>
      <c r="N1849" s="2" t="s">
        <v>2803</v>
      </c>
      <c r="O1849" s="2" t="s">
        <v>2800</v>
      </c>
      <c r="Q1849" s="2" t="s">
        <v>2801</v>
      </c>
      <c r="R1849" s="2">
        <v>453</v>
      </c>
      <c r="S1849" s="2">
        <v>150</v>
      </c>
    </row>
    <row r="1850" spans="1:19" ht="28.8" x14ac:dyDescent="0.3">
      <c r="A1850" s="2" t="s">
        <v>20</v>
      </c>
      <c r="B1850" s="2" t="s">
        <v>21</v>
      </c>
      <c r="C1850" s="2" t="s">
        <v>22</v>
      </c>
      <c r="D1850" s="2" t="s">
        <v>23</v>
      </c>
      <c r="E1850" s="2" t="s">
        <v>5</v>
      </c>
      <c r="G1850" s="2" t="s">
        <v>24</v>
      </c>
      <c r="H1850" s="2">
        <v>847236</v>
      </c>
      <c r="I1850" s="2">
        <v>849869</v>
      </c>
      <c r="J1850" s="1" t="s">
        <v>25</v>
      </c>
      <c r="O1850" s="2" t="s">
        <v>2804</v>
      </c>
      <c r="Q1850" s="2" t="s">
        <v>2805</v>
      </c>
      <c r="R1850" s="2">
        <v>2634</v>
      </c>
    </row>
    <row r="1851" spans="1:19" ht="28.8" x14ac:dyDescent="0.3">
      <c r="A1851" s="2" t="s">
        <v>28</v>
      </c>
      <c r="B1851" s="2" t="s">
        <v>29</v>
      </c>
      <c r="C1851" s="2" t="s">
        <v>22</v>
      </c>
      <c r="D1851" s="2" t="s">
        <v>23</v>
      </c>
      <c r="E1851" s="2" t="s">
        <v>5</v>
      </c>
      <c r="G1851" s="2" t="s">
        <v>24</v>
      </c>
      <c r="H1851" s="2">
        <v>847236</v>
      </c>
      <c r="I1851" s="2">
        <v>849869</v>
      </c>
      <c r="J1851" s="1" t="s">
        <v>25</v>
      </c>
      <c r="K1851" s="2" t="s">
        <v>2806</v>
      </c>
      <c r="N1851" s="2" t="s">
        <v>2807</v>
      </c>
      <c r="O1851" s="2" t="s">
        <v>2804</v>
      </c>
      <c r="Q1851" s="2" t="s">
        <v>2805</v>
      </c>
      <c r="R1851" s="2">
        <v>2634</v>
      </c>
      <c r="S1851" s="2">
        <v>877</v>
      </c>
    </row>
    <row r="1852" spans="1:19" ht="28.8" x14ac:dyDescent="0.3">
      <c r="A1852" s="2" t="s">
        <v>20</v>
      </c>
      <c r="B1852" s="2" t="s">
        <v>21</v>
      </c>
      <c r="C1852" s="2" t="s">
        <v>22</v>
      </c>
      <c r="D1852" s="2" t="s">
        <v>23</v>
      </c>
      <c r="E1852" s="2" t="s">
        <v>5</v>
      </c>
      <c r="G1852" s="2" t="s">
        <v>24</v>
      </c>
      <c r="H1852" s="2">
        <v>849893</v>
      </c>
      <c r="I1852" s="2">
        <v>850471</v>
      </c>
      <c r="J1852" s="1" t="s">
        <v>54</v>
      </c>
      <c r="Q1852" s="2" t="s">
        <v>2808</v>
      </c>
      <c r="R1852" s="2">
        <v>579</v>
      </c>
    </row>
    <row r="1853" spans="1:19" ht="28.8" x14ac:dyDescent="0.3">
      <c r="A1853" s="2" t="s">
        <v>28</v>
      </c>
      <c r="B1853" s="2" t="s">
        <v>29</v>
      </c>
      <c r="C1853" s="2" t="s">
        <v>22</v>
      </c>
      <c r="D1853" s="2" t="s">
        <v>23</v>
      </c>
      <c r="E1853" s="2" t="s">
        <v>5</v>
      </c>
      <c r="G1853" s="2" t="s">
        <v>24</v>
      </c>
      <c r="H1853" s="2">
        <v>849893</v>
      </c>
      <c r="I1853" s="2">
        <v>850471</v>
      </c>
      <c r="J1853" s="1" t="s">
        <v>54</v>
      </c>
      <c r="K1853" s="2" t="s">
        <v>2809</v>
      </c>
      <c r="N1853" s="2" t="s">
        <v>101</v>
      </c>
      <c r="Q1853" s="2" t="s">
        <v>2808</v>
      </c>
      <c r="R1853" s="2">
        <v>579</v>
      </c>
      <c r="S1853" s="2">
        <v>192</v>
      </c>
    </row>
    <row r="1854" spans="1:19" ht="28.8" x14ac:dyDescent="0.3">
      <c r="A1854" s="2" t="s">
        <v>20</v>
      </c>
      <c r="B1854" s="2" t="s">
        <v>21</v>
      </c>
      <c r="C1854" s="2" t="s">
        <v>22</v>
      </c>
      <c r="D1854" s="2" t="s">
        <v>23</v>
      </c>
      <c r="E1854" s="2" t="s">
        <v>5</v>
      </c>
      <c r="G1854" s="2" t="s">
        <v>24</v>
      </c>
      <c r="H1854" s="2">
        <v>850468</v>
      </c>
      <c r="I1854" s="2">
        <v>850986</v>
      </c>
      <c r="J1854" s="1" t="s">
        <v>54</v>
      </c>
      <c r="O1854" s="2" t="s">
        <v>2810</v>
      </c>
      <c r="Q1854" s="2" t="s">
        <v>2811</v>
      </c>
      <c r="R1854" s="2">
        <v>519</v>
      </c>
    </row>
    <row r="1855" spans="1:19" ht="43.2" x14ac:dyDescent="0.3">
      <c r="A1855" s="2" t="s">
        <v>28</v>
      </c>
      <c r="B1855" s="2" t="s">
        <v>29</v>
      </c>
      <c r="C1855" s="2" t="s">
        <v>22</v>
      </c>
      <c r="D1855" s="2" t="s">
        <v>23</v>
      </c>
      <c r="E1855" s="2" t="s">
        <v>5</v>
      </c>
      <c r="G1855" s="2" t="s">
        <v>24</v>
      </c>
      <c r="H1855" s="2">
        <v>850468</v>
      </c>
      <c r="I1855" s="2">
        <v>850986</v>
      </c>
      <c r="J1855" s="1" t="s">
        <v>54</v>
      </c>
      <c r="K1855" s="2" t="s">
        <v>2812</v>
      </c>
      <c r="N1855" s="2" t="s">
        <v>2180</v>
      </c>
      <c r="O1855" s="2" t="s">
        <v>2810</v>
      </c>
      <c r="Q1855" s="2" t="s">
        <v>2811</v>
      </c>
      <c r="R1855" s="2">
        <v>519</v>
      </c>
      <c r="S1855" s="2">
        <v>172</v>
      </c>
    </row>
    <row r="1856" spans="1:19" ht="28.8" x14ac:dyDescent="0.3">
      <c r="A1856" s="2" t="s">
        <v>20</v>
      </c>
      <c r="B1856" s="2" t="s">
        <v>21</v>
      </c>
      <c r="C1856" s="2" t="s">
        <v>22</v>
      </c>
      <c r="D1856" s="2" t="s">
        <v>23</v>
      </c>
      <c r="E1856" s="2" t="s">
        <v>5</v>
      </c>
      <c r="G1856" s="2" t="s">
        <v>24</v>
      </c>
      <c r="H1856" s="2">
        <v>850983</v>
      </c>
      <c r="I1856" s="2">
        <v>852251</v>
      </c>
      <c r="J1856" s="1" t="s">
        <v>54</v>
      </c>
      <c r="O1856" s="2" t="s">
        <v>2813</v>
      </c>
      <c r="Q1856" s="2" t="s">
        <v>2814</v>
      </c>
      <c r="R1856" s="2">
        <v>1269</v>
      </c>
    </row>
    <row r="1857" spans="1:19" ht="43.2" x14ac:dyDescent="0.3">
      <c r="A1857" s="2" t="s">
        <v>28</v>
      </c>
      <c r="B1857" s="2" t="s">
        <v>29</v>
      </c>
      <c r="C1857" s="2" t="s">
        <v>22</v>
      </c>
      <c r="D1857" s="2" t="s">
        <v>23</v>
      </c>
      <c r="E1857" s="2" t="s">
        <v>5</v>
      </c>
      <c r="G1857" s="2" t="s">
        <v>24</v>
      </c>
      <c r="H1857" s="2">
        <v>850983</v>
      </c>
      <c r="I1857" s="2">
        <v>852251</v>
      </c>
      <c r="J1857" s="1" t="s">
        <v>54</v>
      </c>
      <c r="K1857" s="2" t="s">
        <v>2815</v>
      </c>
      <c r="N1857" s="2" t="s">
        <v>2816</v>
      </c>
      <c r="O1857" s="2" t="s">
        <v>2813</v>
      </c>
      <c r="Q1857" s="2" t="s">
        <v>2814</v>
      </c>
      <c r="R1857" s="2">
        <v>1269</v>
      </c>
      <c r="S1857" s="2">
        <v>422</v>
      </c>
    </row>
    <row r="1858" spans="1:19" ht="28.8" x14ac:dyDescent="0.3">
      <c r="A1858" s="2" t="s">
        <v>20</v>
      </c>
      <c r="B1858" s="2" t="s">
        <v>21</v>
      </c>
      <c r="C1858" s="2" t="s">
        <v>22</v>
      </c>
      <c r="D1858" s="2" t="s">
        <v>23</v>
      </c>
      <c r="E1858" s="2" t="s">
        <v>5</v>
      </c>
      <c r="G1858" s="2" t="s">
        <v>24</v>
      </c>
      <c r="H1858" s="2">
        <v>852265</v>
      </c>
      <c r="I1858" s="2">
        <v>853062</v>
      </c>
      <c r="J1858" s="1" t="s">
        <v>54</v>
      </c>
      <c r="O1858" s="2" t="s">
        <v>2817</v>
      </c>
      <c r="Q1858" s="2" t="s">
        <v>2818</v>
      </c>
      <c r="R1858" s="2">
        <v>798</v>
      </c>
    </row>
    <row r="1859" spans="1:19" ht="43.2" x14ac:dyDescent="0.3">
      <c r="A1859" s="2" t="s">
        <v>28</v>
      </c>
      <c r="B1859" s="2" t="s">
        <v>29</v>
      </c>
      <c r="C1859" s="2" t="s">
        <v>22</v>
      </c>
      <c r="D1859" s="2" t="s">
        <v>23</v>
      </c>
      <c r="E1859" s="2" t="s">
        <v>5</v>
      </c>
      <c r="G1859" s="2" t="s">
        <v>24</v>
      </c>
      <c r="H1859" s="2">
        <v>852265</v>
      </c>
      <c r="I1859" s="2">
        <v>853062</v>
      </c>
      <c r="J1859" s="1" t="s">
        <v>54</v>
      </c>
      <c r="K1859" s="2" t="s">
        <v>2819</v>
      </c>
      <c r="N1859" s="2" t="s">
        <v>2820</v>
      </c>
      <c r="O1859" s="2" t="s">
        <v>2817</v>
      </c>
      <c r="Q1859" s="2" t="s">
        <v>2818</v>
      </c>
      <c r="R1859" s="2">
        <v>798</v>
      </c>
      <c r="S1859" s="2">
        <v>265</v>
      </c>
    </row>
    <row r="1860" spans="1:19" ht="28.8" x14ac:dyDescent="0.3">
      <c r="A1860" s="2" t="s">
        <v>20</v>
      </c>
      <c r="B1860" s="2" t="s">
        <v>21</v>
      </c>
      <c r="C1860" s="2" t="s">
        <v>22</v>
      </c>
      <c r="D1860" s="2" t="s">
        <v>23</v>
      </c>
      <c r="E1860" s="2" t="s">
        <v>5</v>
      </c>
      <c r="G1860" s="2" t="s">
        <v>24</v>
      </c>
      <c r="H1860" s="2">
        <v>853067</v>
      </c>
      <c r="I1860" s="2">
        <v>853897</v>
      </c>
      <c r="J1860" s="1" t="s">
        <v>54</v>
      </c>
      <c r="O1860" s="2" t="s">
        <v>2821</v>
      </c>
      <c r="Q1860" s="2" t="s">
        <v>2822</v>
      </c>
      <c r="R1860" s="2">
        <v>831</v>
      </c>
    </row>
    <row r="1861" spans="1:19" ht="57.6" x14ac:dyDescent="0.3">
      <c r="A1861" s="2" t="s">
        <v>28</v>
      </c>
      <c r="B1861" s="2" t="s">
        <v>29</v>
      </c>
      <c r="C1861" s="2" t="s">
        <v>22</v>
      </c>
      <c r="D1861" s="2" t="s">
        <v>23</v>
      </c>
      <c r="E1861" s="2" t="s">
        <v>5</v>
      </c>
      <c r="G1861" s="2" t="s">
        <v>24</v>
      </c>
      <c r="H1861" s="2">
        <v>853067</v>
      </c>
      <c r="I1861" s="2">
        <v>853897</v>
      </c>
      <c r="J1861" s="1" t="s">
        <v>54</v>
      </c>
      <c r="K1861" s="2" t="s">
        <v>2823</v>
      </c>
      <c r="N1861" s="2" t="s">
        <v>2824</v>
      </c>
      <c r="O1861" s="2" t="s">
        <v>2821</v>
      </c>
      <c r="Q1861" s="2" t="s">
        <v>2822</v>
      </c>
      <c r="R1861" s="2">
        <v>831</v>
      </c>
      <c r="S1861" s="2">
        <v>276</v>
      </c>
    </row>
    <row r="1862" spans="1:19" ht="28.8" x14ac:dyDescent="0.3">
      <c r="A1862" s="2" t="s">
        <v>20</v>
      </c>
      <c r="B1862" s="2" t="s">
        <v>21</v>
      </c>
      <c r="C1862" s="2" t="s">
        <v>22</v>
      </c>
      <c r="D1862" s="2" t="s">
        <v>23</v>
      </c>
      <c r="E1862" s="2" t="s">
        <v>5</v>
      </c>
      <c r="G1862" s="2" t="s">
        <v>24</v>
      </c>
      <c r="H1862" s="2">
        <v>853890</v>
      </c>
      <c r="I1862" s="2">
        <v>854996</v>
      </c>
      <c r="J1862" s="1" t="s">
        <v>54</v>
      </c>
      <c r="O1862" s="2" t="s">
        <v>2825</v>
      </c>
      <c r="Q1862" s="2" t="s">
        <v>2826</v>
      </c>
      <c r="R1862" s="2">
        <v>1107</v>
      </c>
    </row>
    <row r="1863" spans="1:19" ht="43.2" x14ac:dyDescent="0.3">
      <c r="A1863" s="2" t="s">
        <v>28</v>
      </c>
      <c r="B1863" s="2" t="s">
        <v>29</v>
      </c>
      <c r="C1863" s="2" t="s">
        <v>22</v>
      </c>
      <c r="D1863" s="2" t="s">
        <v>23</v>
      </c>
      <c r="E1863" s="2" t="s">
        <v>5</v>
      </c>
      <c r="G1863" s="2" t="s">
        <v>24</v>
      </c>
      <c r="H1863" s="2">
        <v>853890</v>
      </c>
      <c r="I1863" s="2">
        <v>854996</v>
      </c>
      <c r="J1863" s="1" t="s">
        <v>54</v>
      </c>
      <c r="K1863" s="2" t="s">
        <v>2827</v>
      </c>
      <c r="N1863" s="2" t="s">
        <v>2828</v>
      </c>
      <c r="O1863" s="2" t="s">
        <v>2825</v>
      </c>
      <c r="Q1863" s="2" t="s">
        <v>2826</v>
      </c>
      <c r="R1863" s="2">
        <v>1107</v>
      </c>
      <c r="S1863" s="2">
        <v>368</v>
      </c>
    </row>
    <row r="1864" spans="1:19" ht="28.8" x14ac:dyDescent="0.3">
      <c r="A1864" s="2" t="s">
        <v>20</v>
      </c>
      <c r="B1864" s="2" t="s">
        <v>21</v>
      </c>
      <c r="C1864" s="2" t="s">
        <v>22</v>
      </c>
      <c r="D1864" s="2" t="s">
        <v>23</v>
      </c>
      <c r="E1864" s="2" t="s">
        <v>5</v>
      </c>
      <c r="G1864" s="2" t="s">
        <v>24</v>
      </c>
      <c r="H1864" s="2">
        <v>855073</v>
      </c>
      <c r="I1864" s="2">
        <v>856992</v>
      </c>
      <c r="J1864" s="1" t="s">
        <v>54</v>
      </c>
      <c r="Q1864" s="2" t="s">
        <v>2829</v>
      </c>
      <c r="R1864" s="2">
        <v>1920</v>
      </c>
    </row>
    <row r="1865" spans="1:19" ht="43.2" x14ac:dyDescent="0.3">
      <c r="A1865" s="2" t="s">
        <v>28</v>
      </c>
      <c r="B1865" s="2" t="s">
        <v>29</v>
      </c>
      <c r="C1865" s="2" t="s">
        <v>22</v>
      </c>
      <c r="D1865" s="2" t="s">
        <v>23</v>
      </c>
      <c r="E1865" s="2" t="s">
        <v>5</v>
      </c>
      <c r="G1865" s="2" t="s">
        <v>24</v>
      </c>
      <c r="H1865" s="2">
        <v>855073</v>
      </c>
      <c r="I1865" s="2">
        <v>856992</v>
      </c>
      <c r="J1865" s="1" t="s">
        <v>54</v>
      </c>
      <c r="K1865" s="2" t="s">
        <v>2830</v>
      </c>
      <c r="N1865" s="2" t="s">
        <v>2831</v>
      </c>
      <c r="Q1865" s="2" t="s">
        <v>2829</v>
      </c>
      <c r="R1865" s="2">
        <v>1920</v>
      </c>
      <c r="S1865" s="2">
        <v>639</v>
      </c>
    </row>
    <row r="1866" spans="1:19" ht="28.8" x14ac:dyDescent="0.3">
      <c r="A1866" s="2" t="s">
        <v>20</v>
      </c>
      <c r="B1866" s="2" t="s">
        <v>21</v>
      </c>
      <c r="C1866" s="2" t="s">
        <v>22</v>
      </c>
      <c r="D1866" s="2" t="s">
        <v>23</v>
      </c>
      <c r="E1866" s="2" t="s">
        <v>5</v>
      </c>
      <c r="G1866" s="2" t="s">
        <v>24</v>
      </c>
      <c r="H1866" s="2">
        <v>857210</v>
      </c>
      <c r="I1866" s="2">
        <v>860551</v>
      </c>
      <c r="J1866" s="1" t="s">
        <v>54</v>
      </c>
      <c r="Q1866" s="2" t="s">
        <v>2832</v>
      </c>
      <c r="R1866" s="2">
        <v>3342</v>
      </c>
    </row>
    <row r="1867" spans="1:19" ht="28.8" x14ac:dyDescent="0.3">
      <c r="A1867" s="2" t="s">
        <v>28</v>
      </c>
      <c r="B1867" s="2" t="s">
        <v>29</v>
      </c>
      <c r="C1867" s="2" t="s">
        <v>22</v>
      </c>
      <c r="D1867" s="2" t="s">
        <v>23</v>
      </c>
      <c r="E1867" s="2" t="s">
        <v>5</v>
      </c>
      <c r="G1867" s="2" t="s">
        <v>24</v>
      </c>
      <c r="H1867" s="2">
        <v>857210</v>
      </c>
      <c r="I1867" s="2">
        <v>860551</v>
      </c>
      <c r="J1867" s="1" t="s">
        <v>54</v>
      </c>
      <c r="K1867" s="2" t="s">
        <v>2833</v>
      </c>
      <c r="N1867" s="2" t="s">
        <v>2834</v>
      </c>
      <c r="Q1867" s="2" t="s">
        <v>2832</v>
      </c>
      <c r="R1867" s="2">
        <v>3342</v>
      </c>
      <c r="S1867" s="2">
        <v>1113</v>
      </c>
    </row>
    <row r="1868" spans="1:19" ht="28.8" x14ac:dyDescent="0.3">
      <c r="A1868" s="2" t="s">
        <v>20</v>
      </c>
      <c r="B1868" s="2" t="s">
        <v>21</v>
      </c>
      <c r="C1868" s="2" t="s">
        <v>22</v>
      </c>
      <c r="D1868" s="2" t="s">
        <v>23</v>
      </c>
      <c r="E1868" s="2" t="s">
        <v>5</v>
      </c>
      <c r="G1868" s="2" t="s">
        <v>24</v>
      </c>
      <c r="H1868" s="2">
        <v>860731</v>
      </c>
      <c r="I1868" s="2">
        <v>862182</v>
      </c>
      <c r="J1868" s="1" t="s">
        <v>25</v>
      </c>
      <c r="Q1868" s="2" t="s">
        <v>2835</v>
      </c>
      <c r="R1868" s="2">
        <v>1452</v>
      </c>
    </row>
    <row r="1869" spans="1:19" ht="28.8" x14ac:dyDescent="0.3">
      <c r="A1869" s="2" t="s">
        <v>28</v>
      </c>
      <c r="B1869" s="2" t="s">
        <v>29</v>
      </c>
      <c r="C1869" s="2" t="s">
        <v>22</v>
      </c>
      <c r="D1869" s="2" t="s">
        <v>23</v>
      </c>
      <c r="E1869" s="2" t="s">
        <v>5</v>
      </c>
      <c r="G1869" s="2" t="s">
        <v>24</v>
      </c>
      <c r="H1869" s="2">
        <v>860731</v>
      </c>
      <c r="I1869" s="2">
        <v>862182</v>
      </c>
      <c r="J1869" s="1" t="s">
        <v>25</v>
      </c>
      <c r="K1869" s="2" t="s">
        <v>2836</v>
      </c>
      <c r="N1869" s="2" t="s">
        <v>2837</v>
      </c>
      <c r="Q1869" s="2" t="s">
        <v>2835</v>
      </c>
      <c r="R1869" s="2">
        <v>1452</v>
      </c>
      <c r="S1869" s="2">
        <v>483</v>
      </c>
    </row>
    <row r="1870" spans="1:19" ht="28.8" x14ac:dyDescent="0.3">
      <c r="A1870" s="2" t="s">
        <v>20</v>
      </c>
      <c r="B1870" s="2" t="s">
        <v>21</v>
      </c>
      <c r="C1870" s="2" t="s">
        <v>22</v>
      </c>
      <c r="D1870" s="2" t="s">
        <v>23</v>
      </c>
      <c r="E1870" s="2" t="s">
        <v>5</v>
      </c>
      <c r="G1870" s="2" t="s">
        <v>24</v>
      </c>
      <c r="H1870" s="2">
        <v>862166</v>
      </c>
      <c r="I1870" s="2">
        <v>862474</v>
      </c>
      <c r="J1870" s="1" t="s">
        <v>25</v>
      </c>
      <c r="Q1870" s="2" t="s">
        <v>2838</v>
      </c>
      <c r="R1870" s="2">
        <v>309</v>
      </c>
    </row>
    <row r="1871" spans="1:19" ht="28.8" x14ac:dyDescent="0.3">
      <c r="A1871" s="2" t="s">
        <v>28</v>
      </c>
      <c r="B1871" s="2" t="s">
        <v>29</v>
      </c>
      <c r="C1871" s="2" t="s">
        <v>22</v>
      </c>
      <c r="D1871" s="2" t="s">
        <v>23</v>
      </c>
      <c r="E1871" s="2" t="s">
        <v>5</v>
      </c>
      <c r="G1871" s="2" t="s">
        <v>24</v>
      </c>
      <c r="H1871" s="2">
        <v>862166</v>
      </c>
      <c r="I1871" s="2">
        <v>862474</v>
      </c>
      <c r="J1871" s="1" t="s">
        <v>25</v>
      </c>
      <c r="K1871" s="2" t="s">
        <v>2839</v>
      </c>
      <c r="N1871" s="2" t="s">
        <v>101</v>
      </c>
      <c r="Q1871" s="2" t="s">
        <v>2838</v>
      </c>
      <c r="R1871" s="2">
        <v>309</v>
      </c>
      <c r="S1871" s="2">
        <v>102</v>
      </c>
    </row>
    <row r="1872" spans="1:19" ht="28.8" x14ac:dyDescent="0.3">
      <c r="A1872" s="2" t="s">
        <v>20</v>
      </c>
      <c r="B1872" s="2" t="s">
        <v>21</v>
      </c>
      <c r="C1872" s="2" t="s">
        <v>22</v>
      </c>
      <c r="D1872" s="2" t="s">
        <v>23</v>
      </c>
      <c r="E1872" s="2" t="s">
        <v>5</v>
      </c>
      <c r="G1872" s="2" t="s">
        <v>24</v>
      </c>
      <c r="H1872" s="2">
        <v>862487</v>
      </c>
      <c r="I1872" s="2">
        <v>864079</v>
      </c>
      <c r="J1872" s="1" t="s">
        <v>54</v>
      </c>
      <c r="Q1872" s="2" t="s">
        <v>2840</v>
      </c>
      <c r="R1872" s="2">
        <v>1593</v>
      </c>
    </row>
    <row r="1873" spans="1:19" ht="28.8" x14ac:dyDescent="0.3">
      <c r="A1873" s="2" t="s">
        <v>28</v>
      </c>
      <c r="B1873" s="2" t="s">
        <v>29</v>
      </c>
      <c r="C1873" s="2" t="s">
        <v>22</v>
      </c>
      <c r="D1873" s="2" t="s">
        <v>23</v>
      </c>
      <c r="E1873" s="2" t="s">
        <v>5</v>
      </c>
      <c r="G1873" s="2" t="s">
        <v>24</v>
      </c>
      <c r="H1873" s="2">
        <v>862487</v>
      </c>
      <c r="I1873" s="2">
        <v>864079</v>
      </c>
      <c r="J1873" s="1" t="s">
        <v>54</v>
      </c>
      <c r="K1873" s="2" t="s">
        <v>2841</v>
      </c>
      <c r="N1873" s="2" t="s">
        <v>146</v>
      </c>
      <c r="Q1873" s="2" t="s">
        <v>2840</v>
      </c>
      <c r="R1873" s="2">
        <v>1593</v>
      </c>
      <c r="S1873" s="2">
        <v>530</v>
      </c>
    </row>
    <row r="1874" spans="1:19" ht="28.8" x14ac:dyDescent="0.3">
      <c r="A1874" s="2" t="s">
        <v>20</v>
      </c>
      <c r="B1874" s="2" t="s">
        <v>21</v>
      </c>
      <c r="C1874" s="2" t="s">
        <v>22</v>
      </c>
      <c r="D1874" s="2" t="s">
        <v>23</v>
      </c>
      <c r="E1874" s="2" t="s">
        <v>5</v>
      </c>
      <c r="G1874" s="2" t="s">
        <v>24</v>
      </c>
      <c r="H1874" s="2">
        <v>864196</v>
      </c>
      <c r="I1874" s="2">
        <v>864369</v>
      </c>
      <c r="J1874" s="1" t="s">
        <v>54</v>
      </c>
      <c r="Q1874" s="2" t="s">
        <v>2842</v>
      </c>
      <c r="R1874" s="2">
        <v>174</v>
      </c>
    </row>
    <row r="1875" spans="1:19" ht="28.8" x14ac:dyDescent="0.3">
      <c r="A1875" s="2" t="s">
        <v>28</v>
      </c>
      <c r="B1875" s="2" t="s">
        <v>29</v>
      </c>
      <c r="C1875" s="2" t="s">
        <v>22</v>
      </c>
      <c r="D1875" s="2" t="s">
        <v>23</v>
      </c>
      <c r="E1875" s="2" t="s">
        <v>5</v>
      </c>
      <c r="G1875" s="2" t="s">
        <v>24</v>
      </c>
      <c r="H1875" s="2">
        <v>864196</v>
      </c>
      <c r="I1875" s="2">
        <v>864369</v>
      </c>
      <c r="J1875" s="1" t="s">
        <v>54</v>
      </c>
      <c r="K1875" s="2" t="s">
        <v>2843</v>
      </c>
      <c r="N1875" s="2" t="s">
        <v>101</v>
      </c>
      <c r="Q1875" s="2" t="s">
        <v>2842</v>
      </c>
      <c r="R1875" s="2">
        <v>174</v>
      </c>
      <c r="S1875" s="2">
        <v>57</v>
      </c>
    </row>
    <row r="1876" spans="1:19" ht="28.8" x14ac:dyDescent="0.3">
      <c r="A1876" s="2" t="s">
        <v>20</v>
      </c>
      <c r="B1876" s="2" t="s">
        <v>21</v>
      </c>
      <c r="C1876" s="2" t="s">
        <v>22</v>
      </c>
      <c r="D1876" s="2" t="s">
        <v>23</v>
      </c>
      <c r="E1876" s="2" t="s">
        <v>5</v>
      </c>
      <c r="G1876" s="2" t="s">
        <v>24</v>
      </c>
      <c r="H1876" s="2">
        <v>864398</v>
      </c>
      <c r="I1876" s="2">
        <v>866281</v>
      </c>
      <c r="J1876" s="1" t="s">
        <v>25</v>
      </c>
      <c r="O1876" s="2" t="s">
        <v>2844</v>
      </c>
      <c r="Q1876" s="2" t="s">
        <v>2845</v>
      </c>
      <c r="R1876" s="2">
        <v>1884</v>
      </c>
    </row>
    <row r="1877" spans="1:19" ht="43.2" x14ac:dyDescent="0.3">
      <c r="A1877" s="2" t="s">
        <v>28</v>
      </c>
      <c r="B1877" s="2" t="s">
        <v>29</v>
      </c>
      <c r="C1877" s="2" t="s">
        <v>22</v>
      </c>
      <c r="D1877" s="2" t="s">
        <v>23</v>
      </c>
      <c r="E1877" s="2" t="s">
        <v>5</v>
      </c>
      <c r="G1877" s="2" t="s">
        <v>24</v>
      </c>
      <c r="H1877" s="2">
        <v>864398</v>
      </c>
      <c r="I1877" s="2">
        <v>866281</v>
      </c>
      <c r="J1877" s="1" t="s">
        <v>25</v>
      </c>
      <c r="K1877" s="2" t="s">
        <v>2846</v>
      </c>
      <c r="N1877" s="2" t="s">
        <v>2847</v>
      </c>
      <c r="O1877" s="2" t="s">
        <v>2844</v>
      </c>
      <c r="Q1877" s="2" t="s">
        <v>2845</v>
      </c>
      <c r="R1877" s="2">
        <v>1884</v>
      </c>
      <c r="S1877" s="2">
        <v>627</v>
      </c>
    </row>
    <row r="1878" spans="1:19" ht="28.8" x14ac:dyDescent="0.3">
      <c r="A1878" s="2" t="s">
        <v>20</v>
      </c>
      <c r="B1878" s="2" t="s">
        <v>21</v>
      </c>
      <c r="C1878" s="2" t="s">
        <v>22</v>
      </c>
      <c r="D1878" s="2" t="s">
        <v>23</v>
      </c>
      <c r="E1878" s="2" t="s">
        <v>5</v>
      </c>
      <c r="G1878" s="2" t="s">
        <v>24</v>
      </c>
      <c r="H1878" s="2">
        <v>866307</v>
      </c>
      <c r="I1878" s="2">
        <v>866771</v>
      </c>
      <c r="J1878" s="1" t="s">
        <v>54</v>
      </c>
      <c r="Q1878" s="2" t="s">
        <v>2848</v>
      </c>
      <c r="R1878" s="2">
        <v>465</v>
      </c>
    </row>
    <row r="1879" spans="1:19" ht="43.2" x14ac:dyDescent="0.3">
      <c r="A1879" s="2" t="s">
        <v>28</v>
      </c>
      <c r="B1879" s="2" t="s">
        <v>29</v>
      </c>
      <c r="C1879" s="2" t="s">
        <v>22</v>
      </c>
      <c r="D1879" s="2" t="s">
        <v>23</v>
      </c>
      <c r="E1879" s="2" t="s">
        <v>5</v>
      </c>
      <c r="G1879" s="2" t="s">
        <v>24</v>
      </c>
      <c r="H1879" s="2">
        <v>866307</v>
      </c>
      <c r="I1879" s="2">
        <v>866771</v>
      </c>
      <c r="J1879" s="1" t="s">
        <v>54</v>
      </c>
      <c r="K1879" s="2" t="s">
        <v>2849</v>
      </c>
      <c r="N1879" s="2" t="s">
        <v>41</v>
      </c>
      <c r="Q1879" s="2" t="s">
        <v>2848</v>
      </c>
      <c r="R1879" s="2">
        <v>465</v>
      </c>
      <c r="S1879" s="2">
        <v>154</v>
      </c>
    </row>
    <row r="1880" spans="1:19" ht="28.8" x14ac:dyDescent="0.3">
      <c r="A1880" s="2" t="s">
        <v>20</v>
      </c>
      <c r="B1880" s="2" t="s">
        <v>21</v>
      </c>
      <c r="C1880" s="2" t="s">
        <v>22</v>
      </c>
      <c r="D1880" s="2" t="s">
        <v>23</v>
      </c>
      <c r="E1880" s="2" t="s">
        <v>5</v>
      </c>
      <c r="G1880" s="2" t="s">
        <v>24</v>
      </c>
      <c r="H1880" s="2">
        <v>866776</v>
      </c>
      <c r="I1880" s="2">
        <v>868023</v>
      </c>
      <c r="J1880" s="1" t="s">
        <v>54</v>
      </c>
      <c r="Q1880" s="2" t="s">
        <v>2850</v>
      </c>
      <c r="R1880" s="2">
        <v>1248</v>
      </c>
    </row>
    <row r="1881" spans="1:19" ht="28.8" x14ac:dyDescent="0.3">
      <c r="A1881" s="2" t="s">
        <v>28</v>
      </c>
      <c r="B1881" s="2" t="s">
        <v>29</v>
      </c>
      <c r="C1881" s="2" t="s">
        <v>22</v>
      </c>
      <c r="D1881" s="2" t="s">
        <v>23</v>
      </c>
      <c r="E1881" s="2" t="s">
        <v>5</v>
      </c>
      <c r="G1881" s="2" t="s">
        <v>24</v>
      </c>
      <c r="H1881" s="2">
        <v>866776</v>
      </c>
      <c r="I1881" s="2">
        <v>868023</v>
      </c>
      <c r="J1881" s="1" t="s">
        <v>54</v>
      </c>
      <c r="K1881" s="2" t="s">
        <v>2851</v>
      </c>
      <c r="N1881" s="2" t="s">
        <v>2852</v>
      </c>
      <c r="Q1881" s="2" t="s">
        <v>2850</v>
      </c>
      <c r="R1881" s="2">
        <v>1248</v>
      </c>
      <c r="S1881" s="2">
        <v>415</v>
      </c>
    </row>
    <row r="1882" spans="1:19" ht="28.8" x14ac:dyDescent="0.3">
      <c r="A1882" s="2" t="s">
        <v>20</v>
      </c>
      <c r="B1882" s="2" t="s">
        <v>21</v>
      </c>
      <c r="C1882" s="2" t="s">
        <v>22</v>
      </c>
      <c r="D1882" s="2" t="s">
        <v>23</v>
      </c>
      <c r="E1882" s="2" t="s">
        <v>5</v>
      </c>
      <c r="G1882" s="2" t="s">
        <v>24</v>
      </c>
      <c r="H1882" s="2">
        <v>868053</v>
      </c>
      <c r="I1882" s="2">
        <v>869459</v>
      </c>
      <c r="J1882" s="1" t="s">
        <v>54</v>
      </c>
      <c r="Q1882" s="2" t="s">
        <v>2853</v>
      </c>
      <c r="R1882" s="2">
        <v>1407</v>
      </c>
    </row>
    <row r="1883" spans="1:19" ht="57.6" x14ac:dyDescent="0.3">
      <c r="A1883" s="2" t="s">
        <v>28</v>
      </c>
      <c r="B1883" s="2" t="s">
        <v>29</v>
      </c>
      <c r="C1883" s="2" t="s">
        <v>22</v>
      </c>
      <c r="D1883" s="2" t="s">
        <v>23</v>
      </c>
      <c r="E1883" s="2" t="s">
        <v>5</v>
      </c>
      <c r="G1883" s="2" t="s">
        <v>24</v>
      </c>
      <c r="H1883" s="2">
        <v>868053</v>
      </c>
      <c r="I1883" s="2">
        <v>869459</v>
      </c>
      <c r="J1883" s="1" t="s">
        <v>54</v>
      </c>
      <c r="K1883" s="2" t="s">
        <v>2854</v>
      </c>
      <c r="N1883" s="2" t="s">
        <v>2855</v>
      </c>
      <c r="Q1883" s="2" t="s">
        <v>2853</v>
      </c>
      <c r="R1883" s="2">
        <v>1407</v>
      </c>
      <c r="S1883" s="2">
        <v>468</v>
      </c>
    </row>
    <row r="1884" spans="1:19" ht="28.8" x14ac:dyDescent="0.3">
      <c r="A1884" s="2" t="s">
        <v>20</v>
      </c>
      <c r="B1884" s="2" t="s">
        <v>21</v>
      </c>
      <c r="C1884" s="2" t="s">
        <v>22</v>
      </c>
      <c r="D1884" s="2" t="s">
        <v>23</v>
      </c>
      <c r="E1884" s="2" t="s">
        <v>5</v>
      </c>
      <c r="G1884" s="2" t="s">
        <v>24</v>
      </c>
      <c r="H1884" s="2">
        <v>869514</v>
      </c>
      <c r="I1884" s="2">
        <v>869615</v>
      </c>
      <c r="J1884" s="1" t="s">
        <v>54</v>
      </c>
      <c r="Q1884" s="2" t="s">
        <v>2856</v>
      </c>
      <c r="R1884" s="2">
        <v>102</v>
      </c>
    </row>
    <row r="1885" spans="1:19" ht="28.8" x14ac:dyDescent="0.3">
      <c r="A1885" s="2" t="s">
        <v>28</v>
      </c>
      <c r="B1885" s="2" t="s">
        <v>29</v>
      </c>
      <c r="C1885" s="2" t="s">
        <v>22</v>
      </c>
      <c r="D1885" s="2" t="s">
        <v>23</v>
      </c>
      <c r="E1885" s="2" t="s">
        <v>5</v>
      </c>
      <c r="G1885" s="2" t="s">
        <v>24</v>
      </c>
      <c r="H1885" s="2">
        <v>869514</v>
      </c>
      <c r="I1885" s="2">
        <v>869615</v>
      </c>
      <c r="J1885" s="1" t="s">
        <v>54</v>
      </c>
      <c r="K1885" s="2" t="s">
        <v>2857</v>
      </c>
      <c r="N1885" s="2" t="s">
        <v>101</v>
      </c>
      <c r="Q1885" s="2" t="s">
        <v>2856</v>
      </c>
      <c r="R1885" s="2">
        <v>102</v>
      </c>
      <c r="S1885" s="2">
        <v>33</v>
      </c>
    </row>
    <row r="1886" spans="1:19" ht="28.8" x14ac:dyDescent="0.3">
      <c r="A1886" s="2" t="s">
        <v>20</v>
      </c>
      <c r="B1886" s="2" t="s">
        <v>21</v>
      </c>
      <c r="C1886" s="2" t="s">
        <v>22</v>
      </c>
      <c r="D1886" s="2" t="s">
        <v>23</v>
      </c>
      <c r="E1886" s="2" t="s">
        <v>5</v>
      </c>
      <c r="G1886" s="2" t="s">
        <v>24</v>
      </c>
      <c r="H1886" s="2">
        <v>869633</v>
      </c>
      <c r="I1886" s="2">
        <v>869836</v>
      </c>
      <c r="J1886" s="1" t="s">
        <v>54</v>
      </c>
      <c r="Q1886" s="2" t="s">
        <v>2858</v>
      </c>
      <c r="R1886" s="2">
        <v>204</v>
      </c>
    </row>
    <row r="1887" spans="1:19" ht="28.8" x14ac:dyDescent="0.3">
      <c r="A1887" s="2" t="s">
        <v>28</v>
      </c>
      <c r="B1887" s="2" t="s">
        <v>29</v>
      </c>
      <c r="C1887" s="2" t="s">
        <v>22</v>
      </c>
      <c r="D1887" s="2" t="s">
        <v>23</v>
      </c>
      <c r="E1887" s="2" t="s">
        <v>5</v>
      </c>
      <c r="G1887" s="2" t="s">
        <v>24</v>
      </c>
      <c r="H1887" s="2">
        <v>869633</v>
      </c>
      <c r="I1887" s="2">
        <v>869836</v>
      </c>
      <c r="J1887" s="1" t="s">
        <v>54</v>
      </c>
      <c r="K1887" s="2" t="s">
        <v>2859</v>
      </c>
      <c r="N1887" s="2" t="s">
        <v>303</v>
      </c>
      <c r="Q1887" s="2" t="s">
        <v>2858</v>
      </c>
      <c r="R1887" s="2">
        <v>204</v>
      </c>
      <c r="S1887" s="2">
        <v>67</v>
      </c>
    </row>
    <row r="1888" spans="1:19" ht="28.8" x14ac:dyDescent="0.3">
      <c r="A1888" s="2" t="s">
        <v>20</v>
      </c>
      <c r="B1888" s="2" t="s">
        <v>21</v>
      </c>
      <c r="C1888" s="2" t="s">
        <v>22</v>
      </c>
      <c r="D1888" s="2" t="s">
        <v>23</v>
      </c>
      <c r="E1888" s="2" t="s">
        <v>5</v>
      </c>
      <c r="G1888" s="2" t="s">
        <v>24</v>
      </c>
      <c r="H1888" s="2">
        <v>869849</v>
      </c>
      <c r="I1888" s="2">
        <v>870982</v>
      </c>
      <c r="J1888" s="1" t="s">
        <v>54</v>
      </c>
      <c r="O1888" s="2" t="s">
        <v>2860</v>
      </c>
      <c r="Q1888" s="2" t="s">
        <v>2861</v>
      </c>
      <c r="R1888" s="2">
        <v>1134</v>
      </c>
    </row>
    <row r="1889" spans="1:19" ht="43.2" x14ac:dyDescent="0.3">
      <c r="A1889" s="2" t="s">
        <v>28</v>
      </c>
      <c r="B1889" s="2" t="s">
        <v>29</v>
      </c>
      <c r="C1889" s="2" t="s">
        <v>22</v>
      </c>
      <c r="D1889" s="2" t="s">
        <v>23</v>
      </c>
      <c r="E1889" s="2" t="s">
        <v>5</v>
      </c>
      <c r="G1889" s="2" t="s">
        <v>24</v>
      </c>
      <c r="H1889" s="2">
        <v>869849</v>
      </c>
      <c r="I1889" s="2">
        <v>870982</v>
      </c>
      <c r="J1889" s="1" t="s">
        <v>54</v>
      </c>
      <c r="K1889" s="2" t="s">
        <v>2862</v>
      </c>
      <c r="N1889" s="2" t="s">
        <v>2863</v>
      </c>
      <c r="O1889" s="2" t="s">
        <v>2860</v>
      </c>
      <c r="Q1889" s="2" t="s">
        <v>2861</v>
      </c>
      <c r="R1889" s="2">
        <v>1134</v>
      </c>
      <c r="S1889" s="2">
        <v>377</v>
      </c>
    </row>
    <row r="1890" spans="1:19" ht="28.8" x14ac:dyDescent="0.3">
      <c r="A1890" s="2" t="s">
        <v>20</v>
      </c>
      <c r="B1890" s="2" t="s">
        <v>21</v>
      </c>
      <c r="C1890" s="2" t="s">
        <v>22</v>
      </c>
      <c r="D1890" s="2" t="s">
        <v>23</v>
      </c>
      <c r="E1890" s="2" t="s">
        <v>5</v>
      </c>
      <c r="G1890" s="2" t="s">
        <v>24</v>
      </c>
      <c r="H1890" s="2">
        <v>871042</v>
      </c>
      <c r="I1890" s="2">
        <v>872670</v>
      </c>
      <c r="J1890" s="1" t="s">
        <v>54</v>
      </c>
      <c r="O1890" s="2" t="s">
        <v>2864</v>
      </c>
      <c r="Q1890" s="2" t="s">
        <v>2865</v>
      </c>
      <c r="R1890" s="2">
        <v>1629</v>
      </c>
    </row>
    <row r="1891" spans="1:19" ht="43.2" x14ac:dyDescent="0.3">
      <c r="A1891" s="2" t="s">
        <v>28</v>
      </c>
      <c r="B1891" s="2" t="s">
        <v>29</v>
      </c>
      <c r="C1891" s="2" t="s">
        <v>22</v>
      </c>
      <c r="D1891" s="2" t="s">
        <v>23</v>
      </c>
      <c r="E1891" s="2" t="s">
        <v>5</v>
      </c>
      <c r="G1891" s="2" t="s">
        <v>24</v>
      </c>
      <c r="H1891" s="2">
        <v>871042</v>
      </c>
      <c r="I1891" s="2">
        <v>872670</v>
      </c>
      <c r="J1891" s="1" t="s">
        <v>54</v>
      </c>
      <c r="K1891" s="2" t="s">
        <v>2866</v>
      </c>
      <c r="N1891" s="2" t="s">
        <v>2867</v>
      </c>
      <c r="O1891" s="2" t="s">
        <v>2864</v>
      </c>
      <c r="Q1891" s="2" t="s">
        <v>2865</v>
      </c>
      <c r="R1891" s="2">
        <v>1629</v>
      </c>
      <c r="S1891" s="2">
        <v>542</v>
      </c>
    </row>
    <row r="1892" spans="1:19" ht="28.8" x14ac:dyDescent="0.3">
      <c r="A1892" s="2" t="s">
        <v>20</v>
      </c>
      <c r="B1892" s="2" t="s">
        <v>21</v>
      </c>
      <c r="C1892" s="2" t="s">
        <v>22</v>
      </c>
      <c r="D1892" s="2" t="s">
        <v>23</v>
      </c>
      <c r="E1892" s="2" t="s">
        <v>5</v>
      </c>
      <c r="G1892" s="2" t="s">
        <v>24</v>
      </c>
      <c r="H1892" s="2">
        <v>872687</v>
      </c>
      <c r="I1892" s="2">
        <v>873562</v>
      </c>
      <c r="J1892" s="1" t="s">
        <v>54</v>
      </c>
      <c r="Q1892" s="2" t="s">
        <v>2868</v>
      </c>
      <c r="R1892" s="2">
        <v>876</v>
      </c>
    </row>
    <row r="1893" spans="1:19" ht="43.2" x14ac:dyDescent="0.3">
      <c r="A1893" s="2" t="s">
        <v>28</v>
      </c>
      <c r="B1893" s="2" t="s">
        <v>29</v>
      </c>
      <c r="C1893" s="2" t="s">
        <v>22</v>
      </c>
      <c r="D1893" s="2" t="s">
        <v>23</v>
      </c>
      <c r="E1893" s="2" t="s">
        <v>5</v>
      </c>
      <c r="G1893" s="2" t="s">
        <v>24</v>
      </c>
      <c r="H1893" s="2">
        <v>872687</v>
      </c>
      <c r="I1893" s="2">
        <v>873562</v>
      </c>
      <c r="J1893" s="1" t="s">
        <v>54</v>
      </c>
      <c r="K1893" s="2" t="s">
        <v>2869</v>
      </c>
      <c r="N1893" s="2" t="s">
        <v>832</v>
      </c>
      <c r="Q1893" s="2" t="s">
        <v>2868</v>
      </c>
      <c r="R1893" s="2">
        <v>876</v>
      </c>
      <c r="S1893" s="2">
        <v>291</v>
      </c>
    </row>
    <row r="1894" spans="1:19" ht="28.8" x14ac:dyDescent="0.3">
      <c r="A1894" s="2" t="s">
        <v>20</v>
      </c>
      <c r="B1894" s="2" t="s">
        <v>21</v>
      </c>
      <c r="C1894" s="2" t="s">
        <v>22</v>
      </c>
      <c r="D1894" s="2" t="s">
        <v>23</v>
      </c>
      <c r="E1894" s="2" t="s">
        <v>5</v>
      </c>
      <c r="G1894" s="2" t="s">
        <v>24</v>
      </c>
      <c r="H1894" s="2">
        <v>873727</v>
      </c>
      <c r="I1894" s="2">
        <v>875082</v>
      </c>
      <c r="J1894" s="1" t="s">
        <v>25</v>
      </c>
      <c r="Q1894" s="2" t="s">
        <v>2870</v>
      </c>
      <c r="R1894" s="2">
        <v>1356</v>
      </c>
    </row>
    <row r="1895" spans="1:19" ht="57.6" x14ac:dyDescent="0.3">
      <c r="A1895" s="2" t="s">
        <v>28</v>
      </c>
      <c r="B1895" s="2" t="s">
        <v>29</v>
      </c>
      <c r="C1895" s="2" t="s">
        <v>22</v>
      </c>
      <c r="D1895" s="2" t="s">
        <v>23</v>
      </c>
      <c r="E1895" s="2" t="s">
        <v>5</v>
      </c>
      <c r="G1895" s="2" t="s">
        <v>24</v>
      </c>
      <c r="H1895" s="2">
        <v>873727</v>
      </c>
      <c r="I1895" s="2">
        <v>875082</v>
      </c>
      <c r="J1895" s="1" t="s">
        <v>25</v>
      </c>
      <c r="K1895" s="2" t="s">
        <v>2871</v>
      </c>
      <c r="N1895" s="2" t="s">
        <v>2142</v>
      </c>
      <c r="Q1895" s="2" t="s">
        <v>2870</v>
      </c>
      <c r="R1895" s="2">
        <v>1356</v>
      </c>
      <c r="S1895" s="2">
        <v>451</v>
      </c>
    </row>
    <row r="1896" spans="1:19" ht="28.8" x14ac:dyDescent="0.3">
      <c r="A1896" s="2" t="s">
        <v>20</v>
      </c>
      <c r="B1896" s="2" t="s">
        <v>21</v>
      </c>
      <c r="C1896" s="2" t="s">
        <v>22</v>
      </c>
      <c r="D1896" s="2" t="s">
        <v>23</v>
      </c>
      <c r="E1896" s="2" t="s">
        <v>5</v>
      </c>
      <c r="G1896" s="2" t="s">
        <v>24</v>
      </c>
      <c r="H1896" s="2">
        <v>875141</v>
      </c>
      <c r="I1896" s="2">
        <v>875722</v>
      </c>
      <c r="J1896" s="1" t="s">
        <v>25</v>
      </c>
      <c r="Q1896" s="2" t="s">
        <v>2872</v>
      </c>
      <c r="R1896" s="2">
        <v>582</v>
      </c>
    </row>
    <row r="1897" spans="1:19" ht="28.8" x14ac:dyDescent="0.3">
      <c r="A1897" s="2" t="s">
        <v>28</v>
      </c>
      <c r="B1897" s="2" t="s">
        <v>29</v>
      </c>
      <c r="C1897" s="2" t="s">
        <v>22</v>
      </c>
      <c r="D1897" s="2" t="s">
        <v>23</v>
      </c>
      <c r="E1897" s="2" t="s">
        <v>5</v>
      </c>
      <c r="G1897" s="2" t="s">
        <v>24</v>
      </c>
      <c r="H1897" s="2">
        <v>875141</v>
      </c>
      <c r="I1897" s="2">
        <v>875722</v>
      </c>
      <c r="J1897" s="1" t="s">
        <v>25</v>
      </c>
      <c r="K1897" s="2" t="s">
        <v>2873</v>
      </c>
      <c r="N1897" s="2" t="s">
        <v>2874</v>
      </c>
      <c r="Q1897" s="2" t="s">
        <v>2872</v>
      </c>
      <c r="R1897" s="2">
        <v>582</v>
      </c>
      <c r="S1897" s="2">
        <v>193</v>
      </c>
    </row>
    <row r="1898" spans="1:19" ht="28.8" x14ac:dyDescent="0.3">
      <c r="A1898" s="2" t="s">
        <v>20</v>
      </c>
      <c r="B1898" s="2" t="s">
        <v>21</v>
      </c>
      <c r="C1898" s="2" t="s">
        <v>22</v>
      </c>
      <c r="D1898" s="2" t="s">
        <v>23</v>
      </c>
      <c r="E1898" s="2" t="s">
        <v>5</v>
      </c>
      <c r="G1898" s="2" t="s">
        <v>24</v>
      </c>
      <c r="H1898" s="2">
        <v>875719</v>
      </c>
      <c r="I1898" s="2">
        <v>877137</v>
      </c>
      <c r="J1898" s="1" t="s">
        <v>54</v>
      </c>
      <c r="Q1898" s="2" t="s">
        <v>2875</v>
      </c>
      <c r="R1898" s="2">
        <v>1419</v>
      </c>
    </row>
    <row r="1899" spans="1:19" ht="43.2" x14ac:dyDescent="0.3">
      <c r="A1899" s="2" t="s">
        <v>28</v>
      </c>
      <c r="B1899" s="2" t="s">
        <v>29</v>
      </c>
      <c r="C1899" s="2" t="s">
        <v>22</v>
      </c>
      <c r="D1899" s="2" t="s">
        <v>23</v>
      </c>
      <c r="E1899" s="2" t="s">
        <v>5</v>
      </c>
      <c r="G1899" s="2" t="s">
        <v>24</v>
      </c>
      <c r="H1899" s="2">
        <v>875719</v>
      </c>
      <c r="I1899" s="2">
        <v>877137</v>
      </c>
      <c r="J1899" s="1" t="s">
        <v>54</v>
      </c>
      <c r="K1899" s="2" t="s">
        <v>2876</v>
      </c>
      <c r="N1899" s="2" t="s">
        <v>2600</v>
      </c>
      <c r="Q1899" s="2" t="s">
        <v>2875</v>
      </c>
      <c r="R1899" s="2">
        <v>1419</v>
      </c>
      <c r="S1899" s="2">
        <v>472</v>
      </c>
    </row>
    <row r="1900" spans="1:19" ht="28.8" x14ac:dyDescent="0.3">
      <c r="A1900" s="2" t="s">
        <v>20</v>
      </c>
      <c r="B1900" s="2" t="s">
        <v>21</v>
      </c>
      <c r="C1900" s="2" t="s">
        <v>22</v>
      </c>
      <c r="D1900" s="2" t="s">
        <v>23</v>
      </c>
      <c r="E1900" s="2" t="s">
        <v>5</v>
      </c>
      <c r="G1900" s="2" t="s">
        <v>24</v>
      </c>
      <c r="H1900" s="2">
        <v>877541</v>
      </c>
      <c r="I1900" s="2">
        <v>879085</v>
      </c>
      <c r="J1900" s="1" t="s">
        <v>25</v>
      </c>
      <c r="O1900" s="2" t="s">
        <v>2877</v>
      </c>
      <c r="Q1900" s="2" t="s">
        <v>2878</v>
      </c>
      <c r="R1900" s="2">
        <v>1545</v>
      </c>
    </row>
    <row r="1901" spans="1:19" ht="43.2" x14ac:dyDescent="0.3">
      <c r="A1901" s="2" t="s">
        <v>28</v>
      </c>
      <c r="B1901" s="2" t="s">
        <v>29</v>
      </c>
      <c r="C1901" s="2" t="s">
        <v>22</v>
      </c>
      <c r="D1901" s="2" t="s">
        <v>23</v>
      </c>
      <c r="E1901" s="2" t="s">
        <v>5</v>
      </c>
      <c r="G1901" s="2" t="s">
        <v>24</v>
      </c>
      <c r="H1901" s="2">
        <v>877541</v>
      </c>
      <c r="I1901" s="2">
        <v>879085</v>
      </c>
      <c r="J1901" s="1" t="s">
        <v>25</v>
      </c>
      <c r="K1901" s="2" t="s">
        <v>2879</v>
      </c>
      <c r="N1901" s="2" t="s">
        <v>2880</v>
      </c>
      <c r="O1901" s="2" t="s">
        <v>2877</v>
      </c>
      <c r="Q1901" s="2" t="s">
        <v>2878</v>
      </c>
      <c r="R1901" s="2">
        <v>1545</v>
      </c>
      <c r="S1901" s="2">
        <v>514</v>
      </c>
    </row>
    <row r="1902" spans="1:19" ht="28.8" x14ac:dyDescent="0.3">
      <c r="A1902" s="2" t="s">
        <v>20</v>
      </c>
      <c r="B1902" s="2" t="s">
        <v>21</v>
      </c>
      <c r="C1902" s="2" t="s">
        <v>22</v>
      </c>
      <c r="D1902" s="2" t="s">
        <v>23</v>
      </c>
      <c r="E1902" s="2" t="s">
        <v>5</v>
      </c>
      <c r="G1902" s="2" t="s">
        <v>24</v>
      </c>
      <c r="H1902" s="2">
        <v>879085</v>
      </c>
      <c r="I1902" s="2">
        <v>879588</v>
      </c>
      <c r="J1902" s="1" t="s">
        <v>25</v>
      </c>
      <c r="Q1902" s="2" t="s">
        <v>2881</v>
      </c>
      <c r="R1902" s="2">
        <v>504</v>
      </c>
    </row>
    <row r="1903" spans="1:19" ht="28.8" x14ac:dyDescent="0.3">
      <c r="A1903" s="2" t="s">
        <v>28</v>
      </c>
      <c r="B1903" s="2" t="s">
        <v>29</v>
      </c>
      <c r="C1903" s="2" t="s">
        <v>22</v>
      </c>
      <c r="D1903" s="2" t="s">
        <v>23</v>
      </c>
      <c r="E1903" s="2" t="s">
        <v>5</v>
      </c>
      <c r="G1903" s="2" t="s">
        <v>24</v>
      </c>
      <c r="H1903" s="2">
        <v>879085</v>
      </c>
      <c r="I1903" s="2">
        <v>879588</v>
      </c>
      <c r="J1903" s="1" t="s">
        <v>25</v>
      </c>
      <c r="K1903" s="2" t="s">
        <v>2882</v>
      </c>
      <c r="N1903" s="2" t="s">
        <v>101</v>
      </c>
      <c r="Q1903" s="2" t="s">
        <v>2881</v>
      </c>
      <c r="R1903" s="2">
        <v>504</v>
      </c>
      <c r="S1903" s="2">
        <v>167</v>
      </c>
    </row>
    <row r="1904" spans="1:19" ht="28.8" x14ac:dyDescent="0.3">
      <c r="A1904" s="2" t="s">
        <v>20</v>
      </c>
      <c r="B1904" s="2" t="s">
        <v>21</v>
      </c>
      <c r="C1904" s="2" t="s">
        <v>22</v>
      </c>
      <c r="D1904" s="2" t="s">
        <v>23</v>
      </c>
      <c r="E1904" s="2" t="s">
        <v>5</v>
      </c>
      <c r="G1904" s="2" t="s">
        <v>24</v>
      </c>
      <c r="H1904" s="2">
        <v>879591</v>
      </c>
      <c r="I1904" s="2">
        <v>881669</v>
      </c>
      <c r="J1904" s="1" t="s">
        <v>25</v>
      </c>
      <c r="O1904" s="2" t="s">
        <v>2883</v>
      </c>
      <c r="Q1904" s="2" t="s">
        <v>2884</v>
      </c>
      <c r="R1904" s="2">
        <v>2079</v>
      </c>
    </row>
    <row r="1905" spans="1:19" ht="43.2" x14ac:dyDescent="0.3">
      <c r="A1905" s="2" t="s">
        <v>28</v>
      </c>
      <c r="B1905" s="2" t="s">
        <v>29</v>
      </c>
      <c r="C1905" s="2" t="s">
        <v>22</v>
      </c>
      <c r="D1905" s="2" t="s">
        <v>23</v>
      </c>
      <c r="E1905" s="2" t="s">
        <v>5</v>
      </c>
      <c r="G1905" s="2" t="s">
        <v>24</v>
      </c>
      <c r="H1905" s="2">
        <v>879591</v>
      </c>
      <c r="I1905" s="2">
        <v>881669</v>
      </c>
      <c r="J1905" s="1" t="s">
        <v>25</v>
      </c>
      <c r="K1905" s="2" t="s">
        <v>2885</v>
      </c>
      <c r="N1905" s="2" t="s">
        <v>2886</v>
      </c>
      <c r="O1905" s="2" t="s">
        <v>2883</v>
      </c>
      <c r="Q1905" s="2" t="s">
        <v>2884</v>
      </c>
      <c r="R1905" s="2">
        <v>2079</v>
      </c>
      <c r="S1905" s="2">
        <v>692</v>
      </c>
    </row>
    <row r="1906" spans="1:19" ht="28.8" x14ac:dyDescent="0.3">
      <c r="A1906" s="2" t="s">
        <v>20</v>
      </c>
      <c r="B1906" s="2" t="s">
        <v>21</v>
      </c>
      <c r="C1906" s="2" t="s">
        <v>22</v>
      </c>
      <c r="D1906" s="2" t="s">
        <v>23</v>
      </c>
      <c r="E1906" s="2" t="s">
        <v>5</v>
      </c>
      <c r="G1906" s="2" t="s">
        <v>24</v>
      </c>
      <c r="H1906" s="2">
        <v>881688</v>
      </c>
      <c r="I1906" s="2">
        <v>882704</v>
      </c>
      <c r="J1906" s="1" t="s">
        <v>54</v>
      </c>
      <c r="Q1906" s="2" t="s">
        <v>2887</v>
      </c>
      <c r="R1906" s="2">
        <v>1017</v>
      </c>
    </row>
    <row r="1907" spans="1:19" ht="28.8" x14ac:dyDescent="0.3">
      <c r="A1907" s="2" t="s">
        <v>28</v>
      </c>
      <c r="B1907" s="2" t="s">
        <v>29</v>
      </c>
      <c r="C1907" s="2" t="s">
        <v>22</v>
      </c>
      <c r="D1907" s="2" t="s">
        <v>23</v>
      </c>
      <c r="E1907" s="2" t="s">
        <v>5</v>
      </c>
      <c r="G1907" s="2" t="s">
        <v>24</v>
      </c>
      <c r="H1907" s="2">
        <v>881688</v>
      </c>
      <c r="I1907" s="2">
        <v>882704</v>
      </c>
      <c r="J1907" s="1" t="s">
        <v>54</v>
      </c>
      <c r="K1907" s="2" t="s">
        <v>2888</v>
      </c>
      <c r="N1907" s="2" t="s">
        <v>2889</v>
      </c>
      <c r="Q1907" s="2" t="s">
        <v>2887</v>
      </c>
      <c r="R1907" s="2">
        <v>1017</v>
      </c>
      <c r="S1907" s="2">
        <v>338</v>
      </c>
    </row>
    <row r="1908" spans="1:19" ht="28.8" x14ac:dyDescent="0.3">
      <c r="A1908" s="2" t="s">
        <v>20</v>
      </c>
      <c r="B1908" s="2" t="s">
        <v>21</v>
      </c>
      <c r="C1908" s="2" t="s">
        <v>22</v>
      </c>
      <c r="D1908" s="2" t="s">
        <v>23</v>
      </c>
      <c r="E1908" s="2" t="s">
        <v>5</v>
      </c>
      <c r="G1908" s="2" t="s">
        <v>24</v>
      </c>
      <c r="H1908" s="2">
        <v>882717</v>
      </c>
      <c r="I1908" s="2">
        <v>883280</v>
      </c>
      <c r="J1908" s="1" t="s">
        <v>25</v>
      </c>
      <c r="Q1908" s="2" t="s">
        <v>2890</v>
      </c>
      <c r="R1908" s="2">
        <v>564</v>
      </c>
    </row>
    <row r="1909" spans="1:19" ht="28.8" x14ac:dyDescent="0.3">
      <c r="A1909" s="2" t="s">
        <v>28</v>
      </c>
      <c r="B1909" s="2" t="s">
        <v>29</v>
      </c>
      <c r="C1909" s="2" t="s">
        <v>22</v>
      </c>
      <c r="D1909" s="2" t="s">
        <v>23</v>
      </c>
      <c r="E1909" s="2" t="s">
        <v>5</v>
      </c>
      <c r="G1909" s="2" t="s">
        <v>24</v>
      </c>
      <c r="H1909" s="2">
        <v>882717</v>
      </c>
      <c r="I1909" s="2">
        <v>883280</v>
      </c>
      <c r="J1909" s="1" t="s">
        <v>25</v>
      </c>
      <c r="K1909" s="2" t="s">
        <v>2891</v>
      </c>
      <c r="N1909" s="2" t="s">
        <v>192</v>
      </c>
      <c r="Q1909" s="2" t="s">
        <v>2890</v>
      </c>
      <c r="R1909" s="2">
        <v>564</v>
      </c>
      <c r="S1909" s="2">
        <v>187</v>
      </c>
    </row>
    <row r="1910" spans="1:19" ht="28.8" x14ac:dyDescent="0.3">
      <c r="A1910" s="2" t="s">
        <v>20</v>
      </c>
      <c r="B1910" s="2" t="s">
        <v>21</v>
      </c>
      <c r="C1910" s="2" t="s">
        <v>22</v>
      </c>
      <c r="D1910" s="2" t="s">
        <v>23</v>
      </c>
      <c r="E1910" s="2" t="s">
        <v>5</v>
      </c>
      <c r="G1910" s="2" t="s">
        <v>24</v>
      </c>
      <c r="H1910" s="2">
        <v>883261</v>
      </c>
      <c r="I1910" s="2">
        <v>883668</v>
      </c>
      <c r="J1910" s="1" t="s">
        <v>25</v>
      </c>
      <c r="Q1910" s="2" t="s">
        <v>2892</v>
      </c>
      <c r="R1910" s="2">
        <v>408</v>
      </c>
    </row>
    <row r="1911" spans="1:19" ht="28.8" x14ac:dyDescent="0.3">
      <c r="A1911" s="2" t="s">
        <v>28</v>
      </c>
      <c r="B1911" s="2" t="s">
        <v>29</v>
      </c>
      <c r="C1911" s="2" t="s">
        <v>22</v>
      </c>
      <c r="D1911" s="2" t="s">
        <v>23</v>
      </c>
      <c r="E1911" s="2" t="s">
        <v>5</v>
      </c>
      <c r="G1911" s="2" t="s">
        <v>24</v>
      </c>
      <c r="H1911" s="2">
        <v>883261</v>
      </c>
      <c r="I1911" s="2">
        <v>883668</v>
      </c>
      <c r="J1911" s="1" t="s">
        <v>25</v>
      </c>
      <c r="K1911" s="2" t="s">
        <v>2893</v>
      </c>
      <c r="N1911" s="2" t="s">
        <v>101</v>
      </c>
      <c r="Q1911" s="2" t="s">
        <v>2892</v>
      </c>
      <c r="R1911" s="2">
        <v>408</v>
      </c>
      <c r="S1911" s="2">
        <v>135</v>
      </c>
    </row>
    <row r="1912" spans="1:19" ht="28.8" x14ac:dyDescent="0.3">
      <c r="A1912" s="2" t="s">
        <v>20</v>
      </c>
      <c r="B1912" s="2" t="s">
        <v>21</v>
      </c>
      <c r="C1912" s="2" t="s">
        <v>22</v>
      </c>
      <c r="D1912" s="2" t="s">
        <v>23</v>
      </c>
      <c r="E1912" s="2" t="s">
        <v>5</v>
      </c>
      <c r="G1912" s="2" t="s">
        <v>24</v>
      </c>
      <c r="H1912" s="2">
        <v>883707</v>
      </c>
      <c r="I1912" s="2">
        <v>885059</v>
      </c>
      <c r="J1912" s="1" t="s">
        <v>54</v>
      </c>
      <c r="Q1912" s="2" t="s">
        <v>2894</v>
      </c>
      <c r="R1912" s="2">
        <v>1353</v>
      </c>
    </row>
    <row r="1913" spans="1:19" ht="43.2" x14ac:dyDescent="0.3">
      <c r="A1913" s="2" t="s">
        <v>28</v>
      </c>
      <c r="B1913" s="2" t="s">
        <v>29</v>
      </c>
      <c r="C1913" s="2" t="s">
        <v>22</v>
      </c>
      <c r="D1913" s="2" t="s">
        <v>23</v>
      </c>
      <c r="E1913" s="2" t="s">
        <v>5</v>
      </c>
      <c r="G1913" s="2" t="s">
        <v>24</v>
      </c>
      <c r="H1913" s="2">
        <v>883707</v>
      </c>
      <c r="I1913" s="2">
        <v>885059</v>
      </c>
      <c r="J1913" s="1" t="s">
        <v>54</v>
      </c>
      <c r="K1913" s="2" t="s">
        <v>2895</v>
      </c>
      <c r="N1913" s="2" t="s">
        <v>41</v>
      </c>
      <c r="Q1913" s="2" t="s">
        <v>2894</v>
      </c>
      <c r="R1913" s="2">
        <v>1353</v>
      </c>
      <c r="S1913" s="2">
        <v>450</v>
      </c>
    </row>
    <row r="1914" spans="1:19" ht="28.8" x14ac:dyDescent="0.3">
      <c r="A1914" s="2" t="s">
        <v>20</v>
      </c>
      <c r="B1914" s="2" t="s">
        <v>21</v>
      </c>
      <c r="C1914" s="2" t="s">
        <v>22</v>
      </c>
      <c r="D1914" s="2" t="s">
        <v>23</v>
      </c>
      <c r="E1914" s="2" t="s">
        <v>5</v>
      </c>
      <c r="G1914" s="2" t="s">
        <v>24</v>
      </c>
      <c r="H1914" s="2">
        <v>885340</v>
      </c>
      <c r="I1914" s="2">
        <v>888753</v>
      </c>
      <c r="J1914" s="1" t="s">
        <v>54</v>
      </c>
      <c r="Q1914" s="2" t="s">
        <v>2896</v>
      </c>
      <c r="R1914" s="2">
        <v>3414</v>
      </c>
    </row>
    <row r="1915" spans="1:19" ht="43.2" x14ac:dyDescent="0.3">
      <c r="A1915" s="2" t="s">
        <v>28</v>
      </c>
      <c r="B1915" s="2" t="s">
        <v>29</v>
      </c>
      <c r="C1915" s="2" t="s">
        <v>22</v>
      </c>
      <c r="D1915" s="2" t="s">
        <v>23</v>
      </c>
      <c r="E1915" s="2" t="s">
        <v>5</v>
      </c>
      <c r="G1915" s="2" t="s">
        <v>24</v>
      </c>
      <c r="H1915" s="2">
        <v>885340</v>
      </c>
      <c r="I1915" s="2">
        <v>888753</v>
      </c>
      <c r="J1915" s="1" t="s">
        <v>54</v>
      </c>
      <c r="K1915" s="2" t="s">
        <v>2897</v>
      </c>
      <c r="N1915" s="2" t="s">
        <v>2898</v>
      </c>
      <c r="Q1915" s="2" t="s">
        <v>2896</v>
      </c>
      <c r="R1915" s="2">
        <v>3414</v>
      </c>
      <c r="S1915" s="2">
        <v>1137</v>
      </c>
    </row>
    <row r="1916" spans="1:19" ht="28.8" x14ac:dyDescent="0.3">
      <c r="A1916" s="2" t="s">
        <v>20</v>
      </c>
      <c r="B1916" s="2" t="s">
        <v>21</v>
      </c>
      <c r="C1916" s="2" t="s">
        <v>22</v>
      </c>
      <c r="D1916" s="2" t="s">
        <v>23</v>
      </c>
      <c r="E1916" s="2" t="s">
        <v>5</v>
      </c>
      <c r="G1916" s="2" t="s">
        <v>24</v>
      </c>
      <c r="H1916" s="2">
        <v>888750</v>
      </c>
      <c r="I1916" s="2">
        <v>889337</v>
      </c>
      <c r="J1916" s="1" t="s">
        <v>54</v>
      </c>
      <c r="Q1916" s="2" t="s">
        <v>2899</v>
      </c>
      <c r="R1916" s="2">
        <v>588</v>
      </c>
    </row>
    <row r="1917" spans="1:19" ht="28.8" x14ac:dyDescent="0.3">
      <c r="A1917" s="2" t="s">
        <v>28</v>
      </c>
      <c r="B1917" s="2" t="s">
        <v>29</v>
      </c>
      <c r="C1917" s="2" t="s">
        <v>22</v>
      </c>
      <c r="D1917" s="2" t="s">
        <v>23</v>
      </c>
      <c r="E1917" s="2" t="s">
        <v>5</v>
      </c>
      <c r="G1917" s="2" t="s">
        <v>24</v>
      </c>
      <c r="H1917" s="2">
        <v>888750</v>
      </c>
      <c r="I1917" s="2">
        <v>889337</v>
      </c>
      <c r="J1917" s="1" t="s">
        <v>54</v>
      </c>
      <c r="K1917" s="2" t="s">
        <v>2900</v>
      </c>
      <c r="N1917" s="2" t="s">
        <v>101</v>
      </c>
      <c r="Q1917" s="2" t="s">
        <v>2899</v>
      </c>
      <c r="R1917" s="2">
        <v>588</v>
      </c>
      <c r="S1917" s="2">
        <v>195</v>
      </c>
    </row>
    <row r="1918" spans="1:19" ht="28.8" x14ac:dyDescent="0.3">
      <c r="A1918" s="2" t="s">
        <v>20</v>
      </c>
      <c r="B1918" s="2" t="s">
        <v>21</v>
      </c>
      <c r="C1918" s="2" t="s">
        <v>22</v>
      </c>
      <c r="D1918" s="2" t="s">
        <v>23</v>
      </c>
      <c r="E1918" s="2" t="s">
        <v>5</v>
      </c>
      <c r="G1918" s="2" t="s">
        <v>24</v>
      </c>
      <c r="H1918" s="2">
        <v>889334</v>
      </c>
      <c r="I1918" s="2">
        <v>890467</v>
      </c>
      <c r="J1918" s="1" t="s">
        <v>54</v>
      </c>
      <c r="Q1918" s="2" t="s">
        <v>2901</v>
      </c>
      <c r="R1918" s="2">
        <v>1134</v>
      </c>
    </row>
    <row r="1919" spans="1:19" ht="28.8" x14ac:dyDescent="0.3">
      <c r="A1919" s="2" t="s">
        <v>28</v>
      </c>
      <c r="B1919" s="2" t="s">
        <v>29</v>
      </c>
      <c r="C1919" s="2" t="s">
        <v>22</v>
      </c>
      <c r="D1919" s="2" t="s">
        <v>23</v>
      </c>
      <c r="E1919" s="2" t="s">
        <v>5</v>
      </c>
      <c r="G1919" s="2" t="s">
        <v>24</v>
      </c>
      <c r="H1919" s="2">
        <v>889334</v>
      </c>
      <c r="I1919" s="2">
        <v>890467</v>
      </c>
      <c r="J1919" s="1" t="s">
        <v>54</v>
      </c>
      <c r="K1919" s="2" t="s">
        <v>2902</v>
      </c>
      <c r="N1919" s="2" t="s">
        <v>2903</v>
      </c>
      <c r="Q1919" s="2" t="s">
        <v>2901</v>
      </c>
      <c r="R1919" s="2">
        <v>1134</v>
      </c>
      <c r="S1919" s="2">
        <v>377</v>
      </c>
    </row>
    <row r="1920" spans="1:19" ht="28.8" x14ac:dyDescent="0.3">
      <c r="A1920" s="2" t="s">
        <v>20</v>
      </c>
      <c r="B1920" s="2" t="s">
        <v>21</v>
      </c>
      <c r="C1920" s="2" t="s">
        <v>22</v>
      </c>
      <c r="D1920" s="2" t="s">
        <v>23</v>
      </c>
      <c r="E1920" s="2" t="s">
        <v>5</v>
      </c>
      <c r="G1920" s="2" t="s">
        <v>24</v>
      </c>
      <c r="H1920" s="2">
        <v>890470</v>
      </c>
      <c r="I1920" s="2">
        <v>890970</v>
      </c>
      <c r="J1920" s="1" t="s">
        <v>54</v>
      </c>
      <c r="Q1920" s="2" t="s">
        <v>2904</v>
      </c>
      <c r="R1920" s="2">
        <v>501</v>
      </c>
    </row>
    <row r="1921" spans="1:19" ht="28.8" x14ac:dyDescent="0.3">
      <c r="A1921" s="2" t="s">
        <v>28</v>
      </c>
      <c r="B1921" s="2" t="s">
        <v>29</v>
      </c>
      <c r="C1921" s="2" t="s">
        <v>22</v>
      </c>
      <c r="D1921" s="2" t="s">
        <v>23</v>
      </c>
      <c r="E1921" s="2" t="s">
        <v>5</v>
      </c>
      <c r="G1921" s="2" t="s">
        <v>24</v>
      </c>
      <c r="H1921" s="2">
        <v>890470</v>
      </c>
      <c r="I1921" s="2">
        <v>890970</v>
      </c>
      <c r="J1921" s="1" t="s">
        <v>54</v>
      </c>
      <c r="K1921" s="2" t="s">
        <v>2905</v>
      </c>
      <c r="N1921" s="2" t="s">
        <v>2903</v>
      </c>
      <c r="Q1921" s="2" t="s">
        <v>2904</v>
      </c>
      <c r="R1921" s="2">
        <v>501</v>
      </c>
      <c r="S1921" s="2">
        <v>166</v>
      </c>
    </row>
    <row r="1922" spans="1:19" ht="28.8" x14ac:dyDescent="0.3">
      <c r="A1922" s="2" t="s">
        <v>20</v>
      </c>
      <c r="B1922" s="2" t="s">
        <v>21</v>
      </c>
      <c r="C1922" s="2" t="s">
        <v>22</v>
      </c>
      <c r="D1922" s="2" t="s">
        <v>23</v>
      </c>
      <c r="E1922" s="2" t="s">
        <v>5</v>
      </c>
      <c r="G1922" s="2" t="s">
        <v>24</v>
      </c>
      <c r="H1922" s="2">
        <v>890955</v>
      </c>
      <c r="I1922" s="2">
        <v>891521</v>
      </c>
      <c r="J1922" s="1" t="s">
        <v>54</v>
      </c>
      <c r="Q1922" s="2" t="s">
        <v>2906</v>
      </c>
      <c r="R1922" s="2">
        <v>567</v>
      </c>
    </row>
    <row r="1923" spans="1:19" ht="43.2" x14ac:dyDescent="0.3">
      <c r="A1923" s="2" t="s">
        <v>28</v>
      </c>
      <c r="B1923" s="2" t="s">
        <v>29</v>
      </c>
      <c r="C1923" s="2" t="s">
        <v>22</v>
      </c>
      <c r="D1923" s="2" t="s">
        <v>23</v>
      </c>
      <c r="E1923" s="2" t="s">
        <v>5</v>
      </c>
      <c r="G1923" s="2" t="s">
        <v>24</v>
      </c>
      <c r="H1923" s="2">
        <v>890955</v>
      </c>
      <c r="I1923" s="2">
        <v>891521</v>
      </c>
      <c r="J1923" s="1" t="s">
        <v>54</v>
      </c>
      <c r="K1923" s="2" t="s">
        <v>2907</v>
      </c>
      <c r="N1923" s="2" t="s">
        <v>2908</v>
      </c>
      <c r="Q1923" s="2" t="s">
        <v>2906</v>
      </c>
      <c r="R1923" s="2">
        <v>567</v>
      </c>
      <c r="S1923" s="2">
        <v>188</v>
      </c>
    </row>
    <row r="1924" spans="1:19" ht="28.8" x14ac:dyDescent="0.3">
      <c r="A1924" s="2" t="s">
        <v>20</v>
      </c>
      <c r="B1924" s="2" t="s">
        <v>21</v>
      </c>
      <c r="C1924" s="2" t="s">
        <v>22</v>
      </c>
      <c r="D1924" s="2" t="s">
        <v>23</v>
      </c>
      <c r="E1924" s="2" t="s">
        <v>5</v>
      </c>
      <c r="G1924" s="2" t="s">
        <v>24</v>
      </c>
      <c r="H1924" s="2">
        <v>891511</v>
      </c>
      <c r="I1924" s="2">
        <v>892770</v>
      </c>
      <c r="J1924" s="1" t="s">
        <v>54</v>
      </c>
      <c r="O1924" s="2" t="s">
        <v>2909</v>
      </c>
      <c r="Q1924" s="2" t="s">
        <v>2910</v>
      </c>
      <c r="R1924" s="2">
        <v>1260</v>
      </c>
    </row>
    <row r="1925" spans="1:19" ht="43.2" x14ac:dyDescent="0.3">
      <c r="A1925" s="2" t="s">
        <v>28</v>
      </c>
      <c r="B1925" s="2" t="s">
        <v>29</v>
      </c>
      <c r="C1925" s="2" t="s">
        <v>22</v>
      </c>
      <c r="D1925" s="2" t="s">
        <v>23</v>
      </c>
      <c r="E1925" s="2" t="s">
        <v>5</v>
      </c>
      <c r="G1925" s="2" t="s">
        <v>24</v>
      </c>
      <c r="H1925" s="2">
        <v>891511</v>
      </c>
      <c r="I1925" s="2">
        <v>892770</v>
      </c>
      <c r="J1925" s="1" t="s">
        <v>54</v>
      </c>
      <c r="K1925" s="2" t="s">
        <v>2911</v>
      </c>
      <c r="N1925" s="2" t="s">
        <v>2912</v>
      </c>
      <c r="O1925" s="2" t="s">
        <v>2909</v>
      </c>
      <c r="Q1925" s="2" t="s">
        <v>2910</v>
      </c>
      <c r="R1925" s="2">
        <v>1260</v>
      </c>
      <c r="S1925" s="2">
        <v>419</v>
      </c>
    </row>
    <row r="1926" spans="1:19" ht="28.8" x14ac:dyDescent="0.3">
      <c r="A1926" s="2" t="s">
        <v>20</v>
      </c>
      <c r="B1926" s="2" t="s">
        <v>21</v>
      </c>
      <c r="C1926" s="2" t="s">
        <v>22</v>
      </c>
      <c r="D1926" s="2" t="s">
        <v>23</v>
      </c>
      <c r="E1926" s="2" t="s">
        <v>5</v>
      </c>
      <c r="G1926" s="2" t="s">
        <v>24</v>
      </c>
      <c r="H1926" s="2">
        <v>892877</v>
      </c>
      <c r="I1926" s="2">
        <v>893881</v>
      </c>
      <c r="J1926" s="1" t="s">
        <v>54</v>
      </c>
      <c r="Q1926" s="2" t="s">
        <v>2913</v>
      </c>
      <c r="R1926" s="2">
        <v>1005</v>
      </c>
    </row>
    <row r="1927" spans="1:19" ht="43.2" x14ac:dyDescent="0.3">
      <c r="A1927" s="2" t="s">
        <v>28</v>
      </c>
      <c r="B1927" s="2" t="s">
        <v>29</v>
      </c>
      <c r="C1927" s="2" t="s">
        <v>22</v>
      </c>
      <c r="D1927" s="2" t="s">
        <v>23</v>
      </c>
      <c r="E1927" s="2" t="s">
        <v>5</v>
      </c>
      <c r="G1927" s="2" t="s">
        <v>24</v>
      </c>
      <c r="H1927" s="2">
        <v>892877</v>
      </c>
      <c r="I1927" s="2">
        <v>893881</v>
      </c>
      <c r="J1927" s="1" t="s">
        <v>54</v>
      </c>
      <c r="K1927" s="2" t="s">
        <v>2914</v>
      </c>
      <c r="N1927" s="2" t="s">
        <v>2915</v>
      </c>
      <c r="Q1927" s="2" t="s">
        <v>2913</v>
      </c>
      <c r="R1927" s="2">
        <v>1005</v>
      </c>
      <c r="S1927" s="2">
        <v>334</v>
      </c>
    </row>
    <row r="1928" spans="1:19" ht="28.8" x14ac:dyDescent="0.3">
      <c r="A1928" s="2" t="s">
        <v>20</v>
      </c>
      <c r="B1928" s="2" t="s">
        <v>21</v>
      </c>
      <c r="C1928" s="2" t="s">
        <v>22</v>
      </c>
      <c r="D1928" s="2" t="s">
        <v>23</v>
      </c>
      <c r="E1928" s="2" t="s">
        <v>5</v>
      </c>
      <c r="G1928" s="2" t="s">
        <v>24</v>
      </c>
      <c r="H1928" s="2">
        <v>893861</v>
      </c>
      <c r="I1928" s="2">
        <v>893965</v>
      </c>
      <c r="J1928" s="1" t="s">
        <v>25</v>
      </c>
      <c r="Q1928" s="2" t="s">
        <v>2916</v>
      </c>
      <c r="R1928" s="2">
        <v>105</v>
      </c>
    </row>
    <row r="1929" spans="1:19" ht="28.8" x14ac:dyDescent="0.3">
      <c r="A1929" s="2" t="s">
        <v>28</v>
      </c>
      <c r="B1929" s="2" t="s">
        <v>29</v>
      </c>
      <c r="C1929" s="2" t="s">
        <v>22</v>
      </c>
      <c r="D1929" s="2" t="s">
        <v>23</v>
      </c>
      <c r="E1929" s="2" t="s">
        <v>5</v>
      </c>
      <c r="G1929" s="2" t="s">
        <v>24</v>
      </c>
      <c r="H1929" s="2">
        <v>893861</v>
      </c>
      <c r="I1929" s="2">
        <v>893965</v>
      </c>
      <c r="J1929" s="1" t="s">
        <v>25</v>
      </c>
      <c r="K1929" s="2" t="s">
        <v>2917</v>
      </c>
      <c r="N1929" s="2" t="s">
        <v>101</v>
      </c>
      <c r="Q1929" s="2" t="s">
        <v>2916</v>
      </c>
      <c r="R1929" s="2">
        <v>105</v>
      </c>
      <c r="S1929" s="2">
        <v>34</v>
      </c>
    </row>
    <row r="1930" spans="1:19" ht="28.8" x14ac:dyDescent="0.3">
      <c r="A1930" s="2" t="s">
        <v>20</v>
      </c>
      <c r="B1930" s="2" t="s">
        <v>21</v>
      </c>
      <c r="C1930" s="2" t="s">
        <v>22</v>
      </c>
      <c r="D1930" s="2" t="s">
        <v>23</v>
      </c>
      <c r="E1930" s="2" t="s">
        <v>5</v>
      </c>
      <c r="G1930" s="2" t="s">
        <v>24</v>
      </c>
      <c r="H1930" s="2">
        <v>893989</v>
      </c>
      <c r="I1930" s="2">
        <v>894231</v>
      </c>
      <c r="J1930" s="1" t="s">
        <v>25</v>
      </c>
      <c r="O1930" s="2" t="s">
        <v>2918</v>
      </c>
      <c r="Q1930" s="2" t="s">
        <v>2919</v>
      </c>
      <c r="R1930" s="2">
        <v>243</v>
      </c>
    </row>
    <row r="1931" spans="1:19" ht="43.2" x14ac:dyDescent="0.3">
      <c r="A1931" s="2" t="s">
        <v>28</v>
      </c>
      <c r="B1931" s="2" t="s">
        <v>29</v>
      </c>
      <c r="C1931" s="2" t="s">
        <v>22</v>
      </c>
      <c r="D1931" s="2" t="s">
        <v>23</v>
      </c>
      <c r="E1931" s="2" t="s">
        <v>5</v>
      </c>
      <c r="G1931" s="2" t="s">
        <v>24</v>
      </c>
      <c r="H1931" s="2">
        <v>893989</v>
      </c>
      <c r="I1931" s="2">
        <v>894231</v>
      </c>
      <c r="J1931" s="1" t="s">
        <v>25</v>
      </c>
      <c r="K1931" s="2" t="s">
        <v>2920</v>
      </c>
      <c r="N1931" s="2" t="s">
        <v>2921</v>
      </c>
      <c r="O1931" s="2" t="s">
        <v>2918</v>
      </c>
      <c r="Q1931" s="2" t="s">
        <v>2919</v>
      </c>
      <c r="R1931" s="2">
        <v>243</v>
      </c>
      <c r="S1931" s="2">
        <v>80</v>
      </c>
    </row>
    <row r="1932" spans="1:19" ht="28.8" x14ac:dyDescent="0.3">
      <c r="A1932" s="2" t="s">
        <v>20</v>
      </c>
      <c r="B1932" s="2" t="s">
        <v>21</v>
      </c>
      <c r="C1932" s="2" t="s">
        <v>22</v>
      </c>
      <c r="D1932" s="2" t="s">
        <v>23</v>
      </c>
      <c r="E1932" s="2" t="s">
        <v>5</v>
      </c>
      <c r="G1932" s="2" t="s">
        <v>24</v>
      </c>
      <c r="H1932" s="2">
        <v>894234</v>
      </c>
      <c r="I1932" s="2">
        <v>894728</v>
      </c>
      <c r="J1932" s="1" t="s">
        <v>25</v>
      </c>
      <c r="O1932" s="2" t="s">
        <v>2922</v>
      </c>
      <c r="Q1932" s="2" t="s">
        <v>2923</v>
      </c>
      <c r="R1932" s="2">
        <v>495</v>
      </c>
    </row>
    <row r="1933" spans="1:19" ht="43.2" x14ac:dyDescent="0.3">
      <c r="A1933" s="2" t="s">
        <v>28</v>
      </c>
      <c r="B1933" s="2" t="s">
        <v>29</v>
      </c>
      <c r="C1933" s="2" t="s">
        <v>22</v>
      </c>
      <c r="D1933" s="2" t="s">
        <v>23</v>
      </c>
      <c r="E1933" s="2" t="s">
        <v>5</v>
      </c>
      <c r="G1933" s="2" t="s">
        <v>24</v>
      </c>
      <c r="H1933" s="2">
        <v>894234</v>
      </c>
      <c r="I1933" s="2">
        <v>894728</v>
      </c>
      <c r="J1933" s="1" t="s">
        <v>25</v>
      </c>
      <c r="K1933" s="2" t="s">
        <v>2924</v>
      </c>
      <c r="N1933" s="2" t="s">
        <v>2925</v>
      </c>
      <c r="O1933" s="2" t="s">
        <v>2922</v>
      </c>
      <c r="Q1933" s="2" t="s">
        <v>2923</v>
      </c>
      <c r="R1933" s="2">
        <v>495</v>
      </c>
      <c r="S1933" s="2">
        <v>164</v>
      </c>
    </row>
    <row r="1934" spans="1:19" ht="28.8" x14ac:dyDescent="0.3">
      <c r="A1934" s="2" t="s">
        <v>20</v>
      </c>
      <c r="B1934" s="2" t="s">
        <v>21</v>
      </c>
      <c r="C1934" s="2" t="s">
        <v>22</v>
      </c>
      <c r="D1934" s="2" t="s">
        <v>23</v>
      </c>
      <c r="E1934" s="2" t="s">
        <v>5</v>
      </c>
      <c r="G1934" s="2" t="s">
        <v>24</v>
      </c>
      <c r="H1934" s="2">
        <v>894735</v>
      </c>
      <c r="I1934" s="2">
        <v>895220</v>
      </c>
      <c r="J1934" s="1" t="s">
        <v>25</v>
      </c>
      <c r="Q1934" s="2" t="s">
        <v>2926</v>
      </c>
      <c r="R1934" s="2">
        <v>486</v>
      </c>
    </row>
    <row r="1935" spans="1:19" ht="43.2" x14ac:dyDescent="0.3">
      <c r="A1935" s="2" t="s">
        <v>28</v>
      </c>
      <c r="B1935" s="2" t="s">
        <v>29</v>
      </c>
      <c r="C1935" s="2" t="s">
        <v>22</v>
      </c>
      <c r="D1935" s="2" t="s">
        <v>23</v>
      </c>
      <c r="E1935" s="2" t="s">
        <v>5</v>
      </c>
      <c r="G1935" s="2" t="s">
        <v>24</v>
      </c>
      <c r="H1935" s="2">
        <v>894735</v>
      </c>
      <c r="I1935" s="2">
        <v>895220</v>
      </c>
      <c r="J1935" s="1" t="s">
        <v>25</v>
      </c>
      <c r="K1935" s="2" t="s">
        <v>2927</v>
      </c>
      <c r="N1935" s="2" t="s">
        <v>41</v>
      </c>
      <c r="Q1935" s="2" t="s">
        <v>2926</v>
      </c>
      <c r="R1935" s="2">
        <v>486</v>
      </c>
      <c r="S1935" s="2">
        <v>161</v>
      </c>
    </row>
    <row r="1936" spans="1:19" ht="28.8" x14ac:dyDescent="0.3">
      <c r="A1936" s="2" t="s">
        <v>20</v>
      </c>
      <c r="B1936" s="2" t="s">
        <v>21</v>
      </c>
      <c r="C1936" s="2" t="s">
        <v>22</v>
      </c>
      <c r="D1936" s="2" t="s">
        <v>23</v>
      </c>
      <c r="E1936" s="2" t="s">
        <v>5</v>
      </c>
      <c r="G1936" s="2" t="s">
        <v>24</v>
      </c>
      <c r="H1936" s="2">
        <v>895238</v>
      </c>
      <c r="I1936" s="2">
        <v>895567</v>
      </c>
      <c r="J1936" s="1" t="s">
        <v>25</v>
      </c>
      <c r="Q1936" s="2" t="s">
        <v>2928</v>
      </c>
      <c r="R1936" s="2">
        <v>330</v>
      </c>
    </row>
    <row r="1937" spans="1:19" ht="28.8" x14ac:dyDescent="0.3">
      <c r="A1937" s="2" t="s">
        <v>28</v>
      </c>
      <c r="B1937" s="2" t="s">
        <v>29</v>
      </c>
      <c r="C1937" s="2" t="s">
        <v>22</v>
      </c>
      <c r="D1937" s="2" t="s">
        <v>23</v>
      </c>
      <c r="E1937" s="2" t="s">
        <v>5</v>
      </c>
      <c r="G1937" s="2" t="s">
        <v>24</v>
      </c>
      <c r="H1937" s="2">
        <v>895238</v>
      </c>
      <c r="I1937" s="2">
        <v>895567</v>
      </c>
      <c r="J1937" s="1" t="s">
        <v>25</v>
      </c>
      <c r="K1937" s="2" t="s">
        <v>2929</v>
      </c>
      <c r="N1937" s="2" t="s">
        <v>1287</v>
      </c>
      <c r="Q1937" s="2" t="s">
        <v>2928</v>
      </c>
      <c r="R1937" s="2">
        <v>330</v>
      </c>
      <c r="S1937" s="2">
        <v>109</v>
      </c>
    </row>
    <row r="1938" spans="1:19" ht="28.8" x14ac:dyDescent="0.3">
      <c r="A1938" s="2" t="s">
        <v>20</v>
      </c>
      <c r="B1938" s="2" t="s">
        <v>21</v>
      </c>
      <c r="C1938" s="2" t="s">
        <v>22</v>
      </c>
      <c r="D1938" s="2" t="s">
        <v>23</v>
      </c>
      <c r="E1938" s="2" t="s">
        <v>5</v>
      </c>
      <c r="G1938" s="2" t="s">
        <v>24</v>
      </c>
      <c r="H1938" s="2">
        <v>895573</v>
      </c>
      <c r="I1938" s="2">
        <v>896691</v>
      </c>
      <c r="J1938" s="1" t="s">
        <v>25</v>
      </c>
      <c r="O1938" s="2" t="s">
        <v>2930</v>
      </c>
      <c r="Q1938" s="2" t="s">
        <v>2931</v>
      </c>
      <c r="R1938" s="2">
        <v>1119</v>
      </c>
    </row>
    <row r="1939" spans="1:19" ht="28.8" x14ac:dyDescent="0.3">
      <c r="A1939" s="2" t="s">
        <v>28</v>
      </c>
      <c r="B1939" s="2" t="s">
        <v>29</v>
      </c>
      <c r="C1939" s="2" t="s">
        <v>22</v>
      </c>
      <c r="D1939" s="2" t="s">
        <v>23</v>
      </c>
      <c r="E1939" s="2" t="s">
        <v>5</v>
      </c>
      <c r="G1939" s="2" t="s">
        <v>24</v>
      </c>
      <c r="H1939" s="2">
        <v>895573</v>
      </c>
      <c r="I1939" s="2">
        <v>896691</v>
      </c>
      <c r="J1939" s="1" t="s">
        <v>25</v>
      </c>
      <c r="K1939" s="2" t="s">
        <v>2932</v>
      </c>
      <c r="N1939" s="2" t="s">
        <v>2933</v>
      </c>
      <c r="O1939" s="2" t="s">
        <v>2930</v>
      </c>
      <c r="Q1939" s="2" t="s">
        <v>2931</v>
      </c>
      <c r="R1939" s="2">
        <v>1119</v>
      </c>
      <c r="S1939" s="2">
        <v>372</v>
      </c>
    </row>
    <row r="1940" spans="1:19" ht="28.8" x14ac:dyDescent="0.3">
      <c r="A1940" s="2" t="s">
        <v>20</v>
      </c>
      <c r="B1940" s="2" t="s">
        <v>21</v>
      </c>
      <c r="C1940" s="2" t="s">
        <v>22</v>
      </c>
      <c r="D1940" s="2" t="s">
        <v>23</v>
      </c>
      <c r="E1940" s="2" t="s">
        <v>5</v>
      </c>
      <c r="G1940" s="2" t="s">
        <v>24</v>
      </c>
      <c r="H1940" s="2">
        <v>896688</v>
      </c>
      <c r="I1940" s="2">
        <v>897071</v>
      </c>
      <c r="J1940" s="1" t="s">
        <v>25</v>
      </c>
      <c r="O1940" s="2" t="s">
        <v>2934</v>
      </c>
      <c r="Q1940" s="2" t="s">
        <v>2935</v>
      </c>
      <c r="R1940" s="2">
        <v>384</v>
      </c>
    </row>
    <row r="1941" spans="1:19" ht="28.8" x14ac:dyDescent="0.3">
      <c r="A1941" s="2" t="s">
        <v>28</v>
      </c>
      <c r="B1941" s="2" t="s">
        <v>29</v>
      </c>
      <c r="C1941" s="2" t="s">
        <v>22</v>
      </c>
      <c r="D1941" s="2" t="s">
        <v>23</v>
      </c>
      <c r="E1941" s="2" t="s">
        <v>5</v>
      </c>
      <c r="G1941" s="2" t="s">
        <v>24</v>
      </c>
      <c r="H1941" s="2">
        <v>896688</v>
      </c>
      <c r="I1941" s="2">
        <v>897071</v>
      </c>
      <c r="J1941" s="1" t="s">
        <v>25</v>
      </c>
      <c r="K1941" s="2" t="s">
        <v>2936</v>
      </c>
      <c r="N1941" s="2" t="s">
        <v>2937</v>
      </c>
      <c r="O1941" s="2" t="s">
        <v>2934</v>
      </c>
      <c r="Q1941" s="2" t="s">
        <v>2935</v>
      </c>
      <c r="R1941" s="2">
        <v>384</v>
      </c>
      <c r="S1941" s="2">
        <v>127</v>
      </c>
    </row>
    <row r="1942" spans="1:19" ht="28.8" x14ac:dyDescent="0.3">
      <c r="A1942" s="2" t="s">
        <v>20</v>
      </c>
      <c r="B1942" s="2" t="s">
        <v>21</v>
      </c>
      <c r="C1942" s="2" t="s">
        <v>22</v>
      </c>
      <c r="D1942" s="2" t="s">
        <v>23</v>
      </c>
      <c r="E1942" s="2" t="s">
        <v>5</v>
      </c>
      <c r="G1942" s="2" t="s">
        <v>24</v>
      </c>
      <c r="H1942" s="2">
        <v>897077</v>
      </c>
      <c r="I1942" s="2">
        <v>898420</v>
      </c>
      <c r="J1942" s="1" t="s">
        <v>25</v>
      </c>
      <c r="O1942" s="2" t="s">
        <v>2938</v>
      </c>
      <c r="Q1942" s="2" t="s">
        <v>2939</v>
      </c>
      <c r="R1942" s="2">
        <v>1344</v>
      </c>
    </row>
    <row r="1943" spans="1:19" ht="43.2" x14ac:dyDescent="0.3">
      <c r="A1943" s="2" t="s">
        <v>28</v>
      </c>
      <c r="B1943" s="2" t="s">
        <v>29</v>
      </c>
      <c r="C1943" s="2" t="s">
        <v>22</v>
      </c>
      <c r="D1943" s="2" t="s">
        <v>23</v>
      </c>
      <c r="E1943" s="2" t="s">
        <v>5</v>
      </c>
      <c r="G1943" s="2" t="s">
        <v>24</v>
      </c>
      <c r="H1943" s="2">
        <v>897077</v>
      </c>
      <c r="I1943" s="2">
        <v>898420</v>
      </c>
      <c r="J1943" s="1" t="s">
        <v>25</v>
      </c>
      <c r="K1943" s="2" t="s">
        <v>2940</v>
      </c>
      <c r="N1943" s="2" t="s">
        <v>2941</v>
      </c>
      <c r="O1943" s="2" t="s">
        <v>2938</v>
      </c>
      <c r="Q1943" s="2" t="s">
        <v>2939</v>
      </c>
      <c r="R1943" s="2">
        <v>1344</v>
      </c>
      <c r="S1943" s="2">
        <v>447</v>
      </c>
    </row>
    <row r="1944" spans="1:19" ht="28.8" x14ac:dyDescent="0.3">
      <c r="A1944" s="2" t="s">
        <v>20</v>
      </c>
      <c r="B1944" s="2" t="s">
        <v>21</v>
      </c>
      <c r="C1944" s="2" t="s">
        <v>22</v>
      </c>
      <c r="D1944" s="2" t="s">
        <v>23</v>
      </c>
      <c r="E1944" s="2" t="s">
        <v>5</v>
      </c>
      <c r="G1944" s="2" t="s">
        <v>24</v>
      </c>
      <c r="H1944" s="2">
        <v>898342</v>
      </c>
      <c r="I1944" s="2">
        <v>899868</v>
      </c>
      <c r="J1944" s="1" t="s">
        <v>25</v>
      </c>
      <c r="Q1944" s="2" t="s">
        <v>2942</v>
      </c>
      <c r="R1944" s="2">
        <v>1527</v>
      </c>
    </row>
    <row r="1945" spans="1:19" ht="57.6" x14ac:dyDescent="0.3">
      <c r="A1945" s="2" t="s">
        <v>28</v>
      </c>
      <c r="B1945" s="2" t="s">
        <v>29</v>
      </c>
      <c r="C1945" s="2" t="s">
        <v>22</v>
      </c>
      <c r="D1945" s="2" t="s">
        <v>23</v>
      </c>
      <c r="E1945" s="2" t="s">
        <v>5</v>
      </c>
      <c r="G1945" s="2" t="s">
        <v>24</v>
      </c>
      <c r="H1945" s="2">
        <v>898342</v>
      </c>
      <c r="I1945" s="2">
        <v>899868</v>
      </c>
      <c r="J1945" s="1" t="s">
        <v>25</v>
      </c>
      <c r="K1945" s="2" t="s">
        <v>2943</v>
      </c>
      <c r="N1945" s="2" t="s">
        <v>2944</v>
      </c>
      <c r="Q1945" s="2" t="s">
        <v>2942</v>
      </c>
      <c r="R1945" s="2">
        <v>1527</v>
      </c>
      <c r="S1945" s="2">
        <v>508</v>
      </c>
    </row>
    <row r="1946" spans="1:19" ht="28.8" x14ac:dyDescent="0.3">
      <c r="A1946" s="2" t="s">
        <v>20</v>
      </c>
      <c r="B1946" s="2" t="s">
        <v>21</v>
      </c>
      <c r="C1946" s="2" t="s">
        <v>22</v>
      </c>
      <c r="D1946" s="2" t="s">
        <v>23</v>
      </c>
      <c r="E1946" s="2" t="s">
        <v>5</v>
      </c>
      <c r="G1946" s="2" t="s">
        <v>24</v>
      </c>
      <c r="H1946" s="2">
        <v>899873</v>
      </c>
      <c r="I1946" s="2">
        <v>901561</v>
      </c>
      <c r="J1946" s="1" t="s">
        <v>54</v>
      </c>
      <c r="Q1946" s="2" t="s">
        <v>2945</v>
      </c>
      <c r="R1946" s="2">
        <v>1689</v>
      </c>
    </row>
    <row r="1947" spans="1:19" ht="57.6" x14ac:dyDescent="0.3">
      <c r="A1947" s="2" t="s">
        <v>28</v>
      </c>
      <c r="B1947" s="2" t="s">
        <v>29</v>
      </c>
      <c r="C1947" s="2" t="s">
        <v>22</v>
      </c>
      <c r="D1947" s="2" t="s">
        <v>23</v>
      </c>
      <c r="E1947" s="2" t="s">
        <v>5</v>
      </c>
      <c r="G1947" s="2" t="s">
        <v>24</v>
      </c>
      <c r="H1947" s="2">
        <v>899873</v>
      </c>
      <c r="I1947" s="2">
        <v>901561</v>
      </c>
      <c r="J1947" s="1" t="s">
        <v>54</v>
      </c>
      <c r="K1947" s="2" t="s">
        <v>2946</v>
      </c>
      <c r="N1947" s="2" t="s">
        <v>2947</v>
      </c>
      <c r="Q1947" s="2" t="s">
        <v>2945</v>
      </c>
      <c r="R1947" s="2">
        <v>1689</v>
      </c>
      <c r="S1947" s="2">
        <v>562</v>
      </c>
    </row>
    <row r="1948" spans="1:19" ht="28.8" x14ac:dyDescent="0.3">
      <c r="A1948" s="2" t="s">
        <v>20</v>
      </c>
      <c r="B1948" s="2" t="s">
        <v>21</v>
      </c>
      <c r="C1948" s="2" t="s">
        <v>22</v>
      </c>
      <c r="D1948" s="2" t="s">
        <v>23</v>
      </c>
      <c r="E1948" s="2" t="s">
        <v>5</v>
      </c>
      <c r="G1948" s="2" t="s">
        <v>24</v>
      </c>
      <c r="H1948" s="2">
        <v>901558</v>
      </c>
      <c r="I1948" s="2">
        <v>901881</v>
      </c>
      <c r="J1948" s="1" t="s">
        <v>54</v>
      </c>
      <c r="Q1948" s="2" t="s">
        <v>2948</v>
      </c>
      <c r="R1948" s="2">
        <v>324</v>
      </c>
    </row>
    <row r="1949" spans="1:19" ht="28.8" x14ac:dyDescent="0.3">
      <c r="A1949" s="2" t="s">
        <v>28</v>
      </c>
      <c r="B1949" s="2" t="s">
        <v>29</v>
      </c>
      <c r="C1949" s="2" t="s">
        <v>22</v>
      </c>
      <c r="D1949" s="2" t="s">
        <v>23</v>
      </c>
      <c r="E1949" s="2" t="s">
        <v>5</v>
      </c>
      <c r="G1949" s="2" t="s">
        <v>24</v>
      </c>
      <c r="H1949" s="2">
        <v>901558</v>
      </c>
      <c r="I1949" s="2">
        <v>901881</v>
      </c>
      <c r="J1949" s="1" t="s">
        <v>54</v>
      </c>
      <c r="K1949" s="2" t="s">
        <v>2949</v>
      </c>
      <c r="N1949" s="2" t="s">
        <v>73</v>
      </c>
      <c r="Q1949" s="2" t="s">
        <v>2948</v>
      </c>
      <c r="R1949" s="2">
        <v>324</v>
      </c>
      <c r="S1949" s="2">
        <v>107</v>
      </c>
    </row>
    <row r="1950" spans="1:19" ht="28.8" x14ac:dyDescent="0.3">
      <c r="A1950" s="2" t="s">
        <v>20</v>
      </c>
      <c r="B1950" s="2" t="s">
        <v>21</v>
      </c>
      <c r="C1950" s="2" t="s">
        <v>22</v>
      </c>
      <c r="D1950" s="2" t="s">
        <v>23</v>
      </c>
      <c r="E1950" s="2" t="s">
        <v>5</v>
      </c>
      <c r="G1950" s="2" t="s">
        <v>24</v>
      </c>
      <c r="H1950" s="2">
        <v>902168</v>
      </c>
      <c r="I1950" s="2">
        <v>902770</v>
      </c>
      <c r="J1950" s="1" t="s">
        <v>25</v>
      </c>
      <c r="Q1950" s="2" t="s">
        <v>2950</v>
      </c>
      <c r="R1950" s="2">
        <v>603</v>
      </c>
    </row>
    <row r="1951" spans="1:19" ht="28.8" x14ac:dyDescent="0.3">
      <c r="A1951" s="2" t="s">
        <v>28</v>
      </c>
      <c r="B1951" s="2" t="s">
        <v>29</v>
      </c>
      <c r="C1951" s="2" t="s">
        <v>22</v>
      </c>
      <c r="D1951" s="2" t="s">
        <v>23</v>
      </c>
      <c r="E1951" s="2" t="s">
        <v>5</v>
      </c>
      <c r="G1951" s="2" t="s">
        <v>24</v>
      </c>
      <c r="H1951" s="2">
        <v>902168</v>
      </c>
      <c r="I1951" s="2">
        <v>902770</v>
      </c>
      <c r="J1951" s="1" t="s">
        <v>25</v>
      </c>
      <c r="K1951" s="2" t="s">
        <v>2951</v>
      </c>
      <c r="N1951" s="2" t="s">
        <v>2952</v>
      </c>
      <c r="Q1951" s="2" t="s">
        <v>2950</v>
      </c>
      <c r="R1951" s="2">
        <v>603</v>
      </c>
      <c r="S1951" s="2">
        <v>200</v>
      </c>
    </row>
    <row r="1952" spans="1:19" ht="28.8" x14ac:dyDescent="0.3">
      <c r="A1952" s="2" t="s">
        <v>20</v>
      </c>
      <c r="B1952" s="2" t="s">
        <v>21</v>
      </c>
      <c r="C1952" s="2" t="s">
        <v>22</v>
      </c>
      <c r="D1952" s="2" t="s">
        <v>23</v>
      </c>
      <c r="E1952" s="2" t="s">
        <v>5</v>
      </c>
      <c r="G1952" s="2" t="s">
        <v>24</v>
      </c>
      <c r="H1952" s="2">
        <v>902869</v>
      </c>
      <c r="I1952" s="2">
        <v>903699</v>
      </c>
      <c r="J1952" s="1" t="s">
        <v>54</v>
      </c>
      <c r="Q1952" s="2" t="s">
        <v>2953</v>
      </c>
      <c r="R1952" s="2">
        <v>831</v>
      </c>
    </row>
    <row r="1953" spans="1:19" ht="28.8" x14ac:dyDescent="0.3">
      <c r="A1953" s="2" t="s">
        <v>28</v>
      </c>
      <c r="B1953" s="2" t="s">
        <v>29</v>
      </c>
      <c r="C1953" s="2" t="s">
        <v>22</v>
      </c>
      <c r="D1953" s="2" t="s">
        <v>23</v>
      </c>
      <c r="E1953" s="2" t="s">
        <v>5</v>
      </c>
      <c r="G1953" s="2" t="s">
        <v>24</v>
      </c>
      <c r="H1953" s="2">
        <v>902869</v>
      </c>
      <c r="I1953" s="2">
        <v>903699</v>
      </c>
      <c r="J1953" s="1" t="s">
        <v>54</v>
      </c>
      <c r="K1953" s="2" t="s">
        <v>2954</v>
      </c>
      <c r="N1953" s="2" t="s">
        <v>101</v>
      </c>
      <c r="Q1953" s="2" t="s">
        <v>2953</v>
      </c>
      <c r="R1953" s="2">
        <v>831</v>
      </c>
      <c r="S1953" s="2">
        <v>276</v>
      </c>
    </row>
    <row r="1954" spans="1:19" ht="28.8" x14ac:dyDescent="0.3">
      <c r="A1954" s="2" t="s">
        <v>20</v>
      </c>
      <c r="B1954" s="2" t="s">
        <v>21</v>
      </c>
      <c r="C1954" s="2" t="s">
        <v>22</v>
      </c>
      <c r="D1954" s="2" t="s">
        <v>23</v>
      </c>
      <c r="E1954" s="2" t="s">
        <v>5</v>
      </c>
      <c r="G1954" s="2" t="s">
        <v>24</v>
      </c>
      <c r="H1954" s="2">
        <v>903698</v>
      </c>
      <c r="I1954" s="2">
        <v>904558</v>
      </c>
      <c r="J1954" s="1" t="s">
        <v>25</v>
      </c>
      <c r="Q1954" s="2" t="s">
        <v>2955</v>
      </c>
      <c r="R1954" s="2">
        <v>861</v>
      </c>
    </row>
    <row r="1955" spans="1:19" ht="43.2" x14ac:dyDescent="0.3">
      <c r="A1955" s="2" t="s">
        <v>28</v>
      </c>
      <c r="B1955" s="2" t="s">
        <v>29</v>
      </c>
      <c r="C1955" s="2" t="s">
        <v>22</v>
      </c>
      <c r="D1955" s="2" t="s">
        <v>23</v>
      </c>
      <c r="E1955" s="2" t="s">
        <v>5</v>
      </c>
      <c r="G1955" s="2" t="s">
        <v>24</v>
      </c>
      <c r="H1955" s="2">
        <v>903698</v>
      </c>
      <c r="I1955" s="2">
        <v>904558</v>
      </c>
      <c r="J1955" s="1" t="s">
        <v>25</v>
      </c>
      <c r="K1955" s="2" t="s">
        <v>2956</v>
      </c>
      <c r="N1955" s="2" t="s">
        <v>41</v>
      </c>
      <c r="Q1955" s="2" t="s">
        <v>2955</v>
      </c>
      <c r="R1955" s="2">
        <v>861</v>
      </c>
      <c r="S1955" s="2">
        <v>286</v>
      </c>
    </row>
    <row r="1956" spans="1:19" ht="28.8" x14ac:dyDescent="0.3">
      <c r="A1956" s="2" t="s">
        <v>20</v>
      </c>
      <c r="B1956" s="2" t="s">
        <v>21</v>
      </c>
      <c r="C1956" s="2" t="s">
        <v>22</v>
      </c>
      <c r="D1956" s="2" t="s">
        <v>23</v>
      </c>
      <c r="E1956" s="2" t="s">
        <v>5</v>
      </c>
      <c r="G1956" s="2" t="s">
        <v>24</v>
      </c>
      <c r="H1956" s="2">
        <v>904658</v>
      </c>
      <c r="I1956" s="2">
        <v>905698</v>
      </c>
      <c r="J1956" s="1" t="s">
        <v>25</v>
      </c>
      <c r="Q1956" s="2" t="s">
        <v>2957</v>
      </c>
      <c r="R1956" s="2">
        <v>1041</v>
      </c>
    </row>
    <row r="1957" spans="1:19" ht="28.8" x14ac:dyDescent="0.3">
      <c r="A1957" s="2" t="s">
        <v>28</v>
      </c>
      <c r="B1957" s="2" t="s">
        <v>29</v>
      </c>
      <c r="C1957" s="2" t="s">
        <v>22</v>
      </c>
      <c r="D1957" s="2" t="s">
        <v>23</v>
      </c>
      <c r="E1957" s="2" t="s">
        <v>5</v>
      </c>
      <c r="G1957" s="2" t="s">
        <v>24</v>
      </c>
      <c r="H1957" s="2">
        <v>904658</v>
      </c>
      <c r="I1957" s="2">
        <v>905698</v>
      </c>
      <c r="J1957" s="1" t="s">
        <v>25</v>
      </c>
      <c r="K1957" s="2" t="s">
        <v>2958</v>
      </c>
      <c r="N1957" s="2" t="s">
        <v>192</v>
      </c>
      <c r="Q1957" s="2" t="s">
        <v>2957</v>
      </c>
      <c r="R1957" s="2">
        <v>1041</v>
      </c>
      <c r="S1957" s="2">
        <v>346</v>
      </c>
    </row>
    <row r="1958" spans="1:19" ht="28.8" x14ac:dyDescent="0.3">
      <c r="A1958" s="2" t="s">
        <v>20</v>
      </c>
      <c r="B1958" s="2" t="s">
        <v>21</v>
      </c>
      <c r="C1958" s="2" t="s">
        <v>22</v>
      </c>
      <c r="D1958" s="2" t="s">
        <v>23</v>
      </c>
      <c r="E1958" s="2" t="s">
        <v>5</v>
      </c>
      <c r="G1958" s="2" t="s">
        <v>24</v>
      </c>
      <c r="H1958" s="2">
        <v>905813</v>
      </c>
      <c r="I1958" s="2">
        <v>906505</v>
      </c>
      <c r="J1958" s="1" t="s">
        <v>54</v>
      </c>
      <c r="Q1958" s="2" t="s">
        <v>2959</v>
      </c>
      <c r="R1958" s="2">
        <v>693</v>
      </c>
    </row>
    <row r="1959" spans="1:19" ht="28.8" x14ac:dyDescent="0.3">
      <c r="A1959" s="2" t="s">
        <v>28</v>
      </c>
      <c r="B1959" s="2" t="s">
        <v>29</v>
      </c>
      <c r="C1959" s="2" t="s">
        <v>22</v>
      </c>
      <c r="D1959" s="2" t="s">
        <v>23</v>
      </c>
      <c r="E1959" s="2" t="s">
        <v>5</v>
      </c>
      <c r="G1959" s="2" t="s">
        <v>24</v>
      </c>
      <c r="H1959" s="2">
        <v>905813</v>
      </c>
      <c r="I1959" s="2">
        <v>906505</v>
      </c>
      <c r="J1959" s="1" t="s">
        <v>54</v>
      </c>
      <c r="K1959" s="2" t="s">
        <v>2960</v>
      </c>
      <c r="N1959" s="2" t="s">
        <v>101</v>
      </c>
      <c r="Q1959" s="2" t="s">
        <v>2959</v>
      </c>
      <c r="R1959" s="2">
        <v>693</v>
      </c>
      <c r="S1959" s="2">
        <v>230</v>
      </c>
    </row>
    <row r="1960" spans="1:19" ht="28.8" x14ac:dyDescent="0.3">
      <c r="A1960" s="2" t="s">
        <v>20</v>
      </c>
      <c r="B1960" s="2" t="s">
        <v>21</v>
      </c>
      <c r="C1960" s="2" t="s">
        <v>22</v>
      </c>
      <c r="D1960" s="2" t="s">
        <v>23</v>
      </c>
      <c r="E1960" s="2" t="s">
        <v>5</v>
      </c>
      <c r="G1960" s="2" t="s">
        <v>24</v>
      </c>
      <c r="H1960" s="2">
        <v>906355</v>
      </c>
      <c r="I1960" s="2">
        <v>906747</v>
      </c>
      <c r="J1960" s="1" t="s">
        <v>25</v>
      </c>
      <c r="Q1960" s="2" t="s">
        <v>2961</v>
      </c>
      <c r="R1960" s="2">
        <v>393</v>
      </c>
    </row>
    <row r="1961" spans="1:19" ht="28.8" x14ac:dyDescent="0.3">
      <c r="A1961" s="2" t="s">
        <v>28</v>
      </c>
      <c r="B1961" s="2" t="s">
        <v>29</v>
      </c>
      <c r="C1961" s="2" t="s">
        <v>22</v>
      </c>
      <c r="D1961" s="2" t="s">
        <v>23</v>
      </c>
      <c r="E1961" s="2" t="s">
        <v>5</v>
      </c>
      <c r="G1961" s="2" t="s">
        <v>24</v>
      </c>
      <c r="H1961" s="2">
        <v>906355</v>
      </c>
      <c r="I1961" s="2">
        <v>906747</v>
      </c>
      <c r="J1961" s="1" t="s">
        <v>25</v>
      </c>
      <c r="K1961" s="2" t="s">
        <v>2962</v>
      </c>
      <c r="N1961" s="2" t="s">
        <v>101</v>
      </c>
      <c r="Q1961" s="2" t="s">
        <v>2961</v>
      </c>
      <c r="R1961" s="2">
        <v>393</v>
      </c>
      <c r="S1961" s="2">
        <v>130</v>
      </c>
    </row>
    <row r="1962" spans="1:19" ht="28.8" x14ac:dyDescent="0.3">
      <c r="A1962" s="2" t="s">
        <v>20</v>
      </c>
      <c r="B1962" s="2" t="s">
        <v>21</v>
      </c>
      <c r="C1962" s="2" t="s">
        <v>22</v>
      </c>
      <c r="D1962" s="2" t="s">
        <v>23</v>
      </c>
      <c r="E1962" s="2" t="s">
        <v>5</v>
      </c>
      <c r="G1962" s="2" t="s">
        <v>24</v>
      </c>
      <c r="H1962" s="2">
        <v>906740</v>
      </c>
      <c r="I1962" s="2">
        <v>907507</v>
      </c>
      <c r="J1962" s="1" t="s">
        <v>25</v>
      </c>
      <c r="Q1962" s="2" t="s">
        <v>2963</v>
      </c>
      <c r="R1962" s="2">
        <v>768</v>
      </c>
    </row>
    <row r="1963" spans="1:19" ht="57.6" x14ac:dyDescent="0.3">
      <c r="A1963" s="2" t="s">
        <v>28</v>
      </c>
      <c r="B1963" s="2" t="s">
        <v>29</v>
      </c>
      <c r="C1963" s="2" t="s">
        <v>22</v>
      </c>
      <c r="D1963" s="2" t="s">
        <v>23</v>
      </c>
      <c r="E1963" s="2" t="s">
        <v>5</v>
      </c>
      <c r="G1963" s="2" t="s">
        <v>24</v>
      </c>
      <c r="H1963" s="2">
        <v>906740</v>
      </c>
      <c r="I1963" s="2">
        <v>907507</v>
      </c>
      <c r="J1963" s="1" t="s">
        <v>25</v>
      </c>
      <c r="K1963" s="2" t="s">
        <v>2964</v>
      </c>
      <c r="N1963" s="2" t="s">
        <v>2965</v>
      </c>
      <c r="Q1963" s="2" t="s">
        <v>2963</v>
      </c>
      <c r="R1963" s="2">
        <v>768</v>
      </c>
      <c r="S1963" s="2">
        <v>255</v>
      </c>
    </row>
    <row r="1964" spans="1:19" ht="28.8" x14ac:dyDescent="0.3">
      <c r="A1964" s="2" t="s">
        <v>20</v>
      </c>
      <c r="B1964" s="2" t="s">
        <v>21</v>
      </c>
      <c r="C1964" s="2" t="s">
        <v>22</v>
      </c>
      <c r="D1964" s="2" t="s">
        <v>23</v>
      </c>
      <c r="E1964" s="2" t="s">
        <v>5</v>
      </c>
      <c r="G1964" s="2" t="s">
        <v>24</v>
      </c>
      <c r="H1964" s="2">
        <v>907532</v>
      </c>
      <c r="I1964" s="2">
        <v>908305</v>
      </c>
      <c r="J1964" s="1" t="s">
        <v>25</v>
      </c>
      <c r="Q1964" s="2" t="s">
        <v>2966</v>
      </c>
      <c r="R1964" s="2">
        <v>774</v>
      </c>
    </row>
    <row r="1965" spans="1:19" ht="28.8" x14ac:dyDescent="0.3">
      <c r="A1965" s="2" t="s">
        <v>28</v>
      </c>
      <c r="B1965" s="2" t="s">
        <v>29</v>
      </c>
      <c r="C1965" s="2" t="s">
        <v>22</v>
      </c>
      <c r="D1965" s="2" t="s">
        <v>23</v>
      </c>
      <c r="E1965" s="2" t="s">
        <v>5</v>
      </c>
      <c r="G1965" s="2" t="s">
        <v>24</v>
      </c>
      <c r="H1965" s="2">
        <v>907532</v>
      </c>
      <c r="I1965" s="2">
        <v>908305</v>
      </c>
      <c r="J1965" s="1" t="s">
        <v>25</v>
      </c>
      <c r="K1965" s="2" t="s">
        <v>2967</v>
      </c>
      <c r="N1965" s="2" t="s">
        <v>2968</v>
      </c>
      <c r="Q1965" s="2" t="s">
        <v>2966</v>
      </c>
      <c r="R1965" s="2">
        <v>774</v>
      </c>
      <c r="S1965" s="2">
        <v>257</v>
      </c>
    </row>
    <row r="1966" spans="1:19" ht="28.8" x14ac:dyDescent="0.3">
      <c r="A1966" s="2" t="s">
        <v>20</v>
      </c>
      <c r="B1966" s="2" t="s">
        <v>21</v>
      </c>
      <c r="C1966" s="2" t="s">
        <v>22</v>
      </c>
      <c r="D1966" s="2" t="s">
        <v>23</v>
      </c>
      <c r="E1966" s="2" t="s">
        <v>5</v>
      </c>
      <c r="G1966" s="2" t="s">
        <v>24</v>
      </c>
      <c r="H1966" s="2">
        <v>908302</v>
      </c>
      <c r="I1966" s="2">
        <v>909060</v>
      </c>
      <c r="J1966" s="1" t="s">
        <v>25</v>
      </c>
      <c r="Q1966" s="2" t="s">
        <v>2969</v>
      </c>
      <c r="R1966" s="2">
        <v>759</v>
      </c>
    </row>
    <row r="1967" spans="1:19" ht="43.2" x14ac:dyDescent="0.3">
      <c r="A1967" s="2" t="s">
        <v>28</v>
      </c>
      <c r="B1967" s="2" t="s">
        <v>29</v>
      </c>
      <c r="C1967" s="2" t="s">
        <v>22</v>
      </c>
      <c r="D1967" s="2" t="s">
        <v>23</v>
      </c>
      <c r="E1967" s="2" t="s">
        <v>5</v>
      </c>
      <c r="G1967" s="2" t="s">
        <v>24</v>
      </c>
      <c r="H1967" s="2">
        <v>908302</v>
      </c>
      <c r="I1967" s="2">
        <v>909060</v>
      </c>
      <c r="J1967" s="1" t="s">
        <v>25</v>
      </c>
      <c r="K1967" s="2" t="s">
        <v>2970</v>
      </c>
      <c r="N1967" s="2" t="s">
        <v>832</v>
      </c>
      <c r="Q1967" s="2" t="s">
        <v>2969</v>
      </c>
      <c r="R1967" s="2">
        <v>759</v>
      </c>
      <c r="S1967" s="2">
        <v>252</v>
      </c>
    </row>
    <row r="1968" spans="1:19" ht="28.8" x14ac:dyDescent="0.3">
      <c r="A1968" s="2" t="s">
        <v>20</v>
      </c>
      <c r="B1968" s="2" t="s">
        <v>285</v>
      </c>
      <c r="C1968" s="2" t="s">
        <v>22</v>
      </c>
      <c r="D1968" s="2" t="s">
        <v>23</v>
      </c>
      <c r="E1968" s="2" t="s">
        <v>5</v>
      </c>
      <c r="G1968" s="2" t="s">
        <v>24</v>
      </c>
      <c r="H1968" s="2">
        <v>909149</v>
      </c>
      <c r="I1968" s="2">
        <v>909224</v>
      </c>
      <c r="J1968" s="1" t="s">
        <v>25</v>
      </c>
      <c r="Q1968" s="2" t="s">
        <v>2971</v>
      </c>
      <c r="R1968" s="2">
        <v>76</v>
      </c>
    </row>
    <row r="1969" spans="1:19" ht="28.8" x14ac:dyDescent="0.3">
      <c r="A1969" s="2" t="s">
        <v>285</v>
      </c>
      <c r="C1969" s="2" t="s">
        <v>22</v>
      </c>
      <c r="D1969" s="2" t="s">
        <v>23</v>
      </c>
      <c r="E1969" s="2" t="s">
        <v>5</v>
      </c>
      <c r="G1969" s="2" t="s">
        <v>24</v>
      </c>
      <c r="H1969" s="2">
        <v>909149</v>
      </c>
      <c r="I1969" s="2">
        <v>909224</v>
      </c>
      <c r="J1969" s="1" t="s">
        <v>25</v>
      </c>
      <c r="N1969" s="2" t="s">
        <v>1236</v>
      </c>
      <c r="Q1969" s="2" t="s">
        <v>2971</v>
      </c>
      <c r="R1969" s="2">
        <v>76</v>
      </c>
    </row>
    <row r="1970" spans="1:19" ht="28.8" x14ac:dyDescent="0.3">
      <c r="A1970" s="2" t="s">
        <v>20</v>
      </c>
      <c r="B1970" s="2" t="s">
        <v>21</v>
      </c>
      <c r="C1970" s="2" t="s">
        <v>22</v>
      </c>
      <c r="D1970" s="2" t="s">
        <v>23</v>
      </c>
      <c r="E1970" s="2" t="s">
        <v>5</v>
      </c>
      <c r="G1970" s="2" t="s">
        <v>24</v>
      </c>
      <c r="H1970" s="2">
        <v>909231</v>
      </c>
      <c r="I1970" s="2">
        <v>910280</v>
      </c>
      <c r="J1970" s="1" t="s">
        <v>54</v>
      </c>
      <c r="Q1970" s="2" t="s">
        <v>2972</v>
      </c>
      <c r="R1970" s="2">
        <v>1050</v>
      </c>
    </row>
    <row r="1971" spans="1:19" ht="57.6" x14ac:dyDescent="0.3">
      <c r="A1971" s="2" t="s">
        <v>28</v>
      </c>
      <c r="B1971" s="2" t="s">
        <v>29</v>
      </c>
      <c r="C1971" s="2" t="s">
        <v>22</v>
      </c>
      <c r="D1971" s="2" t="s">
        <v>23</v>
      </c>
      <c r="E1971" s="2" t="s">
        <v>5</v>
      </c>
      <c r="G1971" s="2" t="s">
        <v>24</v>
      </c>
      <c r="H1971" s="2">
        <v>909231</v>
      </c>
      <c r="I1971" s="2">
        <v>910280</v>
      </c>
      <c r="J1971" s="1" t="s">
        <v>54</v>
      </c>
      <c r="K1971" s="2" t="s">
        <v>2973</v>
      </c>
      <c r="N1971" s="2" t="s">
        <v>1605</v>
      </c>
      <c r="Q1971" s="2" t="s">
        <v>2972</v>
      </c>
      <c r="R1971" s="2">
        <v>1050</v>
      </c>
      <c r="S1971" s="2">
        <v>349</v>
      </c>
    </row>
    <row r="1972" spans="1:19" ht="28.8" x14ac:dyDescent="0.3">
      <c r="A1972" s="2" t="s">
        <v>20</v>
      </c>
      <c r="B1972" s="2" t="s">
        <v>21</v>
      </c>
      <c r="C1972" s="2" t="s">
        <v>22</v>
      </c>
      <c r="D1972" s="2" t="s">
        <v>23</v>
      </c>
      <c r="E1972" s="2" t="s">
        <v>5</v>
      </c>
      <c r="G1972" s="2" t="s">
        <v>24</v>
      </c>
      <c r="H1972" s="2">
        <v>910130</v>
      </c>
      <c r="I1972" s="2">
        <v>910489</v>
      </c>
      <c r="J1972" s="1" t="s">
        <v>54</v>
      </c>
      <c r="Q1972" s="2" t="s">
        <v>2974</v>
      </c>
      <c r="R1972" s="2">
        <v>360</v>
      </c>
    </row>
    <row r="1973" spans="1:19" ht="43.2" x14ac:dyDescent="0.3">
      <c r="A1973" s="2" t="s">
        <v>28</v>
      </c>
      <c r="B1973" s="2" t="s">
        <v>29</v>
      </c>
      <c r="C1973" s="2" t="s">
        <v>22</v>
      </c>
      <c r="D1973" s="2" t="s">
        <v>23</v>
      </c>
      <c r="E1973" s="2" t="s">
        <v>5</v>
      </c>
      <c r="G1973" s="2" t="s">
        <v>24</v>
      </c>
      <c r="H1973" s="2">
        <v>910130</v>
      </c>
      <c r="I1973" s="2">
        <v>910489</v>
      </c>
      <c r="J1973" s="1" t="s">
        <v>54</v>
      </c>
      <c r="K1973" s="2" t="s">
        <v>2975</v>
      </c>
      <c r="N1973" s="2" t="s">
        <v>2976</v>
      </c>
      <c r="Q1973" s="2" t="s">
        <v>2974</v>
      </c>
      <c r="R1973" s="2">
        <v>360</v>
      </c>
      <c r="S1973" s="2">
        <v>119</v>
      </c>
    </row>
    <row r="1974" spans="1:19" ht="28.8" x14ac:dyDescent="0.3">
      <c r="A1974" s="2" t="s">
        <v>20</v>
      </c>
      <c r="B1974" s="2" t="s">
        <v>21</v>
      </c>
      <c r="C1974" s="2" t="s">
        <v>22</v>
      </c>
      <c r="D1974" s="2" t="s">
        <v>23</v>
      </c>
      <c r="E1974" s="2" t="s">
        <v>5</v>
      </c>
      <c r="G1974" s="2" t="s">
        <v>24</v>
      </c>
      <c r="H1974" s="2">
        <v>910510</v>
      </c>
      <c r="I1974" s="2">
        <v>910932</v>
      </c>
      <c r="J1974" s="1" t="s">
        <v>54</v>
      </c>
      <c r="Q1974" s="2" t="s">
        <v>2977</v>
      </c>
      <c r="R1974" s="2">
        <v>423</v>
      </c>
    </row>
    <row r="1975" spans="1:19" ht="28.8" x14ac:dyDescent="0.3">
      <c r="A1975" s="2" t="s">
        <v>28</v>
      </c>
      <c r="B1975" s="2" t="s">
        <v>29</v>
      </c>
      <c r="C1975" s="2" t="s">
        <v>22</v>
      </c>
      <c r="D1975" s="2" t="s">
        <v>23</v>
      </c>
      <c r="E1975" s="2" t="s">
        <v>5</v>
      </c>
      <c r="G1975" s="2" t="s">
        <v>24</v>
      </c>
      <c r="H1975" s="2">
        <v>910510</v>
      </c>
      <c r="I1975" s="2">
        <v>910932</v>
      </c>
      <c r="J1975" s="1" t="s">
        <v>54</v>
      </c>
      <c r="K1975" s="2" t="s">
        <v>2978</v>
      </c>
      <c r="N1975" s="2" t="s">
        <v>101</v>
      </c>
      <c r="Q1975" s="2" t="s">
        <v>2977</v>
      </c>
      <c r="R1975" s="2">
        <v>423</v>
      </c>
      <c r="S1975" s="2">
        <v>140</v>
      </c>
    </row>
    <row r="1976" spans="1:19" ht="28.8" x14ac:dyDescent="0.3">
      <c r="A1976" s="2" t="s">
        <v>20</v>
      </c>
      <c r="B1976" s="2" t="s">
        <v>21</v>
      </c>
      <c r="C1976" s="2" t="s">
        <v>22</v>
      </c>
      <c r="D1976" s="2" t="s">
        <v>23</v>
      </c>
      <c r="E1976" s="2" t="s">
        <v>5</v>
      </c>
      <c r="G1976" s="2" t="s">
        <v>24</v>
      </c>
      <c r="H1976" s="2">
        <v>911295</v>
      </c>
      <c r="I1976" s="2">
        <v>912026</v>
      </c>
      <c r="J1976" s="1" t="s">
        <v>54</v>
      </c>
      <c r="Q1976" s="2" t="s">
        <v>2979</v>
      </c>
      <c r="R1976" s="2">
        <v>732</v>
      </c>
    </row>
    <row r="1977" spans="1:19" ht="28.8" x14ac:dyDescent="0.3">
      <c r="A1977" s="2" t="s">
        <v>28</v>
      </c>
      <c r="B1977" s="2" t="s">
        <v>29</v>
      </c>
      <c r="C1977" s="2" t="s">
        <v>22</v>
      </c>
      <c r="D1977" s="2" t="s">
        <v>23</v>
      </c>
      <c r="E1977" s="2" t="s">
        <v>5</v>
      </c>
      <c r="G1977" s="2" t="s">
        <v>24</v>
      </c>
      <c r="H1977" s="2">
        <v>911295</v>
      </c>
      <c r="I1977" s="2">
        <v>912026</v>
      </c>
      <c r="J1977" s="1" t="s">
        <v>54</v>
      </c>
      <c r="K1977" s="2" t="s">
        <v>2980</v>
      </c>
      <c r="N1977" s="2" t="s">
        <v>2981</v>
      </c>
      <c r="Q1977" s="2" t="s">
        <v>2979</v>
      </c>
      <c r="R1977" s="2">
        <v>732</v>
      </c>
      <c r="S1977" s="2">
        <v>243</v>
      </c>
    </row>
    <row r="1978" spans="1:19" ht="28.8" x14ac:dyDescent="0.3">
      <c r="A1978" s="2" t="s">
        <v>20</v>
      </c>
      <c r="B1978" s="2" t="s">
        <v>21</v>
      </c>
      <c r="C1978" s="2" t="s">
        <v>22</v>
      </c>
      <c r="D1978" s="2" t="s">
        <v>23</v>
      </c>
      <c r="E1978" s="2" t="s">
        <v>5</v>
      </c>
      <c r="G1978" s="2" t="s">
        <v>24</v>
      </c>
      <c r="H1978" s="2">
        <v>912109</v>
      </c>
      <c r="I1978" s="2">
        <v>912318</v>
      </c>
      <c r="J1978" s="1" t="s">
        <v>25</v>
      </c>
      <c r="Q1978" s="2" t="s">
        <v>2982</v>
      </c>
      <c r="R1978" s="2">
        <v>210</v>
      </c>
    </row>
    <row r="1979" spans="1:19" ht="57.6" x14ac:dyDescent="0.3">
      <c r="A1979" s="2" t="s">
        <v>28</v>
      </c>
      <c r="B1979" s="2" t="s">
        <v>29</v>
      </c>
      <c r="C1979" s="2" t="s">
        <v>22</v>
      </c>
      <c r="D1979" s="2" t="s">
        <v>23</v>
      </c>
      <c r="E1979" s="2" t="s">
        <v>5</v>
      </c>
      <c r="G1979" s="2" t="s">
        <v>24</v>
      </c>
      <c r="H1979" s="2">
        <v>912109</v>
      </c>
      <c r="I1979" s="2">
        <v>912318</v>
      </c>
      <c r="J1979" s="1" t="s">
        <v>25</v>
      </c>
      <c r="K1979" s="2" t="s">
        <v>2983</v>
      </c>
      <c r="N1979" s="2" t="s">
        <v>2984</v>
      </c>
      <c r="Q1979" s="2" t="s">
        <v>2982</v>
      </c>
      <c r="R1979" s="2">
        <v>210</v>
      </c>
      <c r="S1979" s="2">
        <v>69</v>
      </c>
    </row>
    <row r="1980" spans="1:19" ht="28.8" x14ac:dyDescent="0.3">
      <c r="A1980" s="2" t="s">
        <v>20</v>
      </c>
      <c r="B1980" s="2" t="s">
        <v>21</v>
      </c>
      <c r="C1980" s="2" t="s">
        <v>22</v>
      </c>
      <c r="D1980" s="2" t="s">
        <v>23</v>
      </c>
      <c r="E1980" s="2" t="s">
        <v>5</v>
      </c>
      <c r="G1980" s="2" t="s">
        <v>24</v>
      </c>
      <c r="H1980" s="2">
        <v>912929</v>
      </c>
      <c r="I1980" s="2">
        <v>913564</v>
      </c>
      <c r="J1980" s="1" t="s">
        <v>25</v>
      </c>
      <c r="Q1980" s="2" t="s">
        <v>2985</v>
      </c>
      <c r="R1980" s="2">
        <v>636</v>
      </c>
    </row>
    <row r="1981" spans="1:19" ht="28.8" x14ac:dyDescent="0.3">
      <c r="A1981" s="2" t="s">
        <v>28</v>
      </c>
      <c r="B1981" s="2" t="s">
        <v>29</v>
      </c>
      <c r="C1981" s="2" t="s">
        <v>22</v>
      </c>
      <c r="D1981" s="2" t="s">
        <v>23</v>
      </c>
      <c r="E1981" s="2" t="s">
        <v>5</v>
      </c>
      <c r="G1981" s="2" t="s">
        <v>24</v>
      </c>
      <c r="H1981" s="2">
        <v>912929</v>
      </c>
      <c r="I1981" s="2">
        <v>913564</v>
      </c>
      <c r="J1981" s="1" t="s">
        <v>25</v>
      </c>
      <c r="K1981" s="2" t="s">
        <v>2986</v>
      </c>
      <c r="N1981" s="2" t="s">
        <v>2987</v>
      </c>
      <c r="Q1981" s="2" t="s">
        <v>2985</v>
      </c>
      <c r="R1981" s="2">
        <v>636</v>
      </c>
      <c r="S1981" s="2">
        <v>211</v>
      </c>
    </row>
    <row r="1982" spans="1:19" ht="28.8" x14ac:dyDescent="0.3">
      <c r="A1982" s="2" t="s">
        <v>20</v>
      </c>
      <c r="B1982" s="2" t="s">
        <v>21</v>
      </c>
      <c r="C1982" s="2" t="s">
        <v>22</v>
      </c>
      <c r="D1982" s="2" t="s">
        <v>23</v>
      </c>
      <c r="E1982" s="2" t="s">
        <v>5</v>
      </c>
      <c r="G1982" s="2" t="s">
        <v>24</v>
      </c>
      <c r="H1982" s="2">
        <v>913773</v>
      </c>
      <c r="I1982" s="2">
        <v>914957</v>
      </c>
      <c r="J1982" s="1" t="s">
        <v>25</v>
      </c>
      <c r="Q1982" s="2" t="s">
        <v>2988</v>
      </c>
      <c r="R1982" s="2">
        <v>1185</v>
      </c>
    </row>
    <row r="1983" spans="1:19" ht="28.8" x14ac:dyDescent="0.3">
      <c r="A1983" s="2" t="s">
        <v>28</v>
      </c>
      <c r="B1983" s="2" t="s">
        <v>29</v>
      </c>
      <c r="C1983" s="2" t="s">
        <v>22</v>
      </c>
      <c r="D1983" s="2" t="s">
        <v>23</v>
      </c>
      <c r="E1983" s="2" t="s">
        <v>5</v>
      </c>
      <c r="G1983" s="2" t="s">
        <v>24</v>
      </c>
      <c r="H1983" s="2">
        <v>913773</v>
      </c>
      <c r="I1983" s="2">
        <v>914957</v>
      </c>
      <c r="J1983" s="1" t="s">
        <v>25</v>
      </c>
      <c r="K1983" s="2" t="s">
        <v>2989</v>
      </c>
      <c r="N1983" s="2" t="s">
        <v>101</v>
      </c>
      <c r="Q1983" s="2" t="s">
        <v>2988</v>
      </c>
      <c r="R1983" s="2">
        <v>1185</v>
      </c>
      <c r="S1983" s="2">
        <v>394</v>
      </c>
    </row>
    <row r="1984" spans="1:19" ht="28.8" x14ac:dyDescent="0.3">
      <c r="A1984" s="2" t="s">
        <v>20</v>
      </c>
      <c r="B1984" s="2" t="s">
        <v>21</v>
      </c>
      <c r="C1984" s="2" t="s">
        <v>22</v>
      </c>
      <c r="D1984" s="2" t="s">
        <v>23</v>
      </c>
      <c r="E1984" s="2" t="s">
        <v>5</v>
      </c>
      <c r="G1984" s="2" t="s">
        <v>24</v>
      </c>
      <c r="H1984" s="2">
        <v>914990</v>
      </c>
      <c r="I1984" s="2">
        <v>915688</v>
      </c>
      <c r="J1984" s="1" t="s">
        <v>25</v>
      </c>
      <c r="Q1984" s="2" t="s">
        <v>2990</v>
      </c>
      <c r="R1984" s="2">
        <v>699</v>
      </c>
    </row>
    <row r="1985" spans="1:19" ht="43.2" x14ac:dyDescent="0.3">
      <c r="A1985" s="2" t="s">
        <v>28</v>
      </c>
      <c r="B1985" s="2" t="s">
        <v>29</v>
      </c>
      <c r="C1985" s="2" t="s">
        <v>22</v>
      </c>
      <c r="D1985" s="2" t="s">
        <v>23</v>
      </c>
      <c r="E1985" s="2" t="s">
        <v>5</v>
      </c>
      <c r="G1985" s="2" t="s">
        <v>24</v>
      </c>
      <c r="H1985" s="2">
        <v>914990</v>
      </c>
      <c r="I1985" s="2">
        <v>915688</v>
      </c>
      <c r="J1985" s="1" t="s">
        <v>25</v>
      </c>
      <c r="K1985" s="2" t="s">
        <v>2991</v>
      </c>
      <c r="N1985" s="2" t="s">
        <v>41</v>
      </c>
      <c r="Q1985" s="2" t="s">
        <v>2990</v>
      </c>
      <c r="R1985" s="2">
        <v>699</v>
      </c>
      <c r="S1985" s="2">
        <v>232</v>
      </c>
    </row>
    <row r="1986" spans="1:19" ht="28.8" x14ac:dyDescent="0.3">
      <c r="A1986" s="2" t="s">
        <v>20</v>
      </c>
      <c r="B1986" s="2" t="s">
        <v>21</v>
      </c>
      <c r="C1986" s="2" t="s">
        <v>22</v>
      </c>
      <c r="D1986" s="2" t="s">
        <v>23</v>
      </c>
      <c r="E1986" s="2" t="s">
        <v>5</v>
      </c>
      <c r="G1986" s="2" t="s">
        <v>24</v>
      </c>
      <c r="H1986" s="2">
        <v>915678</v>
      </c>
      <c r="I1986" s="2">
        <v>915878</v>
      </c>
      <c r="J1986" s="1" t="s">
        <v>25</v>
      </c>
      <c r="Q1986" s="2" t="s">
        <v>2992</v>
      </c>
      <c r="R1986" s="2">
        <v>201</v>
      </c>
    </row>
    <row r="1987" spans="1:19" ht="28.8" x14ac:dyDescent="0.3">
      <c r="A1987" s="2" t="s">
        <v>28</v>
      </c>
      <c r="B1987" s="2" t="s">
        <v>29</v>
      </c>
      <c r="C1987" s="2" t="s">
        <v>22</v>
      </c>
      <c r="D1987" s="2" t="s">
        <v>23</v>
      </c>
      <c r="E1987" s="2" t="s">
        <v>5</v>
      </c>
      <c r="G1987" s="2" t="s">
        <v>24</v>
      </c>
      <c r="H1987" s="2">
        <v>915678</v>
      </c>
      <c r="I1987" s="2">
        <v>915878</v>
      </c>
      <c r="J1987" s="1" t="s">
        <v>25</v>
      </c>
      <c r="K1987" s="2" t="s">
        <v>2993</v>
      </c>
      <c r="N1987" s="2" t="s">
        <v>101</v>
      </c>
      <c r="Q1987" s="2" t="s">
        <v>2992</v>
      </c>
      <c r="R1987" s="2">
        <v>201</v>
      </c>
      <c r="S1987" s="2">
        <v>66</v>
      </c>
    </row>
    <row r="1988" spans="1:19" ht="28.8" x14ac:dyDescent="0.3">
      <c r="A1988" s="2" t="s">
        <v>20</v>
      </c>
      <c r="B1988" s="2" t="s">
        <v>21</v>
      </c>
      <c r="C1988" s="2" t="s">
        <v>22</v>
      </c>
      <c r="D1988" s="2" t="s">
        <v>23</v>
      </c>
      <c r="E1988" s="2" t="s">
        <v>5</v>
      </c>
      <c r="G1988" s="2" t="s">
        <v>24</v>
      </c>
      <c r="H1988" s="2">
        <v>915875</v>
      </c>
      <c r="I1988" s="2">
        <v>916090</v>
      </c>
      <c r="J1988" s="1" t="s">
        <v>25</v>
      </c>
      <c r="Q1988" s="2" t="s">
        <v>2994</v>
      </c>
      <c r="R1988" s="2">
        <v>216</v>
      </c>
    </row>
    <row r="1989" spans="1:19" ht="28.8" x14ac:dyDescent="0.3">
      <c r="A1989" s="2" t="s">
        <v>28</v>
      </c>
      <c r="B1989" s="2" t="s">
        <v>29</v>
      </c>
      <c r="C1989" s="2" t="s">
        <v>22</v>
      </c>
      <c r="D1989" s="2" t="s">
        <v>23</v>
      </c>
      <c r="E1989" s="2" t="s">
        <v>5</v>
      </c>
      <c r="G1989" s="2" t="s">
        <v>24</v>
      </c>
      <c r="H1989" s="2">
        <v>915875</v>
      </c>
      <c r="I1989" s="2">
        <v>916090</v>
      </c>
      <c r="J1989" s="1" t="s">
        <v>25</v>
      </c>
      <c r="K1989" s="2" t="s">
        <v>2995</v>
      </c>
      <c r="N1989" s="2" t="s">
        <v>101</v>
      </c>
      <c r="Q1989" s="2" t="s">
        <v>2994</v>
      </c>
      <c r="R1989" s="2">
        <v>216</v>
      </c>
      <c r="S1989" s="2">
        <v>71</v>
      </c>
    </row>
    <row r="1990" spans="1:19" ht="28.8" x14ac:dyDescent="0.3">
      <c r="A1990" s="2" t="s">
        <v>20</v>
      </c>
      <c r="B1990" s="2" t="s">
        <v>21</v>
      </c>
      <c r="C1990" s="2" t="s">
        <v>22</v>
      </c>
      <c r="D1990" s="2" t="s">
        <v>23</v>
      </c>
      <c r="E1990" s="2" t="s">
        <v>5</v>
      </c>
      <c r="G1990" s="2" t="s">
        <v>24</v>
      </c>
      <c r="H1990" s="2">
        <v>916204</v>
      </c>
      <c r="I1990" s="2">
        <v>916956</v>
      </c>
      <c r="J1990" s="1" t="s">
        <v>25</v>
      </c>
      <c r="Q1990" s="2" t="s">
        <v>2996</v>
      </c>
      <c r="R1990" s="2">
        <v>753</v>
      </c>
    </row>
    <row r="1991" spans="1:19" ht="28.8" x14ac:dyDescent="0.3">
      <c r="A1991" s="2" t="s">
        <v>28</v>
      </c>
      <c r="B1991" s="2" t="s">
        <v>29</v>
      </c>
      <c r="C1991" s="2" t="s">
        <v>22</v>
      </c>
      <c r="D1991" s="2" t="s">
        <v>23</v>
      </c>
      <c r="E1991" s="2" t="s">
        <v>5</v>
      </c>
      <c r="G1991" s="2" t="s">
        <v>24</v>
      </c>
      <c r="H1991" s="2">
        <v>916204</v>
      </c>
      <c r="I1991" s="2">
        <v>916956</v>
      </c>
      <c r="J1991" s="1" t="s">
        <v>25</v>
      </c>
      <c r="K1991" s="2" t="s">
        <v>2997</v>
      </c>
      <c r="N1991" s="2" t="s">
        <v>101</v>
      </c>
      <c r="Q1991" s="2" t="s">
        <v>2996</v>
      </c>
      <c r="R1991" s="2">
        <v>753</v>
      </c>
      <c r="S1991" s="2">
        <v>250</v>
      </c>
    </row>
    <row r="1992" spans="1:19" ht="28.8" x14ac:dyDescent="0.3">
      <c r="A1992" s="2" t="s">
        <v>20</v>
      </c>
      <c r="B1992" s="2" t="s">
        <v>21</v>
      </c>
      <c r="C1992" s="2" t="s">
        <v>22</v>
      </c>
      <c r="D1992" s="2" t="s">
        <v>23</v>
      </c>
      <c r="E1992" s="2" t="s">
        <v>5</v>
      </c>
      <c r="G1992" s="2" t="s">
        <v>24</v>
      </c>
      <c r="H1992" s="2">
        <v>916983</v>
      </c>
      <c r="I1992" s="2">
        <v>917486</v>
      </c>
      <c r="J1992" s="1" t="s">
        <v>25</v>
      </c>
      <c r="Q1992" s="2" t="s">
        <v>2998</v>
      </c>
      <c r="R1992" s="2">
        <v>504</v>
      </c>
    </row>
    <row r="1993" spans="1:19" ht="28.8" x14ac:dyDescent="0.3">
      <c r="A1993" s="2" t="s">
        <v>28</v>
      </c>
      <c r="B1993" s="2" t="s">
        <v>29</v>
      </c>
      <c r="C1993" s="2" t="s">
        <v>22</v>
      </c>
      <c r="D1993" s="2" t="s">
        <v>23</v>
      </c>
      <c r="E1993" s="2" t="s">
        <v>5</v>
      </c>
      <c r="G1993" s="2" t="s">
        <v>24</v>
      </c>
      <c r="H1993" s="2">
        <v>916983</v>
      </c>
      <c r="I1993" s="2">
        <v>917486</v>
      </c>
      <c r="J1993" s="1" t="s">
        <v>25</v>
      </c>
      <c r="K1993" s="2" t="s">
        <v>2999</v>
      </c>
      <c r="N1993" s="2" t="s">
        <v>101</v>
      </c>
      <c r="Q1993" s="2" t="s">
        <v>2998</v>
      </c>
      <c r="R1993" s="2">
        <v>504</v>
      </c>
      <c r="S1993" s="2">
        <v>167</v>
      </c>
    </row>
    <row r="1994" spans="1:19" ht="28.8" x14ac:dyDescent="0.3">
      <c r="A1994" s="2" t="s">
        <v>20</v>
      </c>
      <c r="B1994" s="2" t="s">
        <v>21</v>
      </c>
      <c r="C1994" s="2" t="s">
        <v>22</v>
      </c>
      <c r="D1994" s="2" t="s">
        <v>23</v>
      </c>
      <c r="E1994" s="2" t="s">
        <v>5</v>
      </c>
      <c r="G1994" s="2" t="s">
        <v>24</v>
      </c>
      <c r="H1994" s="2">
        <v>917483</v>
      </c>
      <c r="I1994" s="2">
        <v>918112</v>
      </c>
      <c r="J1994" s="1" t="s">
        <v>25</v>
      </c>
      <c r="Q1994" s="2" t="s">
        <v>3000</v>
      </c>
      <c r="R1994" s="2">
        <v>630</v>
      </c>
    </row>
    <row r="1995" spans="1:19" ht="28.8" x14ac:dyDescent="0.3">
      <c r="A1995" s="2" t="s">
        <v>28</v>
      </c>
      <c r="B1995" s="2" t="s">
        <v>29</v>
      </c>
      <c r="C1995" s="2" t="s">
        <v>22</v>
      </c>
      <c r="D1995" s="2" t="s">
        <v>23</v>
      </c>
      <c r="E1995" s="2" t="s">
        <v>5</v>
      </c>
      <c r="G1995" s="2" t="s">
        <v>24</v>
      </c>
      <c r="H1995" s="2">
        <v>917483</v>
      </c>
      <c r="I1995" s="2">
        <v>918112</v>
      </c>
      <c r="J1995" s="1" t="s">
        <v>25</v>
      </c>
      <c r="K1995" s="2" t="s">
        <v>3001</v>
      </c>
      <c r="N1995" s="2" t="s">
        <v>572</v>
      </c>
      <c r="Q1995" s="2" t="s">
        <v>3000</v>
      </c>
      <c r="R1995" s="2">
        <v>630</v>
      </c>
      <c r="S1995" s="2">
        <v>209</v>
      </c>
    </row>
    <row r="1996" spans="1:19" ht="28.8" x14ac:dyDescent="0.3">
      <c r="A1996" s="2" t="s">
        <v>20</v>
      </c>
      <c r="B1996" s="2" t="s">
        <v>21</v>
      </c>
      <c r="C1996" s="2" t="s">
        <v>22</v>
      </c>
      <c r="D1996" s="2" t="s">
        <v>23</v>
      </c>
      <c r="E1996" s="2" t="s">
        <v>5</v>
      </c>
      <c r="G1996" s="2" t="s">
        <v>24</v>
      </c>
      <c r="H1996" s="2">
        <v>918078</v>
      </c>
      <c r="I1996" s="2">
        <v>918452</v>
      </c>
      <c r="J1996" s="1" t="s">
        <v>25</v>
      </c>
      <c r="Q1996" s="2" t="s">
        <v>3002</v>
      </c>
      <c r="R1996" s="2">
        <v>375</v>
      </c>
    </row>
    <row r="1997" spans="1:19" ht="28.8" x14ac:dyDescent="0.3">
      <c r="A1997" s="2" t="s">
        <v>28</v>
      </c>
      <c r="B1997" s="2" t="s">
        <v>29</v>
      </c>
      <c r="C1997" s="2" t="s">
        <v>22</v>
      </c>
      <c r="D1997" s="2" t="s">
        <v>23</v>
      </c>
      <c r="E1997" s="2" t="s">
        <v>5</v>
      </c>
      <c r="G1997" s="2" t="s">
        <v>24</v>
      </c>
      <c r="H1997" s="2">
        <v>918078</v>
      </c>
      <c r="I1997" s="2">
        <v>918452</v>
      </c>
      <c r="J1997" s="1" t="s">
        <v>25</v>
      </c>
      <c r="K1997" s="2" t="s">
        <v>3003</v>
      </c>
      <c r="N1997" s="2" t="s">
        <v>101</v>
      </c>
      <c r="Q1997" s="2" t="s">
        <v>3002</v>
      </c>
      <c r="R1997" s="2">
        <v>375</v>
      </c>
      <c r="S1997" s="2">
        <v>124</v>
      </c>
    </row>
    <row r="1998" spans="1:19" ht="28.8" x14ac:dyDescent="0.3">
      <c r="A1998" s="2" t="s">
        <v>20</v>
      </c>
      <c r="B1998" s="2" t="s">
        <v>21</v>
      </c>
      <c r="C1998" s="2" t="s">
        <v>22</v>
      </c>
      <c r="D1998" s="2" t="s">
        <v>23</v>
      </c>
      <c r="E1998" s="2" t="s">
        <v>5</v>
      </c>
      <c r="G1998" s="2" t="s">
        <v>24</v>
      </c>
      <c r="H1998" s="2">
        <v>918356</v>
      </c>
      <c r="I1998" s="2">
        <v>918514</v>
      </c>
      <c r="J1998" s="1" t="s">
        <v>25</v>
      </c>
      <c r="Q1998" s="2" t="s">
        <v>3004</v>
      </c>
      <c r="R1998" s="2">
        <v>159</v>
      </c>
    </row>
    <row r="1999" spans="1:19" ht="28.8" x14ac:dyDescent="0.3">
      <c r="A1999" s="2" t="s">
        <v>28</v>
      </c>
      <c r="B1999" s="2" t="s">
        <v>29</v>
      </c>
      <c r="C1999" s="2" t="s">
        <v>22</v>
      </c>
      <c r="D1999" s="2" t="s">
        <v>23</v>
      </c>
      <c r="E1999" s="2" t="s">
        <v>5</v>
      </c>
      <c r="G1999" s="2" t="s">
        <v>24</v>
      </c>
      <c r="H1999" s="2">
        <v>918356</v>
      </c>
      <c r="I1999" s="2">
        <v>918514</v>
      </c>
      <c r="J1999" s="1" t="s">
        <v>25</v>
      </c>
      <c r="K1999" s="2" t="s">
        <v>3005</v>
      </c>
      <c r="N1999" s="2" t="s">
        <v>101</v>
      </c>
      <c r="Q1999" s="2" t="s">
        <v>3004</v>
      </c>
      <c r="R1999" s="2">
        <v>159</v>
      </c>
      <c r="S1999" s="2">
        <v>52</v>
      </c>
    </row>
    <row r="2000" spans="1:19" ht="28.8" x14ac:dyDescent="0.3">
      <c r="A2000" s="2" t="s">
        <v>20</v>
      </c>
      <c r="B2000" s="2" t="s">
        <v>21</v>
      </c>
      <c r="C2000" s="2" t="s">
        <v>22</v>
      </c>
      <c r="D2000" s="2" t="s">
        <v>23</v>
      </c>
      <c r="E2000" s="2" t="s">
        <v>5</v>
      </c>
      <c r="G2000" s="2" t="s">
        <v>24</v>
      </c>
      <c r="H2000" s="2">
        <v>918496</v>
      </c>
      <c r="I2000" s="2">
        <v>918792</v>
      </c>
      <c r="J2000" s="1" t="s">
        <v>25</v>
      </c>
      <c r="Q2000" s="2" t="s">
        <v>3006</v>
      </c>
      <c r="R2000" s="2">
        <v>297</v>
      </c>
    </row>
    <row r="2001" spans="1:19" ht="28.8" x14ac:dyDescent="0.3">
      <c r="A2001" s="2" t="s">
        <v>28</v>
      </c>
      <c r="B2001" s="2" t="s">
        <v>29</v>
      </c>
      <c r="C2001" s="2" t="s">
        <v>22</v>
      </c>
      <c r="D2001" s="2" t="s">
        <v>23</v>
      </c>
      <c r="E2001" s="2" t="s">
        <v>5</v>
      </c>
      <c r="G2001" s="2" t="s">
        <v>24</v>
      </c>
      <c r="H2001" s="2">
        <v>918496</v>
      </c>
      <c r="I2001" s="2">
        <v>918792</v>
      </c>
      <c r="J2001" s="1" t="s">
        <v>25</v>
      </c>
      <c r="K2001" s="2" t="s">
        <v>3007</v>
      </c>
      <c r="N2001" s="2" t="s">
        <v>101</v>
      </c>
      <c r="Q2001" s="2" t="s">
        <v>3006</v>
      </c>
      <c r="R2001" s="2">
        <v>297</v>
      </c>
      <c r="S2001" s="2">
        <v>98</v>
      </c>
    </row>
    <row r="2002" spans="1:19" ht="28.8" x14ac:dyDescent="0.3">
      <c r="A2002" s="2" t="s">
        <v>20</v>
      </c>
      <c r="B2002" s="2" t="s">
        <v>21</v>
      </c>
      <c r="C2002" s="2" t="s">
        <v>22</v>
      </c>
      <c r="D2002" s="2" t="s">
        <v>23</v>
      </c>
      <c r="E2002" s="2" t="s">
        <v>5</v>
      </c>
      <c r="G2002" s="2" t="s">
        <v>24</v>
      </c>
      <c r="H2002" s="2">
        <v>918779</v>
      </c>
      <c r="I2002" s="2">
        <v>919054</v>
      </c>
      <c r="J2002" s="1" t="s">
        <v>25</v>
      </c>
      <c r="Q2002" s="2" t="s">
        <v>3008</v>
      </c>
      <c r="R2002" s="2">
        <v>276</v>
      </c>
    </row>
    <row r="2003" spans="1:19" ht="28.8" x14ac:dyDescent="0.3">
      <c r="A2003" s="2" t="s">
        <v>28</v>
      </c>
      <c r="B2003" s="2" t="s">
        <v>29</v>
      </c>
      <c r="C2003" s="2" t="s">
        <v>22</v>
      </c>
      <c r="D2003" s="2" t="s">
        <v>23</v>
      </c>
      <c r="E2003" s="2" t="s">
        <v>5</v>
      </c>
      <c r="G2003" s="2" t="s">
        <v>24</v>
      </c>
      <c r="H2003" s="2">
        <v>918779</v>
      </c>
      <c r="I2003" s="2">
        <v>919054</v>
      </c>
      <c r="J2003" s="1" t="s">
        <v>25</v>
      </c>
      <c r="K2003" s="2" t="s">
        <v>3009</v>
      </c>
      <c r="N2003" s="2" t="s">
        <v>101</v>
      </c>
      <c r="Q2003" s="2" t="s">
        <v>3008</v>
      </c>
      <c r="R2003" s="2">
        <v>276</v>
      </c>
      <c r="S2003" s="2">
        <v>91</v>
      </c>
    </row>
    <row r="2004" spans="1:19" ht="28.8" x14ac:dyDescent="0.3">
      <c r="A2004" s="2" t="s">
        <v>20</v>
      </c>
      <c r="B2004" s="2" t="s">
        <v>21</v>
      </c>
      <c r="C2004" s="2" t="s">
        <v>22</v>
      </c>
      <c r="D2004" s="2" t="s">
        <v>23</v>
      </c>
      <c r="E2004" s="2" t="s">
        <v>5</v>
      </c>
      <c r="G2004" s="2" t="s">
        <v>24</v>
      </c>
      <c r="H2004" s="2">
        <v>919164</v>
      </c>
      <c r="I2004" s="2">
        <v>919439</v>
      </c>
      <c r="J2004" s="1" t="s">
        <v>25</v>
      </c>
      <c r="Q2004" s="2" t="s">
        <v>3010</v>
      </c>
      <c r="R2004" s="2">
        <v>276</v>
      </c>
    </row>
    <row r="2005" spans="1:19" ht="28.8" x14ac:dyDescent="0.3">
      <c r="A2005" s="2" t="s">
        <v>28</v>
      </c>
      <c r="B2005" s="2" t="s">
        <v>29</v>
      </c>
      <c r="C2005" s="2" t="s">
        <v>22</v>
      </c>
      <c r="D2005" s="2" t="s">
        <v>23</v>
      </c>
      <c r="E2005" s="2" t="s">
        <v>5</v>
      </c>
      <c r="G2005" s="2" t="s">
        <v>24</v>
      </c>
      <c r="H2005" s="2">
        <v>919164</v>
      </c>
      <c r="I2005" s="2">
        <v>919439</v>
      </c>
      <c r="J2005" s="1" t="s">
        <v>25</v>
      </c>
      <c r="K2005" s="2" t="s">
        <v>3011</v>
      </c>
      <c r="N2005" s="2" t="s">
        <v>101</v>
      </c>
      <c r="Q2005" s="2" t="s">
        <v>3010</v>
      </c>
      <c r="R2005" s="2">
        <v>276</v>
      </c>
      <c r="S2005" s="2">
        <v>91</v>
      </c>
    </row>
    <row r="2006" spans="1:19" ht="28.8" x14ac:dyDescent="0.3">
      <c r="A2006" s="2" t="s">
        <v>20</v>
      </c>
      <c r="B2006" s="2" t="s">
        <v>21</v>
      </c>
      <c r="C2006" s="2" t="s">
        <v>22</v>
      </c>
      <c r="D2006" s="2" t="s">
        <v>23</v>
      </c>
      <c r="E2006" s="2" t="s">
        <v>5</v>
      </c>
      <c r="G2006" s="2" t="s">
        <v>24</v>
      </c>
      <c r="H2006" s="2">
        <v>919436</v>
      </c>
      <c r="I2006" s="2">
        <v>921553</v>
      </c>
      <c r="J2006" s="1" t="s">
        <v>25</v>
      </c>
      <c r="Q2006" s="2" t="s">
        <v>3012</v>
      </c>
      <c r="R2006" s="2">
        <v>2118</v>
      </c>
    </row>
    <row r="2007" spans="1:19" ht="43.2" x14ac:dyDescent="0.3">
      <c r="A2007" s="2" t="s">
        <v>28</v>
      </c>
      <c r="B2007" s="2" t="s">
        <v>29</v>
      </c>
      <c r="C2007" s="2" t="s">
        <v>22</v>
      </c>
      <c r="D2007" s="2" t="s">
        <v>23</v>
      </c>
      <c r="E2007" s="2" t="s">
        <v>5</v>
      </c>
      <c r="G2007" s="2" t="s">
        <v>24</v>
      </c>
      <c r="H2007" s="2">
        <v>919436</v>
      </c>
      <c r="I2007" s="2">
        <v>921553</v>
      </c>
      <c r="J2007" s="1" t="s">
        <v>25</v>
      </c>
      <c r="K2007" s="2" t="s">
        <v>3013</v>
      </c>
      <c r="N2007" s="2" t="s">
        <v>3014</v>
      </c>
      <c r="Q2007" s="2" t="s">
        <v>3012</v>
      </c>
      <c r="R2007" s="2">
        <v>2118</v>
      </c>
      <c r="S2007" s="2">
        <v>705</v>
      </c>
    </row>
    <row r="2008" spans="1:19" ht="28.8" x14ac:dyDescent="0.3">
      <c r="A2008" s="2" t="s">
        <v>20</v>
      </c>
      <c r="B2008" s="2" t="s">
        <v>21</v>
      </c>
      <c r="C2008" s="2" t="s">
        <v>22</v>
      </c>
      <c r="D2008" s="2" t="s">
        <v>23</v>
      </c>
      <c r="E2008" s="2" t="s">
        <v>5</v>
      </c>
      <c r="G2008" s="2" t="s">
        <v>24</v>
      </c>
      <c r="H2008" s="2">
        <v>921696</v>
      </c>
      <c r="I2008" s="2">
        <v>922022</v>
      </c>
      <c r="J2008" s="1" t="s">
        <v>25</v>
      </c>
      <c r="Q2008" s="2" t="s">
        <v>3015</v>
      </c>
      <c r="R2008" s="2">
        <v>327</v>
      </c>
    </row>
    <row r="2009" spans="1:19" ht="28.8" x14ac:dyDescent="0.3">
      <c r="A2009" s="2" t="s">
        <v>28</v>
      </c>
      <c r="B2009" s="2" t="s">
        <v>29</v>
      </c>
      <c r="C2009" s="2" t="s">
        <v>22</v>
      </c>
      <c r="D2009" s="2" t="s">
        <v>23</v>
      </c>
      <c r="E2009" s="2" t="s">
        <v>5</v>
      </c>
      <c r="G2009" s="2" t="s">
        <v>24</v>
      </c>
      <c r="H2009" s="2">
        <v>921696</v>
      </c>
      <c r="I2009" s="2">
        <v>922022</v>
      </c>
      <c r="J2009" s="1" t="s">
        <v>25</v>
      </c>
      <c r="K2009" s="2" t="s">
        <v>3016</v>
      </c>
      <c r="N2009" s="2" t="s">
        <v>101</v>
      </c>
      <c r="Q2009" s="2" t="s">
        <v>3015</v>
      </c>
      <c r="R2009" s="2">
        <v>327</v>
      </c>
      <c r="S2009" s="2">
        <v>108</v>
      </c>
    </row>
    <row r="2010" spans="1:19" ht="28.8" x14ac:dyDescent="0.3">
      <c r="A2010" s="2" t="s">
        <v>20</v>
      </c>
      <c r="B2010" s="2" t="s">
        <v>21</v>
      </c>
      <c r="C2010" s="2" t="s">
        <v>22</v>
      </c>
      <c r="D2010" s="2" t="s">
        <v>23</v>
      </c>
      <c r="E2010" s="2" t="s">
        <v>5</v>
      </c>
      <c r="G2010" s="2" t="s">
        <v>24</v>
      </c>
      <c r="H2010" s="2">
        <v>922023</v>
      </c>
      <c r="I2010" s="2">
        <v>922373</v>
      </c>
      <c r="J2010" s="1" t="s">
        <v>25</v>
      </c>
      <c r="Q2010" s="2" t="s">
        <v>3017</v>
      </c>
      <c r="R2010" s="2">
        <v>351</v>
      </c>
    </row>
    <row r="2011" spans="1:19" ht="28.8" x14ac:dyDescent="0.3">
      <c r="A2011" s="2" t="s">
        <v>28</v>
      </c>
      <c r="B2011" s="2" t="s">
        <v>29</v>
      </c>
      <c r="C2011" s="2" t="s">
        <v>22</v>
      </c>
      <c r="D2011" s="2" t="s">
        <v>23</v>
      </c>
      <c r="E2011" s="2" t="s">
        <v>5</v>
      </c>
      <c r="G2011" s="2" t="s">
        <v>24</v>
      </c>
      <c r="H2011" s="2">
        <v>922023</v>
      </c>
      <c r="I2011" s="2">
        <v>922373</v>
      </c>
      <c r="J2011" s="1" t="s">
        <v>25</v>
      </c>
      <c r="K2011" s="2" t="s">
        <v>3018</v>
      </c>
      <c r="N2011" s="2" t="s">
        <v>101</v>
      </c>
      <c r="Q2011" s="2" t="s">
        <v>3017</v>
      </c>
      <c r="R2011" s="2">
        <v>351</v>
      </c>
      <c r="S2011" s="2">
        <v>116</v>
      </c>
    </row>
    <row r="2012" spans="1:19" ht="28.8" x14ac:dyDescent="0.3">
      <c r="A2012" s="2" t="s">
        <v>20</v>
      </c>
      <c r="B2012" s="2" t="s">
        <v>21</v>
      </c>
      <c r="C2012" s="2" t="s">
        <v>22</v>
      </c>
      <c r="D2012" s="2" t="s">
        <v>23</v>
      </c>
      <c r="E2012" s="2" t="s">
        <v>5</v>
      </c>
      <c r="G2012" s="2" t="s">
        <v>24</v>
      </c>
      <c r="H2012" s="2">
        <v>922373</v>
      </c>
      <c r="I2012" s="2">
        <v>923242</v>
      </c>
      <c r="J2012" s="1" t="s">
        <v>25</v>
      </c>
      <c r="Q2012" s="2" t="s">
        <v>3019</v>
      </c>
      <c r="R2012" s="2">
        <v>870</v>
      </c>
    </row>
    <row r="2013" spans="1:19" ht="28.8" x14ac:dyDescent="0.3">
      <c r="A2013" s="2" t="s">
        <v>28</v>
      </c>
      <c r="B2013" s="2" t="s">
        <v>29</v>
      </c>
      <c r="C2013" s="2" t="s">
        <v>22</v>
      </c>
      <c r="D2013" s="2" t="s">
        <v>23</v>
      </c>
      <c r="E2013" s="2" t="s">
        <v>5</v>
      </c>
      <c r="G2013" s="2" t="s">
        <v>24</v>
      </c>
      <c r="H2013" s="2">
        <v>922373</v>
      </c>
      <c r="I2013" s="2">
        <v>923242</v>
      </c>
      <c r="J2013" s="1" t="s">
        <v>25</v>
      </c>
      <c r="K2013" s="2" t="s">
        <v>3020</v>
      </c>
      <c r="N2013" s="2" t="s">
        <v>432</v>
      </c>
      <c r="Q2013" s="2" t="s">
        <v>3019</v>
      </c>
      <c r="R2013" s="2">
        <v>870</v>
      </c>
      <c r="S2013" s="2">
        <v>289</v>
      </c>
    </row>
    <row r="2014" spans="1:19" ht="28.8" x14ac:dyDescent="0.3">
      <c r="A2014" s="2" t="s">
        <v>20</v>
      </c>
      <c r="B2014" s="2" t="s">
        <v>21</v>
      </c>
      <c r="C2014" s="2" t="s">
        <v>22</v>
      </c>
      <c r="D2014" s="2" t="s">
        <v>23</v>
      </c>
      <c r="E2014" s="2" t="s">
        <v>5</v>
      </c>
      <c r="G2014" s="2" t="s">
        <v>24</v>
      </c>
      <c r="H2014" s="2">
        <v>923239</v>
      </c>
      <c r="I2014" s="2">
        <v>923397</v>
      </c>
      <c r="J2014" s="1" t="s">
        <v>25</v>
      </c>
      <c r="Q2014" s="2" t="s">
        <v>3021</v>
      </c>
      <c r="R2014" s="2">
        <v>159</v>
      </c>
    </row>
    <row r="2015" spans="1:19" ht="28.8" x14ac:dyDescent="0.3">
      <c r="A2015" s="2" t="s">
        <v>28</v>
      </c>
      <c r="B2015" s="2" t="s">
        <v>29</v>
      </c>
      <c r="C2015" s="2" t="s">
        <v>22</v>
      </c>
      <c r="D2015" s="2" t="s">
        <v>23</v>
      </c>
      <c r="E2015" s="2" t="s">
        <v>5</v>
      </c>
      <c r="G2015" s="2" t="s">
        <v>24</v>
      </c>
      <c r="H2015" s="2">
        <v>923239</v>
      </c>
      <c r="I2015" s="2">
        <v>923397</v>
      </c>
      <c r="J2015" s="1" t="s">
        <v>25</v>
      </c>
      <c r="K2015" s="2" t="s">
        <v>3022</v>
      </c>
      <c r="N2015" s="2" t="s">
        <v>101</v>
      </c>
      <c r="Q2015" s="2" t="s">
        <v>3021</v>
      </c>
      <c r="R2015" s="2">
        <v>159</v>
      </c>
      <c r="S2015" s="2">
        <v>52</v>
      </c>
    </row>
    <row r="2016" spans="1:19" ht="28.8" x14ac:dyDescent="0.3">
      <c r="A2016" s="2" t="s">
        <v>20</v>
      </c>
      <c r="B2016" s="2" t="s">
        <v>21</v>
      </c>
      <c r="C2016" s="2" t="s">
        <v>22</v>
      </c>
      <c r="D2016" s="2" t="s">
        <v>23</v>
      </c>
      <c r="E2016" s="2" t="s">
        <v>5</v>
      </c>
      <c r="G2016" s="2" t="s">
        <v>24</v>
      </c>
      <c r="H2016" s="2">
        <v>923384</v>
      </c>
      <c r="I2016" s="2">
        <v>923932</v>
      </c>
      <c r="J2016" s="1" t="s">
        <v>25</v>
      </c>
      <c r="Q2016" s="2" t="s">
        <v>3023</v>
      </c>
      <c r="R2016" s="2">
        <v>549</v>
      </c>
    </row>
    <row r="2017" spans="1:19" ht="43.2" x14ac:dyDescent="0.3">
      <c r="A2017" s="2" t="s">
        <v>28</v>
      </c>
      <c r="B2017" s="2" t="s">
        <v>29</v>
      </c>
      <c r="C2017" s="2" t="s">
        <v>22</v>
      </c>
      <c r="D2017" s="2" t="s">
        <v>23</v>
      </c>
      <c r="E2017" s="2" t="s">
        <v>5</v>
      </c>
      <c r="G2017" s="2" t="s">
        <v>24</v>
      </c>
      <c r="H2017" s="2">
        <v>923384</v>
      </c>
      <c r="I2017" s="2">
        <v>923932</v>
      </c>
      <c r="J2017" s="1" t="s">
        <v>25</v>
      </c>
      <c r="K2017" s="2" t="s">
        <v>3024</v>
      </c>
      <c r="N2017" s="2" t="s">
        <v>852</v>
      </c>
      <c r="Q2017" s="2" t="s">
        <v>3023</v>
      </c>
      <c r="R2017" s="2">
        <v>549</v>
      </c>
      <c r="S2017" s="2">
        <v>182</v>
      </c>
    </row>
    <row r="2018" spans="1:19" ht="28.8" x14ac:dyDescent="0.3">
      <c r="A2018" s="2" t="s">
        <v>20</v>
      </c>
      <c r="B2018" s="2" t="s">
        <v>21</v>
      </c>
      <c r="C2018" s="2" t="s">
        <v>22</v>
      </c>
      <c r="D2018" s="2" t="s">
        <v>23</v>
      </c>
      <c r="E2018" s="2" t="s">
        <v>5</v>
      </c>
      <c r="G2018" s="2" t="s">
        <v>24</v>
      </c>
      <c r="H2018" s="2">
        <v>924286</v>
      </c>
      <c r="I2018" s="2">
        <v>924396</v>
      </c>
      <c r="J2018" s="1" t="s">
        <v>54</v>
      </c>
      <c r="Q2018" s="2" t="s">
        <v>3025</v>
      </c>
      <c r="R2018" s="2">
        <v>111</v>
      </c>
    </row>
    <row r="2019" spans="1:19" ht="28.8" x14ac:dyDescent="0.3">
      <c r="A2019" s="2" t="s">
        <v>28</v>
      </c>
      <c r="B2019" s="2" t="s">
        <v>29</v>
      </c>
      <c r="C2019" s="2" t="s">
        <v>22</v>
      </c>
      <c r="D2019" s="2" t="s">
        <v>23</v>
      </c>
      <c r="E2019" s="2" t="s">
        <v>5</v>
      </c>
      <c r="G2019" s="2" t="s">
        <v>24</v>
      </c>
      <c r="H2019" s="2">
        <v>924286</v>
      </c>
      <c r="I2019" s="2">
        <v>924396</v>
      </c>
      <c r="J2019" s="1" t="s">
        <v>54</v>
      </c>
      <c r="K2019" s="2" t="s">
        <v>3026</v>
      </c>
      <c r="N2019" s="2" t="s">
        <v>101</v>
      </c>
      <c r="Q2019" s="2" t="s">
        <v>3025</v>
      </c>
      <c r="R2019" s="2">
        <v>111</v>
      </c>
      <c r="S2019" s="2">
        <v>36</v>
      </c>
    </row>
    <row r="2020" spans="1:19" ht="28.8" x14ac:dyDescent="0.3">
      <c r="A2020" s="2" t="s">
        <v>20</v>
      </c>
      <c r="B2020" s="2" t="s">
        <v>21</v>
      </c>
      <c r="C2020" s="2" t="s">
        <v>22</v>
      </c>
      <c r="D2020" s="2" t="s">
        <v>23</v>
      </c>
      <c r="E2020" s="2" t="s">
        <v>5</v>
      </c>
      <c r="G2020" s="2" t="s">
        <v>24</v>
      </c>
      <c r="H2020" s="2">
        <v>924381</v>
      </c>
      <c r="I2020" s="2">
        <v>924656</v>
      </c>
      <c r="J2020" s="1" t="s">
        <v>25</v>
      </c>
      <c r="Q2020" s="2" t="s">
        <v>3027</v>
      </c>
      <c r="R2020" s="2">
        <v>276</v>
      </c>
    </row>
    <row r="2021" spans="1:19" ht="28.8" x14ac:dyDescent="0.3">
      <c r="A2021" s="2" t="s">
        <v>28</v>
      </c>
      <c r="B2021" s="2" t="s">
        <v>29</v>
      </c>
      <c r="C2021" s="2" t="s">
        <v>22</v>
      </c>
      <c r="D2021" s="2" t="s">
        <v>23</v>
      </c>
      <c r="E2021" s="2" t="s">
        <v>5</v>
      </c>
      <c r="G2021" s="2" t="s">
        <v>24</v>
      </c>
      <c r="H2021" s="2">
        <v>924381</v>
      </c>
      <c r="I2021" s="2">
        <v>924656</v>
      </c>
      <c r="J2021" s="1" t="s">
        <v>25</v>
      </c>
      <c r="K2021" s="2" t="s">
        <v>3028</v>
      </c>
      <c r="N2021" s="2" t="s">
        <v>101</v>
      </c>
      <c r="Q2021" s="2" t="s">
        <v>3027</v>
      </c>
      <c r="R2021" s="2">
        <v>276</v>
      </c>
      <c r="S2021" s="2">
        <v>91</v>
      </c>
    </row>
    <row r="2022" spans="1:19" ht="28.8" x14ac:dyDescent="0.3">
      <c r="A2022" s="2" t="s">
        <v>20</v>
      </c>
      <c r="B2022" s="2" t="s">
        <v>21</v>
      </c>
      <c r="C2022" s="2" t="s">
        <v>22</v>
      </c>
      <c r="D2022" s="2" t="s">
        <v>23</v>
      </c>
      <c r="E2022" s="2" t="s">
        <v>5</v>
      </c>
      <c r="G2022" s="2" t="s">
        <v>24</v>
      </c>
      <c r="H2022" s="2">
        <v>924674</v>
      </c>
      <c r="I2022" s="2">
        <v>924922</v>
      </c>
      <c r="J2022" s="1" t="s">
        <v>25</v>
      </c>
      <c r="Q2022" s="2" t="s">
        <v>3029</v>
      </c>
      <c r="R2022" s="2">
        <v>249</v>
      </c>
    </row>
    <row r="2023" spans="1:19" ht="28.8" x14ac:dyDescent="0.3">
      <c r="A2023" s="2" t="s">
        <v>28</v>
      </c>
      <c r="B2023" s="2" t="s">
        <v>29</v>
      </c>
      <c r="C2023" s="2" t="s">
        <v>22</v>
      </c>
      <c r="D2023" s="2" t="s">
        <v>23</v>
      </c>
      <c r="E2023" s="2" t="s">
        <v>5</v>
      </c>
      <c r="G2023" s="2" t="s">
        <v>24</v>
      </c>
      <c r="H2023" s="2">
        <v>924674</v>
      </c>
      <c r="I2023" s="2">
        <v>924922</v>
      </c>
      <c r="J2023" s="1" t="s">
        <v>25</v>
      </c>
      <c r="K2023" s="2" t="s">
        <v>3030</v>
      </c>
      <c r="N2023" s="2" t="s">
        <v>303</v>
      </c>
      <c r="Q2023" s="2" t="s">
        <v>3029</v>
      </c>
      <c r="R2023" s="2">
        <v>249</v>
      </c>
      <c r="S2023" s="2">
        <v>82</v>
      </c>
    </row>
    <row r="2024" spans="1:19" ht="28.8" x14ac:dyDescent="0.3">
      <c r="A2024" s="2" t="s">
        <v>20</v>
      </c>
      <c r="B2024" s="2" t="s">
        <v>21</v>
      </c>
      <c r="C2024" s="2" t="s">
        <v>22</v>
      </c>
      <c r="D2024" s="2" t="s">
        <v>23</v>
      </c>
      <c r="E2024" s="2" t="s">
        <v>5</v>
      </c>
      <c r="G2024" s="2" t="s">
        <v>24</v>
      </c>
      <c r="H2024" s="2">
        <v>924960</v>
      </c>
      <c r="I2024" s="2">
        <v>925817</v>
      </c>
      <c r="J2024" s="1" t="s">
        <v>25</v>
      </c>
      <c r="Q2024" s="2" t="s">
        <v>3031</v>
      </c>
      <c r="R2024" s="2">
        <v>858</v>
      </c>
    </row>
    <row r="2025" spans="1:19" ht="43.2" x14ac:dyDescent="0.3">
      <c r="A2025" s="2" t="s">
        <v>28</v>
      </c>
      <c r="B2025" s="2" t="s">
        <v>29</v>
      </c>
      <c r="C2025" s="2" t="s">
        <v>22</v>
      </c>
      <c r="D2025" s="2" t="s">
        <v>23</v>
      </c>
      <c r="E2025" s="2" t="s">
        <v>5</v>
      </c>
      <c r="G2025" s="2" t="s">
        <v>24</v>
      </c>
      <c r="H2025" s="2">
        <v>924960</v>
      </c>
      <c r="I2025" s="2">
        <v>925817</v>
      </c>
      <c r="J2025" s="1" t="s">
        <v>25</v>
      </c>
      <c r="K2025" s="2" t="s">
        <v>3032</v>
      </c>
      <c r="N2025" s="2" t="s">
        <v>2110</v>
      </c>
      <c r="Q2025" s="2" t="s">
        <v>3031</v>
      </c>
      <c r="R2025" s="2">
        <v>858</v>
      </c>
      <c r="S2025" s="2">
        <v>285</v>
      </c>
    </row>
    <row r="2026" spans="1:19" ht="28.8" x14ac:dyDescent="0.3">
      <c r="A2026" s="2" t="s">
        <v>20</v>
      </c>
      <c r="B2026" s="2" t="s">
        <v>21</v>
      </c>
      <c r="C2026" s="2" t="s">
        <v>22</v>
      </c>
      <c r="D2026" s="2" t="s">
        <v>23</v>
      </c>
      <c r="E2026" s="2" t="s">
        <v>5</v>
      </c>
      <c r="G2026" s="2" t="s">
        <v>24</v>
      </c>
      <c r="H2026" s="2">
        <v>926062</v>
      </c>
      <c r="I2026" s="2">
        <v>927426</v>
      </c>
      <c r="J2026" s="1" t="s">
        <v>25</v>
      </c>
      <c r="Q2026" s="2" t="s">
        <v>3033</v>
      </c>
      <c r="R2026" s="2">
        <v>1365</v>
      </c>
    </row>
    <row r="2027" spans="1:19" ht="28.8" x14ac:dyDescent="0.3">
      <c r="A2027" s="2" t="s">
        <v>28</v>
      </c>
      <c r="B2027" s="2" t="s">
        <v>29</v>
      </c>
      <c r="C2027" s="2" t="s">
        <v>22</v>
      </c>
      <c r="D2027" s="2" t="s">
        <v>23</v>
      </c>
      <c r="E2027" s="2" t="s">
        <v>5</v>
      </c>
      <c r="G2027" s="2" t="s">
        <v>24</v>
      </c>
      <c r="H2027" s="2">
        <v>926062</v>
      </c>
      <c r="I2027" s="2">
        <v>927426</v>
      </c>
      <c r="J2027" s="1" t="s">
        <v>25</v>
      </c>
      <c r="K2027" s="2" t="s">
        <v>3034</v>
      </c>
      <c r="N2027" s="2" t="s">
        <v>494</v>
      </c>
      <c r="Q2027" s="2" t="s">
        <v>3033</v>
      </c>
      <c r="R2027" s="2">
        <v>1365</v>
      </c>
      <c r="S2027" s="2">
        <v>454</v>
      </c>
    </row>
    <row r="2028" spans="1:19" ht="28.8" x14ac:dyDescent="0.3">
      <c r="A2028" s="2" t="s">
        <v>20</v>
      </c>
      <c r="B2028" s="2" t="s">
        <v>21</v>
      </c>
      <c r="C2028" s="2" t="s">
        <v>22</v>
      </c>
      <c r="D2028" s="2" t="s">
        <v>23</v>
      </c>
      <c r="E2028" s="2" t="s">
        <v>5</v>
      </c>
      <c r="G2028" s="2" t="s">
        <v>24</v>
      </c>
      <c r="H2028" s="2">
        <v>927479</v>
      </c>
      <c r="I2028" s="2">
        <v>928069</v>
      </c>
      <c r="J2028" s="1" t="s">
        <v>25</v>
      </c>
      <c r="Q2028" s="2" t="s">
        <v>3035</v>
      </c>
      <c r="R2028" s="2">
        <v>591</v>
      </c>
    </row>
    <row r="2029" spans="1:19" ht="57.6" x14ac:dyDescent="0.3">
      <c r="A2029" s="2" t="s">
        <v>28</v>
      </c>
      <c r="B2029" s="2" t="s">
        <v>29</v>
      </c>
      <c r="C2029" s="2" t="s">
        <v>22</v>
      </c>
      <c r="D2029" s="2" t="s">
        <v>23</v>
      </c>
      <c r="E2029" s="2" t="s">
        <v>5</v>
      </c>
      <c r="G2029" s="2" t="s">
        <v>24</v>
      </c>
      <c r="H2029" s="2">
        <v>927479</v>
      </c>
      <c r="I2029" s="2">
        <v>928069</v>
      </c>
      <c r="J2029" s="1" t="s">
        <v>25</v>
      </c>
      <c r="K2029" s="2" t="s">
        <v>3036</v>
      </c>
      <c r="N2029" s="2" t="s">
        <v>3037</v>
      </c>
      <c r="Q2029" s="2" t="s">
        <v>3035</v>
      </c>
      <c r="R2029" s="2">
        <v>591</v>
      </c>
      <c r="S2029" s="2">
        <v>196</v>
      </c>
    </row>
    <row r="2030" spans="1:19" ht="28.8" x14ac:dyDescent="0.3">
      <c r="A2030" s="2" t="s">
        <v>20</v>
      </c>
      <c r="B2030" s="2" t="s">
        <v>21</v>
      </c>
      <c r="C2030" s="2" t="s">
        <v>22</v>
      </c>
      <c r="D2030" s="2" t="s">
        <v>23</v>
      </c>
      <c r="E2030" s="2" t="s">
        <v>5</v>
      </c>
      <c r="G2030" s="2" t="s">
        <v>24</v>
      </c>
      <c r="H2030" s="2">
        <v>928127</v>
      </c>
      <c r="I2030" s="2">
        <v>928570</v>
      </c>
      <c r="J2030" s="1" t="s">
        <v>25</v>
      </c>
      <c r="Q2030" s="2" t="s">
        <v>3038</v>
      </c>
      <c r="R2030" s="2">
        <v>444</v>
      </c>
    </row>
    <row r="2031" spans="1:19" ht="28.8" x14ac:dyDescent="0.3">
      <c r="A2031" s="2" t="s">
        <v>28</v>
      </c>
      <c r="B2031" s="2" t="s">
        <v>29</v>
      </c>
      <c r="C2031" s="2" t="s">
        <v>22</v>
      </c>
      <c r="D2031" s="2" t="s">
        <v>23</v>
      </c>
      <c r="E2031" s="2" t="s">
        <v>5</v>
      </c>
      <c r="G2031" s="2" t="s">
        <v>24</v>
      </c>
      <c r="H2031" s="2">
        <v>928127</v>
      </c>
      <c r="I2031" s="2">
        <v>928570</v>
      </c>
      <c r="J2031" s="1" t="s">
        <v>25</v>
      </c>
      <c r="K2031" s="2" t="s">
        <v>3039</v>
      </c>
      <c r="N2031" s="2" t="s">
        <v>101</v>
      </c>
      <c r="Q2031" s="2" t="s">
        <v>3038</v>
      </c>
      <c r="R2031" s="2">
        <v>444</v>
      </c>
      <c r="S2031" s="2">
        <v>147</v>
      </c>
    </row>
    <row r="2032" spans="1:19" ht="28.8" x14ac:dyDescent="0.3">
      <c r="A2032" s="2" t="s">
        <v>20</v>
      </c>
      <c r="B2032" s="2" t="s">
        <v>21</v>
      </c>
      <c r="C2032" s="2" t="s">
        <v>22</v>
      </c>
      <c r="D2032" s="2" t="s">
        <v>23</v>
      </c>
      <c r="E2032" s="2" t="s">
        <v>5</v>
      </c>
      <c r="G2032" s="2" t="s">
        <v>24</v>
      </c>
      <c r="H2032" s="2">
        <v>928656</v>
      </c>
      <c r="I2032" s="2">
        <v>928748</v>
      </c>
      <c r="J2032" s="1" t="s">
        <v>54</v>
      </c>
      <c r="Q2032" s="2" t="s">
        <v>3040</v>
      </c>
      <c r="R2032" s="2">
        <v>93</v>
      </c>
    </row>
    <row r="2033" spans="1:19" ht="28.8" x14ac:dyDescent="0.3">
      <c r="A2033" s="2" t="s">
        <v>28</v>
      </c>
      <c r="B2033" s="2" t="s">
        <v>29</v>
      </c>
      <c r="C2033" s="2" t="s">
        <v>22</v>
      </c>
      <c r="D2033" s="2" t="s">
        <v>23</v>
      </c>
      <c r="E2033" s="2" t="s">
        <v>5</v>
      </c>
      <c r="G2033" s="2" t="s">
        <v>24</v>
      </c>
      <c r="H2033" s="2">
        <v>928656</v>
      </c>
      <c r="I2033" s="2">
        <v>928748</v>
      </c>
      <c r="J2033" s="1" t="s">
        <v>54</v>
      </c>
      <c r="K2033" s="2" t="s">
        <v>3041</v>
      </c>
      <c r="N2033" s="2" t="s">
        <v>101</v>
      </c>
      <c r="Q2033" s="2" t="s">
        <v>3040</v>
      </c>
      <c r="R2033" s="2">
        <v>93</v>
      </c>
      <c r="S2033" s="2">
        <v>30</v>
      </c>
    </row>
    <row r="2034" spans="1:19" ht="28.8" x14ac:dyDescent="0.3">
      <c r="A2034" s="2" t="s">
        <v>20</v>
      </c>
      <c r="B2034" s="2" t="s">
        <v>21</v>
      </c>
      <c r="C2034" s="2" t="s">
        <v>22</v>
      </c>
      <c r="D2034" s="2" t="s">
        <v>23</v>
      </c>
      <c r="E2034" s="2" t="s">
        <v>5</v>
      </c>
      <c r="G2034" s="2" t="s">
        <v>24</v>
      </c>
      <c r="H2034" s="2">
        <v>928715</v>
      </c>
      <c r="I2034" s="2">
        <v>928864</v>
      </c>
      <c r="J2034" s="1" t="s">
        <v>54</v>
      </c>
      <c r="Q2034" s="2" t="s">
        <v>3042</v>
      </c>
      <c r="R2034" s="2">
        <v>150</v>
      </c>
    </row>
    <row r="2035" spans="1:19" ht="28.8" x14ac:dyDescent="0.3">
      <c r="A2035" s="2" t="s">
        <v>28</v>
      </c>
      <c r="B2035" s="2" t="s">
        <v>29</v>
      </c>
      <c r="C2035" s="2" t="s">
        <v>22</v>
      </c>
      <c r="D2035" s="2" t="s">
        <v>23</v>
      </c>
      <c r="E2035" s="2" t="s">
        <v>5</v>
      </c>
      <c r="G2035" s="2" t="s">
        <v>24</v>
      </c>
      <c r="H2035" s="2">
        <v>928715</v>
      </c>
      <c r="I2035" s="2">
        <v>928864</v>
      </c>
      <c r="J2035" s="1" t="s">
        <v>54</v>
      </c>
      <c r="K2035" s="2" t="s">
        <v>3043</v>
      </c>
      <c r="N2035" s="2" t="s">
        <v>101</v>
      </c>
      <c r="Q2035" s="2" t="s">
        <v>3042</v>
      </c>
      <c r="R2035" s="2">
        <v>150</v>
      </c>
      <c r="S2035" s="2">
        <v>49</v>
      </c>
    </row>
    <row r="2036" spans="1:19" ht="28.8" x14ac:dyDescent="0.3">
      <c r="A2036" s="2" t="s">
        <v>20</v>
      </c>
      <c r="B2036" s="2" t="s">
        <v>21</v>
      </c>
      <c r="C2036" s="2" t="s">
        <v>22</v>
      </c>
      <c r="D2036" s="2" t="s">
        <v>23</v>
      </c>
      <c r="E2036" s="2" t="s">
        <v>5</v>
      </c>
      <c r="G2036" s="2" t="s">
        <v>24</v>
      </c>
      <c r="H2036" s="2">
        <v>928854</v>
      </c>
      <c r="I2036" s="2">
        <v>929747</v>
      </c>
      <c r="J2036" s="1" t="s">
        <v>25</v>
      </c>
      <c r="Q2036" s="2" t="s">
        <v>3044</v>
      </c>
      <c r="R2036" s="2">
        <v>894</v>
      </c>
    </row>
    <row r="2037" spans="1:19" ht="43.2" x14ac:dyDescent="0.3">
      <c r="A2037" s="2" t="s">
        <v>28</v>
      </c>
      <c r="B2037" s="2" t="s">
        <v>29</v>
      </c>
      <c r="C2037" s="2" t="s">
        <v>22</v>
      </c>
      <c r="D2037" s="2" t="s">
        <v>23</v>
      </c>
      <c r="E2037" s="2" t="s">
        <v>5</v>
      </c>
      <c r="G2037" s="2" t="s">
        <v>24</v>
      </c>
      <c r="H2037" s="2">
        <v>928854</v>
      </c>
      <c r="I2037" s="2">
        <v>929747</v>
      </c>
      <c r="J2037" s="1" t="s">
        <v>25</v>
      </c>
      <c r="K2037" s="2" t="s">
        <v>3045</v>
      </c>
      <c r="N2037" s="2" t="s">
        <v>41</v>
      </c>
      <c r="Q2037" s="2" t="s">
        <v>3044</v>
      </c>
      <c r="R2037" s="2">
        <v>894</v>
      </c>
      <c r="S2037" s="2">
        <v>297</v>
      </c>
    </row>
    <row r="2038" spans="1:19" ht="28.8" x14ac:dyDescent="0.3">
      <c r="A2038" s="2" t="s">
        <v>20</v>
      </c>
      <c r="B2038" s="2" t="s">
        <v>21</v>
      </c>
      <c r="C2038" s="2" t="s">
        <v>22</v>
      </c>
      <c r="D2038" s="2" t="s">
        <v>23</v>
      </c>
      <c r="E2038" s="2" t="s">
        <v>5</v>
      </c>
      <c r="G2038" s="2" t="s">
        <v>24</v>
      </c>
      <c r="H2038" s="2">
        <v>929744</v>
      </c>
      <c r="I2038" s="2">
        <v>930427</v>
      </c>
      <c r="J2038" s="1" t="s">
        <v>25</v>
      </c>
      <c r="Q2038" s="2" t="s">
        <v>3046</v>
      </c>
      <c r="R2038" s="2">
        <v>684</v>
      </c>
    </row>
    <row r="2039" spans="1:19" ht="28.8" x14ac:dyDescent="0.3">
      <c r="A2039" s="2" t="s">
        <v>28</v>
      </c>
      <c r="B2039" s="2" t="s">
        <v>29</v>
      </c>
      <c r="C2039" s="2" t="s">
        <v>22</v>
      </c>
      <c r="D2039" s="2" t="s">
        <v>23</v>
      </c>
      <c r="E2039" s="2" t="s">
        <v>5</v>
      </c>
      <c r="G2039" s="2" t="s">
        <v>24</v>
      </c>
      <c r="H2039" s="2">
        <v>929744</v>
      </c>
      <c r="I2039" s="2">
        <v>930427</v>
      </c>
      <c r="J2039" s="1" t="s">
        <v>25</v>
      </c>
      <c r="K2039" s="2" t="s">
        <v>3047</v>
      </c>
      <c r="N2039" s="2" t="s">
        <v>101</v>
      </c>
      <c r="Q2039" s="2" t="s">
        <v>3046</v>
      </c>
      <c r="R2039" s="2">
        <v>684</v>
      </c>
      <c r="S2039" s="2">
        <v>227</v>
      </c>
    </row>
    <row r="2040" spans="1:19" ht="28.8" x14ac:dyDescent="0.3">
      <c r="A2040" s="2" t="s">
        <v>20</v>
      </c>
      <c r="B2040" s="2" t="s">
        <v>21</v>
      </c>
      <c r="C2040" s="2" t="s">
        <v>22</v>
      </c>
      <c r="D2040" s="2" t="s">
        <v>23</v>
      </c>
      <c r="E2040" s="2" t="s">
        <v>5</v>
      </c>
      <c r="G2040" s="2" t="s">
        <v>24</v>
      </c>
      <c r="H2040" s="2">
        <v>930584</v>
      </c>
      <c r="I2040" s="2">
        <v>930796</v>
      </c>
      <c r="J2040" s="1" t="s">
        <v>54</v>
      </c>
      <c r="Q2040" s="2" t="s">
        <v>3048</v>
      </c>
      <c r="R2040" s="2">
        <v>213</v>
      </c>
    </row>
    <row r="2041" spans="1:19" ht="43.2" x14ac:dyDescent="0.3">
      <c r="A2041" s="2" t="s">
        <v>28</v>
      </c>
      <c r="B2041" s="2" t="s">
        <v>29</v>
      </c>
      <c r="C2041" s="2" t="s">
        <v>22</v>
      </c>
      <c r="D2041" s="2" t="s">
        <v>23</v>
      </c>
      <c r="E2041" s="2" t="s">
        <v>5</v>
      </c>
      <c r="G2041" s="2" t="s">
        <v>24</v>
      </c>
      <c r="H2041" s="2">
        <v>930584</v>
      </c>
      <c r="I2041" s="2">
        <v>930796</v>
      </c>
      <c r="J2041" s="1" t="s">
        <v>54</v>
      </c>
      <c r="K2041" s="2" t="s">
        <v>3049</v>
      </c>
      <c r="N2041" s="2" t="s">
        <v>41</v>
      </c>
      <c r="Q2041" s="2" t="s">
        <v>3048</v>
      </c>
      <c r="R2041" s="2">
        <v>213</v>
      </c>
      <c r="S2041" s="2">
        <v>70</v>
      </c>
    </row>
    <row r="2042" spans="1:19" ht="28.8" x14ac:dyDescent="0.3">
      <c r="A2042" s="2" t="s">
        <v>20</v>
      </c>
      <c r="B2042" s="2" t="s">
        <v>21</v>
      </c>
      <c r="C2042" s="2" t="s">
        <v>22</v>
      </c>
      <c r="D2042" s="2" t="s">
        <v>23</v>
      </c>
      <c r="E2042" s="2" t="s">
        <v>5</v>
      </c>
      <c r="G2042" s="2" t="s">
        <v>24</v>
      </c>
      <c r="H2042" s="2">
        <v>930796</v>
      </c>
      <c r="I2042" s="2">
        <v>931074</v>
      </c>
      <c r="J2042" s="1" t="s">
        <v>54</v>
      </c>
      <c r="Q2042" s="2" t="s">
        <v>3050</v>
      </c>
      <c r="R2042" s="2">
        <v>279</v>
      </c>
    </row>
    <row r="2043" spans="1:19" ht="43.2" x14ac:dyDescent="0.3">
      <c r="A2043" s="2" t="s">
        <v>28</v>
      </c>
      <c r="B2043" s="2" t="s">
        <v>29</v>
      </c>
      <c r="C2043" s="2" t="s">
        <v>22</v>
      </c>
      <c r="D2043" s="2" t="s">
        <v>23</v>
      </c>
      <c r="E2043" s="2" t="s">
        <v>5</v>
      </c>
      <c r="G2043" s="2" t="s">
        <v>24</v>
      </c>
      <c r="H2043" s="2">
        <v>930796</v>
      </c>
      <c r="I2043" s="2">
        <v>931074</v>
      </c>
      <c r="J2043" s="1" t="s">
        <v>54</v>
      </c>
      <c r="K2043" s="2" t="s">
        <v>3051</v>
      </c>
      <c r="N2043" s="2" t="s">
        <v>41</v>
      </c>
      <c r="Q2043" s="2" t="s">
        <v>3050</v>
      </c>
      <c r="R2043" s="2">
        <v>279</v>
      </c>
      <c r="S2043" s="2">
        <v>92</v>
      </c>
    </row>
    <row r="2044" spans="1:19" ht="28.8" x14ac:dyDescent="0.3">
      <c r="A2044" s="2" t="s">
        <v>20</v>
      </c>
      <c r="B2044" s="2" t="s">
        <v>21</v>
      </c>
      <c r="C2044" s="2" t="s">
        <v>22</v>
      </c>
      <c r="D2044" s="2" t="s">
        <v>23</v>
      </c>
      <c r="E2044" s="2" t="s">
        <v>5</v>
      </c>
      <c r="G2044" s="2" t="s">
        <v>24</v>
      </c>
      <c r="H2044" s="2">
        <v>931090</v>
      </c>
      <c r="I2044" s="2">
        <v>931689</v>
      </c>
      <c r="J2044" s="1" t="s">
        <v>25</v>
      </c>
      <c r="Q2044" s="2" t="s">
        <v>3052</v>
      </c>
      <c r="R2044" s="2">
        <v>600</v>
      </c>
    </row>
    <row r="2045" spans="1:19" ht="28.8" x14ac:dyDescent="0.3">
      <c r="A2045" s="2" t="s">
        <v>28</v>
      </c>
      <c r="B2045" s="2" t="s">
        <v>29</v>
      </c>
      <c r="C2045" s="2" t="s">
        <v>22</v>
      </c>
      <c r="D2045" s="2" t="s">
        <v>23</v>
      </c>
      <c r="E2045" s="2" t="s">
        <v>5</v>
      </c>
      <c r="G2045" s="2" t="s">
        <v>24</v>
      </c>
      <c r="H2045" s="2">
        <v>931090</v>
      </c>
      <c r="I2045" s="2">
        <v>931689</v>
      </c>
      <c r="J2045" s="1" t="s">
        <v>25</v>
      </c>
      <c r="K2045" s="2" t="s">
        <v>3053</v>
      </c>
      <c r="N2045" s="2" t="s">
        <v>101</v>
      </c>
      <c r="Q2045" s="2" t="s">
        <v>3052</v>
      </c>
      <c r="R2045" s="2">
        <v>600</v>
      </c>
      <c r="S2045" s="2">
        <v>199</v>
      </c>
    </row>
    <row r="2046" spans="1:19" ht="28.8" x14ac:dyDescent="0.3">
      <c r="A2046" s="2" t="s">
        <v>20</v>
      </c>
      <c r="B2046" s="2" t="s">
        <v>21</v>
      </c>
      <c r="C2046" s="2" t="s">
        <v>22</v>
      </c>
      <c r="D2046" s="2" t="s">
        <v>23</v>
      </c>
      <c r="E2046" s="2" t="s">
        <v>5</v>
      </c>
      <c r="G2046" s="2" t="s">
        <v>24</v>
      </c>
      <c r="H2046" s="2">
        <v>931727</v>
      </c>
      <c r="I2046" s="2">
        <v>932341</v>
      </c>
      <c r="J2046" s="1" t="s">
        <v>25</v>
      </c>
      <c r="Q2046" s="2" t="s">
        <v>3054</v>
      </c>
      <c r="R2046" s="2">
        <v>615</v>
      </c>
    </row>
    <row r="2047" spans="1:19" ht="28.8" x14ac:dyDescent="0.3">
      <c r="A2047" s="2" t="s">
        <v>28</v>
      </c>
      <c r="B2047" s="2" t="s">
        <v>29</v>
      </c>
      <c r="C2047" s="2" t="s">
        <v>22</v>
      </c>
      <c r="D2047" s="2" t="s">
        <v>23</v>
      </c>
      <c r="E2047" s="2" t="s">
        <v>5</v>
      </c>
      <c r="G2047" s="2" t="s">
        <v>24</v>
      </c>
      <c r="H2047" s="2">
        <v>931727</v>
      </c>
      <c r="I2047" s="2">
        <v>932341</v>
      </c>
      <c r="J2047" s="1" t="s">
        <v>25</v>
      </c>
      <c r="K2047" s="2" t="s">
        <v>3055</v>
      </c>
      <c r="N2047" s="2" t="s">
        <v>3056</v>
      </c>
      <c r="Q2047" s="2" t="s">
        <v>3054</v>
      </c>
      <c r="R2047" s="2">
        <v>615</v>
      </c>
      <c r="S2047" s="2">
        <v>204</v>
      </c>
    </row>
    <row r="2048" spans="1:19" ht="28.8" x14ac:dyDescent="0.3">
      <c r="A2048" s="2" t="s">
        <v>20</v>
      </c>
      <c r="B2048" s="2" t="s">
        <v>21</v>
      </c>
      <c r="C2048" s="2" t="s">
        <v>22</v>
      </c>
      <c r="D2048" s="2" t="s">
        <v>23</v>
      </c>
      <c r="E2048" s="2" t="s">
        <v>5</v>
      </c>
      <c r="G2048" s="2" t="s">
        <v>24</v>
      </c>
      <c r="H2048" s="2">
        <v>932338</v>
      </c>
      <c r="I2048" s="2">
        <v>933843</v>
      </c>
      <c r="J2048" s="1" t="s">
        <v>25</v>
      </c>
      <c r="Q2048" s="2" t="s">
        <v>3057</v>
      </c>
      <c r="R2048" s="2">
        <v>1506</v>
      </c>
    </row>
    <row r="2049" spans="1:19" ht="28.8" x14ac:dyDescent="0.3">
      <c r="A2049" s="2" t="s">
        <v>28</v>
      </c>
      <c r="B2049" s="2" t="s">
        <v>29</v>
      </c>
      <c r="C2049" s="2" t="s">
        <v>22</v>
      </c>
      <c r="D2049" s="2" t="s">
        <v>23</v>
      </c>
      <c r="E2049" s="2" t="s">
        <v>5</v>
      </c>
      <c r="G2049" s="2" t="s">
        <v>24</v>
      </c>
      <c r="H2049" s="2">
        <v>932338</v>
      </c>
      <c r="I2049" s="2">
        <v>933843</v>
      </c>
      <c r="J2049" s="1" t="s">
        <v>25</v>
      </c>
      <c r="K2049" s="2" t="s">
        <v>3058</v>
      </c>
      <c r="N2049" s="2" t="s">
        <v>3059</v>
      </c>
      <c r="Q2049" s="2" t="s">
        <v>3057</v>
      </c>
      <c r="R2049" s="2">
        <v>1506</v>
      </c>
      <c r="S2049" s="2">
        <v>501</v>
      </c>
    </row>
    <row r="2050" spans="1:19" ht="28.8" x14ac:dyDescent="0.3">
      <c r="A2050" s="2" t="s">
        <v>20</v>
      </c>
      <c r="B2050" s="2" t="s">
        <v>21</v>
      </c>
      <c r="C2050" s="2" t="s">
        <v>22</v>
      </c>
      <c r="D2050" s="2" t="s">
        <v>23</v>
      </c>
      <c r="E2050" s="2" t="s">
        <v>5</v>
      </c>
      <c r="G2050" s="2" t="s">
        <v>24</v>
      </c>
      <c r="H2050" s="2">
        <v>933855</v>
      </c>
      <c r="I2050" s="2">
        <v>934244</v>
      </c>
      <c r="J2050" s="1" t="s">
        <v>25</v>
      </c>
      <c r="Q2050" s="2" t="s">
        <v>3060</v>
      </c>
      <c r="R2050" s="2">
        <v>390</v>
      </c>
    </row>
    <row r="2051" spans="1:19" ht="28.8" x14ac:dyDescent="0.3">
      <c r="A2051" s="2" t="s">
        <v>28</v>
      </c>
      <c r="B2051" s="2" t="s">
        <v>29</v>
      </c>
      <c r="C2051" s="2" t="s">
        <v>22</v>
      </c>
      <c r="D2051" s="2" t="s">
        <v>23</v>
      </c>
      <c r="E2051" s="2" t="s">
        <v>5</v>
      </c>
      <c r="G2051" s="2" t="s">
        <v>24</v>
      </c>
      <c r="H2051" s="2">
        <v>933855</v>
      </c>
      <c r="I2051" s="2">
        <v>934244</v>
      </c>
      <c r="J2051" s="1" t="s">
        <v>25</v>
      </c>
      <c r="K2051" s="2" t="s">
        <v>3061</v>
      </c>
      <c r="N2051" s="2" t="s">
        <v>101</v>
      </c>
      <c r="Q2051" s="2" t="s">
        <v>3060</v>
      </c>
      <c r="R2051" s="2">
        <v>390</v>
      </c>
      <c r="S2051" s="2">
        <v>129</v>
      </c>
    </row>
    <row r="2052" spans="1:19" ht="28.8" x14ac:dyDescent="0.3">
      <c r="A2052" s="2" t="s">
        <v>20</v>
      </c>
      <c r="B2052" s="2" t="s">
        <v>21</v>
      </c>
      <c r="C2052" s="2" t="s">
        <v>22</v>
      </c>
      <c r="D2052" s="2" t="s">
        <v>23</v>
      </c>
      <c r="E2052" s="2" t="s">
        <v>5</v>
      </c>
      <c r="G2052" s="2" t="s">
        <v>24</v>
      </c>
      <c r="H2052" s="2">
        <v>934313</v>
      </c>
      <c r="I2052" s="2">
        <v>935020</v>
      </c>
      <c r="J2052" s="1" t="s">
        <v>25</v>
      </c>
      <c r="Q2052" s="2" t="s">
        <v>3062</v>
      </c>
      <c r="R2052" s="2">
        <v>708</v>
      </c>
    </row>
    <row r="2053" spans="1:19" ht="28.8" x14ac:dyDescent="0.3">
      <c r="A2053" s="2" t="s">
        <v>28</v>
      </c>
      <c r="B2053" s="2" t="s">
        <v>29</v>
      </c>
      <c r="C2053" s="2" t="s">
        <v>22</v>
      </c>
      <c r="D2053" s="2" t="s">
        <v>23</v>
      </c>
      <c r="E2053" s="2" t="s">
        <v>5</v>
      </c>
      <c r="G2053" s="2" t="s">
        <v>24</v>
      </c>
      <c r="H2053" s="2">
        <v>934313</v>
      </c>
      <c r="I2053" s="2">
        <v>935020</v>
      </c>
      <c r="J2053" s="1" t="s">
        <v>25</v>
      </c>
      <c r="K2053" s="2" t="s">
        <v>3063</v>
      </c>
      <c r="N2053" s="2" t="s">
        <v>101</v>
      </c>
      <c r="Q2053" s="2" t="s">
        <v>3062</v>
      </c>
      <c r="R2053" s="2">
        <v>708</v>
      </c>
      <c r="S2053" s="2">
        <v>235</v>
      </c>
    </row>
    <row r="2054" spans="1:19" ht="28.8" x14ac:dyDescent="0.3">
      <c r="A2054" s="2" t="s">
        <v>20</v>
      </c>
      <c r="B2054" s="2" t="s">
        <v>21</v>
      </c>
      <c r="C2054" s="2" t="s">
        <v>22</v>
      </c>
      <c r="D2054" s="2" t="s">
        <v>23</v>
      </c>
      <c r="E2054" s="2" t="s">
        <v>5</v>
      </c>
      <c r="G2054" s="2" t="s">
        <v>24</v>
      </c>
      <c r="H2054" s="2">
        <v>935088</v>
      </c>
      <c r="I2054" s="2">
        <v>937397</v>
      </c>
      <c r="J2054" s="1" t="s">
        <v>54</v>
      </c>
      <c r="O2054" s="2" t="s">
        <v>3064</v>
      </c>
      <c r="Q2054" s="2" t="s">
        <v>3065</v>
      </c>
      <c r="R2054" s="2">
        <v>2310</v>
      </c>
    </row>
    <row r="2055" spans="1:19" ht="43.2" x14ac:dyDescent="0.3">
      <c r="A2055" s="2" t="s">
        <v>28</v>
      </c>
      <c r="B2055" s="2" t="s">
        <v>29</v>
      </c>
      <c r="C2055" s="2" t="s">
        <v>22</v>
      </c>
      <c r="D2055" s="2" t="s">
        <v>23</v>
      </c>
      <c r="E2055" s="2" t="s">
        <v>5</v>
      </c>
      <c r="G2055" s="2" t="s">
        <v>24</v>
      </c>
      <c r="H2055" s="2">
        <v>935088</v>
      </c>
      <c r="I2055" s="2">
        <v>937397</v>
      </c>
      <c r="J2055" s="1" t="s">
        <v>54</v>
      </c>
      <c r="K2055" s="2" t="s">
        <v>3066</v>
      </c>
      <c r="N2055" s="2" t="s">
        <v>3067</v>
      </c>
      <c r="O2055" s="2" t="s">
        <v>3064</v>
      </c>
      <c r="Q2055" s="2" t="s">
        <v>3065</v>
      </c>
      <c r="R2055" s="2">
        <v>2310</v>
      </c>
      <c r="S2055" s="2">
        <v>769</v>
      </c>
    </row>
    <row r="2056" spans="1:19" ht="28.8" x14ac:dyDescent="0.3">
      <c r="A2056" s="2" t="s">
        <v>20</v>
      </c>
      <c r="B2056" s="2" t="s">
        <v>21</v>
      </c>
      <c r="C2056" s="2" t="s">
        <v>22</v>
      </c>
      <c r="D2056" s="2" t="s">
        <v>23</v>
      </c>
      <c r="E2056" s="2" t="s">
        <v>5</v>
      </c>
      <c r="G2056" s="2" t="s">
        <v>24</v>
      </c>
      <c r="H2056" s="2">
        <v>937392</v>
      </c>
      <c r="I2056" s="2">
        <v>938141</v>
      </c>
      <c r="J2056" s="1" t="s">
        <v>25</v>
      </c>
      <c r="O2056" s="2" t="s">
        <v>3068</v>
      </c>
      <c r="Q2056" s="2" t="s">
        <v>3069</v>
      </c>
      <c r="R2056" s="2">
        <v>750</v>
      </c>
    </row>
    <row r="2057" spans="1:19" ht="28.8" x14ac:dyDescent="0.3">
      <c r="A2057" s="2" t="s">
        <v>28</v>
      </c>
      <c r="B2057" s="2" t="s">
        <v>29</v>
      </c>
      <c r="C2057" s="2" t="s">
        <v>22</v>
      </c>
      <c r="D2057" s="2" t="s">
        <v>23</v>
      </c>
      <c r="E2057" s="2" t="s">
        <v>5</v>
      </c>
      <c r="G2057" s="2" t="s">
        <v>24</v>
      </c>
      <c r="H2057" s="2">
        <v>937392</v>
      </c>
      <c r="I2057" s="2">
        <v>938141</v>
      </c>
      <c r="J2057" s="1" t="s">
        <v>25</v>
      </c>
      <c r="K2057" s="2" t="s">
        <v>3070</v>
      </c>
      <c r="N2057" s="2" t="s">
        <v>3071</v>
      </c>
      <c r="O2057" s="2" t="s">
        <v>3068</v>
      </c>
      <c r="Q2057" s="2" t="s">
        <v>3069</v>
      </c>
      <c r="R2057" s="2">
        <v>750</v>
      </c>
      <c r="S2057" s="2">
        <v>249</v>
      </c>
    </row>
    <row r="2058" spans="1:19" ht="28.8" x14ac:dyDescent="0.3">
      <c r="A2058" s="2" t="s">
        <v>20</v>
      </c>
      <c r="B2058" s="2" t="s">
        <v>21</v>
      </c>
      <c r="C2058" s="2" t="s">
        <v>22</v>
      </c>
      <c r="D2058" s="2" t="s">
        <v>23</v>
      </c>
      <c r="E2058" s="2" t="s">
        <v>5</v>
      </c>
      <c r="G2058" s="2" t="s">
        <v>24</v>
      </c>
      <c r="H2058" s="2">
        <v>938138</v>
      </c>
      <c r="I2058" s="2">
        <v>939199</v>
      </c>
      <c r="J2058" s="1" t="s">
        <v>25</v>
      </c>
      <c r="O2058" s="2" t="s">
        <v>3072</v>
      </c>
      <c r="Q2058" s="2" t="s">
        <v>3073</v>
      </c>
      <c r="R2058" s="2">
        <v>1062</v>
      </c>
    </row>
    <row r="2059" spans="1:19" ht="28.8" x14ac:dyDescent="0.3">
      <c r="A2059" s="2" t="s">
        <v>28</v>
      </c>
      <c r="B2059" s="2" t="s">
        <v>29</v>
      </c>
      <c r="C2059" s="2" t="s">
        <v>22</v>
      </c>
      <c r="D2059" s="2" t="s">
        <v>23</v>
      </c>
      <c r="E2059" s="2" t="s">
        <v>5</v>
      </c>
      <c r="G2059" s="2" t="s">
        <v>24</v>
      </c>
      <c r="H2059" s="2">
        <v>938138</v>
      </c>
      <c r="I2059" s="2">
        <v>939199</v>
      </c>
      <c r="J2059" s="1" t="s">
        <v>25</v>
      </c>
      <c r="K2059" s="2" t="s">
        <v>3074</v>
      </c>
      <c r="N2059" s="2" t="s">
        <v>3075</v>
      </c>
      <c r="O2059" s="2" t="s">
        <v>3072</v>
      </c>
      <c r="Q2059" s="2" t="s">
        <v>3073</v>
      </c>
      <c r="R2059" s="2">
        <v>1062</v>
      </c>
      <c r="S2059" s="2">
        <v>353</v>
      </c>
    </row>
    <row r="2060" spans="1:19" ht="28.8" x14ac:dyDescent="0.3">
      <c r="A2060" s="2" t="s">
        <v>20</v>
      </c>
      <c r="B2060" s="2" t="s">
        <v>21</v>
      </c>
      <c r="C2060" s="2" t="s">
        <v>22</v>
      </c>
      <c r="D2060" s="2" t="s">
        <v>23</v>
      </c>
      <c r="E2060" s="2" t="s">
        <v>5</v>
      </c>
      <c r="G2060" s="2" t="s">
        <v>24</v>
      </c>
      <c r="H2060" s="2">
        <v>939196</v>
      </c>
      <c r="I2060" s="2">
        <v>939888</v>
      </c>
      <c r="J2060" s="1" t="s">
        <v>25</v>
      </c>
      <c r="O2060" s="2" t="s">
        <v>3076</v>
      </c>
      <c r="Q2060" s="2" t="s">
        <v>3077</v>
      </c>
      <c r="R2060" s="2">
        <v>693</v>
      </c>
    </row>
    <row r="2061" spans="1:19" ht="28.8" x14ac:dyDescent="0.3">
      <c r="A2061" s="2" t="s">
        <v>28</v>
      </c>
      <c r="B2061" s="2" t="s">
        <v>29</v>
      </c>
      <c r="C2061" s="2" t="s">
        <v>22</v>
      </c>
      <c r="D2061" s="2" t="s">
        <v>23</v>
      </c>
      <c r="E2061" s="2" t="s">
        <v>5</v>
      </c>
      <c r="G2061" s="2" t="s">
        <v>24</v>
      </c>
      <c r="H2061" s="2">
        <v>939196</v>
      </c>
      <c r="I2061" s="2">
        <v>939888</v>
      </c>
      <c r="J2061" s="1" t="s">
        <v>25</v>
      </c>
      <c r="K2061" s="2" t="s">
        <v>3078</v>
      </c>
      <c r="N2061" s="2" t="s">
        <v>3079</v>
      </c>
      <c r="O2061" s="2" t="s">
        <v>3076</v>
      </c>
      <c r="Q2061" s="2" t="s">
        <v>3077</v>
      </c>
      <c r="R2061" s="2">
        <v>693</v>
      </c>
      <c r="S2061" s="2">
        <v>230</v>
      </c>
    </row>
    <row r="2062" spans="1:19" ht="28.8" x14ac:dyDescent="0.3">
      <c r="A2062" s="2" t="s">
        <v>20</v>
      </c>
      <c r="B2062" s="2" t="s">
        <v>21</v>
      </c>
      <c r="C2062" s="2" t="s">
        <v>22</v>
      </c>
      <c r="D2062" s="2" t="s">
        <v>23</v>
      </c>
      <c r="E2062" s="2" t="s">
        <v>5</v>
      </c>
      <c r="G2062" s="2" t="s">
        <v>24</v>
      </c>
      <c r="H2062" s="2">
        <v>939901</v>
      </c>
      <c r="I2062" s="2">
        <v>940068</v>
      </c>
      <c r="J2062" s="1" t="s">
        <v>25</v>
      </c>
      <c r="Q2062" s="2" t="s">
        <v>3080</v>
      </c>
      <c r="R2062" s="2">
        <v>168</v>
      </c>
    </row>
    <row r="2063" spans="1:19" ht="28.8" x14ac:dyDescent="0.3">
      <c r="A2063" s="2" t="s">
        <v>28</v>
      </c>
      <c r="B2063" s="2" t="s">
        <v>29</v>
      </c>
      <c r="C2063" s="2" t="s">
        <v>22</v>
      </c>
      <c r="D2063" s="2" t="s">
        <v>23</v>
      </c>
      <c r="E2063" s="2" t="s">
        <v>5</v>
      </c>
      <c r="G2063" s="2" t="s">
        <v>24</v>
      </c>
      <c r="H2063" s="2">
        <v>939901</v>
      </c>
      <c r="I2063" s="2">
        <v>940068</v>
      </c>
      <c r="J2063" s="1" t="s">
        <v>25</v>
      </c>
      <c r="K2063" s="2" t="s">
        <v>3081</v>
      </c>
      <c r="N2063" s="2" t="s">
        <v>101</v>
      </c>
      <c r="Q2063" s="2" t="s">
        <v>3080</v>
      </c>
      <c r="R2063" s="2">
        <v>168</v>
      </c>
      <c r="S2063" s="2">
        <v>55</v>
      </c>
    </row>
    <row r="2064" spans="1:19" ht="28.8" x14ac:dyDescent="0.3">
      <c r="A2064" s="2" t="s">
        <v>20</v>
      </c>
      <c r="B2064" s="2" t="s">
        <v>21</v>
      </c>
      <c r="C2064" s="2" t="s">
        <v>22</v>
      </c>
      <c r="D2064" s="2" t="s">
        <v>23</v>
      </c>
      <c r="E2064" s="2" t="s">
        <v>5</v>
      </c>
      <c r="G2064" s="2" t="s">
        <v>24</v>
      </c>
      <c r="H2064" s="2">
        <v>939999</v>
      </c>
      <c r="I2064" s="2">
        <v>940628</v>
      </c>
      <c r="J2064" s="1" t="s">
        <v>25</v>
      </c>
      <c r="Q2064" s="2" t="s">
        <v>3082</v>
      </c>
      <c r="R2064" s="2">
        <v>630</v>
      </c>
    </row>
    <row r="2065" spans="1:19" ht="28.8" x14ac:dyDescent="0.3">
      <c r="A2065" s="2" t="s">
        <v>28</v>
      </c>
      <c r="B2065" s="2" t="s">
        <v>29</v>
      </c>
      <c r="C2065" s="2" t="s">
        <v>22</v>
      </c>
      <c r="D2065" s="2" t="s">
        <v>23</v>
      </c>
      <c r="E2065" s="2" t="s">
        <v>5</v>
      </c>
      <c r="G2065" s="2" t="s">
        <v>24</v>
      </c>
      <c r="H2065" s="2">
        <v>939999</v>
      </c>
      <c r="I2065" s="2">
        <v>940628</v>
      </c>
      <c r="J2065" s="1" t="s">
        <v>25</v>
      </c>
      <c r="K2065" s="2" t="s">
        <v>3083</v>
      </c>
      <c r="N2065" s="2" t="s">
        <v>101</v>
      </c>
      <c r="Q2065" s="2" t="s">
        <v>3082</v>
      </c>
      <c r="R2065" s="2">
        <v>630</v>
      </c>
      <c r="S2065" s="2">
        <v>209</v>
      </c>
    </row>
    <row r="2066" spans="1:19" ht="28.8" x14ac:dyDescent="0.3">
      <c r="A2066" s="2" t="s">
        <v>20</v>
      </c>
      <c r="B2066" s="2" t="s">
        <v>21</v>
      </c>
      <c r="C2066" s="2" t="s">
        <v>22</v>
      </c>
      <c r="D2066" s="2" t="s">
        <v>23</v>
      </c>
      <c r="E2066" s="2" t="s">
        <v>5</v>
      </c>
      <c r="G2066" s="2" t="s">
        <v>24</v>
      </c>
      <c r="H2066" s="2">
        <v>942655</v>
      </c>
      <c r="I2066" s="2">
        <v>942924</v>
      </c>
      <c r="J2066" s="1" t="s">
        <v>54</v>
      </c>
      <c r="Q2066" s="2" t="s">
        <v>3084</v>
      </c>
      <c r="R2066" s="2">
        <v>270</v>
      </c>
    </row>
    <row r="2067" spans="1:19" ht="28.8" x14ac:dyDescent="0.3">
      <c r="A2067" s="2" t="s">
        <v>28</v>
      </c>
      <c r="B2067" s="2" t="s">
        <v>29</v>
      </c>
      <c r="C2067" s="2" t="s">
        <v>22</v>
      </c>
      <c r="D2067" s="2" t="s">
        <v>23</v>
      </c>
      <c r="E2067" s="2" t="s">
        <v>5</v>
      </c>
      <c r="G2067" s="2" t="s">
        <v>24</v>
      </c>
      <c r="H2067" s="2">
        <v>942655</v>
      </c>
      <c r="I2067" s="2">
        <v>942924</v>
      </c>
      <c r="J2067" s="1" t="s">
        <v>54</v>
      </c>
      <c r="K2067" s="2" t="s">
        <v>3085</v>
      </c>
      <c r="N2067" s="2" t="s">
        <v>101</v>
      </c>
      <c r="Q2067" s="2" t="s">
        <v>3084</v>
      </c>
      <c r="R2067" s="2">
        <v>270</v>
      </c>
      <c r="S2067" s="2">
        <v>89</v>
      </c>
    </row>
    <row r="2068" spans="1:19" ht="28.8" x14ac:dyDescent="0.3">
      <c r="A2068" s="2" t="s">
        <v>20</v>
      </c>
      <c r="B2068" s="2" t="s">
        <v>21</v>
      </c>
      <c r="C2068" s="2" t="s">
        <v>22</v>
      </c>
      <c r="D2068" s="2" t="s">
        <v>23</v>
      </c>
      <c r="E2068" s="2" t="s">
        <v>5</v>
      </c>
      <c r="G2068" s="2" t="s">
        <v>24</v>
      </c>
      <c r="H2068" s="2">
        <v>942952</v>
      </c>
      <c r="I2068" s="2">
        <v>943341</v>
      </c>
      <c r="J2068" s="1" t="s">
        <v>25</v>
      </c>
      <c r="Q2068" s="2" t="s">
        <v>3086</v>
      </c>
      <c r="R2068" s="2">
        <v>390</v>
      </c>
    </row>
    <row r="2069" spans="1:19" ht="28.8" x14ac:dyDescent="0.3">
      <c r="A2069" s="2" t="s">
        <v>28</v>
      </c>
      <c r="B2069" s="2" t="s">
        <v>29</v>
      </c>
      <c r="C2069" s="2" t="s">
        <v>22</v>
      </c>
      <c r="D2069" s="2" t="s">
        <v>23</v>
      </c>
      <c r="E2069" s="2" t="s">
        <v>5</v>
      </c>
      <c r="G2069" s="2" t="s">
        <v>24</v>
      </c>
      <c r="H2069" s="2">
        <v>942952</v>
      </c>
      <c r="I2069" s="2">
        <v>943341</v>
      </c>
      <c r="J2069" s="1" t="s">
        <v>25</v>
      </c>
      <c r="K2069" s="2" t="s">
        <v>3087</v>
      </c>
      <c r="N2069" s="2" t="s">
        <v>101</v>
      </c>
      <c r="Q2069" s="2" t="s">
        <v>3086</v>
      </c>
      <c r="R2069" s="2">
        <v>390</v>
      </c>
      <c r="S2069" s="2">
        <v>129</v>
      </c>
    </row>
    <row r="2070" spans="1:19" ht="28.8" x14ac:dyDescent="0.3">
      <c r="A2070" s="2" t="s">
        <v>20</v>
      </c>
      <c r="B2070" s="2" t="s">
        <v>21</v>
      </c>
      <c r="C2070" s="2" t="s">
        <v>22</v>
      </c>
      <c r="D2070" s="2" t="s">
        <v>23</v>
      </c>
      <c r="E2070" s="2" t="s">
        <v>5</v>
      </c>
      <c r="G2070" s="2" t="s">
        <v>24</v>
      </c>
      <c r="H2070" s="2">
        <v>943345</v>
      </c>
      <c r="I2070" s="2">
        <v>943788</v>
      </c>
      <c r="J2070" s="1" t="s">
        <v>25</v>
      </c>
      <c r="Q2070" s="2" t="s">
        <v>3088</v>
      </c>
      <c r="R2070" s="2">
        <v>444</v>
      </c>
    </row>
    <row r="2071" spans="1:19" ht="43.2" x14ac:dyDescent="0.3">
      <c r="A2071" s="2" t="s">
        <v>28</v>
      </c>
      <c r="B2071" s="2" t="s">
        <v>29</v>
      </c>
      <c r="C2071" s="2" t="s">
        <v>22</v>
      </c>
      <c r="D2071" s="2" t="s">
        <v>23</v>
      </c>
      <c r="E2071" s="2" t="s">
        <v>5</v>
      </c>
      <c r="G2071" s="2" t="s">
        <v>24</v>
      </c>
      <c r="H2071" s="2">
        <v>943345</v>
      </c>
      <c r="I2071" s="2">
        <v>943788</v>
      </c>
      <c r="J2071" s="1" t="s">
        <v>25</v>
      </c>
      <c r="K2071" s="2" t="s">
        <v>3089</v>
      </c>
      <c r="N2071" s="2" t="s">
        <v>41</v>
      </c>
      <c r="Q2071" s="2" t="s">
        <v>3088</v>
      </c>
      <c r="R2071" s="2">
        <v>444</v>
      </c>
      <c r="S2071" s="2">
        <v>147</v>
      </c>
    </row>
    <row r="2072" spans="1:19" ht="28.8" x14ac:dyDescent="0.3">
      <c r="A2072" s="2" t="s">
        <v>20</v>
      </c>
      <c r="B2072" s="2" t="s">
        <v>21</v>
      </c>
      <c r="C2072" s="2" t="s">
        <v>22</v>
      </c>
      <c r="D2072" s="2" t="s">
        <v>23</v>
      </c>
      <c r="E2072" s="2" t="s">
        <v>5</v>
      </c>
      <c r="G2072" s="2" t="s">
        <v>24</v>
      </c>
      <c r="H2072" s="2">
        <v>943788</v>
      </c>
      <c r="I2072" s="2">
        <v>945923</v>
      </c>
      <c r="J2072" s="1" t="s">
        <v>25</v>
      </c>
      <c r="Q2072" s="2" t="s">
        <v>3090</v>
      </c>
      <c r="R2072" s="2">
        <v>2136</v>
      </c>
    </row>
    <row r="2073" spans="1:19" ht="28.8" x14ac:dyDescent="0.3">
      <c r="A2073" s="2" t="s">
        <v>28</v>
      </c>
      <c r="B2073" s="2" t="s">
        <v>29</v>
      </c>
      <c r="C2073" s="2" t="s">
        <v>22</v>
      </c>
      <c r="D2073" s="2" t="s">
        <v>23</v>
      </c>
      <c r="E2073" s="2" t="s">
        <v>5</v>
      </c>
      <c r="G2073" s="2" t="s">
        <v>24</v>
      </c>
      <c r="H2073" s="2">
        <v>943788</v>
      </c>
      <c r="I2073" s="2">
        <v>945923</v>
      </c>
      <c r="J2073" s="1" t="s">
        <v>25</v>
      </c>
      <c r="K2073" s="2" t="s">
        <v>3091</v>
      </c>
      <c r="N2073" s="2" t="s">
        <v>3092</v>
      </c>
      <c r="Q2073" s="2" t="s">
        <v>3090</v>
      </c>
      <c r="R2073" s="2">
        <v>2136</v>
      </c>
      <c r="S2073" s="2">
        <v>711</v>
      </c>
    </row>
    <row r="2074" spans="1:19" ht="28.8" x14ac:dyDescent="0.3">
      <c r="A2074" s="2" t="s">
        <v>20</v>
      </c>
      <c r="B2074" s="2" t="s">
        <v>21</v>
      </c>
      <c r="C2074" s="2" t="s">
        <v>22</v>
      </c>
      <c r="D2074" s="2" t="s">
        <v>23</v>
      </c>
      <c r="E2074" s="2" t="s">
        <v>5</v>
      </c>
      <c r="G2074" s="2" t="s">
        <v>24</v>
      </c>
      <c r="H2074" s="2">
        <v>946028</v>
      </c>
      <c r="I2074" s="2">
        <v>946726</v>
      </c>
      <c r="J2074" s="1" t="s">
        <v>25</v>
      </c>
      <c r="Q2074" s="2" t="s">
        <v>3093</v>
      </c>
      <c r="R2074" s="2">
        <v>699</v>
      </c>
    </row>
    <row r="2075" spans="1:19" ht="28.8" x14ac:dyDescent="0.3">
      <c r="A2075" s="2" t="s">
        <v>28</v>
      </c>
      <c r="B2075" s="2" t="s">
        <v>29</v>
      </c>
      <c r="C2075" s="2" t="s">
        <v>22</v>
      </c>
      <c r="D2075" s="2" t="s">
        <v>23</v>
      </c>
      <c r="E2075" s="2" t="s">
        <v>5</v>
      </c>
      <c r="G2075" s="2" t="s">
        <v>24</v>
      </c>
      <c r="H2075" s="2">
        <v>946028</v>
      </c>
      <c r="I2075" s="2">
        <v>946726</v>
      </c>
      <c r="J2075" s="1" t="s">
        <v>25</v>
      </c>
      <c r="K2075" s="2" t="s">
        <v>3094</v>
      </c>
      <c r="N2075" s="2" t="s">
        <v>101</v>
      </c>
      <c r="Q2075" s="2" t="s">
        <v>3093</v>
      </c>
      <c r="R2075" s="2">
        <v>699</v>
      </c>
      <c r="S2075" s="2">
        <v>232</v>
      </c>
    </row>
    <row r="2076" spans="1:19" ht="28.8" x14ac:dyDescent="0.3">
      <c r="A2076" s="2" t="s">
        <v>20</v>
      </c>
      <c r="B2076" s="2" t="s">
        <v>21</v>
      </c>
      <c r="C2076" s="2" t="s">
        <v>22</v>
      </c>
      <c r="D2076" s="2" t="s">
        <v>23</v>
      </c>
      <c r="E2076" s="2" t="s">
        <v>5</v>
      </c>
      <c r="G2076" s="2" t="s">
        <v>24</v>
      </c>
      <c r="H2076" s="2">
        <v>946745</v>
      </c>
      <c r="I2076" s="2">
        <v>946987</v>
      </c>
      <c r="J2076" s="1" t="s">
        <v>25</v>
      </c>
      <c r="Q2076" s="2" t="s">
        <v>3095</v>
      </c>
      <c r="R2076" s="2">
        <v>243</v>
      </c>
    </row>
    <row r="2077" spans="1:19" ht="28.8" x14ac:dyDescent="0.3">
      <c r="A2077" s="2" t="s">
        <v>28</v>
      </c>
      <c r="B2077" s="2" t="s">
        <v>29</v>
      </c>
      <c r="C2077" s="2" t="s">
        <v>22</v>
      </c>
      <c r="D2077" s="2" t="s">
        <v>23</v>
      </c>
      <c r="E2077" s="2" t="s">
        <v>5</v>
      </c>
      <c r="G2077" s="2" t="s">
        <v>24</v>
      </c>
      <c r="H2077" s="2">
        <v>946745</v>
      </c>
      <c r="I2077" s="2">
        <v>946987</v>
      </c>
      <c r="J2077" s="1" t="s">
        <v>25</v>
      </c>
      <c r="K2077" s="2" t="s">
        <v>3096</v>
      </c>
      <c r="N2077" s="2" t="s">
        <v>432</v>
      </c>
      <c r="Q2077" s="2" t="s">
        <v>3095</v>
      </c>
      <c r="R2077" s="2">
        <v>243</v>
      </c>
      <c r="S2077" s="2">
        <v>80</v>
      </c>
    </row>
    <row r="2078" spans="1:19" ht="28.8" x14ac:dyDescent="0.3">
      <c r="A2078" s="2" t="s">
        <v>20</v>
      </c>
      <c r="B2078" s="2" t="s">
        <v>21</v>
      </c>
      <c r="C2078" s="2" t="s">
        <v>22</v>
      </c>
      <c r="D2078" s="2" t="s">
        <v>23</v>
      </c>
      <c r="E2078" s="2" t="s">
        <v>5</v>
      </c>
      <c r="G2078" s="2" t="s">
        <v>24</v>
      </c>
      <c r="H2078" s="2">
        <v>947030</v>
      </c>
      <c r="I2078" s="2">
        <v>947323</v>
      </c>
      <c r="J2078" s="1" t="s">
        <v>54</v>
      </c>
      <c r="Q2078" s="2" t="s">
        <v>3097</v>
      </c>
      <c r="R2078" s="2">
        <v>294</v>
      </c>
    </row>
    <row r="2079" spans="1:19" ht="28.8" x14ac:dyDescent="0.3">
      <c r="A2079" s="2" t="s">
        <v>28</v>
      </c>
      <c r="B2079" s="2" t="s">
        <v>29</v>
      </c>
      <c r="C2079" s="2" t="s">
        <v>22</v>
      </c>
      <c r="D2079" s="2" t="s">
        <v>23</v>
      </c>
      <c r="E2079" s="2" t="s">
        <v>5</v>
      </c>
      <c r="G2079" s="2" t="s">
        <v>24</v>
      </c>
      <c r="H2079" s="2">
        <v>947030</v>
      </c>
      <c r="I2079" s="2">
        <v>947323</v>
      </c>
      <c r="J2079" s="1" t="s">
        <v>54</v>
      </c>
      <c r="K2079" s="2" t="s">
        <v>3098</v>
      </c>
      <c r="N2079" s="2" t="s">
        <v>101</v>
      </c>
      <c r="Q2079" s="2" t="s">
        <v>3097</v>
      </c>
      <c r="R2079" s="2">
        <v>294</v>
      </c>
      <c r="S2079" s="2">
        <v>97</v>
      </c>
    </row>
    <row r="2080" spans="1:19" ht="28.8" x14ac:dyDescent="0.3">
      <c r="A2080" s="2" t="s">
        <v>20</v>
      </c>
      <c r="B2080" s="2" t="s">
        <v>21</v>
      </c>
      <c r="C2080" s="2" t="s">
        <v>22</v>
      </c>
      <c r="D2080" s="2" t="s">
        <v>23</v>
      </c>
      <c r="E2080" s="2" t="s">
        <v>5</v>
      </c>
      <c r="G2080" s="2" t="s">
        <v>24</v>
      </c>
      <c r="H2080" s="2">
        <v>947295</v>
      </c>
      <c r="I2080" s="2">
        <v>947564</v>
      </c>
      <c r="J2080" s="1" t="s">
        <v>25</v>
      </c>
      <c r="Q2080" s="2" t="s">
        <v>3099</v>
      </c>
      <c r="R2080" s="2">
        <v>270</v>
      </c>
    </row>
    <row r="2081" spans="1:19" ht="28.8" x14ac:dyDescent="0.3">
      <c r="A2081" s="2" t="s">
        <v>28</v>
      </c>
      <c r="B2081" s="2" t="s">
        <v>29</v>
      </c>
      <c r="C2081" s="2" t="s">
        <v>22</v>
      </c>
      <c r="D2081" s="2" t="s">
        <v>23</v>
      </c>
      <c r="E2081" s="2" t="s">
        <v>5</v>
      </c>
      <c r="G2081" s="2" t="s">
        <v>24</v>
      </c>
      <c r="H2081" s="2">
        <v>947295</v>
      </c>
      <c r="I2081" s="2">
        <v>947564</v>
      </c>
      <c r="J2081" s="1" t="s">
        <v>25</v>
      </c>
      <c r="K2081" s="2" t="s">
        <v>3100</v>
      </c>
      <c r="N2081" s="2" t="s">
        <v>101</v>
      </c>
      <c r="Q2081" s="2" t="s">
        <v>3099</v>
      </c>
      <c r="R2081" s="2">
        <v>270</v>
      </c>
      <c r="S2081" s="2">
        <v>89</v>
      </c>
    </row>
    <row r="2082" spans="1:19" ht="28.8" x14ac:dyDescent="0.3">
      <c r="A2082" s="2" t="s">
        <v>20</v>
      </c>
      <c r="B2082" s="2" t="s">
        <v>21</v>
      </c>
      <c r="C2082" s="2" t="s">
        <v>22</v>
      </c>
      <c r="D2082" s="2" t="s">
        <v>23</v>
      </c>
      <c r="E2082" s="2" t="s">
        <v>5</v>
      </c>
      <c r="G2082" s="2" t="s">
        <v>24</v>
      </c>
      <c r="H2082" s="2">
        <v>947587</v>
      </c>
      <c r="I2082" s="2">
        <v>947796</v>
      </c>
      <c r="J2082" s="1" t="s">
        <v>25</v>
      </c>
      <c r="Q2082" s="2" t="s">
        <v>3101</v>
      </c>
      <c r="R2082" s="2">
        <v>210</v>
      </c>
    </row>
    <row r="2083" spans="1:19" ht="28.8" x14ac:dyDescent="0.3">
      <c r="A2083" s="2" t="s">
        <v>28</v>
      </c>
      <c r="B2083" s="2" t="s">
        <v>29</v>
      </c>
      <c r="C2083" s="2" t="s">
        <v>22</v>
      </c>
      <c r="D2083" s="2" t="s">
        <v>23</v>
      </c>
      <c r="E2083" s="2" t="s">
        <v>5</v>
      </c>
      <c r="G2083" s="2" t="s">
        <v>24</v>
      </c>
      <c r="H2083" s="2">
        <v>947587</v>
      </c>
      <c r="I2083" s="2">
        <v>947796</v>
      </c>
      <c r="J2083" s="1" t="s">
        <v>25</v>
      </c>
      <c r="K2083" s="2" t="s">
        <v>3102</v>
      </c>
      <c r="N2083" s="2" t="s">
        <v>101</v>
      </c>
      <c r="Q2083" s="2" t="s">
        <v>3101</v>
      </c>
      <c r="R2083" s="2">
        <v>210</v>
      </c>
      <c r="S2083" s="2">
        <v>69</v>
      </c>
    </row>
    <row r="2084" spans="1:19" ht="28.8" x14ac:dyDescent="0.3">
      <c r="A2084" s="2" t="s">
        <v>20</v>
      </c>
      <c r="B2084" s="2" t="s">
        <v>21</v>
      </c>
      <c r="C2084" s="2" t="s">
        <v>22</v>
      </c>
      <c r="D2084" s="2" t="s">
        <v>23</v>
      </c>
      <c r="E2084" s="2" t="s">
        <v>5</v>
      </c>
      <c r="G2084" s="2" t="s">
        <v>24</v>
      </c>
      <c r="H2084" s="2">
        <v>947846</v>
      </c>
      <c r="I2084" s="2">
        <v>949570</v>
      </c>
      <c r="J2084" s="1" t="s">
        <v>25</v>
      </c>
      <c r="Q2084" s="2" t="s">
        <v>3103</v>
      </c>
      <c r="R2084" s="2">
        <v>1725</v>
      </c>
    </row>
    <row r="2085" spans="1:19" ht="28.8" x14ac:dyDescent="0.3">
      <c r="A2085" s="2" t="s">
        <v>28</v>
      </c>
      <c r="B2085" s="2" t="s">
        <v>29</v>
      </c>
      <c r="C2085" s="2" t="s">
        <v>22</v>
      </c>
      <c r="D2085" s="2" t="s">
        <v>23</v>
      </c>
      <c r="E2085" s="2" t="s">
        <v>5</v>
      </c>
      <c r="G2085" s="2" t="s">
        <v>24</v>
      </c>
      <c r="H2085" s="2">
        <v>947846</v>
      </c>
      <c r="I2085" s="2">
        <v>949570</v>
      </c>
      <c r="J2085" s="1" t="s">
        <v>25</v>
      </c>
      <c r="K2085" s="2" t="s">
        <v>3104</v>
      </c>
      <c r="N2085" s="2" t="s">
        <v>303</v>
      </c>
      <c r="Q2085" s="2" t="s">
        <v>3103</v>
      </c>
      <c r="R2085" s="2">
        <v>1725</v>
      </c>
      <c r="S2085" s="2">
        <v>574</v>
      </c>
    </row>
    <row r="2086" spans="1:19" ht="28.8" x14ac:dyDescent="0.3">
      <c r="A2086" s="2" t="s">
        <v>20</v>
      </c>
      <c r="B2086" s="2" t="s">
        <v>21</v>
      </c>
      <c r="C2086" s="2" t="s">
        <v>22</v>
      </c>
      <c r="D2086" s="2" t="s">
        <v>23</v>
      </c>
      <c r="E2086" s="2" t="s">
        <v>5</v>
      </c>
      <c r="G2086" s="2" t="s">
        <v>24</v>
      </c>
      <c r="H2086" s="2">
        <v>949567</v>
      </c>
      <c r="I2086" s="2">
        <v>950457</v>
      </c>
      <c r="J2086" s="1" t="s">
        <v>25</v>
      </c>
      <c r="Q2086" s="2" t="s">
        <v>3105</v>
      </c>
      <c r="R2086" s="2">
        <v>891</v>
      </c>
    </row>
    <row r="2087" spans="1:19" ht="28.8" x14ac:dyDescent="0.3">
      <c r="A2087" s="2" t="s">
        <v>28</v>
      </c>
      <c r="B2087" s="2" t="s">
        <v>29</v>
      </c>
      <c r="C2087" s="2" t="s">
        <v>22</v>
      </c>
      <c r="D2087" s="2" t="s">
        <v>23</v>
      </c>
      <c r="E2087" s="2" t="s">
        <v>5</v>
      </c>
      <c r="G2087" s="2" t="s">
        <v>24</v>
      </c>
      <c r="H2087" s="2">
        <v>949567</v>
      </c>
      <c r="I2087" s="2">
        <v>950457</v>
      </c>
      <c r="J2087" s="1" t="s">
        <v>25</v>
      </c>
      <c r="K2087" s="2" t="s">
        <v>3106</v>
      </c>
      <c r="N2087" s="2" t="s">
        <v>101</v>
      </c>
      <c r="Q2087" s="2" t="s">
        <v>3105</v>
      </c>
      <c r="R2087" s="2">
        <v>891</v>
      </c>
      <c r="S2087" s="2">
        <v>296</v>
      </c>
    </row>
    <row r="2088" spans="1:19" ht="28.8" x14ac:dyDescent="0.3">
      <c r="A2088" s="2" t="s">
        <v>20</v>
      </c>
      <c r="B2088" s="2" t="s">
        <v>21</v>
      </c>
      <c r="C2088" s="2" t="s">
        <v>22</v>
      </c>
      <c r="D2088" s="2" t="s">
        <v>23</v>
      </c>
      <c r="E2088" s="2" t="s">
        <v>5</v>
      </c>
      <c r="G2088" s="2" t="s">
        <v>24</v>
      </c>
      <c r="H2088" s="2">
        <v>950462</v>
      </c>
      <c r="I2088" s="2">
        <v>951001</v>
      </c>
      <c r="J2088" s="1" t="s">
        <v>25</v>
      </c>
      <c r="Q2088" s="2" t="s">
        <v>3107</v>
      </c>
      <c r="R2088" s="2">
        <v>540</v>
      </c>
    </row>
    <row r="2089" spans="1:19" ht="28.8" x14ac:dyDescent="0.3">
      <c r="A2089" s="2" t="s">
        <v>28</v>
      </c>
      <c r="B2089" s="2" t="s">
        <v>29</v>
      </c>
      <c r="C2089" s="2" t="s">
        <v>22</v>
      </c>
      <c r="D2089" s="2" t="s">
        <v>23</v>
      </c>
      <c r="E2089" s="2" t="s">
        <v>5</v>
      </c>
      <c r="G2089" s="2" t="s">
        <v>24</v>
      </c>
      <c r="H2089" s="2">
        <v>950462</v>
      </c>
      <c r="I2089" s="2">
        <v>951001</v>
      </c>
      <c r="J2089" s="1" t="s">
        <v>25</v>
      </c>
      <c r="K2089" s="2" t="s">
        <v>3108</v>
      </c>
      <c r="N2089" s="2" t="s">
        <v>101</v>
      </c>
      <c r="Q2089" s="2" t="s">
        <v>3107</v>
      </c>
      <c r="R2089" s="2">
        <v>540</v>
      </c>
      <c r="S2089" s="2">
        <v>179</v>
      </c>
    </row>
    <row r="2090" spans="1:19" ht="28.8" x14ac:dyDescent="0.3">
      <c r="A2090" s="2" t="s">
        <v>20</v>
      </c>
      <c r="B2090" s="2" t="s">
        <v>21</v>
      </c>
      <c r="C2090" s="2" t="s">
        <v>22</v>
      </c>
      <c r="D2090" s="2" t="s">
        <v>23</v>
      </c>
      <c r="E2090" s="2" t="s">
        <v>5</v>
      </c>
      <c r="G2090" s="2" t="s">
        <v>24</v>
      </c>
      <c r="H2090" s="2">
        <v>951321</v>
      </c>
      <c r="I2090" s="2">
        <v>951545</v>
      </c>
      <c r="J2090" s="1" t="s">
        <v>25</v>
      </c>
      <c r="Q2090" s="2" t="s">
        <v>3109</v>
      </c>
      <c r="R2090" s="2">
        <v>225</v>
      </c>
    </row>
    <row r="2091" spans="1:19" ht="28.8" x14ac:dyDescent="0.3">
      <c r="A2091" s="2" t="s">
        <v>28</v>
      </c>
      <c r="B2091" s="2" t="s">
        <v>29</v>
      </c>
      <c r="C2091" s="2" t="s">
        <v>22</v>
      </c>
      <c r="D2091" s="2" t="s">
        <v>23</v>
      </c>
      <c r="E2091" s="2" t="s">
        <v>5</v>
      </c>
      <c r="G2091" s="2" t="s">
        <v>24</v>
      </c>
      <c r="H2091" s="2">
        <v>951321</v>
      </c>
      <c r="I2091" s="2">
        <v>951545</v>
      </c>
      <c r="J2091" s="1" t="s">
        <v>25</v>
      </c>
      <c r="K2091" s="2" t="s">
        <v>3110</v>
      </c>
      <c r="N2091" s="2" t="s">
        <v>101</v>
      </c>
      <c r="Q2091" s="2" t="s">
        <v>3109</v>
      </c>
      <c r="R2091" s="2">
        <v>225</v>
      </c>
      <c r="S2091" s="2">
        <v>74</v>
      </c>
    </row>
    <row r="2092" spans="1:19" ht="28.8" x14ac:dyDescent="0.3">
      <c r="A2092" s="2" t="s">
        <v>20</v>
      </c>
      <c r="B2092" s="2" t="s">
        <v>21</v>
      </c>
      <c r="C2092" s="2" t="s">
        <v>22</v>
      </c>
      <c r="D2092" s="2" t="s">
        <v>23</v>
      </c>
      <c r="E2092" s="2" t="s">
        <v>5</v>
      </c>
      <c r="G2092" s="2" t="s">
        <v>24</v>
      </c>
      <c r="H2092" s="2">
        <v>951571</v>
      </c>
      <c r="I2092" s="2">
        <v>953220</v>
      </c>
      <c r="J2092" s="1" t="s">
        <v>25</v>
      </c>
      <c r="Q2092" s="2" t="s">
        <v>3111</v>
      </c>
      <c r="R2092" s="2">
        <v>1650</v>
      </c>
    </row>
    <row r="2093" spans="1:19" ht="57.6" x14ac:dyDescent="0.3">
      <c r="A2093" s="2" t="s">
        <v>28</v>
      </c>
      <c r="B2093" s="2" t="s">
        <v>29</v>
      </c>
      <c r="C2093" s="2" t="s">
        <v>22</v>
      </c>
      <c r="D2093" s="2" t="s">
        <v>23</v>
      </c>
      <c r="E2093" s="2" t="s">
        <v>5</v>
      </c>
      <c r="G2093" s="2" t="s">
        <v>24</v>
      </c>
      <c r="H2093" s="2">
        <v>951571</v>
      </c>
      <c r="I2093" s="2">
        <v>953220</v>
      </c>
      <c r="J2093" s="1" t="s">
        <v>25</v>
      </c>
      <c r="K2093" s="2" t="s">
        <v>3112</v>
      </c>
      <c r="N2093" s="2" t="s">
        <v>3113</v>
      </c>
      <c r="Q2093" s="2" t="s">
        <v>3111</v>
      </c>
      <c r="R2093" s="2">
        <v>1650</v>
      </c>
      <c r="S2093" s="2">
        <v>549</v>
      </c>
    </row>
    <row r="2094" spans="1:19" ht="28.8" x14ac:dyDescent="0.3">
      <c r="A2094" s="2" t="s">
        <v>20</v>
      </c>
      <c r="B2094" s="2" t="s">
        <v>21</v>
      </c>
      <c r="C2094" s="2" t="s">
        <v>22</v>
      </c>
      <c r="D2094" s="2" t="s">
        <v>23</v>
      </c>
      <c r="E2094" s="2" t="s">
        <v>5</v>
      </c>
      <c r="G2094" s="2" t="s">
        <v>24</v>
      </c>
      <c r="H2094" s="2">
        <v>953382</v>
      </c>
      <c r="I2094" s="2">
        <v>954608</v>
      </c>
      <c r="J2094" s="1" t="s">
        <v>54</v>
      </c>
      <c r="Q2094" s="2" t="s">
        <v>3114</v>
      </c>
      <c r="R2094" s="2">
        <v>1227</v>
      </c>
    </row>
    <row r="2095" spans="1:19" ht="28.8" x14ac:dyDescent="0.3">
      <c r="A2095" s="2" t="s">
        <v>28</v>
      </c>
      <c r="B2095" s="2" t="s">
        <v>29</v>
      </c>
      <c r="C2095" s="2" t="s">
        <v>22</v>
      </c>
      <c r="D2095" s="2" t="s">
        <v>23</v>
      </c>
      <c r="E2095" s="2" t="s">
        <v>5</v>
      </c>
      <c r="G2095" s="2" t="s">
        <v>24</v>
      </c>
      <c r="H2095" s="2">
        <v>953382</v>
      </c>
      <c r="I2095" s="2">
        <v>954608</v>
      </c>
      <c r="J2095" s="1" t="s">
        <v>54</v>
      </c>
      <c r="K2095" s="2" t="s">
        <v>3115</v>
      </c>
      <c r="N2095" s="2" t="s">
        <v>3116</v>
      </c>
      <c r="Q2095" s="2" t="s">
        <v>3114</v>
      </c>
      <c r="R2095" s="2">
        <v>1227</v>
      </c>
      <c r="S2095" s="2">
        <v>408</v>
      </c>
    </row>
    <row r="2096" spans="1:19" ht="28.8" x14ac:dyDescent="0.3">
      <c r="A2096" s="2" t="s">
        <v>20</v>
      </c>
      <c r="B2096" s="2" t="s">
        <v>21</v>
      </c>
      <c r="C2096" s="2" t="s">
        <v>22</v>
      </c>
      <c r="D2096" s="2" t="s">
        <v>23</v>
      </c>
      <c r="E2096" s="2" t="s">
        <v>5</v>
      </c>
      <c r="G2096" s="2" t="s">
        <v>24</v>
      </c>
      <c r="H2096" s="2">
        <v>954716</v>
      </c>
      <c r="I2096" s="2">
        <v>955378</v>
      </c>
      <c r="J2096" s="1" t="s">
        <v>25</v>
      </c>
      <c r="Q2096" s="2" t="s">
        <v>3117</v>
      </c>
      <c r="R2096" s="2">
        <v>663</v>
      </c>
    </row>
    <row r="2097" spans="1:19" ht="28.8" x14ac:dyDescent="0.3">
      <c r="A2097" s="2" t="s">
        <v>28</v>
      </c>
      <c r="B2097" s="2" t="s">
        <v>29</v>
      </c>
      <c r="C2097" s="2" t="s">
        <v>22</v>
      </c>
      <c r="D2097" s="2" t="s">
        <v>23</v>
      </c>
      <c r="E2097" s="2" t="s">
        <v>5</v>
      </c>
      <c r="G2097" s="2" t="s">
        <v>24</v>
      </c>
      <c r="H2097" s="2">
        <v>954716</v>
      </c>
      <c r="I2097" s="2">
        <v>955378</v>
      </c>
      <c r="J2097" s="1" t="s">
        <v>25</v>
      </c>
      <c r="K2097" s="2" t="s">
        <v>3118</v>
      </c>
      <c r="N2097" s="2" t="s">
        <v>101</v>
      </c>
      <c r="Q2097" s="2" t="s">
        <v>3117</v>
      </c>
      <c r="R2097" s="2">
        <v>663</v>
      </c>
      <c r="S2097" s="2">
        <v>220</v>
      </c>
    </row>
    <row r="2098" spans="1:19" ht="28.8" x14ac:dyDescent="0.3">
      <c r="A2098" s="2" t="s">
        <v>20</v>
      </c>
      <c r="B2098" s="2" t="s">
        <v>21</v>
      </c>
      <c r="C2098" s="2" t="s">
        <v>22</v>
      </c>
      <c r="D2098" s="2" t="s">
        <v>23</v>
      </c>
      <c r="E2098" s="2" t="s">
        <v>5</v>
      </c>
      <c r="G2098" s="2" t="s">
        <v>24</v>
      </c>
      <c r="H2098" s="2">
        <v>955400</v>
      </c>
      <c r="I2098" s="2">
        <v>955894</v>
      </c>
      <c r="J2098" s="1" t="s">
        <v>25</v>
      </c>
      <c r="Q2098" s="2" t="s">
        <v>3119</v>
      </c>
      <c r="R2098" s="2">
        <v>495</v>
      </c>
    </row>
    <row r="2099" spans="1:19" ht="28.8" x14ac:dyDescent="0.3">
      <c r="A2099" s="2" t="s">
        <v>28</v>
      </c>
      <c r="B2099" s="2" t="s">
        <v>29</v>
      </c>
      <c r="C2099" s="2" t="s">
        <v>22</v>
      </c>
      <c r="D2099" s="2" t="s">
        <v>23</v>
      </c>
      <c r="E2099" s="2" t="s">
        <v>5</v>
      </c>
      <c r="G2099" s="2" t="s">
        <v>24</v>
      </c>
      <c r="H2099" s="2">
        <v>955400</v>
      </c>
      <c r="I2099" s="2">
        <v>955894</v>
      </c>
      <c r="J2099" s="1" t="s">
        <v>25</v>
      </c>
      <c r="K2099" s="2" t="s">
        <v>3120</v>
      </c>
      <c r="N2099" s="2" t="s">
        <v>101</v>
      </c>
      <c r="Q2099" s="2" t="s">
        <v>3119</v>
      </c>
      <c r="R2099" s="2">
        <v>495</v>
      </c>
      <c r="S2099" s="2">
        <v>164</v>
      </c>
    </row>
    <row r="2100" spans="1:19" ht="28.8" x14ac:dyDescent="0.3">
      <c r="A2100" s="2" t="s">
        <v>20</v>
      </c>
      <c r="B2100" s="2" t="s">
        <v>21</v>
      </c>
      <c r="C2100" s="2" t="s">
        <v>22</v>
      </c>
      <c r="D2100" s="2" t="s">
        <v>23</v>
      </c>
      <c r="E2100" s="2" t="s">
        <v>5</v>
      </c>
      <c r="G2100" s="2" t="s">
        <v>24</v>
      </c>
      <c r="H2100" s="2">
        <v>955905</v>
      </c>
      <c r="I2100" s="2">
        <v>956570</v>
      </c>
      <c r="J2100" s="1" t="s">
        <v>25</v>
      </c>
      <c r="Q2100" s="2" t="s">
        <v>3121</v>
      </c>
      <c r="R2100" s="2">
        <v>666</v>
      </c>
    </row>
    <row r="2101" spans="1:19" ht="28.8" x14ac:dyDescent="0.3">
      <c r="A2101" s="2" t="s">
        <v>28</v>
      </c>
      <c r="B2101" s="2" t="s">
        <v>29</v>
      </c>
      <c r="C2101" s="2" t="s">
        <v>22</v>
      </c>
      <c r="D2101" s="2" t="s">
        <v>23</v>
      </c>
      <c r="E2101" s="2" t="s">
        <v>5</v>
      </c>
      <c r="G2101" s="2" t="s">
        <v>24</v>
      </c>
      <c r="H2101" s="2">
        <v>955905</v>
      </c>
      <c r="I2101" s="2">
        <v>956570</v>
      </c>
      <c r="J2101" s="1" t="s">
        <v>25</v>
      </c>
      <c r="K2101" s="2" t="s">
        <v>3122</v>
      </c>
      <c r="N2101" s="2" t="s">
        <v>101</v>
      </c>
      <c r="Q2101" s="2" t="s">
        <v>3121</v>
      </c>
      <c r="R2101" s="2">
        <v>666</v>
      </c>
      <c r="S2101" s="2">
        <v>221</v>
      </c>
    </row>
    <row r="2102" spans="1:19" ht="28.8" x14ac:dyDescent="0.3">
      <c r="A2102" s="2" t="s">
        <v>20</v>
      </c>
      <c r="B2102" s="2" t="s">
        <v>21</v>
      </c>
      <c r="C2102" s="2" t="s">
        <v>22</v>
      </c>
      <c r="D2102" s="2" t="s">
        <v>23</v>
      </c>
      <c r="E2102" s="2" t="s">
        <v>5</v>
      </c>
      <c r="G2102" s="2" t="s">
        <v>24</v>
      </c>
      <c r="H2102" s="2">
        <v>956536</v>
      </c>
      <c r="I2102" s="2">
        <v>956898</v>
      </c>
      <c r="J2102" s="1" t="s">
        <v>54</v>
      </c>
      <c r="Q2102" s="2" t="s">
        <v>3123</v>
      </c>
      <c r="R2102" s="2">
        <v>363</v>
      </c>
    </row>
    <row r="2103" spans="1:19" ht="28.8" x14ac:dyDescent="0.3">
      <c r="A2103" s="2" t="s">
        <v>28</v>
      </c>
      <c r="B2103" s="2" t="s">
        <v>29</v>
      </c>
      <c r="C2103" s="2" t="s">
        <v>22</v>
      </c>
      <c r="D2103" s="2" t="s">
        <v>23</v>
      </c>
      <c r="E2103" s="2" t="s">
        <v>5</v>
      </c>
      <c r="G2103" s="2" t="s">
        <v>24</v>
      </c>
      <c r="H2103" s="2">
        <v>956536</v>
      </c>
      <c r="I2103" s="2">
        <v>956898</v>
      </c>
      <c r="J2103" s="1" t="s">
        <v>54</v>
      </c>
      <c r="K2103" s="2" t="s">
        <v>3124</v>
      </c>
      <c r="N2103" s="2" t="s">
        <v>101</v>
      </c>
      <c r="Q2103" s="2" t="s">
        <v>3123</v>
      </c>
      <c r="R2103" s="2">
        <v>363</v>
      </c>
      <c r="S2103" s="2">
        <v>120</v>
      </c>
    </row>
    <row r="2104" spans="1:19" ht="28.8" x14ac:dyDescent="0.3">
      <c r="A2104" s="2" t="s">
        <v>20</v>
      </c>
      <c r="B2104" s="2" t="s">
        <v>21</v>
      </c>
      <c r="C2104" s="2" t="s">
        <v>22</v>
      </c>
      <c r="D2104" s="2" t="s">
        <v>23</v>
      </c>
      <c r="E2104" s="2" t="s">
        <v>5</v>
      </c>
      <c r="G2104" s="2" t="s">
        <v>24</v>
      </c>
      <c r="H2104" s="2">
        <v>956877</v>
      </c>
      <c r="I2104" s="2">
        <v>957275</v>
      </c>
      <c r="J2104" s="1" t="s">
        <v>25</v>
      </c>
      <c r="Q2104" s="2" t="s">
        <v>3125</v>
      </c>
      <c r="R2104" s="2">
        <v>399</v>
      </c>
    </row>
    <row r="2105" spans="1:19" ht="28.8" x14ac:dyDescent="0.3">
      <c r="A2105" s="2" t="s">
        <v>28</v>
      </c>
      <c r="B2105" s="2" t="s">
        <v>29</v>
      </c>
      <c r="C2105" s="2" t="s">
        <v>22</v>
      </c>
      <c r="D2105" s="2" t="s">
        <v>23</v>
      </c>
      <c r="E2105" s="2" t="s">
        <v>5</v>
      </c>
      <c r="G2105" s="2" t="s">
        <v>24</v>
      </c>
      <c r="H2105" s="2">
        <v>956877</v>
      </c>
      <c r="I2105" s="2">
        <v>957275</v>
      </c>
      <c r="J2105" s="1" t="s">
        <v>25</v>
      </c>
      <c r="K2105" s="2" t="s">
        <v>3126</v>
      </c>
      <c r="N2105" s="2" t="s">
        <v>101</v>
      </c>
      <c r="Q2105" s="2" t="s">
        <v>3125</v>
      </c>
      <c r="R2105" s="2">
        <v>399</v>
      </c>
      <c r="S2105" s="2">
        <v>132</v>
      </c>
    </row>
    <row r="2106" spans="1:19" ht="28.8" x14ac:dyDescent="0.3">
      <c r="A2106" s="2" t="s">
        <v>20</v>
      </c>
      <c r="B2106" s="2" t="s">
        <v>21</v>
      </c>
      <c r="C2106" s="2" t="s">
        <v>22</v>
      </c>
      <c r="D2106" s="2" t="s">
        <v>23</v>
      </c>
      <c r="E2106" s="2" t="s">
        <v>5</v>
      </c>
      <c r="G2106" s="2" t="s">
        <v>24</v>
      </c>
      <c r="H2106" s="2">
        <v>957470</v>
      </c>
      <c r="I2106" s="2">
        <v>958138</v>
      </c>
      <c r="J2106" s="1" t="s">
        <v>54</v>
      </c>
      <c r="Q2106" s="2" t="s">
        <v>3127</v>
      </c>
      <c r="R2106" s="2">
        <v>669</v>
      </c>
    </row>
    <row r="2107" spans="1:19" ht="28.8" x14ac:dyDescent="0.3">
      <c r="A2107" s="2" t="s">
        <v>28</v>
      </c>
      <c r="B2107" s="2" t="s">
        <v>29</v>
      </c>
      <c r="C2107" s="2" t="s">
        <v>22</v>
      </c>
      <c r="D2107" s="2" t="s">
        <v>23</v>
      </c>
      <c r="E2107" s="2" t="s">
        <v>5</v>
      </c>
      <c r="G2107" s="2" t="s">
        <v>24</v>
      </c>
      <c r="H2107" s="2">
        <v>957470</v>
      </c>
      <c r="I2107" s="2">
        <v>958138</v>
      </c>
      <c r="J2107" s="1" t="s">
        <v>54</v>
      </c>
      <c r="K2107" s="2" t="s">
        <v>3128</v>
      </c>
      <c r="N2107" s="2" t="s">
        <v>101</v>
      </c>
      <c r="Q2107" s="2" t="s">
        <v>3127</v>
      </c>
      <c r="R2107" s="2">
        <v>669</v>
      </c>
      <c r="S2107" s="2">
        <v>222</v>
      </c>
    </row>
    <row r="2108" spans="1:19" ht="28.8" x14ac:dyDescent="0.3">
      <c r="A2108" s="2" t="s">
        <v>20</v>
      </c>
      <c r="B2108" s="2" t="s">
        <v>21</v>
      </c>
      <c r="C2108" s="2" t="s">
        <v>22</v>
      </c>
      <c r="D2108" s="2" t="s">
        <v>23</v>
      </c>
      <c r="E2108" s="2" t="s">
        <v>5</v>
      </c>
      <c r="G2108" s="2" t="s">
        <v>24</v>
      </c>
      <c r="H2108" s="2">
        <v>958215</v>
      </c>
      <c r="I2108" s="2">
        <v>958805</v>
      </c>
      <c r="J2108" s="1" t="s">
        <v>25</v>
      </c>
      <c r="Q2108" s="2" t="s">
        <v>3129</v>
      </c>
      <c r="R2108" s="2">
        <v>591</v>
      </c>
    </row>
    <row r="2109" spans="1:19" ht="28.8" x14ac:dyDescent="0.3">
      <c r="A2109" s="2" t="s">
        <v>28</v>
      </c>
      <c r="B2109" s="2" t="s">
        <v>29</v>
      </c>
      <c r="C2109" s="2" t="s">
        <v>22</v>
      </c>
      <c r="D2109" s="2" t="s">
        <v>23</v>
      </c>
      <c r="E2109" s="2" t="s">
        <v>5</v>
      </c>
      <c r="G2109" s="2" t="s">
        <v>24</v>
      </c>
      <c r="H2109" s="2">
        <v>958215</v>
      </c>
      <c r="I2109" s="2">
        <v>958805</v>
      </c>
      <c r="J2109" s="1" t="s">
        <v>25</v>
      </c>
      <c r="K2109" s="2" t="s">
        <v>3130</v>
      </c>
      <c r="N2109" s="2" t="s">
        <v>3131</v>
      </c>
      <c r="Q2109" s="2" t="s">
        <v>3129</v>
      </c>
      <c r="R2109" s="2">
        <v>591</v>
      </c>
      <c r="S2109" s="2">
        <v>196</v>
      </c>
    </row>
    <row r="2110" spans="1:19" ht="28.8" x14ac:dyDescent="0.3">
      <c r="A2110" s="2" t="s">
        <v>20</v>
      </c>
      <c r="B2110" s="2" t="s">
        <v>21</v>
      </c>
      <c r="C2110" s="2" t="s">
        <v>22</v>
      </c>
      <c r="D2110" s="2" t="s">
        <v>23</v>
      </c>
      <c r="E2110" s="2" t="s">
        <v>5</v>
      </c>
      <c r="G2110" s="2" t="s">
        <v>24</v>
      </c>
      <c r="H2110" s="2">
        <v>958886</v>
      </c>
      <c r="I2110" s="2">
        <v>959899</v>
      </c>
      <c r="J2110" s="1" t="s">
        <v>25</v>
      </c>
      <c r="Q2110" s="2" t="s">
        <v>3132</v>
      </c>
      <c r="R2110" s="2">
        <v>1014</v>
      </c>
    </row>
    <row r="2111" spans="1:19" ht="43.2" x14ac:dyDescent="0.3">
      <c r="A2111" s="2" t="s">
        <v>28</v>
      </c>
      <c r="B2111" s="2" t="s">
        <v>29</v>
      </c>
      <c r="C2111" s="2" t="s">
        <v>22</v>
      </c>
      <c r="D2111" s="2" t="s">
        <v>23</v>
      </c>
      <c r="E2111" s="2" t="s">
        <v>5</v>
      </c>
      <c r="G2111" s="2" t="s">
        <v>24</v>
      </c>
      <c r="H2111" s="2">
        <v>958886</v>
      </c>
      <c r="I2111" s="2">
        <v>959899</v>
      </c>
      <c r="J2111" s="1" t="s">
        <v>25</v>
      </c>
      <c r="K2111" s="2" t="s">
        <v>3133</v>
      </c>
      <c r="N2111" s="2" t="s">
        <v>3134</v>
      </c>
      <c r="Q2111" s="2" t="s">
        <v>3132</v>
      </c>
      <c r="R2111" s="2">
        <v>1014</v>
      </c>
      <c r="S2111" s="2">
        <v>337</v>
      </c>
    </row>
    <row r="2112" spans="1:19" ht="28.8" x14ac:dyDescent="0.3">
      <c r="A2112" s="2" t="s">
        <v>20</v>
      </c>
      <c r="B2112" s="2" t="s">
        <v>21</v>
      </c>
      <c r="C2112" s="2" t="s">
        <v>22</v>
      </c>
      <c r="D2112" s="2" t="s">
        <v>23</v>
      </c>
      <c r="E2112" s="2" t="s">
        <v>5</v>
      </c>
      <c r="G2112" s="2" t="s">
        <v>24</v>
      </c>
      <c r="H2112" s="2">
        <v>959911</v>
      </c>
      <c r="I2112" s="2">
        <v>961590</v>
      </c>
      <c r="J2112" s="1" t="s">
        <v>25</v>
      </c>
      <c r="Q2112" s="2" t="s">
        <v>3135</v>
      </c>
      <c r="R2112" s="2">
        <v>1680</v>
      </c>
    </row>
    <row r="2113" spans="1:19" ht="43.2" x14ac:dyDescent="0.3">
      <c r="A2113" s="2" t="s">
        <v>28</v>
      </c>
      <c r="B2113" s="2" t="s">
        <v>29</v>
      </c>
      <c r="C2113" s="2" t="s">
        <v>22</v>
      </c>
      <c r="D2113" s="2" t="s">
        <v>23</v>
      </c>
      <c r="E2113" s="2" t="s">
        <v>5</v>
      </c>
      <c r="G2113" s="2" t="s">
        <v>24</v>
      </c>
      <c r="H2113" s="2">
        <v>959911</v>
      </c>
      <c r="I2113" s="2">
        <v>961590</v>
      </c>
      <c r="J2113" s="1" t="s">
        <v>25</v>
      </c>
      <c r="K2113" s="2" t="s">
        <v>3136</v>
      </c>
      <c r="N2113" s="2" t="s">
        <v>3137</v>
      </c>
      <c r="Q2113" s="2" t="s">
        <v>3135</v>
      </c>
      <c r="R2113" s="2">
        <v>1680</v>
      </c>
      <c r="S2113" s="2">
        <v>559</v>
      </c>
    </row>
    <row r="2114" spans="1:19" ht="28.8" x14ac:dyDescent="0.3">
      <c r="A2114" s="2" t="s">
        <v>20</v>
      </c>
      <c r="B2114" s="2" t="s">
        <v>21</v>
      </c>
      <c r="C2114" s="2" t="s">
        <v>22</v>
      </c>
      <c r="D2114" s="2" t="s">
        <v>23</v>
      </c>
      <c r="E2114" s="2" t="s">
        <v>5</v>
      </c>
      <c r="G2114" s="2" t="s">
        <v>24</v>
      </c>
      <c r="H2114" s="2">
        <v>961593</v>
      </c>
      <c r="I2114" s="2">
        <v>965249</v>
      </c>
      <c r="J2114" s="1" t="s">
        <v>25</v>
      </c>
      <c r="Q2114" s="2" t="s">
        <v>3138</v>
      </c>
      <c r="R2114" s="2">
        <v>3657</v>
      </c>
    </row>
    <row r="2115" spans="1:19" ht="43.2" x14ac:dyDescent="0.3">
      <c r="A2115" s="2" t="s">
        <v>28</v>
      </c>
      <c r="B2115" s="2" t="s">
        <v>29</v>
      </c>
      <c r="C2115" s="2" t="s">
        <v>22</v>
      </c>
      <c r="D2115" s="2" t="s">
        <v>23</v>
      </c>
      <c r="E2115" s="2" t="s">
        <v>5</v>
      </c>
      <c r="G2115" s="2" t="s">
        <v>24</v>
      </c>
      <c r="H2115" s="2">
        <v>961593</v>
      </c>
      <c r="I2115" s="2">
        <v>965249</v>
      </c>
      <c r="J2115" s="1" t="s">
        <v>25</v>
      </c>
      <c r="K2115" s="2" t="s">
        <v>3139</v>
      </c>
      <c r="N2115" s="2" t="s">
        <v>3140</v>
      </c>
      <c r="Q2115" s="2" t="s">
        <v>3138</v>
      </c>
      <c r="R2115" s="2">
        <v>3657</v>
      </c>
      <c r="S2115" s="2">
        <v>1218</v>
      </c>
    </row>
    <row r="2116" spans="1:19" ht="28.8" x14ac:dyDescent="0.3">
      <c r="A2116" s="2" t="s">
        <v>20</v>
      </c>
      <c r="B2116" s="2" t="s">
        <v>21</v>
      </c>
      <c r="C2116" s="2" t="s">
        <v>22</v>
      </c>
      <c r="D2116" s="2" t="s">
        <v>23</v>
      </c>
      <c r="E2116" s="2" t="s">
        <v>5</v>
      </c>
      <c r="G2116" s="2" t="s">
        <v>24</v>
      </c>
      <c r="H2116" s="2">
        <v>965317</v>
      </c>
      <c r="I2116" s="2">
        <v>965826</v>
      </c>
      <c r="J2116" s="1" t="s">
        <v>25</v>
      </c>
      <c r="Q2116" s="2" t="s">
        <v>3141</v>
      </c>
      <c r="R2116" s="2">
        <v>510</v>
      </c>
    </row>
    <row r="2117" spans="1:19" ht="28.8" x14ac:dyDescent="0.3">
      <c r="A2117" s="2" t="s">
        <v>28</v>
      </c>
      <c r="B2117" s="2" t="s">
        <v>29</v>
      </c>
      <c r="C2117" s="2" t="s">
        <v>22</v>
      </c>
      <c r="D2117" s="2" t="s">
        <v>23</v>
      </c>
      <c r="E2117" s="2" t="s">
        <v>5</v>
      </c>
      <c r="G2117" s="2" t="s">
        <v>24</v>
      </c>
      <c r="H2117" s="2">
        <v>965317</v>
      </c>
      <c r="I2117" s="2">
        <v>965826</v>
      </c>
      <c r="J2117" s="1" t="s">
        <v>25</v>
      </c>
      <c r="K2117" s="2" t="s">
        <v>3142</v>
      </c>
      <c r="N2117" s="2" t="s">
        <v>101</v>
      </c>
      <c r="Q2117" s="2" t="s">
        <v>3141</v>
      </c>
      <c r="R2117" s="2">
        <v>510</v>
      </c>
      <c r="S2117" s="2">
        <v>169</v>
      </c>
    </row>
    <row r="2118" spans="1:19" ht="28.8" x14ac:dyDescent="0.3">
      <c r="A2118" s="2" t="s">
        <v>20</v>
      </c>
      <c r="B2118" s="2" t="s">
        <v>21</v>
      </c>
      <c r="C2118" s="2" t="s">
        <v>22</v>
      </c>
      <c r="D2118" s="2" t="s">
        <v>23</v>
      </c>
      <c r="E2118" s="2" t="s">
        <v>5</v>
      </c>
      <c r="G2118" s="2" t="s">
        <v>24</v>
      </c>
      <c r="H2118" s="2">
        <v>966017</v>
      </c>
      <c r="I2118" s="2">
        <v>966292</v>
      </c>
      <c r="J2118" s="1" t="s">
        <v>54</v>
      </c>
      <c r="Q2118" s="2" t="s">
        <v>3143</v>
      </c>
      <c r="R2118" s="2">
        <v>276</v>
      </c>
    </row>
    <row r="2119" spans="1:19" ht="28.8" x14ac:dyDescent="0.3">
      <c r="A2119" s="2" t="s">
        <v>28</v>
      </c>
      <c r="B2119" s="2" t="s">
        <v>29</v>
      </c>
      <c r="C2119" s="2" t="s">
        <v>22</v>
      </c>
      <c r="D2119" s="2" t="s">
        <v>23</v>
      </c>
      <c r="E2119" s="2" t="s">
        <v>5</v>
      </c>
      <c r="G2119" s="2" t="s">
        <v>24</v>
      </c>
      <c r="H2119" s="2">
        <v>966017</v>
      </c>
      <c r="I2119" s="2">
        <v>966292</v>
      </c>
      <c r="J2119" s="1" t="s">
        <v>54</v>
      </c>
      <c r="K2119" s="2" t="s">
        <v>3144</v>
      </c>
      <c r="N2119" s="2" t="s">
        <v>3145</v>
      </c>
      <c r="Q2119" s="2" t="s">
        <v>3143</v>
      </c>
      <c r="R2119" s="2">
        <v>276</v>
      </c>
      <c r="S2119" s="2">
        <v>91</v>
      </c>
    </row>
    <row r="2120" spans="1:19" ht="28.8" x14ac:dyDescent="0.3">
      <c r="A2120" s="2" t="s">
        <v>20</v>
      </c>
      <c r="B2120" s="2" t="s">
        <v>21</v>
      </c>
      <c r="C2120" s="2" t="s">
        <v>22</v>
      </c>
      <c r="D2120" s="2" t="s">
        <v>23</v>
      </c>
      <c r="E2120" s="2" t="s">
        <v>5</v>
      </c>
      <c r="G2120" s="2" t="s">
        <v>24</v>
      </c>
      <c r="H2120" s="2">
        <v>966291</v>
      </c>
      <c r="I2120" s="2">
        <v>966830</v>
      </c>
      <c r="J2120" s="1" t="s">
        <v>25</v>
      </c>
      <c r="Q2120" s="2" t="s">
        <v>3146</v>
      </c>
      <c r="R2120" s="2">
        <v>540</v>
      </c>
    </row>
    <row r="2121" spans="1:19" ht="43.2" x14ac:dyDescent="0.3">
      <c r="A2121" s="2" t="s">
        <v>28</v>
      </c>
      <c r="B2121" s="2" t="s">
        <v>29</v>
      </c>
      <c r="C2121" s="2" t="s">
        <v>22</v>
      </c>
      <c r="D2121" s="2" t="s">
        <v>23</v>
      </c>
      <c r="E2121" s="2" t="s">
        <v>5</v>
      </c>
      <c r="G2121" s="2" t="s">
        <v>24</v>
      </c>
      <c r="H2121" s="2">
        <v>966291</v>
      </c>
      <c r="I2121" s="2">
        <v>966830</v>
      </c>
      <c r="J2121" s="1" t="s">
        <v>25</v>
      </c>
      <c r="K2121" s="2" t="s">
        <v>3147</v>
      </c>
      <c r="N2121" s="2" t="s">
        <v>41</v>
      </c>
      <c r="Q2121" s="2" t="s">
        <v>3146</v>
      </c>
      <c r="R2121" s="2">
        <v>540</v>
      </c>
      <c r="S2121" s="2">
        <v>179</v>
      </c>
    </row>
    <row r="2122" spans="1:19" ht="28.8" x14ac:dyDescent="0.3">
      <c r="A2122" s="2" t="s">
        <v>20</v>
      </c>
      <c r="B2122" s="2" t="s">
        <v>21</v>
      </c>
      <c r="C2122" s="2" t="s">
        <v>22</v>
      </c>
      <c r="D2122" s="2" t="s">
        <v>23</v>
      </c>
      <c r="E2122" s="2" t="s">
        <v>5</v>
      </c>
      <c r="G2122" s="2" t="s">
        <v>24</v>
      </c>
      <c r="H2122" s="2">
        <v>966834</v>
      </c>
      <c r="I2122" s="2">
        <v>967562</v>
      </c>
      <c r="J2122" s="1" t="s">
        <v>25</v>
      </c>
      <c r="Q2122" s="2" t="s">
        <v>3148</v>
      </c>
      <c r="R2122" s="2">
        <v>729</v>
      </c>
    </row>
    <row r="2123" spans="1:19" ht="43.2" x14ac:dyDescent="0.3">
      <c r="A2123" s="2" t="s">
        <v>28</v>
      </c>
      <c r="B2123" s="2" t="s">
        <v>29</v>
      </c>
      <c r="C2123" s="2" t="s">
        <v>22</v>
      </c>
      <c r="D2123" s="2" t="s">
        <v>23</v>
      </c>
      <c r="E2123" s="2" t="s">
        <v>5</v>
      </c>
      <c r="G2123" s="2" t="s">
        <v>24</v>
      </c>
      <c r="H2123" s="2">
        <v>966834</v>
      </c>
      <c r="I2123" s="2">
        <v>967562</v>
      </c>
      <c r="J2123" s="1" t="s">
        <v>25</v>
      </c>
      <c r="K2123" s="2" t="s">
        <v>3149</v>
      </c>
      <c r="N2123" s="2" t="s">
        <v>41</v>
      </c>
      <c r="Q2123" s="2" t="s">
        <v>3148</v>
      </c>
      <c r="R2123" s="2">
        <v>729</v>
      </c>
      <c r="S2123" s="2">
        <v>242</v>
      </c>
    </row>
    <row r="2124" spans="1:19" ht="28.8" x14ac:dyDescent="0.3">
      <c r="A2124" s="2" t="s">
        <v>20</v>
      </c>
      <c r="B2124" s="2" t="s">
        <v>21</v>
      </c>
      <c r="C2124" s="2" t="s">
        <v>22</v>
      </c>
      <c r="D2124" s="2" t="s">
        <v>23</v>
      </c>
      <c r="E2124" s="2" t="s">
        <v>5</v>
      </c>
      <c r="G2124" s="2" t="s">
        <v>24</v>
      </c>
      <c r="H2124" s="2">
        <v>967633</v>
      </c>
      <c r="I2124" s="2">
        <v>968574</v>
      </c>
      <c r="J2124" s="1" t="s">
        <v>25</v>
      </c>
      <c r="Q2124" s="2" t="s">
        <v>3150</v>
      </c>
      <c r="R2124" s="2">
        <v>942</v>
      </c>
    </row>
    <row r="2125" spans="1:19" ht="28.8" x14ac:dyDescent="0.3">
      <c r="A2125" s="2" t="s">
        <v>28</v>
      </c>
      <c r="B2125" s="2" t="s">
        <v>29</v>
      </c>
      <c r="C2125" s="2" t="s">
        <v>22</v>
      </c>
      <c r="D2125" s="2" t="s">
        <v>23</v>
      </c>
      <c r="E2125" s="2" t="s">
        <v>5</v>
      </c>
      <c r="G2125" s="2" t="s">
        <v>24</v>
      </c>
      <c r="H2125" s="2">
        <v>967633</v>
      </c>
      <c r="I2125" s="2">
        <v>968574</v>
      </c>
      <c r="J2125" s="1" t="s">
        <v>25</v>
      </c>
      <c r="K2125" s="2" t="s">
        <v>3151</v>
      </c>
      <c r="N2125" s="2" t="s">
        <v>2987</v>
      </c>
      <c r="Q2125" s="2" t="s">
        <v>3150</v>
      </c>
      <c r="R2125" s="2">
        <v>942</v>
      </c>
      <c r="S2125" s="2">
        <v>313</v>
      </c>
    </row>
    <row r="2126" spans="1:19" ht="28.8" x14ac:dyDescent="0.3">
      <c r="A2126" s="2" t="s">
        <v>20</v>
      </c>
      <c r="B2126" s="2" t="s">
        <v>21</v>
      </c>
      <c r="C2126" s="2" t="s">
        <v>22</v>
      </c>
      <c r="D2126" s="2" t="s">
        <v>23</v>
      </c>
      <c r="E2126" s="2" t="s">
        <v>5</v>
      </c>
      <c r="G2126" s="2" t="s">
        <v>24</v>
      </c>
      <c r="H2126" s="2">
        <v>968571</v>
      </c>
      <c r="I2126" s="2">
        <v>968825</v>
      </c>
      <c r="J2126" s="1" t="s">
        <v>25</v>
      </c>
      <c r="Q2126" s="2" t="s">
        <v>3152</v>
      </c>
      <c r="R2126" s="2">
        <v>255</v>
      </c>
    </row>
    <row r="2127" spans="1:19" ht="28.8" x14ac:dyDescent="0.3">
      <c r="A2127" s="2" t="s">
        <v>28</v>
      </c>
      <c r="B2127" s="2" t="s">
        <v>29</v>
      </c>
      <c r="C2127" s="2" t="s">
        <v>22</v>
      </c>
      <c r="D2127" s="2" t="s">
        <v>23</v>
      </c>
      <c r="E2127" s="2" t="s">
        <v>5</v>
      </c>
      <c r="G2127" s="2" t="s">
        <v>24</v>
      </c>
      <c r="H2127" s="2">
        <v>968571</v>
      </c>
      <c r="I2127" s="2">
        <v>968825</v>
      </c>
      <c r="J2127" s="1" t="s">
        <v>25</v>
      </c>
      <c r="K2127" s="2" t="s">
        <v>3153</v>
      </c>
      <c r="N2127" s="2" t="s">
        <v>101</v>
      </c>
      <c r="Q2127" s="2" t="s">
        <v>3152</v>
      </c>
      <c r="R2127" s="2">
        <v>255</v>
      </c>
      <c r="S2127" s="2">
        <v>84</v>
      </c>
    </row>
    <row r="2128" spans="1:19" ht="28.8" x14ac:dyDescent="0.3">
      <c r="A2128" s="2" t="s">
        <v>20</v>
      </c>
      <c r="B2128" s="2" t="s">
        <v>21</v>
      </c>
      <c r="C2128" s="2" t="s">
        <v>22</v>
      </c>
      <c r="D2128" s="2" t="s">
        <v>23</v>
      </c>
      <c r="E2128" s="2" t="s">
        <v>5</v>
      </c>
      <c r="G2128" s="2" t="s">
        <v>24</v>
      </c>
      <c r="H2128" s="2">
        <v>968890</v>
      </c>
      <c r="I2128" s="2">
        <v>970008</v>
      </c>
      <c r="J2128" s="1" t="s">
        <v>25</v>
      </c>
      <c r="Q2128" s="2" t="s">
        <v>3154</v>
      </c>
      <c r="R2128" s="2">
        <v>1119</v>
      </c>
    </row>
    <row r="2129" spans="1:19" ht="43.2" x14ac:dyDescent="0.3">
      <c r="A2129" s="2" t="s">
        <v>28</v>
      </c>
      <c r="B2129" s="2" t="s">
        <v>29</v>
      </c>
      <c r="C2129" s="2" t="s">
        <v>22</v>
      </c>
      <c r="D2129" s="2" t="s">
        <v>23</v>
      </c>
      <c r="E2129" s="2" t="s">
        <v>5</v>
      </c>
      <c r="G2129" s="2" t="s">
        <v>24</v>
      </c>
      <c r="H2129" s="2">
        <v>968890</v>
      </c>
      <c r="I2129" s="2">
        <v>970008</v>
      </c>
      <c r="J2129" s="1" t="s">
        <v>25</v>
      </c>
      <c r="K2129" s="2" t="s">
        <v>3155</v>
      </c>
      <c r="N2129" s="2" t="s">
        <v>41</v>
      </c>
      <c r="Q2129" s="2" t="s">
        <v>3154</v>
      </c>
      <c r="R2129" s="2">
        <v>1119</v>
      </c>
      <c r="S2129" s="2">
        <v>372</v>
      </c>
    </row>
    <row r="2130" spans="1:19" ht="28.8" x14ac:dyDescent="0.3">
      <c r="A2130" s="2" t="s">
        <v>20</v>
      </c>
      <c r="B2130" s="2" t="s">
        <v>21</v>
      </c>
      <c r="C2130" s="2" t="s">
        <v>22</v>
      </c>
      <c r="D2130" s="2" t="s">
        <v>23</v>
      </c>
      <c r="E2130" s="2" t="s">
        <v>5</v>
      </c>
      <c r="G2130" s="2" t="s">
        <v>24</v>
      </c>
      <c r="H2130" s="2">
        <v>970041</v>
      </c>
      <c r="I2130" s="2">
        <v>970391</v>
      </c>
      <c r="J2130" s="1" t="s">
        <v>25</v>
      </c>
      <c r="Q2130" s="2" t="s">
        <v>3156</v>
      </c>
      <c r="R2130" s="2">
        <v>351</v>
      </c>
    </row>
    <row r="2131" spans="1:19" ht="28.8" x14ac:dyDescent="0.3">
      <c r="A2131" s="2" t="s">
        <v>28</v>
      </c>
      <c r="B2131" s="2" t="s">
        <v>29</v>
      </c>
      <c r="C2131" s="2" t="s">
        <v>22</v>
      </c>
      <c r="D2131" s="2" t="s">
        <v>23</v>
      </c>
      <c r="E2131" s="2" t="s">
        <v>5</v>
      </c>
      <c r="G2131" s="2" t="s">
        <v>24</v>
      </c>
      <c r="H2131" s="2">
        <v>970041</v>
      </c>
      <c r="I2131" s="2">
        <v>970391</v>
      </c>
      <c r="J2131" s="1" t="s">
        <v>25</v>
      </c>
      <c r="K2131" s="2" t="s">
        <v>3157</v>
      </c>
      <c r="N2131" s="2" t="s">
        <v>101</v>
      </c>
      <c r="Q2131" s="2" t="s">
        <v>3156</v>
      </c>
      <c r="R2131" s="2">
        <v>351</v>
      </c>
      <c r="S2131" s="2">
        <v>116</v>
      </c>
    </row>
    <row r="2132" spans="1:19" ht="28.8" x14ac:dyDescent="0.3">
      <c r="A2132" s="2" t="s">
        <v>20</v>
      </c>
      <c r="B2132" s="2" t="s">
        <v>21</v>
      </c>
      <c r="C2132" s="2" t="s">
        <v>22</v>
      </c>
      <c r="D2132" s="2" t="s">
        <v>23</v>
      </c>
      <c r="E2132" s="2" t="s">
        <v>5</v>
      </c>
      <c r="G2132" s="2" t="s">
        <v>24</v>
      </c>
      <c r="H2132" s="2">
        <v>970391</v>
      </c>
      <c r="I2132" s="2">
        <v>971269</v>
      </c>
      <c r="J2132" s="1" t="s">
        <v>25</v>
      </c>
      <c r="Q2132" s="2" t="s">
        <v>3158</v>
      </c>
      <c r="R2132" s="2">
        <v>879</v>
      </c>
    </row>
    <row r="2133" spans="1:19" ht="28.8" x14ac:dyDescent="0.3">
      <c r="A2133" s="2" t="s">
        <v>28</v>
      </c>
      <c r="B2133" s="2" t="s">
        <v>29</v>
      </c>
      <c r="C2133" s="2" t="s">
        <v>22</v>
      </c>
      <c r="D2133" s="2" t="s">
        <v>23</v>
      </c>
      <c r="E2133" s="2" t="s">
        <v>5</v>
      </c>
      <c r="G2133" s="2" t="s">
        <v>24</v>
      </c>
      <c r="H2133" s="2">
        <v>970391</v>
      </c>
      <c r="I2133" s="2">
        <v>971269</v>
      </c>
      <c r="J2133" s="1" t="s">
        <v>25</v>
      </c>
      <c r="K2133" s="2" t="s">
        <v>3159</v>
      </c>
      <c r="N2133" s="2" t="s">
        <v>101</v>
      </c>
      <c r="Q2133" s="2" t="s">
        <v>3158</v>
      </c>
      <c r="R2133" s="2">
        <v>879</v>
      </c>
      <c r="S2133" s="2">
        <v>292</v>
      </c>
    </row>
    <row r="2134" spans="1:19" ht="28.8" x14ac:dyDescent="0.3">
      <c r="A2134" s="2" t="s">
        <v>20</v>
      </c>
      <c r="B2134" s="2" t="s">
        <v>21</v>
      </c>
      <c r="C2134" s="2" t="s">
        <v>22</v>
      </c>
      <c r="D2134" s="2" t="s">
        <v>23</v>
      </c>
      <c r="E2134" s="2" t="s">
        <v>5</v>
      </c>
      <c r="G2134" s="2" t="s">
        <v>24</v>
      </c>
      <c r="H2134" s="2">
        <v>971257</v>
      </c>
      <c r="I2134" s="2">
        <v>971535</v>
      </c>
      <c r="J2134" s="1" t="s">
        <v>25</v>
      </c>
      <c r="O2134" s="2" t="s">
        <v>3160</v>
      </c>
      <c r="Q2134" s="2" t="s">
        <v>3161</v>
      </c>
      <c r="R2134" s="2">
        <v>279</v>
      </c>
    </row>
    <row r="2135" spans="1:19" ht="43.2" x14ac:dyDescent="0.3">
      <c r="A2135" s="2" t="s">
        <v>28</v>
      </c>
      <c r="B2135" s="2" t="s">
        <v>29</v>
      </c>
      <c r="C2135" s="2" t="s">
        <v>22</v>
      </c>
      <c r="D2135" s="2" t="s">
        <v>23</v>
      </c>
      <c r="E2135" s="2" t="s">
        <v>5</v>
      </c>
      <c r="G2135" s="2" t="s">
        <v>24</v>
      </c>
      <c r="H2135" s="2">
        <v>971257</v>
      </c>
      <c r="I2135" s="2">
        <v>971535</v>
      </c>
      <c r="J2135" s="1" t="s">
        <v>25</v>
      </c>
      <c r="K2135" s="2" t="s">
        <v>3162</v>
      </c>
      <c r="N2135" s="2" t="s">
        <v>3163</v>
      </c>
      <c r="O2135" s="2" t="s">
        <v>3160</v>
      </c>
      <c r="Q2135" s="2" t="s">
        <v>3161</v>
      </c>
      <c r="R2135" s="2">
        <v>279</v>
      </c>
      <c r="S2135" s="2">
        <v>92</v>
      </c>
    </row>
    <row r="2136" spans="1:19" ht="28.8" x14ac:dyDescent="0.3">
      <c r="A2136" s="2" t="s">
        <v>20</v>
      </c>
      <c r="B2136" s="2" t="s">
        <v>21</v>
      </c>
      <c r="C2136" s="2" t="s">
        <v>22</v>
      </c>
      <c r="D2136" s="2" t="s">
        <v>23</v>
      </c>
      <c r="E2136" s="2" t="s">
        <v>5</v>
      </c>
      <c r="G2136" s="2" t="s">
        <v>24</v>
      </c>
      <c r="H2136" s="2">
        <v>971532</v>
      </c>
      <c r="I2136" s="2">
        <v>972146</v>
      </c>
      <c r="J2136" s="1" t="s">
        <v>25</v>
      </c>
      <c r="O2136" s="2" t="s">
        <v>3164</v>
      </c>
      <c r="Q2136" s="2" t="s">
        <v>3165</v>
      </c>
      <c r="R2136" s="2">
        <v>615</v>
      </c>
    </row>
    <row r="2137" spans="1:19" ht="43.2" x14ac:dyDescent="0.3">
      <c r="A2137" s="2" t="s">
        <v>28</v>
      </c>
      <c r="B2137" s="2" t="s">
        <v>29</v>
      </c>
      <c r="C2137" s="2" t="s">
        <v>22</v>
      </c>
      <c r="D2137" s="2" t="s">
        <v>23</v>
      </c>
      <c r="E2137" s="2" t="s">
        <v>5</v>
      </c>
      <c r="G2137" s="2" t="s">
        <v>24</v>
      </c>
      <c r="H2137" s="2">
        <v>971532</v>
      </c>
      <c r="I2137" s="2">
        <v>972146</v>
      </c>
      <c r="J2137" s="1" t="s">
        <v>25</v>
      </c>
      <c r="K2137" s="2" t="s">
        <v>3166</v>
      </c>
      <c r="N2137" s="2" t="s">
        <v>3167</v>
      </c>
      <c r="O2137" s="2" t="s">
        <v>3164</v>
      </c>
      <c r="Q2137" s="2" t="s">
        <v>3165</v>
      </c>
      <c r="R2137" s="2">
        <v>615</v>
      </c>
      <c r="S2137" s="2">
        <v>204</v>
      </c>
    </row>
    <row r="2138" spans="1:19" ht="28.8" x14ac:dyDescent="0.3">
      <c r="A2138" s="2" t="s">
        <v>20</v>
      </c>
      <c r="B2138" s="2" t="s">
        <v>21</v>
      </c>
      <c r="C2138" s="2" t="s">
        <v>22</v>
      </c>
      <c r="D2138" s="2" t="s">
        <v>23</v>
      </c>
      <c r="E2138" s="2" t="s">
        <v>5</v>
      </c>
      <c r="G2138" s="2" t="s">
        <v>24</v>
      </c>
      <c r="H2138" s="2">
        <v>972143</v>
      </c>
      <c r="I2138" s="2">
        <v>973315</v>
      </c>
      <c r="J2138" s="1" t="s">
        <v>25</v>
      </c>
      <c r="O2138" s="2" t="s">
        <v>3168</v>
      </c>
      <c r="Q2138" s="2" t="s">
        <v>3169</v>
      </c>
      <c r="R2138" s="2">
        <v>1173</v>
      </c>
    </row>
    <row r="2139" spans="1:19" ht="28.8" x14ac:dyDescent="0.3">
      <c r="A2139" s="2" t="s">
        <v>28</v>
      </c>
      <c r="B2139" s="2" t="s">
        <v>29</v>
      </c>
      <c r="C2139" s="2" t="s">
        <v>22</v>
      </c>
      <c r="D2139" s="2" t="s">
        <v>23</v>
      </c>
      <c r="E2139" s="2" t="s">
        <v>5</v>
      </c>
      <c r="G2139" s="2" t="s">
        <v>24</v>
      </c>
      <c r="H2139" s="2">
        <v>972143</v>
      </c>
      <c r="I2139" s="2">
        <v>973315</v>
      </c>
      <c r="J2139" s="1" t="s">
        <v>25</v>
      </c>
      <c r="K2139" s="2" t="s">
        <v>3170</v>
      </c>
      <c r="N2139" s="2" t="s">
        <v>3171</v>
      </c>
      <c r="O2139" s="2" t="s">
        <v>3168</v>
      </c>
      <c r="Q2139" s="2" t="s">
        <v>3169</v>
      </c>
      <c r="R2139" s="2">
        <v>1173</v>
      </c>
      <c r="S2139" s="2">
        <v>390</v>
      </c>
    </row>
    <row r="2140" spans="1:19" ht="28.8" x14ac:dyDescent="0.3">
      <c r="A2140" s="2" t="s">
        <v>20</v>
      </c>
      <c r="B2140" s="2" t="s">
        <v>21</v>
      </c>
      <c r="C2140" s="2" t="s">
        <v>22</v>
      </c>
      <c r="D2140" s="2" t="s">
        <v>23</v>
      </c>
      <c r="E2140" s="2" t="s">
        <v>5</v>
      </c>
      <c r="G2140" s="2" t="s">
        <v>24</v>
      </c>
      <c r="H2140" s="2">
        <v>973312</v>
      </c>
      <c r="I2140" s="2">
        <v>974943</v>
      </c>
      <c r="J2140" s="1" t="s">
        <v>25</v>
      </c>
      <c r="Q2140" s="2" t="s">
        <v>3172</v>
      </c>
      <c r="R2140" s="2">
        <v>1632</v>
      </c>
    </row>
    <row r="2141" spans="1:19" ht="28.8" x14ac:dyDescent="0.3">
      <c r="A2141" s="2" t="s">
        <v>28</v>
      </c>
      <c r="B2141" s="2" t="s">
        <v>29</v>
      </c>
      <c r="C2141" s="2" t="s">
        <v>22</v>
      </c>
      <c r="D2141" s="2" t="s">
        <v>23</v>
      </c>
      <c r="E2141" s="2" t="s">
        <v>5</v>
      </c>
      <c r="G2141" s="2" t="s">
        <v>24</v>
      </c>
      <c r="H2141" s="2">
        <v>973312</v>
      </c>
      <c r="I2141" s="2">
        <v>974943</v>
      </c>
      <c r="J2141" s="1" t="s">
        <v>25</v>
      </c>
      <c r="K2141" s="2" t="s">
        <v>3173</v>
      </c>
      <c r="N2141" s="2" t="s">
        <v>3131</v>
      </c>
      <c r="Q2141" s="2" t="s">
        <v>3172</v>
      </c>
      <c r="R2141" s="2">
        <v>1632</v>
      </c>
      <c r="S2141" s="2">
        <v>543</v>
      </c>
    </row>
    <row r="2142" spans="1:19" ht="28.8" x14ac:dyDescent="0.3">
      <c r="A2142" s="2" t="s">
        <v>20</v>
      </c>
      <c r="B2142" s="2" t="s">
        <v>21</v>
      </c>
      <c r="C2142" s="2" t="s">
        <v>22</v>
      </c>
      <c r="D2142" s="2" t="s">
        <v>23</v>
      </c>
      <c r="E2142" s="2" t="s">
        <v>5</v>
      </c>
      <c r="G2142" s="2" t="s">
        <v>24</v>
      </c>
      <c r="H2142" s="2">
        <v>974940</v>
      </c>
      <c r="I2142" s="2">
        <v>975437</v>
      </c>
      <c r="J2142" s="1" t="s">
        <v>25</v>
      </c>
      <c r="O2142" s="2" t="s">
        <v>3174</v>
      </c>
      <c r="Q2142" s="2" t="s">
        <v>3175</v>
      </c>
      <c r="R2142" s="2">
        <v>498</v>
      </c>
    </row>
    <row r="2143" spans="1:19" ht="43.2" x14ac:dyDescent="0.3">
      <c r="A2143" s="2" t="s">
        <v>28</v>
      </c>
      <c r="B2143" s="2" t="s">
        <v>29</v>
      </c>
      <c r="C2143" s="2" t="s">
        <v>22</v>
      </c>
      <c r="D2143" s="2" t="s">
        <v>23</v>
      </c>
      <c r="E2143" s="2" t="s">
        <v>5</v>
      </c>
      <c r="G2143" s="2" t="s">
        <v>24</v>
      </c>
      <c r="H2143" s="2">
        <v>974940</v>
      </c>
      <c r="I2143" s="2">
        <v>975437</v>
      </c>
      <c r="J2143" s="1" t="s">
        <v>25</v>
      </c>
      <c r="K2143" s="2" t="s">
        <v>3176</v>
      </c>
      <c r="N2143" s="2" t="s">
        <v>3177</v>
      </c>
      <c r="O2143" s="2" t="s">
        <v>3174</v>
      </c>
      <c r="Q2143" s="2" t="s">
        <v>3175</v>
      </c>
      <c r="R2143" s="2">
        <v>498</v>
      </c>
      <c r="S2143" s="2">
        <v>165</v>
      </c>
    </row>
    <row r="2144" spans="1:19" ht="28.8" x14ac:dyDescent="0.3">
      <c r="A2144" s="2" t="s">
        <v>20</v>
      </c>
      <c r="B2144" s="2" t="s">
        <v>21</v>
      </c>
      <c r="C2144" s="2" t="s">
        <v>22</v>
      </c>
      <c r="D2144" s="2" t="s">
        <v>23</v>
      </c>
      <c r="E2144" s="2" t="s">
        <v>5</v>
      </c>
      <c r="G2144" s="2" t="s">
        <v>24</v>
      </c>
      <c r="H2144" s="2">
        <v>975473</v>
      </c>
      <c r="I2144" s="2">
        <v>975880</v>
      </c>
      <c r="J2144" s="1" t="s">
        <v>25</v>
      </c>
      <c r="O2144" s="2" t="s">
        <v>3178</v>
      </c>
      <c r="Q2144" s="2" t="s">
        <v>3179</v>
      </c>
      <c r="R2144" s="2">
        <v>408</v>
      </c>
    </row>
    <row r="2145" spans="1:19" ht="43.2" x14ac:dyDescent="0.3">
      <c r="A2145" s="2" t="s">
        <v>28</v>
      </c>
      <c r="B2145" s="2" t="s">
        <v>29</v>
      </c>
      <c r="C2145" s="2" t="s">
        <v>22</v>
      </c>
      <c r="D2145" s="2" t="s">
        <v>23</v>
      </c>
      <c r="E2145" s="2" t="s">
        <v>5</v>
      </c>
      <c r="G2145" s="2" t="s">
        <v>24</v>
      </c>
      <c r="H2145" s="2">
        <v>975473</v>
      </c>
      <c r="I2145" s="2">
        <v>975880</v>
      </c>
      <c r="J2145" s="1" t="s">
        <v>25</v>
      </c>
      <c r="K2145" s="2" t="s">
        <v>3180</v>
      </c>
      <c r="N2145" s="2" t="s">
        <v>3181</v>
      </c>
      <c r="O2145" s="2" t="s">
        <v>3178</v>
      </c>
      <c r="Q2145" s="2" t="s">
        <v>3179</v>
      </c>
      <c r="R2145" s="2">
        <v>408</v>
      </c>
      <c r="S2145" s="2">
        <v>135</v>
      </c>
    </row>
    <row r="2146" spans="1:19" ht="28.8" x14ac:dyDescent="0.3">
      <c r="A2146" s="2" t="s">
        <v>20</v>
      </c>
      <c r="B2146" s="2" t="s">
        <v>21</v>
      </c>
      <c r="C2146" s="2" t="s">
        <v>22</v>
      </c>
      <c r="D2146" s="2" t="s">
        <v>23</v>
      </c>
      <c r="E2146" s="2" t="s">
        <v>5</v>
      </c>
      <c r="G2146" s="2" t="s">
        <v>24</v>
      </c>
      <c r="H2146" s="2">
        <v>975850</v>
      </c>
      <c r="I2146" s="2">
        <v>976389</v>
      </c>
      <c r="J2146" s="1" t="s">
        <v>54</v>
      </c>
      <c r="Q2146" s="2" t="s">
        <v>3182</v>
      </c>
      <c r="R2146" s="2">
        <v>540</v>
      </c>
    </row>
    <row r="2147" spans="1:19" ht="28.8" x14ac:dyDescent="0.3">
      <c r="A2147" s="2" t="s">
        <v>28</v>
      </c>
      <c r="B2147" s="2" t="s">
        <v>29</v>
      </c>
      <c r="C2147" s="2" t="s">
        <v>22</v>
      </c>
      <c r="D2147" s="2" t="s">
        <v>23</v>
      </c>
      <c r="E2147" s="2" t="s">
        <v>5</v>
      </c>
      <c r="G2147" s="2" t="s">
        <v>24</v>
      </c>
      <c r="H2147" s="2">
        <v>975850</v>
      </c>
      <c r="I2147" s="2">
        <v>976389</v>
      </c>
      <c r="J2147" s="1" t="s">
        <v>54</v>
      </c>
      <c r="K2147" s="2" t="s">
        <v>3183</v>
      </c>
      <c r="N2147" s="2" t="s">
        <v>101</v>
      </c>
      <c r="Q2147" s="2" t="s">
        <v>3182</v>
      </c>
      <c r="R2147" s="2">
        <v>540</v>
      </c>
      <c r="S2147" s="2">
        <v>179</v>
      </c>
    </row>
    <row r="2148" spans="1:19" ht="28.8" x14ac:dyDescent="0.3">
      <c r="A2148" s="2" t="s">
        <v>20</v>
      </c>
      <c r="B2148" s="2" t="s">
        <v>21</v>
      </c>
      <c r="C2148" s="2" t="s">
        <v>22</v>
      </c>
      <c r="D2148" s="2" t="s">
        <v>23</v>
      </c>
      <c r="E2148" s="2" t="s">
        <v>5</v>
      </c>
      <c r="G2148" s="2" t="s">
        <v>24</v>
      </c>
      <c r="H2148" s="2">
        <v>976486</v>
      </c>
      <c r="I2148" s="2">
        <v>977310</v>
      </c>
      <c r="J2148" s="1" t="s">
        <v>25</v>
      </c>
      <c r="Q2148" s="2" t="s">
        <v>3184</v>
      </c>
      <c r="R2148" s="2">
        <v>825</v>
      </c>
    </row>
    <row r="2149" spans="1:19" ht="43.2" x14ac:dyDescent="0.3">
      <c r="A2149" s="2" t="s">
        <v>28</v>
      </c>
      <c r="B2149" s="2" t="s">
        <v>29</v>
      </c>
      <c r="C2149" s="2" t="s">
        <v>22</v>
      </c>
      <c r="D2149" s="2" t="s">
        <v>23</v>
      </c>
      <c r="E2149" s="2" t="s">
        <v>5</v>
      </c>
      <c r="G2149" s="2" t="s">
        <v>24</v>
      </c>
      <c r="H2149" s="2">
        <v>976486</v>
      </c>
      <c r="I2149" s="2">
        <v>977310</v>
      </c>
      <c r="J2149" s="1" t="s">
        <v>25</v>
      </c>
      <c r="K2149" s="2" t="s">
        <v>3185</v>
      </c>
      <c r="N2149" s="2" t="s">
        <v>852</v>
      </c>
      <c r="Q2149" s="2" t="s">
        <v>3184</v>
      </c>
      <c r="R2149" s="2">
        <v>825</v>
      </c>
      <c r="S2149" s="2">
        <v>274</v>
      </c>
    </row>
    <row r="2150" spans="1:19" ht="28.8" x14ac:dyDescent="0.3">
      <c r="A2150" s="2" t="s">
        <v>20</v>
      </c>
      <c r="B2150" s="2" t="s">
        <v>21</v>
      </c>
      <c r="C2150" s="2" t="s">
        <v>22</v>
      </c>
      <c r="D2150" s="2" t="s">
        <v>23</v>
      </c>
      <c r="E2150" s="2" t="s">
        <v>5</v>
      </c>
      <c r="G2150" s="2" t="s">
        <v>24</v>
      </c>
      <c r="H2150" s="2">
        <v>977363</v>
      </c>
      <c r="I2150" s="2">
        <v>978286</v>
      </c>
      <c r="J2150" s="1" t="s">
        <v>25</v>
      </c>
      <c r="Q2150" s="2" t="s">
        <v>3186</v>
      </c>
      <c r="R2150" s="2">
        <v>924</v>
      </c>
    </row>
    <row r="2151" spans="1:19" ht="28.8" x14ac:dyDescent="0.3">
      <c r="A2151" s="2" t="s">
        <v>28</v>
      </c>
      <c r="B2151" s="2" t="s">
        <v>29</v>
      </c>
      <c r="C2151" s="2" t="s">
        <v>22</v>
      </c>
      <c r="D2151" s="2" t="s">
        <v>23</v>
      </c>
      <c r="E2151" s="2" t="s">
        <v>5</v>
      </c>
      <c r="G2151" s="2" t="s">
        <v>24</v>
      </c>
      <c r="H2151" s="2">
        <v>977363</v>
      </c>
      <c r="I2151" s="2">
        <v>978286</v>
      </c>
      <c r="J2151" s="1" t="s">
        <v>25</v>
      </c>
      <c r="K2151" s="2" t="s">
        <v>3187</v>
      </c>
      <c r="N2151" s="2" t="s">
        <v>101</v>
      </c>
      <c r="Q2151" s="2" t="s">
        <v>3186</v>
      </c>
      <c r="R2151" s="2">
        <v>924</v>
      </c>
      <c r="S2151" s="2">
        <v>307</v>
      </c>
    </row>
    <row r="2152" spans="1:19" ht="28.8" x14ac:dyDescent="0.3">
      <c r="A2152" s="2" t="s">
        <v>20</v>
      </c>
      <c r="B2152" s="2" t="s">
        <v>21</v>
      </c>
      <c r="C2152" s="2" t="s">
        <v>22</v>
      </c>
      <c r="D2152" s="2" t="s">
        <v>23</v>
      </c>
      <c r="E2152" s="2" t="s">
        <v>5</v>
      </c>
      <c r="G2152" s="2" t="s">
        <v>24</v>
      </c>
      <c r="H2152" s="2">
        <v>978463</v>
      </c>
      <c r="I2152" s="2">
        <v>979653</v>
      </c>
      <c r="J2152" s="1" t="s">
        <v>25</v>
      </c>
      <c r="Q2152" s="2" t="s">
        <v>3188</v>
      </c>
      <c r="R2152" s="2">
        <v>1191</v>
      </c>
    </row>
    <row r="2153" spans="1:19" ht="28.8" x14ac:dyDescent="0.3">
      <c r="A2153" s="2" t="s">
        <v>28</v>
      </c>
      <c r="B2153" s="2" t="s">
        <v>29</v>
      </c>
      <c r="C2153" s="2" t="s">
        <v>22</v>
      </c>
      <c r="D2153" s="2" t="s">
        <v>23</v>
      </c>
      <c r="E2153" s="2" t="s">
        <v>5</v>
      </c>
      <c r="G2153" s="2" t="s">
        <v>24</v>
      </c>
      <c r="H2153" s="2">
        <v>978463</v>
      </c>
      <c r="I2153" s="2">
        <v>979653</v>
      </c>
      <c r="J2153" s="1" t="s">
        <v>25</v>
      </c>
      <c r="K2153" s="2" t="s">
        <v>3189</v>
      </c>
      <c r="N2153" s="2" t="s">
        <v>3190</v>
      </c>
      <c r="Q2153" s="2" t="s">
        <v>3188</v>
      </c>
      <c r="R2153" s="2">
        <v>1191</v>
      </c>
      <c r="S2153" s="2">
        <v>396</v>
      </c>
    </row>
    <row r="2154" spans="1:19" ht="28.8" x14ac:dyDescent="0.3">
      <c r="A2154" s="2" t="s">
        <v>20</v>
      </c>
      <c r="B2154" s="2" t="s">
        <v>21</v>
      </c>
      <c r="C2154" s="2" t="s">
        <v>22</v>
      </c>
      <c r="D2154" s="2" t="s">
        <v>23</v>
      </c>
      <c r="E2154" s="2" t="s">
        <v>5</v>
      </c>
      <c r="G2154" s="2" t="s">
        <v>24</v>
      </c>
      <c r="H2154" s="2">
        <v>979643</v>
      </c>
      <c r="I2154" s="2">
        <v>980407</v>
      </c>
      <c r="J2154" s="1" t="s">
        <v>25</v>
      </c>
      <c r="Q2154" s="2" t="s">
        <v>3191</v>
      </c>
      <c r="R2154" s="2">
        <v>765</v>
      </c>
    </row>
    <row r="2155" spans="1:19" ht="57.6" x14ac:dyDescent="0.3">
      <c r="A2155" s="2" t="s">
        <v>28</v>
      </c>
      <c r="B2155" s="2" t="s">
        <v>29</v>
      </c>
      <c r="C2155" s="2" t="s">
        <v>22</v>
      </c>
      <c r="D2155" s="2" t="s">
        <v>23</v>
      </c>
      <c r="E2155" s="2" t="s">
        <v>5</v>
      </c>
      <c r="G2155" s="2" t="s">
        <v>24</v>
      </c>
      <c r="H2155" s="2">
        <v>979643</v>
      </c>
      <c r="I2155" s="2">
        <v>980407</v>
      </c>
      <c r="J2155" s="1" t="s">
        <v>25</v>
      </c>
      <c r="K2155" s="2" t="s">
        <v>3192</v>
      </c>
      <c r="N2155" s="2" t="s">
        <v>3193</v>
      </c>
      <c r="Q2155" s="2" t="s">
        <v>3191</v>
      </c>
      <c r="R2155" s="2">
        <v>765</v>
      </c>
      <c r="S2155" s="2">
        <v>254</v>
      </c>
    </row>
    <row r="2156" spans="1:19" ht="28.8" x14ac:dyDescent="0.3">
      <c r="A2156" s="2" t="s">
        <v>20</v>
      </c>
      <c r="B2156" s="2" t="s">
        <v>21</v>
      </c>
      <c r="C2156" s="2" t="s">
        <v>22</v>
      </c>
      <c r="D2156" s="2" t="s">
        <v>23</v>
      </c>
      <c r="E2156" s="2" t="s">
        <v>5</v>
      </c>
      <c r="G2156" s="2" t="s">
        <v>24</v>
      </c>
      <c r="H2156" s="2">
        <v>980404</v>
      </c>
      <c r="I2156" s="2">
        <v>983004</v>
      </c>
      <c r="J2156" s="1" t="s">
        <v>25</v>
      </c>
      <c r="O2156" s="2" t="s">
        <v>3194</v>
      </c>
      <c r="Q2156" s="2" t="s">
        <v>3195</v>
      </c>
      <c r="R2156" s="2">
        <v>2601</v>
      </c>
    </row>
    <row r="2157" spans="1:19" ht="43.2" x14ac:dyDescent="0.3">
      <c r="A2157" s="2" t="s">
        <v>28</v>
      </c>
      <c r="B2157" s="2" t="s">
        <v>29</v>
      </c>
      <c r="C2157" s="2" t="s">
        <v>22</v>
      </c>
      <c r="D2157" s="2" t="s">
        <v>23</v>
      </c>
      <c r="E2157" s="2" t="s">
        <v>5</v>
      </c>
      <c r="G2157" s="2" t="s">
        <v>24</v>
      </c>
      <c r="H2157" s="2">
        <v>980404</v>
      </c>
      <c r="I2157" s="2">
        <v>983004</v>
      </c>
      <c r="J2157" s="1" t="s">
        <v>25</v>
      </c>
      <c r="K2157" s="2" t="s">
        <v>3196</v>
      </c>
      <c r="N2157" s="2" t="s">
        <v>3197</v>
      </c>
      <c r="O2157" s="2" t="s">
        <v>3194</v>
      </c>
      <c r="Q2157" s="2" t="s">
        <v>3195</v>
      </c>
      <c r="R2157" s="2">
        <v>2601</v>
      </c>
      <c r="S2157" s="2">
        <v>866</v>
      </c>
    </row>
    <row r="2158" spans="1:19" ht="28.8" x14ac:dyDescent="0.3">
      <c r="A2158" s="2" t="s">
        <v>20</v>
      </c>
      <c r="B2158" s="2" t="s">
        <v>21</v>
      </c>
      <c r="C2158" s="2" t="s">
        <v>22</v>
      </c>
      <c r="D2158" s="2" t="s">
        <v>23</v>
      </c>
      <c r="E2158" s="2" t="s">
        <v>5</v>
      </c>
      <c r="G2158" s="2" t="s">
        <v>24</v>
      </c>
      <c r="H2158" s="2">
        <v>983004</v>
      </c>
      <c r="I2158" s="2">
        <v>983498</v>
      </c>
      <c r="J2158" s="1" t="s">
        <v>25</v>
      </c>
      <c r="Q2158" s="2" t="s">
        <v>3198</v>
      </c>
      <c r="R2158" s="2">
        <v>495</v>
      </c>
    </row>
    <row r="2159" spans="1:19" ht="28.8" x14ac:dyDescent="0.3">
      <c r="A2159" s="2" t="s">
        <v>28</v>
      </c>
      <c r="B2159" s="2" t="s">
        <v>29</v>
      </c>
      <c r="C2159" s="2" t="s">
        <v>22</v>
      </c>
      <c r="D2159" s="2" t="s">
        <v>23</v>
      </c>
      <c r="E2159" s="2" t="s">
        <v>5</v>
      </c>
      <c r="G2159" s="2" t="s">
        <v>24</v>
      </c>
      <c r="H2159" s="2">
        <v>983004</v>
      </c>
      <c r="I2159" s="2">
        <v>983498</v>
      </c>
      <c r="J2159" s="1" t="s">
        <v>25</v>
      </c>
      <c r="K2159" s="2" t="s">
        <v>3199</v>
      </c>
      <c r="N2159" s="2" t="s">
        <v>101</v>
      </c>
      <c r="Q2159" s="2" t="s">
        <v>3198</v>
      </c>
      <c r="R2159" s="2">
        <v>495</v>
      </c>
      <c r="S2159" s="2">
        <v>164</v>
      </c>
    </row>
    <row r="2160" spans="1:19" ht="28.8" x14ac:dyDescent="0.3">
      <c r="A2160" s="2" t="s">
        <v>20</v>
      </c>
      <c r="B2160" s="2" t="s">
        <v>21</v>
      </c>
      <c r="C2160" s="2" t="s">
        <v>22</v>
      </c>
      <c r="D2160" s="2" t="s">
        <v>23</v>
      </c>
      <c r="E2160" s="2" t="s">
        <v>5</v>
      </c>
      <c r="G2160" s="2" t="s">
        <v>24</v>
      </c>
      <c r="H2160" s="2">
        <v>983458</v>
      </c>
      <c r="I2160" s="2">
        <v>984012</v>
      </c>
      <c r="J2160" s="1" t="s">
        <v>25</v>
      </c>
      <c r="Q2160" s="2" t="s">
        <v>3200</v>
      </c>
      <c r="R2160" s="2">
        <v>555</v>
      </c>
    </row>
    <row r="2161" spans="1:19" ht="43.2" x14ac:dyDescent="0.3">
      <c r="A2161" s="2" t="s">
        <v>28</v>
      </c>
      <c r="B2161" s="2" t="s">
        <v>29</v>
      </c>
      <c r="C2161" s="2" t="s">
        <v>22</v>
      </c>
      <c r="D2161" s="2" t="s">
        <v>23</v>
      </c>
      <c r="E2161" s="2" t="s">
        <v>5</v>
      </c>
      <c r="G2161" s="2" t="s">
        <v>24</v>
      </c>
      <c r="H2161" s="2">
        <v>983458</v>
      </c>
      <c r="I2161" s="2">
        <v>984012</v>
      </c>
      <c r="J2161" s="1" t="s">
        <v>25</v>
      </c>
      <c r="K2161" s="2" t="s">
        <v>3201</v>
      </c>
      <c r="N2161" s="2" t="s">
        <v>3202</v>
      </c>
      <c r="Q2161" s="2" t="s">
        <v>3200</v>
      </c>
      <c r="R2161" s="2">
        <v>555</v>
      </c>
      <c r="S2161" s="2">
        <v>184</v>
      </c>
    </row>
    <row r="2162" spans="1:19" ht="28.8" x14ac:dyDescent="0.3">
      <c r="A2162" s="2" t="s">
        <v>20</v>
      </c>
      <c r="B2162" s="2" t="s">
        <v>21</v>
      </c>
      <c r="C2162" s="2" t="s">
        <v>22</v>
      </c>
      <c r="D2162" s="2" t="s">
        <v>23</v>
      </c>
      <c r="E2162" s="2" t="s">
        <v>5</v>
      </c>
      <c r="G2162" s="2" t="s">
        <v>24</v>
      </c>
      <c r="H2162" s="2">
        <v>984124</v>
      </c>
      <c r="I2162" s="2">
        <v>985092</v>
      </c>
      <c r="J2162" s="1" t="s">
        <v>25</v>
      </c>
      <c r="Q2162" s="2" t="s">
        <v>3203</v>
      </c>
      <c r="R2162" s="2">
        <v>969</v>
      </c>
    </row>
    <row r="2163" spans="1:19" ht="28.8" x14ac:dyDescent="0.3">
      <c r="A2163" s="2" t="s">
        <v>28</v>
      </c>
      <c r="B2163" s="2" t="s">
        <v>29</v>
      </c>
      <c r="C2163" s="2" t="s">
        <v>22</v>
      </c>
      <c r="D2163" s="2" t="s">
        <v>23</v>
      </c>
      <c r="E2163" s="2" t="s">
        <v>5</v>
      </c>
      <c r="G2163" s="2" t="s">
        <v>24</v>
      </c>
      <c r="H2163" s="2">
        <v>984124</v>
      </c>
      <c r="I2163" s="2">
        <v>985092</v>
      </c>
      <c r="J2163" s="1" t="s">
        <v>25</v>
      </c>
      <c r="K2163" s="2" t="s">
        <v>3204</v>
      </c>
      <c r="N2163" s="2" t="s">
        <v>101</v>
      </c>
      <c r="Q2163" s="2" t="s">
        <v>3203</v>
      </c>
      <c r="R2163" s="2">
        <v>969</v>
      </c>
      <c r="S2163" s="2">
        <v>322</v>
      </c>
    </row>
    <row r="2164" spans="1:19" ht="28.8" x14ac:dyDescent="0.3">
      <c r="A2164" s="2" t="s">
        <v>20</v>
      </c>
      <c r="B2164" s="2" t="s">
        <v>21</v>
      </c>
      <c r="C2164" s="2" t="s">
        <v>22</v>
      </c>
      <c r="D2164" s="2" t="s">
        <v>23</v>
      </c>
      <c r="E2164" s="2" t="s">
        <v>5</v>
      </c>
      <c r="G2164" s="2" t="s">
        <v>24</v>
      </c>
      <c r="H2164" s="2">
        <v>984901</v>
      </c>
      <c r="I2164" s="2">
        <v>985194</v>
      </c>
      <c r="J2164" s="1" t="s">
        <v>54</v>
      </c>
      <c r="Q2164" s="2" t="s">
        <v>3205</v>
      </c>
      <c r="R2164" s="2">
        <v>294</v>
      </c>
    </row>
    <row r="2165" spans="1:19" ht="28.8" x14ac:dyDescent="0.3">
      <c r="A2165" s="2" t="s">
        <v>28</v>
      </c>
      <c r="B2165" s="2" t="s">
        <v>29</v>
      </c>
      <c r="C2165" s="2" t="s">
        <v>22</v>
      </c>
      <c r="D2165" s="2" t="s">
        <v>23</v>
      </c>
      <c r="E2165" s="2" t="s">
        <v>5</v>
      </c>
      <c r="G2165" s="2" t="s">
        <v>24</v>
      </c>
      <c r="H2165" s="2">
        <v>984901</v>
      </c>
      <c r="I2165" s="2">
        <v>985194</v>
      </c>
      <c r="J2165" s="1" t="s">
        <v>54</v>
      </c>
      <c r="K2165" s="2" t="s">
        <v>3206</v>
      </c>
      <c r="N2165" s="2" t="s">
        <v>101</v>
      </c>
      <c r="Q2165" s="2" t="s">
        <v>3205</v>
      </c>
      <c r="R2165" s="2">
        <v>294</v>
      </c>
      <c r="S2165" s="2">
        <v>97</v>
      </c>
    </row>
    <row r="2166" spans="1:19" ht="28.8" x14ac:dyDescent="0.3">
      <c r="A2166" s="2" t="s">
        <v>20</v>
      </c>
      <c r="B2166" s="2" t="s">
        <v>21</v>
      </c>
      <c r="C2166" s="2" t="s">
        <v>22</v>
      </c>
      <c r="D2166" s="2" t="s">
        <v>23</v>
      </c>
      <c r="E2166" s="2" t="s">
        <v>5</v>
      </c>
      <c r="G2166" s="2" t="s">
        <v>24</v>
      </c>
      <c r="H2166" s="2">
        <v>985277</v>
      </c>
      <c r="I2166" s="2">
        <v>985909</v>
      </c>
      <c r="J2166" s="1" t="s">
        <v>25</v>
      </c>
      <c r="Q2166" s="2" t="s">
        <v>3207</v>
      </c>
      <c r="R2166" s="2">
        <v>633</v>
      </c>
    </row>
    <row r="2167" spans="1:19" ht="28.8" x14ac:dyDescent="0.3">
      <c r="A2167" s="2" t="s">
        <v>28</v>
      </c>
      <c r="B2167" s="2" t="s">
        <v>29</v>
      </c>
      <c r="C2167" s="2" t="s">
        <v>22</v>
      </c>
      <c r="D2167" s="2" t="s">
        <v>23</v>
      </c>
      <c r="E2167" s="2" t="s">
        <v>5</v>
      </c>
      <c r="G2167" s="2" t="s">
        <v>24</v>
      </c>
      <c r="H2167" s="2">
        <v>985277</v>
      </c>
      <c r="I2167" s="2">
        <v>985909</v>
      </c>
      <c r="J2167" s="1" t="s">
        <v>25</v>
      </c>
      <c r="K2167" s="2" t="s">
        <v>3208</v>
      </c>
      <c r="N2167" s="2" t="s">
        <v>101</v>
      </c>
      <c r="Q2167" s="2" t="s">
        <v>3207</v>
      </c>
      <c r="R2167" s="2">
        <v>633</v>
      </c>
      <c r="S2167" s="2">
        <v>210</v>
      </c>
    </row>
    <row r="2168" spans="1:19" ht="28.8" x14ac:dyDescent="0.3">
      <c r="A2168" s="2" t="s">
        <v>20</v>
      </c>
      <c r="B2168" s="2" t="s">
        <v>21</v>
      </c>
      <c r="C2168" s="2" t="s">
        <v>22</v>
      </c>
      <c r="D2168" s="2" t="s">
        <v>23</v>
      </c>
      <c r="E2168" s="2" t="s">
        <v>5</v>
      </c>
      <c r="G2168" s="2" t="s">
        <v>24</v>
      </c>
      <c r="H2168" s="2">
        <v>985906</v>
      </c>
      <c r="I2168" s="2">
        <v>987174</v>
      </c>
      <c r="J2168" s="1" t="s">
        <v>25</v>
      </c>
      <c r="Q2168" s="2" t="s">
        <v>3209</v>
      </c>
      <c r="R2168" s="2">
        <v>1269</v>
      </c>
    </row>
    <row r="2169" spans="1:19" ht="43.2" x14ac:dyDescent="0.3">
      <c r="A2169" s="2" t="s">
        <v>28</v>
      </c>
      <c r="B2169" s="2" t="s">
        <v>29</v>
      </c>
      <c r="C2169" s="2" t="s">
        <v>22</v>
      </c>
      <c r="D2169" s="2" t="s">
        <v>23</v>
      </c>
      <c r="E2169" s="2" t="s">
        <v>5</v>
      </c>
      <c r="G2169" s="2" t="s">
        <v>24</v>
      </c>
      <c r="H2169" s="2">
        <v>985906</v>
      </c>
      <c r="I2169" s="2">
        <v>987174</v>
      </c>
      <c r="J2169" s="1" t="s">
        <v>25</v>
      </c>
      <c r="K2169" s="2" t="s">
        <v>3210</v>
      </c>
      <c r="N2169" s="2" t="s">
        <v>3211</v>
      </c>
      <c r="Q2169" s="2" t="s">
        <v>3209</v>
      </c>
      <c r="R2169" s="2">
        <v>1269</v>
      </c>
      <c r="S2169" s="2">
        <v>422</v>
      </c>
    </row>
    <row r="2170" spans="1:19" ht="28.8" x14ac:dyDescent="0.3">
      <c r="A2170" s="2" t="s">
        <v>20</v>
      </c>
      <c r="B2170" s="2" t="s">
        <v>21</v>
      </c>
      <c r="C2170" s="2" t="s">
        <v>22</v>
      </c>
      <c r="D2170" s="2" t="s">
        <v>23</v>
      </c>
      <c r="E2170" s="2" t="s">
        <v>5</v>
      </c>
      <c r="G2170" s="2" t="s">
        <v>24</v>
      </c>
      <c r="H2170" s="2">
        <v>987452</v>
      </c>
      <c r="I2170" s="2">
        <v>988702</v>
      </c>
      <c r="J2170" s="1" t="s">
        <v>25</v>
      </c>
      <c r="Q2170" s="2" t="s">
        <v>3212</v>
      </c>
      <c r="R2170" s="2">
        <v>1251</v>
      </c>
    </row>
    <row r="2171" spans="1:19" ht="43.2" x14ac:dyDescent="0.3">
      <c r="A2171" s="2" t="s">
        <v>28</v>
      </c>
      <c r="B2171" s="2" t="s">
        <v>29</v>
      </c>
      <c r="C2171" s="2" t="s">
        <v>22</v>
      </c>
      <c r="D2171" s="2" t="s">
        <v>23</v>
      </c>
      <c r="E2171" s="2" t="s">
        <v>5</v>
      </c>
      <c r="G2171" s="2" t="s">
        <v>24</v>
      </c>
      <c r="H2171" s="2">
        <v>987452</v>
      </c>
      <c r="I2171" s="2">
        <v>988702</v>
      </c>
      <c r="J2171" s="1" t="s">
        <v>25</v>
      </c>
      <c r="K2171" s="2" t="s">
        <v>3213</v>
      </c>
      <c r="N2171" s="2" t="s">
        <v>3214</v>
      </c>
      <c r="Q2171" s="2" t="s">
        <v>3212</v>
      </c>
      <c r="R2171" s="2">
        <v>1251</v>
      </c>
      <c r="S2171" s="2">
        <v>416</v>
      </c>
    </row>
    <row r="2172" spans="1:19" ht="28.8" x14ac:dyDescent="0.3">
      <c r="A2172" s="2" t="s">
        <v>20</v>
      </c>
      <c r="B2172" s="2" t="s">
        <v>21</v>
      </c>
      <c r="C2172" s="2" t="s">
        <v>22</v>
      </c>
      <c r="D2172" s="2" t="s">
        <v>23</v>
      </c>
      <c r="E2172" s="2" t="s">
        <v>5</v>
      </c>
      <c r="G2172" s="2" t="s">
        <v>24</v>
      </c>
      <c r="H2172" s="2">
        <v>988768</v>
      </c>
      <c r="I2172" s="2">
        <v>991827</v>
      </c>
      <c r="J2172" s="1" t="s">
        <v>25</v>
      </c>
      <c r="Q2172" s="2" t="s">
        <v>3215</v>
      </c>
      <c r="R2172" s="2">
        <v>3060</v>
      </c>
    </row>
    <row r="2173" spans="1:19" ht="43.2" x14ac:dyDescent="0.3">
      <c r="A2173" s="2" t="s">
        <v>28</v>
      </c>
      <c r="B2173" s="2" t="s">
        <v>29</v>
      </c>
      <c r="C2173" s="2" t="s">
        <v>22</v>
      </c>
      <c r="D2173" s="2" t="s">
        <v>23</v>
      </c>
      <c r="E2173" s="2" t="s">
        <v>5</v>
      </c>
      <c r="G2173" s="2" t="s">
        <v>24</v>
      </c>
      <c r="H2173" s="2">
        <v>988768</v>
      </c>
      <c r="I2173" s="2">
        <v>991827</v>
      </c>
      <c r="J2173" s="1" t="s">
        <v>25</v>
      </c>
      <c r="K2173" s="2" t="s">
        <v>3216</v>
      </c>
      <c r="N2173" s="2" t="s">
        <v>3217</v>
      </c>
      <c r="Q2173" s="2" t="s">
        <v>3215</v>
      </c>
      <c r="R2173" s="2">
        <v>3060</v>
      </c>
      <c r="S2173" s="2">
        <v>1019</v>
      </c>
    </row>
    <row r="2174" spans="1:19" ht="28.8" x14ac:dyDescent="0.3">
      <c r="A2174" s="2" t="s">
        <v>20</v>
      </c>
      <c r="B2174" s="2" t="s">
        <v>21</v>
      </c>
      <c r="C2174" s="2" t="s">
        <v>22</v>
      </c>
      <c r="D2174" s="2" t="s">
        <v>23</v>
      </c>
      <c r="E2174" s="2" t="s">
        <v>5</v>
      </c>
      <c r="G2174" s="2" t="s">
        <v>24</v>
      </c>
      <c r="H2174" s="2">
        <v>991885</v>
      </c>
      <c r="I2174" s="2">
        <v>992124</v>
      </c>
      <c r="J2174" s="1" t="s">
        <v>25</v>
      </c>
      <c r="Q2174" s="2" t="s">
        <v>3218</v>
      </c>
      <c r="R2174" s="2">
        <v>240</v>
      </c>
    </row>
    <row r="2175" spans="1:19" ht="28.8" x14ac:dyDescent="0.3">
      <c r="A2175" s="2" t="s">
        <v>28</v>
      </c>
      <c r="B2175" s="2" t="s">
        <v>29</v>
      </c>
      <c r="C2175" s="2" t="s">
        <v>22</v>
      </c>
      <c r="D2175" s="2" t="s">
        <v>23</v>
      </c>
      <c r="E2175" s="2" t="s">
        <v>5</v>
      </c>
      <c r="G2175" s="2" t="s">
        <v>24</v>
      </c>
      <c r="H2175" s="2">
        <v>991885</v>
      </c>
      <c r="I2175" s="2">
        <v>992124</v>
      </c>
      <c r="J2175" s="1" t="s">
        <v>25</v>
      </c>
      <c r="K2175" s="2" t="s">
        <v>3219</v>
      </c>
      <c r="N2175" s="2" t="s">
        <v>3220</v>
      </c>
      <c r="Q2175" s="2" t="s">
        <v>3218</v>
      </c>
      <c r="R2175" s="2">
        <v>240</v>
      </c>
      <c r="S2175" s="2">
        <v>79</v>
      </c>
    </row>
    <row r="2176" spans="1:19" ht="28.8" x14ac:dyDescent="0.3">
      <c r="A2176" s="2" t="s">
        <v>20</v>
      </c>
      <c r="B2176" s="2" t="s">
        <v>21</v>
      </c>
      <c r="C2176" s="2" t="s">
        <v>22</v>
      </c>
      <c r="D2176" s="2" t="s">
        <v>23</v>
      </c>
      <c r="E2176" s="2" t="s">
        <v>5</v>
      </c>
      <c r="G2176" s="2" t="s">
        <v>24</v>
      </c>
      <c r="H2176" s="2">
        <v>992124</v>
      </c>
      <c r="I2176" s="2">
        <v>992465</v>
      </c>
      <c r="J2176" s="1" t="s">
        <v>25</v>
      </c>
      <c r="O2176" s="2" t="s">
        <v>3221</v>
      </c>
      <c r="Q2176" s="2" t="s">
        <v>3222</v>
      </c>
      <c r="R2176" s="2">
        <v>342</v>
      </c>
    </row>
    <row r="2177" spans="1:19" ht="28.8" x14ac:dyDescent="0.3">
      <c r="A2177" s="2" t="s">
        <v>28</v>
      </c>
      <c r="B2177" s="2" t="s">
        <v>29</v>
      </c>
      <c r="C2177" s="2" t="s">
        <v>22</v>
      </c>
      <c r="D2177" s="2" t="s">
        <v>23</v>
      </c>
      <c r="E2177" s="2" t="s">
        <v>5</v>
      </c>
      <c r="G2177" s="2" t="s">
        <v>24</v>
      </c>
      <c r="H2177" s="2">
        <v>992124</v>
      </c>
      <c r="I2177" s="2">
        <v>992465</v>
      </c>
      <c r="J2177" s="1" t="s">
        <v>25</v>
      </c>
      <c r="K2177" s="2" t="s">
        <v>3223</v>
      </c>
      <c r="N2177" s="2" t="s">
        <v>3224</v>
      </c>
      <c r="O2177" s="2" t="s">
        <v>3221</v>
      </c>
      <c r="Q2177" s="2" t="s">
        <v>3222</v>
      </c>
      <c r="R2177" s="2">
        <v>342</v>
      </c>
      <c r="S2177" s="2">
        <v>113</v>
      </c>
    </row>
    <row r="2178" spans="1:19" ht="28.8" x14ac:dyDescent="0.3">
      <c r="A2178" s="2" t="s">
        <v>20</v>
      </c>
      <c r="B2178" s="2" t="s">
        <v>21</v>
      </c>
      <c r="C2178" s="2" t="s">
        <v>22</v>
      </c>
      <c r="D2178" s="2" t="s">
        <v>23</v>
      </c>
      <c r="E2178" s="2" t="s">
        <v>5</v>
      </c>
      <c r="G2178" s="2" t="s">
        <v>24</v>
      </c>
      <c r="H2178" s="2">
        <v>992568</v>
      </c>
      <c r="I2178" s="2">
        <v>993596</v>
      </c>
      <c r="J2178" s="1" t="s">
        <v>25</v>
      </c>
      <c r="Q2178" s="2" t="s">
        <v>3225</v>
      </c>
      <c r="R2178" s="2">
        <v>1029</v>
      </c>
    </row>
    <row r="2179" spans="1:19" ht="28.8" x14ac:dyDescent="0.3">
      <c r="A2179" s="2" t="s">
        <v>28</v>
      </c>
      <c r="B2179" s="2" t="s">
        <v>29</v>
      </c>
      <c r="C2179" s="2" t="s">
        <v>22</v>
      </c>
      <c r="D2179" s="2" t="s">
        <v>23</v>
      </c>
      <c r="E2179" s="2" t="s">
        <v>5</v>
      </c>
      <c r="G2179" s="2" t="s">
        <v>24</v>
      </c>
      <c r="H2179" s="2">
        <v>992568</v>
      </c>
      <c r="I2179" s="2">
        <v>993596</v>
      </c>
      <c r="J2179" s="1" t="s">
        <v>25</v>
      </c>
      <c r="K2179" s="2" t="s">
        <v>3226</v>
      </c>
      <c r="N2179" s="2" t="s">
        <v>101</v>
      </c>
      <c r="Q2179" s="2" t="s">
        <v>3225</v>
      </c>
      <c r="R2179" s="2">
        <v>1029</v>
      </c>
      <c r="S2179" s="2">
        <v>342</v>
      </c>
    </row>
    <row r="2180" spans="1:19" ht="28.8" x14ac:dyDescent="0.3">
      <c r="A2180" s="2" t="s">
        <v>20</v>
      </c>
      <c r="B2180" s="2" t="s">
        <v>21</v>
      </c>
      <c r="C2180" s="2" t="s">
        <v>22</v>
      </c>
      <c r="D2180" s="2" t="s">
        <v>23</v>
      </c>
      <c r="E2180" s="2" t="s">
        <v>5</v>
      </c>
      <c r="G2180" s="2" t="s">
        <v>24</v>
      </c>
      <c r="H2180" s="2">
        <v>993708</v>
      </c>
      <c r="I2180" s="2">
        <v>993800</v>
      </c>
      <c r="J2180" s="1" t="s">
        <v>25</v>
      </c>
      <c r="Q2180" s="2" t="s">
        <v>3227</v>
      </c>
      <c r="R2180" s="2">
        <v>93</v>
      </c>
    </row>
    <row r="2181" spans="1:19" ht="28.8" x14ac:dyDescent="0.3">
      <c r="A2181" s="2" t="s">
        <v>28</v>
      </c>
      <c r="B2181" s="2" t="s">
        <v>29</v>
      </c>
      <c r="C2181" s="2" t="s">
        <v>22</v>
      </c>
      <c r="D2181" s="2" t="s">
        <v>23</v>
      </c>
      <c r="E2181" s="2" t="s">
        <v>5</v>
      </c>
      <c r="G2181" s="2" t="s">
        <v>24</v>
      </c>
      <c r="H2181" s="2">
        <v>993708</v>
      </c>
      <c r="I2181" s="2">
        <v>993800</v>
      </c>
      <c r="J2181" s="1" t="s">
        <v>25</v>
      </c>
      <c r="K2181" s="2" t="s">
        <v>3228</v>
      </c>
      <c r="N2181" s="2" t="s">
        <v>303</v>
      </c>
      <c r="Q2181" s="2" t="s">
        <v>3227</v>
      </c>
      <c r="R2181" s="2">
        <v>93</v>
      </c>
      <c r="S2181" s="2">
        <v>30</v>
      </c>
    </row>
    <row r="2182" spans="1:19" ht="28.8" x14ac:dyDescent="0.3">
      <c r="A2182" s="2" t="s">
        <v>20</v>
      </c>
      <c r="B2182" s="2" t="s">
        <v>21</v>
      </c>
      <c r="C2182" s="2" t="s">
        <v>22</v>
      </c>
      <c r="D2182" s="2" t="s">
        <v>23</v>
      </c>
      <c r="E2182" s="2" t="s">
        <v>5</v>
      </c>
      <c r="G2182" s="2" t="s">
        <v>24</v>
      </c>
      <c r="H2182" s="2">
        <v>993850</v>
      </c>
      <c r="I2182" s="2">
        <v>994122</v>
      </c>
      <c r="J2182" s="1" t="s">
        <v>25</v>
      </c>
      <c r="Q2182" s="2" t="s">
        <v>3229</v>
      </c>
      <c r="R2182" s="2">
        <v>273</v>
      </c>
    </row>
    <row r="2183" spans="1:19" ht="28.8" x14ac:dyDescent="0.3">
      <c r="A2183" s="2" t="s">
        <v>28</v>
      </c>
      <c r="B2183" s="2" t="s">
        <v>29</v>
      </c>
      <c r="C2183" s="2" t="s">
        <v>22</v>
      </c>
      <c r="D2183" s="2" t="s">
        <v>23</v>
      </c>
      <c r="E2183" s="2" t="s">
        <v>5</v>
      </c>
      <c r="G2183" s="2" t="s">
        <v>24</v>
      </c>
      <c r="H2183" s="2">
        <v>993850</v>
      </c>
      <c r="I2183" s="2">
        <v>994122</v>
      </c>
      <c r="J2183" s="1" t="s">
        <v>25</v>
      </c>
      <c r="K2183" s="2" t="s">
        <v>3230</v>
      </c>
      <c r="N2183" s="2" t="s">
        <v>101</v>
      </c>
      <c r="Q2183" s="2" t="s">
        <v>3229</v>
      </c>
      <c r="R2183" s="2">
        <v>273</v>
      </c>
      <c r="S2183" s="2">
        <v>90</v>
      </c>
    </row>
    <row r="2184" spans="1:19" ht="28.8" x14ac:dyDescent="0.3">
      <c r="A2184" s="2" t="s">
        <v>20</v>
      </c>
      <c r="B2184" s="2" t="s">
        <v>21</v>
      </c>
      <c r="C2184" s="2" t="s">
        <v>22</v>
      </c>
      <c r="D2184" s="2" t="s">
        <v>23</v>
      </c>
      <c r="E2184" s="2" t="s">
        <v>5</v>
      </c>
      <c r="G2184" s="2" t="s">
        <v>24</v>
      </c>
      <c r="H2184" s="2">
        <v>994216</v>
      </c>
      <c r="I2184" s="2">
        <v>995241</v>
      </c>
      <c r="J2184" s="1" t="s">
        <v>25</v>
      </c>
      <c r="Q2184" s="2" t="s">
        <v>3231</v>
      </c>
      <c r="R2184" s="2">
        <v>1026</v>
      </c>
    </row>
    <row r="2185" spans="1:19" ht="28.8" x14ac:dyDescent="0.3">
      <c r="A2185" s="2" t="s">
        <v>28</v>
      </c>
      <c r="B2185" s="2" t="s">
        <v>29</v>
      </c>
      <c r="C2185" s="2" t="s">
        <v>22</v>
      </c>
      <c r="D2185" s="2" t="s">
        <v>23</v>
      </c>
      <c r="E2185" s="2" t="s">
        <v>5</v>
      </c>
      <c r="G2185" s="2" t="s">
        <v>24</v>
      </c>
      <c r="H2185" s="2">
        <v>994216</v>
      </c>
      <c r="I2185" s="2">
        <v>995241</v>
      </c>
      <c r="J2185" s="1" t="s">
        <v>25</v>
      </c>
      <c r="K2185" s="2" t="s">
        <v>3232</v>
      </c>
      <c r="N2185" s="2" t="s">
        <v>101</v>
      </c>
      <c r="Q2185" s="2" t="s">
        <v>3231</v>
      </c>
      <c r="R2185" s="2">
        <v>1026</v>
      </c>
      <c r="S2185" s="2">
        <v>341</v>
      </c>
    </row>
    <row r="2186" spans="1:19" ht="28.8" x14ac:dyDescent="0.3">
      <c r="A2186" s="2" t="s">
        <v>20</v>
      </c>
      <c r="B2186" s="2" t="s">
        <v>21</v>
      </c>
      <c r="C2186" s="2" t="s">
        <v>22</v>
      </c>
      <c r="D2186" s="2" t="s">
        <v>23</v>
      </c>
      <c r="E2186" s="2" t="s">
        <v>5</v>
      </c>
      <c r="G2186" s="2" t="s">
        <v>24</v>
      </c>
      <c r="H2186" s="2">
        <v>995241</v>
      </c>
      <c r="I2186" s="2">
        <v>996518</v>
      </c>
      <c r="J2186" s="1" t="s">
        <v>25</v>
      </c>
      <c r="Q2186" s="2" t="s">
        <v>3233</v>
      </c>
      <c r="R2186" s="2">
        <v>1278</v>
      </c>
    </row>
    <row r="2187" spans="1:19" ht="28.8" x14ac:dyDescent="0.3">
      <c r="A2187" s="2" t="s">
        <v>28</v>
      </c>
      <c r="B2187" s="2" t="s">
        <v>29</v>
      </c>
      <c r="C2187" s="2" t="s">
        <v>22</v>
      </c>
      <c r="D2187" s="2" t="s">
        <v>23</v>
      </c>
      <c r="E2187" s="2" t="s">
        <v>5</v>
      </c>
      <c r="G2187" s="2" t="s">
        <v>24</v>
      </c>
      <c r="H2187" s="2">
        <v>995241</v>
      </c>
      <c r="I2187" s="2">
        <v>996518</v>
      </c>
      <c r="J2187" s="1" t="s">
        <v>25</v>
      </c>
      <c r="K2187" s="2" t="s">
        <v>3234</v>
      </c>
      <c r="N2187" s="2" t="s">
        <v>3235</v>
      </c>
      <c r="Q2187" s="2" t="s">
        <v>3233</v>
      </c>
      <c r="R2187" s="2">
        <v>1278</v>
      </c>
      <c r="S2187" s="2">
        <v>425</v>
      </c>
    </row>
    <row r="2188" spans="1:19" ht="28.8" x14ac:dyDescent="0.3">
      <c r="A2188" s="2" t="s">
        <v>20</v>
      </c>
      <c r="B2188" s="2" t="s">
        <v>21</v>
      </c>
      <c r="C2188" s="2" t="s">
        <v>22</v>
      </c>
      <c r="D2188" s="2" t="s">
        <v>23</v>
      </c>
      <c r="E2188" s="2" t="s">
        <v>5</v>
      </c>
      <c r="G2188" s="2" t="s">
        <v>24</v>
      </c>
      <c r="H2188" s="2">
        <v>996622</v>
      </c>
      <c r="I2188" s="2">
        <v>997212</v>
      </c>
      <c r="J2188" s="1" t="s">
        <v>25</v>
      </c>
      <c r="Q2188" s="2" t="s">
        <v>3236</v>
      </c>
      <c r="R2188" s="2">
        <v>591</v>
      </c>
    </row>
    <row r="2189" spans="1:19" ht="28.8" x14ac:dyDescent="0.3">
      <c r="A2189" s="2" t="s">
        <v>28</v>
      </c>
      <c r="B2189" s="2" t="s">
        <v>29</v>
      </c>
      <c r="C2189" s="2" t="s">
        <v>22</v>
      </c>
      <c r="D2189" s="2" t="s">
        <v>23</v>
      </c>
      <c r="E2189" s="2" t="s">
        <v>5</v>
      </c>
      <c r="G2189" s="2" t="s">
        <v>24</v>
      </c>
      <c r="H2189" s="2">
        <v>996622</v>
      </c>
      <c r="I2189" s="2">
        <v>997212</v>
      </c>
      <c r="J2189" s="1" t="s">
        <v>25</v>
      </c>
      <c r="K2189" s="2" t="s">
        <v>3237</v>
      </c>
      <c r="N2189" s="2" t="s">
        <v>3056</v>
      </c>
      <c r="Q2189" s="2" t="s">
        <v>3236</v>
      </c>
      <c r="R2189" s="2">
        <v>591</v>
      </c>
      <c r="S2189" s="2">
        <v>196</v>
      </c>
    </row>
    <row r="2190" spans="1:19" ht="28.8" x14ac:dyDescent="0.3">
      <c r="A2190" s="2" t="s">
        <v>20</v>
      </c>
      <c r="B2190" s="2" t="s">
        <v>21</v>
      </c>
      <c r="C2190" s="2" t="s">
        <v>22</v>
      </c>
      <c r="D2190" s="2" t="s">
        <v>23</v>
      </c>
      <c r="E2190" s="2" t="s">
        <v>5</v>
      </c>
      <c r="G2190" s="2" t="s">
        <v>24</v>
      </c>
      <c r="H2190" s="2">
        <v>997209</v>
      </c>
      <c r="I2190" s="2">
        <v>998858</v>
      </c>
      <c r="J2190" s="1" t="s">
        <v>25</v>
      </c>
      <c r="Q2190" s="2" t="s">
        <v>3238</v>
      </c>
      <c r="R2190" s="2">
        <v>1650</v>
      </c>
    </row>
    <row r="2191" spans="1:19" ht="28.8" x14ac:dyDescent="0.3">
      <c r="A2191" s="2" t="s">
        <v>28</v>
      </c>
      <c r="B2191" s="2" t="s">
        <v>29</v>
      </c>
      <c r="C2191" s="2" t="s">
        <v>22</v>
      </c>
      <c r="D2191" s="2" t="s">
        <v>23</v>
      </c>
      <c r="E2191" s="2" t="s">
        <v>5</v>
      </c>
      <c r="G2191" s="2" t="s">
        <v>24</v>
      </c>
      <c r="H2191" s="2">
        <v>997209</v>
      </c>
      <c r="I2191" s="2">
        <v>998858</v>
      </c>
      <c r="J2191" s="1" t="s">
        <v>25</v>
      </c>
      <c r="K2191" s="2" t="s">
        <v>3239</v>
      </c>
      <c r="N2191" s="2" t="s">
        <v>3059</v>
      </c>
      <c r="Q2191" s="2" t="s">
        <v>3238</v>
      </c>
      <c r="R2191" s="2">
        <v>1650</v>
      </c>
      <c r="S2191" s="2">
        <v>549</v>
      </c>
    </row>
    <row r="2192" spans="1:19" ht="28.8" x14ac:dyDescent="0.3">
      <c r="A2192" s="2" t="s">
        <v>20</v>
      </c>
      <c r="B2192" s="2" t="s">
        <v>21</v>
      </c>
      <c r="C2192" s="2" t="s">
        <v>22</v>
      </c>
      <c r="D2192" s="2" t="s">
        <v>23</v>
      </c>
      <c r="E2192" s="2" t="s">
        <v>5</v>
      </c>
      <c r="G2192" s="2" t="s">
        <v>24</v>
      </c>
      <c r="H2192" s="2">
        <v>999219</v>
      </c>
      <c r="I2192" s="2">
        <v>999761</v>
      </c>
      <c r="J2192" s="1" t="s">
        <v>25</v>
      </c>
      <c r="Q2192" s="2" t="s">
        <v>3240</v>
      </c>
      <c r="R2192" s="2">
        <v>543</v>
      </c>
    </row>
    <row r="2193" spans="1:19" ht="28.8" x14ac:dyDescent="0.3">
      <c r="A2193" s="2" t="s">
        <v>28</v>
      </c>
      <c r="B2193" s="2" t="s">
        <v>29</v>
      </c>
      <c r="C2193" s="2" t="s">
        <v>22</v>
      </c>
      <c r="D2193" s="2" t="s">
        <v>23</v>
      </c>
      <c r="E2193" s="2" t="s">
        <v>5</v>
      </c>
      <c r="G2193" s="2" t="s">
        <v>24</v>
      </c>
      <c r="H2193" s="2">
        <v>999219</v>
      </c>
      <c r="I2193" s="2">
        <v>999761</v>
      </c>
      <c r="J2193" s="1" t="s">
        <v>25</v>
      </c>
      <c r="K2193" s="2" t="s">
        <v>3241</v>
      </c>
      <c r="N2193" s="2" t="s">
        <v>101</v>
      </c>
      <c r="Q2193" s="2" t="s">
        <v>3240</v>
      </c>
      <c r="R2193" s="2">
        <v>543</v>
      </c>
      <c r="S2193" s="2">
        <v>180</v>
      </c>
    </row>
    <row r="2194" spans="1:19" ht="28.8" x14ac:dyDescent="0.3">
      <c r="A2194" s="2" t="s">
        <v>20</v>
      </c>
      <c r="B2194" s="2" t="s">
        <v>21</v>
      </c>
      <c r="C2194" s="2" t="s">
        <v>22</v>
      </c>
      <c r="D2194" s="2" t="s">
        <v>23</v>
      </c>
      <c r="E2194" s="2" t="s">
        <v>5</v>
      </c>
      <c r="G2194" s="2" t="s">
        <v>24</v>
      </c>
      <c r="H2194" s="2">
        <v>999791</v>
      </c>
      <c r="I2194" s="2">
        <v>1000096</v>
      </c>
      <c r="J2194" s="1" t="s">
        <v>25</v>
      </c>
      <c r="Q2194" s="2" t="s">
        <v>3242</v>
      </c>
      <c r="R2194" s="2">
        <v>306</v>
      </c>
    </row>
    <row r="2195" spans="1:19" ht="28.8" x14ac:dyDescent="0.3">
      <c r="A2195" s="2" t="s">
        <v>28</v>
      </c>
      <c r="B2195" s="2" t="s">
        <v>29</v>
      </c>
      <c r="C2195" s="2" t="s">
        <v>22</v>
      </c>
      <c r="D2195" s="2" t="s">
        <v>23</v>
      </c>
      <c r="E2195" s="2" t="s">
        <v>5</v>
      </c>
      <c r="G2195" s="2" t="s">
        <v>24</v>
      </c>
      <c r="H2195" s="2">
        <v>999791</v>
      </c>
      <c r="I2195" s="2">
        <v>1000096</v>
      </c>
      <c r="J2195" s="1" t="s">
        <v>25</v>
      </c>
      <c r="K2195" s="2" t="s">
        <v>3243</v>
      </c>
      <c r="N2195" s="2" t="s">
        <v>101</v>
      </c>
      <c r="Q2195" s="2" t="s">
        <v>3242</v>
      </c>
      <c r="R2195" s="2">
        <v>306</v>
      </c>
      <c r="S2195" s="2">
        <v>101</v>
      </c>
    </row>
    <row r="2196" spans="1:19" ht="28.8" x14ac:dyDescent="0.3">
      <c r="A2196" s="2" t="s">
        <v>20</v>
      </c>
      <c r="B2196" s="2" t="s">
        <v>21</v>
      </c>
      <c r="C2196" s="2" t="s">
        <v>22</v>
      </c>
      <c r="D2196" s="2" t="s">
        <v>23</v>
      </c>
      <c r="E2196" s="2" t="s">
        <v>5</v>
      </c>
      <c r="G2196" s="2" t="s">
        <v>24</v>
      </c>
      <c r="H2196" s="2">
        <v>1000305</v>
      </c>
      <c r="I2196" s="2">
        <v>1000982</v>
      </c>
      <c r="J2196" s="1" t="s">
        <v>25</v>
      </c>
      <c r="Q2196" s="2" t="s">
        <v>3244</v>
      </c>
      <c r="R2196" s="2">
        <v>678</v>
      </c>
    </row>
    <row r="2197" spans="1:19" ht="28.8" x14ac:dyDescent="0.3">
      <c r="A2197" s="2" t="s">
        <v>28</v>
      </c>
      <c r="B2197" s="2" t="s">
        <v>29</v>
      </c>
      <c r="C2197" s="2" t="s">
        <v>22</v>
      </c>
      <c r="D2197" s="2" t="s">
        <v>23</v>
      </c>
      <c r="E2197" s="2" t="s">
        <v>5</v>
      </c>
      <c r="G2197" s="2" t="s">
        <v>24</v>
      </c>
      <c r="H2197" s="2">
        <v>1000305</v>
      </c>
      <c r="I2197" s="2">
        <v>1000982</v>
      </c>
      <c r="J2197" s="1" t="s">
        <v>25</v>
      </c>
      <c r="K2197" s="2" t="s">
        <v>3245</v>
      </c>
      <c r="N2197" s="2" t="s">
        <v>303</v>
      </c>
      <c r="Q2197" s="2" t="s">
        <v>3244</v>
      </c>
      <c r="R2197" s="2">
        <v>678</v>
      </c>
      <c r="S2197" s="2">
        <v>225</v>
      </c>
    </row>
    <row r="2198" spans="1:19" ht="28.8" x14ac:dyDescent="0.3">
      <c r="A2198" s="2" t="s">
        <v>20</v>
      </c>
      <c r="B2198" s="2" t="s">
        <v>21</v>
      </c>
      <c r="C2198" s="2" t="s">
        <v>22</v>
      </c>
      <c r="D2198" s="2" t="s">
        <v>23</v>
      </c>
      <c r="E2198" s="2" t="s">
        <v>5</v>
      </c>
      <c r="G2198" s="2" t="s">
        <v>24</v>
      </c>
      <c r="H2198" s="2">
        <v>1001068</v>
      </c>
      <c r="I2198" s="2">
        <v>1002294</v>
      </c>
      <c r="J2198" s="1" t="s">
        <v>54</v>
      </c>
      <c r="Q2198" s="2" t="s">
        <v>3246</v>
      </c>
      <c r="R2198" s="2">
        <v>1227</v>
      </c>
    </row>
    <row r="2199" spans="1:19" ht="28.8" x14ac:dyDescent="0.3">
      <c r="A2199" s="2" t="s">
        <v>28</v>
      </c>
      <c r="B2199" s="2" t="s">
        <v>29</v>
      </c>
      <c r="C2199" s="2" t="s">
        <v>22</v>
      </c>
      <c r="D2199" s="2" t="s">
        <v>23</v>
      </c>
      <c r="E2199" s="2" t="s">
        <v>5</v>
      </c>
      <c r="G2199" s="2" t="s">
        <v>24</v>
      </c>
      <c r="H2199" s="2">
        <v>1001068</v>
      </c>
      <c r="I2199" s="2">
        <v>1002294</v>
      </c>
      <c r="J2199" s="1" t="s">
        <v>54</v>
      </c>
      <c r="K2199" s="2" t="s">
        <v>3247</v>
      </c>
      <c r="N2199" s="2" t="s">
        <v>1723</v>
      </c>
      <c r="Q2199" s="2" t="s">
        <v>3246</v>
      </c>
      <c r="R2199" s="2">
        <v>1227</v>
      </c>
      <c r="S2199" s="2">
        <v>408</v>
      </c>
    </row>
    <row r="2200" spans="1:19" ht="28.8" x14ac:dyDescent="0.3">
      <c r="A2200" s="2" t="s">
        <v>20</v>
      </c>
      <c r="B2200" s="2" t="s">
        <v>21</v>
      </c>
      <c r="C2200" s="2" t="s">
        <v>22</v>
      </c>
      <c r="D2200" s="2" t="s">
        <v>23</v>
      </c>
      <c r="E2200" s="2" t="s">
        <v>5</v>
      </c>
      <c r="G2200" s="2" t="s">
        <v>24</v>
      </c>
      <c r="H2200" s="2">
        <v>1002336</v>
      </c>
      <c r="I2200" s="2">
        <v>1002755</v>
      </c>
      <c r="J2200" s="1" t="s">
        <v>25</v>
      </c>
      <c r="Q2200" s="2" t="s">
        <v>3248</v>
      </c>
      <c r="R2200" s="2">
        <v>420</v>
      </c>
    </row>
    <row r="2201" spans="1:19" ht="28.8" x14ac:dyDescent="0.3">
      <c r="A2201" s="2" t="s">
        <v>28</v>
      </c>
      <c r="B2201" s="2" t="s">
        <v>29</v>
      </c>
      <c r="C2201" s="2" t="s">
        <v>22</v>
      </c>
      <c r="D2201" s="2" t="s">
        <v>23</v>
      </c>
      <c r="E2201" s="2" t="s">
        <v>5</v>
      </c>
      <c r="G2201" s="2" t="s">
        <v>24</v>
      </c>
      <c r="H2201" s="2">
        <v>1002336</v>
      </c>
      <c r="I2201" s="2">
        <v>1002755</v>
      </c>
      <c r="J2201" s="1" t="s">
        <v>25</v>
      </c>
      <c r="K2201" s="2" t="s">
        <v>3249</v>
      </c>
      <c r="N2201" s="2" t="s">
        <v>101</v>
      </c>
      <c r="Q2201" s="2" t="s">
        <v>3248</v>
      </c>
      <c r="R2201" s="2">
        <v>420</v>
      </c>
      <c r="S2201" s="2">
        <v>139</v>
      </c>
    </row>
    <row r="2202" spans="1:19" ht="28.8" x14ac:dyDescent="0.3">
      <c r="A2202" s="2" t="s">
        <v>20</v>
      </c>
      <c r="B2202" s="2" t="s">
        <v>21</v>
      </c>
      <c r="C2202" s="2" t="s">
        <v>22</v>
      </c>
      <c r="D2202" s="2" t="s">
        <v>23</v>
      </c>
      <c r="E2202" s="2" t="s">
        <v>5</v>
      </c>
      <c r="G2202" s="2" t="s">
        <v>24</v>
      </c>
      <c r="H2202" s="2">
        <v>1002755</v>
      </c>
      <c r="I2202" s="2">
        <v>1003066</v>
      </c>
      <c r="J2202" s="1" t="s">
        <v>25</v>
      </c>
      <c r="Q2202" s="2" t="s">
        <v>3250</v>
      </c>
      <c r="R2202" s="2">
        <v>312</v>
      </c>
    </row>
    <row r="2203" spans="1:19" ht="28.8" x14ac:dyDescent="0.3">
      <c r="A2203" s="2" t="s">
        <v>28</v>
      </c>
      <c r="B2203" s="2" t="s">
        <v>29</v>
      </c>
      <c r="C2203" s="2" t="s">
        <v>22</v>
      </c>
      <c r="D2203" s="2" t="s">
        <v>23</v>
      </c>
      <c r="E2203" s="2" t="s">
        <v>5</v>
      </c>
      <c r="G2203" s="2" t="s">
        <v>24</v>
      </c>
      <c r="H2203" s="2">
        <v>1002755</v>
      </c>
      <c r="I2203" s="2">
        <v>1003066</v>
      </c>
      <c r="J2203" s="1" t="s">
        <v>25</v>
      </c>
      <c r="K2203" s="2" t="s">
        <v>3251</v>
      </c>
      <c r="N2203" s="2" t="s">
        <v>101</v>
      </c>
      <c r="Q2203" s="2" t="s">
        <v>3250</v>
      </c>
      <c r="R2203" s="2">
        <v>312</v>
      </c>
      <c r="S2203" s="2">
        <v>103</v>
      </c>
    </row>
    <row r="2204" spans="1:19" ht="28.8" x14ac:dyDescent="0.3">
      <c r="A2204" s="2" t="s">
        <v>20</v>
      </c>
      <c r="B2204" s="2" t="s">
        <v>21</v>
      </c>
      <c r="C2204" s="2" t="s">
        <v>22</v>
      </c>
      <c r="D2204" s="2" t="s">
        <v>23</v>
      </c>
      <c r="E2204" s="2" t="s">
        <v>5</v>
      </c>
      <c r="G2204" s="2" t="s">
        <v>24</v>
      </c>
      <c r="H2204" s="2">
        <v>1003063</v>
      </c>
      <c r="I2204" s="2">
        <v>1003296</v>
      </c>
      <c r="J2204" s="1" t="s">
        <v>25</v>
      </c>
      <c r="Q2204" s="2" t="s">
        <v>3252</v>
      </c>
      <c r="R2204" s="2">
        <v>234</v>
      </c>
    </row>
    <row r="2205" spans="1:19" ht="28.8" x14ac:dyDescent="0.3">
      <c r="A2205" s="2" t="s">
        <v>28</v>
      </c>
      <c r="B2205" s="2" t="s">
        <v>29</v>
      </c>
      <c r="C2205" s="2" t="s">
        <v>22</v>
      </c>
      <c r="D2205" s="2" t="s">
        <v>23</v>
      </c>
      <c r="E2205" s="2" t="s">
        <v>5</v>
      </c>
      <c r="G2205" s="2" t="s">
        <v>24</v>
      </c>
      <c r="H2205" s="2">
        <v>1003063</v>
      </c>
      <c r="I2205" s="2">
        <v>1003296</v>
      </c>
      <c r="J2205" s="1" t="s">
        <v>25</v>
      </c>
      <c r="K2205" s="2" t="s">
        <v>3253</v>
      </c>
      <c r="N2205" s="2" t="s">
        <v>101</v>
      </c>
      <c r="Q2205" s="2" t="s">
        <v>3252</v>
      </c>
      <c r="R2205" s="2">
        <v>234</v>
      </c>
      <c r="S2205" s="2">
        <v>77</v>
      </c>
    </row>
    <row r="2206" spans="1:19" ht="28.8" x14ac:dyDescent="0.3">
      <c r="A2206" s="2" t="s">
        <v>20</v>
      </c>
      <c r="B2206" s="2" t="s">
        <v>21</v>
      </c>
      <c r="C2206" s="2" t="s">
        <v>22</v>
      </c>
      <c r="D2206" s="2" t="s">
        <v>23</v>
      </c>
      <c r="E2206" s="2" t="s">
        <v>5</v>
      </c>
      <c r="G2206" s="2" t="s">
        <v>24</v>
      </c>
      <c r="H2206" s="2">
        <v>1003537</v>
      </c>
      <c r="I2206" s="2">
        <v>1004358</v>
      </c>
      <c r="J2206" s="1" t="s">
        <v>25</v>
      </c>
      <c r="O2206" s="2" t="s">
        <v>3254</v>
      </c>
      <c r="Q2206" s="2" t="s">
        <v>3255</v>
      </c>
      <c r="R2206" s="2">
        <v>822</v>
      </c>
    </row>
    <row r="2207" spans="1:19" ht="28.8" x14ac:dyDescent="0.3">
      <c r="A2207" s="2" t="s">
        <v>28</v>
      </c>
      <c r="B2207" s="2" t="s">
        <v>29</v>
      </c>
      <c r="C2207" s="2" t="s">
        <v>22</v>
      </c>
      <c r="D2207" s="2" t="s">
        <v>23</v>
      </c>
      <c r="E2207" s="2" t="s">
        <v>5</v>
      </c>
      <c r="G2207" s="2" t="s">
        <v>24</v>
      </c>
      <c r="H2207" s="2">
        <v>1003537</v>
      </c>
      <c r="I2207" s="2">
        <v>1004358</v>
      </c>
      <c r="J2207" s="1" t="s">
        <v>25</v>
      </c>
      <c r="K2207" s="2" t="s">
        <v>3256</v>
      </c>
      <c r="N2207" s="2" t="s">
        <v>764</v>
      </c>
      <c r="O2207" s="2" t="s">
        <v>3254</v>
      </c>
      <c r="Q2207" s="2" t="s">
        <v>3255</v>
      </c>
      <c r="R2207" s="2">
        <v>822</v>
      </c>
      <c r="S2207" s="2">
        <v>273</v>
      </c>
    </row>
    <row r="2208" spans="1:19" ht="28.8" x14ac:dyDescent="0.3">
      <c r="A2208" s="2" t="s">
        <v>20</v>
      </c>
      <c r="B2208" s="2" t="s">
        <v>21</v>
      </c>
      <c r="C2208" s="2" t="s">
        <v>22</v>
      </c>
      <c r="D2208" s="2" t="s">
        <v>23</v>
      </c>
      <c r="E2208" s="2" t="s">
        <v>5</v>
      </c>
      <c r="G2208" s="2" t="s">
        <v>24</v>
      </c>
      <c r="H2208" s="2">
        <v>1004470</v>
      </c>
      <c r="I2208" s="2">
        <v>1005354</v>
      </c>
      <c r="J2208" s="1" t="s">
        <v>25</v>
      </c>
      <c r="Q2208" s="2" t="s">
        <v>3257</v>
      </c>
      <c r="R2208" s="2">
        <v>885</v>
      </c>
    </row>
    <row r="2209" spans="1:19" ht="43.2" x14ac:dyDescent="0.3">
      <c r="A2209" s="2" t="s">
        <v>28</v>
      </c>
      <c r="B2209" s="2" t="s">
        <v>29</v>
      </c>
      <c r="C2209" s="2" t="s">
        <v>22</v>
      </c>
      <c r="D2209" s="2" t="s">
        <v>23</v>
      </c>
      <c r="E2209" s="2" t="s">
        <v>5</v>
      </c>
      <c r="G2209" s="2" t="s">
        <v>24</v>
      </c>
      <c r="H2209" s="2">
        <v>1004470</v>
      </c>
      <c r="I2209" s="2">
        <v>1005354</v>
      </c>
      <c r="J2209" s="1" t="s">
        <v>25</v>
      </c>
      <c r="K2209" s="2" t="s">
        <v>3258</v>
      </c>
      <c r="N2209" s="2" t="s">
        <v>3259</v>
      </c>
      <c r="Q2209" s="2" t="s">
        <v>3257</v>
      </c>
      <c r="R2209" s="2">
        <v>885</v>
      </c>
      <c r="S2209" s="2">
        <v>294</v>
      </c>
    </row>
    <row r="2210" spans="1:19" ht="28.8" x14ac:dyDescent="0.3">
      <c r="A2210" s="2" t="s">
        <v>20</v>
      </c>
      <c r="B2210" s="2" t="s">
        <v>21</v>
      </c>
      <c r="C2210" s="2" t="s">
        <v>22</v>
      </c>
      <c r="D2210" s="2" t="s">
        <v>23</v>
      </c>
      <c r="E2210" s="2" t="s">
        <v>5</v>
      </c>
      <c r="G2210" s="2" t="s">
        <v>24</v>
      </c>
      <c r="H2210" s="2">
        <v>1005351</v>
      </c>
      <c r="I2210" s="2">
        <v>1005590</v>
      </c>
      <c r="J2210" s="1" t="s">
        <v>25</v>
      </c>
      <c r="Q2210" s="2" t="s">
        <v>3260</v>
      </c>
      <c r="R2210" s="2">
        <v>240</v>
      </c>
    </row>
    <row r="2211" spans="1:19" ht="28.8" x14ac:dyDescent="0.3">
      <c r="A2211" s="2" t="s">
        <v>28</v>
      </c>
      <c r="B2211" s="2" t="s">
        <v>29</v>
      </c>
      <c r="C2211" s="2" t="s">
        <v>22</v>
      </c>
      <c r="D2211" s="2" t="s">
        <v>23</v>
      </c>
      <c r="E2211" s="2" t="s">
        <v>5</v>
      </c>
      <c r="G2211" s="2" t="s">
        <v>24</v>
      </c>
      <c r="H2211" s="2">
        <v>1005351</v>
      </c>
      <c r="I2211" s="2">
        <v>1005590</v>
      </c>
      <c r="J2211" s="1" t="s">
        <v>25</v>
      </c>
      <c r="K2211" s="2" t="s">
        <v>3261</v>
      </c>
      <c r="N2211" s="2" t="s">
        <v>101</v>
      </c>
      <c r="Q2211" s="2" t="s">
        <v>3260</v>
      </c>
      <c r="R2211" s="2">
        <v>240</v>
      </c>
      <c r="S2211" s="2">
        <v>79</v>
      </c>
    </row>
    <row r="2212" spans="1:19" ht="28.8" x14ac:dyDescent="0.3">
      <c r="A2212" s="2" t="s">
        <v>20</v>
      </c>
      <c r="B2212" s="2" t="s">
        <v>21</v>
      </c>
      <c r="C2212" s="2" t="s">
        <v>22</v>
      </c>
      <c r="D2212" s="2" t="s">
        <v>23</v>
      </c>
      <c r="E2212" s="2" t="s">
        <v>5</v>
      </c>
      <c r="G2212" s="2" t="s">
        <v>24</v>
      </c>
      <c r="H2212" s="2">
        <v>1005805</v>
      </c>
      <c r="I2212" s="2">
        <v>1006014</v>
      </c>
      <c r="J2212" s="1" t="s">
        <v>25</v>
      </c>
      <c r="Q2212" s="2" t="s">
        <v>3262</v>
      </c>
      <c r="R2212" s="2">
        <v>210</v>
      </c>
    </row>
    <row r="2213" spans="1:19" ht="28.8" x14ac:dyDescent="0.3">
      <c r="A2213" s="2" t="s">
        <v>28</v>
      </c>
      <c r="B2213" s="2" t="s">
        <v>29</v>
      </c>
      <c r="C2213" s="2" t="s">
        <v>22</v>
      </c>
      <c r="D2213" s="2" t="s">
        <v>23</v>
      </c>
      <c r="E2213" s="2" t="s">
        <v>5</v>
      </c>
      <c r="G2213" s="2" t="s">
        <v>24</v>
      </c>
      <c r="H2213" s="2">
        <v>1005805</v>
      </c>
      <c r="I2213" s="2">
        <v>1006014</v>
      </c>
      <c r="J2213" s="1" t="s">
        <v>25</v>
      </c>
      <c r="K2213" s="2" t="s">
        <v>3263</v>
      </c>
      <c r="N2213" s="2" t="s">
        <v>303</v>
      </c>
      <c r="Q2213" s="2" t="s">
        <v>3262</v>
      </c>
      <c r="R2213" s="2">
        <v>210</v>
      </c>
      <c r="S2213" s="2">
        <v>69</v>
      </c>
    </row>
    <row r="2214" spans="1:19" ht="28.8" x14ac:dyDescent="0.3">
      <c r="A2214" s="2" t="s">
        <v>20</v>
      </c>
      <c r="B2214" s="2" t="s">
        <v>21</v>
      </c>
      <c r="C2214" s="2" t="s">
        <v>22</v>
      </c>
      <c r="D2214" s="2" t="s">
        <v>23</v>
      </c>
      <c r="E2214" s="2" t="s">
        <v>5</v>
      </c>
      <c r="G2214" s="2" t="s">
        <v>24</v>
      </c>
      <c r="H2214" s="2">
        <v>1006007</v>
      </c>
      <c r="I2214" s="2">
        <v>1006258</v>
      </c>
      <c r="J2214" s="1" t="s">
        <v>25</v>
      </c>
      <c r="Q2214" s="2" t="s">
        <v>3264</v>
      </c>
      <c r="R2214" s="2">
        <v>252</v>
      </c>
    </row>
    <row r="2215" spans="1:19" ht="28.8" x14ac:dyDescent="0.3">
      <c r="A2215" s="2" t="s">
        <v>28</v>
      </c>
      <c r="B2215" s="2" t="s">
        <v>29</v>
      </c>
      <c r="C2215" s="2" t="s">
        <v>22</v>
      </c>
      <c r="D2215" s="2" t="s">
        <v>23</v>
      </c>
      <c r="E2215" s="2" t="s">
        <v>5</v>
      </c>
      <c r="G2215" s="2" t="s">
        <v>24</v>
      </c>
      <c r="H2215" s="2">
        <v>1006007</v>
      </c>
      <c r="I2215" s="2">
        <v>1006258</v>
      </c>
      <c r="J2215" s="1" t="s">
        <v>25</v>
      </c>
      <c r="K2215" s="2" t="s">
        <v>3265</v>
      </c>
      <c r="N2215" s="2" t="s">
        <v>101</v>
      </c>
      <c r="Q2215" s="2" t="s">
        <v>3264</v>
      </c>
      <c r="R2215" s="2">
        <v>252</v>
      </c>
      <c r="S2215" s="2">
        <v>83</v>
      </c>
    </row>
    <row r="2216" spans="1:19" ht="28.8" x14ac:dyDescent="0.3">
      <c r="A2216" s="2" t="s">
        <v>20</v>
      </c>
      <c r="B2216" s="2" t="s">
        <v>21</v>
      </c>
      <c r="C2216" s="2" t="s">
        <v>22</v>
      </c>
      <c r="D2216" s="2" t="s">
        <v>23</v>
      </c>
      <c r="E2216" s="2" t="s">
        <v>5</v>
      </c>
      <c r="G2216" s="2" t="s">
        <v>24</v>
      </c>
      <c r="H2216" s="2">
        <v>1006239</v>
      </c>
      <c r="I2216" s="2">
        <v>1006487</v>
      </c>
      <c r="J2216" s="1" t="s">
        <v>25</v>
      </c>
      <c r="Q2216" s="2" t="s">
        <v>3266</v>
      </c>
      <c r="R2216" s="2">
        <v>249</v>
      </c>
    </row>
    <row r="2217" spans="1:19" ht="28.8" x14ac:dyDescent="0.3">
      <c r="A2217" s="2" t="s">
        <v>28</v>
      </c>
      <c r="B2217" s="2" t="s">
        <v>29</v>
      </c>
      <c r="C2217" s="2" t="s">
        <v>22</v>
      </c>
      <c r="D2217" s="2" t="s">
        <v>23</v>
      </c>
      <c r="E2217" s="2" t="s">
        <v>5</v>
      </c>
      <c r="G2217" s="2" t="s">
        <v>24</v>
      </c>
      <c r="H2217" s="2">
        <v>1006239</v>
      </c>
      <c r="I2217" s="2">
        <v>1006487</v>
      </c>
      <c r="J2217" s="1" t="s">
        <v>25</v>
      </c>
      <c r="K2217" s="2" t="s">
        <v>3267</v>
      </c>
      <c r="N2217" s="2" t="s">
        <v>101</v>
      </c>
      <c r="Q2217" s="2" t="s">
        <v>3266</v>
      </c>
      <c r="R2217" s="2">
        <v>249</v>
      </c>
      <c r="S2217" s="2">
        <v>82</v>
      </c>
    </row>
    <row r="2218" spans="1:19" ht="28.8" x14ac:dyDescent="0.3">
      <c r="A2218" s="2" t="s">
        <v>20</v>
      </c>
      <c r="B2218" s="2" t="s">
        <v>21</v>
      </c>
      <c r="C2218" s="2" t="s">
        <v>22</v>
      </c>
      <c r="D2218" s="2" t="s">
        <v>23</v>
      </c>
      <c r="E2218" s="2" t="s">
        <v>5</v>
      </c>
      <c r="G2218" s="2" t="s">
        <v>24</v>
      </c>
      <c r="H2218" s="2">
        <v>1006534</v>
      </c>
      <c r="I2218" s="2">
        <v>1007487</v>
      </c>
      <c r="J2218" s="1" t="s">
        <v>25</v>
      </c>
      <c r="Q2218" s="2" t="s">
        <v>3268</v>
      </c>
      <c r="R2218" s="2">
        <v>954</v>
      </c>
    </row>
    <row r="2219" spans="1:19" ht="28.8" x14ac:dyDescent="0.3">
      <c r="A2219" s="2" t="s">
        <v>28</v>
      </c>
      <c r="B2219" s="2" t="s">
        <v>29</v>
      </c>
      <c r="C2219" s="2" t="s">
        <v>22</v>
      </c>
      <c r="D2219" s="2" t="s">
        <v>23</v>
      </c>
      <c r="E2219" s="2" t="s">
        <v>5</v>
      </c>
      <c r="G2219" s="2" t="s">
        <v>24</v>
      </c>
      <c r="H2219" s="2">
        <v>1006534</v>
      </c>
      <c r="I2219" s="2">
        <v>1007487</v>
      </c>
      <c r="J2219" s="1" t="s">
        <v>25</v>
      </c>
      <c r="K2219" s="2" t="s">
        <v>3269</v>
      </c>
      <c r="N2219" s="2" t="s">
        <v>101</v>
      </c>
      <c r="Q2219" s="2" t="s">
        <v>3268</v>
      </c>
      <c r="R2219" s="2">
        <v>954</v>
      </c>
      <c r="S2219" s="2">
        <v>317</v>
      </c>
    </row>
    <row r="2220" spans="1:19" ht="28.8" x14ac:dyDescent="0.3">
      <c r="A2220" s="2" t="s">
        <v>20</v>
      </c>
      <c r="B2220" s="2" t="s">
        <v>21</v>
      </c>
      <c r="C2220" s="2" t="s">
        <v>22</v>
      </c>
      <c r="D2220" s="2" t="s">
        <v>23</v>
      </c>
      <c r="E2220" s="2" t="s">
        <v>5</v>
      </c>
      <c r="G2220" s="2" t="s">
        <v>24</v>
      </c>
      <c r="H2220" s="2">
        <v>1007484</v>
      </c>
      <c r="I2220" s="2">
        <v>1008092</v>
      </c>
      <c r="J2220" s="1" t="s">
        <v>25</v>
      </c>
      <c r="Q2220" s="2" t="s">
        <v>3270</v>
      </c>
      <c r="R2220" s="2">
        <v>609</v>
      </c>
    </row>
    <row r="2221" spans="1:19" ht="28.8" x14ac:dyDescent="0.3">
      <c r="A2221" s="2" t="s">
        <v>28</v>
      </c>
      <c r="B2221" s="2" t="s">
        <v>29</v>
      </c>
      <c r="C2221" s="2" t="s">
        <v>22</v>
      </c>
      <c r="D2221" s="2" t="s">
        <v>23</v>
      </c>
      <c r="E2221" s="2" t="s">
        <v>5</v>
      </c>
      <c r="G2221" s="2" t="s">
        <v>24</v>
      </c>
      <c r="H2221" s="2">
        <v>1007484</v>
      </c>
      <c r="I2221" s="2">
        <v>1008092</v>
      </c>
      <c r="J2221" s="1" t="s">
        <v>25</v>
      </c>
      <c r="K2221" s="2" t="s">
        <v>3271</v>
      </c>
      <c r="N2221" s="2" t="s">
        <v>101</v>
      </c>
      <c r="Q2221" s="2" t="s">
        <v>3270</v>
      </c>
      <c r="R2221" s="2">
        <v>609</v>
      </c>
      <c r="S2221" s="2">
        <v>202</v>
      </c>
    </row>
    <row r="2222" spans="1:19" ht="28.8" x14ac:dyDescent="0.3">
      <c r="A2222" s="2" t="s">
        <v>20</v>
      </c>
      <c r="B2222" s="2" t="s">
        <v>21</v>
      </c>
      <c r="C2222" s="2" t="s">
        <v>22</v>
      </c>
      <c r="D2222" s="2" t="s">
        <v>23</v>
      </c>
      <c r="E2222" s="2" t="s">
        <v>5</v>
      </c>
      <c r="G2222" s="2" t="s">
        <v>24</v>
      </c>
      <c r="H2222" s="2">
        <v>1008142</v>
      </c>
      <c r="I2222" s="2">
        <v>1008399</v>
      </c>
      <c r="J2222" s="1" t="s">
        <v>25</v>
      </c>
      <c r="Q2222" s="2" t="s">
        <v>3272</v>
      </c>
      <c r="R2222" s="2">
        <v>258</v>
      </c>
    </row>
    <row r="2223" spans="1:19" ht="43.2" x14ac:dyDescent="0.3">
      <c r="A2223" s="2" t="s">
        <v>28</v>
      </c>
      <c r="B2223" s="2" t="s">
        <v>29</v>
      </c>
      <c r="C2223" s="2" t="s">
        <v>22</v>
      </c>
      <c r="D2223" s="2" t="s">
        <v>23</v>
      </c>
      <c r="E2223" s="2" t="s">
        <v>5</v>
      </c>
      <c r="G2223" s="2" t="s">
        <v>24</v>
      </c>
      <c r="H2223" s="2">
        <v>1008142</v>
      </c>
      <c r="I2223" s="2">
        <v>1008399</v>
      </c>
      <c r="J2223" s="1" t="s">
        <v>25</v>
      </c>
      <c r="K2223" s="2" t="s">
        <v>3273</v>
      </c>
      <c r="N2223" s="2" t="s">
        <v>41</v>
      </c>
      <c r="Q2223" s="2" t="s">
        <v>3272</v>
      </c>
      <c r="R2223" s="2">
        <v>258</v>
      </c>
      <c r="S2223" s="2">
        <v>85</v>
      </c>
    </row>
    <row r="2224" spans="1:19" ht="28.8" x14ac:dyDescent="0.3">
      <c r="A2224" s="2" t="s">
        <v>20</v>
      </c>
      <c r="B2224" s="2" t="s">
        <v>21</v>
      </c>
      <c r="C2224" s="2" t="s">
        <v>22</v>
      </c>
      <c r="D2224" s="2" t="s">
        <v>23</v>
      </c>
      <c r="E2224" s="2" t="s">
        <v>5</v>
      </c>
      <c r="G2224" s="2" t="s">
        <v>24</v>
      </c>
      <c r="H2224" s="2">
        <v>1008704</v>
      </c>
      <c r="I2224" s="2">
        <v>1009240</v>
      </c>
      <c r="J2224" s="1" t="s">
        <v>54</v>
      </c>
      <c r="Q2224" s="2" t="s">
        <v>3274</v>
      </c>
      <c r="R2224" s="2">
        <v>537</v>
      </c>
    </row>
    <row r="2225" spans="1:19" ht="28.8" x14ac:dyDescent="0.3">
      <c r="A2225" s="2" t="s">
        <v>28</v>
      </c>
      <c r="B2225" s="2" t="s">
        <v>29</v>
      </c>
      <c r="C2225" s="2" t="s">
        <v>22</v>
      </c>
      <c r="D2225" s="2" t="s">
        <v>23</v>
      </c>
      <c r="E2225" s="2" t="s">
        <v>5</v>
      </c>
      <c r="G2225" s="2" t="s">
        <v>24</v>
      </c>
      <c r="H2225" s="2">
        <v>1008704</v>
      </c>
      <c r="I2225" s="2">
        <v>1009240</v>
      </c>
      <c r="J2225" s="1" t="s">
        <v>54</v>
      </c>
      <c r="K2225" s="2" t="s">
        <v>3275</v>
      </c>
      <c r="N2225" s="2" t="s">
        <v>101</v>
      </c>
      <c r="Q2225" s="2" t="s">
        <v>3274</v>
      </c>
      <c r="R2225" s="2">
        <v>537</v>
      </c>
      <c r="S2225" s="2">
        <v>178</v>
      </c>
    </row>
    <row r="2226" spans="1:19" ht="28.8" x14ac:dyDescent="0.3">
      <c r="A2226" s="2" t="s">
        <v>20</v>
      </c>
      <c r="B2226" s="2" t="s">
        <v>21</v>
      </c>
      <c r="C2226" s="2" t="s">
        <v>22</v>
      </c>
      <c r="D2226" s="2" t="s">
        <v>23</v>
      </c>
      <c r="E2226" s="2" t="s">
        <v>5</v>
      </c>
      <c r="G2226" s="2" t="s">
        <v>24</v>
      </c>
      <c r="H2226" s="2">
        <v>1009216</v>
      </c>
      <c r="I2226" s="2">
        <v>1009458</v>
      </c>
      <c r="J2226" s="1" t="s">
        <v>25</v>
      </c>
      <c r="Q2226" s="2" t="s">
        <v>3276</v>
      </c>
      <c r="R2226" s="2">
        <v>243</v>
      </c>
    </row>
    <row r="2227" spans="1:19" ht="28.8" x14ac:dyDescent="0.3">
      <c r="A2227" s="2" t="s">
        <v>28</v>
      </c>
      <c r="B2227" s="2" t="s">
        <v>29</v>
      </c>
      <c r="C2227" s="2" t="s">
        <v>22</v>
      </c>
      <c r="D2227" s="2" t="s">
        <v>23</v>
      </c>
      <c r="E2227" s="2" t="s">
        <v>5</v>
      </c>
      <c r="G2227" s="2" t="s">
        <v>24</v>
      </c>
      <c r="H2227" s="2">
        <v>1009216</v>
      </c>
      <c r="I2227" s="2">
        <v>1009458</v>
      </c>
      <c r="J2227" s="1" t="s">
        <v>25</v>
      </c>
      <c r="K2227" s="2" t="s">
        <v>3277</v>
      </c>
      <c r="N2227" s="2" t="s">
        <v>101</v>
      </c>
      <c r="Q2227" s="2" t="s">
        <v>3276</v>
      </c>
      <c r="R2227" s="2">
        <v>243</v>
      </c>
      <c r="S2227" s="2">
        <v>80</v>
      </c>
    </row>
    <row r="2228" spans="1:19" ht="28.8" x14ac:dyDescent="0.3">
      <c r="A2228" s="2" t="s">
        <v>20</v>
      </c>
      <c r="B2228" s="2" t="s">
        <v>21</v>
      </c>
      <c r="C2228" s="2" t="s">
        <v>22</v>
      </c>
      <c r="D2228" s="2" t="s">
        <v>23</v>
      </c>
      <c r="E2228" s="2" t="s">
        <v>5</v>
      </c>
      <c r="G2228" s="2" t="s">
        <v>24</v>
      </c>
      <c r="H2228" s="2">
        <v>1009464</v>
      </c>
      <c r="I2228" s="2">
        <v>1009790</v>
      </c>
      <c r="J2228" s="1" t="s">
        <v>25</v>
      </c>
      <c r="Q2228" s="2" t="s">
        <v>3278</v>
      </c>
      <c r="R2228" s="2">
        <v>327</v>
      </c>
    </row>
    <row r="2229" spans="1:19" ht="28.8" x14ac:dyDescent="0.3">
      <c r="A2229" s="2" t="s">
        <v>28</v>
      </c>
      <c r="B2229" s="2" t="s">
        <v>29</v>
      </c>
      <c r="C2229" s="2" t="s">
        <v>22</v>
      </c>
      <c r="D2229" s="2" t="s">
        <v>23</v>
      </c>
      <c r="E2229" s="2" t="s">
        <v>5</v>
      </c>
      <c r="G2229" s="2" t="s">
        <v>24</v>
      </c>
      <c r="H2229" s="2">
        <v>1009464</v>
      </c>
      <c r="I2229" s="2">
        <v>1009790</v>
      </c>
      <c r="J2229" s="1" t="s">
        <v>25</v>
      </c>
      <c r="K2229" s="2" t="s">
        <v>3279</v>
      </c>
      <c r="N2229" s="2" t="s">
        <v>101</v>
      </c>
      <c r="Q2229" s="2" t="s">
        <v>3278</v>
      </c>
      <c r="R2229" s="2">
        <v>327</v>
      </c>
      <c r="S2229" s="2">
        <v>108</v>
      </c>
    </row>
    <row r="2230" spans="1:19" ht="28.8" x14ac:dyDescent="0.3">
      <c r="A2230" s="2" t="s">
        <v>20</v>
      </c>
      <c r="B2230" s="2" t="s">
        <v>21</v>
      </c>
      <c r="C2230" s="2" t="s">
        <v>22</v>
      </c>
      <c r="D2230" s="2" t="s">
        <v>23</v>
      </c>
      <c r="E2230" s="2" t="s">
        <v>5</v>
      </c>
      <c r="G2230" s="2" t="s">
        <v>24</v>
      </c>
      <c r="H2230" s="2">
        <v>1009811</v>
      </c>
      <c r="I2230" s="2">
        <v>1010182</v>
      </c>
      <c r="J2230" s="1" t="s">
        <v>25</v>
      </c>
      <c r="Q2230" s="2" t="s">
        <v>3280</v>
      </c>
      <c r="R2230" s="2">
        <v>372</v>
      </c>
    </row>
    <row r="2231" spans="1:19" ht="28.8" x14ac:dyDescent="0.3">
      <c r="A2231" s="2" t="s">
        <v>28</v>
      </c>
      <c r="B2231" s="2" t="s">
        <v>29</v>
      </c>
      <c r="C2231" s="2" t="s">
        <v>22</v>
      </c>
      <c r="D2231" s="2" t="s">
        <v>23</v>
      </c>
      <c r="E2231" s="2" t="s">
        <v>5</v>
      </c>
      <c r="G2231" s="2" t="s">
        <v>24</v>
      </c>
      <c r="H2231" s="2">
        <v>1009811</v>
      </c>
      <c r="I2231" s="2">
        <v>1010182</v>
      </c>
      <c r="J2231" s="1" t="s">
        <v>25</v>
      </c>
      <c r="K2231" s="2" t="s">
        <v>3281</v>
      </c>
      <c r="N2231" s="2" t="s">
        <v>101</v>
      </c>
      <c r="Q2231" s="2" t="s">
        <v>3280</v>
      </c>
      <c r="R2231" s="2">
        <v>372</v>
      </c>
      <c r="S2231" s="2">
        <v>123</v>
      </c>
    </row>
    <row r="2232" spans="1:19" ht="28.8" x14ac:dyDescent="0.3">
      <c r="A2232" s="2" t="s">
        <v>20</v>
      </c>
      <c r="B2232" s="2" t="s">
        <v>21</v>
      </c>
      <c r="C2232" s="2" t="s">
        <v>22</v>
      </c>
      <c r="D2232" s="2" t="s">
        <v>23</v>
      </c>
      <c r="E2232" s="2" t="s">
        <v>5</v>
      </c>
      <c r="G2232" s="2" t="s">
        <v>24</v>
      </c>
      <c r="H2232" s="2">
        <v>1010179</v>
      </c>
      <c r="I2232" s="2">
        <v>1010730</v>
      </c>
      <c r="J2232" s="1" t="s">
        <v>25</v>
      </c>
      <c r="Q2232" s="2" t="s">
        <v>3282</v>
      </c>
      <c r="R2232" s="2">
        <v>552</v>
      </c>
    </row>
    <row r="2233" spans="1:19" ht="43.2" x14ac:dyDescent="0.3">
      <c r="A2233" s="2" t="s">
        <v>28</v>
      </c>
      <c r="B2233" s="2" t="s">
        <v>29</v>
      </c>
      <c r="C2233" s="2" t="s">
        <v>22</v>
      </c>
      <c r="D2233" s="2" t="s">
        <v>23</v>
      </c>
      <c r="E2233" s="2" t="s">
        <v>5</v>
      </c>
      <c r="G2233" s="2" t="s">
        <v>24</v>
      </c>
      <c r="H2233" s="2">
        <v>1010179</v>
      </c>
      <c r="I2233" s="2">
        <v>1010730</v>
      </c>
      <c r="J2233" s="1" t="s">
        <v>25</v>
      </c>
      <c r="K2233" s="2" t="s">
        <v>3283</v>
      </c>
      <c r="N2233" s="2" t="s">
        <v>3284</v>
      </c>
      <c r="Q2233" s="2" t="s">
        <v>3282</v>
      </c>
      <c r="R2233" s="2">
        <v>552</v>
      </c>
      <c r="S2233" s="2">
        <v>183</v>
      </c>
    </row>
    <row r="2234" spans="1:19" ht="28.8" x14ac:dyDescent="0.3">
      <c r="A2234" s="2" t="s">
        <v>20</v>
      </c>
      <c r="B2234" s="2" t="s">
        <v>21</v>
      </c>
      <c r="C2234" s="2" t="s">
        <v>22</v>
      </c>
      <c r="D2234" s="2" t="s">
        <v>23</v>
      </c>
      <c r="E2234" s="2" t="s">
        <v>5</v>
      </c>
      <c r="G2234" s="2" t="s">
        <v>24</v>
      </c>
      <c r="H2234" s="2">
        <v>1010761</v>
      </c>
      <c r="I2234" s="2">
        <v>1011288</v>
      </c>
      <c r="J2234" s="1" t="s">
        <v>25</v>
      </c>
      <c r="Q2234" s="2" t="s">
        <v>3285</v>
      </c>
      <c r="R2234" s="2">
        <v>528</v>
      </c>
    </row>
    <row r="2235" spans="1:19" ht="28.8" x14ac:dyDescent="0.3">
      <c r="A2235" s="2" t="s">
        <v>28</v>
      </c>
      <c r="B2235" s="2" t="s">
        <v>29</v>
      </c>
      <c r="C2235" s="2" t="s">
        <v>22</v>
      </c>
      <c r="D2235" s="2" t="s">
        <v>23</v>
      </c>
      <c r="E2235" s="2" t="s">
        <v>5</v>
      </c>
      <c r="G2235" s="2" t="s">
        <v>24</v>
      </c>
      <c r="H2235" s="2">
        <v>1010761</v>
      </c>
      <c r="I2235" s="2">
        <v>1011288</v>
      </c>
      <c r="J2235" s="1" t="s">
        <v>25</v>
      </c>
      <c r="K2235" s="2" t="s">
        <v>3286</v>
      </c>
      <c r="N2235" s="2" t="s">
        <v>101</v>
      </c>
      <c r="Q2235" s="2" t="s">
        <v>3285</v>
      </c>
      <c r="R2235" s="2">
        <v>528</v>
      </c>
      <c r="S2235" s="2">
        <v>175</v>
      </c>
    </row>
    <row r="2236" spans="1:19" ht="28.8" x14ac:dyDescent="0.3">
      <c r="A2236" s="2" t="s">
        <v>20</v>
      </c>
      <c r="B2236" s="2" t="s">
        <v>21</v>
      </c>
      <c r="C2236" s="2" t="s">
        <v>22</v>
      </c>
      <c r="D2236" s="2" t="s">
        <v>23</v>
      </c>
      <c r="E2236" s="2" t="s">
        <v>5</v>
      </c>
      <c r="G2236" s="2" t="s">
        <v>24</v>
      </c>
      <c r="H2236" s="2">
        <v>1011311</v>
      </c>
      <c r="I2236" s="2">
        <v>1011439</v>
      </c>
      <c r="J2236" s="1" t="s">
        <v>25</v>
      </c>
      <c r="Q2236" s="2" t="s">
        <v>3287</v>
      </c>
      <c r="R2236" s="2">
        <v>129</v>
      </c>
    </row>
    <row r="2237" spans="1:19" ht="28.8" x14ac:dyDescent="0.3">
      <c r="A2237" s="2" t="s">
        <v>28</v>
      </c>
      <c r="B2237" s="2" t="s">
        <v>29</v>
      </c>
      <c r="C2237" s="2" t="s">
        <v>22</v>
      </c>
      <c r="D2237" s="2" t="s">
        <v>23</v>
      </c>
      <c r="E2237" s="2" t="s">
        <v>5</v>
      </c>
      <c r="G2237" s="2" t="s">
        <v>24</v>
      </c>
      <c r="H2237" s="2">
        <v>1011311</v>
      </c>
      <c r="I2237" s="2">
        <v>1011439</v>
      </c>
      <c r="J2237" s="1" t="s">
        <v>25</v>
      </c>
      <c r="K2237" s="2" t="s">
        <v>3288</v>
      </c>
      <c r="N2237" s="2" t="s">
        <v>432</v>
      </c>
      <c r="Q2237" s="2" t="s">
        <v>3287</v>
      </c>
      <c r="R2237" s="2">
        <v>129</v>
      </c>
      <c r="S2237" s="2">
        <v>42</v>
      </c>
    </row>
    <row r="2238" spans="1:19" ht="28.8" x14ac:dyDescent="0.3">
      <c r="A2238" s="2" t="s">
        <v>20</v>
      </c>
      <c r="B2238" s="2" t="s">
        <v>21</v>
      </c>
      <c r="C2238" s="2" t="s">
        <v>22</v>
      </c>
      <c r="D2238" s="2" t="s">
        <v>23</v>
      </c>
      <c r="E2238" s="2" t="s">
        <v>5</v>
      </c>
      <c r="G2238" s="2" t="s">
        <v>24</v>
      </c>
      <c r="H2238" s="2">
        <v>1011478</v>
      </c>
      <c r="I2238" s="2">
        <v>1011603</v>
      </c>
      <c r="J2238" s="1" t="s">
        <v>25</v>
      </c>
      <c r="Q2238" s="2" t="s">
        <v>3289</v>
      </c>
      <c r="R2238" s="2">
        <v>126</v>
      </c>
    </row>
    <row r="2239" spans="1:19" ht="28.8" x14ac:dyDescent="0.3">
      <c r="A2239" s="2" t="s">
        <v>28</v>
      </c>
      <c r="B2239" s="2" t="s">
        <v>29</v>
      </c>
      <c r="C2239" s="2" t="s">
        <v>22</v>
      </c>
      <c r="D2239" s="2" t="s">
        <v>23</v>
      </c>
      <c r="E2239" s="2" t="s">
        <v>5</v>
      </c>
      <c r="G2239" s="2" t="s">
        <v>24</v>
      </c>
      <c r="H2239" s="2">
        <v>1011478</v>
      </c>
      <c r="I2239" s="2">
        <v>1011603</v>
      </c>
      <c r="J2239" s="1" t="s">
        <v>25</v>
      </c>
      <c r="K2239" s="2" t="s">
        <v>3290</v>
      </c>
      <c r="N2239" s="2" t="s">
        <v>101</v>
      </c>
      <c r="Q2239" s="2" t="s">
        <v>3289</v>
      </c>
      <c r="R2239" s="2">
        <v>126</v>
      </c>
      <c r="S2239" s="2">
        <v>41</v>
      </c>
    </row>
    <row r="2240" spans="1:19" ht="28.8" x14ac:dyDescent="0.3">
      <c r="A2240" s="2" t="s">
        <v>20</v>
      </c>
      <c r="B2240" s="2" t="s">
        <v>21</v>
      </c>
      <c r="C2240" s="2" t="s">
        <v>22</v>
      </c>
      <c r="D2240" s="2" t="s">
        <v>23</v>
      </c>
      <c r="E2240" s="2" t="s">
        <v>5</v>
      </c>
      <c r="G2240" s="2" t="s">
        <v>24</v>
      </c>
      <c r="H2240" s="2">
        <v>1012107</v>
      </c>
      <c r="I2240" s="2">
        <v>1012523</v>
      </c>
      <c r="J2240" s="1" t="s">
        <v>25</v>
      </c>
      <c r="Q2240" s="2" t="s">
        <v>3291</v>
      </c>
      <c r="R2240" s="2">
        <v>417</v>
      </c>
    </row>
    <row r="2241" spans="1:19" ht="28.8" x14ac:dyDescent="0.3">
      <c r="A2241" s="2" t="s">
        <v>28</v>
      </c>
      <c r="B2241" s="2" t="s">
        <v>29</v>
      </c>
      <c r="C2241" s="2" t="s">
        <v>22</v>
      </c>
      <c r="D2241" s="2" t="s">
        <v>23</v>
      </c>
      <c r="E2241" s="2" t="s">
        <v>5</v>
      </c>
      <c r="G2241" s="2" t="s">
        <v>24</v>
      </c>
      <c r="H2241" s="2">
        <v>1012107</v>
      </c>
      <c r="I2241" s="2">
        <v>1012523</v>
      </c>
      <c r="J2241" s="1" t="s">
        <v>25</v>
      </c>
      <c r="K2241" s="2" t="s">
        <v>3292</v>
      </c>
      <c r="N2241" s="2" t="s">
        <v>101</v>
      </c>
      <c r="Q2241" s="2" t="s">
        <v>3291</v>
      </c>
      <c r="R2241" s="2">
        <v>417</v>
      </c>
      <c r="S2241" s="2">
        <v>138</v>
      </c>
    </row>
    <row r="2242" spans="1:19" ht="28.8" x14ac:dyDescent="0.3">
      <c r="A2242" s="2" t="s">
        <v>20</v>
      </c>
      <c r="B2242" s="2" t="s">
        <v>21</v>
      </c>
      <c r="C2242" s="2" t="s">
        <v>22</v>
      </c>
      <c r="D2242" s="2" t="s">
        <v>23</v>
      </c>
      <c r="E2242" s="2" t="s">
        <v>5</v>
      </c>
      <c r="G2242" s="2" t="s">
        <v>24</v>
      </c>
      <c r="H2242" s="2">
        <v>1012629</v>
      </c>
      <c r="I2242" s="2">
        <v>1013108</v>
      </c>
      <c r="J2242" s="1" t="s">
        <v>25</v>
      </c>
      <c r="Q2242" s="2" t="s">
        <v>3293</v>
      </c>
      <c r="R2242" s="2">
        <v>480</v>
      </c>
    </row>
    <row r="2243" spans="1:19" ht="43.2" x14ac:dyDescent="0.3">
      <c r="A2243" s="2" t="s">
        <v>28</v>
      </c>
      <c r="B2243" s="2" t="s">
        <v>29</v>
      </c>
      <c r="C2243" s="2" t="s">
        <v>22</v>
      </c>
      <c r="D2243" s="2" t="s">
        <v>23</v>
      </c>
      <c r="E2243" s="2" t="s">
        <v>5</v>
      </c>
      <c r="G2243" s="2" t="s">
        <v>24</v>
      </c>
      <c r="H2243" s="2">
        <v>1012629</v>
      </c>
      <c r="I2243" s="2">
        <v>1013108</v>
      </c>
      <c r="J2243" s="1" t="s">
        <v>25</v>
      </c>
      <c r="K2243" s="2" t="s">
        <v>3294</v>
      </c>
      <c r="N2243" s="2" t="s">
        <v>41</v>
      </c>
      <c r="Q2243" s="2" t="s">
        <v>3293</v>
      </c>
      <c r="R2243" s="2">
        <v>480</v>
      </c>
      <c r="S2243" s="2">
        <v>159</v>
      </c>
    </row>
    <row r="2244" spans="1:19" ht="28.8" x14ac:dyDescent="0.3">
      <c r="A2244" s="2" t="s">
        <v>20</v>
      </c>
      <c r="B2244" s="2" t="s">
        <v>21</v>
      </c>
      <c r="C2244" s="2" t="s">
        <v>22</v>
      </c>
      <c r="D2244" s="2" t="s">
        <v>23</v>
      </c>
      <c r="E2244" s="2" t="s">
        <v>5</v>
      </c>
      <c r="G2244" s="2" t="s">
        <v>24</v>
      </c>
      <c r="H2244" s="2">
        <v>1013038</v>
      </c>
      <c r="I2244" s="2">
        <v>1013496</v>
      </c>
      <c r="J2244" s="1" t="s">
        <v>54</v>
      </c>
      <c r="Q2244" s="2" t="s">
        <v>3295</v>
      </c>
      <c r="R2244" s="2">
        <v>459</v>
      </c>
    </row>
    <row r="2245" spans="1:19" ht="28.8" x14ac:dyDescent="0.3">
      <c r="A2245" s="2" t="s">
        <v>28</v>
      </c>
      <c r="B2245" s="2" t="s">
        <v>29</v>
      </c>
      <c r="C2245" s="2" t="s">
        <v>22</v>
      </c>
      <c r="D2245" s="2" t="s">
        <v>23</v>
      </c>
      <c r="E2245" s="2" t="s">
        <v>5</v>
      </c>
      <c r="G2245" s="2" t="s">
        <v>24</v>
      </c>
      <c r="H2245" s="2">
        <v>1013038</v>
      </c>
      <c r="I2245" s="2">
        <v>1013496</v>
      </c>
      <c r="J2245" s="1" t="s">
        <v>54</v>
      </c>
      <c r="K2245" s="2" t="s">
        <v>3296</v>
      </c>
      <c r="N2245" s="2" t="s">
        <v>101</v>
      </c>
      <c r="Q2245" s="2" t="s">
        <v>3295</v>
      </c>
      <c r="R2245" s="2">
        <v>459</v>
      </c>
      <c r="S2245" s="2">
        <v>152</v>
      </c>
    </row>
    <row r="2246" spans="1:19" ht="28.8" x14ac:dyDescent="0.3">
      <c r="A2246" s="2" t="s">
        <v>20</v>
      </c>
      <c r="B2246" s="2" t="s">
        <v>21</v>
      </c>
      <c r="C2246" s="2" t="s">
        <v>22</v>
      </c>
      <c r="D2246" s="2" t="s">
        <v>23</v>
      </c>
      <c r="E2246" s="2" t="s">
        <v>5</v>
      </c>
      <c r="G2246" s="2" t="s">
        <v>24</v>
      </c>
      <c r="H2246" s="2">
        <v>1013972</v>
      </c>
      <c r="I2246" s="2">
        <v>1014079</v>
      </c>
      <c r="J2246" s="1" t="s">
        <v>54</v>
      </c>
      <c r="Q2246" s="2" t="s">
        <v>3297</v>
      </c>
      <c r="R2246" s="2">
        <v>108</v>
      </c>
    </row>
    <row r="2247" spans="1:19" ht="28.8" x14ac:dyDescent="0.3">
      <c r="A2247" s="2" t="s">
        <v>28</v>
      </c>
      <c r="B2247" s="2" t="s">
        <v>29</v>
      </c>
      <c r="C2247" s="2" t="s">
        <v>22</v>
      </c>
      <c r="D2247" s="2" t="s">
        <v>23</v>
      </c>
      <c r="E2247" s="2" t="s">
        <v>5</v>
      </c>
      <c r="G2247" s="2" t="s">
        <v>24</v>
      </c>
      <c r="H2247" s="2">
        <v>1013972</v>
      </c>
      <c r="I2247" s="2">
        <v>1014079</v>
      </c>
      <c r="J2247" s="1" t="s">
        <v>54</v>
      </c>
      <c r="K2247" s="2" t="s">
        <v>3298</v>
      </c>
      <c r="N2247" s="2" t="s">
        <v>101</v>
      </c>
      <c r="Q2247" s="2" t="s">
        <v>3297</v>
      </c>
      <c r="R2247" s="2">
        <v>108</v>
      </c>
      <c r="S2247" s="2">
        <v>35</v>
      </c>
    </row>
    <row r="2248" spans="1:19" ht="28.8" x14ac:dyDescent="0.3">
      <c r="A2248" s="2" t="s">
        <v>20</v>
      </c>
      <c r="B2248" s="2" t="s">
        <v>21</v>
      </c>
      <c r="C2248" s="2" t="s">
        <v>22</v>
      </c>
      <c r="D2248" s="2" t="s">
        <v>23</v>
      </c>
      <c r="E2248" s="2" t="s">
        <v>5</v>
      </c>
      <c r="G2248" s="2" t="s">
        <v>24</v>
      </c>
      <c r="H2248" s="2">
        <v>1014070</v>
      </c>
      <c r="I2248" s="2">
        <v>1014771</v>
      </c>
      <c r="J2248" s="1" t="s">
        <v>25</v>
      </c>
      <c r="Q2248" s="2" t="s">
        <v>3299</v>
      </c>
      <c r="R2248" s="2">
        <v>702</v>
      </c>
    </row>
    <row r="2249" spans="1:19" ht="28.8" x14ac:dyDescent="0.3">
      <c r="A2249" s="2" t="s">
        <v>28</v>
      </c>
      <c r="B2249" s="2" t="s">
        <v>29</v>
      </c>
      <c r="C2249" s="2" t="s">
        <v>22</v>
      </c>
      <c r="D2249" s="2" t="s">
        <v>23</v>
      </c>
      <c r="E2249" s="2" t="s">
        <v>5</v>
      </c>
      <c r="G2249" s="2" t="s">
        <v>24</v>
      </c>
      <c r="H2249" s="2">
        <v>1014070</v>
      </c>
      <c r="I2249" s="2">
        <v>1014771</v>
      </c>
      <c r="J2249" s="1" t="s">
        <v>25</v>
      </c>
      <c r="K2249" s="2" t="s">
        <v>3300</v>
      </c>
      <c r="N2249" s="2" t="s">
        <v>101</v>
      </c>
      <c r="Q2249" s="2" t="s">
        <v>3299</v>
      </c>
      <c r="R2249" s="2">
        <v>702</v>
      </c>
      <c r="S2249" s="2">
        <v>233</v>
      </c>
    </row>
    <row r="2250" spans="1:19" ht="28.8" x14ac:dyDescent="0.3">
      <c r="A2250" s="2" t="s">
        <v>20</v>
      </c>
      <c r="B2250" s="2" t="s">
        <v>21</v>
      </c>
      <c r="C2250" s="2" t="s">
        <v>22</v>
      </c>
      <c r="D2250" s="2" t="s">
        <v>23</v>
      </c>
      <c r="E2250" s="2" t="s">
        <v>5</v>
      </c>
      <c r="G2250" s="2" t="s">
        <v>24</v>
      </c>
      <c r="H2250" s="2">
        <v>1014753</v>
      </c>
      <c r="I2250" s="2">
        <v>1015283</v>
      </c>
      <c r="J2250" s="1" t="s">
        <v>25</v>
      </c>
      <c r="Q2250" s="2" t="s">
        <v>3301</v>
      </c>
      <c r="R2250" s="2">
        <v>531</v>
      </c>
    </row>
    <row r="2251" spans="1:19" ht="28.8" x14ac:dyDescent="0.3">
      <c r="A2251" s="2" t="s">
        <v>28</v>
      </c>
      <c r="B2251" s="2" t="s">
        <v>29</v>
      </c>
      <c r="C2251" s="2" t="s">
        <v>22</v>
      </c>
      <c r="D2251" s="2" t="s">
        <v>23</v>
      </c>
      <c r="E2251" s="2" t="s">
        <v>5</v>
      </c>
      <c r="G2251" s="2" t="s">
        <v>24</v>
      </c>
      <c r="H2251" s="2">
        <v>1014753</v>
      </c>
      <c r="I2251" s="2">
        <v>1015283</v>
      </c>
      <c r="J2251" s="1" t="s">
        <v>25</v>
      </c>
      <c r="K2251" s="2" t="s">
        <v>3302</v>
      </c>
      <c r="N2251" s="2" t="s">
        <v>3303</v>
      </c>
      <c r="Q2251" s="2" t="s">
        <v>3301</v>
      </c>
      <c r="R2251" s="2">
        <v>531</v>
      </c>
      <c r="S2251" s="2">
        <v>176</v>
      </c>
    </row>
    <row r="2252" spans="1:19" ht="28.8" x14ac:dyDescent="0.3">
      <c r="A2252" s="2" t="s">
        <v>20</v>
      </c>
      <c r="B2252" s="2" t="s">
        <v>21</v>
      </c>
      <c r="C2252" s="2" t="s">
        <v>22</v>
      </c>
      <c r="D2252" s="2" t="s">
        <v>23</v>
      </c>
      <c r="E2252" s="2" t="s">
        <v>5</v>
      </c>
      <c r="G2252" s="2" t="s">
        <v>24</v>
      </c>
      <c r="H2252" s="2">
        <v>1015352</v>
      </c>
      <c r="I2252" s="2">
        <v>1017589</v>
      </c>
      <c r="J2252" s="1" t="s">
        <v>25</v>
      </c>
      <c r="Q2252" s="2" t="s">
        <v>3304</v>
      </c>
      <c r="R2252" s="2">
        <v>2238</v>
      </c>
    </row>
    <row r="2253" spans="1:19" ht="43.2" x14ac:dyDescent="0.3">
      <c r="A2253" s="2" t="s">
        <v>28</v>
      </c>
      <c r="B2253" s="2" t="s">
        <v>29</v>
      </c>
      <c r="C2253" s="2" t="s">
        <v>22</v>
      </c>
      <c r="D2253" s="2" t="s">
        <v>23</v>
      </c>
      <c r="E2253" s="2" t="s">
        <v>5</v>
      </c>
      <c r="G2253" s="2" t="s">
        <v>24</v>
      </c>
      <c r="H2253" s="2">
        <v>1015352</v>
      </c>
      <c r="I2253" s="2">
        <v>1017589</v>
      </c>
      <c r="J2253" s="1" t="s">
        <v>25</v>
      </c>
      <c r="K2253" s="2" t="s">
        <v>3305</v>
      </c>
      <c r="N2253" s="2" t="s">
        <v>3306</v>
      </c>
      <c r="Q2253" s="2" t="s">
        <v>3304</v>
      </c>
      <c r="R2253" s="2">
        <v>2238</v>
      </c>
      <c r="S2253" s="2">
        <v>745</v>
      </c>
    </row>
    <row r="2254" spans="1:19" ht="28.8" x14ac:dyDescent="0.3">
      <c r="A2254" s="2" t="s">
        <v>20</v>
      </c>
      <c r="B2254" s="2" t="s">
        <v>21</v>
      </c>
      <c r="C2254" s="2" t="s">
        <v>22</v>
      </c>
      <c r="D2254" s="2" t="s">
        <v>23</v>
      </c>
      <c r="E2254" s="2" t="s">
        <v>5</v>
      </c>
      <c r="G2254" s="2" t="s">
        <v>24</v>
      </c>
      <c r="H2254" s="2">
        <v>1017579</v>
      </c>
      <c r="I2254" s="2">
        <v>1017854</v>
      </c>
      <c r="J2254" s="1" t="s">
        <v>25</v>
      </c>
      <c r="Q2254" s="2" t="s">
        <v>3307</v>
      </c>
      <c r="R2254" s="2">
        <v>276</v>
      </c>
    </row>
    <row r="2255" spans="1:19" ht="28.8" x14ac:dyDescent="0.3">
      <c r="A2255" s="2" t="s">
        <v>28</v>
      </c>
      <c r="B2255" s="2" t="s">
        <v>29</v>
      </c>
      <c r="C2255" s="2" t="s">
        <v>22</v>
      </c>
      <c r="D2255" s="2" t="s">
        <v>23</v>
      </c>
      <c r="E2255" s="2" t="s">
        <v>5</v>
      </c>
      <c r="G2255" s="2" t="s">
        <v>24</v>
      </c>
      <c r="H2255" s="2">
        <v>1017579</v>
      </c>
      <c r="I2255" s="2">
        <v>1017854</v>
      </c>
      <c r="J2255" s="1" t="s">
        <v>25</v>
      </c>
      <c r="K2255" s="2" t="s">
        <v>3308</v>
      </c>
      <c r="N2255" s="2" t="s">
        <v>101</v>
      </c>
      <c r="Q2255" s="2" t="s">
        <v>3307</v>
      </c>
      <c r="R2255" s="2">
        <v>276</v>
      </c>
      <c r="S2255" s="2">
        <v>91</v>
      </c>
    </row>
    <row r="2256" spans="1:19" ht="28.8" x14ac:dyDescent="0.3">
      <c r="A2256" s="2" t="s">
        <v>20</v>
      </c>
      <c r="B2256" s="2" t="s">
        <v>21</v>
      </c>
      <c r="C2256" s="2" t="s">
        <v>22</v>
      </c>
      <c r="D2256" s="2" t="s">
        <v>23</v>
      </c>
      <c r="E2256" s="2" t="s">
        <v>5</v>
      </c>
      <c r="G2256" s="2" t="s">
        <v>24</v>
      </c>
      <c r="H2256" s="2">
        <v>1017855</v>
      </c>
      <c r="I2256" s="2">
        <v>1018163</v>
      </c>
      <c r="J2256" s="1" t="s">
        <v>25</v>
      </c>
      <c r="Q2256" s="2" t="s">
        <v>3309</v>
      </c>
      <c r="R2256" s="2">
        <v>309</v>
      </c>
    </row>
    <row r="2257" spans="1:19" ht="28.8" x14ac:dyDescent="0.3">
      <c r="A2257" s="2" t="s">
        <v>28</v>
      </c>
      <c r="B2257" s="2" t="s">
        <v>29</v>
      </c>
      <c r="C2257" s="2" t="s">
        <v>22</v>
      </c>
      <c r="D2257" s="2" t="s">
        <v>23</v>
      </c>
      <c r="E2257" s="2" t="s">
        <v>5</v>
      </c>
      <c r="G2257" s="2" t="s">
        <v>24</v>
      </c>
      <c r="H2257" s="2">
        <v>1017855</v>
      </c>
      <c r="I2257" s="2">
        <v>1018163</v>
      </c>
      <c r="J2257" s="1" t="s">
        <v>25</v>
      </c>
      <c r="K2257" s="2" t="s">
        <v>3310</v>
      </c>
      <c r="N2257" s="2" t="s">
        <v>303</v>
      </c>
      <c r="Q2257" s="2" t="s">
        <v>3309</v>
      </c>
      <c r="R2257" s="2">
        <v>309</v>
      </c>
      <c r="S2257" s="2">
        <v>102</v>
      </c>
    </row>
    <row r="2258" spans="1:19" ht="28.8" x14ac:dyDescent="0.3">
      <c r="A2258" s="2" t="s">
        <v>20</v>
      </c>
      <c r="B2258" s="2" t="s">
        <v>21</v>
      </c>
      <c r="C2258" s="2" t="s">
        <v>22</v>
      </c>
      <c r="D2258" s="2" t="s">
        <v>23</v>
      </c>
      <c r="E2258" s="2" t="s">
        <v>5</v>
      </c>
      <c r="G2258" s="2" t="s">
        <v>24</v>
      </c>
      <c r="H2258" s="2">
        <v>1018070</v>
      </c>
      <c r="I2258" s="2">
        <v>1018246</v>
      </c>
      <c r="J2258" s="1" t="s">
        <v>54</v>
      </c>
      <c r="Q2258" s="2" t="s">
        <v>3311</v>
      </c>
      <c r="R2258" s="2">
        <v>177</v>
      </c>
    </row>
    <row r="2259" spans="1:19" ht="28.8" x14ac:dyDescent="0.3">
      <c r="A2259" s="2" t="s">
        <v>28</v>
      </c>
      <c r="B2259" s="2" t="s">
        <v>29</v>
      </c>
      <c r="C2259" s="2" t="s">
        <v>22</v>
      </c>
      <c r="D2259" s="2" t="s">
        <v>23</v>
      </c>
      <c r="E2259" s="2" t="s">
        <v>5</v>
      </c>
      <c r="G2259" s="2" t="s">
        <v>24</v>
      </c>
      <c r="H2259" s="2">
        <v>1018070</v>
      </c>
      <c r="I2259" s="2">
        <v>1018246</v>
      </c>
      <c r="J2259" s="1" t="s">
        <v>54</v>
      </c>
      <c r="K2259" s="2" t="s">
        <v>3312</v>
      </c>
      <c r="N2259" s="2" t="s">
        <v>101</v>
      </c>
      <c r="Q2259" s="2" t="s">
        <v>3311</v>
      </c>
      <c r="R2259" s="2">
        <v>177</v>
      </c>
      <c r="S2259" s="2">
        <v>58</v>
      </c>
    </row>
    <row r="2260" spans="1:19" ht="28.8" x14ac:dyDescent="0.3">
      <c r="A2260" s="2" t="s">
        <v>20</v>
      </c>
      <c r="B2260" s="2" t="s">
        <v>21</v>
      </c>
      <c r="C2260" s="2" t="s">
        <v>22</v>
      </c>
      <c r="D2260" s="2" t="s">
        <v>23</v>
      </c>
      <c r="E2260" s="2" t="s">
        <v>5</v>
      </c>
      <c r="G2260" s="2" t="s">
        <v>24</v>
      </c>
      <c r="H2260" s="2">
        <v>1018220</v>
      </c>
      <c r="I2260" s="2">
        <v>1019098</v>
      </c>
      <c r="J2260" s="1" t="s">
        <v>25</v>
      </c>
      <c r="Q2260" s="2" t="s">
        <v>3313</v>
      </c>
      <c r="R2260" s="2">
        <v>879</v>
      </c>
    </row>
    <row r="2261" spans="1:19" ht="43.2" x14ac:dyDescent="0.3">
      <c r="A2261" s="2" t="s">
        <v>28</v>
      </c>
      <c r="B2261" s="2" t="s">
        <v>29</v>
      </c>
      <c r="C2261" s="2" t="s">
        <v>22</v>
      </c>
      <c r="D2261" s="2" t="s">
        <v>23</v>
      </c>
      <c r="E2261" s="2" t="s">
        <v>5</v>
      </c>
      <c r="G2261" s="2" t="s">
        <v>24</v>
      </c>
      <c r="H2261" s="2">
        <v>1018220</v>
      </c>
      <c r="I2261" s="2">
        <v>1019098</v>
      </c>
      <c r="J2261" s="1" t="s">
        <v>25</v>
      </c>
      <c r="K2261" s="2" t="s">
        <v>3314</v>
      </c>
      <c r="N2261" s="2" t="s">
        <v>41</v>
      </c>
      <c r="Q2261" s="2" t="s">
        <v>3313</v>
      </c>
      <c r="R2261" s="2">
        <v>879</v>
      </c>
      <c r="S2261" s="2">
        <v>292</v>
      </c>
    </row>
    <row r="2262" spans="1:19" ht="28.8" x14ac:dyDescent="0.3">
      <c r="A2262" s="2" t="s">
        <v>20</v>
      </c>
      <c r="B2262" s="2" t="s">
        <v>21</v>
      </c>
      <c r="C2262" s="2" t="s">
        <v>22</v>
      </c>
      <c r="D2262" s="2" t="s">
        <v>23</v>
      </c>
      <c r="E2262" s="2" t="s">
        <v>5</v>
      </c>
      <c r="G2262" s="2" t="s">
        <v>24</v>
      </c>
      <c r="H2262" s="2">
        <v>1019378</v>
      </c>
      <c r="I2262" s="2">
        <v>1020604</v>
      </c>
      <c r="J2262" s="1" t="s">
        <v>25</v>
      </c>
      <c r="Q2262" s="2" t="s">
        <v>3315</v>
      </c>
      <c r="R2262" s="2">
        <v>1227</v>
      </c>
    </row>
    <row r="2263" spans="1:19" ht="28.8" x14ac:dyDescent="0.3">
      <c r="A2263" s="2" t="s">
        <v>28</v>
      </c>
      <c r="B2263" s="2" t="s">
        <v>29</v>
      </c>
      <c r="C2263" s="2" t="s">
        <v>22</v>
      </c>
      <c r="D2263" s="2" t="s">
        <v>23</v>
      </c>
      <c r="E2263" s="2" t="s">
        <v>5</v>
      </c>
      <c r="G2263" s="2" t="s">
        <v>24</v>
      </c>
      <c r="H2263" s="2">
        <v>1019378</v>
      </c>
      <c r="I2263" s="2">
        <v>1020604</v>
      </c>
      <c r="J2263" s="1" t="s">
        <v>25</v>
      </c>
      <c r="K2263" s="2" t="s">
        <v>3316</v>
      </c>
      <c r="N2263" s="2" t="s">
        <v>1723</v>
      </c>
      <c r="Q2263" s="2" t="s">
        <v>3315</v>
      </c>
      <c r="R2263" s="2">
        <v>1227</v>
      </c>
      <c r="S2263" s="2">
        <v>408</v>
      </c>
    </row>
    <row r="2264" spans="1:19" ht="28.8" x14ac:dyDescent="0.3">
      <c r="A2264" s="2" t="s">
        <v>20</v>
      </c>
      <c r="B2264" s="2" t="s">
        <v>21</v>
      </c>
      <c r="C2264" s="2" t="s">
        <v>22</v>
      </c>
      <c r="D2264" s="2" t="s">
        <v>23</v>
      </c>
      <c r="E2264" s="2" t="s">
        <v>5</v>
      </c>
      <c r="G2264" s="2" t="s">
        <v>24</v>
      </c>
      <c r="H2264" s="2">
        <v>1020609</v>
      </c>
      <c r="I2264" s="2">
        <v>1021214</v>
      </c>
      <c r="J2264" s="1" t="s">
        <v>54</v>
      </c>
      <c r="Q2264" s="2" t="s">
        <v>3317</v>
      </c>
      <c r="R2264" s="2">
        <v>606</v>
      </c>
    </row>
    <row r="2265" spans="1:19" ht="28.8" x14ac:dyDescent="0.3">
      <c r="A2265" s="2" t="s">
        <v>28</v>
      </c>
      <c r="B2265" s="2" t="s">
        <v>29</v>
      </c>
      <c r="C2265" s="2" t="s">
        <v>22</v>
      </c>
      <c r="D2265" s="2" t="s">
        <v>23</v>
      </c>
      <c r="E2265" s="2" t="s">
        <v>5</v>
      </c>
      <c r="G2265" s="2" t="s">
        <v>24</v>
      </c>
      <c r="H2265" s="2">
        <v>1020609</v>
      </c>
      <c r="I2265" s="2">
        <v>1021214</v>
      </c>
      <c r="J2265" s="1" t="s">
        <v>54</v>
      </c>
      <c r="K2265" s="2" t="s">
        <v>3318</v>
      </c>
      <c r="N2265" s="2" t="s">
        <v>101</v>
      </c>
      <c r="Q2265" s="2" t="s">
        <v>3317</v>
      </c>
      <c r="R2265" s="2">
        <v>606</v>
      </c>
      <c r="S2265" s="2">
        <v>201</v>
      </c>
    </row>
    <row r="2266" spans="1:19" ht="28.8" x14ac:dyDescent="0.3">
      <c r="A2266" s="2" t="s">
        <v>20</v>
      </c>
      <c r="B2266" s="2" t="s">
        <v>21</v>
      </c>
      <c r="C2266" s="2" t="s">
        <v>22</v>
      </c>
      <c r="D2266" s="2" t="s">
        <v>23</v>
      </c>
      <c r="E2266" s="2" t="s">
        <v>5</v>
      </c>
      <c r="G2266" s="2" t="s">
        <v>24</v>
      </c>
      <c r="H2266" s="2">
        <v>1021715</v>
      </c>
      <c r="I2266" s="2">
        <v>1021924</v>
      </c>
      <c r="J2266" s="1" t="s">
        <v>25</v>
      </c>
      <c r="Q2266" s="2" t="s">
        <v>3319</v>
      </c>
      <c r="R2266" s="2">
        <v>210</v>
      </c>
    </row>
    <row r="2267" spans="1:19" ht="57.6" x14ac:dyDescent="0.3">
      <c r="A2267" s="2" t="s">
        <v>28</v>
      </c>
      <c r="B2267" s="2" t="s">
        <v>29</v>
      </c>
      <c r="C2267" s="2" t="s">
        <v>22</v>
      </c>
      <c r="D2267" s="2" t="s">
        <v>23</v>
      </c>
      <c r="E2267" s="2" t="s">
        <v>5</v>
      </c>
      <c r="G2267" s="2" t="s">
        <v>24</v>
      </c>
      <c r="H2267" s="2">
        <v>1021715</v>
      </c>
      <c r="I2267" s="2">
        <v>1021924</v>
      </c>
      <c r="J2267" s="1" t="s">
        <v>25</v>
      </c>
      <c r="K2267" s="2" t="s">
        <v>3320</v>
      </c>
      <c r="N2267" s="2" t="s">
        <v>3321</v>
      </c>
      <c r="Q2267" s="2" t="s">
        <v>3319</v>
      </c>
      <c r="R2267" s="2">
        <v>210</v>
      </c>
      <c r="S2267" s="2">
        <v>69</v>
      </c>
    </row>
    <row r="2268" spans="1:19" ht="28.8" x14ac:dyDescent="0.3">
      <c r="A2268" s="2" t="s">
        <v>20</v>
      </c>
      <c r="B2268" s="2" t="s">
        <v>21</v>
      </c>
      <c r="C2268" s="2" t="s">
        <v>22</v>
      </c>
      <c r="D2268" s="2" t="s">
        <v>23</v>
      </c>
      <c r="E2268" s="2" t="s">
        <v>5</v>
      </c>
      <c r="G2268" s="2" t="s">
        <v>24</v>
      </c>
      <c r="H2268" s="2">
        <v>1022137</v>
      </c>
      <c r="I2268" s="2">
        <v>1023042</v>
      </c>
      <c r="J2268" s="1" t="s">
        <v>54</v>
      </c>
      <c r="Q2268" s="2" t="s">
        <v>3322</v>
      </c>
      <c r="R2268" s="2">
        <v>906</v>
      </c>
    </row>
    <row r="2269" spans="1:19" ht="57.6" x14ac:dyDescent="0.3">
      <c r="A2269" s="2" t="s">
        <v>28</v>
      </c>
      <c r="B2269" s="2" t="s">
        <v>29</v>
      </c>
      <c r="C2269" s="2" t="s">
        <v>22</v>
      </c>
      <c r="D2269" s="2" t="s">
        <v>23</v>
      </c>
      <c r="E2269" s="2" t="s">
        <v>5</v>
      </c>
      <c r="G2269" s="2" t="s">
        <v>24</v>
      </c>
      <c r="H2269" s="2">
        <v>1022137</v>
      </c>
      <c r="I2269" s="2">
        <v>1023042</v>
      </c>
      <c r="J2269" s="1" t="s">
        <v>54</v>
      </c>
      <c r="K2269" s="2" t="s">
        <v>3323</v>
      </c>
      <c r="N2269" s="2" t="s">
        <v>3324</v>
      </c>
      <c r="Q2269" s="2" t="s">
        <v>3322</v>
      </c>
      <c r="R2269" s="2">
        <v>906</v>
      </c>
      <c r="S2269" s="2">
        <v>301</v>
      </c>
    </row>
    <row r="2270" spans="1:19" ht="28.8" x14ac:dyDescent="0.3">
      <c r="A2270" s="2" t="s">
        <v>20</v>
      </c>
      <c r="B2270" s="2" t="s">
        <v>21</v>
      </c>
      <c r="C2270" s="2" t="s">
        <v>22</v>
      </c>
      <c r="D2270" s="2" t="s">
        <v>23</v>
      </c>
      <c r="E2270" s="2" t="s">
        <v>5</v>
      </c>
      <c r="G2270" s="2" t="s">
        <v>24</v>
      </c>
      <c r="H2270" s="2">
        <v>1023249</v>
      </c>
      <c r="I2270" s="2">
        <v>1023611</v>
      </c>
      <c r="J2270" s="1" t="s">
        <v>25</v>
      </c>
      <c r="Q2270" s="2" t="s">
        <v>3325</v>
      </c>
      <c r="R2270" s="2">
        <v>363</v>
      </c>
    </row>
    <row r="2271" spans="1:19" ht="28.8" x14ac:dyDescent="0.3">
      <c r="A2271" s="2" t="s">
        <v>28</v>
      </c>
      <c r="B2271" s="2" t="s">
        <v>29</v>
      </c>
      <c r="C2271" s="2" t="s">
        <v>22</v>
      </c>
      <c r="D2271" s="2" t="s">
        <v>23</v>
      </c>
      <c r="E2271" s="2" t="s">
        <v>5</v>
      </c>
      <c r="G2271" s="2" t="s">
        <v>24</v>
      </c>
      <c r="H2271" s="2">
        <v>1023249</v>
      </c>
      <c r="I2271" s="2">
        <v>1023611</v>
      </c>
      <c r="J2271" s="1" t="s">
        <v>25</v>
      </c>
      <c r="K2271" s="2" t="s">
        <v>3326</v>
      </c>
      <c r="N2271" s="2" t="s">
        <v>101</v>
      </c>
      <c r="Q2271" s="2" t="s">
        <v>3325</v>
      </c>
      <c r="R2271" s="2">
        <v>363</v>
      </c>
      <c r="S2271" s="2">
        <v>120</v>
      </c>
    </row>
    <row r="2272" spans="1:19" ht="28.8" x14ac:dyDescent="0.3">
      <c r="A2272" s="2" t="s">
        <v>20</v>
      </c>
      <c r="B2272" s="2" t="s">
        <v>21</v>
      </c>
      <c r="C2272" s="2" t="s">
        <v>22</v>
      </c>
      <c r="D2272" s="2" t="s">
        <v>23</v>
      </c>
      <c r="E2272" s="2" t="s">
        <v>5</v>
      </c>
      <c r="G2272" s="2" t="s">
        <v>24</v>
      </c>
      <c r="H2272" s="2">
        <v>1023623</v>
      </c>
      <c r="I2272" s="2">
        <v>1023889</v>
      </c>
      <c r="J2272" s="1" t="s">
        <v>25</v>
      </c>
      <c r="Q2272" s="2" t="s">
        <v>3327</v>
      </c>
      <c r="R2272" s="2">
        <v>267</v>
      </c>
    </row>
    <row r="2273" spans="1:19" ht="28.8" x14ac:dyDescent="0.3">
      <c r="A2273" s="2" t="s">
        <v>28</v>
      </c>
      <c r="B2273" s="2" t="s">
        <v>29</v>
      </c>
      <c r="C2273" s="2" t="s">
        <v>22</v>
      </c>
      <c r="D2273" s="2" t="s">
        <v>23</v>
      </c>
      <c r="E2273" s="2" t="s">
        <v>5</v>
      </c>
      <c r="G2273" s="2" t="s">
        <v>24</v>
      </c>
      <c r="H2273" s="2">
        <v>1023623</v>
      </c>
      <c r="I2273" s="2">
        <v>1023889</v>
      </c>
      <c r="J2273" s="1" t="s">
        <v>25</v>
      </c>
      <c r="K2273" s="2" t="s">
        <v>3328</v>
      </c>
      <c r="N2273" s="2" t="s">
        <v>101</v>
      </c>
      <c r="Q2273" s="2" t="s">
        <v>3327</v>
      </c>
      <c r="R2273" s="2">
        <v>267</v>
      </c>
      <c r="S2273" s="2">
        <v>88</v>
      </c>
    </row>
    <row r="2274" spans="1:19" ht="28.8" x14ac:dyDescent="0.3">
      <c r="A2274" s="2" t="s">
        <v>20</v>
      </c>
      <c r="B2274" s="2" t="s">
        <v>21</v>
      </c>
      <c r="C2274" s="2" t="s">
        <v>22</v>
      </c>
      <c r="D2274" s="2" t="s">
        <v>23</v>
      </c>
      <c r="E2274" s="2" t="s">
        <v>5</v>
      </c>
      <c r="G2274" s="2" t="s">
        <v>24</v>
      </c>
      <c r="H2274" s="2">
        <v>1023901</v>
      </c>
      <c r="I2274" s="2">
        <v>1024455</v>
      </c>
      <c r="J2274" s="1" t="s">
        <v>25</v>
      </c>
      <c r="Q2274" s="2" t="s">
        <v>3329</v>
      </c>
      <c r="R2274" s="2">
        <v>555</v>
      </c>
    </row>
    <row r="2275" spans="1:19" ht="28.8" x14ac:dyDescent="0.3">
      <c r="A2275" s="2" t="s">
        <v>28</v>
      </c>
      <c r="B2275" s="2" t="s">
        <v>29</v>
      </c>
      <c r="C2275" s="2" t="s">
        <v>22</v>
      </c>
      <c r="D2275" s="2" t="s">
        <v>23</v>
      </c>
      <c r="E2275" s="2" t="s">
        <v>5</v>
      </c>
      <c r="G2275" s="2" t="s">
        <v>24</v>
      </c>
      <c r="H2275" s="2">
        <v>1023901</v>
      </c>
      <c r="I2275" s="2">
        <v>1024455</v>
      </c>
      <c r="J2275" s="1" t="s">
        <v>25</v>
      </c>
      <c r="K2275" s="2" t="s">
        <v>3330</v>
      </c>
      <c r="N2275" s="2" t="s">
        <v>101</v>
      </c>
      <c r="Q2275" s="2" t="s">
        <v>3329</v>
      </c>
      <c r="R2275" s="2">
        <v>555</v>
      </c>
      <c r="S2275" s="2">
        <v>184</v>
      </c>
    </row>
    <row r="2276" spans="1:19" ht="28.8" x14ac:dyDescent="0.3">
      <c r="A2276" s="2" t="s">
        <v>20</v>
      </c>
      <c r="B2276" s="2" t="s">
        <v>21</v>
      </c>
      <c r="C2276" s="2" t="s">
        <v>22</v>
      </c>
      <c r="D2276" s="2" t="s">
        <v>23</v>
      </c>
      <c r="E2276" s="2" t="s">
        <v>5</v>
      </c>
      <c r="G2276" s="2" t="s">
        <v>24</v>
      </c>
      <c r="H2276" s="2">
        <v>1024642</v>
      </c>
      <c r="I2276" s="2">
        <v>1025079</v>
      </c>
      <c r="J2276" s="1" t="s">
        <v>54</v>
      </c>
      <c r="Q2276" s="2" t="s">
        <v>3331</v>
      </c>
      <c r="R2276" s="2">
        <v>438</v>
      </c>
    </row>
    <row r="2277" spans="1:19" ht="28.8" x14ac:dyDescent="0.3">
      <c r="A2277" s="2" t="s">
        <v>28</v>
      </c>
      <c r="B2277" s="2" t="s">
        <v>29</v>
      </c>
      <c r="C2277" s="2" t="s">
        <v>22</v>
      </c>
      <c r="D2277" s="2" t="s">
        <v>23</v>
      </c>
      <c r="E2277" s="2" t="s">
        <v>5</v>
      </c>
      <c r="G2277" s="2" t="s">
        <v>24</v>
      </c>
      <c r="H2277" s="2">
        <v>1024642</v>
      </c>
      <c r="I2277" s="2">
        <v>1025079</v>
      </c>
      <c r="J2277" s="1" t="s">
        <v>54</v>
      </c>
      <c r="K2277" s="2" t="s">
        <v>3332</v>
      </c>
      <c r="N2277" s="2" t="s">
        <v>101</v>
      </c>
      <c r="Q2277" s="2" t="s">
        <v>3331</v>
      </c>
      <c r="R2277" s="2">
        <v>438</v>
      </c>
      <c r="S2277" s="2">
        <v>145</v>
      </c>
    </row>
    <row r="2278" spans="1:19" ht="28.8" x14ac:dyDescent="0.3">
      <c r="A2278" s="2" t="s">
        <v>20</v>
      </c>
      <c r="B2278" s="2" t="s">
        <v>21</v>
      </c>
      <c r="C2278" s="2" t="s">
        <v>22</v>
      </c>
      <c r="D2278" s="2" t="s">
        <v>23</v>
      </c>
      <c r="E2278" s="2" t="s">
        <v>5</v>
      </c>
      <c r="G2278" s="2" t="s">
        <v>24</v>
      </c>
      <c r="H2278" s="2">
        <v>1025220</v>
      </c>
      <c r="I2278" s="2">
        <v>1025762</v>
      </c>
      <c r="J2278" s="1" t="s">
        <v>54</v>
      </c>
      <c r="Q2278" s="2" t="s">
        <v>3333</v>
      </c>
      <c r="R2278" s="2">
        <v>543</v>
      </c>
    </row>
    <row r="2279" spans="1:19" ht="28.8" x14ac:dyDescent="0.3">
      <c r="A2279" s="2" t="s">
        <v>28</v>
      </c>
      <c r="B2279" s="2" t="s">
        <v>29</v>
      </c>
      <c r="C2279" s="2" t="s">
        <v>22</v>
      </c>
      <c r="D2279" s="2" t="s">
        <v>23</v>
      </c>
      <c r="E2279" s="2" t="s">
        <v>5</v>
      </c>
      <c r="G2279" s="2" t="s">
        <v>24</v>
      </c>
      <c r="H2279" s="2">
        <v>1025220</v>
      </c>
      <c r="I2279" s="2">
        <v>1025762</v>
      </c>
      <c r="J2279" s="1" t="s">
        <v>54</v>
      </c>
      <c r="K2279" s="2" t="s">
        <v>3334</v>
      </c>
      <c r="N2279" s="2" t="s">
        <v>101</v>
      </c>
      <c r="Q2279" s="2" t="s">
        <v>3333</v>
      </c>
      <c r="R2279" s="2">
        <v>543</v>
      </c>
      <c r="S2279" s="2">
        <v>180</v>
      </c>
    </row>
    <row r="2280" spans="1:19" ht="28.8" x14ac:dyDescent="0.3">
      <c r="A2280" s="2" t="s">
        <v>20</v>
      </c>
      <c r="B2280" s="2" t="s">
        <v>21</v>
      </c>
      <c r="C2280" s="2" t="s">
        <v>22</v>
      </c>
      <c r="D2280" s="2" t="s">
        <v>23</v>
      </c>
      <c r="E2280" s="2" t="s">
        <v>5</v>
      </c>
      <c r="G2280" s="2" t="s">
        <v>24</v>
      </c>
      <c r="H2280" s="2">
        <v>1025772</v>
      </c>
      <c r="I2280" s="2">
        <v>1025867</v>
      </c>
      <c r="J2280" s="1" t="s">
        <v>54</v>
      </c>
      <c r="Q2280" s="2" t="s">
        <v>3335</v>
      </c>
      <c r="R2280" s="2">
        <v>96</v>
      </c>
    </row>
    <row r="2281" spans="1:19" ht="28.8" x14ac:dyDescent="0.3">
      <c r="A2281" s="2" t="s">
        <v>28</v>
      </c>
      <c r="B2281" s="2" t="s">
        <v>29</v>
      </c>
      <c r="C2281" s="2" t="s">
        <v>22</v>
      </c>
      <c r="D2281" s="2" t="s">
        <v>23</v>
      </c>
      <c r="E2281" s="2" t="s">
        <v>5</v>
      </c>
      <c r="G2281" s="2" t="s">
        <v>24</v>
      </c>
      <c r="H2281" s="2">
        <v>1025772</v>
      </c>
      <c r="I2281" s="2">
        <v>1025867</v>
      </c>
      <c r="J2281" s="1" t="s">
        <v>54</v>
      </c>
      <c r="K2281" s="2" t="s">
        <v>3336</v>
      </c>
      <c r="N2281" s="2" t="s">
        <v>101</v>
      </c>
      <c r="Q2281" s="2" t="s">
        <v>3335</v>
      </c>
      <c r="R2281" s="2">
        <v>96</v>
      </c>
      <c r="S2281" s="2">
        <v>31</v>
      </c>
    </row>
    <row r="2282" spans="1:19" ht="28.8" x14ac:dyDescent="0.3">
      <c r="A2282" s="2" t="s">
        <v>20</v>
      </c>
      <c r="B2282" s="2" t="s">
        <v>21</v>
      </c>
      <c r="C2282" s="2" t="s">
        <v>22</v>
      </c>
      <c r="D2282" s="2" t="s">
        <v>23</v>
      </c>
      <c r="E2282" s="2" t="s">
        <v>5</v>
      </c>
      <c r="G2282" s="2" t="s">
        <v>24</v>
      </c>
      <c r="H2282" s="2">
        <v>1025907</v>
      </c>
      <c r="I2282" s="2">
        <v>1026452</v>
      </c>
      <c r="J2282" s="1" t="s">
        <v>54</v>
      </c>
      <c r="Q2282" s="2" t="s">
        <v>3337</v>
      </c>
      <c r="R2282" s="2">
        <v>546</v>
      </c>
    </row>
    <row r="2283" spans="1:19" ht="28.8" x14ac:dyDescent="0.3">
      <c r="A2283" s="2" t="s">
        <v>28</v>
      </c>
      <c r="B2283" s="2" t="s">
        <v>29</v>
      </c>
      <c r="C2283" s="2" t="s">
        <v>22</v>
      </c>
      <c r="D2283" s="2" t="s">
        <v>23</v>
      </c>
      <c r="E2283" s="2" t="s">
        <v>5</v>
      </c>
      <c r="G2283" s="2" t="s">
        <v>24</v>
      </c>
      <c r="H2283" s="2">
        <v>1025907</v>
      </c>
      <c r="I2283" s="2">
        <v>1026452</v>
      </c>
      <c r="J2283" s="1" t="s">
        <v>54</v>
      </c>
      <c r="K2283" s="2" t="s">
        <v>3338</v>
      </c>
      <c r="N2283" s="2" t="s">
        <v>494</v>
      </c>
      <c r="Q2283" s="2" t="s">
        <v>3337</v>
      </c>
      <c r="R2283" s="2">
        <v>546</v>
      </c>
      <c r="S2283" s="2">
        <v>181</v>
      </c>
    </row>
    <row r="2284" spans="1:19" ht="28.8" x14ac:dyDescent="0.3">
      <c r="A2284" s="2" t="s">
        <v>20</v>
      </c>
      <c r="B2284" s="2" t="s">
        <v>21</v>
      </c>
      <c r="C2284" s="2" t="s">
        <v>22</v>
      </c>
      <c r="D2284" s="2" t="s">
        <v>23</v>
      </c>
      <c r="E2284" s="2" t="s">
        <v>5</v>
      </c>
      <c r="G2284" s="2" t="s">
        <v>24</v>
      </c>
      <c r="H2284" s="2">
        <v>1026498</v>
      </c>
      <c r="I2284" s="2">
        <v>1026725</v>
      </c>
      <c r="J2284" s="1" t="s">
        <v>54</v>
      </c>
      <c r="Q2284" s="2" t="s">
        <v>3339</v>
      </c>
      <c r="R2284" s="2">
        <v>228</v>
      </c>
    </row>
    <row r="2285" spans="1:19" ht="28.8" x14ac:dyDescent="0.3">
      <c r="A2285" s="2" t="s">
        <v>28</v>
      </c>
      <c r="B2285" s="2" t="s">
        <v>29</v>
      </c>
      <c r="C2285" s="2" t="s">
        <v>22</v>
      </c>
      <c r="D2285" s="2" t="s">
        <v>23</v>
      </c>
      <c r="E2285" s="2" t="s">
        <v>5</v>
      </c>
      <c r="G2285" s="2" t="s">
        <v>24</v>
      </c>
      <c r="H2285" s="2">
        <v>1026498</v>
      </c>
      <c r="I2285" s="2">
        <v>1026725</v>
      </c>
      <c r="J2285" s="1" t="s">
        <v>54</v>
      </c>
      <c r="K2285" s="2" t="s">
        <v>3340</v>
      </c>
      <c r="N2285" s="2" t="s">
        <v>101</v>
      </c>
      <c r="Q2285" s="2" t="s">
        <v>3339</v>
      </c>
      <c r="R2285" s="2">
        <v>228</v>
      </c>
      <c r="S2285" s="2">
        <v>75</v>
      </c>
    </row>
    <row r="2286" spans="1:19" ht="28.8" x14ac:dyDescent="0.3">
      <c r="A2286" s="2" t="s">
        <v>20</v>
      </c>
      <c r="B2286" s="2" t="s">
        <v>21</v>
      </c>
      <c r="C2286" s="2" t="s">
        <v>22</v>
      </c>
      <c r="D2286" s="2" t="s">
        <v>23</v>
      </c>
      <c r="E2286" s="2" t="s">
        <v>5</v>
      </c>
      <c r="G2286" s="2" t="s">
        <v>24</v>
      </c>
      <c r="H2286" s="2">
        <v>1026725</v>
      </c>
      <c r="I2286" s="2">
        <v>1027123</v>
      </c>
      <c r="J2286" s="1" t="s">
        <v>54</v>
      </c>
      <c r="Q2286" s="2" t="s">
        <v>3341</v>
      </c>
      <c r="R2286" s="2">
        <v>399</v>
      </c>
    </row>
    <row r="2287" spans="1:19" ht="28.8" x14ac:dyDescent="0.3">
      <c r="A2287" s="2" t="s">
        <v>28</v>
      </c>
      <c r="B2287" s="2" t="s">
        <v>29</v>
      </c>
      <c r="C2287" s="2" t="s">
        <v>22</v>
      </c>
      <c r="D2287" s="2" t="s">
        <v>23</v>
      </c>
      <c r="E2287" s="2" t="s">
        <v>5</v>
      </c>
      <c r="G2287" s="2" t="s">
        <v>24</v>
      </c>
      <c r="H2287" s="2">
        <v>1026725</v>
      </c>
      <c r="I2287" s="2">
        <v>1027123</v>
      </c>
      <c r="J2287" s="1" t="s">
        <v>54</v>
      </c>
      <c r="K2287" s="2" t="s">
        <v>3342</v>
      </c>
      <c r="N2287" s="2" t="s">
        <v>101</v>
      </c>
      <c r="Q2287" s="2" t="s">
        <v>3341</v>
      </c>
      <c r="R2287" s="2">
        <v>399</v>
      </c>
      <c r="S2287" s="2">
        <v>132</v>
      </c>
    </row>
    <row r="2288" spans="1:19" ht="28.8" x14ac:dyDescent="0.3">
      <c r="A2288" s="2" t="s">
        <v>20</v>
      </c>
      <c r="B2288" s="2" t="s">
        <v>285</v>
      </c>
      <c r="C2288" s="2" t="s">
        <v>22</v>
      </c>
      <c r="D2288" s="2" t="s">
        <v>23</v>
      </c>
      <c r="E2288" s="2" t="s">
        <v>5</v>
      </c>
      <c r="G2288" s="2" t="s">
        <v>24</v>
      </c>
      <c r="H2288" s="2">
        <v>1027145</v>
      </c>
      <c r="I2288" s="2">
        <v>1027220</v>
      </c>
      <c r="J2288" s="1" t="s">
        <v>54</v>
      </c>
      <c r="Q2288" s="2" t="s">
        <v>3343</v>
      </c>
      <c r="R2288" s="2">
        <v>76</v>
      </c>
    </row>
    <row r="2289" spans="1:18" ht="28.8" x14ac:dyDescent="0.3">
      <c r="A2289" s="2" t="s">
        <v>285</v>
      </c>
      <c r="C2289" s="2" t="s">
        <v>22</v>
      </c>
      <c r="D2289" s="2" t="s">
        <v>23</v>
      </c>
      <c r="E2289" s="2" t="s">
        <v>5</v>
      </c>
      <c r="G2289" s="2" t="s">
        <v>24</v>
      </c>
      <c r="H2289" s="2">
        <v>1027145</v>
      </c>
      <c r="I2289" s="2">
        <v>1027220</v>
      </c>
      <c r="J2289" s="1" t="s">
        <v>54</v>
      </c>
      <c r="N2289" s="2" t="s">
        <v>1820</v>
      </c>
      <c r="Q2289" s="2" t="s">
        <v>3343</v>
      </c>
      <c r="R2289" s="2">
        <v>76</v>
      </c>
    </row>
    <row r="2290" spans="1:18" ht="28.8" x14ac:dyDescent="0.3">
      <c r="A2290" s="2" t="s">
        <v>20</v>
      </c>
      <c r="B2290" s="2" t="s">
        <v>285</v>
      </c>
      <c r="C2290" s="2" t="s">
        <v>22</v>
      </c>
      <c r="D2290" s="2" t="s">
        <v>23</v>
      </c>
      <c r="E2290" s="2" t="s">
        <v>5</v>
      </c>
      <c r="G2290" s="2" t="s">
        <v>24</v>
      </c>
      <c r="H2290" s="2">
        <v>1027226</v>
      </c>
      <c r="I2290" s="2">
        <v>1027301</v>
      </c>
      <c r="J2290" s="1" t="s">
        <v>54</v>
      </c>
      <c r="Q2290" s="2" t="s">
        <v>3344</v>
      </c>
      <c r="R2290" s="2">
        <v>76</v>
      </c>
    </row>
    <row r="2291" spans="1:18" ht="28.8" x14ac:dyDescent="0.3">
      <c r="A2291" s="2" t="s">
        <v>285</v>
      </c>
      <c r="C2291" s="2" t="s">
        <v>22</v>
      </c>
      <c r="D2291" s="2" t="s">
        <v>23</v>
      </c>
      <c r="E2291" s="2" t="s">
        <v>5</v>
      </c>
      <c r="G2291" s="2" t="s">
        <v>24</v>
      </c>
      <c r="H2291" s="2">
        <v>1027226</v>
      </c>
      <c r="I2291" s="2">
        <v>1027301</v>
      </c>
      <c r="J2291" s="1" t="s">
        <v>54</v>
      </c>
      <c r="N2291" s="2" t="s">
        <v>1820</v>
      </c>
      <c r="Q2291" s="2" t="s">
        <v>3344</v>
      </c>
      <c r="R2291" s="2">
        <v>76</v>
      </c>
    </row>
    <row r="2292" spans="1:18" ht="28.8" x14ac:dyDescent="0.3">
      <c r="A2292" s="2" t="s">
        <v>20</v>
      </c>
      <c r="B2292" s="2" t="s">
        <v>285</v>
      </c>
      <c r="C2292" s="2" t="s">
        <v>22</v>
      </c>
      <c r="D2292" s="2" t="s">
        <v>23</v>
      </c>
      <c r="E2292" s="2" t="s">
        <v>5</v>
      </c>
      <c r="G2292" s="2" t="s">
        <v>24</v>
      </c>
      <c r="H2292" s="2">
        <v>1027556</v>
      </c>
      <c r="I2292" s="2">
        <v>1027640</v>
      </c>
      <c r="J2292" s="1" t="s">
        <v>54</v>
      </c>
      <c r="Q2292" s="2" t="s">
        <v>3345</v>
      </c>
      <c r="R2292" s="2">
        <v>85</v>
      </c>
    </row>
    <row r="2293" spans="1:18" ht="28.8" x14ac:dyDescent="0.3">
      <c r="A2293" s="2" t="s">
        <v>285</v>
      </c>
      <c r="C2293" s="2" t="s">
        <v>22</v>
      </c>
      <c r="D2293" s="2" t="s">
        <v>23</v>
      </c>
      <c r="E2293" s="2" t="s">
        <v>5</v>
      </c>
      <c r="G2293" s="2" t="s">
        <v>24</v>
      </c>
      <c r="H2293" s="2">
        <v>1027556</v>
      </c>
      <c r="I2293" s="2">
        <v>1027640</v>
      </c>
      <c r="J2293" s="1" t="s">
        <v>54</v>
      </c>
      <c r="N2293" s="2" t="s">
        <v>3346</v>
      </c>
      <c r="Q2293" s="2" t="s">
        <v>3345</v>
      </c>
      <c r="R2293" s="2">
        <v>85</v>
      </c>
    </row>
    <row r="2294" spans="1:18" ht="28.8" x14ac:dyDescent="0.3">
      <c r="A2294" s="2" t="s">
        <v>20</v>
      </c>
      <c r="B2294" s="2" t="s">
        <v>285</v>
      </c>
      <c r="C2294" s="2" t="s">
        <v>22</v>
      </c>
      <c r="D2294" s="2" t="s">
        <v>23</v>
      </c>
      <c r="E2294" s="2" t="s">
        <v>5</v>
      </c>
      <c r="G2294" s="2" t="s">
        <v>24</v>
      </c>
      <c r="H2294" s="2">
        <v>1027655</v>
      </c>
      <c r="I2294" s="2">
        <v>1027730</v>
      </c>
      <c r="J2294" s="1" t="s">
        <v>54</v>
      </c>
      <c r="Q2294" s="2" t="s">
        <v>3347</v>
      </c>
      <c r="R2294" s="2">
        <v>76</v>
      </c>
    </row>
    <row r="2295" spans="1:18" ht="28.8" x14ac:dyDescent="0.3">
      <c r="A2295" s="2" t="s">
        <v>285</v>
      </c>
      <c r="C2295" s="2" t="s">
        <v>22</v>
      </c>
      <c r="D2295" s="2" t="s">
        <v>23</v>
      </c>
      <c r="E2295" s="2" t="s">
        <v>5</v>
      </c>
      <c r="G2295" s="2" t="s">
        <v>24</v>
      </c>
      <c r="H2295" s="2">
        <v>1027655</v>
      </c>
      <c r="I2295" s="2">
        <v>1027730</v>
      </c>
      <c r="J2295" s="1" t="s">
        <v>54</v>
      </c>
      <c r="N2295" s="2" t="s">
        <v>437</v>
      </c>
      <c r="Q2295" s="2" t="s">
        <v>3347</v>
      </c>
      <c r="R2295" s="2">
        <v>76</v>
      </c>
    </row>
    <row r="2296" spans="1:18" ht="28.8" x14ac:dyDescent="0.3">
      <c r="A2296" s="2" t="s">
        <v>20</v>
      </c>
      <c r="B2296" s="2" t="s">
        <v>285</v>
      </c>
      <c r="C2296" s="2" t="s">
        <v>22</v>
      </c>
      <c r="D2296" s="2" t="s">
        <v>23</v>
      </c>
      <c r="E2296" s="2" t="s">
        <v>5</v>
      </c>
      <c r="G2296" s="2" t="s">
        <v>24</v>
      </c>
      <c r="H2296" s="2">
        <v>1027735</v>
      </c>
      <c r="I2296" s="2">
        <v>1027821</v>
      </c>
      <c r="J2296" s="1" t="s">
        <v>54</v>
      </c>
      <c r="Q2296" s="2" t="s">
        <v>3348</v>
      </c>
      <c r="R2296" s="2">
        <v>87</v>
      </c>
    </row>
    <row r="2297" spans="1:18" ht="28.8" x14ac:dyDescent="0.3">
      <c r="A2297" s="2" t="s">
        <v>285</v>
      </c>
      <c r="C2297" s="2" t="s">
        <v>22</v>
      </c>
      <c r="D2297" s="2" t="s">
        <v>23</v>
      </c>
      <c r="E2297" s="2" t="s">
        <v>5</v>
      </c>
      <c r="G2297" s="2" t="s">
        <v>24</v>
      </c>
      <c r="H2297" s="2">
        <v>1027735</v>
      </c>
      <c r="I2297" s="2">
        <v>1027821</v>
      </c>
      <c r="J2297" s="1" t="s">
        <v>54</v>
      </c>
      <c r="N2297" s="2" t="s">
        <v>3346</v>
      </c>
      <c r="Q2297" s="2" t="s">
        <v>3348</v>
      </c>
      <c r="R2297" s="2">
        <v>87</v>
      </c>
    </row>
    <row r="2298" spans="1:18" ht="28.8" x14ac:dyDescent="0.3">
      <c r="A2298" s="2" t="s">
        <v>20</v>
      </c>
      <c r="B2298" s="2" t="s">
        <v>285</v>
      </c>
      <c r="C2298" s="2" t="s">
        <v>22</v>
      </c>
      <c r="D2298" s="2" t="s">
        <v>23</v>
      </c>
      <c r="E2298" s="2" t="s">
        <v>5</v>
      </c>
      <c r="G2298" s="2" t="s">
        <v>24</v>
      </c>
      <c r="H2298" s="2">
        <v>1027970</v>
      </c>
      <c r="I2298" s="2">
        <v>1028045</v>
      </c>
      <c r="J2298" s="1" t="s">
        <v>54</v>
      </c>
      <c r="Q2298" s="2" t="s">
        <v>3349</v>
      </c>
      <c r="R2298" s="2">
        <v>76</v>
      </c>
    </row>
    <row r="2299" spans="1:18" ht="28.8" x14ac:dyDescent="0.3">
      <c r="A2299" s="2" t="s">
        <v>285</v>
      </c>
      <c r="C2299" s="2" t="s">
        <v>22</v>
      </c>
      <c r="D2299" s="2" t="s">
        <v>23</v>
      </c>
      <c r="E2299" s="2" t="s">
        <v>5</v>
      </c>
      <c r="G2299" s="2" t="s">
        <v>24</v>
      </c>
      <c r="H2299" s="2">
        <v>1027970</v>
      </c>
      <c r="I2299" s="2">
        <v>1028045</v>
      </c>
      <c r="J2299" s="1" t="s">
        <v>54</v>
      </c>
      <c r="N2299" s="2" t="s">
        <v>287</v>
      </c>
      <c r="Q2299" s="2" t="s">
        <v>3349</v>
      </c>
      <c r="R2299" s="2">
        <v>76</v>
      </c>
    </row>
    <row r="2300" spans="1:18" ht="28.8" x14ac:dyDescent="0.3">
      <c r="A2300" s="2" t="s">
        <v>20</v>
      </c>
      <c r="B2300" s="2" t="s">
        <v>285</v>
      </c>
      <c r="C2300" s="2" t="s">
        <v>22</v>
      </c>
      <c r="D2300" s="2" t="s">
        <v>23</v>
      </c>
      <c r="E2300" s="2" t="s">
        <v>5</v>
      </c>
      <c r="G2300" s="2" t="s">
        <v>24</v>
      </c>
      <c r="H2300" s="2">
        <v>1028058</v>
      </c>
      <c r="I2300" s="2">
        <v>1028133</v>
      </c>
      <c r="J2300" s="1" t="s">
        <v>54</v>
      </c>
      <c r="Q2300" s="2" t="s">
        <v>3350</v>
      </c>
      <c r="R2300" s="2">
        <v>76</v>
      </c>
    </row>
    <row r="2301" spans="1:18" ht="28.8" x14ac:dyDescent="0.3">
      <c r="A2301" s="2" t="s">
        <v>285</v>
      </c>
      <c r="C2301" s="2" t="s">
        <v>22</v>
      </c>
      <c r="D2301" s="2" t="s">
        <v>23</v>
      </c>
      <c r="E2301" s="2" t="s">
        <v>5</v>
      </c>
      <c r="G2301" s="2" t="s">
        <v>24</v>
      </c>
      <c r="H2301" s="2">
        <v>1028058</v>
      </c>
      <c r="I2301" s="2">
        <v>1028133</v>
      </c>
      <c r="J2301" s="1" t="s">
        <v>54</v>
      </c>
      <c r="N2301" s="2" t="s">
        <v>3351</v>
      </c>
      <c r="Q2301" s="2" t="s">
        <v>3350</v>
      </c>
      <c r="R2301" s="2">
        <v>76</v>
      </c>
    </row>
    <row r="2302" spans="1:18" ht="28.8" x14ac:dyDescent="0.3">
      <c r="A2302" s="2" t="s">
        <v>20</v>
      </c>
      <c r="B2302" s="2" t="s">
        <v>285</v>
      </c>
      <c r="C2302" s="2" t="s">
        <v>22</v>
      </c>
      <c r="D2302" s="2" t="s">
        <v>23</v>
      </c>
      <c r="E2302" s="2" t="s">
        <v>5</v>
      </c>
      <c r="G2302" s="2" t="s">
        <v>24</v>
      </c>
      <c r="H2302" s="2">
        <v>1028140</v>
      </c>
      <c r="I2302" s="2">
        <v>1028227</v>
      </c>
      <c r="J2302" s="1" t="s">
        <v>54</v>
      </c>
      <c r="Q2302" s="2" t="s">
        <v>3352</v>
      </c>
      <c r="R2302" s="2">
        <v>88</v>
      </c>
    </row>
    <row r="2303" spans="1:18" ht="28.8" x14ac:dyDescent="0.3">
      <c r="A2303" s="2" t="s">
        <v>285</v>
      </c>
      <c r="C2303" s="2" t="s">
        <v>22</v>
      </c>
      <c r="D2303" s="2" t="s">
        <v>23</v>
      </c>
      <c r="E2303" s="2" t="s">
        <v>5</v>
      </c>
      <c r="G2303" s="2" t="s">
        <v>24</v>
      </c>
      <c r="H2303" s="2">
        <v>1028140</v>
      </c>
      <c r="I2303" s="2">
        <v>1028227</v>
      </c>
      <c r="J2303" s="1" t="s">
        <v>54</v>
      </c>
      <c r="N2303" s="2" t="s">
        <v>3346</v>
      </c>
      <c r="Q2303" s="2" t="s">
        <v>3352</v>
      </c>
      <c r="R2303" s="2">
        <v>88</v>
      </c>
    </row>
    <row r="2304" spans="1:18" ht="28.8" x14ac:dyDescent="0.3">
      <c r="A2304" s="2" t="s">
        <v>20</v>
      </c>
      <c r="B2304" s="2" t="s">
        <v>285</v>
      </c>
      <c r="C2304" s="2" t="s">
        <v>22</v>
      </c>
      <c r="D2304" s="2" t="s">
        <v>23</v>
      </c>
      <c r="E2304" s="2" t="s">
        <v>5</v>
      </c>
      <c r="G2304" s="2" t="s">
        <v>24</v>
      </c>
      <c r="H2304" s="2">
        <v>1028242</v>
      </c>
      <c r="I2304" s="2">
        <v>1028320</v>
      </c>
      <c r="J2304" s="1" t="s">
        <v>54</v>
      </c>
      <c r="Q2304" s="2" t="s">
        <v>3353</v>
      </c>
      <c r="R2304" s="2">
        <v>79</v>
      </c>
    </row>
    <row r="2305" spans="1:19" ht="28.8" x14ac:dyDescent="0.3">
      <c r="A2305" s="2" t="s">
        <v>285</v>
      </c>
      <c r="C2305" s="2" t="s">
        <v>22</v>
      </c>
      <c r="D2305" s="2" t="s">
        <v>23</v>
      </c>
      <c r="E2305" s="2" t="s">
        <v>5</v>
      </c>
      <c r="G2305" s="2" t="s">
        <v>24</v>
      </c>
      <c r="H2305" s="2">
        <v>1028242</v>
      </c>
      <c r="I2305" s="2">
        <v>1028320</v>
      </c>
      <c r="J2305" s="1" t="s">
        <v>54</v>
      </c>
      <c r="N2305" s="2" t="s">
        <v>3354</v>
      </c>
      <c r="Q2305" s="2" t="s">
        <v>3353</v>
      </c>
      <c r="R2305" s="2">
        <v>79</v>
      </c>
    </row>
    <row r="2306" spans="1:19" ht="28.8" x14ac:dyDescent="0.3">
      <c r="A2306" s="2" t="s">
        <v>20</v>
      </c>
      <c r="B2306" s="2" t="s">
        <v>285</v>
      </c>
      <c r="C2306" s="2" t="s">
        <v>22</v>
      </c>
      <c r="D2306" s="2" t="s">
        <v>23</v>
      </c>
      <c r="E2306" s="2" t="s">
        <v>5</v>
      </c>
      <c r="G2306" s="2" t="s">
        <v>24</v>
      </c>
      <c r="H2306" s="2">
        <v>1028332</v>
      </c>
      <c r="I2306" s="2">
        <v>1028408</v>
      </c>
      <c r="J2306" s="1" t="s">
        <v>54</v>
      </c>
      <c r="Q2306" s="2" t="s">
        <v>3355</v>
      </c>
      <c r="R2306" s="2">
        <v>77</v>
      </c>
    </row>
    <row r="2307" spans="1:19" ht="28.8" x14ac:dyDescent="0.3">
      <c r="A2307" s="2" t="s">
        <v>285</v>
      </c>
      <c r="C2307" s="2" t="s">
        <v>22</v>
      </c>
      <c r="D2307" s="2" t="s">
        <v>23</v>
      </c>
      <c r="E2307" s="2" t="s">
        <v>5</v>
      </c>
      <c r="G2307" s="2" t="s">
        <v>24</v>
      </c>
      <c r="H2307" s="2">
        <v>1028332</v>
      </c>
      <c r="I2307" s="2">
        <v>1028408</v>
      </c>
      <c r="J2307" s="1" t="s">
        <v>54</v>
      </c>
      <c r="N2307" s="2" t="s">
        <v>3354</v>
      </c>
      <c r="Q2307" s="2" t="s">
        <v>3355</v>
      </c>
      <c r="R2307" s="2">
        <v>77</v>
      </c>
    </row>
    <row r="2308" spans="1:19" ht="28.8" x14ac:dyDescent="0.3">
      <c r="A2308" s="2" t="s">
        <v>20</v>
      </c>
      <c r="B2308" s="2" t="s">
        <v>285</v>
      </c>
      <c r="C2308" s="2" t="s">
        <v>22</v>
      </c>
      <c r="D2308" s="2" t="s">
        <v>23</v>
      </c>
      <c r="E2308" s="2" t="s">
        <v>5</v>
      </c>
      <c r="G2308" s="2" t="s">
        <v>24</v>
      </c>
      <c r="H2308" s="2">
        <v>1028409</v>
      </c>
      <c r="I2308" s="2">
        <v>1028484</v>
      </c>
      <c r="J2308" s="1" t="s">
        <v>54</v>
      </c>
      <c r="Q2308" s="2" t="s">
        <v>3356</v>
      </c>
      <c r="R2308" s="2">
        <v>76</v>
      </c>
    </row>
    <row r="2309" spans="1:19" ht="28.8" x14ac:dyDescent="0.3">
      <c r="A2309" s="2" t="s">
        <v>285</v>
      </c>
      <c r="C2309" s="2" t="s">
        <v>22</v>
      </c>
      <c r="D2309" s="2" t="s">
        <v>23</v>
      </c>
      <c r="E2309" s="2" t="s">
        <v>5</v>
      </c>
      <c r="G2309" s="2" t="s">
        <v>24</v>
      </c>
      <c r="H2309" s="2">
        <v>1028409</v>
      </c>
      <c r="I2309" s="2">
        <v>1028484</v>
      </c>
      <c r="J2309" s="1" t="s">
        <v>54</v>
      </c>
      <c r="N2309" s="2" t="s">
        <v>1820</v>
      </c>
      <c r="Q2309" s="2" t="s">
        <v>3356</v>
      </c>
      <c r="R2309" s="2">
        <v>76</v>
      </c>
    </row>
    <row r="2310" spans="1:19" ht="28.8" x14ac:dyDescent="0.3">
      <c r="A2310" s="2" t="s">
        <v>20</v>
      </c>
      <c r="B2310" s="2" t="s">
        <v>285</v>
      </c>
      <c r="C2310" s="2" t="s">
        <v>22</v>
      </c>
      <c r="D2310" s="2" t="s">
        <v>23</v>
      </c>
      <c r="E2310" s="2" t="s">
        <v>5</v>
      </c>
      <c r="G2310" s="2" t="s">
        <v>24</v>
      </c>
      <c r="H2310" s="2">
        <v>1028877</v>
      </c>
      <c r="I2310" s="2">
        <v>1028952</v>
      </c>
      <c r="J2310" s="1" t="s">
        <v>54</v>
      </c>
      <c r="Q2310" s="2" t="s">
        <v>3357</v>
      </c>
      <c r="R2310" s="2">
        <v>76</v>
      </c>
    </row>
    <row r="2311" spans="1:19" ht="28.8" x14ac:dyDescent="0.3">
      <c r="A2311" s="2" t="s">
        <v>285</v>
      </c>
      <c r="C2311" s="2" t="s">
        <v>22</v>
      </c>
      <c r="D2311" s="2" t="s">
        <v>23</v>
      </c>
      <c r="E2311" s="2" t="s">
        <v>5</v>
      </c>
      <c r="G2311" s="2" t="s">
        <v>24</v>
      </c>
      <c r="H2311" s="2">
        <v>1028877</v>
      </c>
      <c r="I2311" s="2">
        <v>1028952</v>
      </c>
      <c r="J2311" s="1" t="s">
        <v>54</v>
      </c>
      <c r="N2311" s="2" t="s">
        <v>1234</v>
      </c>
      <c r="Q2311" s="2" t="s">
        <v>3357</v>
      </c>
      <c r="R2311" s="2">
        <v>76</v>
      </c>
    </row>
    <row r="2312" spans="1:19" ht="28.8" x14ac:dyDescent="0.3">
      <c r="A2312" s="2" t="s">
        <v>20</v>
      </c>
      <c r="B2312" s="2" t="s">
        <v>285</v>
      </c>
      <c r="C2312" s="2" t="s">
        <v>22</v>
      </c>
      <c r="D2312" s="2" t="s">
        <v>23</v>
      </c>
      <c r="E2312" s="2" t="s">
        <v>5</v>
      </c>
      <c r="G2312" s="2" t="s">
        <v>24</v>
      </c>
      <c r="H2312" s="2">
        <v>1028958</v>
      </c>
      <c r="I2312" s="2">
        <v>1029033</v>
      </c>
      <c r="J2312" s="1" t="s">
        <v>54</v>
      </c>
      <c r="Q2312" s="2" t="s">
        <v>3358</v>
      </c>
      <c r="R2312" s="2">
        <v>76</v>
      </c>
    </row>
    <row r="2313" spans="1:19" ht="28.8" x14ac:dyDescent="0.3">
      <c r="A2313" s="2" t="s">
        <v>285</v>
      </c>
      <c r="C2313" s="2" t="s">
        <v>22</v>
      </c>
      <c r="D2313" s="2" t="s">
        <v>23</v>
      </c>
      <c r="E2313" s="2" t="s">
        <v>5</v>
      </c>
      <c r="G2313" s="2" t="s">
        <v>24</v>
      </c>
      <c r="H2313" s="2">
        <v>1028958</v>
      </c>
      <c r="I2313" s="2">
        <v>1029033</v>
      </c>
      <c r="J2313" s="1" t="s">
        <v>54</v>
      </c>
      <c r="N2313" s="2" t="s">
        <v>2752</v>
      </c>
      <c r="Q2313" s="2" t="s">
        <v>3358</v>
      </c>
      <c r="R2313" s="2">
        <v>76</v>
      </c>
    </row>
    <row r="2314" spans="1:19" ht="28.8" x14ac:dyDescent="0.3">
      <c r="A2314" s="2" t="s">
        <v>20</v>
      </c>
      <c r="B2314" s="2" t="s">
        <v>285</v>
      </c>
      <c r="C2314" s="2" t="s">
        <v>22</v>
      </c>
      <c r="D2314" s="2" t="s">
        <v>23</v>
      </c>
      <c r="E2314" s="2" t="s">
        <v>5</v>
      </c>
      <c r="G2314" s="2" t="s">
        <v>24</v>
      </c>
      <c r="H2314" s="2">
        <v>1029039</v>
      </c>
      <c r="I2314" s="2">
        <v>1029114</v>
      </c>
      <c r="J2314" s="1" t="s">
        <v>54</v>
      </c>
      <c r="Q2314" s="2" t="s">
        <v>3359</v>
      </c>
      <c r="R2314" s="2">
        <v>76</v>
      </c>
    </row>
    <row r="2315" spans="1:19" ht="28.8" x14ac:dyDescent="0.3">
      <c r="A2315" s="2" t="s">
        <v>285</v>
      </c>
      <c r="C2315" s="2" t="s">
        <v>22</v>
      </c>
      <c r="D2315" s="2" t="s">
        <v>23</v>
      </c>
      <c r="E2315" s="2" t="s">
        <v>5</v>
      </c>
      <c r="G2315" s="2" t="s">
        <v>24</v>
      </c>
      <c r="H2315" s="2">
        <v>1029039</v>
      </c>
      <c r="I2315" s="2">
        <v>1029114</v>
      </c>
      <c r="J2315" s="1" t="s">
        <v>54</v>
      </c>
      <c r="N2315" s="2" t="s">
        <v>1228</v>
      </c>
      <c r="Q2315" s="2" t="s">
        <v>3359</v>
      </c>
      <c r="R2315" s="2">
        <v>76</v>
      </c>
    </row>
    <row r="2316" spans="1:19" ht="28.8" x14ac:dyDescent="0.3">
      <c r="A2316" s="2" t="s">
        <v>20</v>
      </c>
      <c r="B2316" s="2" t="s">
        <v>21</v>
      </c>
      <c r="C2316" s="2" t="s">
        <v>22</v>
      </c>
      <c r="D2316" s="2" t="s">
        <v>23</v>
      </c>
      <c r="E2316" s="2" t="s">
        <v>5</v>
      </c>
      <c r="G2316" s="2" t="s">
        <v>24</v>
      </c>
      <c r="H2316" s="2">
        <v>1029150</v>
      </c>
      <c r="I2316" s="2">
        <v>1029401</v>
      </c>
      <c r="J2316" s="1" t="s">
        <v>54</v>
      </c>
      <c r="Q2316" s="2" t="s">
        <v>3360</v>
      </c>
      <c r="R2316" s="2">
        <v>252</v>
      </c>
    </row>
    <row r="2317" spans="1:19" ht="28.8" x14ac:dyDescent="0.3">
      <c r="A2317" s="2" t="s">
        <v>28</v>
      </c>
      <c r="B2317" s="2" t="s">
        <v>29</v>
      </c>
      <c r="C2317" s="2" t="s">
        <v>22</v>
      </c>
      <c r="D2317" s="2" t="s">
        <v>23</v>
      </c>
      <c r="E2317" s="2" t="s">
        <v>5</v>
      </c>
      <c r="G2317" s="2" t="s">
        <v>24</v>
      </c>
      <c r="H2317" s="2">
        <v>1029150</v>
      </c>
      <c r="I2317" s="2">
        <v>1029401</v>
      </c>
      <c r="J2317" s="1" t="s">
        <v>54</v>
      </c>
      <c r="K2317" s="2" t="s">
        <v>3361</v>
      </c>
      <c r="N2317" s="2" t="s">
        <v>101</v>
      </c>
      <c r="Q2317" s="2" t="s">
        <v>3360</v>
      </c>
      <c r="R2317" s="2">
        <v>252</v>
      </c>
      <c r="S2317" s="2">
        <v>83</v>
      </c>
    </row>
    <row r="2318" spans="1:19" ht="28.8" x14ac:dyDescent="0.3">
      <c r="A2318" s="2" t="s">
        <v>20</v>
      </c>
      <c r="B2318" s="2" t="s">
        <v>21</v>
      </c>
      <c r="C2318" s="2" t="s">
        <v>22</v>
      </c>
      <c r="D2318" s="2" t="s">
        <v>23</v>
      </c>
      <c r="E2318" s="2" t="s">
        <v>5</v>
      </c>
      <c r="G2318" s="2" t="s">
        <v>24</v>
      </c>
      <c r="H2318" s="2">
        <v>1029474</v>
      </c>
      <c r="I2318" s="2">
        <v>1029983</v>
      </c>
      <c r="J2318" s="1" t="s">
        <v>25</v>
      </c>
      <c r="Q2318" s="2" t="s">
        <v>3362</v>
      </c>
      <c r="R2318" s="2">
        <v>510</v>
      </c>
    </row>
    <row r="2319" spans="1:19" ht="28.8" x14ac:dyDescent="0.3">
      <c r="A2319" s="2" t="s">
        <v>28</v>
      </c>
      <c r="B2319" s="2" t="s">
        <v>29</v>
      </c>
      <c r="C2319" s="2" t="s">
        <v>22</v>
      </c>
      <c r="D2319" s="2" t="s">
        <v>23</v>
      </c>
      <c r="E2319" s="2" t="s">
        <v>5</v>
      </c>
      <c r="G2319" s="2" t="s">
        <v>24</v>
      </c>
      <c r="H2319" s="2">
        <v>1029474</v>
      </c>
      <c r="I2319" s="2">
        <v>1029983</v>
      </c>
      <c r="J2319" s="1" t="s">
        <v>25</v>
      </c>
      <c r="K2319" s="2" t="s">
        <v>3363</v>
      </c>
      <c r="N2319" s="2" t="s">
        <v>101</v>
      </c>
      <c r="Q2319" s="2" t="s">
        <v>3362</v>
      </c>
      <c r="R2319" s="2">
        <v>510</v>
      </c>
      <c r="S2319" s="2">
        <v>169</v>
      </c>
    </row>
    <row r="2320" spans="1:19" ht="28.8" x14ac:dyDescent="0.3">
      <c r="A2320" s="2" t="s">
        <v>20</v>
      </c>
      <c r="B2320" s="2" t="s">
        <v>285</v>
      </c>
      <c r="C2320" s="2" t="s">
        <v>22</v>
      </c>
      <c r="D2320" s="2" t="s">
        <v>23</v>
      </c>
      <c r="E2320" s="2" t="s">
        <v>5</v>
      </c>
      <c r="G2320" s="2" t="s">
        <v>24</v>
      </c>
      <c r="H2320" s="2">
        <v>1029986</v>
      </c>
      <c r="I2320" s="2">
        <v>1030060</v>
      </c>
      <c r="J2320" s="1" t="s">
        <v>54</v>
      </c>
      <c r="Q2320" s="2" t="s">
        <v>3364</v>
      </c>
      <c r="R2320" s="2">
        <v>75</v>
      </c>
    </row>
    <row r="2321" spans="1:19" ht="28.8" x14ac:dyDescent="0.3">
      <c r="A2321" s="2" t="s">
        <v>285</v>
      </c>
      <c r="C2321" s="2" t="s">
        <v>22</v>
      </c>
      <c r="D2321" s="2" t="s">
        <v>23</v>
      </c>
      <c r="E2321" s="2" t="s">
        <v>5</v>
      </c>
      <c r="G2321" s="2" t="s">
        <v>24</v>
      </c>
      <c r="H2321" s="2">
        <v>1029986</v>
      </c>
      <c r="I2321" s="2">
        <v>1030060</v>
      </c>
      <c r="J2321" s="1" t="s">
        <v>54</v>
      </c>
      <c r="N2321" s="2" t="s">
        <v>1228</v>
      </c>
      <c r="Q2321" s="2" t="s">
        <v>3364</v>
      </c>
      <c r="R2321" s="2">
        <v>75</v>
      </c>
    </row>
    <row r="2322" spans="1:19" ht="28.8" x14ac:dyDescent="0.3">
      <c r="A2322" s="2" t="s">
        <v>20</v>
      </c>
      <c r="B2322" s="2" t="s">
        <v>285</v>
      </c>
      <c r="C2322" s="2" t="s">
        <v>22</v>
      </c>
      <c r="D2322" s="2" t="s">
        <v>23</v>
      </c>
      <c r="E2322" s="2" t="s">
        <v>5</v>
      </c>
      <c r="G2322" s="2" t="s">
        <v>24</v>
      </c>
      <c r="H2322" s="2">
        <v>1030071</v>
      </c>
      <c r="I2322" s="2">
        <v>1030145</v>
      </c>
      <c r="J2322" s="1" t="s">
        <v>54</v>
      </c>
      <c r="Q2322" s="2" t="s">
        <v>3365</v>
      </c>
      <c r="R2322" s="2">
        <v>75</v>
      </c>
    </row>
    <row r="2323" spans="1:19" ht="28.8" x14ac:dyDescent="0.3">
      <c r="A2323" s="2" t="s">
        <v>285</v>
      </c>
      <c r="C2323" s="2" t="s">
        <v>22</v>
      </c>
      <c r="D2323" s="2" t="s">
        <v>23</v>
      </c>
      <c r="E2323" s="2" t="s">
        <v>5</v>
      </c>
      <c r="G2323" s="2" t="s">
        <v>24</v>
      </c>
      <c r="H2323" s="2">
        <v>1030071</v>
      </c>
      <c r="I2323" s="2">
        <v>1030145</v>
      </c>
      <c r="J2323" s="1" t="s">
        <v>54</v>
      </c>
      <c r="N2323" s="2" t="s">
        <v>2593</v>
      </c>
      <c r="Q2323" s="2" t="s">
        <v>3365</v>
      </c>
      <c r="R2323" s="2">
        <v>75</v>
      </c>
    </row>
    <row r="2324" spans="1:19" ht="28.8" x14ac:dyDescent="0.3">
      <c r="A2324" s="2" t="s">
        <v>20</v>
      </c>
      <c r="B2324" s="2" t="s">
        <v>285</v>
      </c>
      <c r="C2324" s="2" t="s">
        <v>22</v>
      </c>
      <c r="D2324" s="2" t="s">
        <v>23</v>
      </c>
      <c r="E2324" s="2" t="s">
        <v>5</v>
      </c>
      <c r="G2324" s="2" t="s">
        <v>24</v>
      </c>
      <c r="H2324" s="2">
        <v>1030150</v>
      </c>
      <c r="I2324" s="2">
        <v>1030226</v>
      </c>
      <c r="J2324" s="1" t="s">
        <v>54</v>
      </c>
      <c r="Q2324" s="2" t="s">
        <v>3366</v>
      </c>
      <c r="R2324" s="2">
        <v>77</v>
      </c>
    </row>
    <row r="2325" spans="1:19" ht="28.8" x14ac:dyDescent="0.3">
      <c r="A2325" s="2" t="s">
        <v>285</v>
      </c>
      <c r="C2325" s="2" t="s">
        <v>22</v>
      </c>
      <c r="D2325" s="2" t="s">
        <v>23</v>
      </c>
      <c r="E2325" s="2" t="s">
        <v>5</v>
      </c>
      <c r="G2325" s="2" t="s">
        <v>24</v>
      </c>
      <c r="H2325" s="2">
        <v>1030150</v>
      </c>
      <c r="I2325" s="2">
        <v>1030226</v>
      </c>
      <c r="J2325" s="1" t="s">
        <v>54</v>
      </c>
      <c r="N2325" s="2" t="s">
        <v>3351</v>
      </c>
      <c r="Q2325" s="2" t="s">
        <v>3366</v>
      </c>
      <c r="R2325" s="2">
        <v>77</v>
      </c>
    </row>
    <row r="2326" spans="1:19" ht="28.8" x14ac:dyDescent="0.3">
      <c r="A2326" s="2" t="s">
        <v>20</v>
      </c>
      <c r="B2326" s="2" t="s">
        <v>21</v>
      </c>
      <c r="C2326" s="2" t="s">
        <v>22</v>
      </c>
      <c r="D2326" s="2" t="s">
        <v>23</v>
      </c>
      <c r="E2326" s="2" t="s">
        <v>5</v>
      </c>
      <c r="G2326" s="2" t="s">
        <v>24</v>
      </c>
      <c r="H2326" s="2">
        <v>1030242</v>
      </c>
      <c r="I2326" s="2">
        <v>1030520</v>
      </c>
      <c r="J2326" s="1" t="s">
        <v>54</v>
      </c>
      <c r="Q2326" s="2" t="s">
        <v>3367</v>
      </c>
      <c r="R2326" s="2">
        <v>279</v>
      </c>
    </row>
    <row r="2327" spans="1:19" ht="28.8" x14ac:dyDescent="0.3">
      <c r="A2327" s="2" t="s">
        <v>28</v>
      </c>
      <c r="B2327" s="2" t="s">
        <v>29</v>
      </c>
      <c r="C2327" s="2" t="s">
        <v>22</v>
      </c>
      <c r="D2327" s="2" t="s">
        <v>23</v>
      </c>
      <c r="E2327" s="2" t="s">
        <v>5</v>
      </c>
      <c r="G2327" s="2" t="s">
        <v>24</v>
      </c>
      <c r="H2327" s="2">
        <v>1030242</v>
      </c>
      <c r="I2327" s="2">
        <v>1030520</v>
      </c>
      <c r="J2327" s="1" t="s">
        <v>54</v>
      </c>
      <c r="K2327" s="2" t="s">
        <v>3368</v>
      </c>
      <c r="N2327" s="2" t="s">
        <v>101</v>
      </c>
      <c r="Q2327" s="2" t="s">
        <v>3367</v>
      </c>
      <c r="R2327" s="2">
        <v>279</v>
      </c>
      <c r="S2327" s="2">
        <v>92</v>
      </c>
    </row>
    <row r="2328" spans="1:19" ht="28.8" x14ac:dyDescent="0.3">
      <c r="A2328" s="2" t="s">
        <v>20</v>
      </c>
      <c r="B2328" s="2" t="s">
        <v>285</v>
      </c>
      <c r="C2328" s="2" t="s">
        <v>22</v>
      </c>
      <c r="D2328" s="2" t="s">
        <v>23</v>
      </c>
      <c r="E2328" s="2" t="s">
        <v>5</v>
      </c>
      <c r="G2328" s="2" t="s">
        <v>24</v>
      </c>
      <c r="H2328" s="2">
        <v>1030545</v>
      </c>
      <c r="I2328" s="2">
        <v>1030620</v>
      </c>
      <c r="J2328" s="1" t="s">
        <v>54</v>
      </c>
      <c r="Q2328" s="2" t="s">
        <v>3369</v>
      </c>
      <c r="R2328" s="2">
        <v>76</v>
      </c>
    </row>
    <row r="2329" spans="1:19" ht="28.8" x14ac:dyDescent="0.3">
      <c r="A2329" s="2" t="s">
        <v>285</v>
      </c>
      <c r="C2329" s="2" t="s">
        <v>22</v>
      </c>
      <c r="D2329" s="2" t="s">
        <v>23</v>
      </c>
      <c r="E2329" s="2" t="s">
        <v>5</v>
      </c>
      <c r="G2329" s="2" t="s">
        <v>24</v>
      </c>
      <c r="H2329" s="2">
        <v>1030545</v>
      </c>
      <c r="I2329" s="2">
        <v>1030620</v>
      </c>
      <c r="J2329" s="1" t="s">
        <v>54</v>
      </c>
      <c r="N2329" s="2" t="s">
        <v>962</v>
      </c>
      <c r="Q2329" s="2" t="s">
        <v>3369</v>
      </c>
      <c r="R2329" s="2">
        <v>76</v>
      </c>
    </row>
    <row r="2330" spans="1:19" ht="28.8" x14ac:dyDescent="0.3">
      <c r="A2330" s="2" t="s">
        <v>20</v>
      </c>
      <c r="B2330" s="2" t="s">
        <v>21</v>
      </c>
      <c r="C2330" s="2" t="s">
        <v>22</v>
      </c>
      <c r="D2330" s="2" t="s">
        <v>23</v>
      </c>
      <c r="E2330" s="2" t="s">
        <v>5</v>
      </c>
      <c r="G2330" s="2" t="s">
        <v>24</v>
      </c>
      <c r="H2330" s="2">
        <v>1031115</v>
      </c>
      <c r="I2330" s="2">
        <v>1031396</v>
      </c>
      <c r="J2330" s="1" t="s">
        <v>54</v>
      </c>
      <c r="Q2330" s="2" t="s">
        <v>3370</v>
      </c>
      <c r="R2330" s="2">
        <v>282</v>
      </c>
    </row>
    <row r="2331" spans="1:19" ht="28.8" x14ac:dyDescent="0.3">
      <c r="A2331" s="2" t="s">
        <v>28</v>
      </c>
      <c r="B2331" s="2" t="s">
        <v>29</v>
      </c>
      <c r="C2331" s="2" t="s">
        <v>22</v>
      </c>
      <c r="D2331" s="2" t="s">
        <v>23</v>
      </c>
      <c r="E2331" s="2" t="s">
        <v>5</v>
      </c>
      <c r="G2331" s="2" t="s">
        <v>24</v>
      </c>
      <c r="H2331" s="2">
        <v>1031115</v>
      </c>
      <c r="I2331" s="2">
        <v>1031396</v>
      </c>
      <c r="J2331" s="1" t="s">
        <v>54</v>
      </c>
      <c r="K2331" s="2" t="s">
        <v>3371</v>
      </c>
      <c r="N2331" s="2" t="s">
        <v>101</v>
      </c>
      <c r="Q2331" s="2" t="s">
        <v>3370</v>
      </c>
      <c r="R2331" s="2">
        <v>282</v>
      </c>
      <c r="S2331" s="2">
        <v>93</v>
      </c>
    </row>
    <row r="2332" spans="1:19" ht="28.8" x14ac:dyDescent="0.3">
      <c r="A2332" s="2" t="s">
        <v>20</v>
      </c>
      <c r="B2332" s="2" t="s">
        <v>285</v>
      </c>
      <c r="C2332" s="2" t="s">
        <v>22</v>
      </c>
      <c r="D2332" s="2" t="s">
        <v>23</v>
      </c>
      <c r="E2332" s="2" t="s">
        <v>5</v>
      </c>
      <c r="G2332" s="2" t="s">
        <v>24</v>
      </c>
      <c r="H2332" s="2">
        <v>1031415</v>
      </c>
      <c r="I2332" s="2">
        <v>1031490</v>
      </c>
      <c r="J2332" s="1" t="s">
        <v>54</v>
      </c>
      <c r="Q2332" s="2" t="s">
        <v>3372</v>
      </c>
      <c r="R2332" s="2">
        <v>76</v>
      </c>
    </row>
    <row r="2333" spans="1:19" ht="28.8" x14ac:dyDescent="0.3">
      <c r="A2333" s="2" t="s">
        <v>285</v>
      </c>
      <c r="C2333" s="2" t="s">
        <v>22</v>
      </c>
      <c r="D2333" s="2" t="s">
        <v>23</v>
      </c>
      <c r="E2333" s="2" t="s">
        <v>5</v>
      </c>
      <c r="G2333" s="2" t="s">
        <v>24</v>
      </c>
      <c r="H2333" s="2">
        <v>1031415</v>
      </c>
      <c r="I2333" s="2">
        <v>1031490</v>
      </c>
      <c r="J2333" s="1" t="s">
        <v>54</v>
      </c>
      <c r="N2333" s="2" t="s">
        <v>962</v>
      </c>
      <c r="Q2333" s="2" t="s">
        <v>3372</v>
      </c>
      <c r="R2333" s="2">
        <v>76</v>
      </c>
    </row>
    <row r="2334" spans="1:19" ht="28.8" x14ac:dyDescent="0.3">
      <c r="A2334" s="2" t="s">
        <v>20</v>
      </c>
      <c r="B2334" s="2" t="s">
        <v>21</v>
      </c>
      <c r="C2334" s="2" t="s">
        <v>22</v>
      </c>
      <c r="D2334" s="2" t="s">
        <v>23</v>
      </c>
      <c r="E2334" s="2" t="s">
        <v>5</v>
      </c>
      <c r="G2334" s="2" t="s">
        <v>24</v>
      </c>
      <c r="H2334" s="2">
        <v>1031930</v>
      </c>
      <c r="I2334" s="2">
        <v>1032673</v>
      </c>
      <c r="J2334" s="1" t="s">
        <v>54</v>
      </c>
      <c r="Q2334" s="2" t="s">
        <v>3373</v>
      </c>
      <c r="R2334" s="2">
        <v>744</v>
      </c>
    </row>
    <row r="2335" spans="1:19" ht="28.8" x14ac:dyDescent="0.3">
      <c r="A2335" s="2" t="s">
        <v>28</v>
      </c>
      <c r="B2335" s="2" t="s">
        <v>29</v>
      </c>
      <c r="C2335" s="2" t="s">
        <v>22</v>
      </c>
      <c r="D2335" s="2" t="s">
        <v>23</v>
      </c>
      <c r="E2335" s="2" t="s">
        <v>5</v>
      </c>
      <c r="G2335" s="2" t="s">
        <v>24</v>
      </c>
      <c r="H2335" s="2">
        <v>1031930</v>
      </c>
      <c r="I2335" s="2">
        <v>1032673</v>
      </c>
      <c r="J2335" s="1" t="s">
        <v>54</v>
      </c>
      <c r="K2335" s="2" t="s">
        <v>3374</v>
      </c>
      <c r="N2335" s="2" t="s">
        <v>101</v>
      </c>
      <c r="Q2335" s="2" t="s">
        <v>3373</v>
      </c>
      <c r="R2335" s="2">
        <v>744</v>
      </c>
      <c r="S2335" s="2">
        <v>247</v>
      </c>
    </row>
    <row r="2336" spans="1:19" ht="28.8" x14ac:dyDescent="0.3">
      <c r="A2336" s="2" t="s">
        <v>20</v>
      </c>
      <c r="B2336" s="2" t="s">
        <v>285</v>
      </c>
      <c r="C2336" s="2" t="s">
        <v>22</v>
      </c>
      <c r="D2336" s="2" t="s">
        <v>23</v>
      </c>
      <c r="E2336" s="2" t="s">
        <v>5</v>
      </c>
      <c r="G2336" s="2" t="s">
        <v>24</v>
      </c>
      <c r="H2336" s="2">
        <v>1032725</v>
      </c>
      <c r="I2336" s="2">
        <v>1032803</v>
      </c>
      <c r="J2336" s="1" t="s">
        <v>54</v>
      </c>
      <c r="Q2336" s="2" t="s">
        <v>3375</v>
      </c>
      <c r="R2336" s="2">
        <v>79</v>
      </c>
    </row>
    <row r="2337" spans="1:18" ht="28.8" x14ac:dyDescent="0.3">
      <c r="A2337" s="2" t="s">
        <v>285</v>
      </c>
      <c r="C2337" s="2" t="s">
        <v>22</v>
      </c>
      <c r="D2337" s="2" t="s">
        <v>23</v>
      </c>
      <c r="E2337" s="2" t="s">
        <v>5</v>
      </c>
      <c r="G2337" s="2" t="s">
        <v>24</v>
      </c>
      <c r="H2337" s="2">
        <v>1032725</v>
      </c>
      <c r="I2337" s="2">
        <v>1032803</v>
      </c>
      <c r="J2337" s="1" t="s">
        <v>54</v>
      </c>
      <c r="N2337" s="2" t="s">
        <v>2754</v>
      </c>
      <c r="Q2337" s="2" t="s">
        <v>3375</v>
      </c>
      <c r="R2337" s="2">
        <v>79</v>
      </c>
    </row>
    <row r="2338" spans="1:18" ht="28.8" x14ac:dyDescent="0.3">
      <c r="A2338" s="2" t="s">
        <v>20</v>
      </c>
      <c r="B2338" s="2" t="s">
        <v>285</v>
      </c>
      <c r="C2338" s="2" t="s">
        <v>22</v>
      </c>
      <c r="D2338" s="2" t="s">
        <v>23</v>
      </c>
      <c r="E2338" s="2" t="s">
        <v>5</v>
      </c>
      <c r="G2338" s="2" t="s">
        <v>24</v>
      </c>
      <c r="H2338" s="2">
        <v>1032815</v>
      </c>
      <c r="I2338" s="2">
        <v>1032892</v>
      </c>
      <c r="J2338" s="1" t="s">
        <v>54</v>
      </c>
      <c r="Q2338" s="2" t="s">
        <v>3376</v>
      </c>
      <c r="R2338" s="2">
        <v>78</v>
      </c>
    </row>
    <row r="2339" spans="1:18" ht="28.8" x14ac:dyDescent="0.3">
      <c r="A2339" s="2" t="s">
        <v>285</v>
      </c>
      <c r="C2339" s="2" t="s">
        <v>22</v>
      </c>
      <c r="D2339" s="2" t="s">
        <v>23</v>
      </c>
      <c r="E2339" s="2" t="s">
        <v>5</v>
      </c>
      <c r="G2339" s="2" t="s">
        <v>24</v>
      </c>
      <c r="H2339" s="2">
        <v>1032815</v>
      </c>
      <c r="I2339" s="2">
        <v>1032892</v>
      </c>
      <c r="J2339" s="1" t="s">
        <v>54</v>
      </c>
      <c r="N2339" s="2" t="s">
        <v>3377</v>
      </c>
      <c r="Q2339" s="2" t="s">
        <v>3376</v>
      </c>
      <c r="R2339" s="2">
        <v>78</v>
      </c>
    </row>
    <row r="2340" spans="1:18" ht="28.8" x14ac:dyDescent="0.3">
      <c r="A2340" s="2" t="s">
        <v>20</v>
      </c>
      <c r="B2340" s="2" t="s">
        <v>285</v>
      </c>
      <c r="C2340" s="2" t="s">
        <v>22</v>
      </c>
      <c r="D2340" s="2" t="s">
        <v>23</v>
      </c>
      <c r="E2340" s="2" t="s">
        <v>5</v>
      </c>
      <c r="G2340" s="2" t="s">
        <v>24</v>
      </c>
      <c r="H2340" s="2">
        <v>1032910</v>
      </c>
      <c r="I2340" s="2">
        <v>1033001</v>
      </c>
      <c r="J2340" s="1" t="s">
        <v>54</v>
      </c>
      <c r="Q2340" s="2" t="s">
        <v>3378</v>
      </c>
      <c r="R2340" s="2">
        <v>92</v>
      </c>
    </row>
    <row r="2341" spans="1:18" ht="28.8" x14ac:dyDescent="0.3">
      <c r="A2341" s="2" t="s">
        <v>285</v>
      </c>
      <c r="C2341" s="2" t="s">
        <v>22</v>
      </c>
      <c r="D2341" s="2" t="s">
        <v>23</v>
      </c>
      <c r="E2341" s="2" t="s">
        <v>5</v>
      </c>
      <c r="G2341" s="2" t="s">
        <v>24</v>
      </c>
      <c r="H2341" s="2">
        <v>1032910</v>
      </c>
      <c r="I2341" s="2">
        <v>1033001</v>
      </c>
      <c r="J2341" s="1" t="s">
        <v>54</v>
      </c>
      <c r="N2341" s="2" t="s">
        <v>2024</v>
      </c>
      <c r="Q2341" s="2" t="s">
        <v>3378</v>
      </c>
      <c r="R2341" s="2">
        <v>92</v>
      </c>
    </row>
    <row r="2342" spans="1:18" ht="28.8" x14ac:dyDescent="0.3">
      <c r="A2342" s="2" t="s">
        <v>20</v>
      </c>
      <c r="B2342" s="2" t="s">
        <v>285</v>
      </c>
      <c r="C2342" s="2" t="s">
        <v>22</v>
      </c>
      <c r="D2342" s="2" t="s">
        <v>23</v>
      </c>
      <c r="E2342" s="2" t="s">
        <v>5</v>
      </c>
      <c r="G2342" s="2" t="s">
        <v>24</v>
      </c>
      <c r="H2342" s="2">
        <v>1033006</v>
      </c>
      <c r="I2342" s="2">
        <v>1033081</v>
      </c>
      <c r="J2342" s="1" t="s">
        <v>54</v>
      </c>
      <c r="Q2342" s="2" t="s">
        <v>3379</v>
      </c>
      <c r="R2342" s="2">
        <v>76</v>
      </c>
    </row>
    <row r="2343" spans="1:18" ht="28.8" x14ac:dyDescent="0.3">
      <c r="A2343" s="2" t="s">
        <v>285</v>
      </c>
      <c r="C2343" s="2" t="s">
        <v>22</v>
      </c>
      <c r="D2343" s="2" t="s">
        <v>23</v>
      </c>
      <c r="E2343" s="2" t="s">
        <v>5</v>
      </c>
      <c r="G2343" s="2" t="s">
        <v>24</v>
      </c>
      <c r="H2343" s="2">
        <v>1033006</v>
      </c>
      <c r="I2343" s="2">
        <v>1033081</v>
      </c>
      <c r="J2343" s="1" t="s">
        <v>54</v>
      </c>
      <c r="N2343" s="2" t="s">
        <v>287</v>
      </c>
      <c r="Q2343" s="2" t="s">
        <v>3379</v>
      </c>
      <c r="R2343" s="2">
        <v>76</v>
      </c>
    </row>
    <row r="2344" spans="1:18" ht="28.8" x14ac:dyDescent="0.3">
      <c r="A2344" s="2" t="s">
        <v>20</v>
      </c>
      <c r="B2344" s="2" t="s">
        <v>285</v>
      </c>
      <c r="C2344" s="2" t="s">
        <v>22</v>
      </c>
      <c r="D2344" s="2" t="s">
        <v>23</v>
      </c>
      <c r="E2344" s="2" t="s">
        <v>5</v>
      </c>
      <c r="G2344" s="2" t="s">
        <v>24</v>
      </c>
      <c r="H2344" s="2">
        <v>1033086</v>
      </c>
      <c r="I2344" s="2">
        <v>1033163</v>
      </c>
      <c r="J2344" s="1" t="s">
        <v>54</v>
      </c>
      <c r="Q2344" s="2" t="s">
        <v>3380</v>
      </c>
      <c r="R2344" s="2">
        <v>78</v>
      </c>
    </row>
    <row r="2345" spans="1:18" ht="28.8" x14ac:dyDescent="0.3">
      <c r="A2345" s="2" t="s">
        <v>285</v>
      </c>
      <c r="C2345" s="2" t="s">
        <v>22</v>
      </c>
      <c r="D2345" s="2" t="s">
        <v>23</v>
      </c>
      <c r="E2345" s="2" t="s">
        <v>5</v>
      </c>
      <c r="G2345" s="2" t="s">
        <v>24</v>
      </c>
      <c r="H2345" s="2">
        <v>1033086</v>
      </c>
      <c r="I2345" s="2">
        <v>1033163</v>
      </c>
      <c r="J2345" s="1" t="s">
        <v>54</v>
      </c>
      <c r="N2345" s="2" t="s">
        <v>3381</v>
      </c>
      <c r="Q2345" s="2" t="s">
        <v>3380</v>
      </c>
      <c r="R2345" s="2">
        <v>78</v>
      </c>
    </row>
    <row r="2346" spans="1:18" ht="28.8" x14ac:dyDescent="0.3">
      <c r="A2346" s="2" t="s">
        <v>20</v>
      </c>
      <c r="B2346" s="2" t="s">
        <v>285</v>
      </c>
      <c r="C2346" s="2" t="s">
        <v>22</v>
      </c>
      <c r="D2346" s="2" t="s">
        <v>23</v>
      </c>
      <c r="E2346" s="2" t="s">
        <v>5</v>
      </c>
      <c r="G2346" s="2" t="s">
        <v>24</v>
      </c>
      <c r="H2346" s="2">
        <v>1033175</v>
      </c>
      <c r="I2346" s="2">
        <v>1033259</v>
      </c>
      <c r="J2346" s="1" t="s">
        <v>54</v>
      </c>
      <c r="Q2346" s="2" t="s">
        <v>3382</v>
      </c>
      <c r="R2346" s="2">
        <v>85</v>
      </c>
    </row>
    <row r="2347" spans="1:18" ht="28.8" x14ac:dyDescent="0.3">
      <c r="A2347" s="2" t="s">
        <v>285</v>
      </c>
      <c r="C2347" s="2" t="s">
        <v>22</v>
      </c>
      <c r="D2347" s="2" t="s">
        <v>23</v>
      </c>
      <c r="E2347" s="2" t="s">
        <v>5</v>
      </c>
      <c r="G2347" s="2" t="s">
        <v>24</v>
      </c>
      <c r="H2347" s="2">
        <v>1033175</v>
      </c>
      <c r="I2347" s="2">
        <v>1033259</v>
      </c>
      <c r="J2347" s="1" t="s">
        <v>54</v>
      </c>
      <c r="N2347" s="2" t="s">
        <v>958</v>
      </c>
      <c r="Q2347" s="2" t="s">
        <v>3382</v>
      </c>
      <c r="R2347" s="2">
        <v>85</v>
      </c>
    </row>
    <row r="2348" spans="1:18" ht="28.8" x14ac:dyDescent="0.3">
      <c r="A2348" s="2" t="s">
        <v>20</v>
      </c>
      <c r="B2348" s="2" t="s">
        <v>285</v>
      </c>
      <c r="C2348" s="2" t="s">
        <v>22</v>
      </c>
      <c r="D2348" s="2" t="s">
        <v>23</v>
      </c>
      <c r="E2348" s="2" t="s">
        <v>5</v>
      </c>
      <c r="G2348" s="2" t="s">
        <v>24</v>
      </c>
      <c r="H2348" s="2">
        <v>1033390</v>
      </c>
      <c r="I2348" s="2">
        <v>1033481</v>
      </c>
      <c r="J2348" s="1" t="s">
        <v>54</v>
      </c>
      <c r="Q2348" s="2" t="s">
        <v>3383</v>
      </c>
      <c r="R2348" s="2">
        <v>92</v>
      </c>
    </row>
    <row r="2349" spans="1:18" ht="28.8" x14ac:dyDescent="0.3">
      <c r="A2349" s="2" t="s">
        <v>285</v>
      </c>
      <c r="C2349" s="2" t="s">
        <v>22</v>
      </c>
      <c r="D2349" s="2" t="s">
        <v>23</v>
      </c>
      <c r="E2349" s="2" t="s">
        <v>5</v>
      </c>
      <c r="G2349" s="2" t="s">
        <v>24</v>
      </c>
      <c r="H2349" s="2">
        <v>1033390</v>
      </c>
      <c r="I2349" s="2">
        <v>1033481</v>
      </c>
      <c r="J2349" s="1" t="s">
        <v>54</v>
      </c>
      <c r="N2349" s="2" t="s">
        <v>2024</v>
      </c>
      <c r="Q2349" s="2" t="s">
        <v>3383</v>
      </c>
      <c r="R2349" s="2">
        <v>92</v>
      </c>
    </row>
    <row r="2350" spans="1:18" ht="28.8" x14ac:dyDescent="0.3">
      <c r="A2350" s="2" t="s">
        <v>20</v>
      </c>
      <c r="B2350" s="2" t="s">
        <v>285</v>
      </c>
      <c r="C2350" s="2" t="s">
        <v>22</v>
      </c>
      <c r="D2350" s="2" t="s">
        <v>23</v>
      </c>
      <c r="E2350" s="2" t="s">
        <v>5</v>
      </c>
      <c r="G2350" s="2" t="s">
        <v>24</v>
      </c>
      <c r="H2350" s="2">
        <v>1033528</v>
      </c>
      <c r="I2350" s="2">
        <v>1033618</v>
      </c>
      <c r="J2350" s="1" t="s">
        <v>54</v>
      </c>
      <c r="Q2350" s="2" t="s">
        <v>3384</v>
      </c>
      <c r="R2350" s="2">
        <v>91</v>
      </c>
    </row>
    <row r="2351" spans="1:18" ht="28.8" x14ac:dyDescent="0.3">
      <c r="A2351" s="2" t="s">
        <v>285</v>
      </c>
      <c r="C2351" s="2" t="s">
        <v>22</v>
      </c>
      <c r="D2351" s="2" t="s">
        <v>23</v>
      </c>
      <c r="E2351" s="2" t="s">
        <v>5</v>
      </c>
      <c r="G2351" s="2" t="s">
        <v>24</v>
      </c>
      <c r="H2351" s="2">
        <v>1033528</v>
      </c>
      <c r="I2351" s="2">
        <v>1033618</v>
      </c>
      <c r="J2351" s="1" t="s">
        <v>54</v>
      </c>
      <c r="N2351" s="2" t="s">
        <v>2024</v>
      </c>
      <c r="Q2351" s="2" t="s">
        <v>3384</v>
      </c>
      <c r="R2351" s="2">
        <v>91</v>
      </c>
    </row>
    <row r="2352" spans="1:18" ht="28.8" x14ac:dyDescent="0.3">
      <c r="A2352" s="2" t="s">
        <v>20</v>
      </c>
      <c r="B2352" s="2" t="s">
        <v>285</v>
      </c>
      <c r="C2352" s="2" t="s">
        <v>22</v>
      </c>
      <c r="D2352" s="2" t="s">
        <v>23</v>
      </c>
      <c r="E2352" s="2" t="s">
        <v>5</v>
      </c>
      <c r="G2352" s="2" t="s">
        <v>24</v>
      </c>
      <c r="H2352" s="2">
        <v>1033694</v>
      </c>
      <c r="I2352" s="2">
        <v>1033780</v>
      </c>
      <c r="J2352" s="1" t="s">
        <v>54</v>
      </c>
      <c r="Q2352" s="2" t="s">
        <v>3385</v>
      </c>
      <c r="R2352" s="2">
        <v>87</v>
      </c>
    </row>
    <row r="2353" spans="1:20" ht="28.8" x14ac:dyDescent="0.3">
      <c r="A2353" s="2" t="s">
        <v>285</v>
      </c>
      <c r="C2353" s="2" t="s">
        <v>22</v>
      </c>
      <c r="D2353" s="2" t="s">
        <v>23</v>
      </c>
      <c r="E2353" s="2" t="s">
        <v>5</v>
      </c>
      <c r="G2353" s="2" t="s">
        <v>24</v>
      </c>
      <c r="H2353" s="2">
        <v>1033694</v>
      </c>
      <c r="I2353" s="2">
        <v>1033780</v>
      </c>
      <c r="J2353" s="1" t="s">
        <v>54</v>
      </c>
      <c r="N2353" s="2" t="s">
        <v>3346</v>
      </c>
      <c r="Q2353" s="2" t="s">
        <v>3385</v>
      </c>
      <c r="R2353" s="2">
        <v>87</v>
      </c>
    </row>
    <row r="2354" spans="1:20" ht="28.8" x14ac:dyDescent="0.3">
      <c r="A2354" s="2" t="s">
        <v>20</v>
      </c>
      <c r="B2354" s="2" t="s">
        <v>285</v>
      </c>
      <c r="C2354" s="2" t="s">
        <v>22</v>
      </c>
      <c r="D2354" s="2" t="s">
        <v>23</v>
      </c>
      <c r="E2354" s="2" t="s">
        <v>5</v>
      </c>
      <c r="G2354" s="2" t="s">
        <v>24</v>
      </c>
      <c r="H2354" s="2">
        <v>1033799</v>
      </c>
      <c r="I2354" s="2">
        <v>1033891</v>
      </c>
      <c r="J2354" s="1" t="s">
        <v>54</v>
      </c>
      <c r="Q2354" s="2" t="s">
        <v>3386</v>
      </c>
      <c r="R2354" s="2">
        <v>93</v>
      </c>
    </row>
    <row r="2355" spans="1:20" ht="28.8" x14ac:dyDescent="0.3">
      <c r="A2355" s="2" t="s">
        <v>285</v>
      </c>
      <c r="C2355" s="2" t="s">
        <v>22</v>
      </c>
      <c r="D2355" s="2" t="s">
        <v>23</v>
      </c>
      <c r="E2355" s="2" t="s">
        <v>5</v>
      </c>
      <c r="G2355" s="2" t="s">
        <v>24</v>
      </c>
      <c r="H2355" s="2">
        <v>1033799</v>
      </c>
      <c r="I2355" s="2">
        <v>1033891</v>
      </c>
      <c r="J2355" s="1" t="s">
        <v>54</v>
      </c>
      <c r="N2355" s="2" t="s">
        <v>2024</v>
      </c>
      <c r="Q2355" s="2" t="s">
        <v>3386</v>
      </c>
      <c r="R2355" s="2">
        <v>93</v>
      </c>
    </row>
    <row r="2356" spans="1:20" ht="28.8" x14ac:dyDescent="0.3">
      <c r="A2356" s="2" t="s">
        <v>20</v>
      </c>
      <c r="B2356" s="2" t="s">
        <v>285</v>
      </c>
      <c r="C2356" s="2" t="s">
        <v>22</v>
      </c>
      <c r="D2356" s="2" t="s">
        <v>23</v>
      </c>
      <c r="E2356" s="2" t="s">
        <v>5</v>
      </c>
      <c r="G2356" s="2" t="s">
        <v>24</v>
      </c>
      <c r="H2356" s="2">
        <v>1034132</v>
      </c>
      <c r="I2356" s="2">
        <v>1034210</v>
      </c>
      <c r="J2356" s="1" t="s">
        <v>54</v>
      </c>
      <c r="Q2356" s="2" t="s">
        <v>3387</v>
      </c>
      <c r="R2356" s="2">
        <v>79</v>
      </c>
    </row>
    <row r="2357" spans="1:20" ht="28.8" x14ac:dyDescent="0.3">
      <c r="A2357" s="2" t="s">
        <v>285</v>
      </c>
      <c r="C2357" s="2" t="s">
        <v>22</v>
      </c>
      <c r="D2357" s="2" t="s">
        <v>23</v>
      </c>
      <c r="E2357" s="2" t="s">
        <v>5</v>
      </c>
      <c r="G2357" s="2" t="s">
        <v>24</v>
      </c>
      <c r="H2357" s="2">
        <v>1034132</v>
      </c>
      <c r="I2357" s="2">
        <v>1034210</v>
      </c>
      <c r="J2357" s="1" t="s">
        <v>54</v>
      </c>
      <c r="N2357" s="2" t="s">
        <v>3381</v>
      </c>
      <c r="Q2357" s="2" t="s">
        <v>3387</v>
      </c>
      <c r="R2357" s="2">
        <v>79</v>
      </c>
    </row>
    <row r="2358" spans="1:20" ht="28.8" x14ac:dyDescent="0.3">
      <c r="A2358" s="2" t="s">
        <v>20</v>
      </c>
      <c r="B2358" s="2" t="s">
        <v>285</v>
      </c>
      <c r="C2358" s="2" t="s">
        <v>22</v>
      </c>
      <c r="D2358" s="2" t="s">
        <v>23</v>
      </c>
      <c r="E2358" s="2" t="s">
        <v>5</v>
      </c>
      <c r="G2358" s="2" t="s">
        <v>24</v>
      </c>
      <c r="H2358" s="2">
        <v>1034309</v>
      </c>
      <c r="I2358" s="2">
        <v>1034385</v>
      </c>
      <c r="J2358" s="1" t="s">
        <v>54</v>
      </c>
      <c r="Q2358" s="2" t="s">
        <v>3388</v>
      </c>
      <c r="R2358" s="2">
        <v>77</v>
      </c>
    </row>
    <row r="2359" spans="1:20" ht="28.8" x14ac:dyDescent="0.3">
      <c r="A2359" s="2" t="s">
        <v>285</v>
      </c>
      <c r="C2359" s="2" t="s">
        <v>22</v>
      </c>
      <c r="D2359" s="2" t="s">
        <v>23</v>
      </c>
      <c r="E2359" s="2" t="s">
        <v>5</v>
      </c>
      <c r="G2359" s="2" t="s">
        <v>24</v>
      </c>
      <c r="H2359" s="2">
        <v>1034309</v>
      </c>
      <c r="I2359" s="2">
        <v>1034385</v>
      </c>
      <c r="J2359" s="1" t="s">
        <v>54</v>
      </c>
      <c r="N2359" s="2" t="s">
        <v>3389</v>
      </c>
      <c r="Q2359" s="2" t="s">
        <v>3388</v>
      </c>
      <c r="R2359" s="2">
        <v>77</v>
      </c>
    </row>
    <row r="2360" spans="1:20" ht="28.8" x14ac:dyDescent="0.3">
      <c r="A2360" s="2" t="s">
        <v>20</v>
      </c>
      <c r="B2360" s="2" t="s">
        <v>285</v>
      </c>
      <c r="C2360" s="2" t="s">
        <v>22</v>
      </c>
      <c r="D2360" s="2" t="s">
        <v>23</v>
      </c>
      <c r="E2360" s="2" t="s">
        <v>5</v>
      </c>
      <c r="G2360" s="2" t="s">
        <v>24</v>
      </c>
      <c r="H2360" s="2">
        <v>1035026</v>
      </c>
      <c r="I2360" s="2">
        <v>1035103</v>
      </c>
      <c r="J2360" s="1" t="s">
        <v>54</v>
      </c>
      <c r="Q2360" s="2" t="s">
        <v>3390</v>
      </c>
      <c r="R2360" s="2">
        <v>78</v>
      </c>
    </row>
    <row r="2361" spans="1:20" ht="28.8" x14ac:dyDescent="0.3">
      <c r="A2361" s="2" t="s">
        <v>285</v>
      </c>
      <c r="C2361" s="2" t="s">
        <v>22</v>
      </c>
      <c r="D2361" s="2" t="s">
        <v>23</v>
      </c>
      <c r="E2361" s="2" t="s">
        <v>5</v>
      </c>
      <c r="G2361" s="2" t="s">
        <v>24</v>
      </c>
      <c r="H2361" s="2">
        <v>1035026</v>
      </c>
      <c r="I2361" s="2">
        <v>1035103</v>
      </c>
      <c r="J2361" s="1" t="s">
        <v>54</v>
      </c>
      <c r="N2361" s="2" t="s">
        <v>1236</v>
      </c>
      <c r="Q2361" s="2" t="s">
        <v>3390</v>
      </c>
      <c r="R2361" s="2">
        <v>78</v>
      </c>
    </row>
    <row r="2362" spans="1:20" ht="28.8" x14ac:dyDescent="0.3">
      <c r="A2362" s="2" t="s">
        <v>20</v>
      </c>
      <c r="B2362" s="2" t="s">
        <v>285</v>
      </c>
      <c r="C2362" s="2" t="s">
        <v>22</v>
      </c>
      <c r="D2362" s="2" t="s">
        <v>23</v>
      </c>
      <c r="E2362" s="2" t="s">
        <v>5</v>
      </c>
      <c r="G2362" s="2" t="s">
        <v>24</v>
      </c>
      <c r="H2362" s="2">
        <v>1035250</v>
      </c>
      <c r="I2362" s="2">
        <v>1035325</v>
      </c>
      <c r="J2362" s="1" t="s">
        <v>54</v>
      </c>
      <c r="Q2362" s="2" t="s">
        <v>3391</v>
      </c>
      <c r="R2362" s="2">
        <v>76</v>
      </c>
    </row>
    <row r="2363" spans="1:20" ht="28.8" x14ac:dyDescent="0.3">
      <c r="A2363" s="2" t="s">
        <v>285</v>
      </c>
      <c r="C2363" s="2" t="s">
        <v>22</v>
      </c>
      <c r="D2363" s="2" t="s">
        <v>23</v>
      </c>
      <c r="E2363" s="2" t="s">
        <v>5</v>
      </c>
      <c r="G2363" s="2" t="s">
        <v>24</v>
      </c>
      <c r="H2363" s="2">
        <v>1035250</v>
      </c>
      <c r="I2363" s="2">
        <v>1035325</v>
      </c>
      <c r="J2363" s="1" t="s">
        <v>54</v>
      </c>
      <c r="N2363" s="2" t="s">
        <v>960</v>
      </c>
      <c r="Q2363" s="2" t="s">
        <v>3391</v>
      </c>
      <c r="R2363" s="2">
        <v>76</v>
      </c>
    </row>
    <row r="2364" spans="1:20" ht="28.8" x14ac:dyDescent="0.3">
      <c r="A2364" s="2" t="s">
        <v>20</v>
      </c>
      <c r="B2364" s="2" t="s">
        <v>3392</v>
      </c>
      <c r="C2364" s="2" t="s">
        <v>22</v>
      </c>
      <c r="D2364" s="2" t="s">
        <v>23</v>
      </c>
      <c r="E2364" s="2" t="s">
        <v>5</v>
      </c>
      <c r="G2364" s="2" t="s">
        <v>24</v>
      </c>
      <c r="H2364" s="2">
        <v>1035589</v>
      </c>
      <c r="I2364" s="2">
        <v>1035660</v>
      </c>
      <c r="J2364" s="1" t="s">
        <v>54</v>
      </c>
      <c r="Q2364" s="2" t="s">
        <v>3393</v>
      </c>
      <c r="R2364" s="2">
        <v>72</v>
      </c>
      <c r="T2364" s="2" t="s">
        <v>56</v>
      </c>
    </row>
    <row r="2365" spans="1:20" ht="28.8" x14ac:dyDescent="0.3">
      <c r="A2365" s="2" t="s">
        <v>285</v>
      </c>
      <c r="C2365" s="2" t="s">
        <v>22</v>
      </c>
      <c r="D2365" s="2" t="s">
        <v>23</v>
      </c>
      <c r="E2365" s="2" t="s">
        <v>5</v>
      </c>
      <c r="G2365" s="2" t="s">
        <v>24</v>
      </c>
      <c r="H2365" s="2">
        <v>1035589</v>
      </c>
      <c r="I2365" s="2">
        <v>1035660</v>
      </c>
      <c r="J2365" s="1" t="s">
        <v>54</v>
      </c>
      <c r="N2365" s="2" t="s">
        <v>3394</v>
      </c>
      <c r="Q2365" s="2" t="s">
        <v>3393</v>
      </c>
      <c r="R2365" s="2">
        <v>72</v>
      </c>
      <c r="T2365" s="2" t="s">
        <v>56</v>
      </c>
    </row>
    <row r="2366" spans="1:20" ht="28.8" x14ac:dyDescent="0.3">
      <c r="A2366" s="2" t="s">
        <v>20</v>
      </c>
      <c r="B2366" s="2" t="s">
        <v>285</v>
      </c>
      <c r="C2366" s="2" t="s">
        <v>22</v>
      </c>
      <c r="D2366" s="2" t="s">
        <v>23</v>
      </c>
      <c r="E2366" s="2" t="s">
        <v>5</v>
      </c>
      <c r="G2366" s="2" t="s">
        <v>24</v>
      </c>
      <c r="H2366" s="2">
        <v>1035935</v>
      </c>
      <c r="I2366" s="2">
        <v>1036013</v>
      </c>
      <c r="J2366" s="1" t="s">
        <v>54</v>
      </c>
      <c r="Q2366" s="2" t="s">
        <v>3395</v>
      </c>
      <c r="R2366" s="2">
        <v>79</v>
      </c>
    </row>
    <row r="2367" spans="1:20" ht="28.8" x14ac:dyDescent="0.3">
      <c r="A2367" s="2" t="s">
        <v>285</v>
      </c>
      <c r="C2367" s="2" t="s">
        <v>22</v>
      </c>
      <c r="D2367" s="2" t="s">
        <v>23</v>
      </c>
      <c r="E2367" s="2" t="s">
        <v>5</v>
      </c>
      <c r="G2367" s="2" t="s">
        <v>24</v>
      </c>
      <c r="H2367" s="2">
        <v>1035935</v>
      </c>
      <c r="I2367" s="2">
        <v>1036013</v>
      </c>
      <c r="J2367" s="1" t="s">
        <v>54</v>
      </c>
      <c r="N2367" s="2" t="s">
        <v>968</v>
      </c>
      <c r="Q2367" s="2" t="s">
        <v>3395</v>
      </c>
      <c r="R2367" s="2">
        <v>79</v>
      </c>
    </row>
    <row r="2368" spans="1:20" ht="28.8" x14ac:dyDescent="0.3">
      <c r="A2368" s="2" t="s">
        <v>20</v>
      </c>
      <c r="B2368" s="2" t="s">
        <v>21</v>
      </c>
      <c r="C2368" s="2" t="s">
        <v>22</v>
      </c>
      <c r="D2368" s="2" t="s">
        <v>23</v>
      </c>
      <c r="E2368" s="2" t="s">
        <v>5</v>
      </c>
      <c r="G2368" s="2" t="s">
        <v>24</v>
      </c>
      <c r="H2368" s="2">
        <v>1036224</v>
      </c>
      <c r="I2368" s="2">
        <v>1036385</v>
      </c>
      <c r="J2368" s="1" t="s">
        <v>54</v>
      </c>
      <c r="Q2368" s="2" t="s">
        <v>3396</v>
      </c>
      <c r="R2368" s="2">
        <v>162</v>
      </c>
    </row>
    <row r="2369" spans="1:19" ht="28.8" x14ac:dyDescent="0.3">
      <c r="A2369" s="2" t="s">
        <v>28</v>
      </c>
      <c r="B2369" s="2" t="s">
        <v>29</v>
      </c>
      <c r="C2369" s="2" t="s">
        <v>22</v>
      </c>
      <c r="D2369" s="2" t="s">
        <v>23</v>
      </c>
      <c r="E2369" s="2" t="s">
        <v>5</v>
      </c>
      <c r="G2369" s="2" t="s">
        <v>24</v>
      </c>
      <c r="H2369" s="2">
        <v>1036224</v>
      </c>
      <c r="I2369" s="2">
        <v>1036385</v>
      </c>
      <c r="J2369" s="1" t="s">
        <v>54</v>
      </c>
      <c r="K2369" s="2" t="s">
        <v>3397</v>
      </c>
      <c r="N2369" s="2" t="s">
        <v>101</v>
      </c>
      <c r="Q2369" s="2" t="s">
        <v>3396</v>
      </c>
      <c r="R2369" s="2">
        <v>162</v>
      </c>
      <c r="S2369" s="2">
        <v>53</v>
      </c>
    </row>
    <row r="2370" spans="1:19" ht="28.8" x14ac:dyDescent="0.3">
      <c r="A2370" s="2" t="s">
        <v>20</v>
      </c>
      <c r="B2370" s="2" t="s">
        <v>21</v>
      </c>
      <c r="C2370" s="2" t="s">
        <v>22</v>
      </c>
      <c r="D2370" s="2" t="s">
        <v>23</v>
      </c>
      <c r="E2370" s="2" t="s">
        <v>5</v>
      </c>
      <c r="G2370" s="2" t="s">
        <v>24</v>
      </c>
      <c r="H2370" s="2">
        <v>1036357</v>
      </c>
      <c r="I2370" s="2">
        <v>1036500</v>
      </c>
      <c r="J2370" s="1" t="s">
        <v>25</v>
      </c>
      <c r="Q2370" s="2" t="s">
        <v>3398</v>
      </c>
      <c r="R2370" s="2">
        <v>144</v>
      </c>
    </row>
    <row r="2371" spans="1:19" ht="28.8" x14ac:dyDescent="0.3">
      <c r="A2371" s="2" t="s">
        <v>28</v>
      </c>
      <c r="B2371" s="2" t="s">
        <v>29</v>
      </c>
      <c r="C2371" s="2" t="s">
        <v>22</v>
      </c>
      <c r="D2371" s="2" t="s">
        <v>23</v>
      </c>
      <c r="E2371" s="2" t="s">
        <v>5</v>
      </c>
      <c r="G2371" s="2" t="s">
        <v>24</v>
      </c>
      <c r="H2371" s="2">
        <v>1036357</v>
      </c>
      <c r="I2371" s="2">
        <v>1036500</v>
      </c>
      <c r="J2371" s="1" t="s">
        <v>25</v>
      </c>
      <c r="K2371" s="2" t="s">
        <v>3399</v>
      </c>
      <c r="N2371" s="2" t="s">
        <v>101</v>
      </c>
      <c r="Q2371" s="2" t="s">
        <v>3398</v>
      </c>
      <c r="R2371" s="2">
        <v>144</v>
      </c>
      <c r="S2371" s="2">
        <v>47</v>
      </c>
    </row>
    <row r="2372" spans="1:19" ht="28.8" x14ac:dyDescent="0.3">
      <c r="A2372" s="2" t="s">
        <v>20</v>
      </c>
      <c r="B2372" s="2" t="s">
        <v>21</v>
      </c>
      <c r="C2372" s="2" t="s">
        <v>22</v>
      </c>
      <c r="D2372" s="2" t="s">
        <v>23</v>
      </c>
      <c r="E2372" s="2" t="s">
        <v>5</v>
      </c>
      <c r="G2372" s="2" t="s">
        <v>24</v>
      </c>
      <c r="H2372" s="2">
        <v>1036579</v>
      </c>
      <c r="I2372" s="2">
        <v>1037418</v>
      </c>
      <c r="J2372" s="1" t="s">
        <v>54</v>
      </c>
      <c r="Q2372" s="2" t="s">
        <v>3400</v>
      </c>
      <c r="R2372" s="2">
        <v>840</v>
      </c>
    </row>
    <row r="2373" spans="1:19" ht="28.8" x14ac:dyDescent="0.3">
      <c r="A2373" s="2" t="s">
        <v>28</v>
      </c>
      <c r="B2373" s="2" t="s">
        <v>29</v>
      </c>
      <c r="C2373" s="2" t="s">
        <v>22</v>
      </c>
      <c r="D2373" s="2" t="s">
        <v>23</v>
      </c>
      <c r="E2373" s="2" t="s">
        <v>5</v>
      </c>
      <c r="G2373" s="2" t="s">
        <v>24</v>
      </c>
      <c r="H2373" s="2">
        <v>1036579</v>
      </c>
      <c r="I2373" s="2">
        <v>1037418</v>
      </c>
      <c r="J2373" s="1" t="s">
        <v>54</v>
      </c>
      <c r="K2373" s="2" t="s">
        <v>3401</v>
      </c>
      <c r="N2373" s="2" t="s">
        <v>303</v>
      </c>
      <c r="Q2373" s="2" t="s">
        <v>3400</v>
      </c>
      <c r="R2373" s="2">
        <v>840</v>
      </c>
      <c r="S2373" s="2">
        <v>279</v>
      </c>
    </row>
    <row r="2374" spans="1:19" ht="28.8" x14ac:dyDescent="0.3">
      <c r="A2374" s="2" t="s">
        <v>20</v>
      </c>
      <c r="B2374" s="2" t="s">
        <v>21</v>
      </c>
      <c r="C2374" s="2" t="s">
        <v>22</v>
      </c>
      <c r="D2374" s="2" t="s">
        <v>23</v>
      </c>
      <c r="E2374" s="2" t="s">
        <v>5</v>
      </c>
      <c r="G2374" s="2" t="s">
        <v>24</v>
      </c>
      <c r="H2374" s="2">
        <v>1037647</v>
      </c>
      <c r="I2374" s="2">
        <v>1037916</v>
      </c>
      <c r="J2374" s="1" t="s">
        <v>54</v>
      </c>
      <c r="Q2374" s="2" t="s">
        <v>3402</v>
      </c>
      <c r="R2374" s="2">
        <v>270</v>
      </c>
    </row>
    <row r="2375" spans="1:19" ht="28.8" x14ac:dyDescent="0.3">
      <c r="A2375" s="2" t="s">
        <v>28</v>
      </c>
      <c r="B2375" s="2" t="s">
        <v>29</v>
      </c>
      <c r="C2375" s="2" t="s">
        <v>22</v>
      </c>
      <c r="D2375" s="2" t="s">
        <v>23</v>
      </c>
      <c r="E2375" s="2" t="s">
        <v>5</v>
      </c>
      <c r="G2375" s="2" t="s">
        <v>24</v>
      </c>
      <c r="H2375" s="2">
        <v>1037647</v>
      </c>
      <c r="I2375" s="2">
        <v>1037916</v>
      </c>
      <c r="J2375" s="1" t="s">
        <v>54</v>
      </c>
      <c r="K2375" s="2" t="s">
        <v>3403</v>
      </c>
      <c r="N2375" s="2" t="s">
        <v>101</v>
      </c>
      <c r="Q2375" s="2" t="s">
        <v>3402</v>
      </c>
      <c r="R2375" s="2">
        <v>270</v>
      </c>
      <c r="S2375" s="2">
        <v>89</v>
      </c>
    </row>
    <row r="2376" spans="1:19" ht="28.8" x14ac:dyDescent="0.3">
      <c r="A2376" s="2" t="s">
        <v>20</v>
      </c>
      <c r="B2376" s="2" t="s">
        <v>21</v>
      </c>
      <c r="C2376" s="2" t="s">
        <v>22</v>
      </c>
      <c r="D2376" s="2" t="s">
        <v>23</v>
      </c>
      <c r="E2376" s="2" t="s">
        <v>5</v>
      </c>
      <c r="G2376" s="2" t="s">
        <v>24</v>
      </c>
      <c r="H2376" s="2">
        <v>1037913</v>
      </c>
      <c r="I2376" s="2">
        <v>1038350</v>
      </c>
      <c r="J2376" s="1" t="s">
        <v>54</v>
      </c>
      <c r="O2376" s="2" t="s">
        <v>3404</v>
      </c>
      <c r="Q2376" s="2" t="s">
        <v>3405</v>
      </c>
      <c r="R2376" s="2">
        <v>438</v>
      </c>
    </row>
    <row r="2377" spans="1:19" ht="28.8" x14ac:dyDescent="0.3">
      <c r="A2377" s="2" t="s">
        <v>28</v>
      </c>
      <c r="B2377" s="2" t="s">
        <v>29</v>
      </c>
      <c r="C2377" s="2" t="s">
        <v>22</v>
      </c>
      <c r="D2377" s="2" t="s">
        <v>23</v>
      </c>
      <c r="E2377" s="2" t="s">
        <v>5</v>
      </c>
      <c r="G2377" s="2" t="s">
        <v>24</v>
      </c>
      <c r="H2377" s="2">
        <v>1037913</v>
      </c>
      <c r="I2377" s="2">
        <v>1038350</v>
      </c>
      <c r="J2377" s="1" t="s">
        <v>54</v>
      </c>
      <c r="K2377" s="2" t="s">
        <v>3406</v>
      </c>
      <c r="N2377" s="2" t="s">
        <v>1280</v>
      </c>
      <c r="O2377" s="2" t="s">
        <v>3404</v>
      </c>
      <c r="Q2377" s="2" t="s">
        <v>3405</v>
      </c>
      <c r="R2377" s="2">
        <v>438</v>
      </c>
      <c r="S2377" s="2">
        <v>145</v>
      </c>
    </row>
    <row r="2378" spans="1:19" ht="28.8" x14ac:dyDescent="0.3">
      <c r="A2378" s="2" t="s">
        <v>20</v>
      </c>
      <c r="B2378" s="2" t="s">
        <v>21</v>
      </c>
      <c r="C2378" s="2" t="s">
        <v>22</v>
      </c>
      <c r="D2378" s="2" t="s">
        <v>23</v>
      </c>
      <c r="E2378" s="2" t="s">
        <v>5</v>
      </c>
      <c r="G2378" s="2" t="s">
        <v>24</v>
      </c>
      <c r="H2378" s="2">
        <v>1038371</v>
      </c>
      <c r="I2378" s="2">
        <v>1038994</v>
      </c>
      <c r="J2378" s="1" t="s">
        <v>54</v>
      </c>
      <c r="Q2378" s="2" t="s">
        <v>3407</v>
      </c>
      <c r="R2378" s="2">
        <v>624</v>
      </c>
    </row>
    <row r="2379" spans="1:19" ht="28.8" x14ac:dyDescent="0.3">
      <c r="A2379" s="2" t="s">
        <v>28</v>
      </c>
      <c r="B2379" s="2" t="s">
        <v>29</v>
      </c>
      <c r="C2379" s="2" t="s">
        <v>22</v>
      </c>
      <c r="D2379" s="2" t="s">
        <v>23</v>
      </c>
      <c r="E2379" s="2" t="s">
        <v>5</v>
      </c>
      <c r="G2379" s="2" t="s">
        <v>24</v>
      </c>
      <c r="H2379" s="2">
        <v>1038371</v>
      </c>
      <c r="I2379" s="2">
        <v>1038994</v>
      </c>
      <c r="J2379" s="1" t="s">
        <v>54</v>
      </c>
      <c r="K2379" s="2" t="s">
        <v>3408</v>
      </c>
      <c r="N2379" s="2" t="s">
        <v>101</v>
      </c>
      <c r="Q2379" s="2" t="s">
        <v>3407</v>
      </c>
      <c r="R2379" s="2">
        <v>624</v>
      </c>
      <c r="S2379" s="2">
        <v>207</v>
      </c>
    </row>
    <row r="2380" spans="1:19" ht="28.8" x14ac:dyDescent="0.3">
      <c r="A2380" s="2" t="s">
        <v>20</v>
      </c>
      <c r="B2380" s="2" t="s">
        <v>21</v>
      </c>
      <c r="C2380" s="2" t="s">
        <v>22</v>
      </c>
      <c r="D2380" s="2" t="s">
        <v>23</v>
      </c>
      <c r="E2380" s="2" t="s">
        <v>5</v>
      </c>
      <c r="G2380" s="2" t="s">
        <v>24</v>
      </c>
      <c r="H2380" s="2">
        <v>1039166</v>
      </c>
      <c r="I2380" s="2">
        <v>1039996</v>
      </c>
      <c r="J2380" s="1" t="s">
        <v>25</v>
      </c>
      <c r="O2380" s="2" t="s">
        <v>3409</v>
      </c>
      <c r="Q2380" s="2" t="s">
        <v>3410</v>
      </c>
      <c r="R2380" s="2">
        <v>831</v>
      </c>
    </row>
    <row r="2381" spans="1:19" ht="43.2" x14ac:dyDescent="0.3">
      <c r="A2381" s="2" t="s">
        <v>28</v>
      </c>
      <c r="B2381" s="2" t="s">
        <v>29</v>
      </c>
      <c r="C2381" s="2" t="s">
        <v>22</v>
      </c>
      <c r="D2381" s="2" t="s">
        <v>23</v>
      </c>
      <c r="E2381" s="2" t="s">
        <v>5</v>
      </c>
      <c r="G2381" s="2" t="s">
        <v>24</v>
      </c>
      <c r="H2381" s="2">
        <v>1039166</v>
      </c>
      <c r="I2381" s="2">
        <v>1039996</v>
      </c>
      <c r="J2381" s="1" t="s">
        <v>25</v>
      </c>
      <c r="K2381" s="2" t="s">
        <v>3411</v>
      </c>
      <c r="N2381" s="2" t="s">
        <v>3412</v>
      </c>
      <c r="O2381" s="2" t="s">
        <v>3409</v>
      </c>
      <c r="Q2381" s="2" t="s">
        <v>3410</v>
      </c>
      <c r="R2381" s="2">
        <v>831</v>
      </c>
      <c r="S2381" s="2">
        <v>276</v>
      </c>
    </row>
    <row r="2382" spans="1:19" ht="28.8" x14ac:dyDescent="0.3">
      <c r="A2382" s="2" t="s">
        <v>20</v>
      </c>
      <c r="B2382" s="2" t="s">
        <v>21</v>
      </c>
      <c r="C2382" s="2" t="s">
        <v>22</v>
      </c>
      <c r="D2382" s="2" t="s">
        <v>23</v>
      </c>
      <c r="E2382" s="2" t="s">
        <v>5</v>
      </c>
      <c r="G2382" s="2" t="s">
        <v>24</v>
      </c>
      <c r="H2382" s="2">
        <v>1039993</v>
      </c>
      <c r="I2382" s="2">
        <v>1042161</v>
      </c>
      <c r="J2382" s="1" t="s">
        <v>25</v>
      </c>
      <c r="O2382" s="2" t="s">
        <v>3413</v>
      </c>
      <c r="Q2382" s="2" t="s">
        <v>3414</v>
      </c>
      <c r="R2382" s="2">
        <v>2169</v>
      </c>
    </row>
    <row r="2383" spans="1:19" ht="43.2" x14ac:dyDescent="0.3">
      <c r="A2383" s="2" t="s">
        <v>28</v>
      </c>
      <c r="B2383" s="2" t="s">
        <v>29</v>
      </c>
      <c r="C2383" s="2" t="s">
        <v>22</v>
      </c>
      <c r="D2383" s="2" t="s">
        <v>23</v>
      </c>
      <c r="E2383" s="2" t="s">
        <v>5</v>
      </c>
      <c r="G2383" s="2" t="s">
        <v>24</v>
      </c>
      <c r="H2383" s="2">
        <v>1039993</v>
      </c>
      <c r="I2383" s="2">
        <v>1042161</v>
      </c>
      <c r="J2383" s="1" t="s">
        <v>25</v>
      </c>
      <c r="K2383" s="2" t="s">
        <v>3415</v>
      </c>
      <c r="N2383" s="2" t="s">
        <v>3416</v>
      </c>
      <c r="O2383" s="2" t="s">
        <v>3413</v>
      </c>
      <c r="Q2383" s="2" t="s">
        <v>3414</v>
      </c>
      <c r="R2383" s="2">
        <v>2169</v>
      </c>
      <c r="S2383" s="2">
        <v>722</v>
      </c>
    </row>
    <row r="2384" spans="1:19" ht="28.8" x14ac:dyDescent="0.3">
      <c r="A2384" s="2" t="s">
        <v>20</v>
      </c>
      <c r="B2384" s="2" t="s">
        <v>21</v>
      </c>
      <c r="C2384" s="2" t="s">
        <v>22</v>
      </c>
      <c r="D2384" s="2" t="s">
        <v>23</v>
      </c>
      <c r="E2384" s="2" t="s">
        <v>5</v>
      </c>
      <c r="G2384" s="2" t="s">
        <v>24</v>
      </c>
      <c r="H2384" s="2">
        <v>1042142</v>
      </c>
      <c r="I2384" s="2">
        <v>1043800</v>
      </c>
      <c r="J2384" s="1" t="s">
        <v>25</v>
      </c>
      <c r="O2384" s="2" t="s">
        <v>3417</v>
      </c>
      <c r="Q2384" s="2" t="s">
        <v>3418</v>
      </c>
      <c r="R2384" s="2">
        <v>1659</v>
      </c>
    </row>
    <row r="2385" spans="1:19" ht="43.2" x14ac:dyDescent="0.3">
      <c r="A2385" s="2" t="s">
        <v>28</v>
      </c>
      <c r="B2385" s="2" t="s">
        <v>29</v>
      </c>
      <c r="C2385" s="2" t="s">
        <v>22</v>
      </c>
      <c r="D2385" s="2" t="s">
        <v>23</v>
      </c>
      <c r="E2385" s="2" t="s">
        <v>5</v>
      </c>
      <c r="G2385" s="2" t="s">
        <v>24</v>
      </c>
      <c r="H2385" s="2">
        <v>1042142</v>
      </c>
      <c r="I2385" s="2">
        <v>1043800</v>
      </c>
      <c r="J2385" s="1" t="s">
        <v>25</v>
      </c>
      <c r="K2385" s="2" t="s">
        <v>3419</v>
      </c>
      <c r="N2385" s="2" t="s">
        <v>3420</v>
      </c>
      <c r="O2385" s="2" t="s">
        <v>3417</v>
      </c>
      <c r="Q2385" s="2" t="s">
        <v>3418</v>
      </c>
      <c r="R2385" s="2">
        <v>1659</v>
      </c>
      <c r="S2385" s="2">
        <v>552</v>
      </c>
    </row>
    <row r="2386" spans="1:19" ht="28.8" x14ac:dyDescent="0.3">
      <c r="A2386" s="2" t="s">
        <v>20</v>
      </c>
      <c r="B2386" s="2" t="s">
        <v>21</v>
      </c>
      <c r="C2386" s="2" t="s">
        <v>22</v>
      </c>
      <c r="D2386" s="2" t="s">
        <v>23</v>
      </c>
      <c r="E2386" s="2" t="s">
        <v>5</v>
      </c>
      <c r="G2386" s="2" t="s">
        <v>24</v>
      </c>
      <c r="H2386" s="2">
        <v>1043812</v>
      </c>
      <c r="I2386" s="2">
        <v>1045641</v>
      </c>
      <c r="J2386" s="1" t="s">
        <v>25</v>
      </c>
      <c r="O2386" s="2" t="s">
        <v>3421</v>
      </c>
      <c r="Q2386" s="2" t="s">
        <v>3422</v>
      </c>
      <c r="R2386" s="2">
        <v>1830</v>
      </c>
    </row>
    <row r="2387" spans="1:19" ht="43.2" x14ac:dyDescent="0.3">
      <c r="A2387" s="2" t="s">
        <v>28</v>
      </c>
      <c r="B2387" s="2" t="s">
        <v>29</v>
      </c>
      <c r="C2387" s="2" t="s">
        <v>22</v>
      </c>
      <c r="D2387" s="2" t="s">
        <v>23</v>
      </c>
      <c r="E2387" s="2" t="s">
        <v>5</v>
      </c>
      <c r="G2387" s="2" t="s">
        <v>24</v>
      </c>
      <c r="H2387" s="2">
        <v>1043812</v>
      </c>
      <c r="I2387" s="2">
        <v>1045641</v>
      </c>
      <c r="J2387" s="1" t="s">
        <v>25</v>
      </c>
      <c r="K2387" s="2" t="s">
        <v>3423</v>
      </c>
      <c r="N2387" s="2" t="s">
        <v>3424</v>
      </c>
      <c r="O2387" s="2" t="s">
        <v>3421</v>
      </c>
      <c r="Q2387" s="2" t="s">
        <v>3422</v>
      </c>
      <c r="R2387" s="2">
        <v>1830</v>
      </c>
      <c r="S2387" s="2">
        <v>609</v>
      </c>
    </row>
    <row r="2388" spans="1:19" ht="28.8" x14ac:dyDescent="0.3">
      <c r="A2388" s="2" t="s">
        <v>20</v>
      </c>
      <c r="B2388" s="2" t="s">
        <v>21</v>
      </c>
      <c r="C2388" s="2" t="s">
        <v>22</v>
      </c>
      <c r="D2388" s="2" t="s">
        <v>23</v>
      </c>
      <c r="E2388" s="2" t="s">
        <v>5</v>
      </c>
      <c r="G2388" s="2" t="s">
        <v>24</v>
      </c>
      <c r="H2388" s="2">
        <v>1045661</v>
      </c>
      <c r="I2388" s="2">
        <v>1047328</v>
      </c>
      <c r="J2388" s="1" t="s">
        <v>25</v>
      </c>
      <c r="Q2388" s="2" t="s">
        <v>3425</v>
      </c>
      <c r="R2388" s="2">
        <v>1668</v>
      </c>
    </row>
    <row r="2389" spans="1:19" ht="28.8" x14ac:dyDescent="0.3">
      <c r="A2389" s="2" t="s">
        <v>28</v>
      </c>
      <c r="B2389" s="2" t="s">
        <v>29</v>
      </c>
      <c r="C2389" s="2" t="s">
        <v>22</v>
      </c>
      <c r="D2389" s="2" t="s">
        <v>23</v>
      </c>
      <c r="E2389" s="2" t="s">
        <v>5</v>
      </c>
      <c r="G2389" s="2" t="s">
        <v>24</v>
      </c>
      <c r="H2389" s="2">
        <v>1045661</v>
      </c>
      <c r="I2389" s="2">
        <v>1047328</v>
      </c>
      <c r="J2389" s="1" t="s">
        <v>25</v>
      </c>
      <c r="K2389" s="2" t="s">
        <v>3426</v>
      </c>
      <c r="N2389" s="2" t="s">
        <v>3427</v>
      </c>
      <c r="Q2389" s="2" t="s">
        <v>3425</v>
      </c>
      <c r="R2389" s="2">
        <v>1668</v>
      </c>
      <c r="S2389" s="2">
        <v>555</v>
      </c>
    </row>
    <row r="2390" spans="1:19" ht="28.8" x14ac:dyDescent="0.3">
      <c r="A2390" s="2" t="s">
        <v>20</v>
      </c>
      <c r="B2390" s="2" t="s">
        <v>21</v>
      </c>
      <c r="C2390" s="2" t="s">
        <v>22</v>
      </c>
      <c r="D2390" s="2" t="s">
        <v>23</v>
      </c>
      <c r="E2390" s="2" t="s">
        <v>5</v>
      </c>
      <c r="G2390" s="2" t="s">
        <v>24</v>
      </c>
      <c r="H2390" s="2">
        <v>1047410</v>
      </c>
      <c r="I2390" s="2">
        <v>1050838</v>
      </c>
      <c r="J2390" s="1" t="s">
        <v>54</v>
      </c>
      <c r="Q2390" s="2" t="s">
        <v>3428</v>
      </c>
      <c r="R2390" s="2">
        <v>3429</v>
      </c>
    </row>
    <row r="2391" spans="1:19" ht="28.8" x14ac:dyDescent="0.3">
      <c r="A2391" s="2" t="s">
        <v>28</v>
      </c>
      <c r="B2391" s="2" t="s">
        <v>29</v>
      </c>
      <c r="C2391" s="2" t="s">
        <v>22</v>
      </c>
      <c r="D2391" s="2" t="s">
        <v>23</v>
      </c>
      <c r="E2391" s="2" t="s">
        <v>5</v>
      </c>
      <c r="G2391" s="2" t="s">
        <v>24</v>
      </c>
      <c r="H2391" s="2">
        <v>1047410</v>
      </c>
      <c r="I2391" s="2">
        <v>1050838</v>
      </c>
      <c r="J2391" s="1" t="s">
        <v>54</v>
      </c>
      <c r="K2391" s="2" t="s">
        <v>3429</v>
      </c>
      <c r="N2391" s="2" t="s">
        <v>101</v>
      </c>
      <c r="Q2391" s="2" t="s">
        <v>3428</v>
      </c>
      <c r="R2391" s="2">
        <v>3429</v>
      </c>
      <c r="S2391" s="2">
        <v>1142</v>
      </c>
    </row>
    <row r="2392" spans="1:19" ht="28.8" x14ac:dyDescent="0.3">
      <c r="A2392" s="2" t="s">
        <v>20</v>
      </c>
      <c r="B2392" s="2" t="s">
        <v>21</v>
      </c>
      <c r="C2392" s="2" t="s">
        <v>22</v>
      </c>
      <c r="D2392" s="2" t="s">
        <v>23</v>
      </c>
      <c r="E2392" s="2" t="s">
        <v>5</v>
      </c>
      <c r="G2392" s="2" t="s">
        <v>24</v>
      </c>
      <c r="H2392" s="2">
        <v>1050913</v>
      </c>
      <c r="I2392" s="2">
        <v>1051005</v>
      </c>
      <c r="J2392" s="1" t="s">
        <v>54</v>
      </c>
      <c r="Q2392" s="2" t="s">
        <v>3430</v>
      </c>
      <c r="R2392" s="2">
        <v>93</v>
      </c>
    </row>
    <row r="2393" spans="1:19" ht="28.8" x14ac:dyDescent="0.3">
      <c r="A2393" s="2" t="s">
        <v>28</v>
      </c>
      <c r="B2393" s="2" t="s">
        <v>29</v>
      </c>
      <c r="C2393" s="2" t="s">
        <v>22</v>
      </c>
      <c r="D2393" s="2" t="s">
        <v>23</v>
      </c>
      <c r="E2393" s="2" t="s">
        <v>5</v>
      </c>
      <c r="G2393" s="2" t="s">
        <v>24</v>
      </c>
      <c r="H2393" s="2">
        <v>1050913</v>
      </c>
      <c r="I2393" s="2">
        <v>1051005</v>
      </c>
      <c r="J2393" s="1" t="s">
        <v>54</v>
      </c>
      <c r="K2393" s="2" t="s">
        <v>3431</v>
      </c>
      <c r="N2393" s="2" t="s">
        <v>101</v>
      </c>
      <c r="Q2393" s="2" t="s">
        <v>3430</v>
      </c>
      <c r="R2393" s="2">
        <v>93</v>
      </c>
      <c r="S2393" s="2">
        <v>30</v>
      </c>
    </row>
    <row r="2394" spans="1:19" ht="28.8" x14ac:dyDescent="0.3">
      <c r="A2394" s="2" t="s">
        <v>20</v>
      </c>
      <c r="B2394" s="2" t="s">
        <v>21</v>
      </c>
      <c r="C2394" s="2" t="s">
        <v>22</v>
      </c>
      <c r="D2394" s="2" t="s">
        <v>23</v>
      </c>
      <c r="E2394" s="2" t="s">
        <v>5</v>
      </c>
      <c r="G2394" s="2" t="s">
        <v>24</v>
      </c>
      <c r="H2394" s="2">
        <v>1051042</v>
      </c>
      <c r="I2394" s="2">
        <v>1054017</v>
      </c>
      <c r="J2394" s="1" t="s">
        <v>25</v>
      </c>
      <c r="Q2394" s="2" t="s">
        <v>3432</v>
      </c>
      <c r="R2394" s="2">
        <v>2976</v>
      </c>
    </row>
    <row r="2395" spans="1:19" ht="43.2" x14ac:dyDescent="0.3">
      <c r="A2395" s="2" t="s">
        <v>28</v>
      </c>
      <c r="B2395" s="2" t="s">
        <v>29</v>
      </c>
      <c r="C2395" s="2" t="s">
        <v>22</v>
      </c>
      <c r="D2395" s="2" t="s">
        <v>23</v>
      </c>
      <c r="E2395" s="2" t="s">
        <v>5</v>
      </c>
      <c r="G2395" s="2" t="s">
        <v>24</v>
      </c>
      <c r="H2395" s="2">
        <v>1051042</v>
      </c>
      <c r="I2395" s="2">
        <v>1054017</v>
      </c>
      <c r="J2395" s="1" t="s">
        <v>25</v>
      </c>
      <c r="K2395" s="2" t="s">
        <v>3433</v>
      </c>
      <c r="N2395" s="2" t="s">
        <v>3434</v>
      </c>
      <c r="Q2395" s="2" t="s">
        <v>3432</v>
      </c>
      <c r="R2395" s="2">
        <v>2976</v>
      </c>
      <c r="S2395" s="2">
        <v>991</v>
      </c>
    </row>
    <row r="2396" spans="1:19" ht="28.8" x14ac:dyDescent="0.3">
      <c r="A2396" s="2" t="s">
        <v>20</v>
      </c>
      <c r="B2396" s="2" t="s">
        <v>21</v>
      </c>
      <c r="C2396" s="2" t="s">
        <v>22</v>
      </c>
      <c r="D2396" s="2" t="s">
        <v>23</v>
      </c>
      <c r="E2396" s="2" t="s">
        <v>5</v>
      </c>
      <c r="G2396" s="2" t="s">
        <v>24</v>
      </c>
      <c r="H2396" s="2">
        <v>1054149</v>
      </c>
      <c r="I2396" s="2">
        <v>1064603</v>
      </c>
      <c r="J2396" s="1" t="s">
        <v>25</v>
      </c>
      <c r="Q2396" s="2" t="s">
        <v>3435</v>
      </c>
      <c r="R2396" s="2">
        <v>10455</v>
      </c>
    </row>
    <row r="2397" spans="1:19" ht="43.2" x14ac:dyDescent="0.3">
      <c r="A2397" s="2" t="s">
        <v>28</v>
      </c>
      <c r="B2397" s="2" t="s">
        <v>29</v>
      </c>
      <c r="C2397" s="2" t="s">
        <v>22</v>
      </c>
      <c r="D2397" s="2" t="s">
        <v>23</v>
      </c>
      <c r="E2397" s="2" t="s">
        <v>5</v>
      </c>
      <c r="G2397" s="2" t="s">
        <v>24</v>
      </c>
      <c r="H2397" s="2">
        <v>1054149</v>
      </c>
      <c r="I2397" s="2">
        <v>1064603</v>
      </c>
      <c r="J2397" s="1" t="s">
        <v>25</v>
      </c>
      <c r="K2397" s="2" t="s">
        <v>3436</v>
      </c>
      <c r="N2397" s="2" t="s">
        <v>3437</v>
      </c>
      <c r="Q2397" s="2" t="s">
        <v>3435</v>
      </c>
      <c r="R2397" s="2">
        <v>10455</v>
      </c>
      <c r="S2397" s="2">
        <v>3484</v>
      </c>
    </row>
    <row r="2398" spans="1:19" ht="28.8" x14ac:dyDescent="0.3">
      <c r="A2398" s="2" t="s">
        <v>20</v>
      </c>
      <c r="B2398" s="2" t="s">
        <v>21</v>
      </c>
      <c r="C2398" s="2" t="s">
        <v>22</v>
      </c>
      <c r="D2398" s="2" t="s">
        <v>23</v>
      </c>
      <c r="E2398" s="2" t="s">
        <v>5</v>
      </c>
      <c r="G2398" s="2" t="s">
        <v>24</v>
      </c>
      <c r="H2398" s="2">
        <v>1064536</v>
      </c>
      <c r="I2398" s="2">
        <v>1065282</v>
      </c>
      <c r="J2398" s="1" t="s">
        <v>25</v>
      </c>
      <c r="Q2398" s="2" t="s">
        <v>3438</v>
      </c>
      <c r="R2398" s="2">
        <v>747</v>
      </c>
    </row>
    <row r="2399" spans="1:19" ht="43.2" x14ac:dyDescent="0.3">
      <c r="A2399" s="2" t="s">
        <v>28</v>
      </c>
      <c r="B2399" s="2" t="s">
        <v>29</v>
      </c>
      <c r="C2399" s="2" t="s">
        <v>22</v>
      </c>
      <c r="D2399" s="2" t="s">
        <v>23</v>
      </c>
      <c r="E2399" s="2" t="s">
        <v>5</v>
      </c>
      <c r="G2399" s="2" t="s">
        <v>24</v>
      </c>
      <c r="H2399" s="2">
        <v>1064536</v>
      </c>
      <c r="I2399" s="2">
        <v>1065282</v>
      </c>
      <c r="J2399" s="1" t="s">
        <v>25</v>
      </c>
      <c r="K2399" s="2" t="s">
        <v>3439</v>
      </c>
      <c r="N2399" s="2" t="s">
        <v>3440</v>
      </c>
      <c r="Q2399" s="2" t="s">
        <v>3438</v>
      </c>
      <c r="R2399" s="2">
        <v>747</v>
      </c>
      <c r="S2399" s="2">
        <v>248</v>
      </c>
    </row>
    <row r="2400" spans="1:19" ht="28.8" x14ac:dyDescent="0.3">
      <c r="A2400" s="2" t="s">
        <v>20</v>
      </c>
      <c r="B2400" s="2" t="s">
        <v>21</v>
      </c>
      <c r="C2400" s="2" t="s">
        <v>22</v>
      </c>
      <c r="D2400" s="2" t="s">
        <v>23</v>
      </c>
      <c r="E2400" s="2" t="s">
        <v>5</v>
      </c>
      <c r="G2400" s="2" t="s">
        <v>24</v>
      </c>
      <c r="H2400" s="2">
        <v>1065275</v>
      </c>
      <c r="I2400" s="2">
        <v>1067362</v>
      </c>
      <c r="J2400" s="1" t="s">
        <v>25</v>
      </c>
      <c r="Q2400" s="2" t="s">
        <v>3441</v>
      </c>
      <c r="R2400" s="2">
        <v>2088</v>
      </c>
    </row>
    <row r="2401" spans="1:20" ht="57.6" x14ac:dyDescent="0.3">
      <c r="A2401" s="2" t="s">
        <v>28</v>
      </c>
      <c r="B2401" s="2" t="s">
        <v>29</v>
      </c>
      <c r="C2401" s="2" t="s">
        <v>22</v>
      </c>
      <c r="D2401" s="2" t="s">
        <v>23</v>
      </c>
      <c r="E2401" s="2" t="s">
        <v>5</v>
      </c>
      <c r="G2401" s="2" t="s">
        <v>24</v>
      </c>
      <c r="H2401" s="2">
        <v>1065275</v>
      </c>
      <c r="I2401" s="2">
        <v>1067362</v>
      </c>
      <c r="J2401" s="1" t="s">
        <v>25</v>
      </c>
      <c r="K2401" s="2" t="s">
        <v>3442</v>
      </c>
      <c r="N2401" s="2" t="s">
        <v>3113</v>
      </c>
      <c r="Q2401" s="2" t="s">
        <v>3441</v>
      </c>
      <c r="R2401" s="2">
        <v>2088</v>
      </c>
      <c r="S2401" s="2">
        <v>695</v>
      </c>
    </row>
    <row r="2402" spans="1:20" ht="28.8" x14ac:dyDescent="0.3">
      <c r="A2402" s="2" t="s">
        <v>20</v>
      </c>
      <c r="B2402" s="2" t="s">
        <v>21</v>
      </c>
      <c r="C2402" s="2" t="s">
        <v>22</v>
      </c>
      <c r="D2402" s="2" t="s">
        <v>23</v>
      </c>
      <c r="E2402" s="2" t="s">
        <v>5</v>
      </c>
      <c r="G2402" s="2" t="s">
        <v>24</v>
      </c>
      <c r="H2402" s="2">
        <v>1067359</v>
      </c>
      <c r="I2402" s="2">
        <v>1068516</v>
      </c>
      <c r="J2402" s="1" t="s">
        <v>25</v>
      </c>
      <c r="Q2402" s="2" t="s">
        <v>3443</v>
      </c>
      <c r="R2402" s="2">
        <v>1158</v>
      </c>
    </row>
    <row r="2403" spans="1:20" ht="43.2" x14ac:dyDescent="0.3">
      <c r="A2403" s="2" t="s">
        <v>28</v>
      </c>
      <c r="B2403" s="2" t="s">
        <v>29</v>
      </c>
      <c r="C2403" s="2" t="s">
        <v>22</v>
      </c>
      <c r="D2403" s="2" t="s">
        <v>23</v>
      </c>
      <c r="E2403" s="2" t="s">
        <v>5</v>
      </c>
      <c r="G2403" s="2" t="s">
        <v>24</v>
      </c>
      <c r="H2403" s="2">
        <v>1067359</v>
      </c>
      <c r="I2403" s="2">
        <v>1068516</v>
      </c>
      <c r="J2403" s="1" t="s">
        <v>25</v>
      </c>
      <c r="K2403" s="2" t="s">
        <v>3444</v>
      </c>
      <c r="N2403" s="2" t="s">
        <v>41</v>
      </c>
      <c r="Q2403" s="2" t="s">
        <v>3443</v>
      </c>
      <c r="R2403" s="2">
        <v>1158</v>
      </c>
      <c r="S2403" s="2">
        <v>385</v>
      </c>
    </row>
    <row r="2404" spans="1:20" ht="28.8" x14ac:dyDescent="0.3">
      <c r="A2404" s="2" t="s">
        <v>20</v>
      </c>
      <c r="B2404" s="2" t="s">
        <v>21</v>
      </c>
      <c r="C2404" s="2" t="s">
        <v>22</v>
      </c>
      <c r="D2404" s="2" t="s">
        <v>23</v>
      </c>
      <c r="E2404" s="2" t="s">
        <v>5</v>
      </c>
      <c r="G2404" s="2" t="s">
        <v>24</v>
      </c>
      <c r="H2404" s="2">
        <v>1069192</v>
      </c>
      <c r="I2404" s="2">
        <v>1069338</v>
      </c>
      <c r="J2404" s="1" t="s">
        <v>54</v>
      </c>
      <c r="Q2404" s="2" t="s">
        <v>3445</v>
      </c>
      <c r="R2404" s="2">
        <v>147</v>
      </c>
    </row>
    <row r="2405" spans="1:20" ht="28.8" x14ac:dyDescent="0.3">
      <c r="A2405" s="2" t="s">
        <v>28</v>
      </c>
      <c r="B2405" s="2" t="s">
        <v>29</v>
      </c>
      <c r="C2405" s="2" t="s">
        <v>22</v>
      </c>
      <c r="D2405" s="2" t="s">
        <v>23</v>
      </c>
      <c r="E2405" s="2" t="s">
        <v>5</v>
      </c>
      <c r="G2405" s="2" t="s">
        <v>24</v>
      </c>
      <c r="H2405" s="2">
        <v>1069192</v>
      </c>
      <c r="I2405" s="2">
        <v>1069338</v>
      </c>
      <c r="J2405" s="1" t="s">
        <v>54</v>
      </c>
      <c r="K2405" s="2" t="s">
        <v>3446</v>
      </c>
      <c r="N2405" s="2" t="s">
        <v>101</v>
      </c>
      <c r="Q2405" s="2" t="s">
        <v>3445</v>
      </c>
      <c r="R2405" s="2">
        <v>147</v>
      </c>
      <c r="S2405" s="2">
        <v>48</v>
      </c>
    </row>
    <row r="2406" spans="1:20" ht="28.8" x14ac:dyDescent="0.3">
      <c r="A2406" s="2" t="s">
        <v>20</v>
      </c>
      <c r="B2406" s="2" t="s">
        <v>21</v>
      </c>
      <c r="C2406" s="2" t="s">
        <v>22</v>
      </c>
      <c r="D2406" s="2" t="s">
        <v>23</v>
      </c>
      <c r="E2406" s="2" t="s">
        <v>5</v>
      </c>
      <c r="G2406" s="2" t="s">
        <v>24</v>
      </c>
      <c r="H2406" s="2">
        <v>1069934</v>
      </c>
      <c r="I2406" s="2">
        <v>1070398</v>
      </c>
      <c r="J2406" s="1" t="s">
        <v>54</v>
      </c>
      <c r="Q2406" s="2" t="s">
        <v>3447</v>
      </c>
      <c r="R2406" s="2">
        <v>465</v>
      </c>
    </row>
    <row r="2407" spans="1:20" ht="28.8" x14ac:dyDescent="0.3">
      <c r="A2407" s="2" t="s">
        <v>28</v>
      </c>
      <c r="B2407" s="2" t="s">
        <v>29</v>
      </c>
      <c r="C2407" s="2" t="s">
        <v>22</v>
      </c>
      <c r="D2407" s="2" t="s">
        <v>23</v>
      </c>
      <c r="E2407" s="2" t="s">
        <v>5</v>
      </c>
      <c r="G2407" s="2" t="s">
        <v>24</v>
      </c>
      <c r="H2407" s="2">
        <v>1069934</v>
      </c>
      <c r="I2407" s="2">
        <v>1070398</v>
      </c>
      <c r="J2407" s="1" t="s">
        <v>54</v>
      </c>
      <c r="K2407" s="2" t="s">
        <v>3448</v>
      </c>
      <c r="N2407" s="2" t="s">
        <v>101</v>
      </c>
      <c r="Q2407" s="2" t="s">
        <v>3447</v>
      </c>
      <c r="R2407" s="2">
        <v>465</v>
      </c>
      <c r="S2407" s="2">
        <v>154</v>
      </c>
    </row>
    <row r="2408" spans="1:20" ht="28.8" x14ac:dyDescent="0.3">
      <c r="A2408" s="2" t="s">
        <v>20</v>
      </c>
      <c r="B2408" s="2" t="s">
        <v>21</v>
      </c>
      <c r="C2408" s="2" t="s">
        <v>22</v>
      </c>
      <c r="D2408" s="2" t="s">
        <v>23</v>
      </c>
      <c r="E2408" s="2" t="s">
        <v>5</v>
      </c>
      <c r="G2408" s="2" t="s">
        <v>24</v>
      </c>
      <c r="H2408" s="2">
        <v>1070500</v>
      </c>
      <c r="I2408" s="2">
        <v>1071726</v>
      </c>
      <c r="J2408" s="1" t="s">
        <v>54</v>
      </c>
      <c r="Q2408" s="2" t="s">
        <v>3449</v>
      </c>
      <c r="R2408" s="2">
        <v>1227</v>
      </c>
    </row>
    <row r="2409" spans="1:20" ht="28.8" x14ac:dyDescent="0.3">
      <c r="A2409" s="2" t="s">
        <v>28</v>
      </c>
      <c r="B2409" s="2" t="s">
        <v>29</v>
      </c>
      <c r="C2409" s="2" t="s">
        <v>22</v>
      </c>
      <c r="D2409" s="2" t="s">
        <v>23</v>
      </c>
      <c r="E2409" s="2" t="s">
        <v>5</v>
      </c>
      <c r="G2409" s="2" t="s">
        <v>24</v>
      </c>
      <c r="H2409" s="2">
        <v>1070500</v>
      </c>
      <c r="I2409" s="2">
        <v>1071726</v>
      </c>
      <c r="J2409" s="1" t="s">
        <v>54</v>
      </c>
      <c r="K2409" s="2" t="s">
        <v>3450</v>
      </c>
      <c r="N2409" s="2" t="s">
        <v>3116</v>
      </c>
      <c r="Q2409" s="2" t="s">
        <v>3449</v>
      </c>
      <c r="R2409" s="2">
        <v>1227</v>
      </c>
      <c r="S2409" s="2">
        <v>408</v>
      </c>
    </row>
    <row r="2410" spans="1:20" ht="28.8" x14ac:dyDescent="0.3">
      <c r="A2410" s="2" t="s">
        <v>20</v>
      </c>
      <c r="B2410" s="2" t="s">
        <v>21</v>
      </c>
      <c r="C2410" s="2" t="s">
        <v>22</v>
      </c>
      <c r="D2410" s="2" t="s">
        <v>23</v>
      </c>
      <c r="E2410" s="2" t="s">
        <v>5</v>
      </c>
      <c r="G2410" s="2" t="s">
        <v>24</v>
      </c>
      <c r="H2410" s="2">
        <v>1071811</v>
      </c>
      <c r="I2410" s="2">
        <v>1072161</v>
      </c>
      <c r="J2410" s="1" t="s">
        <v>54</v>
      </c>
      <c r="Q2410" s="2" t="s">
        <v>3451</v>
      </c>
      <c r="R2410" s="2">
        <v>351</v>
      </c>
    </row>
    <row r="2411" spans="1:20" ht="28.8" x14ac:dyDescent="0.3">
      <c r="A2411" s="2" t="s">
        <v>28</v>
      </c>
      <c r="B2411" s="2" t="s">
        <v>29</v>
      </c>
      <c r="C2411" s="2" t="s">
        <v>22</v>
      </c>
      <c r="D2411" s="2" t="s">
        <v>23</v>
      </c>
      <c r="E2411" s="2" t="s">
        <v>5</v>
      </c>
      <c r="G2411" s="2" t="s">
        <v>24</v>
      </c>
      <c r="H2411" s="2">
        <v>1071811</v>
      </c>
      <c r="I2411" s="2">
        <v>1072161</v>
      </c>
      <c r="J2411" s="1" t="s">
        <v>54</v>
      </c>
      <c r="K2411" s="2" t="s">
        <v>3452</v>
      </c>
      <c r="N2411" s="2" t="s">
        <v>101</v>
      </c>
      <c r="Q2411" s="2" t="s">
        <v>3451</v>
      </c>
      <c r="R2411" s="2">
        <v>351</v>
      </c>
      <c r="S2411" s="2">
        <v>116</v>
      </c>
    </row>
    <row r="2412" spans="1:20" ht="28.8" x14ac:dyDescent="0.3">
      <c r="A2412" s="2" t="s">
        <v>20</v>
      </c>
      <c r="B2412" s="2" t="s">
        <v>21</v>
      </c>
      <c r="C2412" s="2" t="s">
        <v>22</v>
      </c>
      <c r="D2412" s="2" t="s">
        <v>23</v>
      </c>
      <c r="E2412" s="2" t="s">
        <v>5</v>
      </c>
      <c r="G2412" s="2" t="s">
        <v>24</v>
      </c>
      <c r="H2412" s="2">
        <v>1072193</v>
      </c>
      <c r="I2412" s="2">
        <v>1072804</v>
      </c>
      <c r="J2412" s="1" t="s">
        <v>54</v>
      </c>
      <c r="Q2412" s="2" t="s">
        <v>3453</v>
      </c>
      <c r="R2412" s="2">
        <v>612</v>
      </c>
    </row>
    <row r="2413" spans="1:20" ht="43.2" x14ac:dyDescent="0.3">
      <c r="A2413" s="2" t="s">
        <v>28</v>
      </c>
      <c r="B2413" s="2" t="s">
        <v>29</v>
      </c>
      <c r="C2413" s="2" t="s">
        <v>22</v>
      </c>
      <c r="D2413" s="2" t="s">
        <v>23</v>
      </c>
      <c r="E2413" s="2" t="s">
        <v>5</v>
      </c>
      <c r="G2413" s="2" t="s">
        <v>24</v>
      </c>
      <c r="H2413" s="2">
        <v>1072193</v>
      </c>
      <c r="I2413" s="2">
        <v>1072804</v>
      </c>
      <c r="J2413" s="1" t="s">
        <v>54</v>
      </c>
      <c r="K2413" s="2" t="s">
        <v>3454</v>
      </c>
      <c r="N2413" s="2" t="s">
        <v>3455</v>
      </c>
      <c r="Q2413" s="2" t="s">
        <v>3453</v>
      </c>
      <c r="R2413" s="2">
        <v>612</v>
      </c>
      <c r="S2413" s="2">
        <v>203</v>
      </c>
    </row>
    <row r="2414" spans="1:20" ht="28.8" x14ac:dyDescent="0.3">
      <c r="A2414" s="2" t="s">
        <v>20</v>
      </c>
      <c r="B2414" s="2" t="s">
        <v>21</v>
      </c>
      <c r="C2414" s="2" t="s">
        <v>22</v>
      </c>
      <c r="D2414" s="2" t="s">
        <v>23</v>
      </c>
      <c r="E2414" s="2" t="s">
        <v>5</v>
      </c>
      <c r="G2414" s="2" t="s">
        <v>24</v>
      </c>
      <c r="H2414" s="2">
        <v>1072804</v>
      </c>
      <c r="I2414" s="2">
        <v>1073520</v>
      </c>
      <c r="J2414" s="1" t="s">
        <v>54</v>
      </c>
      <c r="Q2414" s="2" t="s">
        <v>3456</v>
      </c>
      <c r="R2414" s="2">
        <v>717</v>
      </c>
    </row>
    <row r="2415" spans="1:20" ht="28.8" x14ac:dyDescent="0.3">
      <c r="A2415" s="2" t="s">
        <v>28</v>
      </c>
      <c r="B2415" s="2" t="s">
        <v>29</v>
      </c>
      <c r="C2415" s="2" t="s">
        <v>22</v>
      </c>
      <c r="D2415" s="2" t="s">
        <v>23</v>
      </c>
      <c r="E2415" s="2" t="s">
        <v>5</v>
      </c>
      <c r="G2415" s="2" t="s">
        <v>24</v>
      </c>
      <c r="H2415" s="2">
        <v>1072804</v>
      </c>
      <c r="I2415" s="2">
        <v>1073520</v>
      </c>
      <c r="J2415" s="1" t="s">
        <v>54</v>
      </c>
      <c r="K2415" s="2" t="s">
        <v>3457</v>
      </c>
      <c r="N2415" s="2" t="s">
        <v>303</v>
      </c>
      <c r="Q2415" s="2" t="s">
        <v>3456</v>
      </c>
      <c r="R2415" s="2">
        <v>717</v>
      </c>
      <c r="S2415" s="2">
        <v>238</v>
      </c>
    </row>
    <row r="2416" spans="1:20" ht="28.8" x14ac:dyDescent="0.3">
      <c r="A2416" s="2" t="s">
        <v>20</v>
      </c>
      <c r="B2416" s="2" t="s">
        <v>53</v>
      </c>
      <c r="C2416" s="2" t="s">
        <v>22</v>
      </c>
      <c r="D2416" s="2" t="s">
        <v>23</v>
      </c>
      <c r="E2416" s="2" t="s">
        <v>5</v>
      </c>
      <c r="G2416" s="2" t="s">
        <v>24</v>
      </c>
      <c r="H2416" s="2">
        <v>1073541</v>
      </c>
      <c r="I2416" s="2">
        <v>1074502</v>
      </c>
      <c r="J2416" s="1" t="s">
        <v>54</v>
      </c>
      <c r="Q2416" s="2" t="s">
        <v>3458</v>
      </c>
      <c r="R2416" s="2">
        <v>962</v>
      </c>
      <c r="T2416" s="2" t="s">
        <v>56</v>
      </c>
    </row>
    <row r="2417" spans="1:19" ht="28.8" x14ac:dyDescent="0.3">
      <c r="A2417" s="2" t="s">
        <v>20</v>
      </c>
      <c r="B2417" s="2" t="s">
        <v>21</v>
      </c>
      <c r="C2417" s="2" t="s">
        <v>22</v>
      </c>
      <c r="D2417" s="2" t="s">
        <v>23</v>
      </c>
      <c r="E2417" s="2" t="s">
        <v>5</v>
      </c>
      <c r="G2417" s="2" t="s">
        <v>24</v>
      </c>
      <c r="H2417" s="2">
        <v>1074584</v>
      </c>
      <c r="I2417" s="2">
        <v>1075369</v>
      </c>
      <c r="J2417" s="1" t="s">
        <v>54</v>
      </c>
      <c r="Q2417" s="2" t="s">
        <v>3459</v>
      </c>
      <c r="R2417" s="2">
        <v>786</v>
      </c>
    </row>
    <row r="2418" spans="1:19" ht="28.8" x14ac:dyDescent="0.3">
      <c r="A2418" s="2" t="s">
        <v>28</v>
      </c>
      <c r="B2418" s="2" t="s">
        <v>29</v>
      </c>
      <c r="C2418" s="2" t="s">
        <v>22</v>
      </c>
      <c r="D2418" s="2" t="s">
        <v>23</v>
      </c>
      <c r="E2418" s="2" t="s">
        <v>5</v>
      </c>
      <c r="G2418" s="2" t="s">
        <v>24</v>
      </c>
      <c r="H2418" s="2">
        <v>1074584</v>
      </c>
      <c r="I2418" s="2">
        <v>1075369</v>
      </c>
      <c r="J2418" s="1" t="s">
        <v>54</v>
      </c>
      <c r="K2418" s="2" t="s">
        <v>3460</v>
      </c>
      <c r="N2418" s="2" t="s">
        <v>101</v>
      </c>
      <c r="Q2418" s="2" t="s">
        <v>3459</v>
      </c>
      <c r="R2418" s="2">
        <v>786</v>
      </c>
      <c r="S2418" s="2">
        <v>261</v>
      </c>
    </row>
    <row r="2419" spans="1:19" ht="28.8" x14ac:dyDescent="0.3">
      <c r="A2419" s="2" t="s">
        <v>20</v>
      </c>
      <c r="B2419" s="2" t="s">
        <v>21</v>
      </c>
      <c r="C2419" s="2" t="s">
        <v>22</v>
      </c>
      <c r="D2419" s="2" t="s">
        <v>23</v>
      </c>
      <c r="E2419" s="2" t="s">
        <v>5</v>
      </c>
      <c r="G2419" s="2" t="s">
        <v>24</v>
      </c>
      <c r="H2419" s="2">
        <v>1075392</v>
      </c>
      <c r="I2419" s="2">
        <v>1076006</v>
      </c>
      <c r="J2419" s="1" t="s">
        <v>54</v>
      </c>
      <c r="Q2419" s="2" t="s">
        <v>3461</v>
      </c>
      <c r="R2419" s="2">
        <v>615</v>
      </c>
    </row>
    <row r="2420" spans="1:19" ht="28.8" x14ac:dyDescent="0.3">
      <c r="A2420" s="2" t="s">
        <v>28</v>
      </c>
      <c r="B2420" s="2" t="s">
        <v>29</v>
      </c>
      <c r="C2420" s="2" t="s">
        <v>22</v>
      </c>
      <c r="D2420" s="2" t="s">
        <v>23</v>
      </c>
      <c r="E2420" s="2" t="s">
        <v>5</v>
      </c>
      <c r="G2420" s="2" t="s">
        <v>24</v>
      </c>
      <c r="H2420" s="2">
        <v>1075392</v>
      </c>
      <c r="I2420" s="2">
        <v>1076006</v>
      </c>
      <c r="J2420" s="1" t="s">
        <v>54</v>
      </c>
      <c r="K2420" s="2" t="s">
        <v>3462</v>
      </c>
      <c r="N2420" s="2" t="s">
        <v>3463</v>
      </c>
      <c r="Q2420" s="2" t="s">
        <v>3461</v>
      </c>
      <c r="R2420" s="2">
        <v>615</v>
      </c>
      <c r="S2420" s="2">
        <v>204</v>
      </c>
    </row>
    <row r="2421" spans="1:19" ht="28.8" x14ac:dyDescent="0.3">
      <c r="A2421" s="2" t="s">
        <v>20</v>
      </c>
      <c r="B2421" s="2" t="s">
        <v>21</v>
      </c>
      <c r="C2421" s="2" t="s">
        <v>22</v>
      </c>
      <c r="D2421" s="2" t="s">
        <v>23</v>
      </c>
      <c r="E2421" s="2" t="s">
        <v>5</v>
      </c>
      <c r="G2421" s="2" t="s">
        <v>24</v>
      </c>
      <c r="H2421" s="2">
        <v>1076212</v>
      </c>
      <c r="I2421" s="2">
        <v>1076925</v>
      </c>
      <c r="J2421" s="1" t="s">
        <v>25</v>
      </c>
      <c r="Q2421" s="2" t="s">
        <v>3464</v>
      </c>
      <c r="R2421" s="2">
        <v>714</v>
      </c>
    </row>
    <row r="2422" spans="1:19" ht="28.8" x14ac:dyDescent="0.3">
      <c r="A2422" s="2" t="s">
        <v>28</v>
      </c>
      <c r="B2422" s="2" t="s">
        <v>29</v>
      </c>
      <c r="C2422" s="2" t="s">
        <v>22</v>
      </c>
      <c r="D2422" s="2" t="s">
        <v>23</v>
      </c>
      <c r="E2422" s="2" t="s">
        <v>5</v>
      </c>
      <c r="G2422" s="2" t="s">
        <v>24</v>
      </c>
      <c r="H2422" s="2">
        <v>1076212</v>
      </c>
      <c r="I2422" s="2">
        <v>1076925</v>
      </c>
      <c r="J2422" s="1" t="s">
        <v>25</v>
      </c>
      <c r="K2422" s="2" t="s">
        <v>3465</v>
      </c>
      <c r="N2422" s="2" t="s">
        <v>101</v>
      </c>
      <c r="Q2422" s="2" t="s">
        <v>3464</v>
      </c>
      <c r="R2422" s="2">
        <v>714</v>
      </c>
      <c r="S2422" s="2">
        <v>237</v>
      </c>
    </row>
    <row r="2423" spans="1:19" ht="28.8" x14ac:dyDescent="0.3">
      <c r="A2423" s="2" t="s">
        <v>20</v>
      </c>
      <c r="B2423" s="2" t="s">
        <v>21</v>
      </c>
      <c r="C2423" s="2" t="s">
        <v>22</v>
      </c>
      <c r="D2423" s="2" t="s">
        <v>23</v>
      </c>
      <c r="E2423" s="2" t="s">
        <v>5</v>
      </c>
      <c r="G2423" s="2" t="s">
        <v>24</v>
      </c>
      <c r="H2423" s="2">
        <v>1076934</v>
      </c>
      <c r="I2423" s="2">
        <v>1077062</v>
      </c>
      <c r="J2423" s="1" t="s">
        <v>25</v>
      </c>
      <c r="Q2423" s="2" t="s">
        <v>3466</v>
      </c>
      <c r="R2423" s="2">
        <v>129</v>
      </c>
    </row>
    <row r="2424" spans="1:19" ht="28.8" x14ac:dyDescent="0.3">
      <c r="A2424" s="2" t="s">
        <v>28</v>
      </c>
      <c r="B2424" s="2" t="s">
        <v>29</v>
      </c>
      <c r="C2424" s="2" t="s">
        <v>22</v>
      </c>
      <c r="D2424" s="2" t="s">
        <v>23</v>
      </c>
      <c r="E2424" s="2" t="s">
        <v>5</v>
      </c>
      <c r="G2424" s="2" t="s">
        <v>24</v>
      </c>
      <c r="H2424" s="2">
        <v>1076934</v>
      </c>
      <c r="I2424" s="2">
        <v>1077062</v>
      </c>
      <c r="J2424" s="1" t="s">
        <v>25</v>
      </c>
      <c r="K2424" s="2" t="s">
        <v>3467</v>
      </c>
      <c r="N2424" s="2" t="s">
        <v>101</v>
      </c>
      <c r="Q2424" s="2" t="s">
        <v>3466</v>
      </c>
      <c r="R2424" s="2">
        <v>129</v>
      </c>
      <c r="S2424" s="2">
        <v>42</v>
      </c>
    </row>
    <row r="2425" spans="1:19" ht="28.8" x14ac:dyDescent="0.3">
      <c r="A2425" s="2" t="s">
        <v>20</v>
      </c>
      <c r="B2425" s="2" t="s">
        <v>21</v>
      </c>
      <c r="C2425" s="2" t="s">
        <v>22</v>
      </c>
      <c r="D2425" s="2" t="s">
        <v>23</v>
      </c>
      <c r="E2425" s="2" t="s">
        <v>5</v>
      </c>
      <c r="G2425" s="2" t="s">
        <v>24</v>
      </c>
      <c r="H2425" s="2">
        <v>1076987</v>
      </c>
      <c r="I2425" s="2">
        <v>1077580</v>
      </c>
      <c r="J2425" s="1" t="s">
        <v>54</v>
      </c>
      <c r="Q2425" s="2" t="s">
        <v>3468</v>
      </c>
      <c r="R2425" s="2">
        <v>594</v>
      </c>
    </row>
    <row r="2426" spans="1:19" ht="28.8" x14ac:dyDescent="0.3">
      <c r="A2426" s="2" t="s">
        <v>28</v>
      </c>
      <c r="B2426" s="2" t="s">
        <v>29</v>
      </c>
      <c r="C2426" s="2" t="s">
        <v>22</v>
      </c>
      <c r="D2426" s="2" t="s">
        <v>23</v>
      </c>
      <c r="E2426" s="2" t="s">
        <v>5</v>
      </c>
      <c r="G2426" s="2" t="s">
        <v>24</v>
      </c>
      <c r="H2426" s="2">
        <v>1076987</v>
      </c>
      <c r="I2426" s="2">
        <v>1077580</v>
      </c>
      <c r="J2426" s="1" t="s">
        <v>54</v>
      </c>
      <c r="K2426" s="2" t="s">
        <v>3469</v>
      </c>
      <c r="N2426" s="2" t="s">
        <v>101</v>
      </c>
      <c r="Q2426" s="2" t="s">
        <v>3468</v>
      </c>
      <c r="R2426" s="2">
        <v>594</v>
      </c>
      <c r="S2426" s="2">
        <v>197</v>
      </c>
    </row>
    <row r="2427" spans="1:19" ht="28.8" x14ac:dyDescent="0.3">
      <c r="A2427" s="2" t="s">
        <v>20</v>
      </c>
      <c r="B2427" s="2" t="s">
        <v>21</v>
      </c>
      <c r="C2427" s="2" t="s">
        <v>22</v>
      </c>
      <c r="D2427" s="2" t="s">
        <v>23</v>
      </c>
      <c r="E2427" s="2" t="s">
        <v>5</v>
      </c>
      <c r="G2427" s="2" t="s">
        <v>24</v>
      </c>
      <c r="H2427" s="2">
        <v>1077701</v>
      </c>
      <c r="I2427" s="2">
        <v>1077793</v>
      </c>
      <c r="J2427" s="1" t="s">
        <v>54</v>
      </c>
      <c r="Q2427" s="2" t="s">
        <v>3470</v>
      </c>
      <c r="R2427" s="2">
        <v>93</v>
      </c>
    </row>
    <row r="2428" spans="1:19" ht="28.8" x14ac:dyDescent="0.3">
      <c r="A2428" s="2" t="s">
        <v>28</v>
      </c>
      <c r="B2428" s="2" t="s">
        <v>29</v>
      </c>
      <c r="C2428" s="2" t="s">
        <v>22</v>
      </c>
      <c r="D2428" s="2" t="s">
        <v>23</v>
      </c>
      <c r="E2428" s="2" t="s">
        <v>5</v>
      </c>
      <c r="G2428" s="2" t="s">
        <v>24</v>
      </c>
      <c r="H2428" s="2">
        <v>1077701</v>
      </c>
      <c r="I2428" s="2">
        <v>1077793</v>
      </c>
      <c r="J2428" s="1" t="s">
        <v>54</v>
      </c>
      <c r="K2428" s="2" t="s">
        <v>3471</v>
      </c>
      <c r="N2428" s="2" t="s">
        <v>101</v>
      </c>
      <c r="Q2428" s="2" t="s">
        <v>3470</v>
      </c>
      <c r="R2428" s="2">
        <v>93</v>
      </c>
      <c r="S2428" s="2">
        <v>30</v>
      </c>
    </row>
    <row r="2429" spans="1:19" ht="28.8" x14ac:dyDescent="0.3">
      <c r="A2429" s="2" t="s">
        <v>20</v>
      </c>
      <c r="B2429" s="2" t="s">
        <v>21</v>
      </c>
      <c r="C2429" s="2" t="s">
        <v>22</v>
      </c>
      <c r="D2429" s="2" t="s">
        <v>23</v>
      </c>
      <c r="E2429" s="2" t="s">
        <v>5</v>
      </c>
      <c r="G2429" s="2" t="s">
        <v>24</v>
      </c>
      <c r="H2429" s="2">
        <v>1077839</v>
      </c>
      <c r="I2429" s="2">
        <v>1080466</v>
      </c>
      <c r="J2429" s="1" t="s">
        <v>54</v>
      </c>
      <c r="Q2429" s="2" t="s">
        <v>3472</v>
      </c>
      <c r="R2429" s="2">
        <v>2628</v>
      </c>
    </row>
    <row r="2430" spans="1:19" ht="28.8" x14ac:dyDescent="0.3">
      <c r="A2430" s="2" t="s">
        <v>28</v>
      </c>
      <c r="B2430" s="2" t="s">
        <v>29</v>
      </c>
      <c r="C2430" s="2" t="s">
        <v>22</v>
      </c>
      <c r="D2430" s="2" t="s">
        <v>23</v>
      </c>
      <c r="E2430" s="2" t="s">
        <v>5</v>
      </c>
      <c r="G2430" s="2" t="s">
        <v>24</v>
      </c>
      <c r="H2430" s="2">
        <v>1077839</v>
      </c>
      <c r="I2430" s="2">
        <v>1080466</v>
      </c>
      <c r="J2430" s="1" t="s">
        <v>54</v>
      </c>
      <c r="K2430" s="2" t="s">
        <v>3473</v>
      </c>
      <c r="N2430" s="2" t="s">
        <v>3474</v>
      </c>
      <c r="Q2430" s="2" t="s">
        <v>3472</v>
      </c>
      <c r="R2430" s="2">
        <v>2628</v>
      </c>
      <c r="S2430" s="2">
        <v>875</v>
      </c>
    </row>
    <row r="2431" spans="1:19" ht="28.8" x14ac:dyDescent="0.3">
      <c r="A2431" s="2" t="s">
        <v>20</v>
      </c>
      <c r="B2431" s="2" t="s">
        <v>21</v>
      </c>
      <c r="C2431" s="2" t="s">
        <v>22</v>
      </c>
      <c r="D2431" s="2" t="s">
        <v>23</v>
      </c>
      <c r="E2431" s="2" t="s">
        <v>5</v>
      </c>
      <c r="G2431" s="2" t="s">
        <v>24</v>
      </c>
      <c r="H2431" s="2">
        <v>1080466</v>
      </c>
      <c r="I2431" s="2">
        <v>1081581</v>
      </c>
      <c r="J2431" s="1" t="s">
        <v>54</v>
      </c>
      <c r="Q2431" s="2" t="s">
        <v>3475</v>
      </c>
      <c r="R2431" s="2">
        <v>1116</v>
      </c>
    </row>
    <row r="2432" spans="1:19" ht="43.2" x14ac:dyDescent="0.3">
      <c r="A2432" s="2" t="s">
        <v>28</v>
      </c>
      <c r="B2432" s="2" t="s">
        <v>29</v>
      </c>
      <c r="C2432" s="2" t="s">
        <v>22</v>
      </c>
      <c r="D2432" s="2" t="s">
        <v>23</v>
      </c>
      <c r="E2432" s="2" t="s">
        <v>5</v>
      </c>
      <c r="G2432" s="2" t="s">
        <v>24</v>
      </c>
      <c r="H2432" s="2">
        <v>1080466</v>
      </c>
      <c r="I2432" s="2">
        <v>1081581</v>
      </c>
      <c r="J2432" s="1" t="s">
        <v>54</v>
      </c>
      <c r="K2432" s="2" t="s">
        <v>3476</v>
      </c>
      <c r="N2432" s="2" t="s">
        <v>3259</v>
      </c>
      <c r="Q2432" s="2" t="s">
        <v>3475</v>
      </c>
      <c r="R2432" s="2">
        <v>1116</v>
      </c>
      <c r="S2432" s="2">
        <v>371</v>
      </c>
    </row>
    <row r="2433" spans="1:19" ht="28.8" x14ac:dyDescent="0.3">
      <c r="A2433" s="2" t="s">
        <v>20</v>
      </c>
      <c r="B2433" s="2" t="s">
        <v>21</v>
      </c>
      <c r="C2433" s="2" t="s">
        <v>22</v>
      </c>
      <c r="D2433" s="2" t="s">
        <v>23</v>
      </c>
      <c r="E2433" s="2" t="s">
        <v>5</v>
      </c>
      <c r="G2433" s="2" t="s">
        <v>24</v>
      </c>
      <c r="H2433" s="2">
        <v>1081774</v>
      </c>
      <c r="I2433" s="2">
        <v>1082214</v>
      </c>
      <c r="J2433" s="1" t="s">
        <v>25</v>
      </c>
      <c r="Q2433" s="2" t="s">
        <v>3477</v>
      </c>
      <c r="R2433" s="2">
        <v>441</v>
      </c>
    </row>
    <row r="2434" spans="1:19" ht="28.8" x14ac:dyDescent="0.3">
      <c r="A2434" s="2" t="s">
        <v>28</v>
      </c>
      <c r="B2434" s="2" t="s">
        <v>29</v>
      </c>
      <c r="C2434" s="2" t="s">
        <v>22</v>
      </c>
      <c r="D2434" s="2" t="s">
        <v>23</v>
      </c>
      <c r="E2434" s="2" t="s">
        <v>5</v>
      </c>
      <c r="G2434" s="2" t="s">
        <v>24</v>
      </c>
      <c r="H2434" s="2">
        <v>1081774</v>
      </c>
      <c r="I2434" s="2">
        <v>1082214</v>
      </c>
      <c r="J2434" s="1" t="s">
        <v>25</v>
      </c>
      <c r="K2434" s="2" t="s">
        <v>3478</v>
      </c>
      <c r="N2434" s="2" t="s">
        <v>101</v>
      </c>
      <c r="Q2434" s="2" t="s">
        <v>3477</v>
      </c>
      <c r="R2434" s="2">
        <v>441</v>
      </c>
      <c r="S2434" s="2">
        <v>146</v>
      </c>
    </row>
    <row r="2435" spans="1:19" ht="28.8" x14ac:dyDescent="0.3">
      <c r="A2435" s="2" t="s">
        <v>20</v>
      </c>
      <c r="B2435" s="2" t="s">
        <v>21</v>
      </c>
      <c r="C2435" s="2" t="s">
        <v>22</v>
      </c>
      <c r="D2435" s="2" t="s">
        <v>23</v>
      </c>
      <c r="E2435" s="2" t="s">
        <v>5</v>
      </c>
      <c r="G2435" s="2" t="s">
        <v>24</v>
      </c>
      <c r="H2435" s="2">
        <v>1082240</v>
      </c>
      <c r="I2435" s="2">
        <v>1082926</v>
      </c>
      <c r="J2435" s="1" t="s">
        <v>54</v>
      </c>
      <c r="Q2435" s="2" t="s">
        <v>3479</v>
      </c>
      <c r="R2435" s="2">
        <v>687</v>
      </c>
    </row>
    <row r="2436" spans="1:19" ht="28.8" x14ac:dyDescent="0.3">
      <c r="A2436" s="2" t="s">
        <v>28</v>
      </c>
      <c r="B2436" s="2" t="s">
        <v>29</v>
      </c>
      <c r="C2436" s="2" t="s">
        <v>22</v>
      </c>
      <c r="D2436" s="2" t="s">
        <v>23</v>
      </c>
      <c r="E2436" s="2" t="s">
        <v>5</v>
      </c>
      <c r="G2436" s="2" t="s">
        <v>24</v>
      </c>
      <c r="H2436" s="2">
        <v>1082240</v>
      </c>
      <c r="I2436" s="2">
        <v>1082926</v>
      </c>
      <c r="J2436" s="1" t="s">
        <v>54</v>
      </c>
      <c r="K2436" s="2" t="s">
        <v>3480</v>
      </c>
      <c r="N2436" s="2" t="s">
        <v>3481</v>
      </c>
      <c r="Q2436" s="2" t="s">
        <v>3479</v>
      </c>
      <c r="R2436" s="2">
        <v>687</v>
      </c>
      <c r="S2436" s="2">
        <v>228</v>
      </c>
    </row>
    <row r="2437" spans="1:19" ht="28.8" x14ac:dyDescent="0.3">
      <c r="A2437" s="2" t="s">
        <v>20</v>
      </c>
      <c r="B2437" s="2" t="s">
        <v>21</v>
      </c>
      <c r="C2437" s="2" t="s">
        <v>22</v>
      </c>
      <c r="D2437" s="2" t="s">
        <v>23</v>
      </c>
      <c r="E2437" s="2" t="s">
        <v>5</v>
      </c>
      <c r="G2437" s="2" t="s">
        <v>24</v>
      </c>
      <c r="H2437" s="2">
        <v>1082930</v>
      </c>
      <c r="I2437" s="2">
        <v>1084759</v>
      </c>
      <c r="J2437" s="1" t="s">
        <v>54</v>
      </c>
      <c r="Q2437" s="2" t="s">
        <v>3482</v>
      </c>
      <c r="R2437" s="2">
        <v>1830</v>
      </c>
    </row>
    <row r="2438" spans="1:19" ht="43.2" x14ac:dyDescent="0.3">
      <c r="A2438" s="2" t="s">
        <v>28</v>
      </c>
      <c r="B2438" s="2" t="s">
        <v>29</v>
      </c>
      <c r="C2438" s="2" t="s">
        <v>22</v>
      </c>
      <c r="D2438" s="2" t="s">
        <v>23</v>
      </c>
      <c r="E2438" s="2" t="s">
        <v>5</v>
      </c>
      <c r="G2438" s="2" t="s">
        <v>24</v>
      </c>
      <c r="H2438" s="2">
        <v>1082930</v>
      </c>
      <c r="I2438" s="2">
        <v>1084759</v>
      </c>
      <c r="J2438" s="1" t="s">
        <v>54</v>
      </c>
      <c r="K2438" s="2" t="s">
        <v>3483</v>
      </c>
      <c r="N2438" s="2" t="s">
        <v>3484</v>
      </c>
      <c r="Q2438" s="2" t="s">
        <v>3482</v>
      </c>
      <c r="R2438" s="2">
        <v>1830</v>
      </c>
      <c r="S2438" s="2">
        <v>609</v>
      </c>
    </row>
    <row r="2439" spans="1:19" ht="28.8" x14ac:dyDescent="0.3">
      <c r="A2439" s="2" t="s">
        <v>20</v>
      </c>
      <c r="B2439" s="2" t="s">
        <v>21</v>
      </c>
      <c r="C2439" s="2" t="s">
        <v>22</v>
      </c>
      <c r="D2439" s="2" t="s">
        <v>23</v>
      </c>
      <c r="E2439" s="2" t="s">
        <v>5</v>
      </c>
      <c r="G2439" s="2" t="s">
        <v>24</v>
      </c>
      <c r="H2439" s="2">
        <v>1084756</v>
      </c>
      <c r="I2439" s="2">
        <v>1084983</v>
      </c>
      <c r="J2439" s="1" t="s">
        <v>54</v>
      </c>
      <c r="Q2439" s="2" t="s">
        <v>3485</v>
      </c>
      <c r="R2439" s="2">
        <v>228</v>
      </c>
    </row>
    <row r="2440" spans="1:19" ht="28.8" x14ac:dyDescent="0.3">
      <c r="A2440" s="2" t="s">
        <v>28</v>
      </c>
      <c r="B2440" s="2" t="s">
        <v>29</v>
      </c>
      <c r="C2440" s="2" t="s">
        <v>22</v>
      </c>
      <c r="D2440" s="2" t="s">
        <v>23</v>
      </c>
      <c r="E2440" s="2" t="s">
        <v>5</v>
      </c>
      <c r="G2440" s="2" t="s">
        <v>24</v>
      </c>
      <c r="H2440" s="2">
        <v>1084756</v>
      </c>
      <c r="I2440" s="2">
        <v>1084983</v>
      </c>
      <c r="J2440" s="1" t="s">
        <v>54</v>
      </c>
      <c r="K2440" s="2" t="s">
        <v>3486</v>
      </c>
      <c r="N2440" s="2" t="s">
        <v>101</v>
      </c>
      <c r="Q2440" s="2" t="s">
        <v>3485</v>
      </c>
      <c r="R2440" s="2">
        <v>228</v>
      </c>
      <c r="S2440" s="2">
        <v>75</v>
      </c>
    </row>
    <row r="2441" spans="1:19" ht="28.8" x14ac:dyDescent="0.3">
      <c r="A2441" s="2" t="s">
        <v>20</v>
      </c>
      <c r="B2441" s="2" t="s">
        <v>21</v>
      </c>
      <c r="C2441" s="2" t="s">
        <v>22</v>
      </c>
      <c r="D2441" s="2" t="s">
        <v>23</v>
      </c>
      <c r="E2441" s="2" t="s">
        <v>5</v>
      </c>
      <c r="G2441" s="2" t="s">
        <v>24</v>
      </c>
      <c r="H2441" s="2">
        <v>1085271</v>
      </c>
      <c r="I2441" s="2">
        <v>1086209</v>
      </c>
      <c r="J2441" s="1" t="s">
        <v>54</v>
      </c>
      <c r="Q2441" s="2" t="s">
        <v>3487</v>
      </c>
      <c r="R2441" s="2">
        <v>939</v>
      </c>
    </row>
    <row r="2442" spans="1:19" ht="28.8" x14ac:dyDescent="0.3">
      <c r="A2442" s="2" t="s">
        <v>28</v>
      </c>
      <c r="B2442" s="2" t="s">
        <v>29</v>
      </c>
      <c r="C2442" s="2" t="s">
        <v>22</v>
      </c>
      <c r="D2442" s="2" t="s">
        <v>23</v>
      </c>
      <c r="E2442" s="2" t="s">
        <v>5</v>
      </c>
      <c r="G2442" s="2" t="s">
        <v>24</v>
      </c>
      <c r="H2442" s="2">
        <v>1085271</v>
      </c>
      <c r="I2442" s="2">
        <v>1086209</v>
      </c>
      <c r="J2442" s="1" t="s">
        <v>54</v>
      </c>
      <c r="K2442" s="2" t="s">
        <v>3488</v>
      </c>
      <c r="N2442" s="2" t="s">
        <v>101</v>
      </c>
      <c r="Q2442" s="2" t="s">
        <v>3487</v>
      </c>
      <c r="R2442" s="2">
        <v>939</v>
      </c>
      <c r="S2442" s="2">
        <v>312</v>
      </c>
    </row>
    <row r="2443" spans="1:19" ht="28.8" x14ac:dyDescent="0.3">
      <c r="A2443" s="2" t="s">
        <v>20</v>
      </c>
      <c r="B2443" s="2" t="s">
        <v>21</v>
      </c>
      <c r="C2443" s="2" t="s">
        <v>22</v>
      </c>
      <c r="D2443" s="2" t="s">
        <v>23</v>
      </c>
      <c r="E2443" s="2" t="s">
        <v>5</v>
      </c>
      <c r="G2443" s="2" t="s">
        <v>24</v>
      </c>
      <c r="H2443" s="2">
        <v>1086194</v>
      </c>
      <c r="I2443" s="2">
        <v>1086649</v>
      </c>
      <c r="J2443" s="1" t="s">
        <v>54</v>
      </c>
      <c r="Q2443" s="2" t="s">
        <v>3489</v>
      </c>
      <c r="R2443" s="2">
        <v>456</v>
      </c>
    </row>
    <row r="2444" spans="1:19" ht="28.8" x14ac:dyDescent="0.3">
      <c r="A2444" s="2" t="s">
        <v>28</v>
      </c>
      <c r="B2444" s="2" t="s">
        <v>29</v>
      </c>
      <c r="C2444" s="2" t="s">
        <v>22</v>
      </c>
      <c r="D2444" s="2" t="s">
        <v>23</v>
      </c>
      <c r="E2444" s="2" t="s">
        <v>5</v>
      </c>
      <c r="G2444" s="2" t="s">
        <v>24</v>
      </c>
      <c r="H2444" s="2">
        <v>1086194</v>
      </c>
      <c r="I2444" s="2">
        <v>1086649</v>
      </c>
      <c r="J2444" s="1" t="s">
        <v>54</v>
      </c>
      <c r="K2444" s="2" t="s">
        <v>3490</v>
      </c>
      <c r="N2444" s="2" t="s">
        <v>101</v>
      </c>
      <c r="Q2444" s="2" t="s">
        <v>3489</v>
      </c>
      <c r="R2444" s="2">
        <v>456</v>
      </c>
      <c r="S2444" s="2">
        <v>151</v>
      </c>
    </row>
    <row r="2445" spans="1:19" ht="28.8" x14ac:dyDescent="0.3">
      <c r="A2445" s="2" t="s">
        <v>20</v>
      </c>
      <c r="B2445" s="2" t="s">
        <v>21</v>
      </c>
      <c r="C2445" s="2" t="s">
        <v>22</v>
      </c>
      <c r="D2445" s="2" t="s">
        <v>23</v>
      </c>
      <c r="E2445" s="2" t="s">
        <v>5</v>
      </c>
      <c r="G2445" s="2" t="s">
        <v>24</v>
      </c>
      <c r="H2445" s="2">
        <v>1086655</v>
      </c>
      <c r="I2445" s="2">
        <v>1086978</v>
      </c>
      <c r="J2445" s="1" t="s">
        <v>54</v>
      </c>
      <c r="Q2445" s="2" t="s">
        <v>3491</v>
      </c>
      <c r="R2445" s="2">
        <v>324</v>
      </c>
    </row>
    <row r="2446" spans="1:19" ht="28.8" x14ac:dyDescent="0.3">
      <c r="A2446" s="2" t="s">
        <v>28</v>
      </c>
      <c r="B2446" s="2" t="s">
        <v>29</v>
      </c>
      <c r="C2446" s="2" t="s">
        <v>22</v>
      </c>
      <c r="D2446" s="2" t="s">
        <v>23</v>
      </c>
      <c r="E2446" s="2" t="s">
        <v>5</v>
      </c>
      <c r="G2446" s="2" t="s">
        <v>24</v>
      </c>
      <c r="H2446" s="2">
        <v>1086655</v>
      </c>
      <c r="I2446" s="2">
        <v>1086978</v>
      </c>
      <c r="J2446" s="1" t="s">
        <v>54</v>
      </c>
      <c r="K2446" s="2" t="s">
        <v>3492</v>
      </c>
      <c r="N2446" s="2" t="s">
        <v>432</v>
      </c>
      <c r="Q2446" s="2" t="s">
        <v>3491</v>
      </c>
      <c r="R2446" s="2">
        <v>324</v>
      </c>
      <c r="S2446" s="2">
        <v>107</v>
      </c>
    </row>
    <row r="2447" spans="1:19" ht="28.8" x14ac:dyDescent="0.3">
      <c r="A2447" s="2" t="s">
        <v>20</v>
      </c>
      <c r="B2447" s="2" t="s">
        <v>21</v>
      </c>
      <c r="C2447" s="2" t="s">
        <v>22</v>
      </c>
      <c r="D2447" s="2" t="s">
        <v>23</v>
      </c>
      <c r="E2447" s="2" t="s">
        <v>5</v>
      </c>
      <c r="G2447" s="2" t="s">
        <v>24</v>
      </c>
      <c r="H2447" s="2">
        <v>1087010</v>
      </c>
      <c r="I2447" s="2">
        <v>1087678</v>
      </c>
      <c r="J2447" s="1" t="s">
        <v>54</v>
      </c>
      <c r="Q2447" s="2" t="s">
        <v>3493</v>
      </c>
      <c r="R2447" s="2">
        <v>669</v>
      </c>
    </row>
    <row r="2448" spans="1:19" ht="28.8" x14ac:dyDescent="0.3">
      <c r="A2448" s="2" t="s">
        <v>28</v>
      </c>
      <c r="B2448" s="2" t="s">
        <v>29</v>
      </c>
      <c r="C2448" s="2" t="s">
        <v>22</v>
      </c>
      <c r="D2448" s="2" t="s">
        <v>23</v>
      </c>
      <c r="E2448" s="2" t="s">
        <v>5</v>
      </c>
      <c r="G2448" s="2" t="s">
        <v>24</v>
      </c>
      <c r="H2448" s="2">
        <v>1087010</v>
      </c>
      <c r="I2448" s="2">
        <v>1087678</v>
      </c>
      <c r="J2448" s="1" t="s">
        <v>54</v>
      </c>
      <c r="K2448" s="2" t="s">
        <v>3494</v>
      </c>
      <c r="N2448" s="2" t="s">
        <v>432</v>
      </c>
      <c r="Q2448" s="2" t="s">
        <v>3493</v>
      </c>
      <c r="R2448" s="2">
        <v>669</v>
      </c>
      <c r="S2448" s="2">
        <v>222</v>
      </c>
    </row>
    <row r="2449" spans="1:19" ht="28.8" x14ac:dyDescent="0.3">
      <c r="A2449" s="2" t="s">
        <v>20</v>
      </c>
      <c r="B2449" s="2" t="s">
        <v>21</v>
      </c>
      <c r="C2449" s="2" t="s">
        <v>22</v>
      </c>
      <c r="D2449" s="2" t="s">
        <v>23</v>
      </c>
      <c r="E2449" s="2" t="s">
        <v>5</v>
      </c>
      <c r="G2449" s="2" t="s">
        <v>24</v>
      </c>
      <c r="H2449" s="2">
        <v>1087692</v>
      </c>
      <c r="I2449" s="2">
        <v>1088339</v>
      </c>
      <c r="J2449" s="1" t="s">
        <v>54</v>
      </c>
      <c r="Q2449" s="2" t="s">
        <v>3495</v>
      </c>
      <c r="R2449" s="2">
        <v>648</v>
      </c>
    </row>
    <row r="2450" spans="1:19" ht="28.8" x14ac:dyDescent="0.3">
      <c r="A2450" s="2" t="s">
        <v>28</v>
      </c>
      <c r="B2450" s="2" t="s">
        <v>29</v>
      </c>
      <c r="C2450" s="2" t="s">
        <v>22</v>
      </c>
      <c r="D2450" s="2" t="s">
        <v>23</v>
      </c>
      <c r="E2450" s="2" t="s">
        <v>5</v>
      </c>
      <c r="G2450" s="2" t="s">
        <v>24</v>
      </c>
      <c r="H2450" s="2">
        <v>1087692</v>
      </c>
      <c r="I2450" s="2">
        <v>1088339</v>
      </c>
      <c r="J2450" s="1" t="s">
        <v>54</v>
      </c>
      <c r="K2450" s="2" t="s">
        <v>3496</v>
      </c>
      <c r="N2450" s="2" t="s">
        <v>101</v>
      </c>
      <c r="Q2450" s="2" t="s">
        <v>3495</v>
      </c>
      <c r="R2450" s="2">
        <v>648</v>
      </c>
      <c r="S2450" s="2">
        <v>215</v>
      </c>
    </row>
    <row r="2451" spans="1:19" ht="28.8" x14ac:dyDescent="0.3">
      <c r="A2451" s="2" t="s">
        <v>20</v>
      </c>
      <c r="B2451" s="2" t="s">
        <v>21</v>
      </c>
      <c r="C2451" s="2" t="s">
        <v>22</v>
      </c>
      <c r="D2451" s="2" t="s">
        <v>23</v>
      </c>
      <c r="E2451" s="2" t="s">
        <v>5</v>
      </c>
      <c r="G2451" s="2" t="s">
        <v>24</v>
      </c>
      <c r="H2451" s="2">
        <v>1088355</v>
      </c>
      <c r="I2451" s="2">
        <v>1088720</v>
      </c>
      <c r="J2451" s="1" t="s">
        <v>54</v>
      </c>
      <c r="Q2451" s="2" t="s">
        <v>3497</v>
      </c>
      <c r="R2451" s="2">
        <v>366</v>
      </c>
    </row>
    <row r="2452" spans="1:19" ht="28.8" x14ac:dyDescent="0.3">
      <c r="A2452" s="2" t="s">
        <v>28</v>
      </c>
      <c r="B2452" s="2" t="s">
        <v>29</v>
      </c>
      <c r="C2452" s="2" t="s">
        <v>22</v>
      </c>
      <c r="D2452" s="2" t="s">
        <v>23</v>
      </c>
      <c r="E2452" s="2" t="s">
        <v>5</v>
      </c>
      <c r="G2452" s="2" t="s">
        <v>24</v>
      </c>
      <c r="H2452" s="2">
        <v>1088355</v>
      </c>
      <c r="I2452" s="2">
        <v>1088720</v>
      </c>
      <c r="J2452" s="1" t="s">
        <v>54</v>
      </c>
      <c r="K2452" s="2" t="s">
        <v>3498</v>
      </c>
      <c r="N2452" s="2" t="s">
        <v>101</v>
      </c>
      <c r="Q2452" s="2" t="s">
        <v>3497</v>
      </c>
      <c r="R2452" s="2">
        <v>366</v>
      </c>
      <c r="S2452" s="2">
        <v>121</v>
      </c>
    </row>
    <row r="2453" spans="1:19" ht="28.8" x14ac:dyDescent="0.3">
      <c r="A2453" s="2" t="s">
        <v>20</v>
      </c>
      <c r="B2453" s="2" t="s">
        <v>21</v>
      </c>
      <c r="C2453" s="2" t="s">
        <v>22</v>
      </c>
      <c r="D2453" s="2" t="s">
        <v>23</v>
      </c>
      <c r="E2453" s="2" t="s">
        <v>5</v>
      </c>
      <c r="G2453" s="2" t="s">
        <v>24</v>
      </c>
      <c r="H2453" s="2">
        <v>1088997</v>
      </c>
      <c r="I2453" s="2">
        <v>1089170</v>
      </c>
      <c r="J2453" s="1" t="s">
        <v>54</v>
      </c>
      <c r="Q2453" s="2" t="s">
        <v>3499</v>
      </c>
      <c r="R2453" s="2">
        <v>174</v>
      </c>
    </row>
    <row r="2454" spans="1:19" ht="28.8" x14ac:dyDescent="0.3">
      <c r="A2454" s="2" t="s">
        <v>28</v>
      </c>
      <c r="B2454" s="2" t="s">
        <v>29</v>
      </c>
      <c r="C2454" s="2" t="s">
        <v>22</v>
      </c>
      <c r="D2454" s="2" t="s">
        <v>23</v>
      </c>
      <c r="E2454" s="2" t="s">
        <v>5</v>
      </c>
      <c r="G2454" s="2" t="s">
        <v>24</v>
      </c>
      <c r="H2454" s="2">
        <v>1088997</v>
      </c>
      <c r="I2454" s="2">
        <v>1089170</v>
      </c>
      <c r="J2454" s="1" t="s">
        <v>54</v>
      </c>
      <c r="K2454" s="2" t="s">
        <v>3500</v>
      </c>
      <c r="N2454" s="2" t="s">
        <v>101</v>
      </c>
      <c r="Q2454" s="2" t="s">
        <v>3499</v>
      </c>
      <c r="R2454" s="2">
        <v>174</v>
      </c>
      <c r="S2454" s="2">
        <v>57</v>
      </c>
    </row>
    <row r="2455" spans="1:19" ht="28.8" x14ac:dyDescent="0.3">
      <c r="A2455" s="2" t="s">
        <v>20</v>
      </c>
      <c r="B2455" s="2" t="s">
        <v>21</v>
      </c>
      <c r="C2455" s="2" t="s">
        <v>22</v>
      </c>
      <c r="D2455" s="2" t="s">
        <v>23</v>
      </c>
      <c r="E2455" s="2" t="s">
        <v>5</v>
      </c>
      <c r="G2455" s="2" t="s">
        <v>24</v>
      </c>
      <c r="H2455" s="2">
        <v>1089174</v>
      </c>
      <c r="I2455" s="2">
        <v>1089374</v>
      </c>
      <c r="J2455" s="1" t="s">
        <v>54</v>
      </c>
      <c r="Q2455" s="2" t="s">
        <v>3501</v>
      </c>
      <c r="R2455" s="2">
        <v>201</v>
      </c>
    </row>
    <row r="2456" spans="1:19" ht="28.8" x14ac:dyDescent="0.3">
      <c r="A2456" s="2" t="s">
        <v>28</v>
      </c>
      <c r="B2456" s="2" t="s">
        <v>29</v>
      </c>
      <c r="C2456" s="2" t="s">
        <v>22</v>
      </c>
      <c r="D2456" s="2" t="s">
        <v>23</v>
      </c>
      <c r="E2456" s="2" t="s">
        <v>5</v>
      </c>
      <c r="G2456" s="2" t="s">
        <v>24</v>
      </c>
      <c r="H2456" s="2">
        <v>1089174</v>
      </c>
      <c r="I2456" s="2">
        <v>1089374</v>
      </c>
      <c r="J2456" s="1" t="s">
        <v>54</v>
      </c>
      <c r="K2456" s="2" t="s">
        <v>3502</v>
      </c>
      <c r="N2456" s="2" t="s">
        <v>101</v>
      </c>
      <c r="Q2456" s="2" t="s">
        <v>3501</v>
      </c>
      <c r="R2456" s="2">
        <v>201</v>
      </c>
      <c r="S2456" s="2">
        <v>66</v>
      </c>
    </row>
    <row r="2457" spans="1:19" ht="28.8" x14ac:dyDescent="0.3">
      <c r="A2457" s="2" t="s">
        <v>20</v>
      </c>
      <c r="B2457" s="2" t="s">
        <v>21</v>
      </c>
      <c r="C2457" s="2" t="s">
        <v>22</v>
      </c>
      <c r="D2457" s="2" t="s">
        <v>23</v>
      </c>
      <c r="E2457" s="2" t="s">
        <v>5</v>
      </c>
      <c r="G2457" s="2" t="s">
        <v>24</v>
      </c>
      <c r="H2457" s="2">
        <v>1089374</v>
      </c>
      <c r="I2457" s="2">
        <v>1089718</v>
      </c>
      <c r="J2457" s="1" t="s">
        <v>54</v>
      </c>
      <c r="Q2457" s="2" t="s">
        <v>3503</v>
      </c>
      <c r="R2457" s="2">
        <v>345</v>
      </c>
    </row>
    <row r="2458" spans="1:19" ht="28.8" x14ac:dyDescent="0.3">
      <c r="A2458" s="2" t="s">
        <v>28</v>
      </c>
      <c r="B2458" s="2" t="s">
        <v>29</v>
      </c>
      <c r="C2458" s="2" t="s">
        <v>22</v>
      </c>
      <c r="D2458" s="2" t="s">
        <v>23</v>
      </c>
      <c r="E2458" s="2" t="s">
        <v>5</v>
      </c>
      <c r="G2458" s="2" t="s">
        <v>24</v>
      </c>
      <c r="H2458" s="2">
        <v>1089374</v>
      </c>
      <c r="I2458" s="2">
        <v>1089718</v>
      </c>
      <c r="J2458" s="1" t="s">
        <v>54</v>
      </c>
      <c r="K2458" s="2" t="s">
        <v>3504</v>
      </c>
      <c r="N2458" s="2" t="s">
        <v>101</v>
      </c>
      <c r="Q2458" s="2" t="s">
        <v>3503</v>
      </c>
      <c r="R2458" s="2">
        <v>345</v>
      </c>
      <c r="S2458" s="2">
        <v>114</v>
      </c>
    </row>
    <row r="2459" spans="1:19" ht="28.8" x14ac:dyDescent="0.3">
      <c r="A2459" s="2" t="s">
        <v>20</v>
      </c>
      <c r="B2459" s="2" t="s">
        <v>21</v>
      </c>
      <c r="C2459" s="2" t="s">
        <v>22</v>
      </c>
      <c r="D2459" s="2" t="s">
        <v>23</v>
      </c>
      <c r="E2459" s="2" t="s">
        <v>5</v>
      </c>
      <c r="G2459" s="2" t="s">
        <v>24</v>
      </c>
      <c r="H2459" s="2">
        <v>1089791</v>
      </c>
      <c r="I2459" s="2">
        <v>1090249</v>
      </c>
      <c r="J2459" s="1" t="s">
        <v>25</v>
      </c>
      <c r="Q2459" s="2" t="s">
        <v>3505</v>
      </c>
      <c r="R2459" s="2">
        <v>459</v>
      </c>
    </row>
    <row r="2460" spans="1:19" ht="28.8" x14ac:dyDescent="0.3">
      <c r="A2460" s="2" t="s">
        <v>28</v>
      </c>
      <c r="B2460" s="2" t="s">
        <v>29</v>
      </c>
      <c r="C2460" s="2" t="s">
        <v>22</v>
      </c>
      <c r="D2460" s="2" t="s">
        <v>23</v>
      </c>
      <c r="E2460" s="2" t="s">
        <v>5</v>
      </c>
      <c r="G2460" s="2" t="s">
        <v>24</v>
      </c>
      <c r="H2460" s="2">
        <v>1089791</v>
      </c>
      <c r="I2460" s="2">
        <v>1090249</v>
      </c>
      <c r="J2460" s="1" t="s">
        <v>25</v>
      </c>
      <c r="K2460" s="2" t="s">
        <v>3506</v>
      </c>
      <c r="N2460" s="2" t="s">
        <v>101</v>
      </c>
      <c r="Q2460" s="2" t="s">
        <v>3505</v>
      </c>
      <c r="R2460" s="2">
        <v>459</v>
      </c>
      <c r="S2460" s="2">
        <v>152</v>
      </c>
    </row>
    <row r="2461" spans="1:19" ht="28.8" x14ac:dyDescent="0.3">
      <c r="A2461" s="2" t="s">
        <v>20</v>
      </c>
      <c r="B2461" s="2" t="s">
        <v>21</v>
      </c>
      <c r="C2461" s="2" t="s">
        <v>22</v>
      </c>
      <c r="D2461" s="2" t="s">
        <v>23</v>
      </c>
      <c r="E2461" s="2" t="s">
        <v>5</v>
      </c>
      <c r="G2461" s="2" t="s">
        <v>24</v>
      </c>
      <c r="H2461" s="2">
        <v>1090147</v>
      </c>
      <c r="I2461" s="2">
        <v>1090422</v>
      </c>
      <c r="J2461" s="1" t="s">
        <v>54</v>
      </c>
      <c r="Q2461" s="2" t="s">
        <v>3507</v>
      </c>
      <c r="R2461" s="2">
        <v>276</v>
      </c>
    </row>
    <row r="2462" spans="1:19" ht="43.2" x14ac:dyDescent="0.3">
      <c r="A2462" s="2" t="s">
        <v>28</v>
      </c>
      <c r="B2462" s="2" t="s">
        <v>29</v>
      </c>
      <c r="C2462" s="2" t="s">
        <v>22</v>
      </c>
      <c r="D2462" s="2" t="s">
        <v>23</v>
      </c>
      <c r="E2462" s="2" t="s">
        <v>5</v>
      </c>
      <c r="G2462" s="2" t="s">
        <v>24</v>
      </c>
      <c r="H2462" s="2">
        <v>1090147</v>
      </c>
      <c r="I2462" s="2">
        <v>1090422</v>
      </c>
      <c r="J2462" s="1" t="s">
        <v>54</v>
      </c>
      <c r="K2462" s="2" t="s">
        <v>3508</v>
      </c>
      <c r="N2462" s="2" t="s">
        <v>3509</v>
      </c>
      <c r="Q2462" s="2" t="s">
        <v>3507</v>
      </c>
      <c r="R2462" s="2">
        <v>276</v>
      </c>
      <c r="S2462" s="2">
        <v>91</v>
      </c>
    </row>
    <row r="2463" spans="1:19" ht="28.8" x14ac:dyDescent="0.3">
      <c r="A2463" s="2" t="s">
        <v>20</v>
      </c>
      <c r="B2463" s="2" t="s">
        <v>21</v>
      </c>
      <c r="C2463" s="2" t="s">
        <v>22</v>
      </c>
      <c r="D2463" s="2" t="s">
        <v>23</v>
      </c>
      <c r="E2463" s="2" t="s">
        <v>5</v>
      </c>
      <c r="G2463" s="2" t="s">
        <v>24</v>
      </c>
      <c r="H2463" s="2">
        <v>1090415</v>
      </c>
      <c r="I2463" s="2">
        <v>1090729</v>
      </c>
      <c r="J2463" s="1" t="s">
        <v>54</v>
      </c>
      <c r="Q2463" s="2" t="s">
        <v>3510</v>
      </c>
      <c r="R2463" s="2">
        <v>315</v>
      </c>
    </row>
    <row r="2464" spans="1:19" ht="28.8" x14ac:dyDescent="0.3">
      <c r="A2464" s="2" t="s">
        <v>28</v>
      </c>
      <c r="B2464" s="2" t="s">
        <v>29</v>
      </c>
      <c r="C2464" s="2" t="s">
        <v>22</v>
      </c>
      <c r="D2464" s="2" t="s">
        <v>23</v>
      </c>
      <c r="E2464" s="2" t="s">
        <v>5</v>
      </c>
      <c r="G2464" s="2" t="s">
        <v>24</v>
      </c>
      <c r="H2464" s="2">
        <v>1090415</v>
      </c>
      <c r="I2464" s="2">
        <v>1090729</v>
      </c>
      <c r="J2464" s="1" t="s">
        <v>54</v>
      </c>
      <c r="K2464" s="2" t="s">
        <v>3511</v>
      </c>
      <c r="N2464" s="2" t="s">
        <v>101</v>
      </c>
      <c r="Q2464" s="2" t="s">
        <v>3510</v>
      </c>
      <c r="R2464" s="2">
        <v>315</v>
      </c>
      <c r="S2464" s="2">
        <v>104</v>
      </c>
    </row>
    <row r="2465" spans="1:19" ht="28.8" x14ac:dyDescent="0.3">
      <c r="A2465" s="2" t="s">
        <v>20</v>
      </c>
      <c r="B2465" s="2" t="s">
        <v>21</v>
      </c>
      <c r="C2465" s="2" t="s">
        <v>22</v>
      </c>
      <c r="D2465" s="2" t="s">
        <v>23</v>
      </c>
      <c r="E2465" s="2" t="s">
        <v>5</v>
      </c>
      <c r="G2465" s="2" t="s">
        <v>24</v>
      </c>
      <c r="H2465" s="2">
        <v>1090726</v>
      </c>
      <c r="I2465" s="2">
        <v>1091016</v>
      </c>
      <c r="J2465" s="1" t="s">
        <v>54</v>
      </c>
      <c r="Q2465" s="2" t="s">
        <v>3512</v>
      </c>
      <c r="R2465" s="2">
        <v>291</v>
      </c>
    </row>
    <row r="2466" spans="1:19" ht="28.8" x14ac:dyDescent="0.3">
      <c r="A2466" s="2" t="s">
        <v>28</v>
      </c>
      <c r="B2466" s="2" t="s">
        <v>29</v>
      </c>
      <c r="C2466" s="2" t="s">
        <v>22</v>
      </c>
      <c r="D2466" s="2" t="s">
        <v>23</v>
      </c>
      <c r="E2466" s="2" t="s">
        <v>5</v>
      </c>
      <c r="G2466" s="2" t="s">
        <v>24</v>
      </c>
      <c r="H2466" s="2">
        <v>1090726</v>
      </c>
      <c r="I2466" s="2">
        <v>1091016</v>
      </c>
      <c r="J2466" s="1" t="s">
        <v>54</v>
      </c>
      <c r="K2466" s="2" t="s">
        <v>3513</v>
      </c>
      <c r="N2466" s="2" t="s">
        <v>101</v>
      </c>
      <c r="Q2466" s="2" t="s">
        <v>3512</v>
      </c>
      <c r="R2466" s="2">
        <v>291</v>
      </c>
      <c r="S2466" s="2">
        <v>96</v>
      </c>
    </row>
    <row r="2467" spans="1:19" ht="28.8" x14ac:dyDescent="0.3">
      <c r="A2467" s="2" t="s">
        <v>20</v>
      </c>
      <c r="B2467" s="2" t="s">
        <v>21</v>
      </c>
      <c r="C2467" s="2" t="s">
        <v>22</v>
      </c>
      <c r="D2467" s="2" t="s">
        <v>23</v>
      </c>
      <c r="E2467" s="2" t="s">
        <v>5</v>
      </c>
      <c r="G2467" s="2" t="s">
        <v>24</v>
      </c>
      <c r="H2467" s="2">
        <v>1091016</v>
      </c>
      <c r="I2467" s="2">
        <v>1091528</v>
      </c>
      <c r="J2467" s="1" t="s">
        <v>54</v>
      </c>
      <c r="Q2467" s="2" t="s">
        <v>3514</v>
      </c>
      <c r="R2467" s="2">
        <v>513</v>
      </c>
    </row>
    <row r="2468" spans="1:19" ht="28.8" x14ac:dyDescent="0.3">
      <c r="A2468" s="2" t="s">
        <v>28</v>
      </c>
      <c r="B2468" s="2" t="s">
        <v>29</v>
      </c>
      <c r="C2468" s="2" t="s">
        <v>22</v>
      </c>
      <c r="D2468" s="2" t="s">
        <v>23</v>
      </c>
      <c r="E2468" s="2" t="s">
        <v>5</v>
      </c>
      <c r="G2468" s="2" t="s">
        <v>24</v>
      </c>
      <c r="H2468" s="2">
        <v>1091016</v>
      </c>
      <c r="I2468" s="2">
        <v>1091528</v>
      </c>
      <c r="J2468" s="1" t="s">
        <v>54</v>
      </c>
      <c r="K2468" s="2" t="s">
        <v>3515</v>
      </c>
      <c r="N2468" s="2" t="s">
        <v>101</v>
      </c>
      <c r="Q2468" s="2" t="s">
        <v>3514</v>
      </c>
      <c r="R2468" s="2">
        <v>513</v>
      </c>
      <c r="S2468" s="2">
        <v>170</v>
      </c>
    </row>
    <row r="2469" spans="1:19" ht="28.8" x14ac:dyDescent="0.3">
      <c r="A2469" s="2" t="s">
        <v>20</v>
      </c>
      <c r="B2469" s="2" t="s">
        <v>21</v>
      </c>
      <c r="C2469" s="2" t="s">
        <v>22</v>
      </c>
      <c r="D2469" s="2" t="s">
        <v>23</v>
      </c>
      <c r="E2469" s="2" t="s">
        <v>5</v>
      </c>
      <c r="G2469" s="2" t="s">
        <v>24</v>
      </c>
      <c r="H2469" s="2">
        <v>1091625</v>
      </c>
      <c r="I2469" s="2">
        <v>1091840</v>
      </c>
      <c r="J2469" s="1" t="s">
        <v>25</v>
      </c>
      <c r="Q2469" s="2" t="s">
        <v>3516</v>
      </c>
      <c r="R2469" s="2">
        <v>216</v>
      </c>
    </row>
    <row r="2470" spans="1:19" ht="28.8" x14ac:dyDescent="0.3">
      <c r="A2470" s="2" t="s">
        <v>28</v>
      </c>
      <c r="B2470" s="2" t="s">
        <v>29</v>
      </c>
      <c r="C2470" s="2" t="s">
        <v>22</v>
      </c>
      <c r="D2470" s="2" t="s">
        <v>23</v>
      </c>
      <c r="E2470" s="2" t="s">
        <v>5</v>
      </c>
      <c r="G2470" s="2" t="s">
        <v>24</v>
      </c>
      <c r="H2470" s="2">
        <v>1091625</v>
      </c>
      <c r="I2470" s="2">
        <v>1091840</v>
      </c>
      <c r="J2470" s="1" t="s">
        <v>25</v>
      </c>
      <c r="K2470" s="2" t="s">
        <v>3517</v>
      </c>
      <c r="N2470" s="2" t="s">
        <v>101</v>
      </c>
      <c r="Q2470" s="2" t="s">
        <v>3516</v>
      </c>
      <c r="R2470" s="2">
        <v>216</v>
      </c>
      <c r="S2470" s="2">
        <v>71</v>
      </c>
    </row>
    <row r="2471" spans="1:19" ht="28.8" x14ac:dyDescent="0.3">
      <c r="A2471" s="2" t="s">
        <v>20</v>
      </c>
      <c r="B2471" s="2" t="s">
        <v>21</v>
      </c>
      <c r="C2471" s="2" t="s">
        <v>22</v>
      </c>
      <c r="D2471" s="2" t="s">
        <v>23</v>
      </c>
      <c r="E2471" s="2" t="s">
        <v>5</v>
      </c>
      <c r="G2471" s="2" t="s">
        <v>24</v>
      </c>
      <c r="H2471" s="2">
        <v>1091852</v>
      </c>
      <c r="I2471" s="2">
        <v>1092022</v>
      </c>
      <c r="J2471" s="1" t="s">
        <v>25</v>
      </c>
      <c r="Q2471" s="2" t="s">
        <v>3518</v>
      </c>
      <c r="R2471" s="2">
        <v>171</v>
      </c>
    </row>
    <row r="2472" spans="1:19" ht="28.8" x14ac:dyDescent="0.3">
      <c r="A2472" s="2" t="s">
        <v>28</v>
      </c>
      <c r="B2472" s="2" t="s">
        <v>29</v>
      </c>
      <c r="C2472" s="2" t="s">
        <v>22</v>
      </c>
      <c r="D2472" s="2" t="s">
        <v>23</v>
      </c>
      <c r="E2472" s="2" t="s">
        <v>5</v>
      </c>
      <c r="G2472" s="2" t="s">
        <v>24</v>
      </c>
      <c r="H2472" s="2">
        <v>1091852</v>
      </c>
      <c r="I2472" s="2">
        <v>1092022</v>
      </c>
      <c r="J2472" s="1" t="s">
        <v>25</v>
      </c>
      <c r="K2472" s="2" t="s">
        <v>3519</v>
      </c>
      <c r="N2472" s="2" t="s">
        <v>101</v>
      </c>
      <c r="Q2472" s="2" t="s">
        <v>3518</v>
      </c>
      <c r="R2472" s="2">
        <v>171</v>
      </c>
      <c r="S2472" s="2">
        <v>56</v>
      </c>
    </row>
    <row r="2473" spans="1:19" ht="28.8" x14ac:dyDescent="0.3">
      <c r="A2473" s="2" t="s">
        <v>20</v>
      </c>
      <c r="B2473" s="2" t="s">
        <v>21</v>
      </c>
      <c r="C2473" s="2" t="s">
        <v>22</v>
      </c>
      <c r="D2473" s="2" t="s">
        <v>23</v>
      </c>
      <c r="E2473" s="2" t="s">
        <v>5</v>
      </c>
      <c r="G2473" s="2" t="s">
        <v>24</v>
      </c>
      <c r="H2473" s="2">
        <v>1092194</v>
      </c>
      <c r="I2473" s="2">
        <v>1092451</v>
      </c>
      <c r="J2473" s="1" t="s">
        <v>54</v>
      </c>
      <c r="Q2473" s="2" t="s">
        <v>3520</v>
      </c>
      <c r="R2473" s="2">
        <v>258</v>
      </c>
    </row>
    <row r="2474" spans="1:19" ht="28.8" x14ac:dyDescent="0.3">
      <c r="A2474" s="2" t="s">
        <v>28</v>
      </c>
      <c r="B2474" s="2" t="s">
        <v>29</v>
      </c>
      <c r="C2474" s="2" t="s">
        <v>22</v>
      </c>
      <c r="D2474" s="2" t="s">
        <v>23</v>
      </c>
      <c r="E2474" s="2" t="s">
        <v>5</v>
      </c>
      <c r="G2474" s="2" t="s">
        <v>24</v>
      </c>
      <c r="H2474" s="2">
        <v>1092194</v>
      </c>
      <c r="I2474" s="2">
        <v>1092451</v>
      </c>
      <c r="J2474" s="1" t="s">
        <v>54</v>
      </c>
      <c r="K2474" s="2" t="s">
        <v>3521</v>
      </c>
      <c r="N2474" s="2" t="s">
        <v>101</v>
      </c>
      <c r="Q2474" s="2" t="s">
        <v>3520</v>
      </c>
      <c r="R2474" s="2">
        <v>258</v>
      </c>
      <c r="S2474" s="2">
        <v>85</v>
      </c>
    </row>
    <row r="2475" spans="1:19" ht="28.8" x14ac:dyDescent="0.3">
      <c r="A2475" s="2" t="s">
        <v>20</v>
      </c>
      <c r="B2475" s="2" t="s">
        <v>21</v>
      </c>
      <c r="C2475" s="2" t="s">
        <v>22</v>
      </c>
      <c r="D2475" s="2" t="s">
        <v>23</v>
      </c>
      <c r="E2475" s="2" t="s">
        <v>5</v>
      </c>
      <c r="G2475" s="2" t="s">
        <v>24</v>
      </c>
      <c r="H2475" s="2">
        <v>1092444</v>
      </c>
      <c r="I2475" s="2">
        <v>1093496</v>
      </c>
      <c r="J2475" s="1" t="s">
        <v>54</v>
      </c>
      <c r="Q2475" s="2" t="s">
        <v>3522</v>
      </c>
      <c r="R2475" s="2">
        <v>1053</v>
      </c>
    </row>
    <row r="2476" spans="1:19" ht="28.8" x14ac:dyDescent="0.3">
      <c r="A2476" s="2" t="s">
        <v>28</v>
      </c>
      <c r="B2476" s="2" t="s">
        <v>29</v>
      </c>
      <c r="C2476" s="2" t="s">
        <v>22</v>
      </c>
      <c r="D2476" s="2" t="s">
        <v>23</v>
      </c>
      <c r="E2476" s="2" t="s">
        <v>5</v>
      </c>
      <c r="G2476" s="2" t="s">
        <v>24</v>
      </c>
      <c r="H2476" s="2">
        <v>1092444</v>
      </c>
      <c r="I2476" s="2">
        <v>1093496</v>
      </c>
      <c r="J2476" s="1" t="s">
        <v>54</v>
      </c>
      <c r="K2476" s="2" t="s">
        <v>3523</v>
      </c>
      <c r="N2476" s="2" t="s">
        <v>101</v>
      </c>
      <c r="Q2476" s="2" t="s">
        <v>3522</v>
      </c>
      <c r="R2476" s="2">
        <v>1053</v>
      </c>
      <c r="S2476" s="2">
        <v>350</v>
      </c>
    </row>
    <row r="2477" spans="1:19" ht="28.8" x14ac:dyDescent="0.3">
      <c r="A2477" s="2" t="s">
        <v>20</v>
      </c>
      <c r="B2477" s="2" t="s">
        <v>21</v>
      </c>
      <c r="C2477" s="2" t="s">
        <v>22</v>
      </c>
      <c r="D2477" s="2" t="s">
        <v>23</v>
      </c>
      <c r="E2477" s="2" t="s">
        <v>5</v>
      </c>
      <c r="G2477" s="2" t="s">
        <v>24</v>
      </c>
      <c r="H2477" s="2">
        <v>1093608</v>
      </c>
      <c r="I2477" s="2">
        <v>1093799</v>
      </c>
      <c r="J2477" s="1" t="s">
        <v>25</v>
      </c>
      <c r="Q2477" s="2" t="s">
        <v>3524</v>
      </c>
      <c r="R2477" s="2">
        <v>192</v>
      </c>
    </row>
    <row r="2478" spans="1:19" ht="28.8" x14ac:dyDescent="0.3">
      <c r="A2478" s="2" t="s">
        <v>28</v>
      </c>
      <c r="B2478" s="2" t="s">
        <v>29</v>
      </c>
      <c r="C2478" s="2" t="s">
        <v>22</v>
      </c>
      <c r="D2478" s="2" t="s">
        <v>23</v>
      </c>
      <c r="E2478" s="2" t="s">
        <v>5</v>
      </c>
      <c r="G2478" s="2" t="s">
        <v>24</v>
      </c>
      <c r="H2478" s="2">
        <v>1093608</v>
      </c>
      <c r="I2478" s="2">
        <v>1093799</v>
      </c>
      <c r="J2478" s="1" t="s">
        <v>25</v>
      </c>
      <c r="K2478" s="2" t="s">
        <v>3525</v>
      </c>
      <c r="N2478" s="2" t="s">
        <v>101</v>
      </c>
      <c r="Q2478" s="2" t="s">
        <v>3524</v>
      </c>
      <c r="R2478" s="2">
        <v>192</v>
      </c>
      <c r="S2478" s="2">
        <v>63</v>
      </c>
    </row>
    <row r="2479" spans="1:19" ht="28.8" x14ac:dyDescent="0.3">
      <c r="A2479" s="2" t="s">
        <v>20</v>
      </c>
      <c r="B2479" s="2" t="s">
        <v>21</v>
      </c>
      <c r="C2479" s="2" t="s">
        <v>22</v>
      </c>
      <c r="D2479" s="2" t="s">
        <v>23</v>
      </c>
      <c r="E2479" s="2" t="s">
        <v>5</v>
      </c>
      <c r="G2479" s="2" t="s">
        <v>24</v>
      </c>
      <c r="H2479" s="2">
        <v>1093796</v>
      </c>
      <c r="I2479" s="2">
        <v>1095655</v>
      </c>
      <c r="J2479" s="1" t="s">
        <v>25</v>
      </c>
      <c r="Q2479" s="2" t="s">
        <v>3526</v>
      </c>
      <c r="R2479" s="2">
        <v>1860</v>
      </c>
    </row>
    <row r="2480" spans="1:19" ht="28.8" x14ac:dyDescent="0.3">
      <c r="A2480" s="2" t="s">
        <v>28</v>
      </c>
      <c r="B2480" s="2" t="s">
        <v>29</v>
      </c>
      <c r="C2480" s="2" t="s">
        <v>22</v>
      </c>
      <c r="D2480" s="2" t="s">
        <v>23</v>
      </c>
      <c r="E2480" s="2" t="s">
        <v>5</v>
      </c>
      <c r="G2480" s="2" t="s">
        <v>24</v>
      </c>
      <c r="H2480" s="2">
        <v>1093796</v>
      </c>
      <c r="I2480" s="2">
        <v>1095655</v>
      </c>
      <c r="J2480" s="1" t="s">
        <v>25</v>
      </c>
      <c r="K2480" s="2" t="s">
        <v>3527</v>
      </c>
      <c r="N2480" s="2" t="s">
        <v>432</v>
      </c>
      <c r="Q2480" s="2" t="s">
        <v>3526</v>
      </c>
      <c r="R2480" s="2">
        <v>1860</v>
      </c>
      <c r="S2480" s="2">
        <v>619</v>
      </c>
    </row>
    <row r="2481" spans="1:19" ht="28.8" x14ac:dyDescent="0.3">
      <c r="A2481" s="2" t="s">
        <v>20</v>
      </c>
      <c r="B2481" s="2" t="s">
        <v>21</v>
      </c>
      <c r="C2481" s="2" t="s">
        <v>22</v>
      </c>
      <c r="D2481" s="2" t="s">
        <v>23</v>
      </c>
      <c r="E2481" s="2" t="s">
        <v>5</v>
      </c>
      <c r="G2481" s="2" t="s">
        <v>24</v>
      </c>
      <c r="H2481" s="2">
        <v>1095652</v>
      </c>
      <c r="I2481" s="2">
        <v>1096761</v>
      </c>
      <c r="J2481" s="1" t="s">
        <v>25</v>
      </c>
      <c r="Q2481" s="2" t="s">
        <v>3528</v>
      </c>
      <c r="R2481" s="2">
        <v>1110</v>
      </c>
    </row>
    <row r="2482" spans="1:19" ht="28.8" x14ac:dyDescent="0.3">
      <c r="A2482" s="2" t="s">
        <v>28</v>
      </c>
      <c r="B2482" s="2" t="s">
        <v>29</v>
      </c>
      <c r="C2482" s="2" t="s">
        <v>22</v>
      </c>
      <c r="D2482" s="2" t="s">
        <v>23</v>
      </c>
      <c r="E2482" s="2" t="s">
        <v>5</v>
      </c>
      <c r="G2482" s="2" t="s">
        <v>24</v>
      </c>
      <c r="H2482" s="2">
        <v>1095652</v>
      </c>
      <c r="I2482" s="2">
        <v>1096761</v>
      </c>
      <c r="J2482" s="1" t="s">
        <v>25</v>
      </c>
      <c r="K2482" s="2" t="s">
        <v>3529</v>
      </c>
      <c r="N2482" s="2" t="s">
        <v>101</v>
      </c>
      <c r="Q2482" s="2" t="s">
        <v>3528</v>
      </c>
      <c r="R2482" s="2">
        <v>1110</v>
      </c>
      <c r="S2482" s="2">
        <v>369</v>
      </c>
    </row>
    <row r="2483" spans="1:19" ht="28.8" x14ac:dyDescent="0.3">
      <c r="A2483" s="2" t="s">
        <v>20</v>
      </c>
      <c r="B2483" s="2" t="s">
        <v>21</v>
      </c>
      <c r="C2483" s="2" t="s">
        <v>22</v>
      </c>
      <c r="D2483" s="2" t="s">
        <v>23</v>
      </c>
      <c r="E2483" s="2" t="s">
        <v>5</v>
      </c>
      <c r="G2483" s="2" t="s">
        <v>24</v>
      </c>
      <c r="H2483" s="2">
        <v>1096686</v>
      </c>
      <c r="I2483" s="2">
        <v>1097222</v>
      </c>
      <c r="J2483" s="1" t="s">
        <v>54</v>
      </c>
      <c r="Q2483" s="2" t="s">
        <v>3530</v>
      </c>
      <c r="R2483" s="2">
        <v>537</v>
      </c>
    </row>
    <row r="2484" spans="1:19" ht="28.8" x14ac:dyDescent="0.3">
      <c r="A2484" s="2" t="s">
        <v>28</v>
      </c>
      <c r="B2484" s="2" t="s">
        <v>29</v>
      </c>
      <c r="C2484" s="2" t="s">
        <v>22</v>
      </c>
      <c r="D2484" s="2" t="s">
        <v>23</v>
      </c>
      <c r="E2484" s="2" t="s">
        <v>5</v>
      </c>
      <c r="G2484" s="2" t="s">
        <v>24</v>
      </c>
      <c r="H2484" s="2">
        <v>1096686</v>
      </c>
      <c r="I2484" s="2">
        <v>1097222</v>
      </c>
      <c r="J2484" s="1" t="s">
        <v>54</v>
      </c>
      <c r="K2484" s="2" t="s">
        <v>3531</v>
      </c>
      <c r="N2484" s="2" t="s">
        <v>101</v>
      </c>
      <c r="Q2484" s="2" t="s">
        <v>3530</v>
      </c>
      <c r="R2484" s="2">
        <v>537</v>
      </c>
      <c r="S2484" s="2">
        <v>178</v>
      </c>
    </row>
    <row r="2485" spans="1:19" ht="28.8" x14ac:dyDescent="0.3">
      <c r="A2485" s="2" t="s">
        <v>20</v>
      </c>
      <c r="B2485" s="2" t="s">
        <v>21</v>
      </c>
      <c r="C2485" s="2" t="s">
        <v>22</v>
      </c>
      <c r="D2485" s="2" t="s">
        <v>23</v>
      </c>
      <c r="E2485" s="2" t="s">
        <v>5</v>
      </c>
      <c r="G2485" s="2" t="s">
        <v>24</v>
      </c>
      <c r="H2485" s="2">
        <v>1097205</v>
      </c>
      <c r="I2485" s="2">
        <v>1099712</v>
      </c>
      <c r="J2485" s="1" t="s">
        <v>25</v>
      </c>
      <c r="Q2485" s="2" t="s">
        <v>3532</v>
      </c>
      <c r="R2485" s="2">
        <v>2508</v>
      </c>
    </row>
    <row r="2486" spans="1:19" ht="28.8" x14ac:dyDescent="0.3">
      <c r="A2486" s="2" t="s">
        <v>28</v>
      </c>
      <c r="B2486" s="2" t="s">
        <v>29</v>
      </c>
      <c r="C2486" s="2" t="s">
        <v>22</v>
      </c>
      <c r="D2486" s="2" t="s">
        <v>23</v>
      </c>
      <c r="E2486" s="2" t="s">
        <v>5</v>
      </c>
      <c r="G2486" s="2" t="s">
        <v>24</v>
      </c>
      <c r="H2486" s="2">
        <v>1097205</v>
      </c>
      <c r="I2486" s="2">
        <v>1099712</v>
      </c>
      <c r="J2486" s="1" t="s">
        <v>25</v>
      </c>
      <c r="K2486" s="2" t="s">
        <v>3533</v>
      </c>
      <c r="N2486" s="2" t="s">
        <v>101</v>
      </c>
      <c r="Q2486" s="2" t="s">
        <v>3532</v>
      </c>
      <c r="R2486" s="2">
        <v>2508</v>
      </c>
      <c r="S2486" s="2">
        <v>835</v>
      </c>
    </row>
    <row r="2487" spans="1:19" ht="28.8" x14ac:dyDescent="0.3">
      <c r="A2487" s="2" t="s">
        <v>20</v>
      </c>
      <c r="B2487" s="2" t="s">
        <v>21</v>
      </c>
      <c r="C2487" s="2" t="s">
        <v>22</v>
      </c>
      <c r="D2487" s="2" t="s">
        <v>23</v>
      </c>
      <c r="E2487" s="2" t="s">
        <v>5</v>
      </c>
      <c r="G2487" s="2" t="s">
        <v>24</v>
      </c>
      <c r="H2487" s="2">
        <v>1099712</v>
      </c>
      <c r="I2487" s="2">
        <v>1100605</v>
      </c>
      <c r="J2487" s="1" t="s">
        <v>25</v>
      </c>
      <c r="Q2487" s="2" t="s">
        <v>3534</v>
      </c>
      <c r="R2487" s="2">
        <v>894</v>
      </c>
    </row>
    <row r="2488" spans="1:19" ht="28.8" x14ac:dyDescent="0.3">
      <c r="A2488" s="2" t="s">
        <v>28</v>
      </c>
      <c r="B2488" s="2" t="s">
        <v>29</v>
      </c>
      <c r="C2488" s="2" t="s">
        <v>22</v>
      </c>
      <c r="D2488" s="2" t="s">
        <v>23</v>
      </c>
      <c r="E2488" s="2" t="s">
        <v>5</v>
      </c>
      <c r="G2488" s="2" t="s">
        <v>24</v>
      </c>
      <c r="H2488" s="2">
        <v>1099712</v>
      </c>
      <c r="I2488" s="2">
        <v>1100605</v>
      </c>
      <c r="J2488" s="1" t="s">
        <v>25</v>
      </c>
      <c r="K2488" s="2" t="s">
        <v>3535</v>
      </c>
      <c r="N2488" s="2" t="s">
        <v>101</v>
      </c>
      <c r="Q2488" s="2" t="s">
        <v>3534</v>
      </c>
      <c r="R2488" s="2">
        <v>894</v>
      </c>
      <c r="S2488" s="2">
        <v>297</v>
      </c>
    </row>
    <row r="2489" spans="1:19" ht="28.8" x14ac:dyDescent="0.3">
      <c r="A2489" s="2" t="s">
        <v>20</v>
      </c>
      <c r="B2489" s="2" t="s">
        <v>21</v>
      </c>
      <c r="C2489" s="2" t="s">
        <v>22</v>
      </c>
      <c r="D2489" s="2" t="s">
        <v>23</v>
      </c>
      <c r="E2489" s="2" t="s">
        <v>5</v>
      </c>
      <c r="G2489" s="2" t="s">
        <v>24</v>
      </c>
      <c r="H2489" s="2">
        <v>1100598</v>
      </c>
      <c r="I2489" s="2">
        <v>1101200</v>
      </c>
      <c r="J2489" s="1" t="s">
        <v>25</v>
      </c>
      <c r="Q2489" s="2" t="s">
        <v>3536</v>
      </c>
      <c r="R2489" s="2">
        <v>603</v>
      </c>
    </row>
    <row r="2490" spans="1:19" ht="28.8" x14ac:dyDescent="0.3">
      <c r="A2490" s="2" t="s">
        <v>28</v>
      </c>
      <c r="B2490" s="2" t="s">
        <v>29</v>
      </c>
      <c r="C2490" s="2" t="s">
        <v>22</v>
      </c>
      <c r="D2490" s="2" t="s">
        <v>23</v>
      </c>
      <c r="E2490" s="2" t="s">
        <v>5</v>
      </c>
      <c r="G2490" s="2" t="s">
        <v>24</v>
      </c>
      <c r="H2490" s="2">
        <v>1100598</v>
      </c>
      <c r="I2490" s="2">
        <v>1101200</v>
      </c>
      <c r="J2490" s="1" t="s">
        <v>25</v>
      </c>
      <c r="K2490" s="2" t="s">
        <v>3537</v>
      </c>
      <c r="N2490" s="2" t="s">
        <v>101</v>
      </c>
      <c r="Q2490" s="2" t="s">
        <v>3536</v>
      </c>
      <c r="R2490" s="2">
        <v>603</v>
      </c>
      <c r="S2490" s="2">
        <v>200</v>
      </c>
    </row>
    <row r="2491" spans="1:19" ht="28.8" x14ac:dyDescent="0.3">
      <c r="A2491" s="2" t="s">
        <v>20</v>
      </c>
      <c r="B2491" s="2" t="s">
        <v>21</v>
      </c>
      <c r="C2491" s="2" t="s">
        <v>22</v>
      </c>
      <c r="D2491" s="2" t="s">
        <v>23</v>
      </c>
      <c r="E2491" s="2" t="s">
        <v>5</v>
      </c>
      <c r="G2491" s="2" t="s">
        <v>24</v>
      </c>
      <c r="H2491" s="2">
        <v>1101328</v>
      </c>
      <c r="I2491" s="2">
        <v>1102272</v>
      </c>
      <c r="J2491" s="1" t="s">
        <v>54</v>
      </c>
      <c r="Q2491" s="2" t="s">
        <v>3538</v>
      </c>
      <c r="R2491" s="2">
        <v>945</v>
      </c>
    </row>
    <row r="2492" spans="1:19" ht="28.8" x14ac:dyDescent="0.3">
      <c r="A2492" s="2" t="s">
        <v>28</v>
      </c>
      <c r="B2492" s="2" t="s">
        <v>29</v>
      </c>
      <c r="C2492" s="2" t="s">
        <v>22</v>
      </c>
      <c r="D2492" s="2" t="s">
        <v>23</v>
      </c>
      <c r="E2492" s="2" t="s">
        <v>5</v>
      </c>
      <c r="G2492" s="2" t="s">
        <v>24</v>
      </c>
      <c r="H2492" s="2">
        <v>1101328</v>
      </c>
      <c r="I2492" s="2">
        <v>1102272</v>
      </c>
      <c r="J2492" s="1" t="s">
        <v>54</v>
      </c>
      <c r="K2492" s="2" t="s">
        <v>3539</v>
      </c>
      <c r="N2492" s="2" t="s">
        <v>101</v>
      </c>
      <c r="Q2492" s="2" t="s">
        <v>3538</v>
      </c>
      <c r="R2492" s="2">
        <v>945</v>
      </c>
      <c r="S2492" s="2">
        <v>314</v>
      </c>
    </row>
    <row r="2493" spans="1:19" ht="28.8" x14ac:dyDescent="0.3">
      <c r="A2493" s="2" t="s">
        <v>20</v>
      </c>
      <c r="B2493" s="2" t="s">
        <v>21</v>
      </c>
      <c r="C2493" s="2" t="s">
        <v>22</v>
      </c>
      <c r="D2493" s="2" t="s">
        <v>23</v>
      </c>
      <c r="E2493" s="2" t="s">
        <v>5</v>
      </c>
      <c r="G2493" s="2" t="s">
        <v>24</v>
      </c>
      <c r="H2493" s="2">
        <v>1102269</v>
      </c>
      <c r="I2493" s="2">
        <v>1103558</v>
      </c>
      <c r="J2493" s="1" t="s">
        <v>54</v>
      </c>
      <c r="Q2493" s="2" t="s">
        <v>3540</v>
      </c>
      <c r="R2493" s="2">
        <v>1290</v>
      </c>
    </row>
    <row r="2494" spans="1:19" ht="43.2" x14ac:dyDescent="0.3">
      <c r="A2494" s="2" t="s">
        <v>28</v>
      </c>
      <c r="B2494" s="2" t="s">
        <v>29</v>
      </c>
      <c r="C2494" s="2" t="s">
        <v>22</v>
      </c>
      <c r="D2494" s="2" t="s">
        <v>23</v>
      </c>
      <c r="E2494" s="2" t="s">
        <v>5</v>
      </c>
      <c r="G2494" s="2" t="s">
        <v>24</v>
      </c>
      <c r="H2494" s="2">
        <v>1102269</v>
      </c>
      <c r="I2494" s="2">
        <v>1103558</v>
      </c>
      <c r="J2494" s="1" t="s">
        <v>54</v>
      </c>
      <c r="K2494" s="2" t="s">
        <v>3541</v>
      </c>
      <c r="N2494" s="2" t="s">
        <v>3542</v>
      </c>
      <c r="Q2494" s="2" t="s">
        <v>3540</v>
      </c>
      <c r="R2494" s="2">
        <v>1290</v>
      </c>
      <c r="S2494" s="2">
        <v>429</v>
      </c>
    </row>
    <row r="2495" spans="1:19" ht="28.8" x14ac:dyDescent="0.3">
      <c r="A2495" s="2" t="s">
        <v>20</v>
      </c>
      <c r="B2495" s="2" t="s">
        <v>21</v>
      </c>
      <c r="C2495" s="2" t="s">
        <v>22</v>
      </c>
      <c r="D2495" s="2" t="s">
        <v>23</v>
      </c>
      <c r="E2495" s="2" t="s">
        <v>5</v>
      </c>
      <c r="G2495" s="2" t="s">
        <v>24</v>
      </c>
      <c r="H2495" s="2">
        <v>1103578</v>
      </c>
      <c r="I2495" s="2">
        <v>1103790</v>
      </c>
      <c r="J2495" s="1" t="s">
        <v>54</v>
      </c>
      <c r="Q2495" s="2" t="s">
        <v>3543</v>
      </c>
      <c r="R2495" s="2">
        <v>213</v>
      </c>
    </row>
    <row r="2496" spans="1:19" ht="28.8" x14ac:dyDescent="0.3">
      <c r="A2496" s="2" t="s">
        <v>28</v>
      </c>
      <c r="B2496" s="2" t="s">
        <v>29</v>
      </c>
      <c r="C2496" s="2" t="s">
        <v>22</v>
      </c>
      <c r="D2496" s="2" t="s">
        <v>23</v>
      </c>
      <c r="E2496" s="2" t="s">
        <v>5</v>
      </c>
      <c r="G2496" s="2" t="s">
        <v>24</v>
      </c>
      <c r="H2496" s="2">
        <v>1103578</v>
      </c>
      <c r="I2496" s="2">
        <v>1103790</v>
      </c>
      <c r="J2496" s="1" t="s">
        <v>54</v>
      </c>
      <c r="K2496" s="2" t="s">
        <v>3544</v>
      </c>
      <c r="N2496" s="2" t="s">
        <v>101</v>
      </c>
      <c r="Q2496" s="2" t="s">
        <v>3543</v>
      </c>
      <c r="R2496" s="2">
        <v>213</v>
      </c>
      <c r="S2496" s="2">
        <v>70</v>
      </c>
    </row>
    <row r="2497" spans="1:19" ht="28.8" x14ac:dyDescent="0.3">
      <c r="A2497" s="2" t="s">
        <v>20</v>
      </c>
      <c r="B2497" s="2" t="s">
        <v>21</v>
      </c>
      <c r="C2497" s="2" t="s">
        <v>22</v>
      </c>
      <c r="D2497" s="2" t="s">
        <v>23</v>
      </c>
      <c r="E2497" s="2" t="s">
        <v>5</v>
      </c>
      <c r="G2497" s="2" t="s">
        <v>24</v>
      </c>
      <c r="H2497" s="2">
        <v>1103755</v>
      </c>
      <c r="I2497" s="2">
        <v>1104240</v>
      </c>
      <c r="J2497" s="1" t="s">
        <v>25</v>
      </c>
      <c r="O2497" s="2" t="s">
        <v>3545</v>
      </c>
      <c r="Q2497" s="2" t="s">
        <v>3546</v>
      </c>
      <c r="R2497" s="2">
        <v>486</v>
      </c>
    </row>
    <row r="2498" spans="1:19" ht="28.8" x14ac:dyDescent="0.3">
      <c r="A2498" s="2" t="s">
        <v>28</v>
      </c>
      <c r="B2498" s="2" t="s">
        <v>29</v>
      </c>
      <c r="C2498" s="2" t="s">
        <v>22</v>
      </c>
      <c r="D2498" s="2" t="s">
        <v>23</v>
      </c>
      <c r="E2498" s="2" t="s">
        <v>5</v>
      </c>
      <c r="G2498" s="2" t="s">
        <v>24</v>
      </c>
      <c r="H2498" s="2">
        <v>1103755</v>
      </c>
      <c r="I2498" s="2">
        <v>1104240</v>
      </c>
      <c r="J2498" s="1" t="s">
        <v>25</v>
      </c>
      <c r="K2498" s="2" t="s">
        <v>3547</v>
      </c>
      <c r="N2498" s="2" t="s">
        <v>3548</v>
      </c>
      <c r="O2498" s="2" t="s">
        <v>3545</v>
      </c>
      <c r="Q2498" s="2" t="s">
        <v>3546</v>
      </c>
      <c r="R2498" s="2">
        <v>486</v>
      </c>
      <c r="S2498" s="2">
        <v>161</v>
      </c>
    </row>
    <row r="2499" spans="1:19" ht="28.8" x14ac:dyDescent="0.3">
      <c r="A2499" s="2" t="s">
        <v>20</v>
      </c>
      <c r="B2499" s="2" t="s">
        <v>21</v>
      </c>
      <c r="C2499" s="2" t="s">
        <v>22</v>
      </c>
      <c r="D2499" s="2" t="s">
        <v>23</v>
      </c>
      <c r="E2499" s="2" t="s">
        <v>5</v>
      </c>
      <c r="G2499" s="2" t="s">
        <v>24</v>
      </c>
      <c r="H2499" s="2">
        <v>1104272</v>
      </c>
      <c r="I2499" s="2">
        <v>1104502</v>
      </c>
      <c r="J2499" s="1" t="s">
        <v>25</v>
      </c>
      <c r="Q2499" s="2" t="s">
        <v>3549</v>
      </c>
      <c r="R2499" s="2">
        <v>231</v>
      </c>
    </row>
    <row r="2500" spans="1:19" ht="28.8" x14ac:dyDescent="0.3">
      <c r="A2500" s="2" t="s">
        <v>28</v>
      </c>
      <c r="B2500" s="2" t="s">
        <v>29</v>
      </c>
      <c r="C2500" s="2" t="s">
        <v>22</v>
      </c>
      <c r="D2500" s="2" t="s">
        <v>23</v>
      </c>
      <c r="E2500" s="2" t="s">
        <v>5</v>
      </c>
      <c r="G2500" s="2" t="s">
        <v>24</v>
      </c>
      <c r="H2500" s="2">
        <v>1104272</v>
      </c>
      <c r="I2500" s="2">
        <v>1104502</v>
      </c>
      <c r="J2500" s="1" t="s">
        <v>25</v>
      </c>
      <c r="K2500" s="2" t="s">
        <v>3550</v>
      </c>
      <c r="N2500" s="2" t="s">
        <v>101</v>
      </c>
      <c r="Q2500" s="2" t="s">
        <v>3549</v>
      </c>
      <c r="R2500" s="2">
        <v>231</v>
      </c>
      <c r="S2500" s="2">
        <v>76</v>
      </c>
    </row>
    <row r="2501" spans="1:19" ht="28.8" x14ac:dyDescent="0.3">
      <c r="A2501" s="2" t="s">
        <v>20</v>
      </c>
      <c r="B2501" s="2" t="s">
        <v>21</v>
      </c>
      <c r="C2501" s="2" t="s">
        <v>22</v>
      </c>
      <c r="D2501" s="2" t="s">
        <v>23</v>
      </c>
      <c r="E2501" s="2" t="s">
        <v>5</v>
      </c>
      <c r="G2501" s="2" t="s">
        <v>24</v>
      </c>
      <c r="H2501" s="2">
        <v>1104548</v>
      </c>
      <c r="I2501" s="2">
        <v>1104748</v>
      </c>
      <c r="J2501" s="1" t="s">
        <v>54</v>
      </c>
      <c r="Q2501" s="2" t="s">
        <v>3551</v>
      </c>
      <c r="R2501" s="2">
        <v>201</v>
      </c>
    </row>
    <row r="2502" spans="1:19" ht="28.8" x14ac:dyDescent="0.3">
      <c r="A2502" s="2" t="s">
        <v>28</v>
      </c>
      <c r="B2502" s="2" t="s">
        <v>29</v>
      </c>
      <c r="C2502" s="2" t="s">
        <v>22</v>
      </c>
      <c r="D2502" s="2" t="s">
        <v>23</v>
      </c>
      <c r="E2502" s="2" t="s">
        <v>5</v>
      </c>
      <c r="G2502" s="2" t="s">
        <v>24</v>
      </c>
      <c r="H2502" s="2">
        <v>1104548</v>
      </c>
      <c r="I2502" s="2">
        <v>1104748</v>
      </c>
      <c r="J2502" s="1" t="s">
        <v>54</v>
      </c>
      <c r="K2502" s="2" t="s">
        <v>3552</v>
      </c>
      <c r="N2502" s="2" t="s">
        <v>101</v>
      </c>
      <c r="Q2502" s="2" t="s">
        <v>3551</v>
      </c>
      <c r="R2502" s="2">
        <v>201</v>
      </c>
      <c r="S2502" s="2">
        <v>66</v>
      </c>
    </row>
    <row r="2503" spans="1:19" ht="28.8" x14ac:dyDescent="0.3">
      <c r="A2503" s="2" t="s">
        <v>20</v>
      </c>
      <c r="B2503" s="2" t="s">
        <v>21</v>
      </c>
      <c r="C2503" s="2" t="s">
        <v>22</v>
      </c>
      <c r="D2503" s="2" t="s">
        <v>23</v>
      </c>
      <c r="E2503" s="2" t="s">
        <v>5</v>
      </c>
      <c r="G2503" s="2" t="s">
        <v>24</v>
      </c>
      <c r="H2503" s="2">
        <v>1104831</v>
      </c>
      <c r="I2503" s="2">
        <v>1105514</v>
      </c>
      <c r="J2503" s="1" t="s">
        <v>54</v>
      </c>
      <c r="Q2503" s="2" t="s">
        <v>3553</v>
      </c>
      <c r="R2503" s="2">
        <v>684</v>
      </c>
    </row>
    <row r="2504" spans="1:19" ht="28.8" x14ac:dyDescent="0.3">
      <c r="A2504" s="2" t="s">
        <v>28</v>
      </c>
      <c r="B2504" s="2" t="s">
        <v>29</v>
      </c>
      <c r="C2504" s="2" t="s">
        <v>22</v>
      </c>
      <c r="D2504" s="2" t="s">
        <v>23</v>
      </c>
      <c r="E2504" s="2" t="s">
        <v>5</v>
      </c>
      <c r="G2504" s="2" t="s">
        <v>24</v>
      </c>
      <c r="H2504" s="2">
        <v>1104831</v>
      </c>
      <c r="I2504" s="2">
        <v>1105514</v>
      </c>
      <c r="J2504" s="1" t="s">
        <v>54</v>
      </c>
      <c r="K2504" s="2" t="s">
        <v>3554</v>
      </c>
      <c r="N2504" s="2" t="s">
        <v>101</v>
      </c>
      <c r="Q2504" s="2" t="s">
        <v>3553</v>
      </c>
      <c r="R2504" s="2">
        <v>684</v>
      </c>
      <c r="S2504" s="2">
        <v>227</v>
      </c>
    </row>
    <row r="2505" spans="1:19" ht="28.8" x14ac:dyDescent="0.3">
      <c r="A2505" s="2" t="s">
        <v>20</v>
      </c>
      <c r="B2505" s="2" t="s">
        <v>21</v>
      </c>
      <c r="C2505" s="2" t="s">
        <v>22</v>
      </c>
      <c r="D2505" s="2" t="s">
        <v>23</v>
      </c>
      <c r="E2505" s="2" t="s">
        <v>5</v>
      </c>
      <c r="G2505" s="2" t="s">
        <v>24</v>
      </c>
      <c r="H2505" s="2">
        <v>1105489</v>
      </c>
      <c r="I2505" s="2">
        <v>1109700</v>
      </c>
      <c r="J2505" s="1" t="s">
        <v>54</v>
      </c>
      <c r="Q2505" s="2" t="s">
        <v>3555</v>
      </c>
      <c r="R2505" s="2">
        <v>4212</v>
      </c>
    </row>
    <row r="2506" spans="1:19" ht="28.8" x14ac:dyDescent="0.3">
      <c r="A2506" s="2" t="s">
        <v>28</v>
      </c>
      <c r="B2506" s="2" t="s">
        <v>29</v>
      </c>
      <c r="C2506" s="2" t="s">
        <v>22</v>
      </c>
      <c r="D2506" s="2" t="s">
        <v>23</v>
      </c>
      <c r="E2506" s="2" t="s">
        <v>5</v>
      </c>
      <c r="G2506" s="2" t="s">
        <v>24</v>
      </c>
      <c r="H2506" s="2">
        <v>1105489</v>
      </c>
      <c r="I2506" s="2">
        <v>1109700</v>
      </c>
      <c r="J2506" s="1" t="s">
        <v>54</v>
      </c>
      <c r="K2506" s="2" t="s">
        <v>3556</v>
      </c>
      <c r="N2506" s="2" t="s">
        <v>101</v>
      </c>
      <c r="Q2506" s="2" t="s">
        <v>3555</v>
      </c>
      <c r="R2506" s="2">
        <v>4212</v>
      </c>
      <c r="S2506" s="2">
        <v>1403</v>
      </c>
    </row>
    <row r="2507" spans="1:19" ht="28.8" x14ac:dyDescent="0.3">
      <c r="A2507" s="2" t="s">
        <v>20</v>
      </c>
      <c r="B2507" s="2" t="s">
        <v>21</v>
      </c>
      <c r="C2507" s="2" t="s">
        <v>22</v>
      </c>
      <c r="D2507" s="2" t="s">
        <v>23</v>
      </c>
      <c r="E2507" s="2" t="s">
        <v>5</v>
      </c>
      <c r="G2507" s="2" t="s">
        <v>24</v>
      </c>
      <c r="H2507" s="2">
        <v>1109805</v>
      </c>
      <c r="I2507" s="2">
        <v>1111031</v>
      </c>
      <c r="J2507" s="1" t="s">
        <v>54</v>
      </c>
      <c r="Q2507" s="2" t="s">
        <v>3557</v>
      </c>
      <c r="R2507" s="2">
        <v>1227</v>
      </c>
    </row>
    <row r="2508" spans="1:19" ht="28.8" x14ac:dyDescent="0.3">
      <c r="A2508" s="2" t="s">
        <v>28</v>
      </c>
      <c r="B2508" s="2" t="s">
        <v>29</v>
      </c>
      <c r="C2508" s="2" t="s">
        <v>22</v>
      </c>
      <c r="D2508" s="2" t="s">
        <v>23</v>
      </c>
      <c r="E2508" s="2" t="s">
        <v>5</v>
      </c>
      <c r="G2508" s="2" t="s">
        <v>24</v>
      </c>
      <c r="H2508" s="2">
        <v>1109805</v>
      </c>
      <c r="I2508" s="2">
        <v>1111031</v>
      </c>
      <c r="J2508" s="1" t="s">
        <v>54</v>
      </c>
      <c r="K2508" s="2" t="s">
        <v>3558</v>
      </c>
      <c r="N2508" s="2" t="s">
        <v>1723</v>
      </c>
      <c r="Q2508" s="2" t="s">
        <v>3557</v>
      </c>
      <c r="R2508" s="2">
        <v>1227</v>
      </c>
      <c r="S2508" s="2">
        <v>408</v>
      </c>
    </row>
    <row r="2509" spans="1:19" ht="28.8" x14ac:dyDescent="0.3">
      <c r="A2509" s="2" t="s">
        <v>20</v>
      </c>
      <c r="B2509" s="2" t="s">
        <v>21</v>
      </c>
      <c r="C2509" s="2" t="s">
        <v>22</v>
      </c>
      <c r="D2509" s="2" t="s">
        <v>23</v>
      </c>
      <c r="E2509" s="2" t="s">
        <v>5</v>
      </c>
      <c r="G2509" s="2" t="s">
        <v>24</v>
      </c>
      <c r="H2509" s="2">
        <v>1111173</v>
      </c>
      <c r="I2509" s="2">
        <v>1113290</v>
      </c>
      <c r="J2509" s="1" t="s">
        <v>54</v>
      </c>
      <c r="Q2509" s="2" t="s">
        <v>3559</v>
      </c>
      <c r="R2509" s="2">
        <v>2118</v>
      </c>
    </row>
    <row r="2510" spans="1:19" ht="28.8" x14ac:dyDescent="0.3">
      <c r="A2510" s="2" t="s">
        <v>28</v>
      </c>
      <c r="B2510" s="2" t="s">
        <v>29</v>
      </c>
      <c r="C2510" s="2" t="s">
        <v>22</v>
      </c>
      <c r="D2510" s="2" t="s">
        <v>23</v>
      </c>
      <c r="E2510" s="2" t="s">
        <v>5</v>
      </c>
      <c r="G2510" s="2" t="s">
        <v>24</v>
      </c>
      <c r="H2510" s="2">
        <v>1111173</v>
      </c>
      <c r="I2510" s="2">
        <v>1113290</v>
      </c>
      <c r="J2510" s="1" t="s">
        <v>54</v>
      </c>
      <c r="K2510" s="2" t="s">
        <v>3560</v>
      </c>
      <c r="N2510" s="2" t="s">
        <v>101</v>
      </c>
      <c r="Q2510" s="2" t="s">
        <v>3559</v>
      </c>
      <c r="R2510" s="2">
        <v>2118</v>
      </c>
      <c r="S2510" s="2">
        <v>705</v>
      </c>
    </row>
    <row r="2511" spans="1:19" ht="28.8" x14ac:dyDescent="0.3">
      <c r="A2511" s="2" t="s">
        <v>20</v>
      </c>
      <c r="B2511" s="2" t="s">
        <v>21</v>
      </c>
      <c r="C2511" s="2" t="s">
        <v>22</v>
      </c>
      <c r="D2511" s="2" t="s">
        <v>23</v>
      </c>
      <c r="E2511" s="2" t="s">
        <v>5</v>
      </c>
      <c r="G2511" s="2" t="s">
        <v>24</v>
      </c>
      <c r="H2511" s="2">
        <v>1113548</v>
      </c>
      <c r="I2511" s="2">
        <v>1113655</v>
      </c>
      <c r="J2511" s="1" t="s">
        <v>54</v>
      </c>
      <c r="Q2511" s="2" t="s">
        <v>3561</v>
      </c>
      <c r="R2511" s="2">
        <v>108</v>
      </c>
    </row>
    <row r="2512" spans="1:19" ht="28.8" x14ac:dyDescent="0.3">
      <c r="A2512" s="2" t="s">
        <v>28</v>
      </c>
      <c r="B2512" s="2" t="s">
        <v>29</v>
      </c>
      <c r="C2512" s="2" t="s">
        <v>22</v>
      </c>
      <c r="D2512" s="2" t="s">
        <v>23</v>
      </c>
      <c r="E2512" s="2" t="s">
        <v>5</v>
      </c>
      <c r="G2512" s="2" t="s">
        <v>24</v>
      </c>
      <c r="H2512" s="2">
        <v>1113548</v>
      </c>
      <c r="I2512" s="2">
        <v>1113655</v>
      </c>
      <c r="J2512" s="1" t="s">
        <v>54</v>
      </c>
      <c r="K2512" s="2" t="s">
        <v>3562</v>
      </c>
      <c r="N2512" s="2" t="s">
        <v>101</v>
      </c>
      <c r="Q2512" s="2" t="s">
        <v>3561</v>
      </c>
      <c r="R2512" s="2">
        <v>108</v>
      </c>
      <c r="S2512" s="2">
        <v>35</v>
      </c>
    </row>
    <row r="2513" spans="1:19" ht="28.8" x14ac:dyDescent="0.3">
      <c r="A2513" s="2" t="s">
        <v>20</v>
      </c>
      <c r="B2513" s="2" t="s">
        <v>21</v>
      </c>
      <c r="C2513" s="2" t="s">
        <v>22</v>
      </c>
      <c r="D2513" s="2" t="s">
        <v>23</v>
      </c>
      <c r="E2513" s="2" t="s">
        <v>5</v>
      </c>
      <c r="G2513" s="2" t="s">
        <v>24</v>
      </c>
      <c r="H2513" s="2">
        <v>1113674</v>
      </c>
      <c r="I2513" s="2">
        <v>1114078</v>
      </c>
      <c r="J2513" s="1" t="s">
        <v>25</v>
      </c>
      <c r="Q2513" s="2" t="s">
        <v>3563</v>
      </c>
      <c r="R2513" s="2">
        <v>405</v>
      </c>
    </row>
    <row r="2514" spans="1:19" ht="28.8" x14ac:dyDescent="0.3">
      <c r="A2514" s="2" t="s">
        <v>28</v>
      </c>
      <c r="B2514" s="2" t="s">
        <v>29</v>
      </c>
      <c r="C2514" s="2" t="s">
        <v>22</v>
      </c>
      <c r="D2514" s="2" t="s">
        <v>23</v>
      </c>
      <c r="E2514" s="2" t="s">
        <v>5</v>
      </c>
      <c r="G2514" s="2" t="s">
        <v>24</v>
      </c>
      <c r="H2514" s="2">
        <v>1113674</v>
      </c>
      <c r="I2514" s="2">
        <v>1114078</v>
      </c>
      <c r="J2514" s="1" t="s">
        <v>25</v>
      </c>
      <c r="K2514" s="2" t="s">
        <v>3564</v>
      </c>
      <c r="N2514" s="2" t="s">
        <v>101</v>
      </c>
      <c r="Q2514" s="2" t="s">
        <v>3563</v>
      </c>
      <c r="R2514" s="2">
        <v>405</v>
      </c>
      <c r="S2514" s="2">
        <v>134</v>
      </c>
    </row>
    <row r="2515" spans="1:19" ht="28.8" x14ac:dyDescent="0.3">
      <c r="A2515" s="2" t="s">
        <v>20</v>
      </c>
      <c r="B2515" s="2" t="s">
        <v>21</v>
      </c>
      <c r="C2515" s="2" t="s">
        <v>22</v>
      </c>
      <c r="D2515" s="2" t="s">
        <v>23</v>
      </c>
      <c r="E2515" s="2" t="s">
        <v>5</v>
      </c>
      <c r="G2515" s="2" t="s">
        <v>24</v>
      </c>
      <c r="H2515" s="2">
        <v>1114017</v>
      </c>
      <c r="I2515" s="2">
        <v>1114166</v>
      </c>
      <c r="J2515" s="1" t="s">
        <v>54</v>
      </c>
      <c r="Q2515" s="2" t="s">
        <v>3565</v>
      </c>
      <c r="R2515" s="2">
        <v>150</v>
      </c>
    </row>
    <row r="2516" spans="1:19" ht="28.8" x14ac:dyDescent="0.3">
      <c r="A2516" s="2" t="s">
        <v>28</v>
      </c>
      <c r="B2516" s="2" t="s">
        <v>29</v>
      </c>
      <c r="C2516" s="2" t="s">
        <v>22</v>
      </c>
      <c r="D2516" s="2" t="s">
        <v>23</v>
      </c>
      <c r="E2516" s="2" t="s">
        <v>5</v>
      </c>
      <c r="G2516" s="2" t="s">
        <v>24</v>
      </c>
      <c r="H2516" s="2">
        <v>1114017</v>
      </c>
      <c r="I2516" s="2">
        <v>1114166</v>
      </c>
      <c r="J2516" s="1" t="s">
        <v>54</v>
      </c>
      <c r="K2516" s="2" t="s">
        <v>3566</v>
      </c>
      <c r="N2516" s="2" t="s">
        <v>101</v>
      </c>
      <c r="Q2516" s="2" t="s">
        <v>3565</v>
      </c>
      <c r="R2516" s="2">
        <v>150</v>
      </c>
      <c r="S2516" s="2">
        <v>49</v>
      </c>
    </row>
    <row r="2517" spans="1:19" ht="28.8" x14ac:dyDescent="0.3">
      <c r="A2517" s="2" t="s">
        <v>20</v>
      </c>
      <c r="B2517" s="2" t="s">
        <v>21</v>
      </c>
      <c r="C2517" s="2" t="s">
        <v>22</v>
      </c>
      <c r="D2517" s="2" t="s">
        <v>23</v>
      </c>
      <c r="E2517" s="2" t="s">
        <v>5</v>
      </c>
      <c r="G2517" s="2" t="s">
        <v>24</v>
      </c>
      <c r="H2517" s="2">
        <v>1114293</v>
      </c>
      <c r="I2517" s="2">
        <v>1114928</v>
      </c>
      <c r="J2517" s="1" t="s">
        <v>25</v>
      </c>
      <c r="Q2517" s="2" t="s">
        <v>3567</v>
      </c>
      <c r="R2517" s="2">
        <v>636</v>
      </c>
    </row>
    <row r="2518" spans="1:19" ht="43.2" x14ac:dyDescent="0.3">
      <c r="A2518" s="2" t="s">
        <v>28</v>
      </c>
      <c r="B2518" s="2" t="s">
        <v>29</v>
      </c>
      <c r="C2518" s="2" t="s">
        <v>22</v>
      </c>
      <c r="D2518" s="2" t="s">
        <v>23</v>
      </c>
      <c r="E2518" s="2" t="s">
        <v>5</v>
      </c>
      <c r="G2518" s="2" t="s">
        <v>24</v>
      </c>
      <c r="H2518" s="2">
        <v>1114293</v>
      </c>
      <c r="I2518" s="2">
        <v>1114928</v>
      </c>
      <c r="J2518" s="1" t="s">
        <v>25</v>
      </c>
      <c r="K2518" s="2" t="s">
        <v>3568</v>
      </c>
      <c r="N2518" s="2" t="s">
        <v>3569</v>
      </c>
      <c r="Q2518" s="2" t="s">
        <v>3567</v>
      </c>
      <c r="R2518" s="2">
        <v>636</v>
      </c>
      <c r="S2518" s="2">
        <v>211</v>
      </c>
    </row>
    <row r="2519" spans="1:19" ht="28.8" x14ac:dyDescent="0.3">
      <c r="A2519" s="2" t="s">
        <v>20</v>
      </c>
      <c r="B2519" s="2" t="s">
        <v>21</v>
      </c>
      <c r="C2519" s="2" t="s">
        <v>22</v>
      </c>
      <c r="D2519" s="2" t="s">
        <v>23</v>
      </c>
      <c r="E2519" s="2" t="s">
        <v>5</v>
      </c>
      <c r="G2519" s="2" t="s">
        <v>24</v>
      </c>
      <c r="H2519" s="2">
        <v>1115118</v>
      </c>
      <c r="I2519" s="2">
        <v>1115372</v>
      </c>
      <c r="J2519" s="1" t="s">
        <v>25</v>
      </c>
      <c r="Q2519" s="2" t="s">
        <v>3570</v>
      </c>
      <c r="R2519" s="2">
        <v>255</v>
      </c>
    </row>
    <row r="2520" spans="1:19" ht="28.8" x14ac:dyDescent="0.3">
      <c r="A2520" s="2" t="s">
        <v>28</v>
      </c>
      <c r="B2520" s="2" t="s">
        <v>29</v>
      </c>
      <c r="C2520" s="2" t="s">
        <v>22</v>
      </c>
      <c r="D2520" s="2" t="s">
        <v>23</v>
      </c>
      <c r="E2520" s="2" t="s">
        <v>5</v>
      </c>
      <c r="G2520" s="2" t="s">
        <v>24</v>
      </c>
      <c r="H2520" s="2">
        <v>1115118</v>
      </c>
      <c r="I2520" s="2">
        <v>1115372</v>
      </c>
      <c r="J2520" s="1" t="s">
        <v>25</v>
      </c>
      <c r="K2520" s="2" t="s">
        <v>3571</v>
      </c>
      <c r="N2520" s="2" t="s">
        <v>101</v>
      </c>
      <c r="Q2520" s="2" t="s">
        <v>3570</v>
      </c>
      <c r="R2520" s="2">
        <v>255</v>
      </c>
      <c r="S2520" s="2">
        <v>84</v>
      </c>
    </row>
    <row r="2521" spans="1:19" ht="28.8" x14ac:dyDescent="0.3">
      <c r="A2521" s="2" t="s">
        <v>20</v>
      </c>
      <c r="B2521" s="2" t="s">
        <v>21</v>
      </c>
      <c r="C2521" s="2" t="s">
        <v>22</v>
      </c>
      <c r="D2521" s="2" t="s">
        <v>23</v>
      </c>
      <c r="E2521" s="2" t="s">
        <v>5</v>
      </c>
      <c r="G2521" s="2" t="s">
        <v>24</v>
      </c>
      <c r="H2521" s="2">
        <v>1115383</v>
      </c>
      <c r="I2521" s="2">
        <v>1115778</v>
      </c>
      <c r="J2521" s="1" t="s">
        <v>25</v>
      </c>
      <c r="Q2521" s="2" t="s">
        <v>3572</v>
      </c>
      <c r="R2521" s="2">
        <v>396</v>
      </c>
    </row>
    <row r="2522" spans="1:19" ht="28.8" x14ac:dyDescent="0.3">
      <c r="A2522" s="2" t="s">
        <v>28</v>
      </c>
      <c r="B2522" s="2" t="s">
        <v>29</v>
      </c>
      <c r="C2522" s="2" t="s">
        <v>22</v>
      </c>
      <c r="D2522" s="2" t="s">
        <v>23</v>
      </c>
      <c r="E2522" s="2" t="s">
        <v>5</v>
      </c>
      <c r="G2522" s="2" t="s">
        <v>24</v>
      </c>
      <c r="H2522" s="2">
        <v>1115383</v>
      </c>
      <c r="I2522" s="2">
        <v>1115778</v>
      </c>
      <c r="J2522" s="1" t="s">
        <v>25</v>
      </c>
      <c r="K2522" s="2" t="s">
        <v>3573</v>
      </c>
      <c r="N2522" s="2" t="s">
        <v>101</v>
      </c>
      <c r="Q2522" s="2" t="s">
        <v>3572</v>
      </c>
      <c r="R2522" s="2">
        <v>396</v>
      </c>
      <c r="S2522" s="2">
        <v>131</v>
      </c>
    </row>
    <row r="2523" spans="1:19" ht="28.8" x14ac:dyDescent="0.3">
      <c r="A2523" s="2" t="s">
        <v>20</v>
      </c>
      <c r="B2523" s="2" t="s">
        <v>21</v>
      </c>
      <c r="C2523" s="2" t="s">
        <v>22</v>
      </c>
      <c r="D2523" s="2" t="s">
        <v>23</v>
      </c>
      <c r="E2523" s="2" t="s">
        <v>5</v>
      </c>
      <c r="G2523" s="2" t="s">
        <v>24</v>
      </c>
      <c r="H2523" s="2">
        <v>1115993</v>
      </c>
      <c r="I2523" s="2">
        <v>1116475</v>
      </c>
      <c r="J2523" s="1" t="s">
        <v>25</v>
      </c>
      <c r="Q2523" s="2" t="s">
        <v>3574</v>
      </c>
      <c r="R2523" s="2">
        <v>483</v>
      </c>
    </row>
    <row r="2524" spans="1:19" ht="28.8" x14ac:dyDescent="0.3">
      <c r="A2524" s="2" t="s">
        <v>28</v>
      </c>
      <c r="B2524" s="2" t="s">
        <v>29</v>
      </c>
      <c r="C2524" s="2" t="s">
        <v>22</v>
      </c>
      <c r="D2524" s="2" t="s">
        <v>23</v>
      </c>
      <c r="E2524" s="2" t="s">
        <v>5</v>
      </c>
      <c r="G2524" s="2" t="s">
        <v>24</v>
      </c>
      <c r="H2524" s="2">
        <v>1115993</v>
      </c>
      <c r="I2524" s="2">
        <v>1116475</v>
      </c>
      <c r="J2524" s="1" t="s">
        <v>25</v>
      </c>
      <c r="K2524" s="2" t="s">
        <v>3575</v>
      </c>
      <c r="N2524" s="2" t="s">
        <v>101</v>
      </c>
      <c r="Q2524" s="2" t="s">
        <v>3574</v>
      </c>
      <c r="R2524" s="2">
        <v>483</v>
      </c>
      <c r="S2524" s="2">
        <v>160</v>
      </c>
    </row>
    <row r="2525" spans="1:19" ht="28.8" x14ac:dyDescent="0.3">
      <c r="A2525" s="2" t="s">
        <v>20</v>
      </c>
      <c r="B2525" s="2" t="s">
        <v>21</v>
      </c>
      <c r="C2525" s="2" t="s">
        <v>22</v>
      </c>
      <c r="D2525" s="2" t="s">
        <v>23</v>
      </c>
      <c r="E2525" s="2" t="s">
        <v>5</v>
      </c>
      <c r="G2525" s="2" t="s">
        <v>24</v>
      </c>
      <c r="H2525" s="2">
        <v>1116533</v>
      </c>
      <c r="I2525" s="2">
        <v>1116886</v>
      </c>
      <c r="J2525" s="1" t="s">
        <v>25</v>
      </c>
      <c r="Q2525" s="2" t="s">
        <v>3576</v>
      </c>
      <c r="R2525" s="2">
        <v>354</v>
      </c>
    </row>
    <row r="2526" spans="1:19" ht="28.8" x14ac:dyDescent="0.3">
      <c r="A2526" s="2" t="s">
        <v>28</v>
      </c>
      <c r="B2526" s="2" t="s">
        <v>29</v>
      </c>
      <c r="C2526" s="2" t="s">
        <v>22</v>
      </c>
      <c r="D2526" s="2" t="s">
        <v>23</v>
      </c>
      <c r="E2526" s="2" t="s">
        <v>5</v>
      </c>
      <c r="G2526" s="2" t="s">
        <v>24</v>
      </c>
      <c r="H2526" s="2">
        <v>1116533</v>
      </c>
      <c r="I2526" s="2">
        <v>1116886</v>
      </c>
      <c r="J2526" s="1" t="s">
        <v>25</v>
      </c>
      <c r="K2526" s="2" t="s">
        <v>3577</v>
      </c>
      <c r="N2526" s="2" t="s">
        <v>101</v>
      </c>
      <c r="Q2526" s="2" t="s">
        <v>3576</v>
      </c>
      <c r="R2526" s="2">
        <v>354</v>
      </c>
      <c r="S2526" s="2">
        <v>117</v>
      </c>
    </row>
    <row r="2527" spans="1:19" ht="28.8" x14ac:dyDescent="0.3">
      <c r="A2527" s="2" t="s">
        <v>20</v>
      </c>
      <c r="B2527" s="2" t="s">
        <v>21</v>
      </c>
      <c r="C2527" s="2" t="s">
        <v>22</v>
      </c>
      <c r="D2527" s="2" t="s">
        <v>23</v>
      </c>
      <c r="E2527" s="2" t="s">
        <v>5</v>
      </c>
      <c r="G2527" s="2" t="s">
        <v>24</v>
      </c>
      <c r="H2527" s="2">
        <v>1116883</v>
      </c>
      <c r="I2527" s="2">
        <v>1117794</v>
      </c>
      <c r="J2527" s="1" t="s">
        <v>25</v>
      </c>
      <c r="Q2527" s="2" t="s">
        <v>3578</v>
      </c>
      <c r="R2527" s="2">
        <v>912</v>
      </c>
    </row>
    <row r="2528" spans="1:19" ht="43.2" x14ac:dyDescent="0.3">
      <c r="A2528" s="2" t="s">
        <v>28</v>
      </c>
      <c r="B2528" s="2" t="s">
        <v>29</v>
      </c>
      <c r="C2528" s="2" t="s">
        <v>22</v>
      </c>
      <c r="D2528" s="2" t="s">
        <v>23</v>
      </c>
      <c r="E2528" s="2" t="s">
        <v>5</v>
      </c>
      <c r="G2528" s="2" t="s">
        <v>24</v>
      </c>
      <c r="H2528" s="2">
        <v>1116883</v>
      </c>
      <c r="I2528" s="2">
        <v>1117794</v>
      </c>
      <c r="J2528" s="1" t="s">
        <v>25</v>
      </c>
      <c r="K2528" s="2" t="s">
        <v>3579</v>
      </c>
      <c r="N2528" s="2" t="s">
        <v>41</v>
      </c>
      <c r="Q2528" s="2" t="s">
        <v>3578</v>
      </c>
      <c r="R2528" s="2">
        <v>912</v>
      </c>
      <c r="S2528" s="2">
        <v>303</v>
      </c>
    </row>
    <row r="2529" spans="1:19" ht="28.8" x14ac:dyDescent="0.3">
      <c r="A2529" s="2" t="s">
        <v>20</v>
      </c>
      <c r="B2529" s="2" t="s">
        <v>21</v>
      </c>
      <c r="C2529" s="2" t="s">
        <v>22</v>
      </c>
      <c r="D2529" s="2" t="s">
        <v>23</v>
      </c>
      <c r="E2529" s="2" t="s">
        <v>5</v>
      </c>
      <c r="G2529" s="2" t="s">
        <v>24</v>
      </c>
      <c r="H2529" s="2">
        <v>1117910</v>
      </c>
      <c r="I2529" s="2">
        <v>1118200</v>
      </c>
      <c r="J2529" s="1" t="s">
        <v>25</v>
      </c>
      <c r="Q2529" s="2" t="s">
        <v>3580</v>
      </c>
      <c r="R2529" s="2">
        <v>291</v>
      </c>
    </row>
    <row r="2530" spans="1:19" ht="28.8" x14ac:dyDescent="0.3">
      <c r="A2530" s="2" t="s">
        <v>28</v>
      </c>
      <c r="B2530" s="2" t="s">
        <v>29</v>
      </c>
      <c r="C2530" s="2" t="s">
        <v>22</v>
      </c>
      <c r="D2530" s="2" t="s">
        <v>23</v>
      </c>
      <c r="E2530" s="2" t="s">
        <v>5</v>
      </c>
      <c r="G2530" s="2" t="s">
        <v>24</v>
      </c>
      <c r="H2530" s="2">
        <v>1117910</v>
      </c>
      <c r="I2530" s="2">
        <v>1118200</v>
      </c>
      <c r="J2530" s="1" t="s">
        <v>25</v>
      </c>
      <c r="K2530" s="2" t="s">
        <v>3581</v>
      </c>
      <c r="N2530" s="2" t="s">
        <v>101</v>
      </c>
      <c r="Q2530" s="2" t="s">
        <v>3580</v>
      </c>
      <c r="R2530" s="2">
        <v>291</v>
      </c>
      <c r="S2530" s="2">
        <v>96</v>
      </c>
    </row>
    <row r="2531" spans="1:19" ht="28.8" x14ac:dyDescent="0.3">
      <c r="A2531" s="2" t="s">
        <v>20</v>
      </c>
      <c r="B2531" s="2" t="s">
        <v>21</v>
      </c>
      <c r="C2531" s="2" t="s">
        <v>22</v>
      </c>
      <c r="D2531" s="2" t="s">
        <v>23</v>
      </c>
      <c r="E2531" s="2" t="s">
        <v>5</v>
      </c>
      <c r="G2531" s="2" t="s">
        <v>24</v>
      </c>
      <c r="H2531" s="2">
        <v>1118335</v>
      </c>
      <c r="I2531" s="2">
        <v>1118781</v>
      </c>
      <c r="J2531" s="1" t="s">
        <v>25</v>
      </c>
      <c r="Q2531" s="2" t="s">
        <v>3582</v>
      </c>
      <c r="R2531" s="2">
        <v>447</v>
      </c>
    </row>
    <row r="2532" spans="1:19" ht="28.8" x14ac:dyDescent="0.3">
      <c r="A2532" s="2" t="s">
        <v>28</v>
      </c>
      <c r="B2532" s="2" t="s">
        <v>29</v>
      </c>
      <c r="C2532" s="2" t="s">
        <v>22</v>
      </c>
      <c r="D2532" s="2" t="s">
        <v>23</v>
      </c>
      <c r="E2532" s="2" t="s">
        <v>5</v>
      </c>
      <c r="G2532" s="2" t="s">
        <v>24</v>
      </c>
      <c r="H2532" s="2">
        <v>1118335</v>
      </c>
      <c r="I2532" s="2">
        <v>1118781</v>
      </c>
      <c r="J2532" s="1" t="s">
        <v>25</v>
      </c>
      <c r="K2532" s="2" t="s">
        <v>3583</v>
      </c>
      <c r="N2532" s="2" t="s">
        <v>101</v>
      </c>
      <c r="Q2532" s="2" t="s">
        <v>3582</v>
      </c>
      <c r="R2532" s="2">
        <v>447</v>
      </c>
      <c r="S2532" s="2">
        <v>148</v>
      </c>
    </row>
    <row r="2533" spans="1:19" ht="28.8" x14ac:dyDescent="0.3">
      <c r="A2533" s="2" t="s">
        <v>20</v>
      </c>
      <c r="B2533" s="2" t="s">
        <v>21</v>
      </c>
      <c r="C2533" s="2" t="s">
        <v>22</v>
      </c>
      <c r="D2533" s="2" t="s">
        <v>23</v>
      </c>
      <c r="E2533" s="2" t="s">
        <v>5</v>
      </c>
      <c r="G2533" s="2" t="s">
        <v>24</v>
      </c>
      <c r="H2533" s="2">
        <v>1118792</v>
      </c>
      <c r="I2533" s="2">
        <v>1119235</v>
      </c>
      <c r="J2533" s="1" t="s">
        <v>25</v>
      </c>
      <c r="Q2533" s="2" t="s">
        <v>3584</v>
      </c>
      <c r="R2533" s="2">
        <v>444</v>
      </c>
    </row>
    <row r="2534" spans="1:19" ht="28.8" x14ac:dyDescent="0.3">
      <c r="A2534" s="2" t="s">
        <v>28</v>
      </c>
      <c r="B2534" s="2" t="s">
        <v>29</v>
      </c>
      <c r="C2534" s="2" t="s">
        <v>22</v>
      </c>
      <c r="D2534" s="2" t="s">
        <v>23</v>
      </c>
      <c r="E2534" s="2" t="s">
        <v>5</v>
      </c>
      <c r="G2534" s="2" t="s">
        <v>24</v>
      </c>
      <c r="H2534" s="2">
        <v>1118792</v>
      </c>
      <c r="I2534" s="2">
        <v>1119235</v>
      </c>
      <c r="J2534" s="1" t="s">
        <v>25</v>
      </c>
      <c r="K2534" s="2" t="s">
        <v>3585</v>
      </c>
      <c r="N2534" s="2" t="s">
        <v>101</v>
      </c>
      <c r="Q2534" s="2" t="s">
        <v>3584</v>
      </c>
      <c r="R2534" s="2">
        <v>444</v>
      </c>
      <c r="S2534" s="2">
        <v>147</v>
      </c>
    </row>
    <row r="2535" spans="1:19" ht="28.8" x14ac:dyDescent="0.3">
      <c r="A2535" s="2" t="s">
        <v>20</v>
      </c>
      <c r="B2535" s="2" t="s">
        <v>21</v>
      </c>
      <c r="C2535" s="2" t="s">
        <v>22</v>
      </c>
      <c r="D2535" s="2" t="s">
        <v>23</v>
      </c>
      <c r="E2535" s="2" t="s">
        <v>5</v>
      </c>
      <c r="G2535" s="2" t="s">
        <v>24</v>
      </c>
      <c r="H2535" s="2">
        <v>1119247</v>
      </c>
      <c r="I2535" s="2">
        <v>1119705</v>
      </c>
      <c r="J2535" s="1" t="s">
        <v>25</v>
      </c>
      <c r="Q2535" s="2" t="s">
        <v>3586</v>
      </c>
      <c r="R2535" s="2">
        <v>459</v>
      </c>
    </row>
    <row r="2536" spans="1:19" ht="28.8" x14ac:dyDescent="0.3">
      <c r="A2536" s="2" t="s">
        <v>28</v>
      </c>
      <c r="B2536" s="2" t="s">
        <v>29</v>
      </c>
      <c r="C2536" s="2" t="s">
        <v>22</v>
      </c>
      <c r="D2536" s="2" t="s">
        <v>23</v>
      </c>
      <c r="E2536" s="2" t="s">
        <v>5</v>
      </c>
      <c r="G2536" s="2" t="s">
        <v>24</v>
      </c>
      <c r="H2536" s="2">
        <v>1119247</v>
      </c>
      <c r="I2536" s="2">
        <v>1119705</v>
      </c>
      <c r="J2536" s="1" t="s">
        <v>25</v>
      </c>
      <c r="K2536" s="2" t="s">
        <v>3587</v>
      </c>
      <c r="N2536" s="2" t="s">
        <v>101</v>
      </c>
      <c r="Q2536" s="2" t="s">
        <v>3586</v>
      </c>
      <c r="R2536" s="2">
        <v>459</v>
      </c>
      <c r="S2536" s="2">
        <v>152</v>
      </c>
    </row>
    <row r="2537" spans="1:19" ht="28.8" x14ac:dyDescent="0.3">
      <c r="A2537" s="2" t="s">
        <v>20</v>
      </c>
      <c r="B2537" s="2" t="s">
        <v>21</v>
      </c>
      <c r="C2537" s="2" t="s">
        <v>22</v>
      </c>
      <c r="D2537" s="2" t="s">
        <v>23</v>
      </c>
      <c r="E2537" s="2" t="s">
        <v>5</v>
      </c>
      <c r="G2537" s="2" t="s">
        <v>24</v>
      </c>
      <c r="H2537" s="2">
        <v>1119904</v>
      </c>
      <c r="I2537" s="2">
        <v>1120218</v>
      </c>
      <c r="J2537" s="1" t="s">
        <v>54</v>
      </c>
      <c r="Q2537" s="2" t="s">
        <v>3588</v>
      </c>
      <c r="R2537" s="2">
        <v>315</v>
      </c>
    </row>
    <row r="2538" spans="1:19" ht="28.8" x14ac:dyDescent="0.3">
      <c r="A2538" s="2" t="s">
        <v>28</v>
      </c>
      <c r="B2538" s="2" t="s">
        <v>29</v>
      </c>
      <c r="C2538" s="2" t="s">
        <v>22</v>
      </c>
      <c r="D2538" s="2" t="s">
        <v>23</v>
      </c>
      <c r="E2538" s="2" t="s">
        <v>5</v>
      </c>
      <c r="G2538" s="2" t="s">
        <v>24</v>
      </c>
      <c r="H2538" s="2">
        <v>1119904</v>
      </c>
      <c r="I2538" s="2">
        <v>1120218</v>
      </c>
      <c r="J2538" s="1" t="s">
        <v>54</v>
      </c>
      <c r="K2538" s="2" t="s">
        <v>3589</v>
      </c>
      <c r="N2538" s="2" t="s">
        <v>101</v>
      </c>
      <c r="Q2538" s="2" t="s">
        <v>3588</v>
      </c>
      <c r="R2538" s="2">
        <v>315</v>
      </c>
      <c r="S2538" s="2">
        <v>104</v>
      </c>
    </row>
    <row r="2539" spans="1:19" ht="28.8" x14ac:dyDescent="0.3">
      <c r="A2539" s="2" t="s">
        <v>20</v>
      </c>
      <c r="B2539" s="2" t="s">
        <v>21</v>
      </c>
      <c r="C2539" s="2" t="s">
        <v>22</v>
      </c>
      <c r="D2539" s="2" t="s">
        <v>23</v>
      </c>
      <c r="E2539" s="2" t="s">
        <v>5</v>
      </c>
      <c r="G2539" s="2" t="s">
        <v>24</v>
      </c>
      <c r="H2539" s="2">
        <v>1120192</v>
      </c>
      <c r="I2539" s="2">
        <v>1120425</v>
      </c>
      <c r="J2539" s="1" t="s">
        <v>25</v>
      </c>
      <c r="Q2539" s="2" t="s">
        <v>3590</v>
      </c>
      <c r="R2539" s="2">
        <v>234</v>
      </c>
    </row>
    <row r="2540" spans="1:19" ht="28.8" x14ac:dyDescent="0.3">
      <c r="A2540" s="2" t="s">
        <v>28</v>
      </c>
      <c r="B2540" s="2" t="s">
        <v>29</v>
      </c>
      <c r="C2540" s="2" t="s">
        <v>22</v>
      </c>
      <c r="D2540" s="2" t="s">
        <v>23</v>
      </c>
      <c r="E2540" s="2" t="s">
        <v>5</v>
      </c>
      <c r="G2540" s="2" t="s">
        <v>24</v>
      </c>
      <c r="H2540" s="2">
        <v>1120192</v>
      </c>
      <c r="I2540" s="2">
        <v>1120425</v>
      </c>
      <c r="J2540" s="1" t="s">
        <v>25</v>
      </c>
      <c r="K2540" s="2" t="s">
        <v>3591</v>
      </c>
      <c r="N2540" s="2" t="s">
        <v>101</v>
      </c>
      <c r="Q2540" s="2" t="s">
        <v>3590</v>
      </c>
      <c r="R2540" s="2">
        <v>234</v>
      </c>
      <c r="S2540" s="2">
        <v>77</v>
      </c>
    </row>
    <row r="2541" spans="1:19" ht="28.8" x14ac:dyDescent="0.3">
      <c r="A2541" s="2" t="s">
        <v>20</v>
      </c>
      <c r="B2541" s="2" t="s">
        <v>21</v>
      </c>
      <c r="C2541" s="2" t="s">
        <v>22</v>
      </c>
      <c r="D2541" s="2" t="s">
        <v>23</v>
      </c>
      <c r="E2541" s="2" t="s">
        <v>5</v>
      </c>
      <c r="G2541" s="2" t="s">
        <v>24</v>
      </c>
      <c r="H2541" s="2">
        <v>1120685</v>
      </c>
      <c r="I2541" s="2">
        <v>1121170</v>
      </c>
      <c r="J2541" s="1" t="s">
        <v>25</v>
      </c>
      <c r="Q2541" s="2" t="s">
        <v>3592</v>
      </c>
      <c r="R2541" s="2">
        <v>486</v>
      </c>
    </row>
    <row r="2542" spans="1:19" ht="28.8" x14ac:dyDescent="0.3">
      <c r="A2542" s="2" t="s">
        <v>28</v>
      </c>
      <c r="B2542" s="2" t="s">
        <v>29</v>
      </c>
      <c r="C2542" s="2" t="s">
        <v>22</v>
      </c>
      <c r="D2542" s="2" t="s">
        <v>23</v>
      </c>
      <c r="E2542" s="2" t="s">
        <v>5</v>
      </c>
      <c r="G2542" s="2" t="s">
        <v>24</v>
      </c>
      <c r="H2542" s="2">
        <v>1120685</v>
      </c>
      <c r="I2542" s="2">
        <v>1121170</v>
      </c>
      <c r="J2542" s="1" t="s">
        <v>25</v>
      </c>
      <c r="K2542" s="2" t="s">
        <v>3593</v>
      </c>
      <c r="N2542" s="2" t="s">
        <v>101</v>
      </c>
      <c r="Q2542" s="2" t="s">
        <v>3592</v>
      </c>
      <c r="R2542" s="2">
        <v>486</v>
      </c>
      <c r="S2542" s="2">
        <v>161</v>
      </c>
    </row>
    <row r="2543" spans="1:19" ht="28.8" x14ac:dyDescent="0.3">
      <c r="A2543" s="2" t="s">
        <v>20</v>
      </c>
      <c r="B2543" s="2" t="s">
        <v>21</v>
      </c>
      <c r="C2543" s="2" t="s">
        <v>22</v>
      </c>
      <c r="D2543" s="2" t="s">
        <v>23</v>
      </c>
      <c r="E2543" s="2" t="s">
        <v>5</v>
      </c>
      <c r="G2543" s="2" t="s">
        <v>24</v>
      </c>
      <c r="H2543" s="2">
        <v>1121293</v>
      </c>
      <c r="I2543" s="2">
        <v>1122102</v>
      </c>
      <c r="J2543" s="1" t="s">
        <v>25</v>
      </c>
      <c r="Q2543" s="2" t="s">
        <v>3594</v>
      </c>
      <c r="R2543" s="2">
        <v>810</v>
      </c>
    </row>
    <row r="2544" spans="1:19" ht="43.2" x14ac:dyDescent="0.3">
      <c r="A2544" s="2" t="s">
        <v>28</v>
      </c>
      <c r="B2544" s="2" t="s">
        <v>29</v>
      </c>
      <c r="C2544" s="2" t="s">
        <v>22</v>
      </c>
      <c r="D2544" s="2" t="s">
        <v>23</v>
      </c>
      <c r="E2544" s="2" t="s">
        <v>5</v>
      </c>
      <c r="G2544" s="2" t="s">
        <v>24</v>
      </c>
      <c r="H2544" s="2">
        <v>1121293</v>
      </c>
      <c r="I2544" s="2">
        <v>1122102</v>
      </c>
      <c r="J2544" s="1" t="s">
        <v>25</v>
      </c>
      <c r="K2544" s="2" t="s">
        <v>3595</v>
      </c>
      <c r="N2544" s="2" t="s">
        <v>41</v>
      </c>
      <c r="Q2544" s="2" t="s">
        <v>3594</v>
      </c>
      <c r="R2544" s="2">
        <v>810</v>
      </c>
      <c r="S2544" s="2">
        <v>269</v>
      </c>
    </row>
    <row r="2545" spans="1:19" ht="28.8" x14ac:dyDescent="0.3">
      <c r="A2545" s="2" t="s">
        <v>20</v>
      </c>
      <c r="B2545" s="2" t="s">
        <v>21</v>
      </c>
      <c r="C2545" s="2" t="s">
        <v>22</v>
      </c>
      <c r="D2545" s="2" t="s">
        <v>23</v>
      </c>
      <c r="E2545" s="2" t="s">
        <v>5</v>
      </c>
      <c r="G2545" s="2" t="s">
        <v>24</v>
      </c>
      <c r="H2545" s="2">
        <v>1122105</v>
      </c>
      <c r="I2545" s="2">
        <v>1122551</v>
      </c>
      <c r="J2545" s="1" t="s">
        <v>25</v>
      </c>
      <c r="Q2545" s="2" t="s">
        <v>3596</v>
      </c>
      <c r="R2545" s="2">
        <v>447</v>
      </c>
    </row>
    <row r="2546" spans="1:19" ht="28.8" x14ac:dyDescent="0.3">
      <c r="A2546" s="2" t="s">
        <v>28</v>
      </c>
      <c r="B2546" s="2" t="s">
        <v>29</v>
      </c>
      <c r="C2546" s="2" t="s">
        <v>22</v>
      </c>
      <c r="D2546" s="2" t="s">
        <v>23</v>
      </c>
      <c r="E2546" s="2" t="s">
        <v>5</v>
      </c>
      <c r="G2546" s="2" t="s">
        <v>24</v>
      </c>
      <c r="H2546" s="2">
        <v>1122105</v>
      </c>
      <c r="I2546" s="2">
        <v>1122551</v>
      </c>
      <c r="J2546" s="1" t="s">
        <v>25</v>
      </c>
      <c r="K2546" s="2" t="s">
        <v>3597</v>
      </c>
      <c r="N2546" s="2" t="s">
        <v>101</v>
      </c>
      <c r="Q2546" s="2" t="s">
        <v>3596</v>
      </c>
      <c r="R2546" s="2">
        <v>447</v>
      </c>
      <c r="S2546" s="2">
        <v>148</v>
      </c>
    </row>
    <row r="2547" spans="1:19" ht="28.8" x14ac:dyDescent="0.3">
      <c r="A2547" s="2" t="s">
        <v>20</v>
      </c>
      <c r="B2547" s="2" t="s">
        <v>21</v>
      </c>
      <c r="C2547" s="2" t="s">
        <v>22</v>
      </c>
      <c r="D2547" s="2" t="s">
        <v>23</v>
      </c>
      <c r="E2547" s="2" t="s">
        <v>5</v>
      </c>
      <c r="G2547" s="2" t="s">
        <v>24</v>
      </c>
      <c r="H2547" s="2">
        <v>1122692</v>
      </c>
      <c r="I2547" s="2">
        <v>1123012</v>
      </c>
      <c r="J2547" s="1" t="s">
        <v>25</v>
      </c>
      <c r="Q2547" s="2" t="s">
        <v>3598</v>
      </c>
      <c r="R2547" s="2">
        <v>321</v>
      </c>
    </row>
    <row r="2548" spans="1:19" ht="28.8" x14ac:dyDescent="0.3">
      <c r="A2548" s="2" t="s">
        <v>28</v>
      </c>
      <c r="B2548" s="2" t="s">
        <v>29</v>
      </c>
      <c r="C2548" s="2" t="s">
        <v>22</v>
      </c>
      <c r="D2548" s="2" t="s">
        <v>23</v>
      </c>
      <c r="E2548" s="2" t="s">
        <v>5</v>
      </c>
      <c r="G2548" s="2" t="s">
        <v>24</v>
      </c>
      <c r="H2548" s="2">
        <v>1122692</v>
      </c>
      <c r="I2548" s="2">
        <v>1123012</v>
      </c>
      <c r="J2548" s="1" t="s">
        <v>25</v>
      </c>
      <c r="K2548" s="2" t="s">
        <v>3599</v>
      </c>
      <c r="N2548" s="2" t="s">
        <v>303</v>
      </c>
      <c r="Q2548" s="2" t="s">
        <v>3598</v>
      </c>
      <c r="R2548" s="2">
        <v>321</v>
      </c>
      <c r="S2548" s="2">
        <v>106</v>
      </c>
    </row>
    <row r="2549" spans="1:19" ht="28.8" x14ac:dyDescent="0.3">
      <c r="A2549" s="2" t="s">
        <v>20</v>
      </c>
      <c r="B2549" s="2" t="s">
        <v>21</v>
      </c>
      <c r="C2549" s="2" t="s">
        <v>22</v>
      </c>
      <c r="D2549" s="2" t="s">
        <v>23</v>
      </c>
      <c r="E2549" s="2" t="s">
        <v>5</v>
      </c>
      <c r="G2549" s="2" t="s">
        <v>24</v>
      </c>
      <c r="H2549" s="2">
        <v>1123040</v>
      </c>
      <c r="I2549" s="2">
        <v>1123954</v>
      </c>
      <c r="J2549" s="1" t="s">
        <v>25</v>
      </c>
      <c r="Q2549" s="2" t="s">
        <v>3600</v>
      </c>
      <c r="R2549" s="2">
        <v>915</v>
      </c>
    </row>
    <row r="2550" spans="1:19" ht="43.2" x14ac:dyDescent="0.3">
      <c r="A2550" s="2" t="s">
        <v>28</v>
      </c>
      <c r="B2550" s="2" t="s">
        <v>29</v>
      </c>
      <c r="C2550" s="2" t="s">
        <v>22</v>
      </c>
      <c r="D2550" s="2" t="s">
        <v>23</v>
      </c>
      <c r="E2550" s="2" t="s">
        <v>5</v>
      </c>
      <c r="G2550" s="2" t="s">
        <v>24</v>
      </c>
      <c r="H2550" s="2">
        <v>1123040</v>
      </c>
      <c r="I2550" s="2">
        <v>1123954</v>
      </c>
      <c r="J2550" s="1" t="s">
        <v>25</v>
      </c>
      <c r="K2550" s="2" t="s">
        <v>3601</v>
      </c>
      <c r="N2550" s="2" t="s">
        <v>41</v>
      </c>
      <c r="Q2550" s="2" t="s">
        <v>3600</v>
      </c>
      <c r="R2550" s="2">
        <v>915</v>
      </c>
      <c r="S2550" s="2">
        <v>304</v>
      </c>
    </row>
    <row r="2551" spans="1:19" ht="28.8" x14ac:dyDescent="0.3">
      <c r="A2551" s="2" t="s">
        <v>20</v>
      </c>
      <c r="B2551" s="2" t="s">
        <v>21</v>
      </c>
      <c r="C2551" s="2" t="s">
        <v>22</v>
      </c>
      <c r="D2551" s="2" t="s">
        <v>23</v>
      </c>
      <c r="E2551" s="2" t="s">
        <v>5</v>
      </c>
      <c r="G2551" s="2" t="s">
        <v>24</v>
      </c>
      <c r="H2551" s="2">
        <v>1124083</v>
      </c>
      <c r="I2551" s="2">
        <v>1124322</v>
      </c>
      <c r="J2551" s="1" t="s">
        <v>25</v>
      </c>
      <c r="Q2551" s="2" t="s">
        <v>3602</v>
      </c>
      <c r="R2551" s="2">
        <v>240</v>
      </c>
    </row>
    <row r="2552" spans="1:19" ht="28.8" x14ac:dyDescent="0.3">
      <c r="A2552" s="2" t="s">
        <v>28</v>
      </c>
      <c r="B2552" s="2" t="s">
        <v>29</v>
      </c>
      <c r="C2552" s="2" t="s">
        <v>22</v>
      </c>
      <c r="D2552" s="2" t="s">
        <v>23</v>
      </c>
      <c r="E2552" s="2" t="s">
        <v>5</v>
      </c>
      <c r="G2552" s="2" t="s">
        <v>24</v>
      </c>
      <c r="H2552" s="2">
        <v>1124083</v>
      </c>
      <c r="I2552" s="2">
        <v>1124322</v>
      </c>
      <c r="J2552" s="1" t="s">
        <v>25</v>
      </c>
      <c r="K2552" s="2" t="s">
        <v>3603</v>
      </c>
      <c r="N2552" s="2" t="s">
        <v>101</v>
      </c>
      <c r="Q2552" s="2" t="s">
        <v>3602</v>
      </c>
      <c r="R2552" s="2">
        <v>240</v>
      </c>
      <c r="S2552" s="2">
        <v>79</v>
      </c>
    </row>
    <row r="2553" spans="1:19" ht="28.8" x14ac:dyDescent="0.3">
      <c r="A2553" s="2" t="s">
        <v>20</v>
      </c>
      <c r="B2553" s="2" t="s">
        <v>21</v>
      </c>
      <c r="C2553" s="2" t="s">
        <v>22</v>
      </c>
      <c r="D2553" s="2" t="s">
        <v>23</v>
      </c>
      <c r="E2553" s="2" t="s">
        <v>5</v>
      </c>
      <c r="G2553" s="2" t="s">
        <v>24</v>
      </c>
      <c r="H2553" s="2">
        <v>1124322</v>
      </c>
      <c r="I2553" s="2">
        <v>1124777</v>
      </c>
      <c r="J2553" s="1" t="s">
        <v>25</v>
      </c>
      <c r="Q2553" s="2" t="s">
        <v>3604</v>
      </c>
      <c r="R2553" s="2">
        <v>456</v>
      </c>
    </row>
    <row r="2554" spans="1:19" ht="28.8" x14ac:dyDescent="0.3">
      <c r="A2554" s="2" t="s">
        <v>28</v>
      </c>
      <c r="B2554" s="2" t="s">
        <v>29</v>
      </c>
      <c r="C2554" s="2" t="s">
        <v>22</v>
      </c>
      <c r="D2554" s="2" t="s">
        <v>23</v>
      </c>
      <c r="E2554" s="2" t="s">
        <v>5</v>
      </c>
      <c r="G2554" s="2" t="s">
        <v>24</v>
      </c>
      <c r="H2554" s="2">
        <v>1124322</v>
      </c>
      <c r="I2554" s="2">
        <v>1124777</v>
      </c>
      <c r="J2554" s="1" t="s">
        <v>25</v>
      </c>
      <c r="K2554" s="2" t="s">
        <v>3605</v>
      </c>
      <c r="N2554" s="2" t="s">
        <v>101</v>
      </c>
      <c r="Q2554" s="2" t="s">
        <v>3604</v>
      </c>
      <c r="R2554" s="2">
        <v>456</v>
      </c>
      <c r="S2554" s="2">
        <v>151</v>
      </c>
    </row>
    <row r="2555" spans="1:19" ht="28.8" x14ac:dyDescent="0.3">
      <c r="A2555" s="2" t="s">
        <v>20</v>
      </c>
      <c r="B2555" s="2" t="s">
        <v>21</v>
      </c>
      <c r="C2555" s="2" t="s">
        <v>22</v>
      </c>
      <c r="D2555" s="2" t="s">
        <v>23</v>
      </c>
      <c r="E2555" s="2" t="s">
        <v>5</v>
      </c>
      <c r="G2555" s="2" t="s">
        <v>24</v>
      </c>
      <c r="H2555" s="2">
        <v>1124808</v>
      </c>
      <c r="I2555" s="2">
        <v>1125167</v>
      </c>
      <c r="J2555" s="1" t="s">
        <v>25</v>
      </c>
      <c r="Q2555" s="2" t="s">
        <v>3606</v>
      </c>
      <c r="R2555" s="2">
        <v>360</v>
      </c>
    </row>
    <row r="2556" spans="1:19" ht="28.8" x14ac:dyDescent="0.3">
      <c r="A2556" s="2" t="s">
        <v>28</v>
      </c>
      <c r="B2556" s="2" t="s">
        <v>29</v>
      </c>
      <c r="C2556" s="2" t="s">
        <v>22</v>
      </c>
      <c r="D2556" s="2" t="s">
        <v>23</v>
      </c>
      <c r="E2556" s="2" t="s">
        <v>5</v>
      </c>
      <c r="G2556" s="2" t="s">
        <v>24</v>
      </c>
      <c r="H2556" s="2">
        <v>1124808</v>
      </c>
      <c r="I2556" s="2">
        <v>1125167</v>
      </c>
      <c r="J2556" s="1" t="s">
        <v>25</v>
      </c>
      <c r="K2556" s="2" t="s">
        <v>3607</v>
      </c>
      <c r="N2556" s="2" t="s">
        <v>101</v>
      </c>
      <c r="Q2556" s="2" t="s">
        <v>3606</v>
      </c>
      <c r="R2556" s="2">
        <v>360</v>
      </c>
      <c r="S2556" s="2">
        <v>119</v>
      </c>
    </row>
    <row r="2557" spans="1:19" ht="28.8" x14ac:dyDescent="0.3">
      <c r="A2557" s="2" t="s">
        <v>20</v>
      </c>
      <c r="B2557" s="2" t="s">
        <v>21</v>
      </c>
      <c r="C2557" s="2" t="s">
        <v>22</v>
      </c>
      <c r="D2557" s="2" t="s">
        <v>23</v>
      </c>
      <c r="E2557" s="2" t="s">
        <v>5</v>
      </c>
      <c r="G2557" s="2" t="s">
        <v>24</v>
      </c>
      <c r="H2557" s="2">
        <v>1125164</v>
      </c>
      <c r="I2557" s="2">
        <v>1125601</v>
      </c>
      <c r="J2557" s="1" t="s">
        <v>25</v>
      </c>
      <c r="Q2557" s="2" t="s">
        <v>3608</v>
      </c>
      <c r="R2557" s="2">
        <v>438</v>
      </c>
    </row>
    <row r="2558" spans="1:19" ht="28.8" x14ac:dyDescent="0.3">
      <c r="A2558" s="2" t="s">
        <v>28</v>
      </c>
      <c r="B2558" s="2" t="s">
        <v>29</v>
      </c>
      <c r="C2558" s="2" t="s">
        <v>22</v>
      </c>
      <c r="D2558" s="2" t="s">
        <v>23</v>
      </c>
      <c r="E2558" s="2" t="s">
        <v>5</v>
      </c>
      <c r="G2558" s="2" t="s">
        <v>24</v>
      </c>
      <c r="H2558" s="2">
        <v>1125164</v>
      </c>
      <c r="I2558" s="2">
        <v>1125601</v>
      </c>
      <c r="J2558" s="1" t="s">
        <v>25</v>
      </c>
      <c r="K2558" s="2" t="s">
        <v>3609</v>
      </c>
      <c r="N2558" s="2" t="s">
        <v>101</v>
      </c>
      <c r="Q2558" s="2" t="s">
        <v>3608</v>
      </c>
      <c r="R2558" s="2">
        <v>438</v>
      </c>
      <c r="S2558" s="2">
        <v>145</v>
      </c>
    </row>
    <row r="2559" spans="1:19" ht="28.8" x14ac:dyDescent="0.3">
      <c r="A2559" s="2" t="s">
        <v>20</v>
      </c>
      <c r="B2559" s="2" t="s">
        <v>21</v>
      </c>
      <c r="C2559" s="2" t="s">
        <v>22</v>
      </c>
      <c r="D2559" s="2" t="s">
        <v>23</v>
      </c>
      <c r="E2559" s="2" t="s">
        <v>5</v>
      </c>
      <c r="G2559" s="2" t="s">
        <v>24</v>
      </c>
      <c r="H2559" s="2">
        <v>1125620</v>
      </c>
      <c r="I2559" s="2">
        <v>1126051</v>
      </c>
      <c r="J2559" s="1" t="s">
        <v>25</v>
      </c>
      <c r="Q2559" s="2" t="s">
        <v>3610</v>
      </c>
      <c r="R2559" s="2">
        <v>432</v>
      </c>
    </row>
    <row r="2560" spans="1:19" ht="28.8" x14ac:dyDescent="0.3">
      <c r="A2560" s="2" t="s">
        <v>28</v>
      </c>
      <c r="B2560" s="2" t="s">
        <v>29</v>
      </c>
      <c r="C2560" s="2" t="s">
        <v>22</v>
      </c>
      <c r="D2560" s="2" t="s">
        <v>23</v>
      </c>
      <c r="E2560" s="2" t="s">
        <v>5</v>
      </c>
      <c r="G2560" s="2" t="s">
        <v>24</v>
      </c>
      <c r="H2560" s="2">
        <v>1125620</v>
      </c>
      <c r="I2560" s="2">
        <v>1126051</v>
      </c>
      <c r="J2560" s="1" t="s">
        <v>25</v>
      </c>
      <c r="K2560" s="2" t="s">
        <v>3611</v>
      </c>
      <c r="N2560" s="2" t="s">
        <v>101</v>
      </c>
      <c r="Q2560" s="2" t="s">
        <v>3610</v>
      </c>
      <c r="R2560" s="2">
        <v>432</v>
      </c>
      <c r="S2560" s="2">
        <v>143</v>
      </c>
    </row>
    <row r="2561" spans="1:19" ht="28.8" x14ac:dyDescent="0.3">
      <c r="A2561" s="2" t="s">
        <v>20</v>
      </c>
      <c r="B2561" s="2" t="s">
        <v>21</v>
      </c>
      <c r="C2561" s="2" t="s">
        <v>22</v>
      </c>
      <c r="D2561" s="2" t="s">
        <v>23</v>
      </c>
      <c r="E2561" s="2" t="s">
        <v>5</v>
      </c>
      <c r="G2561" s="2" t="s">
        <v>24</v>
      </c>
      <c r="H2561" s="2">
        <v>1126191</v>
      </c>
      <c r="I2561" s="2">
        <v>1128125</v>
      </c>
      <c r="J2561" s="1" t="s">
        <v>25</v>
      </c>
      <c r="Q2561" s="2" t="s">
        <v>3612</v>
      </c>
      <c r="R2561" s="2">
        <v>1935</v>
      </c>
    </row>
    <row r="2562" spans="1:19" ht="43.2" x14ac:dyDescent="0.3">
      <c r="A2562" s="2" t="s">
        <v>28</v>
      </c>
      <c r="B2562" s="2" t="s">
        <v>29</v>
      </c>
      <c r="C2562" s="2" t="s">
        <v>22</v>
      </c>
      <c r="D2562" s="2" t="s">
        <v>23</v>
      </c>
      <c r="E2562" s="2" t="s">
        <v>5</v>
      </c>
      <c r="G2562" s="2" t="s">
        <v>24</v>
      </c>
      <c r="H2562" s="2">
        <v>1126191</v>
      </c>
      <c r="I2562" s="2">
        <v>1128125</v>
      </c>
      <c r="J2562" s="1" t="s">
        <v>25</v>
      </c>
      <c r="K2562" s="2" t="s">
        <v>3613</v>
      </c>
      <c r="N2562" s="2" t="s">
        <v>41</v>
      </c>
      <c r="Q2562" s="2" t="s">
        <v>3612</v>
      </c>
      <c r="R2562" s="2">
        <v>1935</v>
      </c>
      <c r="S2562" s="2">
        <v>644</v>
      </c>
    </row>
    <row r="2563" spans="1:19" ht="28.8" x14ac:dyDescent="0.3">
      <c r="A2563" s="2" t="s">
        <v>20</v>
      </c>
      <c r="B2563" s="2" t="s">
        <v>21</v>
      </c>
      <c r="C2563" s="2" t="s">
        <v>22</v>
      </c>
      <c r="D2563" s="2" t="s">
        <v>23</v>
      </c>
      <c r="E2563" s="2" t="s">
        <v>5</v>
      </c>
      <c r="G2563" s="2" t="s">
        <v>24</v>
      </c>
      <c r="H2563" s="2">
        <v>1128277</v>
      </c>
      <c r="I2563" s="2">
        <v>1128618</v>
      </c>
      <c r="J2563" s="1" t="s">
        <v>25</v>
      </c>
      <c r="Q2563" s="2" t="s">
        <v>3614</v>
      </c>
      <c r="R2563" s="2">
        <v>342</v>
      </c>
    </row>
    <row r="2564" spans="1:19" ht="28.8" x14ac:dyDescent="0.3">
      <c r="A2564" s="2" t="s">
        <v>28</v>
      </c>
      <c r="B2564" s="2" t="s">
        <v>29</v>
      </c>
      <c r="C2564" s="2" t="s">
        <v>22</v>
      </c>
      <c r="D2564" s="2" t="s">
        <v>23</v>
      </c>
      <c r="E2564" s="2" t="s">
        <v>5</v>
      </c>
      <c r="G2564" s="2" t="s">
        <v>24</v>
      </c>
      <c r="H2564" s="2">
        <v>1128277</v>
      </c>
      <c r="I2564" s="2">
        <v>1128618</v>
      </c>
      <c r="J2564" s="1" t="s">
        <v>25</v>
      </c>
      <c r="K2564" s="2" t="s">
        <v>3615</v>
      </c>
      <c r="N2564" s="2" t="s">
        <v>101</v>
      </c>
      <c r="Q2564" s="2" t="s">
        <v>3614</v>
      </c>
      <c r="R2564" s="2">
        <v>342</v>
      </c>
      <c r="S2564" s="2">
        <v>113</v>
      </c>
    </row>
    <row r="2565" spans="1:19" ht="28.8" x14ac:dyDescent="0.3">
      <c r="A2565" s="2" t="s">
        <v>20</v>
      </c>
      <c r="B2565" s="2" t="s">
        <v>21</v>
      </c>
      <c r="C2565" s="2" t="s">
        <v>22</v>
      </c>
      <c r="D2565" s="2" t="s">
        <v>23</v>
      </c>
      <c r="E2565" s="2" t="s">
        <v>5</v>
      </c>
      <c r="G2565" s="2" t="s">
        <v>24</v>
      </c>
      <c r="H2565" s="2">
        <v>1128593</v>
      </c>
      <c r="I2565" s="2">
        <v>1128763</v>
      </c>
      <c r="J2565" s="1" t="s">
        <v>25</v>
      </c>
      <c r="Q2565" s="2" t="s">
        <v>3616</v>
      </c>
      <c r="R2565" s="2">
        <v>171</v>
      </c>
    </row>
    <row r="2566" spans="1:19" ht="28.8" x14ac:dyDescent="0.3">
      <c r="A2566" s="2" t="s">
        <v>28</v>
      </c>
      <c r="B2566" s="2" t="s">
        <v>29</v>
      </c>
      <c r="C2566" s="2" t="s">
        <v>22</v>
      </c>
      <c r="D2566" s="2" t="s">
        <v>23</v>
      </c>
      <c r="E2566" s="2" t="s">
        <v>5</v>
      </c>
      <c r="G2566" s="2" t="s">
        <v>24</v>
      </c>
      <c r="H2566" s="2">
        <v>1128593</v>
      </c>
      <c r="I2566" s="2">
        <v>1128763</v>
      </c>
      <c r="J2566" s="1" t="s">
        <v>25</v>
      </c>
      <c r="K2566" s="2" t="s">
        <v>3617</v>
      </c>
      <c r="N2566" s="2" t="s">
        <v>101</v>
      </c>
      <c r="Q2566" s="2" t="s">
        <v>3616</v>
      </c>
      <c r="R2566" s="2">
        <v>171</v>
      </c>
      <c r="S2566" s="2">
        <v>56</v>
      </c>
    </row>
    <row r="2567" spans="1:19" ht="28.8" x14ac:dyDescent="0.3">
      <c r="A2567" s="2" t="s">
        <v>20</v>
      </c>
      <c r="B2567" s="2" t="s">
        <v>21</v>
      </c>
      <c r="C2567" s="2" t="s">
        <v>22</v>
      </c>
      <c r="D2567" s="2" t="s">
        <v>23</v>
      </c>
      <c r="E2567" s="2" t="s">
        <v>5</v>
      </c>
      <c r="G2567" s="2" t="s">
        <v>24</v>
      </c>
      <c r="H2567" s="2">
        <v>1128803</v>
      </c>
      <c r="I2567" s="2">
        <v>1129441</v>
      </c>
      <c r="J2567" s="1" t="s">
        <v>25</v>
      </c>
      <c r="Q2567" s="2" t="s">
        <v>3618</v>
      </c>
      <c r="R2567" s="2">
        <v>639</v>
      </c>
    </row>
    <row r="2568" spans="1:19" ht="28.8" x14ac:dyDescent="0.3">
      <c r="A2568" s="2" t="s">
        <v>28</v>
      </c>
      <c r="B2568" s="2" t="s">
        <v>29</v>
      </c>
      <c r="C2568" s="2" t="s">
        <v>22</v>
      </c>
      <c r="D2568" s="2" t="s">
        <v>23</v>
      </c>
      <c r="E2568" s="2" t="s">
        <v>5</v>
      </c>
      <c r="G2568" s="2" t="s">
        <v>24</v>
      </c>
      <c r="H2568" s="2">
        <v>1128803</v>
      </c>
      <c r="I2568" s="2">
        <v>1129441</v>
      </c>
      <c r="J2568" s="1" t="s">
        <v>25</v>
      </c>
      <c r="K2568" s="2" t="s">
        <v>3619</v>
      </c>
      <c r="N2568" s="2" t="s">
        <v>341</v>
      </c>
      <c r="Q2568" s="2" t="s">
        <v>3618</v>
      </c>
      <c r="R2568" s="2">
        <v>639</v>
      </c>
      <c r="S2568" s="2">
        <v>212</v>
      </c>
    </row>
    <row r="2569" spans="1:19" ht="28.8" x14ac:dyDescent="0.3">
      <c r="A2569" s="2" t="s">
        <v>20</v>
      </c>
      <c r="B2569" s="2" t="s">
        <v>21</v>
      </c>
      <c r="C2569" s="2" t="s">
        <v>22</v>
      </c>
      <c r="D2569" s="2" t="s">
        <v>23</v>
      </c>
      <c r="E2569" s="2" t="s">
        <v>5</v>
      </c>
      <c r="G2569" s="2" t="s">
        <v>24</v>
      </c>
      <c r="H2569" s="2">
        <v>1129497</v>
      </c>
      <c r="I2569" s="2">
        <v>1130459</v>
      </c>
      <c r="J2569" s="1" t="s">
        <v>25</v>
      </c>
      <c r="Q2569" s="2" t="s">
        <v>3620</v>
      </c>
      <c r="R2569" s="2">
        <v>963</v>
      </c>
    </row>
    <row r="2570" spans="1:19" ht="43.2" x14ac:dyDescent="0.3">
      <c r="A2570" s="2" t="s">
        <v>28</v>
      </c>
      <c r="B2570" s="2" t="s">
        <v>29</v>
      </c>
      <c r="C2570" s="2" t="s">
        <v>22</v>
      </c>
      <c r="D2570" s="2" t="s">
        <v>23</v>
      </c>
      <c r="E2570" s="2" t="s">
        <v>5</v>
      </c>
      <c r="G2570" s="2" t="s">
        <v>24</v>
      </c>
      <c r="H2570" s="2">
        <v>1129497</v>
      </c>
      <c r="I2570" s="2">
        <v>1130459</v>
      </c>
      <c r="J2570" s="1" t="s">
        <v>25</v>
      </c>
      <c r="K2570" s="2" t="s">
        <v>3621</v>
      </c>
      <c r="N2570" s="2" t="s">
        <v>149</v>
      </c>
      <c r="Q2570" s="2" t="s">
        <v>3620</v>
      </c>
      <c r="R2570" s="2">
        <v>963</v>
      </c>
      <c r="S2570" s="2">
        <v>320</v>
      </c>
    </row>
    <row r="2571" spans="1:19" ht="28.8" x14ac:dyDescent="0.3">
      <c r="A2571" s="2" t="s">
        <v>20</v>
      </c>
      <c r="B2571" s="2" t="s">
        <v>21</v>
      </c>
      <c r="C2571" s="2" t="s">
        <v>22</v>
      </c>
      <c r="D2571" s="2" t="s">
        <v>23</v>
      </c>
      <c r="E2571" s="2" t="s">
        <v>5</v>
      </c>
      <c r="G2571" s="2" t="s">
        <v>24</v>
      </c>
      <c r="H2571" s="2">
        <v>1130614</v>
      </c>
      <c r="I2571" s="2">
        <v>1131534</v>
      </c>
      <c r="J2571" s="1" t="s">
        <v>25</v>
      </c>
      <c r="Q2571" s="2" t="s">
        <v>3622</v>
      </c>
      <c r="R2571" s="2">
        <v>921</v>
      </c>
    </row>
    <row r="2572" spans="1:19" ht="57.6" x14ac:dyDescent="0.3">
      <c r="A2572" s="2" t="s">
        <v>28</v>
      </c>
      <c r="B2572" s="2" t="s">
        <v>29</v>
      </c>
      <c r="C2572" s="2" t="s">
        <v>22</v>
      </c>
      <c r="D2572" s="2" t="s">
        <v>23</v>
      </c>
      <c r="E2572" s="2" t="s">
        <v>5</v>
      </c>
      <c r="G2572" s="2" t="s">
        <v>24</v>
      </c>
      <c r="H2572" s="2">
        <v>1130614</v>
      </c>
      <c r="I2572" s="2">
        <v>1131534</v>
      </c>
      <c r="J2572" s="1" t="s">
        <v>25</v>
      </c>
      <c r="K2572" s="2" t="s">
        <v>3623</v>
      </c>
      <c r="N2572" s="2" t="s">
        <v>3624</v>
      </c>
      <c r="Q2572" s="2" t="s">
        <v>3622</v>
      </c>
      <c r="R2572" s="2">
        <v>921</v>
      </c>
      <c r="S2572" s="2">
        <v>306</v>
      </c>
    </row>
    <row r="2573" spans="1:19" ht="28.8" x14ac:dyDescent="0.3">
      <c r="A2573" s="2" t="s">
        <v>20</v>
      </c>
      <c r="B2573" s="2" t="s">
        <v>21</v>
      </c>
      <c r="C2573" s="2" t="s">
        <v>22</v>
      </c>
      <c r="D2573" s="2" t="s">
        <v>23</v>
      </c>
      <c r="E2573" s="2" t="s">
        <v>5</v>
      </c>
      <c r="G2573" s="2" t="s">
        <v>24</v>
      </c>
      <c r="H2573" s="2">
        <v>1131706</v>
      </c>
      <c r="I2573" s="2">
        <v>1131906</v>
      </c>
      <c r="J2573" s="1" t="s">
        <v>25</v>
      </c>
      <c r="Q2573" s="2" t="s">
        <v>3625</v>
      </c>
      <c r="R2573" s="2">
        <v>201</v>
      </c>
    </row>
    <row r="2574" spans="1:19" ht="28.8" x14ac:dyDescent="0.3">
      <c r="A2574" s="2" t="s">
        <v>28</v>
      </c>
      <c r="B2574" s="2" t="s">
        <v>29</v>
      </c>
      <c r="C2574" s="2" t="s">
        <v>22</v>
      </c>
      <c r="D2574" s="2" t="s">
        <v>23</v>
      </c>
      <c r="E2574" s="2" t="s">
        <v>5</v>
      </c>
      <c r="G2574" s="2" t="s">
        <v>24</v>
      </c>
      <c r="H2574" s="2">
        <v>1131706</v>
      </c>
      <c r="I2574" s="2">
        <v>1131906</v>
      </c>
      <c r="J2574" s="1" t="s">
        <v>25</v>
      </c>
      <c r="K2574" s="2" t="s">
        <v>3626</v>
      </c>
      <c r="N2574" s="2" t="s">
        <v>101</v>
      </c>
      <c r="Q2574" s="2" t="s">
        <v>3625</v>
      </c>
      <c r="R2574" s="2">
        <v>201</v>
      </c>
      <c r="S2574" s="2">
        <v>66</v>
      </c>
    </row>
    <row r="2575" spans="1:19" ht="28.8" x14ac:dyDescent="0.3">
      <c r="A2575" s="2" t="s">
        <v>20</v>
      </c>
      <c r="B2575" s="2" t="s">
        <v>21</v>
      </c>
      <c r="C2575" s="2" t="s">
        <v>22</v>
      </c>
      <c r="D2575" s="2" t="s">
        <v>23</v>
      </c>
      <c r="E2575" s="2" t="s">
        <v>5</v>
      </c>
      <c r="G2575" s="2" t="s">
        <v>24</v>
      </c>
      <c r="H2575" s="2">
        <v>1131919</v>
      </c>
      <c r="I2575" s="2">
        <v>1132812</v>
      </c>
      <c r="J2575" s="1" t="s">
        <v>25</v>
      </c>
      <c r="Q2575" s="2" t="s">
        <v>3627</v>
      </c>
      <c r="R2575" s="2">
        <v>894</v>
      </c>
    </row>
    <row r="2576" spans="1:19" ht="28.8" x14ac:dyDescent="0.3">
      <c r="A2576" s="2" t="s">
        <v>28</v>
      </c>
      <c r="B2576" s="2" t="s">
        <v>29</v>
      </c>
      <c r="C2576" s="2" t="s">
        <v>22</v>
      </c>
      <c r="D2576" s="2" t="s">
        <v>23</v>
      </c>
      <c r="E2576" s="2" t="s">
        <v>5</v>
      </c>
      <c r="G2576" s="2" t="s">
        <v>24</v>
      </c>
      <c r="H2576" s="2">
        <v>1131919</v>
      </c>
      <c r="I2576" s="2">
        <v>1132812</v>
      </c>
      <c r="J2576" s="1" t="s">
        <v>25</v>
      </c>
      <c r="K2576" s="2" t="s">
        <v>3628</v>
      </c>
      <c r="N2576" s="2" t="s">
        <v>101</v>
      </c>
      <c r="Q2576" s="2" t="s">
        <v>3627</v>
      </c>
      <c r="R2576" s="2">
        <v>894</v>
      </c>
      <c r="S2576" s="2">
        <v>297</v>
      </c>
    </row>
    <row r="2577" spans="1:19" ht="28.8" x14ac:dyDescent="0.3">
      <c r="A2577" s="2" t="s">
        <v>20</v>
      </c>
      <c r="B2577" s="2" t="s">
        <v>21</v>
      </c>
      <c r="C2577" s="2" t="s">
        <v>22</v>
      </c>
      <c r="D2577" s="2" t="s">
        <v>23</v>
      </c>
      <c r="E2577" s="2" t="s">
        <v>5</v>
      </c>
      <c r="G2577" s="2" t="s">
        <v>24</v>
      </c>
      <c r="H2577" s="2">
        <v>1132941</v>
      </c>
      <c r="I2577" s="2">
        <v>1133351</v>
      </c>
      <c r="J2577" s="1" t="s">
        <v>25</v>
      </c>
      <c r="Q2577" s="2" t="s">
        <v>3629</v>
      </c>
      <c r="R2577" s="2">
        <v>411</v>
      </c>
    </row>
    <row r="2578" spans="1:19" ht="28.8" x14ac:dyDescent="0.3">
      <c r="A2578" s="2" t="s">
        <v>28</v>
      </c>
      <c r="B2578" s="2" t="s">
        <v>29</v>
      </c>
      <c r="C2578" s="2" t="s">
        <v>22</v>
      </c>
      <c r="D2578" s="2" t="s">
        <v>23</v>
      </c>
      <c r="E2578" s="2" t="s">
        <v>5</v>
      </c>
      <c r="G2578" s="2" t="s">
        <v>24</v>
      </c>
      <c r="H2578" s="2">
        <v>1132941</v>
      </c>
      <c r="I2578" s="2">
        <v>1133351</v>
      </c>
      <c r="J2578" s="1" t="s">
        <v>25</v>
      </c>
      <c r="K2578" s="2" t="s">
        <v>3630</v>
      </c>
      <c r="N2578" s="2" t="s">
        <v>101</v>
      </c>
      <c r="Q2578" s="2" t="s">
        <v>3629</v>
      </c>
      <c r="R2578" s="2">
        <v>411</v>
      </c>
      <c r="S2578" s="2">
        <v>136</v>
      </c>
    </row>
    <row r="2579" spans="1:19" ht="28.8" x14ac:dyDescent="0.3">
      <c r="A2579" s="2" t="s">
        <v>20</v>
      </c>
      <c r="B2579" s="2" t="s">
        <v>21</v>
      </c>
      <c r="C2579" s="2" t="s">
        <v>22</v>
      </c>
      <c r="D2579" s="2" t="s">
        <v>23</v>
      </c>
      <c r="E2579" s="2" t="s">
        <v>5</v>
      </c>
      <c r="G2579" s="2" t="s">
        <v>24</v>
      </c>
      <c r="H2579" s="2">
        <v>1133482</v>
      </c>
      <c r="I2579" s="2">
        <v>1134501</v>
      </c>
      <c r="J2579" s="1" t="s">
        <v>25</v>
      </c>
      <c r="Q2579" s="2" t="s">
        <v>3631</v>
      </c>
      <c r="R2579" s="2">
        <v>1020</v>
      </c>
    </row>
    <row r="2580" spans="1:19" ht="28.8" x14ac:dyDescent="0.3">
      <c r="A2580" s="2" t="s">
        <v>28</v>
      </c>
      <c r="B2580" s="2" t="s">
        <v>29</v>
      </c>
      <c r="C2580" s="2" t="s">
        <v>22</v>
      </c>
      <c r="D2580" s="2" t="s">
        <v>23</v>
      </c>
      <c r="E2580" s="2" t="s">
        <v>5</v>
      </c>
      <c r="G2580" s="2" t="s">
        <v>24</v>
      </c>
      <c r="H2580" s="2">
        <v>1133482</v>
      </c>
      <c r="I2580" s="2">
        <v>1134501</v>
      </c>
      <c r="J2580" s="1" t="s">
        <v>25</v>
      </c>
      <c r="K2580" s="2" t="s">
        <v>3632</v>
      </c>
      <c r="N2580" s="2" t="s">
        <v>101</v>
      </c>
      <c r="Q2580" s="2" t="s">
        <v>3631</v>
      </c>
      <c r="R2580" s="2">
        <v>1020</v>
      </c>
      <c r="S2580" s="2">
        <v>339</v>
      </c>
    </row>
    <row r="2581" spans="1:19" ht="28.8" x14ac:dyDescent="0.3">
      <c r="A2581" s="2" t="s">
        <v>20</v>
      </c>
      <c r="B2581" s="2" t="s">
        <v>21</v>
      </c>
      <c r="C2581" s="2" t="s">
        <v>22</v>
      </c>
      <c r="D2581" s="2" t="s">
        <v>23</v>
      </c>
      <c r="E2581" s="2" t="s">
        <v>5</v>
      </c>
      <c r="G2581" s="2" t="s">
        <v>24</v>
      </c>
      <c r="H2581" s="2">
        <v>1134627</v>
      </c>
      <c r="I2581" s="2">
        <v>1134971</v>
      </c>
      <c r="J2581" s="1" t="s">
        <v>25</v>
      </c>
      <c r="Q2581" s="2" t="s">
        <v>3633</v>
      </c>
      <c r="R2581" s="2">
        <v>345</v>
      </c>
    </row>
    <row r="2582" spans="1:19" ht="28.8" x14ac:dyDescent="0.3">
      <c r="A2582" s="2" t="s">
        <v>28</v>
      </c>
      <c r="B2582" s="2" t="s">
        <v>29</v>
      </c>
      <c r="C2582" s="2" t="s">
        <v>22</v>
      </c>
      <c r="D2582" s="2" t="s">
        <v>23</v>
      </c>
      <c r="E2582" s="2" t="s">
        <v>5</v>
      </c>
      <c r="G2582" s="2" t="s">
        <v>24</v>
      </c>
      <c r="H2582" s="2">
        <v>1134627</v>
      </c>
      <c r="I2582" s="2">
        <v>1134971</v>
      </c>
      <c r="J2582" s="1" t="s">
        <v>25</v>
      </c>
      <c r="K2582" s="2" t="s">
        <v>3634</v>
      </c>
      <c r="N2582" s="2" t="s">
        <v>101</v>
      </c>
      <c r="Q2582" s="2" t="s">
        <v>3633</v>
      </c>
      <c r="R2582" s="2">
        <v>345</v>
      </c>
      <c r="S2582" s="2">
        <v>114</v>
      </c>
    </row>
    <row r="2583" spans="1:19" ht="28.8" x14ac:dyDescent="0.3">
      <c r="A2583" s="2" t="s">
        <v>20</v>
      </c>
      <c r="B2583" s="2" t="s">
        <v>21</v>
      </c>
      <c r="C2583" s="2" t="s">
        <v>22</v>
      </c>
      <c r="D2583" s="2" t="s">
        <v>23</v>
      </c>
      <c r="E2583" s="2" t="s">
        <v>5</v>
      </c>
      <c r="G2583" s="2" t="s">
        <v>24</v>
      </c>
      <c r="H2583" s="2">
        <v>1135418</v>
      </c>
      <c r="I2583" s="2">
        <v>1135639</v>
      </c>
      <c r="J2583" s="1" t="s">
        <v>54</v>
      </c>
      <c r="Q2583" s="2" t="s">
        <v>3635</v>
      </c>
      <c r="R2583" s="2">
        <v>222</v>
      </c>
    </row>
    <row r="2584" spans="1:19" ht="28.8" x14ac:dyDescent="0.3">
      <c r="A2584" s="2" t="s">
        <v>28</v>
      </c>
      <c r="B2584" s="2" t="s">
        <v>29</v>
      </c>
      <c r="C2584" s="2" t="s">
        <v>22</v>
      </c>
      <c r="D2584" s="2" t="s">
        <v>23</v>
      </c>
      <c r="E2584" s="2" t="s">
        <v>5</v>
      </c>
      <c r="G2584" s="2" t="s">
        <v>24</v>
      </c>
      <c r="H2584" s="2">
        <v>1135418</v>
      </c>
      <c r="I2584" s="2">
        <v>1135639</v>
      </c>
      <c r="J2584" s="1" t="s">
        <v>54</v>
      </c>
      <c r="K2584" s="2" t="s">
        <v>3636</v>
      </c>
      <c r="N2584" s="2" t="s">
        <v>303</v>
      </c>
      <c r="Q2584" s="2" t="s">
        <v>3635</v>
      </c>
      <c r="R2584" s="2">
        <v>222</v>
      </c>
      <c r="S2584" s="2">
        <v>73</v>
      </c>
    </row>
    <row r="2585" spans="1:19" ht="28.8" x14ac:dyDescent="0.3">
      <c r="A2585" s="2" t="s">
        <v>20</v>
      </c>
      <c r="B2585" s="2" t="s">
        <v>21</v>
      </c>
      <c r="C2585" s="2" t="s">
        <v>22</v>
      </c>
      <c r="D2585" s="2" t="s">
        <v>23</v>
      </c>
      <c r="E2585" s="2" t="s">
        <v>5</v>
      </c>
      <c r="G2585" s="2" t="s">
        <v>24</v>
      </c>
      <c r="H2585" s="2">
        <v>1135661</v>
      </c>
      <c r="I2585" s="2">
        <v>1136290</v>
      </c>
      <c r="J2585" s="1" t="s">
        <v>25</v>
      </c>
      <c r="Q2585" s="2" t="s">
        <v>3637</v>
      </c>
      <c r="R2585" s="2">
        <v>630</v>
      </c>
    </row>
    <row r="2586" spans="1:19" ht="28.8" x14ac:dyDescent="0.3">
      <c r="A2586" s="2" t="s">
        <v>28</v>
      </c>
      <c r="B2586" s="2" t="s">
        <v>29</v>
      </c>
      <c r="C2586" s="2" t="s">
        <v>22</v>
      </c>
      <c r="D2586" s="2" t="s">
        <v>23</v>
      </c>
      <c r="E2586" s="2" t="s">
        <v>5</v>
      </c>
      <c r="G2586" s="2" t="s">
        <v>24</v>
      </c>
      <c r="H2586" s="2">
        <v>1135661</v>
      </c>
      <c r="I2586" s="2">
        <v>1136290</v>
      </c>
      <c r="J2586" s="1" t="s">
        <v>25</v>
      </c>
      <c r="K2586" s="2" t="s">
        <v>3638</v>
      </c>
      <c r="N2586" s="2" t="s">
        <v>3056</v>
      </c>
      <c r="Q2586" s="2" t="s">
        <v>3637</v>
      </c>
      <c r="R2586" s="2">
        <v>630</v>
      </c>
      <c r="S2586" s="2">
        <v>209</v>
      </c>
    </row>
    <row r="2587" spans="1:19" ht="28.8" x14ac:dyDescent="0.3">
      <c r="A2587" s="2" t="s">
        <v>20</v>
      </c>
      <c r="B2587" s="2" t="s">
        <v>21</v>
      </c>
      <c r="C2587" s="2" t="s">
        <v>22</v>
      </c>
      <c r="D2587" s="2" t="s">
        <v>23</v>
      </c>
      <c r="E2587" s="2" t="s">
        <v>5</v>
      </c>
      <c r="G2587" s="2" t="s">
        <v>24</v>
      </c>
      <c r="H2587" s="2">
        <v>1136287</v>
      </c>
      <c r="I2587" s="2">
        <v>1137681</v>
      </c>
      <c r="J2587" s="1" t="s">
        <v>25</v>
      </c>
      <c r="Q2587" s="2" t="s">
        <v>3639</v>
      </c>
      <c r="R2587" s="2">
        <v>1395</v>
      </c>
    </row>
    <row r="2588" spans="1:19" ht="28.8" x14ac:dyDescent="0.3">
      <c r="A2588" s="2" t="s">
        <v>28</v>
      </c>
      <c r="B2588" s="2" t="s">
        <v>29</v>
      </c>
      <c r="C2588" s="2" t="s">
        <v>22</v>
      </c>
      <c r="D2588" s="2" t="s">
        <v>23</v>
      </c>
      <c r="E2588" s="2" t="s">
        <v>5</v>
      </c>
      <c r="G2588" s="2" t="s">
        <v>24</v>
      </c>
      <c r="H2588" s="2">
        <v>1136287</v>
      </c>
      <c r="I2588" s="2">
        <v>1137681</v>
      </c>
      <c r="J2588" s="1" t="s">
        <v>25</v>
      </c>
      <c r="K2588" s="2" t="s">
        <v>3640</v>
      </c>
      <c r="N2588" s="2" t="s">
        <v>3059</v>
      </c>
      <c r="Q2588" s="2" t="s">
        <v>3639</v>
      </c>
      <c r="R2588" s="2">
        <v>1395</v>
      </c>
      <c r="S2588" s="2">
        <v>464</v>
      </c>
    </row>
    <row r="2589" spans="1:19" ht="28.8" x14ac:dyDescent="0.3">
      <c r="A2589" s="2" t="s">
        <v>20</v>
      </c>
      <c r="B2589" s="2" t="s">
        <v>21</v>
      </c>
      <c r="C2589" s="2" t="s">
        <v>22</v>
      </c>
      <c r="D2589" s="2" t="s">
        <v>23</v>
      </c>
      <c r="E2589" s="2" t="s">
        <v>5</v>
      </c>
      <c r="G2589" s="2" t="s">
        <v>24</v>
      </c>
      <c r="H2589" s="2">
        <v>1137805</v>
      </c>
      <c r="I2589" s="2">
        <v>1138149</v>
      </c>
      <c r="J2589" s="1" t="s">
        <v>25</v>
      </c>
      <c r="Q2589" s="2" t="s">
        <v>3641</v>
      </c>
      <c r="R2589" s="2">
        <v>345</v>
      </c>
    </row>
    <row r="2590" spans="1:19" ht="28.8" x14ac:dyDescent="0.3">
      <c r="A2590" s="2" t="s">
        <v>28</v>
      </c>
      <c r="B2590" s="2" t="s">
        <v>29</v>
      </c>
      <c r="C2590" s="2" t="s">
        <v>22</v>
      </c>
      <c r="D2590" s="2" t="s">
        <v>23</v>
      </c>
      <c r="E2590" s="2" t="s">
        <v>5</v>
      </c>
      <c r="G2590" s="2" t="s">
        <v>24</v>
      </c>
      <c r="H2590" s="2">
        <v>1137805</v>
      </c>
      <c r="I2590" s="2">
        <v>1138149</v>
      </c>
      <c r="J2590" s="1" t="s">
        <v>25</v>
      </c>
      <c r="K2590" s="2" t="s">
        <v>3642</v>
      </c>
      <c r="N2590" s="2" t="s">
        <v>101</v>
      </c>
      <c r="Q2590" s="2" t="s">
        <v>3641</v>
      </c>
      <c r="R2590" s="2">
        <v>345</v>
      </c>
      <c r="S2590" s="2">
        <v>114</v>
      </c>
    </row>
    <row r="2591" spans="1:19" ht="28.8" x14ac:dyDescent="0.3">
      <c r="A2591" s="2" t="s">
        <v>20</v>
      </c>
      <c r="B2591" s="2" t="s">
        <v>21</v>
      </c>
      <c r="C2591" s="2" t="s">
        <v>22</v>
      </c>
      <c r="D2591" s="2" t="s">
        <v>23</v>
      </c>
      <c r="E2591" s="2" t="s">
        <v>5</v>
      </c>
      <c r="G2591" s="2" t="s">
        <v>24</v>
      </c>
      <c r="H2591" s="2">
        <v>1138008</v>
      </c>
      <c r="I2591" s="2">
        <v>1138391</v>
      </c>
      <c r="J2591" s="1" t="s">
        <v>54</v>
      </c>
      <c r="Q2591" s="2" t="s">
        <v>3643</v>
      </c>
      <c r="R2591" s="2">
        <v>384</v>
      </c>
    </row>
    <row r="2592" spans="1:19" ht="28.8" x14ac:dyDescent="0.3">
      <c r="A2592" s="2" t="s">
        <v>28</v>
      </c>
      <c r="B2592" s="2" t="s">
        <v>29</v>
      </c>
      <c r="C2592" s="2" t="s">
        <v>22</v>
      </c>
      <c r="D2592" s="2" t="s">
        <v>23</v>
      </c>
      <c r="E2592" s="2" t="s">
        <v>5</v>
      </c>
      <c r="G2592" s="2" t="s">
        <v>24</v>
      </c>
      <c r="H2592" s="2">
        <v>1138008</v>
      </c>
      <c r="I2592" s="2">
        <v>1138391</v>
      </c>
      <c r="J2592" s="1" t="s">
        <v>54</v>
      </c>
      <c r="K2592" s="2" t="s">
        <v>3644</v>
      </c>
      <c r="N2592" s="2" t="s">
        <v>101</v>
      </c>
      <c r="Q2592" s="2" t="s">
        <v>3643</v>
      </c>
      <c r="R2592" s="2">
        <v>384</v>
      </c>
      <c r="S2592" s="2">
        <v>127</v>
      </c>
    </row>
    <row r="2593" spans="1:19" ht="28.8" x14ac:dyDescent="0.3">
      <c r="A2593" s="2" t="s">
        <v>20</v>
      </c>
      <c r="B2593" s="2" t="s">
        <v>21</v>
      </c>
      <c r="C2593" s="2" t="s">
        <v>22</v>
      </c>
      <c r="D2593" s="2" t="s">
        <v>23</v>
      </c>
      <c r="E2593" s="2" t="s">
        <v>5</v>
      </c>
      <c r="G2593" s="2" t="s">
        <v>24</v>
      </c>
      <c r="H2593" s="2">
        <v>1138370</v>
      </c>
      <c r="I2593" s="2">
        <v>1139140</v>
      </c>
      <c r="J2593" s="1" t="s">
        <v>25</v>
      </c>
      <c r="Q2593" s="2" t="s">
        <v>3645</v>
      </c>
      <c r="R2593" s="2">
        <v>771</v>
      </c>
    </row>
    <row r="2594" spans="1:19" ht="28.8" x14ac:dyDescent="0.3">
      <c r="A2594" s="2" t="s">
        <v>28</v>
      </c>
      <c r="B2594" s="2" t="s">
        <v>29</v>
      </c>
      <c r="C2594" s="2" t="s">
        <v>22</v>
      </c>
      <c r="D2594" s="2" t="s">
        <v>23</v>
      </c>
      <c r="E2594" s="2" t="s">
        <v>5</v>
      </c>
      <c r="G2594" s="2" t="s">
        <v>24</v>
      </c>
      <c r="H2594" s="2">
        <v>1138370</v>
      </c>
      <c r="I2594" s="2">
        <v>1139140</v>
      </c>
      <c r="J2594" s="1" t="s">
        <v>25</v>
      </c>
      <c r="K2594" s="2" t="s">
        <v>3646</v>
      </c>
      <c r="N2594" s="2" t="s">
        <v>101</v>
      </c>
      <c r="Q2594" s="2" t="s">
        <v>3645</v>
      </c>
      <c r="R2594" s="2">
        <v>771</v>
      </c>
      <c r="S2594" s="2">
        <v>256</v>
      </c>
    </row>
    <row r="2595" spans="1:19" ht="28.8" x14ac:dyDescent="0.3">
      <c r="A2595" s="2" t="s">
        <v>20</v>
      </c>
      <c r="B2595" s="2" t="s">
        <v>21</v>
      </c>
      <c r="C2595" s="2" t="s">
        <v>22</v>
      </c>
      <c r="D2595" s="2" t="s">
        <v>23</v>
      </c>
      <c r="E2595" s="2" t="s">
        <v>5</v>
      </c>
      <c r="G2595" s="2" t="s">
        <v>24</v>
      </c>
      <c r="H2595" s="2">
        <v>1139409</v>
      </c>
      <c r="I2595" s="2">
        <v>1139561</v>
      </c>
      <c r="J2595" s="1" t="s">
        <v>54</v>
      </c>
      <c r="Q2595" s="2" t="s">
        <v>3647</v>
      </c>
      <c r="R2595" s="2">
        <v>153</v>
      </c>
    </row>
    <row r="2596" spans="1:19" ht="28.8" x14ac:dyDescent="0.3">
      <c r="A2596" s="2" t="s">
        <v>28</v>
      </c>
      <c r="B2596" s="2" t="s">
        <v>29</v>
      </c>
      <c r="C2596" s="2" t="s">
        <v>22</v>
      </c>
      <c r="D2596" s="2" t="s">
        <v>23</v>
      </c>
      <c r="E2596" s="2" t="s">
        <v>5</v>
      </c>
      <c r="G2596" s="2" t="s">
        <v>24</v>
      </c>
      <c r="H2596" s="2">
        <v>1139409</v>
      </c>
      <c r="I2596" s="2">
        <v>1139561</v>
      </c>
      <c r="J2596" s="1" t="s">
        <v>54</v>
      </c>
      <c r="K2596" s="2" t="s">
        <v>3648</v>
      </c>
      <c r="N2596" s="2" t="s">
        <v>101</v>
      </c>
      <c r="Q2596" s="2" t="s">
        <v>3647</v>
      </c>
      <c r="R2596" s="2">
        <v>153</v>
      </c>
      <c r="S2596" s="2">
        <v>50</v>
      </c>
    </row>
    <row r="2597" spans="1:19" ht="28.8" x14ac:dyDescent="0.3">
      <c r="A2597" s="2" t="s">
        <v>20</v>
      </c>
      <c r="B2597" s="2" t="s">
        <v>21</v>
      </c>
      <c r="C2597" s="2" t="s">
        <v>22</v>
      </c>
      <c r="D2597" s="2" t="s">
        <v>23</v>
      </c>
      <c r="E2597" s="2" t="s">
        <v>5</v>
      </c>
      <c r="G2597" s="2" t="s">
        <v>24</v>
      </c>
      <c r="H2597" s="2">
        <v>1139512</v>
      </c>
      <c r="I2597" s="2">
        <v>1139631</v>
      </c>
      <c r="J2597" s="1" t="s">
        <v>25</v>
      </c>
      <c r="Q2597" s="2" t="s">
        <v>3649</v>
      </c>
      <c r="R2597" s="2">
        <v>120</v>
      </c>
    </row>
    <row r="2598" spans="1:19" ht="28.8" x14ac:dyDescent="0.3">
      <c r="A2598" s="2" t="s">
        <v>28</v>
      </c>
      <c r="B2598" s="2" t="s">
        <v>29</v>
      </c>
      <c r="C2598" s="2" t="s">
        <v>22</v>
      </c>
      <c r="D2598" s="2" t="s">
        <v>23</v>
      </c>
      <c r="E2598" s="2" t="s">
        <v>5</v>
      </c>
      <c r="G2598" s="2" t="s">
        <v>24</v>
      </c>
      <c r="H2598" s="2">
        <v>1139512</v>
      </c>
      <c r="I2598" s="2">
        <v>1139631</v>
      </c>
      <c r="J2598" s="1" t="s">
        <v>25</v>
      </c>
      <c r="K2598" s="2" t="s">
        <v>3650</v>
      </c>
      <c r="N2598" s="2" t="s">
        <v>101</v>
      </c>
      <c r="Q2598" s="2" t="s">
        <v>3649</v>
      </c>
      <c r="R2598" s="2">
        <v>120</v>
      </c>
      <c r="S2598" s="2">
        <v>39</v>
      </c>
    </row>
    <row r="2599" spans="1:19" ht="28.8" x14ac:dyDescent="0.3">
      <c r="A2599" s="2" t="s">
        <v>20</v>
      </c>
      <c r="B2599" s="2" t="s">
        <v>21</v>
      </c>
      <c r="C2599" s="2" t="s">
        <v>22</v>
      </c>
      <c r="D2599" s="2" t="s">
        <v>23</v>
      </c>
      <c r="E2599" s="2" t="s">
        <v>5</v>
      </c>
      <c r="G2599" s="2" t="s">
        <v>24</v>
      </c>
      <c r="H2599" s="2">
        <v>1139674</v>
      </c>
      <c r="I2599" s="2">
        <v>1140201</v>
      </c>
      <c r="J2599" s="1" t="s">
        <v>25</v>
      </c>
      <c r="Q2599" s="2" t="s">
        <v>3651</v>
      </c>
      <c r="R2599" s="2">
        <v>528</v>
      </c>
    </row>
    <row r="2600" spans="1:19" ht="28.8" x14ac:dyDescent="0.3">
      <c r="A2600" s="2" t="s">
        <v>28</v>
      </c>
      <c r="B2600" s="2" t="s">
        <v>29</v>
      </c>
      <c r="C2600" s="2" t="s">
        <v>22</v>
      </c>
      <c r="D2600" s="2" t="s">
        <v>23</v>
      </c>
      <c r="E2600" s="2" t="s">
        <v>5</v>
      </c>
      <c r="G2600" s="2" t="s">
        <v>24</v>
      </c>
      <c r="H2600" s="2">
        <v>1139674</v>
      </c>
      <c r="I2600" s="2">
        <v>1140201</v>
      </c>
      <c r="J2600" s="1" t="s">
        <v>25</v>
      </c>
      <c r="K2600" s="2" t="s">
        <v>3652</v>
      </c>
      <c r="N2600" s="2" t="s">
        <v>101</v>
      </c>
      <c r="Q2600" s="2" t="s">
        <v>3651</v>
      </c>
      <c r="R2600" s="2">
        <v>528</v>
      </c>
      <c r="S2600" s="2">
        <v>175</v>
      </c>
    </row>
    <row r="2601" spans="1:19" ht="28.8" x14ac:dyDescent="0.3">
      <c r="A2601" s="2" t="s">
        <v>20</v>
      </c>
      <c r="B2601" s="2" t="s">
        <v>21</v>
      </c>
      <c r="C2601" s="2" t="s">
        <v>22</v>
      </c>
      <c r="D2601" s="2" t="s">
        <v>23</v>
      </c>
      <c r="E2601" s="2" t="s">
        <v>5</v>
      </c>
      <c r="G2601" s="2" t="s">
        <v>24</v>
      </c>
      <c r="H2601" s="2">
        <v>1140247</v>
      </c>
      <c r="I2601" s="2">
        <v>1140414</v>
      </c>
      <c r="J2601" s="1" t="s">
        <v>54</v>
      </c>
      <c r="Q2601" s="2" t="s">
        <v>3653</v>
      </c>
      <c r="R2601" s="2">
        <v>168</v>
      </c>
    </row>
    <row r="2602" spans="1:19" ht="28.8" x14ac:dyDescent="0.3">
      <c r="A2602" s="2" t="s">
        <v>28</v>
      </c>
      <c r="B2602" s="2" t="s">
        <v>29</v>
      </c>
      <c r="C2602" s="2" t="s">
        <v>22</v>
      </c>
      <c r="D2602" s="2" t="s">
        <v>23</v>
      </c>
      <c r="E2602" s="2" t="s">
        <v>5</v>
      </c>
      <c r="G2602" s="2" t="s">
        <v>24</v>
      </c>
      <c r="H2602" s="2">
        <v>1140247</v>
      </c>
      <c r="I2602" s="2">
        <v>1140414</v>
      </c>
      <c r="J2602" s="1" t="s">
        <v>54</v>
      </c>
      <c r="K2602" s="2" t="s">
        <v>3654</v>
      </c>
      <c r="N2602" s="2" t="s">
        <v>101</v>
      </c>
      <c r="Q2602" s="2" t="s">
        <v>3653</v>
      </c>
      <c r="R2602" s="2">
        <v>168</v>
      </c>
      <c r="S2602" s="2">
        <v>55</v>
      </c>
    </row>
    <row r="2603" spans="1:19" ht="28.8" x14ac:dyDescent="0.3">
      <c r="A2603" s="2" t="s">
        <v>20</v>
      </c>
      <c r="B2603" s="2" t="s">
        <v>21</v>
      </c>
      <c r="C2603" s="2" t="s">
        <v>22</v>
      </c>
      <c r="D2603" s="2" t="s">
        <v>23</v>
      </c>
      <c r="E2603" s="2" t="s">
        <v>5</v>
      </c>
      <c r="G2603" s="2" t="s">
        <v>24</v>
      </c>
      <c r="H2603" s="2">
        <v>1140454</v>
      </c>
      <c r="I2603" s="2">
        <v>1141008</v>
      </c>
      <c r="J2603" s="1" t="s">
        <v>25</v>
      </c>
      <c r="Q2603" s="2" t="s">
        <v>3655</v>
      </c>
      <c r="R2603" s="2">
        <v>555</v>
      </c>
    </row>
    <row r="2604" spans="1:19" ht="28.8" x14ac:dyDescent="0.3">
      <c r="A2604" s="2" t="s">
        <v>28</v>
      </c>
      <c r="B2604" s="2" t="s">
        <v>29</v>
      </c>
      <c r="C2604" s="2" t="s">
        <v>22</v>
      </c>
      <c r="D2604" s="2" t="s">
        <v>23</v>
      </c>
      <c r="E2604" s="2" t="s">
        <v>5</v>
      </c>
      <c r="G2604" s="2" t="s">
        <v>24</v>
      </c>
      <c r="H2604" s="2">
        <v>1140454</v>
      </c>
      <c r="I2604" s="2">
        <v>1141008</v>
      </c>
      <c r="J2604" s="1" t="s">
        <v>25</v>
      </c>
      <c r="K2604" s="2" t="s">
        <v>3656</v>
      </c>
      <c r="N2604" s="2" t="s">
        <v>101</v>
      </c>
      <c r="Q2604" s="2" t="s">
        <v>3655</v>
      </c>
      <c r="R2604" s="2">
        <v>555</v>
      </c>
      <c r="S2604" s="2">
        <v>184</v>
      </c>
    </row>
    <row r="2605" spans="1:19" ht="28.8" x14ac:dyDescent="0.3">
      <c r="A2605" s="2" t="s">
        <v>20</v>
      </c>
      <c r="B2605" s="2" t="s">
        <v>21</v>
      </c>
      <c r="C2605" s="2" t="s">
        <v>22</v>
      </c>
      <c r="D2605" s="2" t="s">
        <v>23</v>
      </c>
      <c r="E2605" s="2" t="s">
        <v>5</v>
      </c>
      <c r="G2605" s="2" t="s">
        <v>24</v>
      </c>
      <c r="H2605" s="2">
        <v>1141127</v>
      </c>
      <c r="I2605" s="2">
        <v>1141258</v>
      </c>
      <c r="J2605" s="1" t="s">
        <v>25</v>
      </c>
      <c r="Q2605" s="2" t="s">
        <v>3657</v>
      </c>
      <c r="R2605" s="2">
        <v>132</v>
      </c>
    </row>
    <row r="2606" spans="1:19" ht="28.8" x14ac:dyDescent="0.3">
      <c r="A2606" s="2" t="s">
        <v>28</v>
      </c>
      <c r="B2606" s="2" t="s">
        <v>29</v>
      </c>
      <c r="C2606" s="2" t="s">
        <v>22</v>
      </c>
      <c r="D2606" s="2" t="s">
        <v>23</v>
      </c>
      <c r="E2606" s="2" t="s">
        <v>5</v>
      </c>
      <c r="G2606" s="2" t="s">
        <v>24</v>
      </c>
      <c r="H2606" s="2">
        <v>1141127</v>
      </c>
      <c r="I2606" s="2">
        <v>1141258</v>
      </c>
      <c r="J2606" s="1" t="s">
        <v>25</v>
      </c>
      <c r="K2606" s="2" t="s">
        <v>3658</v>
      </c>
      <c r="N2606" s="2" t="s">
        <v>101</v>
      </c>
      <c r="Q2606" s="2" t="s">
        <v>3657</v>
      </c>
      <c r="R2606" s="2">
        <v>132</v>
      </c>
      <c r="S2606" s="2">
        <v>43</v>
      </c>
    </row>
    <row r="2607" spans="1:19" ht="28.8" x14ac:dyDescent="0.3">
      <c r="A2607" s="2" t="s">
        <v>20</v>
      </c>
      <c r="B2607" s="2" t="s">
        <v>21</v>
      </c>
      <c r="C2607" s="2" t="s">
        <v>22</v>
      </c>
      <c r="D2607" s="2" t="s">
        <v>23</v>
      </c>
      <c r="E2607" s="2" t="s">
        <v>5</v>
      </c>
      <c r="G2607" s="2" t="s">
        <v>24</v>
      </c>
      <c r="H2607" s="2">
        <v>1141227</v>
      </c>
      <c r="I2607" s="2">
        <v>1141397</v>
      </c>
      <c r="J2607" s="1" t="s">
        <v>54</v>
      </c>
      <c r="Q2607" s="2" t="s">
        <v>3659</v>
      </c>
      <c r="R2607" s="2">
        <v>171</v>
      </c>
    </row>
    <row r="2608" spans="1:19" ht="28.8" x14ac:dyDescent="0.3">
      <c r="A2608" s="2" t="s">
        <v>28</v>
      </c>
      <c r="B2608" s="2" t="s">
        <v>29</v>
      </c>
      <c r="C2608" s="2" t="s">
        <v>22</v>
      </c>
      <c r="D2608" s="2" t="s">
        <v>23</v>
      </c>
      <c r="E2608" s="2" t="s">
        <v>5</v>
      </c>
      <c r="G2608" s="2" t="s">
        <v>24</v>
      </c>
      <c r="H2608" s="2">
        <v>1141227</v>
      </c>
      <c r="I2608" s="2">
        <v>1141397</v>
      </c>
      <c r="J2608" s="1" t="s">
        <v>54</v>
      </c>
      <c r="K2608" s="2" t="s">
        <v>3660</v>
      </c>
      <c r="N2608" s="2" t="s">
        <v>101</v>
      </c>
      <c r="Q2608" s="2" t="s">
        <v>3659</v>
      </c>
      <c r="R2608" s="2">
        <v>171</v>
      </c>
      <c r="S2608" s="2">
        <v>56</v>
      </c>
    </row>
    <row r="2609" spans="1:19" ht="28.8" x14ac:dyDescent="0.3">
      <c r="A2609" s="2" t="s">
        <v>20</v>
      </c>
      <c r="B2609" s="2" t="s">
        <v>21</v>
      </c>
      <c r="C2609" s="2" t="s">
        <v>22</v>
      </c>
      <c r="D2609" s="2" t="s">
        <v>23</v>
      </c>
      <c r="E2609" s="2" t="s">
        <v>5</v>
      </c>
      <c r="G2609" s="2" t="s">
        <v>24</v>
      </c>
      <c r="H2609" s="2">
        <v>1141345</v>
      </c>
      <c r="I2609" s="2">
        <v>1141626</v>
      </c>
      <c r="J2609" s="1" t="s">
        <v>25</v>
      </c>
      <c r="Q2609" s="2" t="s">
        <v>3661</v>
      </c>
      <c r="R2609" s="2">
        <v>282</v>
      </c>
    </row>
    <row r="2610" spans="1:19" ht="28.8" x14ac:dyDescent="0.3">
      <c r="A2610" s="2" t="s">
        <v>28</v>
      </c>
      <c r="B2610" s="2" t="s">
        <v>29</v>
      </c>
      <c r="C2610" s="2" t="s">
        <v>22</v>
      </c>
      <c r="D2610" s="2" t="s">
        <v>23</v>
      </c>
      <c r="E2610" s="2" t="s">
        <v>5</v>
      </c>
      <c r="G2610" s="2" t="s">
        <v>24</v>
      </c>
      <c r="H2610" s="2">
        <v>1141345</v>
      </c>
      <c r="I2610" s="2">
        <v>1141626</v>
      </c>
      <c r="J2610" s="1" t="s">
        <v>25</v>
      </c>
      <c r="K2610" s="2" t="s">
        <v>3662</v>
      </c>
      <c r="N2610" s="2" t="s">
        <v>101</v>
      </c>
      <c r="Q2610" s="2" t="s">
        <v>3661</v>
      </c>
      <c r="R2610" s="2">
        <v>282</v>
      </c>
      <c r="S2610" s="2">
        <v>93</v>
      </c>
    </row>
    <row r="2611" spans="1:19" ht="28.8" x14ac:dyDescent="0.3">
      <c r="A2611" s="2" t="s">
        <v>20</v>
      </c>
      <c r="B2611" s="2" t="s">
        <v>21</v>
      </c>
      <c r="C2611" s="2" t="s">
        <v>22</v>
      </c>
      <c r="D2611" s="2" t="s">
        <v>23</v>
      </c>
      <c r="E2611" s="2" t="s">
        <v>5</v>
      </c>
      <c r="G2611" s="2" t="s">
        <v>24</v>
      </c>
      <c r="H2611" s="2">
        <v>1141790</v>
      </c>
      <c r="I2611" s="2">
        <v>1141990</v>
      </c>
      <c r="J2611" s="1" t="s">
        <v>25</v>
      </c>
      <c r="Q2611" s="2" t="s">
        <v>3663</v>
      </c>
      <c r="R2611" s="2">
        <v>201</v>
      </c>
    </row>
    <row r="2612" spans="1:19" ht="28.8" x14ac:dyDescent="0.3">
      <c r="A2612" s="2" t="s">
        <v>28</v>
      </c>
      <c r="B2612" s="2" t="s">
        <v>29</v>
      </c>
      <c r="C2612" s="2" t="s">
        <v>22</v>
      </c>
      <c r="D2612" s="2" t="s">
        <v>23</v>
      </c>
      <c r="E2612" s="2" t="s">
        <v>5</v>
      </c>
      <c r="G2612" s="2" t="s">
        <v>24</v>
      </c>
      <c r="H2612" s="2">
        <v>1141790</v>
      </c>
      <c r="I2612" s="2">
        <v>1141990</v>
      </c>
      <c r="J2612" s="1" t="s">
        <v>25</v>
      </c>
      <c r="K2612" s="2" t="s">
        <v>3664</v>
      </c>
      <c r="N2612" s="2" t="s">
        <v>101</v>
      </c>
      <c r="Q2612" s="2" t="s">
        <v>3663</v>
      </c>
      <c r="R2612" s="2">
        <v>201</v>
      </c>
      <c r="S2612" s="2">
        <v>66</v>
      </c>
    </row>
    <row r="2613" spans="1:19" ht="28.8" x14ac:dyDescent="0.3">
      <c r="A2613" s="2" t="s">
        <v>20</v>
      </c>
      <c r="B2613" s="2" t="s">
        <v>21</v>
      </c>
      <c r="C2613" s="2" t="s">
        <v>22</v>
      </c>
      <c r="D2613" s="2" t="s">
        <v>23</v>
      </c>
      <c r="E2613" s="2" t="s">
        <v>5</v>
      </c>
      <c r="G2613" s="2" t="s">
        <v>24</v>
      </c>
      <c r="H2613" s="2">
        <v>1142009</v>
      </c>
      <c r="I2613" s="2">
        <v>1142212</v>
      </c>
      <c r="J2613" s="1" t="s">
        <v>25</v>
      </c>
      <c r="Q2613" s="2" t="s">
        <v>3665</v>
      </c>
      <c r="R2613" s="2">
        <v>204</v>
      </c>
    </row>
    <row r="2614" spans="1:19" ht="43.2" x14ac:dyDescent="0.3">
      <c r="A2614" s="2" t="s">
        <v>28</v>
      </c>
      <c r="B2614" s="2" t="s">
        <v>29</v>
      </c>
      <c r="C2614" s="2" t="s">
        <v>22</v>
      </c>
      <c r="D2614" s="2" t="s">
        <v>23</v>
      </c>
      <c r="E2614" s="2" t="s">
        <v>5</v>
      </c>
      <c r="G2614" s="2" t="s">
        <v>24</v>
      </c>
      <c r="H2614" s="2">
        <v>1142009</v>
      </c>
      <c r="I2614" s="2">
        <v>1142212</v>
      </c>
      <c r="J2614" s="1" t="s">
        <v>25</v>
      </c>
      <c r="K2614" s="2" t="s">
        <v>3666</v>
      </c>
      <c r="N2614" s="2" t="s">
        <v>41</v>
      </c>
      <c r="Q2614" s="2" t="s">
        <v>3665</v>
      </c>
      <c r="R2614" s="2">
        <v>204</v>
      </c>
      <c r="S2614" s="2">
        <v>67</v>
      </c>
    </row>
    <row r="2615" spans="1:19" ht="28.8" x14ac:dyDescent="0.3">
      <c r="A2615" s="2" t="s">
        <v>20</v>
      </c>
      <c r="B2615" s="2" t="s">
        <v>21</v>
      </c>
      <c r="C2615" s="2" t="s">
        <v>22</v>
      </c>
      <c r="D2615" s="2" t="s">
        <v>23</v>
      </c>
      <c r="E2615" s="2" t="s">
        <v>5</v>
      </c>
      <c r="G2615" s="2" t="s">
        <v>24</v>
      </c>
      <c r="H2615" s="2">
        <v>1142209</v>
      </c>
      <c r="I2615" s="2">
        <v>1142349</v>
      </c>
      <c r="J2615" s="1" t="s">
        <v>25</v>
      </c>
      <c r="Q2615" s="2" t="s">
        <v>3667</v>
      </c>
      <c r="R2615" s="2">
        <v>141</v>
      </c>
    </row>
    <row r="2616" spans="1:19" ht="28.8" x14ac:dyDescent="0.3">
      <c r="A2616" s="2" t="s">
        <v>28</v>
      </c>
      <c r="B2616" s="2" t="s">
        <v>29</v>
      </c>
      <c r="C2616" s="2" t="s">
        <v>22</v>
      </c>
      <c r="D2616" s="2" t="s">
        <v>23</v>
      </c>
      <c r="E2616" s="2" t="s">
        <v>5</v>
      </c>
      <c r="G2616" s="2" t="s">
        <v>24</v>
      </c>
      <c r="H2616" s="2">
        <v>1142209</v>
      </c>
      <c r="I2616" s="2">
        <v>1142349</v>
      </c>
      <c r="J2616" s="1" t="s">
        <v>25</v>
      </c>
      <c r="K2616" s="2" t="s">
        <v>3668</v>
      </c>
      <c r="N2616" s="2" t="s">
        <v>101</v>
      </c>
      <c r="Q2616" s="2" t="s">
        <v>3667</v>
      </c>
      <c r="R2616" s="2">
        <v>141</v>
      </c>
      <c r="S2616" s="2">
        <v>46</v>
      </c>
    </row>
    <row r="2617" spans="1:19" ht="28.8" x14ac:dyDescent="0.3">
      <c r="A2617" s="2" t="s">
        <v>20</v>
      </c>
      <c r="B2617" s="2" t="s">
        <v>21</v>
      </c>
      <c r="C2617" s="2" t="s">
        <v>22</v>
      </c>
      <c r="D2617" s="2" t="s">
        <v>23</v>
      </c>
      <c r="E2617" s="2" t="s">
        <v>5</v>
      </c>
      <c r="G2617" s="2" t="s">
        <v>24</v>
      </c>
      <c r="H2617" s="2">
        <v>1142391</v>
      </c>
      <c r="I2617" s="2">
        <v>1142939</v>
      </c>
      <c r="J2617" s="1" t="s">
        <v>54</v>
      </c>
      <c r="Q2617" s="2" t="s">
        <v>3669</v>
      </c>
      <c r="R2617" s="2">
        <v>549</v>
      </c>
    </row>
    <row r="2618" spans="1:19" ht="28.8" x14ac:dyDescent="0.3">
      <c r="A2618" s="2" t="s">
        <v>28</v>
      </c>
      <c r="B2618" s="2" t="s">
        <v>29</v>
      </c>
      <c r="C2618" s="2" t="s">
        <v>22</v>
      </c>
      <c r="D2618" s="2" t="s">
        <v>23</v>
      </c>
      <c r="E2618" s="2" t="s">
        <v>5</v>
      </c>
      <c r="G2618" s="2" t="s">
        <v>24</v>
      </c>
      <c r="H2618" s="2">
        <v>1142391</v>
      </c>
      <c r="I2618" s="2">
        <v>1142939</v>
      </c>
      <c r="J2618" s="1" t="s">
        <v>54</v>
      </c>
      <c r="K2618" s="2" t="s">
        <v>3670</v>
      </c>
      <c r="N2618" s="2" t="s">
        <v>101</v>
      </c>
      <c r="Q2618" s="2" t="s">
        <v>3669</v>
      </c>
      <c r="R2618" s="2">
        <v>549</v>
      </c>
      <c r="S2618" s="2">
        <v>182</v>
      </c>
    </row>
    <row r="2619" spans="1:19" ht="28.8" x14ac:dyDescent="0.3">
      <c r="A2619" s="2" t="s">
        <v>20</v>
      </c>
      <c r="B2619" s="2" t="s">
        <v>21</v>
      </c>
      <c r="C2619" s="2" t="s">
        <v>22</v>
      </c>
      <c r="D2619" s="2" t="s">
        <v>23</v>
      </c>
      <c r="E2619" s="2" t="s">
        <v>5</v>
      </c>
      <c r="G2619" s="2" t="s">
        <v>24</v>
      </c>
      <c r="H2619" s="2">
        <v>1143029</v>
      </c>
      <c r="I2619" s="2">
        <v>1143364</v>
      </c>
      <c r="J2619" s="1" t="s">
        <v>54</v>
      </c>
      <c r="Q2619" s="2" t="s">
        <v>3671</v>
      </c>
      <c r="R2619" s="2">
        <v>336</v>
      </c>
    </row>
    <row r="2620" spans="1:19" ht="43.2" x14ac:dyDescent="0.3">
      <c r="A2620" s="2" t="s">
        <v>28</v>
      </c>
      <c r="B2620" s="2" t="s">
        <v>29</v>
      </c>
      <c r="C2620" s="2" t="s">
        <v>22</v>
      </c>
      <c r="D2620" s="2" t="s">
        <v>23</v>
      </c>
      <c r="E2620" s="2" t="s">
        <v>5</v>
      </c>
      <c r="G2620" s="2" t="s">
        <v>24</v>
      </c>
      <c r="H2620" s="2">
        <v>1143029</v>
      </c>
      <c r="I2620" s="2">
        <v>1143364</v>
      </c>
      <c r="J2620" s="1" t="s">
        <v>54</v>
      </c>
      <c r="K2620" s="2" t="s">
        <v>3672</v>
      </c>
      <c r="N2620" s="2" t="s">
        <v>41</v>
      </c>
      <c r="Q2620" s="2" t="s">
        <v>3671</v>
      </c>
      <c r="R2620" s="2">
        <v>336</v>
      </c>
      <c r="S2620" s="2">
        <v>111</v>
      </c>
    </row>
    <row r="2621" spans="1:19" ht="28.8" x14ac:dyDescent="0.3">
      <c r="A2621" s="2" t="s">
        <v>20</v>
      </c>
      <c r="B2621" s="2" t="s">
        <v>21</v>
      </c>
      <c r="C2621" s="2" t="s">
        <v>22</v>
      </c>
      <c r="D2621" s="2" t="s">
        <v>23</v>
      </c>
      <c r="E2621" s="2" t="s">
        <v>5</v>
      </c>
      <c r="G2621" s="2" t="s">
        <v>24</v>
      </c>
      <c r="H2621" s="2">
        <v>1143383</v>
      </c>
      <c r="I2621" s="2">
        <v>1144000</v>
      </c>
      <c r="J2621" s="1" t="s">
        <v>54</v>
      </c>
      <c r="Q2621" s="2" t="s">
        <v>3673</v>
      </c>
      <c r="R2621" s="2">
        <v>618</v>
      </c>
    </row>
    <row r="2622" spans="1:19" ht="28.8" x14ac:dyDescent="0.3">
      <c r="A2622" s="2" t="s">
        <v>28</v>
      </c>
      <c r="B2622" s="2" t="s">
        <v>29</v>
      </c>
      <c r="C2622" s="2" t="s">
        <v>22</v>
      </c>
      <c r="D2622" s="2" t="s">
        <v>23</v>
      </c>
      <c r="E2622" s="2" t="s">
        <v>5</v>
      </c>
      <c r="G2622" s="2" t="s">
        <v>24</v>
      </c>
      <c r="H2622" s="2">
        <v>1143383</v>
      </c>
      <c r="I2622" s="2">
        <v>1144000</v>
      </c>
      <c r="J2622" s="1" t="s">
        <v>54</v>
      </c>
      <c r="K2622" s="2" t="s">
        <v>3674</v>
      </c>
      <c r="N2622" s="2" t="s">
        <v>101</v>
      </c>
      <c r="Q2622" s="2" t="s">
        <v>3673</v>
      </c>
      <c r="R2622" s="2">
        <v>618</v>
      </c>
      <c r="S2622" s="2">
        <v>205</v>
      </c>
    </row>
    <row r="2623" spans="1:19" ht="28.8" x14ac:dyDescent="0.3">
      <c r="A2623" s="2" t="s">
        <v>20</v>
      </c>
      <c r="B2623" s="2" t="s">
        <v>21</v>
      </c>
      <c r="C2623" s="2" t="s">
        <v>22</v>
      </c>
      <c r="D2623" s="2" t="s">
        <v>23</v>
      </c>
      <c r="E2623" s="2" t="s">
        <v>5</v>
      </c>
      <c r="G2623" s="2" t="s">
        <v>24</v>
      </c>
      <c r="H2623" s="2">
        <v>1144043</v>
      </c>
      <c r="I2623" s="2">
        <v>1144984</v>
      </c>
      <c r="J2623" s="1" t="s">
        <v>54</v>
      </c>
      <c r="Q2623" s="2" t="s">
        <v>3675</v>
      </c>
      <c r="R2623" s="2">
        <v>942</v>
      </c>
    </row>
    <row r="2624" spans="1:19" ht="28.8" x14ac:dyDescent="0.3">
      <c r="A2624" s="2" t="s">
        <v>28</v>
      </c>
      <c r="B2624" s="2" t="s">
        <v>29</v>
      </c>
      <c r="C2624" s="2" t="s">
        <v>22</v>
      </c>
      <c r="D2624" s="2" t="s">
        <v>23</v>
      </c>
      <c r="E2624" s="2" t="s">
        <v>5</v>
      </c>
      <c r="G2624" s="2" t="s">
        <v>24</v>
      </c>
      <c r="H2624" s="2">
        <v>1144043</v>
      </c>
      <c r="I2624" s="2">
        <v>1144984</v>
      </c>
      <c r="J2624" s="1" t="s">
        <v>54</v>
      </c>
      <c r="K2624" s="2" t="s">
        <v>3676</v>
      </c>
      <c r="N2624" s="2" t="s">
        <v>101</v>
      </c>
      <c r="Q2624" s="2" t="s">
        <v>3675</v>
      </c>
      <c r="R2624" s="2">
        <v>942</v>
      </c>
      <c r="S2624" s="2">
        <v>313</v>
      </c>
    </row>
    <row r="2625" spans="1:19" ht="28.8" x14ac:dyDescent="0.3">
      <c r="A2625" s="2" t="s">
        <v>20</v>
      </c>
      <c r="B2625" s="2" t="s">
        <v>21</v>
      </c>
      <c r="C2625" s="2" t="s">
        <v>22</v>
      </c>
      <c r="D2625" s="2" t="s">
        <v>23</v>
      </c>
      <c r="E2625" s="2" t="s">
        <v>5</v>
      </c>
      <c r="G2625" s="2" t="s">
        <v>24</v>
      </c>
      <c r="H2625" s="2">
        <v>1145282</v>
      </c>
      <c r="I2625" s="2">
        <v>1145497</v>
      </c>
      <c r="J2625" s="1" t="s">
        <v>54</v>
      </c>
      <c r="Q2625" s="2" t="s">
        <v>3677</v>
      </c>
      <c r="R2625" s="2">
        <v>216</v>
      </c>
    </row>
    <row r="2626" spans="1:19" ht="28.8" x14ac:dyDescent="0.3">
      <c r="A2626" s="2" t="s">
        <v>28</v>
      </c>
      <c r="B2626" s="2" t="s">
        <v>29</v>
      </c>
      <c r="C2626" s="2" t="s">
        <v>22</v>
      </c>
      <c r="D2626" s="2" t="s">
        <v>23</v>
      </c>
      <c r="E2626" s="2" t="s">
        <v>5</v>
      </c>
      <c r="G2626" s="2" t="s">
        <v>24</v>
      </c>
      <c r="H2626" s="2">
        <v>1145282</v>
      </c>
      <c r="I2626" s="2">
        <v>1145497</v>
      </c>
      <c r="J2626" s="1" t="s">
        <v>54</v>
      </c>
      <c r="K2626" s="2" t="s">
        <v>3678</v>
      </c>
      <c r="N2626" s="2" t="s">
        <v>101</v>
      </c>
      <c r="Q2626" s="2" t="s">
        <v>3677</v>
      </c>
      <c r="R2626" s="2">
        <v>216</v>
      </c>
      <c r="S2626" s="2">
        <v>71</v>
      </c>
    </row>
    <row r="2627" spans="1:19" ht="28.8" x14ac:dyDescent="0.3">
      <c r="A2627" s="2" t="s">
        <v>20</v>
      </c>
      <c r="B2627" s="2" t="s">
        <v>21</v>
      </c>
      <c r="C2627" s="2" t="s">
        <v>22</v>
      </c>
      <c r="D2627" s="2" t="s">
        <v>23</v>
      </c>
      <c r="E2627" s="2" t="s">
        <v>5</v>
      </c>
      <c r="G2627" s="2" t="s">
        <v>24</v>
      </c>
      <c r="H2627" s="2">
        <v>1145618</v>
      </c>
      <c r="I2627" s="2">
        <v>1145965</v>
      </c>
      <c r="J2627" s="1" t="s">
        <v>25</v>
      </c>
      <c r="Q2627" s="2" t="s">
        <v>3679</v>
      </c>
      <c r="R2627" s="2">
        <v>348</v>
      </c>
    </row>
    <row r="2628" spans="1:19" ht="28.8" x14ac:dyDescent="0.3">
      <c r="A2628" s="2" t="s">
        <v>28</v>
      </c>
      <c r="B2628" s="2" t="s">
        <v>29</v>
      </c>
      <c r="C2628" s="2" t="s">
        <v>22</v>
      </c>
      <c r="D2628" s="2" t="s">
        <v>23</v>
      </c>
      <c r="E2628" s="2" t="s">
        <v>5</v>
      </c>
      <c r="G2628" s="2" t="s">
        <v>24</v>
      </c>
      <c r="H2628" s="2">
        <v>1145618</v>
      </c>
      <c r="I2628" s="2">
        <v>1145965</v>
      </c>
      <c r="J2628" s="1" t="s">
        <v>25</v>
      </c>
      <c r="K2628" s="2" t="s">
        <v>3680</v>
      </c>
      <c r="N2628" s="2" t="s">
        <v>101</v>
      </c>
      <c r="Q2628" s="2" t="s">
        <v>3679</v>
      </c>
      <c r="R2628" s="2">
        <v>348</v>
      </c>
      <c r="S2628" s="2">
        <v>115</v>
      </c>
    </row>
    <row r="2629" spans="1:19" ht="28.8" x14ac:dyDescent="0.3">
      <c r="A2629" s="2" t="s">
        <v>20</v>
      </c>
      <c r="B2629" s="2" t="s">
        <v>21</v>
      </c>
      <c r="C2629" s="2" t="s">
        <v>22</v>
      </c>
      <c r="D2629" s="2" t="s">
        <v>23</v>
      </c>
      <c r="E2629" s="2" t="s">
        <v>5</v>
      </c>
      <c r="G2629" s="2" t="s">
        <v>24</v>
      </c>
      <c r="H2629" s="2">
        <v>1145997</v>
      </c>
      <c r="I2629" s="2">
        <v>1146689</v>
      </c>
      <c r="J2629" s="1" t="s">
        <v>25</v>
      </c>
      <c r="Q2629" s="2" t="s">
        <v>3681</v>
      </c>
      <c r="R2629" s="2">
        <v>693</v>
      </c>
    </row>
    <row r="2630" spans="1:19" ht="43.2" x14ac:dyDescent="0.3">
      <c r="A2630" s="2" t="s">
        <v>28</v>
      </c>
      <c r="B2630" s="2" t="s">
        <v>29</v>
      </c>
      <c r="C2630" s="2" t="s">
        <v>22</v>
      </c>
      <c r="D2630" s="2" t="s">
        <v>23</v>
      </c>
      <c r="E2630" s="2" t="s">
        <v>5</v>
      </c>
      <c r="G2630" s="2" t="s">
        <v>24</v>
      </c>
      <c r="H2630" s="2">
        <v>1145997</v>
      </c>
      <c r="I2630" s="2">
        <v>1146689</v>
      </c>
      <c r="J2630" s="1" t="s">
        <v>25</v>
      </c>
      <c r="K2630" s="2" t="s">
        <v>3682</v>
      </c>
      <c r="N2630" s="2" t="s">
        <v>41</v>
      </c>
      <c r="Q2630" s="2" t="s">
        <v>3681</v>
      </c>
      <c r="R2630" s="2">
        <v>693</v>
      </c>
      <c r="S2630" s="2">
        <v>230</v>
      </c>
    </row>
    <row r="2631" spans="1:19" ht="28.8" x14ac:dyDescent="0.3">
      <c r="A2631" s="2" t="s">
        <v>20</v>
      </c>
      <c r="B2631" s="2" t="s">
        <v>21</v>
      </c>
      <c r="C2631" s="2" t="s">
        <v>22</v>
      </c>
      <c r="D2631" s="2" t="s">
        <v>23</v>
      </c>
      <c r="E2631" s="2" t="s">
        <v>5</v>
      </c>
      <c r="G2631" s="2" t="s">
        <v>24</v>
      </c>
      <c r="H2631" s="2">
        <v>1146884</v>
      </c>
      <c r="I2631" s="2">
        <v>1147639</v>
      </c>
      <c r="J2631" s="1" t="s">
        <v>25</v>
      </c>
      <c r="Q2631" s="2" t="s">
        <v>3683</v>
      </c>
      <c r="R2631" s="2">
        <v>756</v>
      </c>
    </row>
    <row r="2632" spans="1:19" ht="43.2" x14ac:dyDescent="0.3">
      <c r="A2632" s="2" t="s">
        <v>28</v>
      </c>
      <c r="B2632" s="2" t="s">
        <v>29</v>
      </c>
      <c r="C2632" s="2" t="s">
        <v>22</v>
      </c>
      <c r="D2632" s="2" t="s">
        <v>23</v>
      </c>
      <c r="E2632" s="2" t="s">
        <v>5</v>
      </c>
      <c r="G2632" s="2" t="s">
        <v>24</v>
      </c>
      <c r="H2632" s="2">
        <v>1146884</v>
      </c>
      <c r="I2632" s="2">
        <v>1147639</v>
      </c>
      <c r="J2632" s="1" t="s">
        <v>25</v>
      </c>
      <c r="K2632" s="2" t="s">
        <v>3684</v>
      </c>
      <c r="N2632" s="2" t="s">
        <v>41</v>
      </c>
      <c r="Q2632" s="2" t="s">
        <v>3683</v>
      </c>
      <c r="R2632" s="2">
        <v>756</v>
      </c>
      <c r="S2632" s="2">
        <v>251</v>
      </c>
    </row>
    <row r="2633" spans="1:19" ht="28.8" x14ac:dyDescent="0.3">
      <c r="A2633" s="2" t="s">
        <v>20</v>
      </c>
      <c r="B2633" s="2" t="s">
        <v>21</v>
      </c>
      <c r="C2633" s="2" t="s">
        <v>22</v>
      </c>
      <c r="D2633" s="2" t="s">
        <v>23</v>
      </c>
      <c r="E2633" s="2" t="s">
        <v>5</v>
      </c>
      <c r="G2633" s="2" t="s">
        <v>24</v>
      </c>
      <c r="H2633" s="2">
        <v>1147883</v>
      </c>
      <c r="I2633" s="2">
        <v>1149202</v>
      </c>
      <c r="J2633" s="1" t="s">
        <v>25</v>
      </c>
      <c r="Q2633" s="2" t="s">
        <v>3685</v>
      </c>
      <c r="R2633" s="2">
        <v>1320</v>
      </c>
    </row>
    <row r="2634" spans="1:19" ht="43.2" x14ac:dyDescent="0.3">
      <c r="A2634" s="2" t="s">
        <v>28</v>
      </c>
      <c r="B2634" s="2" t="s">
        <v>29</v>
      </c>
      <c r="C2634" s="2" t="s">
        <v>22</v>
      </c>
      <c r="D2634" s="2" t="s">
        <v>23</v>
      </c>
      <c r="E2634" s="2" t="s">
        <v>5</v>
      </c>
      <c r="G2634" s="2" t="s">
        <v>24</v>
      </c>
      <c r="H2634" s="2">
        <v>1147883</v>
      </c>
      <c r="I2634" s="2">
        <v>1149202</v>
      </c>
      <c r="J2634" s="1" t="s">
        <v>25</v>
      </c>
      <c r="K2634" s="2" t="s">
        <v>3686</v>
      </c>
      <c r="N2634" s="2" t="s">
        <v>3687</v>
      </c>
      <c r="Q2634" s="2" t="s">
        <v>3685</v>
      </c>
      <c r="R2634" s="2">
        <v>1320</v>
      </c>
      <c r="S2634" s="2">
        <v>439</v>
      </c>
    </row>
    <row r="2635" spans="1:19" ht="28.8" x14ac:dyDescent="0.3">
      <c r="A2635" s="2" t="s">
        <v>20</v>
      </c>
      <c r="B2635" s="2" t="s">
        <v>21</v>
      </c>
      <c r="C2635" s="2" t="s">
        <v>22</v>
      </c>
      <c r="D2635" s="2" t="s">
        <v>23</v>
      </c>
      <c r="E2635" s="2" t="s">
        <v>5</v>
      </c>
      <c r="G2635" s="2" t="s">
        <v>24</v>
      </c>
      <c r="H2635" s="2">
        <v>1149174</v>
      </c>
      <c r="I2635" s="2">
        <v>1149338</v>
      </c>
      <c r="J2635" s="1" t="s">
        <v>25</v>
      </c>
      <c r="Q2635" s="2" t="s">
        <v>3688</v>
      </c>
      <c r="R2635" s="2">
        <v>165</v>
      </c>
    </row>
    <row r="2636" spans="1:19" ht="28.8" x14ac:dyDescent="0.3">
      <c r="A2636" s="2" t="s">
        <v>28</v>
      </c>
      <c r="B2636" s="2" t="s">
        <v>29</v>
      </c>
      <c r="C2636" s="2" t="s">
        <v>22</v>
      </c>
      <c r="D2636" s="2" t="s">
        <v>23</v>
      </c>
      <c r="E2636" s="2" t="s">
        <v>5</v>
      </c>
      <c r="G2636" s="2" t="s">
        <v>24</v>
      </c>
      <c r="H2636" s="2">
        <v>1149174</v>
      </c>
      <c r="I2636" s="2">
        <v>1149338</v>
      </c>
      <c r="J2636" s="1" t="s">
        <v>25</v>
      </c>
      <c r="K2636" s="2" t="s">
        <v>3689</v>
      </c>
      <c r="N2636" s="2" t="s">
        <v>101</v>
      </c>
      <c r="Q2636" s="2" t="s">
        <v>3688</v>
      </c>
      <c r="R2636" s="2">
        <v>165</v>
      </c>
      <c r="S2636" s="2">
        <v>54</v>
      </c>
    </row>
    <row r="2637" spans="1:19" ht="28.8" x14ac:dyDescent="0.3">
      <c r="A2637" s="2" t="s">
        <v>20</v>
      </c>
      <c r="B2637" s="2" t="s">
        <v>21</v>
      </c>
      <c r="C2637" s="2" t="s">
        <v>22</v>
      </c>
      <c r="D2637" s="2" t="s">
        <v>23</v>
      </c>
      <c r="E2637" s="2" t="s">
        <v>5</v>
      </c>
      <c r="G2637" s="2" t="s">
        <v>24</v>
      </c>
      <c r="H2637" s="2">
        <v>1149446</v>
      </c>
      <c r="I2637" s="2">
        <v>1150708</v>
      </c>
      <c r="J2637" s="1" t="s">
        <v>25</v>
      </c>
      <c r="Q2637" s="2" t="s">
        <v>3690</v>
      </c>
      <c r="R2637" s="2">
        <v>1263</v>
      </c>
    </row>
    <row r="2638" spans="1:19" ht="28.8" x14ac:dyDescent="0.3">
      <c r="A2638" s="2" t="s">
        <v>28</v>
      </c>
      <c r="B2638" s="2" t="s">
        <v>29</v>
      </c>
      <c r="C2638" s="2" t="s">
        <v>22</v>
      </c>
      <c r="D2638" s="2" t="s">
        <v>23</v>
      </c>
      <c r="E2638" s="2" t="s">
        <v>5</v>
      </c>
      <c r="G2638" s="2" t="s">
        <v>24</v>
      </c>
      <c r="H2638" s="2">
        <v>1149446</v>
      </c>
      <c r="I2638" s="2">
        <v>1150708</v>
      </c>
      <c r="J2638" s="1" t="s">
        <v>25</v>
      </c>
      <c r="K2638" s="2" t="s">
        <v>3691</v>
      </c>
      <c r="N2638" s="2" t="s">
        <v>3692</v>
      </c>
      <c r="Q2638" s="2" t="s">
        <v>3690</v>
      </c>
      <c r="R2638" s="2">
        <v>1263</v>
      </c>
      <c r="S2638" s="2">
        <v>420</v>
      </c>
    </row>
    <row r="2639" spans="1:19" ht="28.8" x14ac:dyDescent="0.3">
      <c r="A2639" s="2" t="s">
        <v>20</v>
      </c>
      <c r="B2639" s="2" t="s">
        <v>21</v>
      </c>
      <c r="C2639" s="2" t="s">
        <v>22</v>
      </c>
      <c r="D2639" s="2" t="s">
        <v>23</v>
      </c>
      <c r="E2639" s="2" t="s">
        <v>5</v>
      </c>
      <c r="G2639" s="2" t="s">
        <v>24</v>
      </c>
      <c r="H2639" s="2">
        <v>1151144</v>
      </c>
      <c r="I2639" s="2">
        <v>1151512</v>
      </c>
      <c r="J2639" s="1" t="s">
        <v>25</v>
      </c>
      <c r="Q2639" s="2" t="s">
        <v>3693</v>
      </c>
      <c r="R2639" s="2">
        <v>369</v>
      </c>
    </row>
    <row r="2640" spans="1:19" ht="28.8" x14ac:dyDescent="0.3">
      <c r="A2640" s="2" t="s">
        <v>28</v>
      </c>
      <c r="B2640" s="2" t="s">
        <v>29</v>
      </c>
      <c r="C2640" s="2" t="s">
        <v>22</v>
      </c>
      <c r="D2640" s="2" t="s">
        <v>23</v>
      </c>
      <c r="E2640" s="2" t="s">
        <v>5</v>
      </c>
      <c r="G2640" s="2" t="s">
        <v>24</v>
      </c>
      <c r="H2640" s="2">
        <v>1151144</v>
      </c>
      <c r="I2640" s="2">
        <v>1151512</v>
      </c>
      <c r="J2640" s="1" t="s">
        <v>25</v>
      </c>
      <c r="K2640" s="2" t="s">
        <v>3694</v>
      </c>
      <c r="N2640" s="2" t="s">
        <v>101</v>
      </c>
      <c r="Q2640" s="2" t="s">
        <v>3693</v>
      </c>
      <c r="R2640" s="2">
        <v>369</v>
      </c>
      <c r="S2640" s="2">
        <v>122</v>
      </c>
    </row>
    <row r="2641" spans="1:19" ht="28.8" x14ac:dyDescent="0.3">
      <c r="A2641" s="2" t="s">
        <v>20</v>
      </c>
      <c r="B2641" s="2" t="s">
        <v>21</v>
      </c>
      <c r="C2641" s="2" t="s">
        <v>22</v>
      </c>
      <c r="D2641" s="2" t="s">
        <v>23</v>
      </c>
      <c r="E2641" s="2" t="s">
        <v>5</v>
      </c>
      <c r="G2641" s="2" t="s">
        <v>24</v>
      </c>
      <c r="H2641" s="2">
        <v>1151692</v>
      </c>
      <c r="I2641" s="2">
        <v>1151904</v>
      </c>
      <c r="J2641" s="1" t="s">
        <v>54</v>
      </c>
      <c r="Q2641" s="2" t="s">
        <v>3695</v>
      </c>
      <c r="R2641" s="2">
        <v>213</v>
      </c>
    </row>
    <row r="2642" spans="1:19" ht="28.8" x14ac:dyDescent="0.3">
      <c r="A2642" s="2" t="s">
        <v>28</v>
      </c>
      <c r="B2642" s="2" t="s">
        <v>29</v>
      </c>
      <c r="C2642" s="2" t="s">
        <v>22</v>
      </c>
      <c r="D2642" s="2" t="s">
        <v>23</v>
      </c>
      <c r="E2642" s="2" t="s">
        <v>5</v>
      </c>
      <c r="G2642" s="2" t="s">
        <v>24</v>
      </c>
      <c r="H2642" s="2">
        <v>1151692</v>
      </c>
      <c r="I2642" s="2">
        <v>1151904</v>
      </c>
      <c r="J2642" s="1" t="s">
        <v>54</v>
      </c>
      <c r="K2642" s="2" t="s">
        <v>3696</v>
      </c>
      <c r="N2642" s="2" t="s">
        <v>101</v>
      </c>
      <c r="Q2642" s="2" t="s">
        <v>3695</v>
      </c>
      <c r="R2642" s="2">
        <v>213</v>
      </c>
      <c r="S2642" s="2">
        <v>70</v>
      </c>
    </row>
    <row r="2643" spans="1:19" ht="28.8" x14ac:dyDescent="0.3">
      <c r="A2643" s="2" t="s">
        <v>20</v>
      </c>
      <c r="B2643" s="2" t="s">
        <v>21</v>
      </c>
      <c r="C2643" s="2" t="s">
        <v>22</v>
      </c>
      <c r="D2643" s="2" t="s">
        <v>23</v>
      </c>
      <c r="E2643" s="2" t="s">
        <v>5</v>
      </c>
      <c r="G2643" s="2" t="s">
        <v>24</v>
      </c>
      <c r="H2643" s="2">
        <v>1151864</v>
      </c>
      <c r="I2643" s="2">
        <v>1152244</v>
      </c>
      <c r="J2643" s="1" t="s">
        <v>25</v>
      </c>
      <c r="Q2643" s="2" t="s">
        <v>3697</v>
      </c>
      <c r="R2643" s="2">
        <v>381</v>
      </c>
    </row>
    <row r="2644" spans="1:19" ht="43.2" x14ac:dyDescent="0.3">
      <c r="A2644" s="2" t="s">
        <v>28</v>
      </c>
      <c r="B2644" s="2" t="s">
        <v>29</v>
      </c>
      <c r="C2644" s="2" t="s">
        <v>22</v>
      </c>
      <c r="D2644" s="2" t="s">
        <v>23</v>
      </c>
      <c r="E2644" s="2" t="s">
        <v>5</v>
      </c>
      <c r="G2644" s="2" t="s">
        <v>24</v>
      </c>
      <c r="H2644" s="2">
        <v>1151864</v>
      </c>
      <c r="I2644" s="2">
        <v>1152244</v>
      </c>
      <c r="J2644" s="1" t="s">
        <v>25</v>
      </c>
      <c r="K2644" s="2" t="s">
        <v>3698</v>
      </c>
      <c r="N2644" s="2" t="s">
        <v>41</v>
      </c>
      <c r="Q2644" s="2" t="s">
        <v>3697</v>
      </c>
      <c r="R2644" s="2">
        <v>381</v>
      </c>
      <c r="S2644" s="2">
        <v>126</v>
      </c>
    </row>
    <row r="2645" spans="1:19" ht="28.8" x14ac:dyDescent="0.3">
      <c r="A2645" s="2" t="s">
        <v>20</v>
      </c>
      <c r="B2645" s="2" t="s">
        <v>21</v>
      </c>
      <c r="C2645" s="2" t="s">
        <v>22</v>
      </c>
      <c r="D2645" s="2" t="s">
        <v>23</v>
      </c>
      <c r="E2645" s="2" t="s">
        <v>5</v>
      </c>
      <c r="G2645" s="2" t="s">
        <v>24</v>
      </c>
      <c r="H2645" s="2">
        <v>1152287</v>
      </c>
      <c r="I2645" s="2">
        <v>1152388</v>
      </c>
      <c r="J2645" s="1" t="s">
        <v>54</v>
      </c>
      <c r="Q2645" s="2" t="s">
        <v>3699</v>
      </c>
      <c r="R2645" s="2">
        <v>102</v>
      </c>
    </row>
    <row r="2646" spans="1:19" ht="28.8" x14ac:dyDescent="0.3">
      <c r="A2646" s="2" t="s">
        <v>28</v>
      </c>
      <c r="B2646" s="2" t="s">
        <v>29</v>
      </c>
      <c r="C2646" s="2" t="s">
        <v>22</v>
      </c>
      <c r="D2646" s="2" t="s">
        <v>23</v>
      </c>
      <c r="E2646" s="2" t="s">
        <v>5</v>
      </c>
      <c r="G2646" s="2" t="s">
        <v>24</v>
      </c>
      <c r="H2646" s="2">
        <v>1152287</v>
      </c>
      <c r="I2646" s="2">
        <v>1152388</v>
      </c>
      <c r="J2646" s="1" t="s">
        <v>54</v>
      </c>
      <c r="K2646" s="2" t="s">
        <v>3700</v>
      </c>
      <c r="N2646" s="2" t="s">
        <v>101</v>
      </c>
      <c r="Q2646" s="2" t="s">
        <v>3699</v>
      </c>
      <c r="R2646" s="2">
        <v>102</v>
      </c>
      <c r="S2646" s="2">
        <v>33</v>
      </c>
    </row>
    <row r="2647" spans="1:19" ht="28.8" x14ac:dyDescent="0.3">
      <c r="A2647" s="2" t="s">
        <v>20</v>
      </c>
      <c r="B2647" s="2" t="s">
        <v>21</v>
      </c>
      <c r="C2647" s="2" t="s">
        <v>22</v>
      </c>
      <c r="D2647" s="2" t="s">
        <v>23</v>
      </c>
      <c r="E2647" s="2" t="s">
        <v>5</v>
      </c>
      <c r="G2647" s="2" t="s">
        <v>24</v>
      </c>
      <c r="H2647" s="2">
        <v>1152651</v>
      </c>
      <c r="I2647" s="2">
        <v>1152947</v>
      </c>
      <c r="J2647" s="1" t="s">
        <v>25</v>
      </c>
      <c r="Q2647" s="2" t="s">
        <v>3701</v>
      </c>
      <c r="R2647" s="2">
        <v>297</v>
      </c>
    </row>
    <row r="2648" spans="1:19" ht="28.8" x14ac:dyDescent="0.3">
      <c r="A2648" s="2" t="s">
        <v>28</v>
      </c>
      <c r="B2648" s="2" t="s">
        <v>29</v>
      </c>
      <c r="C2648" s="2" t="s">
        <v>22</v>
      </c>
      <c r="D2648" s="2" t="s">
        <v>23</v>
      </c>
      <c r="E2648" s="2" t="s">
        <v>5</v>
      </c>
      <c r="G2648" s="2" t="s">
        <v>24</v>
      </c>
      <c r="H2648" s="2">
        <v>1152651</v>
      </c>
      <c r="I2648" s="2">
        <v>1152947</v>
      </c>
      <c r="J2648" s="1" t="s">
        <v>25</v>
      </c>
      <c r="K2648" s="2" t="s">
        <v>3702</v>
      </c>
      <c r="N2648" s="2" t="s">
        <v>101</v>
      </c>
      <c r="Q2648" s="2" t="s">
        <v>3701</v>
      </c>
      <c r="R2648" s="2">
        <v>297</v>
      </c>
      <c r="S2648" s="2">
        <v>98</v>
      </c>
    </row>
    <row r="2649" spans="1:19" ht="28.8" x14ac:dyDescent="0.3">
      <c r="A2649" s="2" t="s">
        <v>20</v>
      </c>
      <c r="B2649" s="2" t="s">
        <v>21</v>
      </c>
      <c r="C2649" s="2" t="s">
        <v>22</v>
      </c>
      <c r="D2649" s="2" t="s">
        <v>23</v>
      </c>
      <c r="E2649" s="2" t="s">
        <v>5</v>
      </c>
      <c r="G2649" s="2" t="s">
        <v>24</v>
      </c>
      <c r="H2649" s="2">
        <v>1152992</v>
      </c>
      <c r="I2649" s="2">
        <v>1153210</v>
      </c>
      <c r="J2649" s="1" t="s">
        <v>25</v>
      </c>
      <c r="Q2649" s="2" t="s">
        <v>3703</v>
      </c>
      <c r="R2649" s="2">
        <v>219</v>
      </c>
    </row>
    <row r="2650" spans="1:19" ht="28.8" x14ac:dyDescent="0.3">
      <c r="A2650" s="2" t="s">
        <v>28</v>
      </c>
      <c r="B2650" s="2" t="s">
        <v>29</v>
      </c>
      <c r="C2650" s="2" t="s">
        <v>22</v>
      </c>
      <c r="D2650" s="2" t="s">
        <v>23</v>
      </c>
      <c r="E2650" s="2" t="s">
        <v>5</v>
      </c>
      <c r="G2650" s="2" t="s">
        <v>24</v>
      </c>
      <c r="H2650" s="2">
        <v>1152992</v>
      </c>
      <c r="I2650" s="2">
        <v>1153210</v>
      </c>
      <c r="J2650" s="1" t="s">
        <v>25</v>
      </c>
      <c r="K2650" s="2" t="s">
        <v>3704</v>
      </c>
      <c r="N2650" s="2" t="s">
        <v>101</v>
      </c>
      <c r="Q2650" s="2" t="s">
        <v>3703</v>
      </c>
      <c r="R2650" s="2">
        <v>219</v>
      </c>
      <c r="S2650" s="2">
        <v>72</v>
      </c>
    </row>
    <row r="2651" spans="1:19" ht="28.8" x14ac:dyDescent="0.3">
      <c r="A2651" s="2" t="s">
        <v>20</v>
      </c>
      <c r="B2651" s="2" t="s">
        <v>21</v>
      </c>
      <c r="C2651" s="2" t="s">
        <v>22</v>
      </c>
      <c r="D2651" s="2" t="s">
        <v>23</v>
      </c>
      <c r="E2651" s="2" t="s">
        <v>5</v>
      </c>
      <c r="G2651" s="2" t="s">
        <v>24</v>
      </c>
      <c r="H2651" s="2">
        <v>1153226</v>
      </c>
      <c r="I2651" s="2">
        <v>1153321</v>
      </c>
      <c r="J2651" s="1" t="s">
        <v>25</v>
      </c>
      <c r="Q2651" s="2" t="s">
        <v>3705</v>
      </c>
      <c r="R2651" s="2">
        <v>96</v>
      </c>
    </row>
    <row r="2652" spans="1:19" ht="28.8" x14ac:dyDescent="0.3">
      <c r="A2652" s="2" t="s">
        <v>28</v>
      </c>
      <c r="B2652" s="2" t="s">
        <v>29</v>
      </c>
      <c r="C2652" s="2" t="s">
        <v>22</v>
      </c>
      <c r="D2652" s="2" t="s">
        <v>23</v>
      </c>
      <c r="E2652" s="2" t="s">
        <v>5</v>
      </c>
      <c r="G2652" s="2" t="s">
        <v>24</v>
      </c>
      <c r="H2652" s="2">
        <v>1153226</v>
      </c>
      <c r="I2652" s="2">
        <v>1153321</v>
      </c>
      <c r="J2652" s="1" t="s">
        <v>25</v>
      </c>
      <c r="K2652" s="2" t="s">
        <v>3706</v>
      </c>
      <c r="N2652" s="2" t="s">
        <v>101</v>
      </c>
      <c r="Q2652" s="2" t="s">
        <v>3705</v>
      </c>
      <c r="R2652" s="2">
        <v>96</v>
      </c>
      <c r="S2652" s="2">
        <v>31</v>
      </c>
    </row>
    <row r="2653" spans="1:19" ht="28.8" x14ac:dyDescent="0.3">
      <c r="A2653" s="2" t="s">
        <v>20</v>
      </c>
      <c r="B2653" s="2" t="s">
        <v>21</v>
      </c>
      <c r="C2653" s="2" t="s">
        <v>22</v>
      </c>
      <c r="D2653" s="2" t="s">
        <v>23</v>
      </c>
      <c r="E2653" s="2" t="s">
        <v>5</v>
      </c>
      <c r="G2653" s="2" t="s">
        <v>24</v>
      </c>
      <c r="H2653" s="2">
        <v>1153377</v>
      </c>
      <c r="I2653" s="2">
        <v>1154420</v>
      </c>
      <c r="J2653" s="1" t="s">
        <v>25</v>
      </c>
      <c r="Q2653" s="2" t="s">
        <v>3707</v>
      </c>
      <c r="R2653" s="2">
        <v>1044</v>
      </c>
    </row>
    <row r="2654" spans="1:19" ht="28.8" x14ac:dyDescent="0.3">
      <c r="A2654" s="2" t="s">
        <v>28</v>
      </c>
      <c r="B2654" s="2" t="s">
        <v>29</v>
      </c>
      <c r="C2654" s="2" t="s">
        <v>22</v>
      </c>
      <c r="D2654" s="2" t="s">
        <v>23</v>
      </c>
      <c r="E2654" s="2" t="s">
        <v>5</v>
      </c>
      <c r="G2654" s="2" t="s">
        <v>24</v>
      </c>
      <c r="H2654" s="2">
        <v>1153377</v>
      </c>
      <c r="I2654" s="2">
        <v>1154420</v>
      </c>
      <c r="J2654" s="1" t="s">
        <v>25</v>
      </c>
      <c r="K2654" s="2" t="s">
        <v>3708</v>
      </c>
      <c r="N2654" s="2" t="s">
        <v>1156</v>
      </c>
      <c r="Q2654" s="2" t="s">
        <v>3707</v>
      </c>
      <c r="R2654" s="2">
        <v>1044</v>
      </c>
      <c r="S2654" s="2">
        <v>347</v>
      </c>
    </row>
    <row r="2655" spans="1:19" ht="28.8" x14ac:dyDescent="0.3">
      <c r="A2655" s="2" t="s">
        <v>20</v>
      </c>
      <c r="B2655" s="2" t="s">
        <v>21</v>
      </c>
      <c r="C2655" s="2" t="s">
        <v>22</v>
      </c>
      <c r="D2655" s="2" t="s">
        <v>23</v>
      </c>
      <c r="E2655" s="2" t="s">
        <v>5</v>
      </c>
      <c r="G2655" s="2" t="s">
        <v>24</v>
      </c>
      <c r="H2655" s="2">
        <v>1154434</v>
      </c>
      <c r="I2655" s="2">
        <v>1155567</v>
      </c>
      <c r="J2655" s="1" t="s">
        <v>25</v>
      </c>
      <c r="Q2655" s="2" t="s">
        <v>3709</v>
      </c>
      <c r="R2655" s="2">
        <v>1134</v>
      </c>
    </row>
    <row r="2656" spans="1:19" ht="43.2" x14ac:dyDescent="0.3">
      <c r="A2656" s="2" t="s">
        <v>28</v>
      </c>
      <c r="B2656" s="2" t="s">
        <v>29</v>
      </c>
      <c r="C2656" s="2" t="s">
        <v>22</v>
      </c>
      <c r="D2656" s="2" t="s">
        <v>23</v>
      </c>
      <c r="E2656" s="2" t="s">
        <v>5</v>
      </c>
      <c r="G2656" s="2" t="s">
        <v>24</v>
      </c>
      <c r="H2656" s="2">
        <v>1154434</v>
      </c>
      <c r="I2656" s="2">
        <v>1155567</v>
      </c>
      <c r="J2656" s="1" t="s">
        <v>25</v>
      </c>
      <c r="K2656" s="2" t="s">
        <v>3710</v>
      </c>
      <c r="N2656" s="2" t="s">
        <v>3711</v>
      </c>
      <c r="Q2656" s="2" t="s">
        <v>3709</v>
      </c>
      <c r="R2656" s="2">
        <v>1134</v>
      </c>
      <c r="S2656" s="2">
        <v>377</v>
      </c>
    </row>
    <row r="2657" spans="1:19" ht="28.8" x14ac:dyDescent="0.3">
      <c r="A2657" s="2" t="s">
        <v>20</v>
      </c>
      <c r="B2657" s="2" t="s">
        <v>21</v>
      </c>
      <c r="C2657" s="2" t="s">
        <v>22</v>
      </c>
      <c r="D2657" s="2" t="s">
        <v>23</v>
      </c>
      <c r="E2657" s="2" t="s">
        <v>5</v>
      </c>
      <c r="G2657" s="2" t="s">
        <v>24</v>
      </c>
      <c r="H2657" s="2">
        <v>1155636</v>
      </c>
      <c r="I2657" s="2">
        <v>1158098</v>
      </c>
      <c r="J2657" s="1" t="s">
        <v>25</v>
      </c>
      <c r="Q2657" s="2" t="s">
        <v>3712</v>
      </c>
      <c r="R2657" s="2">
        <v>2463</v>
      </c>
    </row>
    <row r="2658" spans="1:19" ht="28.8" x14ac:dyDescent="0.3">
      <c r="A2658" s="2" t="s">
        <v>28</v>
      </c>
      <c r="B2658" s="2" t="s">
        <v>29</v>
      </c>
      <c r="C2658" s="2" t="s">
        <v>22</v>
      </c>
      <c r="D2658" s="2" t="s">
        <v>23</v>
      </c>
      <c r="E2658" s="2" t="s">
        <v>5</v>
      </c>
      <c r="G2658" s="2" t="s">
        <v>24</v>
      </c>
      <c r="H2658" s="2">
        <v>1155636</v>
      </c>
      <c r="I2658" s="2">
        <v>1158098</v>
      </c>
      <c r="J2658" s="1" t="s">
        <v>25</v>
      </c>
      <c r="K2658" s="2" t="s">
        <v>3713</v>
      </c>
      <c r="N2658" s="2" t="s">
        <v>3714</v>
      </c>
      <c r="Q2658" s="2" t="s">
        <v>3712</v>
      </c>
      <c r="R2658" s="2">
        <v>2463</v>
      </c>
      <c r="S2658" s="2">
        <v>820</v>
      </c>
    </row>
    <row r="2659" spans="1:19" ht="28.8" x14ac:dyDescent="0.3">
      <c r="A2659" s="2" t="s">
        <v>20</v>
      </c>
      <c r="B2659" s="2" t="s">
        <v>21</v>
      </c>
      <c r="C2659" s="2" t="s">
        <v>22</v>
      </c>
      <c r="D2659" s="2" t="s">
        <v>23</v>
      </c>
      <c r="E2659" s="2" t="s">
        <v>5</v>
      </c>
      <c r="G2659" s="2" t="s">
        <v>24</v>
      </c>
      <c r="H2659" s="2">
        <v>1158095</v>
      </c>
      <c r="I2659" s="2">
        <v>1158856</v>
      </c>
      <c r="J2659" s="1" t="s">
        <v>25</v>
      </c>
      <c r="Q2659" s="2" t="s">
        <v>3715</v>
      </c>
      <c r="R2659" s="2">
        <v>762</v>
      </c>
    </row>
    <row r="2660" spans="1:19" ht="43.2" x14ac:dyDescent="0.3">
      <c r="A2660" s="2" t="s">
        <v>28</v>
      </c>
      <c r="B2660" s="2" t="s">
        <v>29</v>
      </c>
      <c r="C2660" s="2" t="s">
        <v>22</v>
      </c>
      <c r="D2660" s="2" t="s">
        <v>23</v>
      </c>
      <c r="E2660" s="2" t="s">
        <v>5</v>
      </c>
      <c r="G2660" s="2" t="s">
        <v>24</v>
      </c>
      <c r="H2660" s="2">
        <v>1158095</v>
      </c>
      <c r="I2660" s="2">
        <v>1158856</v>
      </c>
      <c r="J2660" s="1" t="s">
        <v>25</v>
      </c>
      <c r="K2660" s="2" t="s">
        <v>3716</v>
      </c>
      <c r="N2660" s="2" t="s">
        <v>3717</v>
      </c>
      <c r="Q2660" s="2" t="s">
        <v>3715</v>
      </c>
      <c r="R2660" s="2">
        <v>762</v>
      </c>
      <c r="S2660" s="2">
        <v>253</v>
      </c>
    </row>
    <row r="2661" spans="1:19" ht="28.8" x14ac:dyDescent="0.3">
      <c r="A2661" s="2" t="s">
        <v>20</v>
      </c>
      <c r="B2661" s="2" t="s">
        <v>21</v>
      </c>
      <c r="C2661" s="2" t="s">
        <v>22</v>
      </c>
      <c r="D2661" s="2" t="s">
        <v>23</v>
      </c>
      <c r="E2661" s="2" t="s">
        <v>5</v>
      </c>
      <c r="G2661" s="2" t="s">
        <v>24</v>
      </c>
      <c r="H2661" s="2">
        <v>1158856</v>
      </c>
      <c r="I2661" s="2">
        <v>1159854</v>
      </c>
      <c r="J2661" s="1" t="s">
        <v>25</v>
      </c>
      <c r="O2661" s="2" t="s">
        <v>3718</v>
      </c>
      <c r="Q2661" s="2" t="s">
        <v>3719</v>
      </c>
      <c r="R2661" s="2">
        <v>999</v>
      </c>
    </row>
    <row r="2662" spans="1:19" ht="28.8" x14ac:dyDescent="0.3">
      <c r="A2662" s="2" t="s">
        <v>28</v>
      </c>
      <c r="B2662" s="2" t="s">
        <v>29</v>
      </c>
      <c r="C2662" s="2" t="s">
        <v>22</v>
      </c>
      <c r="D2662" s="2" t="s">
        <v>23</v>
      </c>
      <c r="E2662" s="2" t="s">
        <v>5</v>
      </c>
      <c r="G2662" s="2" t="s">
        <v>24</v>
      </c>
      <c r="H2662" s="2">
        <v>1158856</v>
      </c>
      <c r="I2662" s="2">
        <v>1159854</v>
      </c>
      <c r="J2662" s="1" t="s">
        <v>25</v>
      </c>
      <c r="K2662" s="2" t="s">
        <v>3720</v>
      </c>
      <c r="N2662" s="2" t="s">
        <v>3721</v>
      </c>
      <c r="O2662" s="2" t="s">
        <v>3718</v>
      </c>
      <c r="Q2662" s="2" t="s">
        <v>3719</v>
      </c>
      <c r="R2662" s="2">
        <v>999</v>
      </c>
      <c r="S2662" s="2">
        <v>332</v>
      </c>
    </row>
    <row r="2663" spans="1:19" ht="28.8" x14ac:dyDescent="0.3">
      <c r="A2663" s="2" t="s">
        <v>20</v>
      </c>
      <c r="B2663" s="2" t="s">
        <v>21</v>
      </c>
      <c r="C2663" s="2" t="s">
        <v>22</v>
      </c>
      <c r="D2663" s="2" t="s">
        <v>23</v>
      </c>
      <c r="E2663" s="2" t="s">
        <v>5</v>
      </c>
      <c r="G2663" s="2" t="s">
        <v>24</v>
      </c>
      <c r="H2663" s="2">
        <v>1159883</v>
      </c>
      <c r="I2663" s="2">
        <v>1161205</v>
      </c>
      <c r="J2663" s="1" t="s">
        <v>25</v>
      </c>
      <c r="Q2663" s="2" t="s">
        <v>3722</v>
      </c>
      <c r="R2663" s="2">
        <v>1323</v>
      </c>
    </row>
    <row r="2664" spans="1:19" ht="28.8" x14ac:dyDescent="0.3">
      <c r="A2664" s="2" t="s">
        <v>28</v>
      </c>
      <c r="B2664" s="2" t="s">
        <v>29</v>
      </c>
      <c r="C2664" s="2" t="s">
        <v>22</v>
      </c>
      <c r="D2664" s="2" t="s">
        <v>23</v>
      </c>
      <c r="E2664" s="2" t="s">
        <v>5</v>
      </c>
      <c r="G2664" s="2" t="s">
        <v>24</v>
      </c>
      <c r="H2664" s="2">
        <v>1159883</v>
      </c>
      <c r="I2664" s="2">
        <v>1161205</v>
      </c>
      <c r="J2664" s="1" t="s">
        <v>25</v>
      </c>
      <c r="K2664" s="2" t="s">
        <v>3723</v>
      </c>
      <c r="N2664" s="2" t="s">
        <v>3724</v>
      </c>
      <c r="Q2664" s="2" t="s">
        <v>3722</v>
      </c>
      <c r="R2664" s="2">
        <v>1323</v>
      </c>
      <c r="S2664" s="2">
        <v>440</v>
      </c>
    </row>
    <row r="2665" spans="1:19" ht="28.8" x14ac:dyDescent="0.3">
      <c r="A2665" s="2" t="s">
        <v>20</v>
      </c>
      <c r="B2665" s="2" t="s">
        <v>21</v>
      </c>
      <c r="C2665" s="2" t="s">
        <v>22</v>
      </c>
      <c r="D2665" s="2" t="s">
        <v>23</v>
      </c>
      <c r="E2665" s="2" t="s">
        <v>5</v>
      </c>
      <c r="G2665" s="2" t="s">
        <v>24</v>
      </c>
      <c r="H2665" s="2">
        <v>1161287</v>
      </c>
      <c r="I2665" s="2">
        <v>1162753</v>
      </c>
      <c r="J2665" s="1" t="s">
        <v>25</v>
      </c>
      <c r="Q2665" s="2" t="s">
        <v>3725</v>
      </c>
      <c r="R2665" s="2">
        <v>1467</v>
      </c>
    </row>
    <row r="2666" spans="1:19" ht="43.2" x14ac:dyDescent="0.3">
      <c r="A2666" s="2" t="s">
        <v>28</v>
      </c>
      <c r="B2666" s="2" t="s">
        <v>29</v>
      </c>
      <c r="C2666" s="2" t="s">
        <v>22</v>
      </c>
      <c r="D2666" s="2" t="s">
        <v>23</v>
      </c>
      <c r="E2666" s="2" t="s">
        <v>5</v>
      </c>
      <c r="G2666" s="2" t="s">
        <v>24</v>
      </c>
      <c r="H2666" s="2">
        <v>1161287</v>
      </c>
      <c r="I2666" s="2">
        <v>1162753</v>
      </c>
      <c r="J2666" s="1" t="s">
        <v>25</v>
      </c>
      <c r="K2666" s="2" t="s">
        <v>3726</v>
      </c>
      <c r="N2666" s="2" t="s">
        <v>266</v>
      </c>
      <c r="Q2666" s="2" t="s">
        <v>3725</v>
      </c>
      <c r="R2666" s="2">
        <v>1467</v>
      </c>
      <c r="S2666" s="2">
        <v>488</v>
      </c>
    </row>
    <row r="2667" spans="1:19" ht="28.8" x14ac:dyDescent="0.3">
      <c r="A2667" s="2" t="s">
        <v>20</v>
      </c>
      <c r="B2667" s="2" t="s">
        <v>21</v>
      </c>
      <c r="C2667" s="2" t="s">
        <v>22</v>
      </c>
      <c r="D2667" s="2" t="s">
        <v>23</v>
      </c>
      <c r="E2667" s="2" t="s">
        <v>5</v>
      </c>
      <c r="G2667" s="2" t="s">
        <v>24</v>
      </c>
      <c r="H2667" s="2">
        <v>1162750</v>
      </c>
      <c r="I2667" s="2">
        <v>1163445</v>
      </c>
      <c r="J2667" s="1" t="s">
        <v>25</v>
      </c>
      <c r="Q2667" s="2" t="s">
        <v>3727</v>
      </c>
      <c r="R2667" s="2">
        <v>696</v>
      </c>
    </row>
    <row r="2668" spans="1:19" ht="28.8" x14ac:dyDescent="0.3">
      <c r="A2668" s="2" t="s">
        <v>28</v>
      </c>
      <c r="B2668" s="2" t="s">
        <v>29</v>
      </c>
      <c r="C2668" s="2" t="s">
        <v>22</v>
      </c>
      <c r="D2668" s="2" t="s">
        <v>23</v>
      </c>
      <c r="E2668" s="2" t="s">
        <v>5</v>
      </c>
      <c r="G2668" s="2" t="s">
        <v>24</v>
      </c>
      <c r="H2668" s="2">
        <v>1162750</v>
      </c>
      <c r="I2668" s="2">
        <v>1163445</v>
      </c>
      <c r="J2668" s="1" t="s">
        <v>25</v>
      </c>
      <c r="K2668" s="2" t="s">
        <v>3728</v>
      </c>
      <c r="N2668" s="2" t="s">
        <v>303</v>
      </c>
      <c r="Q2668" s="2" t="s">
        <v>3727</v>
      </c>
      <c r="R2668" s="2">
        <v>696</v>
      </c>
      <c r="S2668" s="2">
        <v>231</v>
      </c>
    </row>
    <row r="2669" spans="1:19" ht="28.8" x14ac:dyDescent="0.3">
      <c r="A2669" s="2" t="s">
        <v>20</v>
      </c>
      <c r="B2669" s="2" t="s">
        <v>21</v>
      </c>
      <c r="C2669" s="2" t="s">
        <v>22</v>
      </c>
      <c r="D2669" s="2" t="s">
        <v>23</v>
      </c>
      <c r="E2669" s="2" t="s">
        <v>5</v>
      </c>
      <c r="G2669" s="2" t="s">
        <v>24</v>
      </c>
      <c r="H2669" s="2">
        <v>1163445</v>
      </c>
      <c r="I2669" s="2">
        <v>1164476</v>
      </c>
      <c r="J2669" s="1" t="s">
        <v>25</v>
      </c>
      <c r="Q2669" s="2" t="s">
        <v>3729</v>
      </c>
      <c r="R2669" s="2">
        <v>1032</v>
      </c>
    </row>
    <row r="2670" spans="1:19" ht="43.2" x14ac:dyDescent="0.3">
      <c r="A2670" s="2" t="s">
        <v>28</v>
      </c>
      <c r="B2670" s="2" t="s">
        <v>29</v>
      </c>
      <c r="C2670" s="2" t="s">
        <v>22</v>
      </c>
      <c r="D2670" s="2" t="s">
        <v>23</v>
      </c>
      <c r="E2670" s="2" t="s">
        <v>5</v>
      </c>
      <c r="G2670" s="2" t="s">
        <v>24</v>
      </c>
      <c r="H2670" s="2">
        <v>1163445</v>
      </c>
      <c r="I2670" s="2">
        <v>1164476</v>
      </c>
      <c r="J2670" s="1" t="s">
        <v>25</v>
      </c>
      <c r="K2670" s="2" t="s">
        <v>3730</v>
      </c>
      <c r="N2670" s="2" t="s">
        <v>271</v>
      </c>
      <c r="Q2670" s="2" t="s">
        <v>3729</v>
      </c>
      <c r="R2670" s="2">
        <v>1032</v>
      </c>
      <c r="S2670" s="2">
        <v>343</v>
      </c>
    </row>
    <row r="2671" spans="1:19" ht="28.8" x14ac:dyDescent="0.3">
      <c r="A2671" s="2" t="s">
        <v>20</v>
      </c>
      <c r="B2671" s="2" t="s">
        <v>21</v>
      </c>
      <c r="C2671" s="2" t="s">
        <v>22</v>
      </c>
      <c r="D2671" s="2" t="s">
        <v>23</v>
      </c>
      <c r="E2671" s="2" t="s">
        <v>5</v>
      </c>
      <c r="G2671" s="2" t="s">
        <v>24</v>
      </c>
      <c r="H2671" s="2">
        <v>1164564</v>
      </c>
      <c r="I2671" s="2">
        <v>1165481</v>
      </c>
      <c r="J2671" s="1" t="s">
        <v>25</v>
      </c>
      <c r="Q2671" s="2" t="s">
        <v>3731</v>
      </c>
      <c r="R2671" s="2">
        <v>918</v>
      </c>
    </row>
    <row r="2672" spans="1:19" ht="28.8" x14ac:dyDescent="0.3">
      <c r="A2672" s="2" t="s">
        <v>28</v>
      </c>
      <c r="B2672" s="2" t="s">
        <v>29</v>
      </c>
      <c r="C2672" s="2" t="s">
        <v>22</v>
      </c>
      <c r="D2672" s="2" t="s">
        <v>23</v>
      </c>
      <c r="E2672" s="2" t="s">
        <v>5</v>
      </c>
      <c r="G2672" s="2" t="s">
        <v>24</v>
      </c>
      <c r="H2672" s="2">
        <v>1164564</v>
      </c>
      <c r="I2672" s="2">
        <v>1165481</v>
      </c>
      <c r="J2672" s="1" t="s">
        <v>25</v>
      </c>
      <c r="K2672" s="2" t="s">
        <v>3732</v>
      </c>
      <c r="N2672" s="2" t="s">
        <v>101</v>
      </c>
      <c r="Q2672" s="2" t="s">
        <v>3731</v>
      </c>
      <c r="R2672" s="2">
        <v>918</v>
      </c>
      <c r="S2672" s="2">
        <v>305</v>
      </c>
    </row>
    <row r="2673" spans="1:19" ht="28.8" x14ac:dyDescent="0.3">
      <c r="A2673" s="2" t="s">
        <v>20</v>
      </c>
      <c r="B2673" s="2" t="s">
        <v>21</v>
      </c>
      <c r="C2673" s="2" t="s">
        <v>22</v>
      </c>
      <c r="D2673" s="2" t="s">
        <v>23</v>
      </c>
      <c r="E2673" s="2" t="s">
        <v>5</v>
      </c>
      <c r="G2673" s="2" t="s">
        <v>24</v>
      </c>
      <c r="H2673" s="2">
        <v>1165585</v>
      </c>
      <c r="I2673" s="2">
        <v>1166298</v>
      </c>
      <c r="J2673" s="1" t="s">
        <v>25</v>
      </c>
      <c r="Q2673" s="2" t="s">
        <v>3733</v>
      </c>
      <c r="R2673" s="2">
        <v>714</v>
      </c>
    </row>
    <row r="2674" spans="1:19" ht="28.8" x14ac:dyDescent="0.3">
      <c r="A2674" s="2" t="s">
        <v>28</v>
      </c>
      <c r="B2674" s="2" t="s">
        <v>29</v>
      </c>
      <c r="C2674" s="2" t="s">
        <v>22</v>
      </c>
      <c r="D2674" s="2" t="s">
        <v>23</v>
      </c>
      <c r="E2674" s="2" t="s">
        <v>5</v>
      </c>
      <c r="G2674" s="2" t="s">
        <v>24</v>
      </c>
      <c r="H2674" s="2">
        <v>1165585</v>
      </c>
      <c r="I2674" s="2">
        <v>1166298</v>
      </c>
      <c r="J2674" s="1" t="s">
        <v>25</v>
      </c>
      <c r="K2674" s="2" t="s">
        <v>3734</v>
      </c>
      <c r="N2674" s="2" t="s">
        <v>101</v>
      </c>
      <c r="Q2674" s="2" t="s">
        <v>3733</v>
      </c>
      <c r="R2674" s="2">
        <v>714</v>
      </c>
      <c r="S2674" s="2">
        <v>237</v>
      </c>
    </row>
    <row r="2675" spans="1:19" ht="28.8" x14ac:dyDescent="0.3">
      <c r="A2675" s="2" t="s">
        <v>20</v>
      </c>
      <c r="B2675" s="2" t="s">
        <v>21</v>
      </c>
      <c r="C2675" s="2" t="s">
        <v>22</v>
      </c>
      <c r="D2675" s="2" t="s">
        <v>23</v>
      </c>
      <c r="E2675" s="2" t="s">
        <v>5</v>
      </c>
      <c r="G2675" s="2" t="s">
        <v>24</v>
      </c>
      <c r="H2675" s="2">
        <v>1166268</v>
      </c>
      <c r="I2675" s="2">
        <v>1167431</v>
      </c>
      <c r="J2675" s="1" t="s">
        <v>25</v>
      </c>
      <c r="Q2675" s="2" t="s">
        <v>3735</v>
      </c>
      <c r="R2675" s="2">
        <v>1164</v>
      </c>
    </row>
    <row r="2676" spans="1:19" ht="43.2" x14ac:dyDescent="0.3">
      <c r="A2676" s="2" t="s">
        <v>28</v>
      </c>
      <c r="B2676" s="2" t="s">
        <v>29</v>
      </c>
      <c r="C2676" s="2" t="s">
        <v>22</v>
      </c>
      <c r="D2676" s="2" t="s">
        <v>23</v>
      </c>
      <c r="E2676" s="2" t="s">
        <v>5</v>
      </c>
      <c r="G2676" s="2" t="s">
        <v>24</v>
      </c>
      <c r="H2676" s="2">
        <v>1166268</v>
      </c>
      <c r="I2676" s="2">
        <v>1167431</v>
      </c>
      <c r="J2676" s="1" t="s">
        <v>25</v>
      </c>
      <c r="K2676" s="2" t="s">
        <v>3736</v>
      </c>
      <c r="N2676" s="2" t="s">
        <v>708</v>
      </c>
      <c r="Q2676" s="2" t="s">
        <v>3735</v>
      </c>
      <c r="R2676" s="2">
        <v>1164</v>
      </c>
      <c r="S2676" s="2">
        <v>387</v>
      </c>
    </row>
    <row r="2677" spans="1:19" ht="28.8" x14ac:dyDescent="0.3">
      <c r="A2677" s="2" t="s">
        <v>20</v>
      </c>
      <c r="B2677" s="2" t="s">
        <v>21</v>
      </c>
      <c r="C2677" s="2" t="s">
        <v>22</v>
      </c>
      <c r="D2677" s="2" t="s">
        <v>23</v>
      </c>
      <c r="E2677" s="2" t="s">
        <v>5</v>
      </c>
      <c r="G2677" s="2" t="s">
        <v>24</v>
      </c>
      <c r="H2677" s="2">
        <v>1167428</v>
      </c>
      <c r="I2677" s="2">
        <v>1168852</v>
      </c>
      <c r="J2677" s="1" t="s">
        <v>25</v>
      </c>
      <c r="Q2677" s="2" t="s">
        <v>3737</v>
      </c>
      <c r="R2677" s="2">
        <v>1425</v>
      </c>
    </row>
    <row r="2678" spans="1:19" ht="28.8" x14ac:dyDescent="0.3">
      <c r="A2678" s="2" t="s">
        <v>28</v>
      </c>
      <c r="B2678" s="2" t="s">
        <v>29</v>
      </c>
      <c r="C2678" s="2" t="s">
        <v>22</v>
      </c>
      <c r="D2678" s="2" t="s">
        <v>23</v>
      </c>
      <c r="E2678" s="2" t="s">
        <v>5</v>
      </c>
      <c r="G2678" s="2" t="s">
        <v>24</v>
      </c>
      <c r="H2678" s="2">
        <v>1167428</v>
      </c>
      <c r="I2678" s="2">
        <v>1168852</v>
      </c>
      <c r="J2678" s="1" t="s">
        <v>25</v>
      </c>
      <c r="K2678" s="2" t="s">
        <v>3738</v>
      </c>
      <c r="N2678" s="2" t="s">
        <v>192</v>
      </c>
      <c r="Q2678" s="2" t="s">
        <v>3737</v>
      </c>
      <c r="R2678" s="2">
        <v>1425</v>
      </c>
      <c r="S2678" s="2">
        <v>474</v>
      </c>
    </row>
    <row r="2679" spans="1:19" ht="28.8" x14ac:dyDescent="0.3">
      <c r="A2679" s="2" t="s">
        <v>20</v>
      </c>
      <c r="B2679" s="2" t="s">
        <v>21</v>
      </c>
      <c r="C2679" s="2" t="s">
        <v>22</v>
      </c>
      <c r="D2679" s="2" t="s">
        <v>23</v>
      </c>
      <c r="E2679" s="2" t="s">
        <v>5</v>
      </c>
      <c r="G2679" s="2" t="s">
        <v>24</v>
      </c>
      <c r="H2679" s="2">
        <v>1168849</v>
      </c>
      <c r="I2679" s="2">
        <v>1170021</v>
      </c>
      <c r="J2679" s="1" t="s">
        <v>25</v>
      </c>
      <c r="Q2679" s="2" t="s">
        <v>3739</v>
      </c>
      <c r="R2679" s="2">
        <v>1173</v>
      </c>
    </row>
    <row r="2680" spans="1:19" ht="43.2" x14ac:dyDescent="0.3">
      <c r="A2680" s="2" t="s">
        <v>28</v>
      </c>
      <c r="B2680" s="2" t="s">
        <v>29</v>
      </c>
      <c r="C2680" s="2" t="s">
        <v>22</v>
      </c>
      <c r="D2680" s="2" t="s">
        <v>23</v>
      </c>
      <c r="E2680" s="2" t="s">
        <v>5</v>
      </c>
      <c r="G2680" s="2" t="s">
        <v>24</v>
      </c>
      <c r="H2680" s="2">
        <v>1168849</v>
      </c>
      <c r="I2680" s="2">
        <v>1170021</v>
      </c>
      <c r="J2680" s="1" t="s">
        <v>25</v>
      </c>
      <c r="K2680" s="2" t="s">
        <v>3740</v>
      </c>
      <c r="N2680" s="2" t="s">
        <v>708</v>
      </c>
      <c r="Q2680" s="2" t="s">
        <v>3739</v>
      </c>
      <c r="R2680" s="2">
        <v>1173</v>
      </c>
      <c r="S2680" s="2">
        <v>390</v>
      </c>
    </row>
    <row r="2681" spans="1:19" ht="28.8" x14ac:dyDescent="0.3">
      <c r="A2681" s="2" t="s">
        <v>20</v>
      </c>
      <c r="B2681" s="2" t="s">
        <v>21</v>
      </c>
      <c r="C2681" s="2" t="s">
        <v>22</v>
      </c>
      <c r="D2681" s="2" t="s">
        <v>23</v>
      </c>
      <c r="E2681" s="2" t="s">
        <v>5</v>
      </c>
      <c r="G2681" s="2" t="s">
        <v>24</v>
      </c>
      <c r="H2681" s="2">
        <v>1170027</v>
      </c>
      <c r="I2681" s="2">
        <v>1170206</v>
      </c>
      <c r="J2681" s="1" t="s">
        <v>25</v>
      </c>
      <c r="Q2681" s="2" t="s">
        <v>3741</v>
      </c>
      <c r="R2681" s="2">
        <v>180</v>
      </c>
    </row>
    <row r="2682" spans="1:19" ht="28.8" x14ac:dyDescent="0.3">
      <c r="A2682" s="2" t="s">
        <v>28</v>
      </c>
      <c r="B2682" s="2" t="s">
        <v>29</v>
      </c>
      <c r="C2682" s="2" t="s">
        <v>22</v>
      </c>
      <c r="D2682" s="2" t="s">
        <v>23</v>
      </c>
      <c r="E2682" s="2" t="s">
        <v>5</v>
      </c>
      <c r="G2682" s="2" t="s">
        <v>24</v>
      </c>
      <c r="H2682" s="2">
        <v>1170027</v>
      </c>
      <c r="I2682" s="2">
        <v>1170206</v>
      </c>
      <c r="J2682" s="1" t="s">
        <v>25</v>
      </c>
      <c r="K2682" s="2" t="s">
        <v>3742</v>
      </c>
      <c r="N2682" s="2" t="s">
        <v>432</v>
      </c>
      <c r="Q2682" s="2" t="s">
        <v>3741</v>
      </c>
      <c r="R2682" s="2">
        <v>180</v>
      </c>
      <c r="S2682" s="2">
        <v>59</v>
      </c>
    </row>
    <row r="2683" spans="1:19" ht="28.8" x14ac:dyDescent="0.3">
      <c r="A2683" s="2" t="s">
        <v>20</v>
      </c>
      <c r="B2683" s="2" t="s">
        <v>21</v>
      </c>
      <c r="C2683" s="2" t="s">
        <v>22</v>
      </c>
      <c r="D2683" s="2" t="s">
        <v>23</v>
      </c>
      <c r="E2683" s="2" t="s">
        <v>5</v>
      </c>
      <c r="G2683" s="2" t="s">
        <v>24</v>
      </c>
      <c r="H2683" s="2">
        <v>1170207</v>
      </c>
      <c r="I2683" s="2">
        <v>1172105</v>
      </c>
      <c r="J2683" s="1" t="s">
        <v>25</v>
      </c>
      <c r="O2683" s="2" t="s">
        <v>3743</v>
      </c>
      <c r="Q2683" s="2" t="s">
        <v>3744</v>
      </c>
      <c r="R2683" s="2">
        <v>1899</v>
      </c>
    </row>
    <row r="2684" spans="1:19" ht="57.6" x14ac:dyDescent="0.3">
      <c r="A2684" s="2" t="s">
        <v>28</v>
      </c>
      <c r="B2684" s="2" t="s">
        <v>29</v>
      </c>
      <c r="C2684" s="2" t="s">
        <v>22</v>
      </c>
      <c r="D2684" s="2" t="s">
        <v>23</v>
      </c>
      <c r="E2684" s="2" t="s">
        <v>5</v>
      </c>
      <c r="G2684" s="2" t="s">
        <v>24</v>
      </c>
      <c r="H2684" s="2">
        <v>1170207</v>
      </c>
      <c r="I2684" s="2">
        <v>1172105</v>
      </c>
      <c r="J2684" s="1" t="s">
        <v>25</v>
      </c>
      <c r="K2684" s="2" t="s">
        <v>3745</v>
      </c>
      <c r="N2684" s="2" t="s">
        <v>3746</v>
      </c>
      <c r="O2684" s="2" t="s">
        <v>3743</v>
      </c>
      <c r="Q2684" s="2" t="s">
        <v>3744</v>
      </c>
      <c r="R2684" s="2">
        <v>1899</v>
      </c>
      <c r="S2684" s="2">
        <v>632</v>
      </c>
    </row>
    <row r="2685" spans="1:19" ht="28.8" x14ac:dyDescent="0.3">
      <c r="A2685" s="2" t="s">
        <v>20</v>
      </c>
      <c r="B2685" s="2" t="s">
        <v>21</v>
      </c>
      <c r="C2685" s="2" t="s">
        <v>22</v>
      </c>
      <c r="D2685" s="2" t="s">
        <v>23</v>
      </c>
      <c r="E2685" s="2" t="s">
        <v>5</v>
      </c>
      <c r="G2685" s="2" t="s">
        <v>24</v>
      </c>
      <c r="H2685" s="2">
        <v>1172111</v>
      </c>
      <c r="I2685" s="2">
        <v>1173259</v>
      </c>
      <c r="J2685" s="1" t="s">
        <v>25</v>
      </c>
      <c r="Q2685" s="2" t="s">
        <v>3747</v>
      </c>
      <c r="R2685" s="2">
        <v>1149</v>
      </c>
    </row>
    <row r="2686" spans="1:19" ht="43.2" x14ac:dyDescent="0.3">
      <c r="A2686" s="2" t="s">
        <v>28</v>
      </c>
      <c r="B2686" s="2" t="s">
        <v>29</v>
      </c>
      <c r="C2686" s="2" t="s">
        <v>22</v>
      </c>
      <c r="D2686" s="2" t="s">
        <v>23</v>
      </c>
      <c r="E2686" s="2" t="s">
        <v>5</v>
      </c>
      <c r="G2686" s="2" t="s">
        <v>24</v>
      </c>
      <c r="H2686" s="2">
        <v>1172111</v>
      </c>
      <c r="I2686" s="2">
        <v>1173259</v>
      </c>
      <c r="J2686" s="1" t="s">
        <v>25</v>
      </c>
      <c r="K2686" s="2" t="s">
        <v>3748</v>
      </c>
      <c r="N2686" s="2" t="s">
        <v>708</v>
      </c>
      <c r="Q2686" s="2" t="s">
        <v>3747</v>
      </c>
      <c r="R2686" s="2">
        <v>1149</v>
      </c>
      <c r="S2686" s="2">
        <v>382</v>
      </c>
    </row>
    <row r="2687" spans="1:19" ht="28.8" x14ac:dyDescent="0.3">
      <c r="A2687" s="2" t="s">
        <v>20</v>
      </c>
      <c r="B2687" s="2" t="s">
        <v>21</v>
      </c>
      <c r="C2687" s="2" t="s">
        <v>22</v>
      </c>
      <c r="D2687" s="2" t="s">
        <v>23</v>
      </c>
      <c r="E2687" s="2" t="s">
        <v>5</v>
      </c>
      <c r="G2687" s="2" t="s">
        <v>24</v>
      </c>
      <c r="H2687" s="2">
        <v>1173252</v>
      </c>
      <c r="I2687" s="2">
        <v>1174493</v>
      </c>
      <c r="J2687" s="1" t="s">
        <v>25</v>
      </c>
      <c r="Q2687" s="2" t="s">
        <v>3749</v>
      </c>
      <c r="R2687" s="2">
        <v>1242</v>
      </c>
    </row>
    <row r="2688" spans="1:19" ht="43.2" x14ac:dyDescent="0.3">
      <c r="A2688" s="2" t="s">
        <v>28</v>
      </c>
      <c r="B2688" s="2" t="s">
        <v>29</v>
      </c>
      <c r="C2688" s="2" t="s">
        <v>22</v>
      </c>
      <c r="D2688" s="2" t="s">
        <v>23</v>
      </c>
      <c r="E2688" s="2" t="s">
        <v>5</v>
      </c>
      <c r="G2688" s="2" t="s">
        <v>24</v>
      </c>
      <c r="H2688" s="2">
        <v>1173252</v>
      </c>
      <c r="I2688" s="2">
        <v>1174493</v>
      </c>
      <c r="J2688" s="1" t="s">
        <v>25</v>
      </c>
      <c r="K2688" s="2" t="s">
        <v>3750</v>
      </c>
      <c r="N2688" s="2" t="s">
        <v>708</v>
      </c>
      <c r="Q2688" s="2" t="s">
        <v>3749</v>
      </c>
      <c r="R2688" s="2">
        <v>1242</v>
      </c>
      <c r="S2688" s="2">
        <v>413</v>
      </c>
    </row>
    <row r="2689" spans="1:20" ht="28.8" x14ac:dyDescent="0.3">
      <c r="A2689" s="2" t="s">
        <v>20</v>
      </c>
      <c r="B2689" s="2" t="s">
        <v>53</v>
      </c>
      <c r="C2689" s="2" t="s">
        <v>22</v>
      </c>
      <c r="D2689" s="2" t="s">
        <v>23</v>
      </c>
      <c r="E2689" s="2" t="s">
        <v>5</v>
      </c>
      <c r="G2689" s="2" t="s">
        <v>24</v>
      </c>
      <c r="H2689" s="2">
        <v>1174490</v>
      </c>
      <c r="I2689" s="2">
        <v>1174696</v>
      </c>
      <c r="J2689" s="1" t="s">
        <v>25</v>
      </c>
      <c r="Q2689" s="2" t="s">
        <v>3751</v>
      </c>
      <c r="R2689" s="2">
        <v>207</v>
      </c>
      <c r="T2689" s="2" t="s">
        <v>56</v>
      </c>
    </row>
    <row r="2690" spans="1:20" ht="28.8" x14ac:dyDescent="0.3">
      <c r="A2690" s="2" t="s">
        <v>20</v>
      </c>
      <c r="B2690" s="2" t="s">
        <v>21</v>
      </c>
      <c r="C2690" s="2" t="s">
        <v>22</v>
      </c>
      <c r="D2690" s="2" t="s">
        <v>23</v>
      </c>
      <c r="E2690" s="2" t="s">
        <v>5</v>
      </c>
      <c r="G2690" s="2" t="s">
        <v>24</v>
      </c>
      <c r="H2690" s="2">
        <v>1174696</v>
      </c>
      <c r="I2690" s="2">
        <v>1175847</v>
      </c>
      <c r="J2690" s="1" t="s">
        <v>25</v>
      </c>
      <c r="Q2690" s="2" t="s">
        <v>3752</v>
      </c>
      <c r="R2690" s="2">
        <v>1152</v>
      </c>
    </row>
    <row r="2691" spans="1:20" ht="43.2" x14ac:dyDescent="0.3">
      <c r="A2691" s="2" t="s">
        <v>28</v>
      </c>
      <c r="B2691" s="2" t="s">
        <v>29</v>
      </c>
      <c r="C2691" s="2" t="s">
        <v>22</v>
      </c>
      <c r="D2691" s="2" t="s">
        <v>23</v>
      </c>
      <c r="E2691" s="2" t="s">
        <v>5</v>
      </c>
      <c r="G2691" s="2" t="s">
        <v>24</v>
      </c>
      <c r="H2691" s="2">
        <v>1174696</v>
      </c>
      <c r="I2691" s="2">
        <v>1175847</v>
      </c>
      <c r="J2691" s="1" t="s">
        <v>25</v>
      </c>
      <c r="K2691" s="2" t="s">
        <v>3753</v>
      </c>
      <c r="N2691" s="2" t="s">
        <v>1901</v>
      </c>
      <c r="Q2691" s="2" t="s">
        <v>3752</v>
      </c>
      <c r="R2691" s="2">
        <v>1152</v>
      </c>
      <c r="S2691" s="2">
        <v>383</v>
      </c>
    </row>
    <row r="2692" spans="1:20" ht="28.8" x14ac:dyDescent="0.3">
      <c r="A2692" s="2" t="s">
        <v>20</v>
      </c>
      <c r="B2692" s="2" t="s">
        <v>21</v>
      </c>
      <c r="C2692" s="2" t="s">
        <v>22</v>
      </c>
      <c r="D2692" s="2" t="s">
        <v>23</v>
      </c>
      <c r="E2692" s="2" t="s">
        <v>5</v>
      </c>
      <c r="G2692" s="2" t="s">
        <v>24</v>
      </c>
      <c r="H2692" s="2">
        <v>1175844</v>
      </c>
      <c r="I2692" s="2">
        <v>1176236</v>
      </c>
      <c r="J2692" s="1" t="s">
        <v>25</v>
      </c>
      <c r="Q2692" s="2" t="s">
        <v>3754</v>
      </c>
      <c r="R2692" s="2">
        <v>393</v>
      </c>
    </row>
    <row r="2693" spans="1:20" ht="28.8" x14ac:dyDescent="0.3">
      <c r="A2693" s="2" t="s">
        <v>28</v>
      </c>
      <c r="B2693" s="2" t="s">
        <v>29</v>
      </c>
      <c r="C2693" s="2" t="s">
        <v>22</v>
      </c>
      <c r="D2693" s="2" t="s">
        <v>23</v>
      </c>
      <c r="E2693" s="2" t="s">
        <v>5</v>
      </c>
      <c r="G2693" s="2" t="s">
        <v>24</v>
      </c>
      <c r="H2693" s="2">
        <v>1175844</v>
      </c>
      <c r="I2693" s="2">
        <v>1176236</v>
      </c>
      <c r="J2693" s="1" t="s">
        <v>25</v>
      </c>
      <c r="K2693" s="2" t="s">
        <v>3755</v>
      </c>
      <c r="N2693" s="2" t="s">
        <v>101</v>
      </c>
      <c r="Q2693" s="2" t="s">
        <v>3754</v>
      </c>
      <c r="R2693" s="2">
        <v>393</v>
      </c>
      <c r="S2693" s="2">
        <v>130</v>
      </c>
    </row>
    <row r="2694" spans="1:20" ht="28.8" x14ac:dyDescent="0.3">
      <c r="A2694" s="2" t="s">
        <v>20</v>
      </c>
      <c r="B2694" s="2" t="s">
        <v>21</v>
      </c>
      <c r="C2694" s="2" t="s">
        <v>22</v>
      </c>
      <c r="D2694" s="2" t="s">
        <v>23</v>
      </c>
      <c r="E2694" s="2" t="s">
        <v>5</v>
      </c>
      <c r="G2694" s="2" t="s">
        <v>24</v>
      </c>
      <c r="H2694" s="2">
        <v>1176233</v>
      </c>
      <c r="I2694" s="2">
        <v>1176637</v>
      </c>
      <c r="J2694" s="1" t="s">
        <v>25</v>
      </c>
      <c r="Q2694" s="2" t="s">
        <v>3756</v>
      </c>
      <c r="R2694" s="2">
        <v>405</v>
      </c>
    </row>
    <row r="2695" spans="1:20" ht="28.8" x14ac:dyDescent="0.3">
      <c r="A2695" s="2" t="s">
        <v>28</v>
      </c>
      <c r="B2695" s="2" t="s">
        <v>29</v>
      </c>
      <c r="C2695" s="2" t="s">
        <v>22</v>
      </c>
      <c r="D2695" s="2" t="s">
        <v>23</v>
      </c>
      <c r="E2695" s="2" t="s">
        <v>5</v>
      </c>
      <c r="G2695" s="2" t="s">
        <v>24</v>
      </c>
      <c r="H2695" s="2">
        <v>1176233</v>
      </c>
      <c r="I2695" s="2">
        <v>1176637</v>
      </c>
      <c r="J2695" s="1" t="s">
        <v>25</v>
      </c>
      <c r="K2695" s="2" t="s">
        <v>3757</v>
      </c>
      <c r="N2695" s="2" t="s">
        <v>3758</v>
      </c>
      <c r="Q2695" s="2" t="s">
        <v>3756</v>
      </c>
      <c r="R2695" s="2">
        <v>405</v>
      </c>
      <c r="S2695" s="2">
        <v>134</v>
      </c>
    </row>
    <row r="2696" spans="1:20" ht="28.8" x14ac:dyDescent="0.3">
      <c r="A2696" s="2" t="s">
        <v>20</v>
      </c>
      <c r="B2696" s="2" t="s">
        <v>21</v>
      </c>
      <c r="C2696" s="2" t="s">
        <v>22</v>
      </c>
      <c r="D2696" s="2" t="s">
        <v>23</v>
      </c>
      <c r="E2696" s="2" t="s">
        <v>5</v>
      </c>
      <c r="G2696" s="2" t="s">
        <v>24</v>
      </c>
      <c r="H2696" s="2">
        <v>1176627</v>
      </c>
      <c r="I2696" s="2">
        <v>1177067</v>
      </c>
      <c r="J2696" s="1" t="s">
        <v>25</v>
      </c>
      <c r="Q2696" s="2" t="s">
        <v>3759</v>
      </c>
      <c r="R2696" s="2">
        <v>441</v>
      </c>
    </row>
    <row r="2697" spans="1:20" ht="43.2" x14ac:dyDescent="0.3">
      <c r="A2697" s="2" t="s">
        <v>28</v>
      </c>
      <c r="B2697" s="2" t="s">
        <v>29</v>
      </c>
      <c r="C2697" s="2" t="s">
        <v>22</v>
      </c>
      <c r="D2697" s="2" t="s">
        <v>23</v>
      </c>
      <c r="E2697" s="2" t="s">
        <v>5</v>
      </c>
      <c r="G2697" s="2" t="s">
        <v>24</v>
      </c>
      <c r="H2697" s="2">
        <v>1176627</v>
      </c>
      <c r="I2697" s="2">
        <v>1177067</v>
      </c>
      <c r="J2697" s="1" t="s">
        <v>25</v>
      </c>
      <c r="K2697" s="2" t="s">
        <v>3760</v>
      </c>
      <c r="N2697" s="2" t="s">
        <v>41</v>
      </c>
      <c r="Q2697" s="2" t="s">
        <v>3759</v>
      </c>
      <c r="R2697" s="2">
        <v>441</v>
      </c>
      <c r="S2697" s="2">
        <v>146</v>
      </c>
    </row>
    <row r="2698" spans="1:20" ht="28.8" x14ac:dyDescent="0.3">
      <c r="A2698" s="2" t="s">
        <v>20</v>
      </c>
      <c r="B2698" s="2" t="s">
        <v>21</v>
      </c>
      <c r="C2698" s="2" t="s">
        <v>22</v>
      </c>
      <c r="D2698" s="2" t="s">
        <v>23</v>
      </c>
      <c r="E2698" s="2" t="s">
        <v>5</v>
      </c>
      <c r="G2698" s="2" t="s">
        <v>24</v>
      </c>
      <c r="H2698" s="2">
        <v>1177173</v>
      </c>
      <c r="I2698" s="2">
        <v>1177466</v>
      </c>
      <c r="J2698" s="1" t="s">
        <v>25</v>
      </c>
      <c r="Q2698" s="2" t="s">
        <v>3761</v>
      </c>
      <c r="R2698" s="2">
        <v>294</v>
      </c>
    </row>
    <row r="2699" spans="1:20" ht="28.8" x14ac:dyDescent="0.3">
      <c r="A2699" s="2" t="s">
        <v>28</v>
      </c>
      <c r="B2699" s="2" t="s">
        <v>29</v>
      </c>
      <c r="C2699" s="2" t="s">
        <v>22</v>
      </c>
      <c r="D2699" s="2" t="s">
        <v>23</v>
      </c>
      <c r="E2699" s="2" t="s">
        <v>5</v>
      </c>
      <c r="G2699" s="2" t="s">
        <v>24</v>
      </c>
      <c r="H2699" s="2">
        <v>1177173</v>
      </c>
      <c r="I2699" s="2">
        <v>1177466</v>
      </c>
      <c r="J2699" s="1" t="s">
        <v>25</v>
      </c>
      <c r="K2699" s="2" t="s">
        <v>3762</v>
      </c>
      <c r="N2699" s="2" t="s">
        <v>3763</v>
      </c>
      <c r="Q2699" s="2" t="s">
        <v>3761</v>
      </c>
      <c r="R2699" s="2">
        <v>294</v>
      </c>
      <c r="S2699" s="2">
        <v>97</v>
      </c>
    </row>
    <row r="2700" spans="1:20" ht="28.8" x14ac:dyDescent="0.3">
      <c r="A2700" s="2" t="s">
        <v>20</v>
      </c>
      <c r="B2700" s="2" t="s">
        <v>21</v>
      </c>
      <c r="C2700" s="2" t="s">
        <v>22</v>
      </c>
      <c r="D2700" s="2" t="s">
        <v>23</v>
      </c>
      <c r="E2700" s="2" t="s">
        <v>5</v>
      </c>
      <c r="G2700" s="2" t="s">
        <v>24</v>
      </c>
      <c r="H2700" s="2">
        <v>1177463</v>
      </c>
      <c r="I2700" s="2">
        <v>1177891</v>
      </c>
      <c r="J2700" s="1" t="s">
        <v>25</v>
      </c>
      <c r="Q2700" s="2" t="s">
        <v>3764</v>
      </c>
      <c r="R2700" s="2">
        <v>429</v>
      </c>
    </row>
    <row r="2701" spans="1:20" ht="28.8" x14ac:dyDescent="0.3">
      <c r="A2701" s="2" t="s">
        <v>28</v>
      </c>
      <c r="B2701" s="2" t="s">
        <v>29</v>
      </c>
      <c r="C2701" s="2" t="s">
        <v>22</v>
      </c>
      <c r="D2701" s="2" t="s">
        <v>23</v>
      </c>
      <c r="E2701" s="2" t="s">
        <v>5</v>
      </c>
      <c r="G2701" s="2" t="s">
        <v>24</v>
      </c>
      <c r="H2701" s="2">
        <v>1177463</v>
      </c>
      <c r="I2701" s="2">
        <v>1177891</v>
      </c>
      <c r="J2701" s="1" t="s">
        <v>25</v>
      </c>
      <c r="K2701" s="2" t="s">
        <v>3765</v>
      </c>
      <c r="N2701" s="2" t="s">
        <v>3763</v>
      </c>
      <c r="Q2701" s="2" t="s">
        <v>3764</v>
      </c>
      <c r="R2701" s="2">
        <v>429</v>
      </c>
      <c r="S2701" s="2">
        <v>142</v>
      </c>
    </row>
    <row r="2702" spans="1:20" ht="28.8" x14ac:dyDescent="0.3">
      <c r="A2702" s="2" t="s">
        <v>20</v>
      </c>
      <c r="B2702" s="2" t="s">
        <v>21</v>
      </c>
      <c r="C2702" s="2" t="s">
        <v>22</v>
      </c>
      <c r="D2702" s="2" t="s">
        <v>23</v>
      </c>
      <c r="E2702" s="2" t="s">
        <v>5</v>
      </c>
      <c r="G2702" s="2" t="s">
        <v>24</v>
      </c>
      <c r="H2702" s="2">
        <v>1178048</v>
      </c>
      <c r="I2702" s="2">
        <v>1178452</v>
      </c>
      <c r="J2702" s="1" t="s">
        <v>25</v>
      </c>
      <c r="Q2702" s="2" t="s">
        <v>3766</v>
      </c>
      <c r="R2702" s="2">
        <v>405</v>
      </c>
    </row>
    <row r="2703" spans="1:20" ht="28.8" x14ac:dyDescent="0.3">
      <c r="A2703" s="2" t="s">
        <v>28</v>
      </c>
      <c r="B2703" s="2" t="s">
        <v>29</v>
      </c>
      <c r="C2703" s="2" t="s">
        <v>22</v>
      </c>
      <c r="D2703" s="2" t="s">
        <v>23</v>
      </c>
      <c r="E2703" s="2" t="s">
        <v>5</v>
      </c>
      <c r="G2703" s="2" t="s">
        <v>24</v>
      </c>
      <c r="H2703" s="2">
        <v>1178048</v>
      </c>
      <c r="I2703" s="2">
        <v>1178452</v>
      </c>
      <c r="J2703" s="1" t="s">
        <v>25</v>
      </c>
      <c r="K2703" s="2" t="s">
        <v>3767</v>
      </c>
      <c r="N2703" s="2" t="s">
        <v>3758</v>
      </c>
      <c r="Q2703" s="2" t="s">
        <v>3766</v>
      </c>
      <c r="R2703" s="2">
        <v>405</v>
      </c>
      <c r="S2703" s="2">
        <v>134</v>
      </c>
    </row>
    <row r="2704" spans="1:20" ht="28.8" x14ac:dyDescent="0.3">
      <c r="A2704" s="2" t="s">
        <v>20</v>
      </c>
      <c r="B2704" s="2" t="s">
        <v>21</v>
      </c>
      <c r="C2704" s="2" t="s">
        <v>22</v>
      </c>
      <c r="D2704" s="2" t="s">
        <v>23</v>
      </c>
      <c r="E2704" s="2" t="s">
        <v>5</v>
      </c>
      <c r="G2704" s="2" t="s">
        <v>24</v>
      </c>
      <c r="H2704" s="2">
        <v>1178442</v>
      </c>
      <c r="I2704" s="2">
        <v>1178882</v>
      </c>
      <c r="J2704" s="1" t="s">
        <v>25</v>
      </c>
      <c r="Q2704" s="2" t="s">
        <v>3768</v>
      </c>
      <c r="R2704" s="2">
        <v>441</v>
      </c>
    </row>
    <row r="2705" spans="1:19" ht="43.2" x14ac:dyDescent="0.3">
      <c r="A2705" s="2" t="s">
        <v>28</v>
      </c>
      <c r="B2705" s="2" t="s">
        <v>29</v>
      </c>
      <c r="C2705" s="2" t="s">
        <v>22</v>
      </c>
      <c r="D2705" s="2" t="s">
        <v>23</v>
      </c>
      <c r="E2705" s="2" t="s">
        <v>5</v>
      </c>
      <c r="G2705" s="2" t="s">
        <v>24</v>
      </c>
      <c r="H2705" s="2">
        <v>1178442</v>
      </c>
      <c r="I2705" s="2">
        <v>1178882</v>
      </c>
      <c r="J2705" s="1" t="s">
        <v>25</v>
      </c>
      <c r="K2705" s="2" t="s">
        <v>3769</v>
      </c>
      <c r="N2705" s="2" t="s">
        <v>41</v>
      </c>
      <c r="Q2705" s="2" t="s">
        <v>3768</v>
      </c>
      <c r="R2705" s="2">
        <v>441</v>
      </c>
      <c r="S2705" s="2">
        <v>146</v>
      </c>
    </row>
    <row r="2706" spans="1:19" ht="28.8" x14ac:dyDescent="0.3">
      <c r="A2706" s="2" t="s">
        <v>20</v>
      </c>
      <c r="B2706" s="2" t="s">
        <v>21</v>
      </c>
      <c r="C2706" s="2" t="s">
        <v>22</v>
      </c>
      <c r="D2706" s="2" t="s">
        <v>23</v>
      </c>
      <c r="E2706" s="2" t="s">
        <v>5</v>
      </c>
      <c r="G2706" s="2" t="s">
        <v>24</v>
      </c>
      <c r="H2706" s="2">
        <v>1179203</v>
      </c>
      <c r="I2706" s="2">
        <v>1180618</v>
      </c>
      <c r="J2706" s="1" t="s">
        <v>25</v>
      </c>
      <c r="Q2706" s="2" t="s">
        <v>3770</v>
      </c>
      <c r="R2706" s="2">
        <v>1416</v>
      </c>
    </row>
    <row r="2707" spans="1:19" ht="28.8" x14ac:dyDescent="0.3">
      <c r="A2707" s="2" t="s">
        <v>28</v>
      </c>
      <c r="B2707" s="2" t="s">
        <v>29</v>
      </c>
      <c r="C2707" s="2" t="s">
        <v>22</v>
      </c>
      <c r="D2707" s="2" t="s">
        <v>23</v>
      </c>
      <c r="E2707" s="2" t="s">
        <v>5</v>
      </c>
      <c r="G2707" s="2" t="s">
        <v>24</v>
      </c>
      <c r="H2707" s="2">
        <v>1179203</v>
      </c>
      <c r="I2707" s="2">
        <v>1180618</v>
      </c>
      <c r="J2707" s="1" t="s">
        <v>25</v>
      </c>
      <c r="K2707" s="2" t="s">
        <v>3771</v>
      </c>
      <c r="N2707" s="2" t="s">
        <v>494</v>
      </c>
      <c r="Q2707" s="2" t="s">
        <v>3770</v>
      </c>
      <c r="R2707" s="2">
        <v>1416</v>
      </c>
      <c r="S2707" s="2">
        <v>471</v>
      </c>
    </row>
    <row r="2708" spans="1:19" ht="28.8" x14ac:dyDescent="0.3">
      <c r="A2708" s="2" t="s">
        <v>20</v>
      </c>
      <c r="B2708" s="2" t="s">
        <v>21</v>
      </c>
      <c r="C2708" s="2" t="s">
        <v>22</v>
      </c>
      <c r="D2708" s="2" t="s">
        <v>23</v>
      </c>
      <c r="E2708" s="2" t="s">
        <v>5</v>
      </c>
      <c r="G2708" s="2" t="s">
        <v>24</v>
      </c>
      <c r="H2708" s="2">
        <v>1180676</v>
      </c>
      <c r="I2708" s="2">
        <v>1182118</v>
      </c>
      <c r="J2708" s="1" t="s">
        <v>25</v>
      </c>
      <c r="Q2708" s="2" t="s">
        <v>3772</v>
      </c>
      <c r="R2708" s="2">
        <v>1443</v>
      </c>
    </row>
    <row r="2709" spans="1:19" ht="86.4" x14ac:dyDescent="0.3">
      <c r="A2709" s="2" t="s">
        <v>28</v>
      </c>
      <c r="B2709" s="2" t="s">
        <v>29</v>
      </c>
      <c r="C2709" s="2" t="s">
        <v>22</v>
      </c>
      <c r="D2709" s="2" t="s">
        <v>23</v>
      </c>
      <c r="E2709" s="2" t="s">
        <v>5</v>
      </c>
      <c r="G2709" s="2" t="s">
        <v>24</v>
      </c>
      <c r="H2709" s="2">
        <v>1180676</v>
      </c>
      <c r="I2709" s="2">
        <v>1182118</v>
      </c>
      <c r="J2709" s="1" t="s">
        <v>25</v>
      </c>
      <c r="K2709" s="2" t="s">
        <v>3773</v>
      </c>
      <c r="N2709" s="2" t="s">
        <v>3774</v>
      </c>
      <c r="Q2709" s="2" t="s">
        <v>3772</v>
      </c>
      <c r="R2709" s="2">
        <v>1443</v>
      </c>
      <c r="S2709" s="2">
        <v>480</v>
      </c>
    </row>
    <row r="2710" spans="1:19" ht="28.8" x14ac:dyDescent="0.3">
      <c r="A2710" s="2" t="s">
        <v>20</v>
      </c>
      <c r="B2710" s="2" t="s">
        <v>21</v>
      </c>
      <c r="C2710" s="2" t="s">
        <v>22</v>
      </c>
      <c r="D2710" s="2" t="s">
        <v>23</v>
      </c>
      <c r="E2710" s="2" t="s">
        <v>5</v>
      </c>
      <c r="G2710" s="2" t="s">
        <v>24</v>
      </c>
      <c r="H2710" s="2">
        <v>1182262</v>
      </c>
      <c r="I2710" s="2">
        <v>1182489</v>
      </c>
      <c r="J2710" s="1" t="s">
        <v>25</v>
      </c>
      <c r="Q2710" s="2" t="s">
        <v>3775</v>
      </c>
      <c r="R2710" s="2">
        <v>228</v>
      </c>
    </row>
    <row r="2711" spans="1:19" ht="43.2" x14ac:dyDescent="0.3">
      <c r="A2711" s="2" t="s">
        <v>28</v>
      </c>
      <c r="B2711" s="2" t="s">
        <v>29</v>
      </c>
      <c r="C2711" s="2" t="s">
        <v>22</v>
      </c>
      <c r="D2711" s="2" t="s">
        <v>23</v>
      </c>
      <c r="E2711" s="2" t="s">
        <v>5</v>
      </c>
      <c r="G2711" s="2" t="s">
        <v>24</v>
      </c>
      <c r="H2711" s="2">
        <v>1182262</v>
      </c>
      <c r="I2711" s="2">
        <v>1182489</v>
      </c>
      <c r="J2711" s="1" t="s">
        <v>25</v>
      </c>
      <c r="K2711" s="2" t="s">
        <v>3776</v>
      </c>
      <c r="N2711" s="2" t="s">
        <v>41</v>
      </c>
      <c r="Q2711" s="2" t="s">
        <v>3775</v>
      </c>
      <c r="R2711" s="2">
        <v>228</v>
      </c>
      <c r="S2711" s="2">
        <v>75</v>
      </c>
    </row>
    <row r="2712" spans="1:19" ht="28.8" x14ac:dyDescent="0.3">
      <c r="A2712" s="2" t="s">
        <v>20</v>
      </c>
      <c r="B2712" s="2" t="s">
        <v>21</v>
      </c>
      <c r="C2712" s="2" t="s">
        <v>22</v>
      </c>
      <c r="D2712" s="2" t="s">
        <v>23</v>
      </c>
      <c r="E2712" s="2" t="s">
        <v>5</v>
      </c>
      <c r="G2712" s="2" t="s">
        <v>24</v>
      </c>
      <c r="H2712" s="2">
        <v>1182486</v>
      </c>
      <c r="I2712" s="2">
        <v>1182839</v>
      </c>
      <c r="J2712" s="1" t="s">
        <v>25</v>
      </c>
      <c r="Q2712" s="2" t="s">
        <v>3777</v>
      </c>
      <c r="R2712" s="2">
        <v>354</v>
      </c>
    </row>
    <row r="2713" spans="1:19" ht="43.2" x14ac:dyDescent="0.3">
      <c r="A2713" s="2" t="s">
        <v>28</v>
      </c>
      <c r="B2713" s="2" t="s">
        <v>29</v>
      </c>
      <c r="C2713" s="2" t="s">
        <v>22</v>
      </c>
      <c r="D2713" s="2" t="s">
        <v>23</v>
      </c>
      <c r="E2713" s="2" t="s">
        <v>5</v>
      </c>
      <c r="G2713" s="2" t="s">
        <v>24</v>
      </c>
      <c r="H2713" s="2">
        <v>1182486</v>
      </c>
      <c r="I2713" s="2">
        <v>1182839</v>
      </c>
      <c r="J2713" s="1" t="s">
        <v>25</v>
      </c>
      <c r="K2713" s="2" t="s">
        <v>3778</v>
      </c>
      <c r="N2713" s="2" t="s">
        <v>41</v>
      </c>
      <c r="Q2713" s="2" t="s">
        <v>3777</v>
      </c>
      <c r="R2713" s="2">
        <v>354</v>
      </c>
      <c r="S2713" s="2">
        <v>117</v>
      </c>
    </row>
    <row r="2714" spans="1:19" ht="28.8" x14ac:dyDescent="0.3">
      <c r="A2714" s="2" t="s">
        <v>20</v>
      </c>
      <c r="B2714" s="2" t="s">
        <v>21</v>
      </c>
      <c r="C2714" s="2" t="s">
        <v>22</v>
      </c>
      <c r="D2714" s="2" t="s">
        <v>23</v>
      </c>
      <c r="E2714" s="2" t="s">
        <v>5</v>
      </c>
      <c r="G2714" s="2" t="s">
        <v>24</v>
      </c>
      <c r="H2714" s="2">
        <v>1182889</v>
      </c>
      <c r="I2714" s="2">
        <v>1183668</v>
      </c>
      <c r="J2714" s="1" t="s">
        <v>25</v>
      </c>
      <c r="Q2714" s="2" t="s">
        <v>3779</v>
      </c>
      <c r="R2714" s="2">
        <v>780</v>
      </c>
    </row>
    <row r="2715" spans="1:19" ht="28.8" x14ac:dyDescent="0.3">
      <c r="A2715" s="2" t="s">
        <v>28</v>
      </c>
      <c r="B2715" s="2" t="s">
        <v>29</v>
      </c>
      <c r="C2715" s="2" t="s">
        <v>22</v>
      </c>
      <c r="D2715" s="2" t="s">
        <v>23</v>
      </c>
      <c r="E2715" s="2" t="s">
        <v>5</v>
      </c>
      <c r="G2715" s="2" t="s">
        <v>24</v>
      </c>
      <c r="H2715" s="2">
        <v>1182889</v>
      </c>
      <c r="I2715" s="2">
        <v>1183668</v>
      </c>
      <c r="J2715" s="1" t="s">
        <v>25</v>
      </c>
      <c r="K2715" s="2" t="s">
        <v>3780</v>
      </c>
      <c r="N2715" s="2" t="s">
        <v>1322</v>
      </c>
      <c r="Q2715" s="2" t="s">
        <v>3779</v>
      </c>
      <c r="R2715" s="2">
        <v>780</v>
      </c>
      <c r="S2715" s="2">
        <v>259</v>
      </c>
    </row>
    <row r="2716" spans="1:19" ht="28.8" x14ac:dyDescent="0.3">
      <c r="A2716" s="2" t="s">
        <v>20</v>
      </c>
      <c r="B2716" s="2" t="s">
        <v>21</v>
      </c>
      <c r="C2716" s="2" t="s">
        <v>22</v>
      </c>
      <c r="D2716" s="2" t="s">
        <v>23</v>
      </c>
      <c r="E2716" s="2" t="s">
        <v>5</v>
      </c>
      <c r="G2716" s="2" t="s">
        <v>24</v>
      </c>
      <c r="H2716" s="2">
        <v>1183665</v>
      </c>
      <c r="I2716" s="2">
        <v>1185119</v>
      </c>
      <c r="J2716" s="1" t="s">
        <v>25</v>
      </c>
      <c r="Q2716" s="2" t="s">
        <v>3781</v>
      </c>
      <c r="R2716" s="2">
        <v>1455</v>
      </c>
    </row>
    <row r="2717" spans="1:19" ht="72" x14ac:dyDescent="0.3">
      <c r="A2717" s="2" t="s">
        <v>28</v>
      </c>
      <c r="B2717" s="2" t="s">
        <v>29</v>
      </c>
      <c r="C2717" s="2" t="s">
        <v>22</v>
      </c>
      <c r="D2717" s="2" t="s">
        <v>23</v>
      </c>
      <c r="E2717" s="2" t="s">
        <v>5</v>
      </c>
      <c r="G2717" s="2" t="s">
        <v>24</v>
      </c>
      <c r="H2717" s="2">
        <v>1183665</v>
      </c>
      <c r="I2717" s="2">
        <v>1185119</v>
      </c>
      <c r="J2717" s="1" t="s">
        <v>25</v>
      </c>
      <c r="K2717" s="2" t="s">
        <v>3782</v>
      </c>
      <c r="N2717" s="2" t="s">
        <v>3783</v>
      </c>
      <c r="Q2717" s="2" t="s">
        <v>3781</v>
      </c>
      <c r="R2717" s="2">
        <v>1455</v>
      </c>
      <c r="S2717" s="2">
        <v>484</v>
      </c>
    </row>
    <row r="2718" spans="1:19" ht="28.8" x14ac:dyDescent="0.3">
      <c r="A2718" s="2" t="s">
        <v>20</v>
      </c>
      <c r="B2718" s="2" t="s">
        <v>21</v>
      </c>
      <c r="C2718" s="2" t="s">
        <v>22</v>
      </c>
      <c r="D2718" s="2" t="s">
        <v>23</v>
      </c>
      <c r="E2718" s="2" t="s">
        <v>5</v>
      </c>
      <c r="G2718" s="2" t="s">
        <v>24</v>
      </c>
      <c r="H2718" s="2">
        <v>1185141</v>
      </c>
      <c r="I2718" s="2">
        <v>1189286</v>
      </c>
      <c r="J2718" s="1" t="s">
        <v>25</v>
      </c>
      <c r="Q2718" s="2" t="s">
        <v>3784</v>
      </c>
      <c r="R2718" s="2">
        <v>4146</v>
      </c>
    </row>
    <row r="2719" spans="1:19" ht="28.8" x14ac:dyDescent="0.3">
      <c r="A2719" s="2" t="s">
        <v>28</v>
      </c>
      <c r="B2719" s="2" t="s">
        <v>29</v>
      </c>
      <c r="C2719" s="2" t="s">
        <v>22</v>
      </c>
      <c r="D2719" s="2" t="s">
        <v>23</v>
      </c>
      <c r="E2719" s="2" t="s">
        <v>5</v>
      </c>
      <c r="G2719" s="2" t="s">
        <v>24</v>
      </c>
      <c r="H2719" s="2">
        <v>1185141</v>
      </c>
      <c r="I2719" s="2">
        <v>1189286</v>
      </c>
      <c r="J2719" s="1" t="s">
        <v>25</v>
      </c>
      <c r="K2719" s="2" t="s">
        <v>3785</v>
      </c>
      <c r="N2719" s="2" t="s">
        <v>3786</v>
      </c>
      <c r="Q2719" s="2" t="s">
        <v>3784</v>
      </c>
      <c r="R2719" s="2">
        <v>4146</v>
      </c>
      <c r="S2719" s="2">
        <v>1381</v>
      </c>
    </row>
    <row r="2720" spans="1:19" ht="28.8" x14ac:dyDescent="0.3">
      <c r="A2720" s="2" t="s">
        <v>20</v>
      </c>
      <c r="B2720" s="2" t="s">
        <v>21</v>
      </c>
      <c r="C2720" s="2" t="s">
        <v>22</v>
      </c>
      <c r="D2720" s="2" t="s">
        <v>23</v>
      </c>
      <c r="E2720" s="2" t="s">
        <v>5</v>
      </c>
      <c r="G2720" s="2" t="s">
        <v>24</v>
      </c>
      <c r="H2720" s="2">
        <v>1189572</v>
      </c>
      <c r="I2720" s="2">
        <v>1190738</v>
      </c>
      <c r="J2720" s="1" t="s">
        <v>54</v>
      </c>
      <c r="Q2720" s="2" t="s">
        <v>3787</v>
      </c>
      <c r="R2720" s="2">
        <v>1167</v>
      </c>
    </row>
    <row r="2721" spans="1:20" ht="28.8" x14ac:dyDescent="0.3">
      <c r="A2721" s="2" t="s">
        <v>28</v>
      </c>
      <c r="B2721" s="2" t="s">
        <v>29</v>
      </c>
      <c r="C2721" s="2" t="s">
        <v>22</v>
      </c>
      <c r="D2721" s="2" t="s">
        <v>23</v>
      </c>
      <c r="E2721" s="2" t="s">
        <v>5</v>
      </c>
      <c r="G2721" s="2" t="s">
        <v>24</v>
      </c>
      <c r="H2721" s="2">
        <v>1189572</v>
      </c>
      <c r="I2721" s="2">
        <v>1190738</v>
      </c>
      <c r="J2721" s="1" t="s">
        <v>54</v>
      </c>
      <c r="K2721" s="2" t="s">
        <v>3788</v>
      </c>
      <c r="N2721" s="2" t="s">
        <v>308</v>
      </c>
      <c r="Q2721" s="2" t="s">
        <v>3787</v>
      </c>
      <c r="R2721" s="2">
        <v>1167</v>
      </c>
      <c r="S2721" s="2">
        <v>388</v>
      </c>
    </row>
    <row r="2722" spans="1:20" ht="28.8" x14ac:dyDescent="0.3">
      <c r="A2722" s="2" t="s">
        <v>20</v>
      </c>
      <c r="B2722" s="2" t="s">
        <v>21</v>
      </c>
      <c r="C2722" s="2" t="s">
        <v>22</v>
      </c>
      <c r="D2722" s="2" t="s">
        <v>23</v>
      </c>
      <c r="E2722" s="2" t="s">
        <v>5</v>
      </c>
      <c r="G2722" s="2" t="s">
        <v>24</v>
      </c>
      <c r="H2722" s="2">
        <v>1191240</v>
      </c>
      <c r="I2722" s="2">
        <v>1191998</v>
      </c>
      <c r="J2722" s="1" t="s">
        <v>54</v>
      </c>
      <c r="Q2722" s="2" t="s">
        <v>3789</v>
      </c>
      <c r="R2722" s="2">
        <v>759</v>
      </c>
    </row>
    <row r="2723" spans="1:20" ht="28.8" x14ac:dyDescent="0.3">
      <c r="A2723" s="2" t="s">
        <v>28</v>
      </c>
      <c r="B2723" s="2" t="s">
        <v>29</v>
      </c>
      <c r="C2723" s="2" t="s">
        <v>22</v>
      </c>
      <c r="D2723" s="2" t="s">
        <v>23</v>
      </c>
      <c r="E2723" s="2" t="s">
        <v>5</v>
      </c>
      <c r="G2723" s="2" t="s">
        <v>24</v>
      </c>
      <c r="H2723" s="2">
        <v>1191240</v>
      </c>
      <c r="I2723" s="2">
        <v>1191998</v>
      </c>
      <c r="J2723" s="1" t="s">
        <v>54</v>
      </c>
      <c r="K2723" s="2" t="s">
        <v>3790</v>
      </c>
      <c r="N2723" s="2" t="s">
        <v>3791</v>
      </c>
      <c r="Q2723" s="2" t="s">
        <v>3789</v>
      </c>
      <c r="R2723" s="2">
        <v>759</v>
      </c>
      <c r="S2723" s="2">
        <v>252</v>
      </c>
    </row>
    <row r="2724" spans="1:20" ht="28.8" x14ac:dyDescent="0.3">
      <c r="A2724" s="2" t="s">
        <v>20</v>
      </c>
      <c r="B2724" s="2" t="s">
        <v>53</v>
      </c>
      <c r="C2724" s="2" t="s">
        <v>22</v>
      </c>
      <c r="D2724" s="2" t="s">
        <v>23</v>
      </c>
      <c r="E2724" s="2" t="s">
        <v>5</v>
      </c>
      <c r="G2724" s="2" t="s">
        <v>24</v>
      </c>
      <c r="H2724" s="2">
        <v>1192016</v>
      </c>
      <c r="I2724" s="2">
        <v>1192807</v>
      </c>
      <c r="J2724" s="1" t="s">
        <v>54</v>
      </c>
      <c r="Q2724" s="2" t="s">
        <v>3792</v>
      </c>
      <c r="R2724" s="2">
        <v>792</v>
      </c>
      <c r="T2724" s="2" t="s">
        <v>56</v>
      </c>
    </row>
    <row r="2725" spans="1:20" ht="28.8" x14ac:dyDescent="0.3">
      <c r="A2725" s="2" t="s">
        <v>20</v>
      </c>
      <c r="B2725" s="2" t="s">
        <v>21</v>
      </c>
      <c r="C2725" s="2" t="s">
        <v>22</v>
      </c>
      <c r="D2725" s="2" t="s">
        <v>23</v>
      </c>
      <c r="E2725" s="2" t="s">
        <v>5</v>
      </c>
      <c r="G2725" s="2" t="s">
        <v>24</v>
      </c>
      <c r="H2725" s="2">
        <v>1192897</v>
      </c>
      <c r="I2725" s="2">
        <v>1193109</v>
      </c>
      <c r="J2725" s="1" t="s">
        <v>25</v>
      </c>
      <c r="Q2725" s="2" t="s">
        <v>3793</v>
      </c>
      <c r="R2725" s="2">
        <v>213</v>
      </c>
    </row>
    <row r="2726" spans="1:20" ht="28.8" x14ac:dyDescent="0.3">
      <c r="A2726" s="2" t="s">
        <v>28</v>
      </c>
      <c r="B2726" s="2" t="s">
        <v>29</v>
      </c>
      <c r="C2726" s="2" t="s">
        <v>22</v>
      </c>
      <c r="D2726" s="2" t="s">
        <v>23</v>
      </c>
      <c r="E2726" s="2" t="s">
        <v>5</v>
      </c>
      <c r="G2726" s="2" t="s">
        <v>24</v>
      </c>
      <c r="H2726" s="2">
        <v>1192897</v>
      </c>
      <c r="I2726" s="2">
        <v>1193109</v>
      </c>
      <c r="J2726" s="1" t="s">
        <v>25</v>
      </c>
      <c r="K2726" s="2" t="s">
        <v>3794</v>
      </c>
      <c r="N2726" s="2" t="s">
        <v>3795</v>
      </c>
      <c r="Q2726" s="2" t="s">
        <v>3793</v>
      </c>
      <c r="R2726" s="2">
        <v>213</v>
      </c>
      <c r="S2726" s="2">
        <v>70</v>
      </c>
    </row>
    <row r="2727" spans="1:20" ht="28.8" x14ac:dyDescent="0.3">
      <c r="A2727" s="2" t="s">
        <v>20</v>
      </c>
      <c r="B2727" s="2" t="s">
        <v>21</v>
      </c>
      <c r="C2727" s="2" t="s">
        <v>22</v>
      </c>
      <c r="D2727" s="2" t="s">
        <v>23</v>
      </c>
      <c r="E2727" s="2" t="s">
        <v>5</v>
      </c>
      <c r="G2727" s="2" t="s">
        <v>24</v>
      </c>
      <c r="H2727" s="2">
        <v>1193286</v>
      </c>
      <c r="I2727" s="2">
        <v>1193738</v>
      </c>
      <c r="J2727" s="1" t="s">
        <v>25</v>
      </c>
      <c r="Q2727" s="2" t="s">
        <v>3796</v>
      </c>
      <c r="R2727" s="2">
        <v>453</v>
      </c>
    </row>
    <row r="2728" spans="1:20" ht="28.8" x14ac:dyDescent="0.3">
      <c r="A2728" s="2" t="s">
        <v>28</v>
      </c>
      <c r="B2728" s="2" t="s">
        <v>29</v>
      </c>
      <c r="C2728" s="2" t="s">
        <v>22</v>
      </c>
      <c r="D2728" s="2" t="s">
        <v>23</v>
      </c>
      <c r="E2728" s="2" t="s">
        <v>5</v>
      </c>
      <c r="G2728" s="2" t="s">
        <v>24</v>
      </c>
      <c r="H2728" s="2">
        <v>1193286</v>
      </c>
      <c r="I2728" s="2">
        <v>1193738</v>
      </c>
      <c r="J2728" s="1" t="s">
        <v>25</v>
      </c>
      <c r="K2728" s="2" t="s">
        <v>3797</v>
      </c>
      <c r="N2728" s="2" t="s">
        <v>3798</v>
      </c>
      <c r="Q2728" s="2" t="s">
        <v>3796</v>
      </c>
      <c r="R2728" s="2">
        <v>453</v>
      </c>
      <c r="S2728" s="2">
        <v>150</v>
      </c>
    </row>
    <row r="2729" spans="1:20" ht="28.8" x14ac:dyDescent="0.3">
      <c r="A2729" s="2" t="s">
        <v>20</v>
      </c>
      <c r="B2729" s="2" t="s">
        <v>21</v>
      </c>
      <c r="C2729" s="2" t="s">
        <v>22</v>
      </c>
      <c r="D2729" s="2" t="s">
        <v>23</v>
      </c>
      <c r="E2729" s="2" t="s">
        <v>5</v>
      </c>
      <c r="G2729" s="2" t="s">
        <v>24</v>
      </c>
      <c r="H2729" s="2">
        <v>1194000</v>
      </c>
      <c r="I2729" s="2">
        <v>1196084</v>
      </c>
      <c r="J2729" s="1" t="s">
        <v>25</v>
      </c>
      <c r="Q2729" s="2" t="s">
        <v>3799</v>
      </c>
      <c r="R2729" s="2">
        <v>2085</v>
      </c>
    </row>
    <row r="2730" spans="1:20" ht="28.8" x14ac:dyDescent="0.3">
      <c r="A2730" s="2" t="s">
        <v>28</v>
      </c>
      <c r="B2730" s="2" t="s">
        <v>29</v>
      </c>
      <c r="C2730" s="2" t="s">
        <v>22</v>
      </c>
      <c r="D2730" s="2" t="s">
        <v>23</v>
      </c>
      <c r="E2730" s="2" t="s">
        <v>5</v>
      </c>
      <c r="G2730" s="2" t="s">
        <v>24</v>
      </c>
      <c r="H2730" s="2">
        <v>1194000</v>
      </c>
      <c r="I2730" s="2">
        <v>1196084</v>
      </c>
      <c r="J2730" s="1" t="s">
        <v>25</v>
      </c>
      <c r="K2730" s="2" t="s">
        <v>3800</v>
      </c>
      <c r="N2730" s="2" t="s">
        <v>3801</v>
      </c>
      <c r="Q2730" s="2" t="s">
        <v>3799</v>
      </c>
      <c r="R2730" s="2">
        <v>2085</v>
      </c>
      <c r="S2730" s="2">
        <v>694</v>
      </c>
    </row>
    <row r="2731" spans="1:20" ht="28.8" x14ac:dyDescent="0.3">
      <c r="A2731" s="2" t="s">
        <v>20</v>
      </c>
      <c r="B2731" s="2" t="s">
        <v>53</v>
      </c>
      <c r="C2731" s="2" t="s">
        <v>22</v>
      </c>
      <c r="D2731" s="2" t="s">
        <v>23</v>
      </c>
      <c r="E2731" s="2" t="s">
        <v>5</v>
      </c>
      <c r="G2731" s="2" t="s">
        <v>24</v>
      </c>
      <c r="H2731" s="2">
        <v>1195974</v>
      </c>
      <c r="I2731" s="2">
        <v>1196861</v>
      </c>
      <c r="J2731" s="1" t="s">
        <v>54</v>
      </c>
      <c r="Q2731" s="2" t="s">
        <v>3802</v>
      </c>
      <c r="R2731" s="2">
        <v>888</v>
      </c>
      <c r="T2731" s="2" t="s">
        <v>56</v>
      </c>
    </row>
    <row r="2732" spans="1:20" ht="28.8" x14ac:dyDescent="0.3">
      <c r="A2732" s="2" t="s">
        <v>20</v>
      </c>
      <c r="B2732" s="2" t="s">
        <v>21</v>
      </c>
      <c r="C2732" s="2" t="s">
        <v>22</v>
      </c>
      <c r="D2732" s="2" t="s">
        <v>23</v>
      </c>
      <c r="E2732" s="2" t="s">
        <v>5</v>
      </c>
      <c r="G2732" s="2" t="s">
        <v>24</v>
      </c>
      <c r="H2732" s="2">
        <v>1196897</v>
      </c>
      <c r="I2732" s="2">
        <v>1197061</v>
      </c>
      <c r="J2732" s="1" t="s">
        <v>54</v>
      </c>
      <c r="Q2732" s="2" t="s">
        <v>3803</v>
      </c>
      <c r="R2732" s="2">
        <v>165</v>
      </c>
    </row>
    <row r="2733" spans="1:20" ht="28.8" x14ac:dyDescent="0.3">
      <c r="A2733" s="2" t="s">
        <v>28</v>
      </c>
      <c r="B2733" s="2" t="s">
        <v>29</v>
      </c>
      <c r="C2733" s="2" t="s">
        <v>22</v>
      </c>
      <c r="D2733" s="2" t="s">
        <v>23</v>
      </c>
      <c r="E2733" s="2" t="s">
        <v>5</v>
      </c>
      <c r="G2733" s="2" t="s">
        <v>24</v>
      </c>
      <c r="H2733" s="2">
        <v>1196897</v>
      </c>
      <c r="I2733" s="2">
        <v>1197061</v>
      </c>
      <c r="J2733" s="1" t="s">
        <v>54</v>
      </c>
      <c r="K2733" s="2" t="s">
        <v>3804</v>
      </c>
      <c r="N2733" s="2" t="s">
        <v>101</v>
      </c>
      <c r="Q2733" s="2" t="s">
        <v>3803</v>
      </c>
      <c r="R2733" s="2">
        <v>165</v>
      </c>
      <c r="S2733" s="2">
        <v>54</v>
      </c>
    </row>
    <row r="2734" spans="1:20" ht="28.8" x14ac:dyDescent="0.3">
      <c r="A2734" s="2" t="s">
        <v>20</v>
      </c>
      <c r="B2734" s="2" t="s">
        <v>21</v>
      </c>
      <c r="C2734" s="2" t="s">
        <v>22</v>
      </c>
      <c r="D2734" s="2" t="s">
        <v>23</v>
      </c>
      <c r="E2734" s="2" t="s">
        <v>5</v>
      </c>
      <c r="G2734" s="2" t="s">
        <v>24</v>
      </c>
      <c r="H2734" s="2">
        <v>1196985</v>
      </c>
      <c r="I2734" s="2">
        <v>1197239</v>
      </c>
      <c r="J2734" s="1" t="s">
        <v>25</v>
      </c>
      <c r="Q2734" s="2" t="s">
        <v>3805</v>
      </c>
      <c r="R2734" s="2">
        <v>255</v>
      </c>
    </row>
    <row r="2735" spans="1:20" ht="28.8" x14ac:dyDescent="0.3">
      <c r="A2735" s="2" t="s">
        <v>28</v>
      </c>
      <c r="B2735" s="2" t="s">
        <v>29</v>
      </c>
      <c r="C2735" s="2" t="s">
        <v>22</v>
      </c>
      <c r="D2735" s="2" t="s">
        <v>23</v>
      </c>
      <c r="E2735" s="2" t="s">
        <v>5</v>
      </c>
      <c r="G2735" s="2" t="s">
        <v>24</v>
      </c>
      <c r="H2735" s="2">
        <v>1196985</v>
      </c>
      <c r="I2735" s="2">
        <v>1197239</v>
      </c>
      <c r="J2735" s="1" t="s">
        <v>25</v>
      </c>
      <c r="K2735" s="2" t="s">
        <v>3806</v>
      </c>
      <c r="N2735" s="2" t="s">
        <v>101</v>
      </c>
      <c r="Q2735" s="2" t="s">
        <v>3805</v>
      </c>
      <c r="R2735" s="2">
        <v>255</v>
      </c>
      <c r="S2735" s="2">
        <v>84</v>
      </c>
    </row>
    <row r="2736" spans="1:20" ht="28.8" x14ac:dyDescent="0.3">
      <c r="A2736" s="2" t="s">
        <v>20</v>
      </c>
      <c r="B2736" s="2" t="s">
        <v>21</v>
      </c>
      <c r="C2736" s="2" t="s">
        <v>22</v>
      </c>
      <c r="D2736" s="2" t="s">
        <v>23</v>
      </c>
      <c r="E2736" s="2" t="s">
        <v>5</v>
      </c>
      <c r="G2736" s="2" t="s">
        <v>24</v>
      </c>
      <c r="H2736" s="2">
        <v>1197205</v>
      </c>
      <c r="I2736" s="2">
        <v>1197501</v>
      </c>
      <c r="J2736" s="1" t="s">
        <v>54</v>
      </c>
      <c r="Q2736" s="2" t="s">
        <v>3807</v>
      </c>
      <c r="R2736" s="2">
        <v>297</v>
      </c>
    </row>
    <row r="2737" spans="1:20" ht="28.8" x14ac:dyDescent="0.3">
      <c r="A2737" s="2" t="s">
        <v>28</v>
      </c>
      <c r="B2737" s="2" t="s">
        <v>29</v>
      </c>
      <c r="C2737" s="2" t="s">
        <v>22</v>
      </c>
      <c r="D2737" s="2" t="s">
        <v>23</v>
      </c>
      <c r="E2737" s="2" t="s">
        <v>5</v>
      </c>
      <c r="G2737" s="2" t="s">
        <v>24</v>
      </c>
      <c r="H2737" s="2">
        <v>1197205</v>
      </c>
      <c r="I2737" s="2">
        <v>1197501</v>
      </c>
      <c r="J2737" s="1" t="s">
        <v>54</v>
      </c>
      <c r="K2737" s="2" t="s">
        <v>3808</v>
      </c>
      <c r="N2737" s="2" t="s">
        <v>101</v>
      </c>
      <c r="Q2737" s="2" t="s">
        <v>3807</v>
      </c>
      <c r="R2737" s="2">
        <v>297</v>
      </c>
      <c r="S2737" s="2">
        <v>98</v>
      </c>
    </row>
    <row r="2738" spans="1:20" ht="28.8" x14ac:dyDescent="0.3">
      <c r="A2738" s="2" t="s">
        <v>20</v>
      </c>
      <c r="B2738" s="2" t="s">
        <v>21</v>
      </c>
      <c r="C2738" s="2" t="s">
        <v>22</v>
      </c>
      <c r="D2738" s="2" t="s">
        <v>23</v>
      </c>
      <c r="E2738" s="2" t="s">
        <v>5</v>
      </c>
      <c r="G2738" s="2" t="s">
        <v>24</v>
      </c>
      <c r="H2738" s="2">
        <v>1197505</v>
      </c>
      <c r="I2738" s="2">
        <v>1197720</v>
      </c>
      <c r="J2738" s="1" t="s">
        <v>54</v>
      </c>
      <c r="Q2738" s="2" t="s">
        <v>3809</v>
      </c>
      <c r="R2738" s="2">
        <v>216</v>
      </c>
    </row>
    <row r="2739" spans="1:20" ht="28.8" x14ac:dyDescent="0.3">
      <c r="A2739" s="2" t="s">
        <v>28</v>
      </c>
      <c r="B2739" s="2" t="s">
        <v>29</v>
      </c>
      <c r="C2739" s="2" t="s">
        <v>22</v>
      </c>
      <c r="D2739" s="2" t="s">
        <v>23</v>
      </c>
      <c r="E2739" s="2" t="s">
        <v>5</v>
      </c>
      <c r="G2739" s="2" t="s">
        <v>24</v>
      </c>
      <c r="H2739" s="2">
        <v>1197505</v>
      </c>
      <c r="I2739" s="2">
        <v>1197720</v>
      </c>
      <c r="J2739" s="1" t="s">
        <v>54</v>
      </c>
      <c r="K2739" s="2" t="s">
        <v>3810</v>
      </c>
      <c r="N2739" s="2" t="s">
        <v>101</v>
      </c>
      <c r="Q2739" s="2" t="s">
        <v>3809</v>
      </c>
      <c r="R2739" s="2">
        <v>216</v>
      </c>
      <c r="S2739" s="2">
        <v>71</v>
      </c>
    </row>
    <row r="2740" spans="1:20" ht="28.8" x14ac:dyDescent="0.3">
      <c r="A2740" s="2" t="s">
        <v>20</v>
      </c>
      <c r="B2740" s="2" t="s">
        <v>21</v>
      </c>
      <c r="C2740" s="2" t="s">
        <v>22</v>
      </c>
      <c r="D2740" s="2" t="s">
        <v>23</v>
      </c>
      <c r="E2740" s="2" t="s">
        <v>5</v>
      </c>
      <c r="G2740" s="2" t="s">
        <v>24</v>
      </c>
      <c r="H2740" s="2">
        <v>1197717</v>
      </c>
      <c r="I2740" s="2">
        <v>1198025</v>
      </c>
      <c r="J2740" s="1" t="s">
        <v>54</v>
      </c>
      <c r="Q2740" s="2" t="s">
        <v>3811</v>
      </c>
      <c r="R2740" s="2">
        <v>309</v>
      </c>
    </row>
    <row r="2741" spans="1:20" ht="43.2" x14ac:dyDescent="0.3">
      <c r="A2741" s="2" t="s">
        <v>28</v>
      </c>
      <c r="B2741" s="2" t="s">
        <v>29</v>
      </c>
      <c r="C2741" s="2" t="s">
        <v>22</v>
      </c>
      <c r="D2741" s="2" t="s">
        <v>23</v>
      </c>
      <c r="E2741" s="2" t="s">
        <v>5</v>
      </c>
      <c r="G2741" s="2" t="s">
        <v>24</v>
      </c>
      <c r="H2741" s="2">
        <v>1197717</v>
      </c>
      <c r="I2741" s="2">
        <v>1198025</v>
      </c>
      <c r="J2741" s="1" t="s">
        <v>54</v>
      </c>
      <c r="K2741" s="2" t="s">
        <v>3812</v>
      </c>
      <c r="N2741" s="2" t="s">
        <v>41</v>
      </c>
      <c r="Q2741" s="2" t="s">
        <v>3811</v>
      </c>
      <c r="R2741" s="2">
        <v>309</v>
      </c>
      <c r="S2741" s="2">
        <v>102</v>
      </c>
    </row>
    <row r="2742" spans="1:20" ht="28.8" x14ac:dyDescent="0.3">
      <c r="A2742" s="2" t="s">
        <v>20</v>
      </c>
      <c r="B2742" s="2" t="s">
        <v>21</v>
      </c>
      <c r="C2742" s="2" t="s">
        <v>22</v>
      </c>
      <c r="D2742" s="2" t="s">
        <v>23</v>
      </c>
      <c r="E2742" s="2" t="s">
        <v>5</v>
      </c>
      <c r="G2742" s="2" t="s">
        <v>24</v>
      </c>
      <c r="H2742" s="2">
        <v>1198034</v>
      </c>
      <c r="I2742" s="2">
        <v>1198375</v>
      </c>
      <c r="J2742" s="1" t="s">
        <v>54</v>
      </c>
      <c r="Q2742" s="2" t="s">
        <v>3813</v>
      </c>
      <c r="R2742" s="2">
        <v>342</v>
      </c>
    </row>
    <row r="2743" spans="1:20" ht="43.2" x14ac:dyDescent="0.3">
      <c r="A2743" s="2" t="s">
        <v>28</v>
      </c>
      <c r="B2743" s="2" t="s">
        <v>29</v>
      </c>
      <c r="C2743" s="2" t="s">
        <v>22</v>
      </c>
      <c r="D2743" s="2" t="s">
        <v>23</v>
      </c>
      <c r="E2743" s="2" t="s">
        <v>5</v>
      </c>
      <c r="G2743" s="2" t="s">
        <v>24</v>
      </c>
      <c r="H2743" s="2">
        <v>1198034</v>
      </c>
      <c r="I2743" s="2">
        <v>1198375</v>
      </c>
      <c r="J2743" s="1" t="s">
        <v>54</v>
      </c>
      <c r="K2743" s="2" t="s">
        <v>3814</v>
      </c>
      <c r="N2743" s="2" t="s">
        <v>41</v>
      </c>
      <c r="Q2743" s="2" t="s">
        <v>3813</v>
      </c>
      <c r="R2743" s="2">
        <v>342</v>
      </c>
      <c r="S2743" s="2">
        <v>113</v>
      </c>
    </row>
    <row r="2744" spans="1:20" ht="28.8" x14ac:dyDescent="0.3">
      <c r="A2744" s="2" t="s">
        <v>20</v>
      </c>
      <c r="B2744" s="2" t="s">
        <v>53</v>
      </c>
      <c r="C2744" s="2" t="s">
        <v>22</v>
      </c>
      <c r="D2744" s="2" t="s">
        <v>23</v>
      </c>
      <c r="E2744" s="2" t="s">
        <v>5</v>
      </c>
      <c r="G2744" s="2" t="s">
        <v>24</v>
      </c>
      <c r="H2744" s="2">
        <v>1198443</v>
      </c>
      <c r="I2744" s="2">
        <v>1200025</v>
      </c>
      <c r="J2744" s="1" t="s">
        <v>54</v>
      </c>
      <c r="Q2744" s="2" t="s">
        <v>3815</v>
      </c>
      <c r="R2744" s="2">
        <v>1583</v>
      </c>
      <c r="T2744" s="2" t="s">
        <v>56</v>
      </c>
    </row>
    <row r="2745" spans="1:20" ht="28.8" x14ac:dyDescent="0.3">
      <c r="A2745" s="2" t="s">
        <v>20</v>
      </c>
      <c r="B2745" s="2" t="s">
        <v>21</v>
      </c>
      <c r="C2745" s="2" t="s">
        <v>22</v>
      </c>
      <c r="D2745" s="2" t="s">
        <v>23</v>
      </c>
      <c r="E2745" s="2" t="s">
        <v>5</v>
      </c>
      <c r="G2745" s="2" t="s">
        <v>24</v>
      </c>
      <c r="H2745" s="2">
        <v>1200024</v>
      </c>
      <c r="I2745" s="2">
        <v>1200248</v>
      </c>
      <c r="J2745" s="1" t="s">
        <v>25</v>
      </c>
      <c r="Q2745" s="2" t="s">
        <v>3816</v>
      </c>
      <c r="R2745" s="2">
        <v>225</v>
      </c>
    </row>
    <row r="2746" spans="1:20" ht="28.8" x14ac:dyDescent="0.3">
      <c r="A2746" s="2" t="s">
        <v>28</v>
      </c>
      <c r="B2746" s="2" t="s">
        <v>29</v>
      </c>
      <c r="C2746" s="2" t="s">
        <v>22</v>
      </c>
      <c r="D2746" s="2" t="s">
        <v>23</v>
      </c>
      <c r="E2746" s="2" t="s">
        <v>5</v>
      </c>
      <c r="G2746" s="2" t="s">
        <v>24</v>
      </c>
      <c r="H2746" s="2">
        <v>1200024</v>
      </c>
      <c r="I2746" s="2">
        <v>1200248</v>
      </c>
      <c r="J2746" s="1" t="s">
        <v>25</v>
      </c>
      <c r="K2746" s="2" t="s">
        <v>3817</v>
      </c>
      <c r="N2746" s="2" t="s">
        <v>101</v>
      </c>
      <c r="Q2746" s="2" t="s">
        <v>3816</v>
      </c>
      <c r="R2746" s="2">
        <v>225</v>
      </c>
      <c r="S2746" s="2">
        <v>74</v>
      </c>
    </row>
    <row r="2747" spans="1:20" ht="28.8" x14ac:dyDescent="0.3">
      <c r="A2747" s="2" t="s">
        <v>20</v>
      </c>
      <c r="B2747" s="2" t="s">
        <v>21</v>
      </c>
      <c r="C2747" s="2" t="s">
        <v>22</v>
      </c>
      <c r="D2747" s="2" t="s">
        <v>23</v>
      </c>
      <c r="E2747" s="2" t="s">
        <v>5</v>
      </c>
      <c r="G2747" s="2" t="s">
        <v>24</v>
      </c>
      <c r="H2747" s="2">
        <v>1200631</v>
      </c>
      <c r="I2747" s="2">
        <v>1201767</v>
      </c>
      <c r="J2747" s="1" t="s">
        <v>25</v>
      </c>
      <c r="Q2747" s="2" t="s">
        <v>3818</v>
      </c>
      <c r="R2747" s="2">
        <v>1137</v>
      </c>
    </row>
    <row r="2748" spans="1:20" ht="43.2" x14ac:dyDescent="0.3">
      <c r="A2748" s="2" t="s">
        <v>28</v>
      </c>
      <c r="B2748" s="2" t="s">
        <v>29</v>
      </c>
      <c r="C2748" s="2" t="s">
        <v>22</v>
      </c>
      <c r="D2748" s="2" t="s">
        <v>23</v>
      </c>
      <c r="E2748" s="2" t="s">
        <v>5</v>
      </c>
      <c r="G2748" s="2" t="s">
        <v>24</v>
      </c>
      <c r="H2748" s="2">
        <v>1200631</v>
      </c>
      <c r="I2748" s="2">
        <v>1201767</v>
      </c>
      <c r="J2748" s="1" t="s">
        <v>25</v>
      </c>
      <c r="K2748" s="2" t="s">
        <v>3819</v>
      </c>
      <c r="N2748" s="2" t="s">
        <v>41</v>
      </c>
      <c r="Q2748" s="2" t="s">
        <v>3818</v>
      </c>
      <c r="R2748" s="2">
        <v>1137</v>
      </c>
      <c r="S2748" s="2">
        <v>378</v>
      </c>
    </row>
    <row r="2749" spans="1:20" ht="28.8" x14ac:dyDescent="0.3">
      <c r="A2749" s="2" t="s">
        <v>20</v>
      </c>
      <c r="B2749" s="2" t="s">
        <v>21</v>
      </c>
      <c r="C2749" s="2" t="s">
        <v>22</v>
      </c>
      <c r="D2749" s="2" t="s">
        <v>23</v>
      </c>
      <c r="E2749" s="2" t="s">
        <v>5</v>
      </c>
      <c r="G2749" s="2" t="s">
        <v>24</v>
      </c>
      <c r="H2749" s="2">
        <v>1201870</v>
      </c>
      <c r="I2749" s="2">
        <v>1203603</v>
      </c>
      <c r="J2749" s="1" t="s">
        <v>25</v>
      </c>
      <c r="O2749" s="2" t="s">
        <v>3820</v>
      </c>
      <c r="Q2749" s="2" t="s">
        <v>3821</v>
      </c>
      <c r="R2749" s="2">
        <v>1734</v>
      </c>
    </row>
    <row r="2750" spans="1:20" ht="100.8" x14ac:dyDescent="0.3">
      <c r="A2750" s="2" t="s">
        <v>28</v>
      </c>
      <c r="B2750" s="2" t="s">
        <v>29</v>
      </c>
      <c r="C2750" s="2" t="s">
        <v>22</v>
      </c>
      <c r="D2750" s="2" t="s">
        <v>23</v>
      </c>
      <c r="E2750" s="2" t="s">
        <v>5</v>
      </c>
      <c r="G2750" s="2" t="s">
        <v>24</v>
      </c>
      <c r="H2750" s="2">
        <v>1201870</v>
      </c>
      <c r="I2750" s="2">
        <v>1203603</v>
      </c>
      <c r="J2750" s="1" t="s">
        <v>25</v>
      </c>
      <c r="K2750" s="2" t="s">
        <v>3822</v>
      </c>
      <c r="N2750" s="2" t="s">
        <v>3823</v>
      </c>
      <c r="O2750" s="2" t="s">
        <v>3820</v>
      </c>
      <c r="Q2750" s="2" t="s">
        <v>3821</v>
      </c>
      <c r="R2750" s="2">
        <v>1734</v>
      </c>
      <c r="S2750" s="2">
        <v>577</v>
      </c>
    </row>
    <row r="2751" spans="1:20" ht="28.8" x14ac:dyDescent="0.3">
      <c r="A2751" s="2" t="s">
        <v>20</v>
      </c>
      <c r="B2751" s="2" t="s">
        <v>21</v>
      </c>
      <c r="C2751" s="2" t="s">
        <v>22</v>
      </c>
      <c r="D2751" s="2" t="s">
        <v>23</v>
      </c>
      <c r="E2751" s="2" t="s">
        <v>5</v>
      </c>
      <c r="G2751" s="2" t="s">
        <v>24</v>
      </c>
      <c r="H2751" s="2">
        <v>1203596</v>
      </c>
      <c r="I2751" s="2">
        <v>1205353</v>
      </c>
      <c r="J2751" s="1" t="s">
        <v>25</v>
      </c>
      <c r="Q2751" s="2" t="s">
        <v>3824</v>
      </c>
      <c r="R2751" s="2">
        <v>1758</v>
      </c>
    </row>
    <row r="2752" spans="1:20" ht="100.8" x14ac:dyDescent="0.3">
      <c r="A2752" s="2" t="s">
        <v>28</v>
      </c>
      <c r="B2752" s="2" t="s">
        <v>29</v>
      </c>
      <c r="C2752" s="2" t="s">
        <v>22</v>
      </c>
      <c r="D2752" s="2" t="s">
        <v>23</v>
      </c>
      <c r="E2752" s="2" t="s">
        <v>5</v>
      </c>
      <c r="G2752" s="2" t="s">
        <v>24</v>
      </c>
      <c r="H2752" s="2">
        <v>1203596</v>
      </c>
      <c r="I2752" s="2">
        <v>1205353</v>
      </c>
      <c r="J2752" s="1" t="s">
        <v>25</v>
      </c>
      <c r="K2752" s="2" t="s">
        <v>3825</v>
      </c>
      <c r="N2752" s="2" t="s">
        <v>3826</v>
      </c>
      <c r="Q2752" s="2" t="s">
        <v>3824</v>
      </c>
      <c r="R2752" s="2">
        <v>1758</v>
      </c>
      <c r="S2752" s="2">
        <v>585</v>
      </c>
    </row>
    <row r="2753" spans="1:19" ht="28.8" x14ac:dyDescent="0.3">
      <c r="A2753" s="2" t="s">
        <v>20</v>
      </c>
      <c r="B2753" s="2" t="s">
        <v>21</v>
      </c>
      <c r="C2753" s="2" t="s">
        <v>22</v>
      </c>
      <c r="D2753" s="2" t="s">
        <v>23</v>
      </c>
      <c r="E2753" s="2" t="s">
        <v>5</v>
      </c>
      <c r="G2753" s="2" t="s">
        <v>24</v>
      </c>
      <c r="H2753" s="2">
        <v>1205350</v>
      </c>
      <c r="I2753" s="2">
        <v>1205697</v>
      </c>
      <c r="J2753" s="1" t="s">
        <v>54</v>
      </c>
      <c r="Q2753" s="2" t="s">
        <v>3827</v>
      </c>
      <c r="R2753" s="2">
        <v>348</v>
      </c>
    </row>
    <row r="2754" spans="1:19" ht="28.8" x14ac:dyDescent="0.3">
      <c r="A2754" s="2" t="s">
        <v>28</v>
      </c>
      <c r="B2754" s="2" t="s">
        <v>29</v>
      </c>
      <c r="C2754" s="2" t="s">
        <v>22</v>
      </c>
      <c r="D2754" s="2" t="s">
        <v>23</v>
      </c>
      <c r="E2754" s="2" t="s">
        <v>5</v>
      </c>
      <c r="G2754" s="2" t="s">
        <v>24</v>
      </c>
      <c r="H2754" s="2">
        <v>1205350</v>
      </c>
      <c r="I2754" s="2">
        <v>1205697</v>
      </c>
      <c r="J2754" s="1" t="s">
        <v>54</v>
      </c>
      <c r="K2754" s="2" t="s">
        <v>3828</v>
      </c>
      <c r="N2754" s="2" t="s">
        <v>101</v>
      </c>
      <c r="Q2754" s="2" t="s">
        <v>3827</v>
      </c>
      <c r="R2754" s="2">
        <v>348</v>
      </c>
      <c r="S2754" s="2">
        <v>115</v>
      </c>
    </row>
    <row r="2755" spans="1:19" ht="28.8" x14ac:dyDescent="0.3">
      <c r="A2755" s="2" t="s">
        <v>20</v>
      </c>
      <c r="B2755" s="2" t="s">
        <v>21</v>
      </c>
      <c r="C2755" s="2" t="s">
        <v>22</v>
      </c>
      <c r="D2755" s="2" t="s">
        <v>23</v>
      </c>
      <c r="E2755" s="2" t="s">
        <v>5</v>
      </c>
      <c r="G2755" s="2" t="s">
        <v>24</v>
      </c>
      <c r="H2755" s="2">
        <v>1205701</v>
      </c>
      <c r="I2755" s="2">
        <v>1206666</v>
      </c>
      <c r="J2755" s="1" t="s">
        <v>54</v>
      </c>
      <c r="O2755" s="2" t="s">
        <v>3829</v>
      </c>
      <c r="Q2755" s="2" t="s">
        <v>3830</v>
      </c>
      <c r="R2755" s="2">
        <v>966</v>
      </c>
    </row>
    <row r="2756" spans="1:19" ht="28.8" x14ac:dyDescent="0.3">
      <c r="A2756" s="2" t="s">
        <v>28</v>
      </c>
      <c r="B2756" s="2" t="s">
        <v>29</v>
      </c>
      <c r="C2756" s="2" t="s">
        <v>22</v>
      </c>
      <c r="D2756" s="2" t="s">
        <v>23</v>
      </c>
      <c r="E2756" s="2" t="s">
        <v>5</v>
      </c>
      <c r="G2756" s="2" t="s">
        <v>24</v>
      </c>
      <c r="H2756" s="2">
        <v>1205701</v>
      </c>
      <c r="I2756" s="2">
        <v>1206666</v>
      </c>
      <c r="J2756" s="1" t="s">
        <v>54</v>
      </c>
      <c r="K2756" s="2" t="s">
        <v>3831</v>
      </c>
      <c r="N2756" s="2" t="s">
        <v>3832</v>
      </c>
      <c r="O2756" s="2" t="s">
        <v>3829</v>
      </c>
      <c r="Q2756" s="2" t="s">
        <v>3830</v>
      </c>
      <c r="R2756" s="2">
        <v>966</v>
      </c>
      <c r="S2756" s="2">
        <v>321</v>
      </c>
    </row>
    <row r="2757" spans="1:19" ht="28.8" x14ac:dyDescent="0.3">
      <c r="A2757" s="2" t="s">
        <v>20</v>
      </c>
      <c r="B2757" s="2" t="s">
        <v>21</v>
      </c>
      <c r="C2757" s="2" t="s">
        <v>22</v>
      </c>
      <c r="D2757" s="2" t="s">
        <v>23</v>
      </c>
      <c r="E2757" s="2" t="s">
        <v>5</v>
      </c>
      <c r="G2757" s="2" t="s">
        <v>24</v>
      </c>
      <c r="H2757" s="2">
        <v>1206650</v>
      </c>
      <c r="I2757" s="2">
        <v>1207180</v>
      </c>
      <c r="J2757" s="1" t="s">
        <v>25</v>
      </c>
      <c r="Q2757" s="2" t="s">
        <v>3833</v>
      </c>
      <c r="R2757" s="2">
        <v>531</v>
      </c>
    </row>
    <row r="2758" spans="1:19" ht="28.8" x14ac:dyDescent="0.3">
      <c r="A2758" s="2" t="s">
        <v>28</v>
      </c>
      <c r="B2758" s="2" t="s">
        <v>29</v>
      </c>
      <c r="C2758" s="2" t="s">
        <v>22</v>
      </c>
      <c r="D2758" s="2" t="s">
        <v>23</v>
      </c>
      <c r="E2758" s="2" t="s">
        <v>5</v>
      </c>
      <c r="G2758" s="2" t="s">
        <v>24</v>
      </c>
      <c r="H2758" s="2">
        <v>1206650</v>
      </c>
      <c r="I2758" s="2">
        <v>1207180</v>
      </c>
      <c r="J2758" s="1" t="s">
        <v>25</v>
      </c>
      <c r="K2758" s="2" t="s">
        <v>3834</v>
      </c>
      <c r="N2758" s="2" t="s">
        <v>101</v>
      </c>
      <c r="Q2758" s="2" t="s">
        <v>3833</v>
      </c>
      <c r="R2758" s="2">
        <v>531</v>
      </c>
      <c r="S2758" s="2">
        <v>176</v>
      </c>
    </row>
    <row r="2759" spans="1:19" ht="28.8" x14ac:dyDescent="0.3">
      <c r="A2759" s="2" t="s">
        <v>20</v>
      </c>
      <c r="B2759" s="2" t="s">
        <v>21</v>
      </c>
      <c r="C2759" s="2" t="s">
        <v>22</v>
      </c>
      <c r="D2759" s="2" t="s">
        <v>23</v>
      </c>
      <c r="E2759" s="2" t="s">
        <v>5</v>
      </c>
      <c r="G2759" s="2" t="s">
        <v>24</v>
      </c>
      <c r="H2759" s="2">
        <v>1207125</v>
      </c>
      <c r="I2759" s="2">
        <v>1208714</v>
      </c>
      <c r="J2759" s="1" t="s">
        <v>54</v>
      </c>
      <c r="O2759" s="2" t="s">
        <v>3835</v>
      </c>
      <c r="Q2759" s="2" t="s">
        <v>3836</v>
      </c>
      <c r="R2759" s="2">
        <v>1590</v>
      </c>
    </row>
    <row r="2760" spans="1:19" ht="28.8" x14ac:dyDescent="0.3">
      <c r="A2760" s="2" t="s">
        <v>28</v>
      </c>
      <c r="B2760" s="2" t="s">
        <v>29</v>
      </c>
      <c r="C2760" s="2" t="s">
        <v>22</v>
      </c>
      <c r="D2760" s="2" t="s">
        <v>23</v>
      </c>
      <c r="E2760" s="2" t="s">
        <v>5</v>
      </c>
      <c r="G2760" s="2" t="s">
        <v>24</v>
      </c>
      <c r="H2760" s="2">
        <v>1207125</v>
      </c>
      <c r="I2760" s="2">
        <v>1208714</v>
      </c>
      <c r="J2760" s="1" t="s">
        <v>54</v>
      </c>
      <c r="K2760" s="2" t="s">
        <v>3837</v>
      </c>
      <c r="N2760" s="2" t="s">
        <v>3838</v>
      </c>
      <c r="O2760" s="2" t="s">
        <v>3835</v>
      </c>
      <c r="Q2760" s="2" t="s">
        <v>3836</v>
      </c>
      <c r="R2760" s="2">
        <v>1590</v>
      </c>
      <c r="S2760" s="2">
        <v>529</v>
      </c>
    </row>
    <row r="2761" spans="1:19" ht="28.8" x14ac:dyDescent="0.3">
      <c r="A2761" s="2" t="s">
        <v>20</v>
      </c>
      <c r="B2761" s="2" t="s">
        <v>21</v>
      </c>
      <c r="C2761" s="2" t="s">
        <v>22</v>
      </c>
      <c r="D2761" s="2" t="s">
        <v>23</v>
      </c>
      <c r="E2761" s="2" t="s">
        <v>5</v>
      </c>
      <c r="G2761" s="2" t="s">
        <v>24</v>
      </c>
      <c r="H2761" s="2">
        <v>1208831</v>
      </c>
      <c r="I2761" s="2">
        <v>1209457</v>
      </c>
      <c r="J2761" s="1" t="s">
        <v>25</v>
      </c>
      <c r="O2761" s="2" t="s">
        <v>3839</v>
      </c>
      <c r="Q2761" s="2" t="s">
        <v>3840</v>
      </c>
      <c r="R2761" s="2">
        <v>627</v>
      </c>
    </row>
    <row r="2762" spans="1:19" ht="28.8" x14ac:dyDescent="0.3">
      <c r="A2762" s="2" t="s">
        <v>28</v>
      </c>
      <c r="B2762" s="2" t="s">
        <v>29</v>
      </c>
      <c r="C2762" s="2" t="s">
        <v>22</v>
      </c>
      <c r="D2762" s="2" t="s">
        <v>23</v>
      </c>
      <c r="E2762" s="2" t="s">
        <v>5</v>
      </c>
      <c r="G2762" s="2" t="s">
        <v>24</v>
      </c>
      <c r="H2762" s="2">
        <v>1208831</v>
      </c>
      <c r="I2762" s="2">
        <v>1209457</v>
      </c>
      <c r="J2762" s="1" t="s">
        <v>25</v>
      </c>
      <c r="K2762" s="2" t="s">
        <v>3841</v>
      </c>
      <c r="N2762" s="2" t="s">
        <v>3842</v>
      </c>
      <c r="O2762" s="2" t="s">
        <v>3839</v>
      </c>
      <c r="Q2762" s="2" t="s">
        <v>3840</v>
      </c>
      <c r="R2762" s="2">
        <v>627</v>
      </c>
      <c r="S2762" s="2">
        <v>208</v>
      </c>
    </row>
    <row r="2763" spans="1:19" ht="28.8" x14ac:dyDescent="0.3">
      <c r="A2763" s="2" t="s">
        <v>20</v>
      </c>
      <c r="B2763" s="2" t="s">
        <v>21</v>
      </c>
      <c r="C2763" s="2" t="s">
        <v>22</v>
      </c>
      <c r="D2763" s="2" t="s">
        <v>23</v>
      </c>
      <c r="E2763" s="2" t="s">
        <v>5</v>
      </c>
      <c r="G2763" s="2" t="s">
        <v>24</v>
      </c>
      <c r="H2763" s="2">
        <v>1209454</v>
      </c>
      <c r="I2763" s="2">
        <v>1210116</v>
      </c>
      <c r="J2763" s="1" t="s">
        <v>25</v>
      </c>
      <c r="Q2763" s="2" t="s">
        <v>3843</v>
      </c>
      <c r="R2763" s="2">
        <v>663</v>
      </c>
    </row>
    <row r="2764" spans="1:19" ht="28.8" x14ac:dyDescent="0.3">
      <c r="A2764" s="2" t="s">
        <v>28</v>
      </c>
      <c r="B2764" s="2" t="s">
        <v>29</v>
      </c>
      <c r="C2764" s="2" t="s">
        <v>22</v>
      </c>
      <c r="D2764" s="2" t="s">
        <v>23</v>
      </c>
      <c r="E2764" s="2" t="s">
        <v>5</v>
      </c>
      <c r="G2764" s="2" t="s">
        <v>24</v>
      </c>
      <c r="H2764" s="2">
        <v>1209454</v>
      </c>
      <c r="I2764" s="2">
        <v>1210116</v>
      </c>
      <c r="J2764" s="1" t="s">
        <v>25</v>
      </c>
      <c r="K2764" s="2" t="s">
        <v>3844</v>
      </c>
      <c r="N2764" s="2" t="s">
        <v>303</v>
      </c>
      <c r="Q2764" s="2" t="s">
        <v>3843</v>
      </c>
      <c r="R2764" s="2">
        <v>663</v>
      </c>
      <c r="S2764" s="2">
        <v>220</v>
      </c>
    </row>
    <row r="2765" spans="1:19" ht="28.8" x14ac:dyDescent="0.3">
      <c r="A2765" s="2" t="s">
        <v>20</v>
      </c>
      <c r="B2765" s="2" t="s">
        <v>21</v>
      </c>
      <c r="C2765" s="2" t="s">
        <v>22</v>
      </c>
      <c r="D2765" s="2" t="s">
        <v>23</v>
      </c>
      <c r="E2765" s="2" t="s">
        <v>5</v>
      </c>
      <c r="G2765" s="2" t="s">
        <v>24</v>
      </c>
      <c r="H2765" s="2">
        <v>1210286</v>
      </c>
      <c r="I2765" s="2">
        <v>1211725</v>
      </c>
      <c r="J2765" s="1" t="s">
        <v>25</v>
      </c>
      <c r="Q2765" s="2" t="s">
        <v>3845</v>
      </c>
      <c r="R2765" s="2">
        <v>1440</v>
      </c>
    </row>
    <row r="2766" spans="1:19" ht="28.8" x14ac:dyDescent="0.3">
      <c r="A2766" s="2" t="s">
        <v>28</v>
      </c>
      <c r="B2766" s="2" t="s">
        <v>29</v>
      </c>
      <c r="C2766" s="2" t="s">
        <v>22</v>
      </c>
      <c r="D2766" s="2" t="s">
        <v>23</v>
      </c>
      <c r="E2766" s="2" t="s">
        <v>5</v>
      </c>
      <c r="G2766" s="2" t="s">
        <v>24</v>
      </c>
      <c r="H2766" s="2">
        <v>1210286</v>
      </c>
      <c r="I2766" s="2">
        <v>1211725</v>
      </c>
      <c r="J2766" s="1" t="s">
        <v>25</v>
      </c>
      <c r="K2766" s="2" t="s">
        <v>3846</v>
      </c>
      <c r="N2766" s="2" t="s">
        <v>3847</v>
      </c>
      <c r="Q2766" s="2" t="s">
        <v>3845</v>
      </c>
      <c r="R2766" s="2">
        <v>1440</v>
      </c>
      <c r="S2766" s="2">
        <v>479</v>
      </c>
    </row>
    <row r="2767" spans="1:19" ht="28.8" x14ac:dyDescent="0.3">
      <c r="A2767" s="2" t="s">
        <v>20</v>
      </c>
      <c r="B2767" s="2" t="s">
        <v>21</v>
      </c>
      <c r="C2767" s="2" t="s">
        <v>22</v>
      </c>
      <c r="D2767" s="2" t="s">
        <v>23</v>
      </c>
      <c r="E2767" s="2" t="s">
        <v>5</v>
      </c>
      <c r="G2767" s="2" t="s">
        <v>24</v>
      </c>
      <c r="H2767" s="2">
        <v>1211831</v>
      </c>
      <c r="I2767" s="2">
        <v>1213633</v>
      </c>
      <c r="J2767" s="1" t="s">
        <v>25</v>
      </c>
      <c r="O2767" s="2" t="s">
        <v>3848</v>
      </c>
      <c r="Q2767" s="2" t="s">
        <v>3849</v>
      </c>
      <c r="R2767" s="2">
        <v>1803</v>
      </c>
    </row>
    <row r="2768" spans="1:19" ht="28.8" x14ac:dyDescent="0.3">
      <c r="A2768" s="2" t="s">
        <v>28</v>
      </c>
      <c r="B2768" s="2" t="s">
        <v>29</v>
      </c>
      <c r="C2768" s="2" t="s">
        <v>22</v>
      </c>
      <c r="D2768" s="2" t="s">
        <v>23</v>
      </c>
      <c r="E2768" s="2" t="s">
        <v>5</v>
      </c>
      <c r="G2768" s="2" t="s">
        <v>24</v>
      </c>
      <c r="H2768" s="2">
        <v>1211831</v>
      </c>
      <c r="I2768" s="2">
        <v>1213633</v>
      </c>
      <c r="J2768" s="1" t="s">
        <v>25</v>
      </c>
      <c r="K2768" s="2" t="s">
        <v>3850</v>
      </c>
      <c r="N2768" s="2" t="s">
        <v>3851</v>
      </c>
      <c r="O2768" s="2" t="s">
        <v>3848</v>
      </c>
      <c r="Q2768" s="2" t="s">
        <v>3849</v>
      </c>
      <c r="R2768" s="2">
        <v>1803</v>
      </c>
      <c r="S2768" s="2">
        <v>600</v>
      </c>
    </row>
    <row r="2769" spans="1:19" ht="28.8" x14ac:dyDescent="0.3">
      <c r="A2769" s="2" t="s">
        <v>20</v>
      </c>
      <c r="B2769" s="2" t="s">
        <v>21</v>
      </c>
      <c r="C2769" s="2" t="s">
        <v>22</v>
      </c>
      <c r="D2769" s="2" t="s">
        <v>23</v>
      </c>
      <c r="E2769" s="2" t="s">
        <v>5</v>
      </c>
      <c r="G2769" s="2" t="s">
        <v>24</v>
      </c>
      <c r="H2769" s="2">
        <v>1213700</v>
      </c>
      <c r="I2769" s="2">
        <v>1214491</v>
      </c>
      <c r="J2769" s="1" t="s">
        <v>25</v>
      </c>
      <c r="O2769" s="2" t="s">
        <v>3852</v>
      </c>
      <c r="Q2769" s="2" t="s">
        <v>3853</v>
      </c>
      <c r="R2769" s="2">
        <v>792</v>
      </c>
    </row>
    <row r="2770" spans="1:19" ht="28.8" x14ac:dyDescent="0.3">
      <c r="A2770" s="2" t="s">
        <v>28</v>
      </c>
      <c r="B2770" s="2" t="s">
        <v>29</v>
      </c>
      <c r="C2770" s="2" t="s">
        <v>22</v>
      </c>
      <c r="D2770" s="2" t="s">
        <v>23</v>
      </c>
      <c r="E2770" s="2" t="s">
        <v>5</v>
      </c>
      <c r="G2770" s="2" t="s">
        <v>24</v>
      </c>
      <c r="H2770" s="2">
        <v>1213700</v>
      </c>
      <c r="I2770" s="2">
        <v>1214491</v>
      </c>
      <c r="J2770" s="1" t="s">
        <v>25</v>
      </c>
      <c r="K2770" s="2" t="s">
        <v>3854</v>
      </c>
      <c r="N2770" s="2" t="s">
        <v>3855</v>
      </c>
      <c r="O2770" s="2" t="s">
        <v>3852</v>
      </c>
      <c r="Q2770" s="2" t="s">
        <v>3853</v>
      </c>
      <c r="R2770" s="2">
        <v>792</v>
      </c>
      <c r="S2770" s="2">
        <v>263</v>
      </c>
    </row>
    <row r="2771" spans="1:19" ht="28.8" x14ac:dyDescent="0.3">
      <c r="A2771" s="2" t="s">
        <v>20</v>
      </c>
      <c r="B2771" s="2" t="s">
        <v>21</v>
      </c>
      <c r="C2771" s="2" t="s">
        <v>22</v>
      </c>
      <c r="D2771" s="2" t="s">
        <v>23</v>
      </c>
      <c r="E2771" s="2" t="s">
        <v>5</v>
      </c>
      <c r="G2771" s="2" t="s">
        <v>24</v>
      </c>
      <c r="H2771" s="2">
        <v>1214574</v>
      </c>
      <c r="I2771" s="2">
        <v>1215008</v>
      </c>
      <c r="J2771" s="1" t="s">
        <v>25</v>
      </c>
      <c r="Q2771" s="2" t="s">
        <v>3856</v>
      </c>
      <c r="R2771" s="2">
        <v>435</v>
      </c>
    </row>
    <row r="2772" spans="1:19" ht="28.8" x14ac:dyDescent="0.3">
      <c r="A2772" s="2" t="s">
        <v>28</v>
      </c>
      <c r="B2772" s="2" t="s">
        <v>29</v>
      </c>
      <c r="C2772" s="2" t="s">
        <v>22</v>
      </c>
      <c r="D2772" s="2" t="s">
        <v>23</v>
      </c>
      <c r="E2772" s="2" t="s">
        <v>5</v>
      </c>
      <c r="G2772" s="2" t="s">
        <v>24</v>
      </c>
      <c r="H2772" s="2">
        <v>1214574</v>
      </c>
      <c r="I2772" s="2">
        <v>1215008</v>
      </c>
      <c r="J2772" s="1" t="s">
        <v>25</v>
      </c>
      <c r="K2772" s="2" t="s">
        <v>3857</v>
      </c>
      <c r="N2772" s="2" t="s">
        <v>101</v>
      </c>
      <c r="Q2772" s="2" t="s">
        <v>3856</v>
      </c>
      <c r="R2772" s="2">
        <v>435</v>
      </c>
      <c r="S2772" s="2">
        <v>144</v>
      </c>
    </row>
    <row r="2773" spans="1:19" ht="28.8" x14ac:dyDescent="0.3">
      <c r="A2773" s="2" t="s">
        <v>20</v>
      </c>
      <c r="B2773" s="2" t="s">
        <v>21</v>
      </c>
      <c r="C2773" s="2" t="s">
        <v>22</v>
      </c>
      <c r="D2773" s="2" t="s">
        <v>23</v>
      </c>
      <c r="E2773" s="2" t="s">
        <v>5</v>
      </c>
      <c r="G2773" s="2" t="s">
        <v>24</v>
      </c>
      <c r="H2773" s="2">
        <v>1215071</v>
      </c>
      <c r="I2773" s="2">
        <v>1215751</v>
      </c>
      <c r="J2773" s="1" t="s">
        <v>25</v>
      </c>
      <c r="O2773" s="2" t="s">
        <v>3858</v>
      </c>
      <c r="Q2773" s="2" t="s">
        <v>3859</v>
      </c>
      <c r="R2773" s="2">
        <v>681</v>
      </c>
    </row>
    <row r="2774" spans="1:19" ht="28.8" x14ac:dyDescent="0.3">
      <c r="A2774" s="2" t="s">
        <v>28</v>
      </c>
      <c r="B2774" s="2" t="s">
        <v>29</v>
      </c>
      <c r="C2774" s="2" t="s">
        <v>22</v>
      </c>
      <c r="D2774" s="2" t="s">
        <v>23</v>
      </c>
      <c r="E2774" s="2" t="s">
        <v>5</v>
      </c>
      <c r="G2774" s="2" t="s">
        <v>24</v>
      </c>
      <c r="H2774" s="2">
        <v>1215071</v>
      </c>
      <c r="I2774" s="2">
        <v>1215751</v>
      </c>
      <c r="J2774" s="1" t="s">
        <v>25</v>
      </c>
      <c r="K2774" s="2" t="s">
        <v>3860</v>
      </c>
      <c r="N2774" s="2" t="s">
        <v>3861</v>
      </c>
      <c r="O2774" s="2" t="s">
        <v>3858</v>
      </c>
      <c r="Q2774" s="2" t="s">
        <v>3859</v>
      </c>
      <c r="R2774" s="2">
        <v>681</v>
      </c>
      <c r="S2774" s="2">
        <v>226</v>
      </c>
    </row>
    <row r="2775" spans="1:19" ht="28.8" x14ac:dyDescent="0.3">
      <c r="A2775" s="2" t="s">
        <v>20</v>
      </c>
      <c r="B2775" s="2" t="s">
        <v>21</v>
      </c>
      <c r="C2775" s="2" t="s">
        <v>22</v>
      </c>
      <c r="D2775" s="2" t="s">
        <v>23</v>
      </c>
      <c r="E2775" s="2" t="s">
        <v>5</v>
      </c>
      <c r="G2775" s="2" t="s">
        <v>24</v>
      </c>
      <c r="H2775" s="2">
        <v>1215744</v>
      </c>
      <c r="I2775" s="2">
        <v>1216658</v>
      </c>
      <c r="J2775" s="1" t="s">
        <v>25</v>
      </c>
      <c r="O2775" s="2" t="s">
        <v>3862</v>
      </c>
      <c r="Q2775" s="2" t="s">
        <v>3863</v>
      </c>
      <c r="R2775" s="2">
        <v>915</v>
      </c>
    </row>
    <row r="2776" spans="1:19" ht="28.8" x14ac:dyDescent="0.3">
      <c r="A2776" s="2" t="s">
        <v>28</v>
      </c>
      <c r="B2776" s="2" t="s">
        <v>29</v>
      </c>
      <c r="C2776" s="2" t="s">
        <v>22</v>
      </c>
      <c r="D2776" s="2" t="s">
        <v>23</v>
      </c>
      <c r="E2776" s="2" t="s">
        <v>5</v>
      </c>
      <c r="G2776" s="2" t="s">
        <v>24</v>
      </c>
      <c r="H2776" s="2">
        <v>1215744</v>
      </c>
      <c r="I2776" s="2">
        <v>1216658</v>
      </c>
      <c r="J2776" s="1" t="s">
        <v>25</v>
      </c>
      <c r="K2776" s="2" t="s">
        <v>3864</v>
      </c>
      <c r="N2776" s="2" t="s">
        <v>3865</v>
      </c>
      <c r="O2776" s="2" t="s">
        <v>3862</v>
      </c>
      <c r="Q2776" s="2" t="s">
        <v>3863</v>
      </c>
      <c r="R2776" s="2">
        <v>915</v>
      </c>
      <c r="S2776" s="2">
        <v>304</v>
      </c>
    </row>
    <row r="2777" spans="1:19" ht="28.8" x14ac:dyDescent="0.3">
      <c r="A2777" s="2" t="s">
        <v>20</v>
      </c>
      <c r="B2777" s="2" t="s">
        <v>21</v>
      </c>
      <c r="C2777" s="2" t="s">
        <v>22</v>
      </c>
      <c r="D2777" s="2" t="s">
        <v>23</v>
      </c>
      <c r="E2777" s="2" t="s">
        <v>5</v>
      </c>
      <c r="G2777" s="2" t="s">
        <v>24</v>
      </c>
      <c r="H2777" s="2">
        <v>1216648</v>
      </c>
      <c r="I2777" s="2">
        <v>1217415</v>
      </c>
      <c r="J2777" s="1" t="s">
        <v>25</v>
      </c>
      <c r="Q2777" s="2" t="s">
        <v>3866</v>
      </c>
      <c r="R2777" s="2">
        <v>768</v>
      </c>
    </row>
    <row r="2778" spans="1:19" ht="28.8" x14ac:dyDescent="0.3">
      <c r="A2778" s="2" t="s">
        <v>28</v>
      </c>
      <c r="B2778" s="2" t="s">
        <v>29</v>
      </c>
      <c r="C2778" s="2" t="s">
        <v>22</v>
      </c>
      <c r="D2778" s="2" t="s">
        <v>23</v>
      </c>
      <c r="E2778" s="2" t="s">
        <v>5</v>
      </c>
      <c r="G2778" s="2" t="s">
        <v>24</v>
      </c>
      <c r="H2778" s="2">
        <v>1216648</v>
      </c>
      <c r="I2778" s="2">
        <v>1217415</v>
      </c>
      <c r="J2778" s="1" t="s">
        <v>25</v>
      </c>
      <c r="K2778" s="2" t="s">
        <v>3867</v>
      </c>
      <c r="N2778" s="2" t="s">
        <v>3868</v>
      </c>
      <c r="Q2778" s="2" t="s">
        <v>3866</v>
      </c>
      <c r="R2778" s="2">
        <v>768</v>
      </c>
      <c r="S2778" s="2">
        <v>255</v>
      </c>
    </row>
    <row r="2779" spans="1:19" ht="28.8" x14ac:dyDescent="0.3">
      <c r="A2779" s="2" t="s">
        <v>20</v>
      </c>
      <c r="B2779" s="2" t="s">
        <v>21</v>
      </c>
      <c r="C2779" s="2" t="s">
        <v>22</v>
      </c>
      <c r="D2779" s="2" t="s">
        <v>23</v>
      </c>
      <c r="E2779" s="2" t="s">
        <v>5</v>
      </c>
      <c r="G2779" s="2" t="s">
        <v>24</v>
      </c>
      <c r="H2779" s="2">
        <v>1217412</v>
      </c>
      <c r="I2779" s="2">
        <v>1218137</v>
      </c>
      <c r="J2779" s="1" t="s">
        <v>25</v>
      </c>
      <c r="O2779" s="2" t="s">
        <v>3869</v>
      </c>
      <c r="Q2779" s="2" t="s">
        <v>3870</v>
      </c>
      <c r="R2779" s="2">
        <v>726</v>
      </c>
    </row>
    <row r="2780" spans="1:19" ht="57.6" x14ac:dyDescent="0.3">
      <c r="A2780" s="2" t="s">
        <v>28</v>
      </c>
      <c r="B2780" s="2" t="s">
        <v>29</v>
      </c>
      <c r="C2780" s="2" t="s">
        <v>22</v>
      </c>
      <c r="D2780" s="2" t="s">
        <v>23</v>
      </c>
      <c r="E2780" s="2" t="s">
        <v>5</v>
      </c>
      <c r="G2780" s="2" t="s">
        <v>24</v>
      </c>
      <c r="H2780" s="2">
        <v>1217412</v>
      </c>
      <c r="I2780" s="2">
        <v>1218137</v>
      </c>
      <c r="J2780" s="1" t="s">
        <v>25</v>
      </c>
      <c r="K2780" s="2" t="s">
        <v>3871</v>
      </c>
      <c r="N2780" s="2" t="s">
        <v>3872</v>
      </c>
      <c r="O2780" s="2" t="s">
        <v>3869</v>
      </c>
      <c r="Q2780" s="2" t="s">
        <v>3870</v>
      </c>
      <c r="R2780" s="2">
        <v>726</v>
      </c>
      <c r="S2780" s="2">
        <v>241</v>
      </c>
    </row>
    <row r="2781" spans="1:19" ht="28.8" x14ac:dyDescent="0.3">
      <c r="A2781" s="2" t="s">
        <v>20</v>
      </c>
      <c r="B2781" s="2" t="s">
        <v>21</v>
      </c>
      <c r="C2781" s="2" t="s">
        <v>22</v>
      </c>
      <c r="D2781" s="2" t="s">
        <v>23</v>
      </c>
      <c r="E2781" s="2" t="s">
        <v>5</v>
      </c>
      <c r="G2781" s="2" t="s">
        <v>24</v>
      </c>
      <c r="H2781" s="2">
        <v>1218134</v>
      </c>
      <c r="I2781" s="2">
        <v>1218523</v>
      </c>
      <c r="J2781" s="1" t="s">
        <v>25</v>
      </c>
      <c r="O2781" s="2" t="s">
        <v>3873</v>
      </c>
      <c r="Q2781" s="2" t="s">
        <v>3874</v>
      </c>
      <c r="R2781" s="2">
        <v>390</v>
      </c>
    </row>
    <row r="2782" spans="1:19" ht="28.8" x14ac:dyDescent="0.3">
      <c r="A2782" s="2" t="s">
        <v>28</v>
      </c>
      <c r="B2782" s="2" t="s">
        <v>29</v>
      </c>
      <c r="C2782" s="2" t="s">
        <v>22</v>
      </c>
      <c r="D2782" s="2" t="s">
        <v>23</v>
      </c>
      <c r="E2782" s="2" t="s">
        <v>5</v>
      </c>
      <c r="G2782" s="2" t="s">
        <v>24</v>
      </c>
      <c r="H2782" s="2">
        <v>1218134</v>
      </c>
      <c r="I2782" s="2">
        <v>1218523</v>
      </c>
      <c r="J2782" s="1" t="s">
        <v>25</v>
      </c>
      <c r="K2782" s="2" t="s">
        <v>3875</v>
      </c>
      <c r="N2782" s="2" t="s">
        <v>3876</v>
      </c>
      <c r="O2782" s="2" t="s">
        <v>3873</v>
      </c>
      <c r="Q2782" s="2" t="s">
        <v>3874</v>
      </c>
      <c r="R2782" s="2">
        <v>390</v>
      </c>
      <c r="S2782" s="2">
        <v>129</v>
      </c>
    </row>
    <row r="2783" spans="1:19" ht="28.8" x14ac:dyDescent="0.3">
      <c r="A2783" s="2" t="s">
        <v>20</v>
      </c>
      <c r="B2783" s="2" t="s">
        <v>21</v>
      </c>
      <c r="C2783" s="2" t="s">
        <v>22</v>
      </c>
      <c r="D2783" s="2" t="s">
        <v>23</v>
      </c>
      <c r="E2783" s="2" t="s">
        <v>5</v>
      </c>
      <c r="G2783" s="2" t="s">
        <v>24</v>
      </c>
      <c r="H2783" s="2">
        <v>1218527</v>
      </c>
      <c r="I2783" s="2">
        <v>1219849</v>
      </c>
      <c r="J2783" s="1" t="s">
        <v>25</v>
      </c>
      <c r="Q2783" s="2" t="s">
        <v>3877</v>
      </c>
      <c r="R2783" s="2">
        <v>1323</v>
      </c>
    </row>
    <row r="2784" spans="1:19" ht="28.8" x14ac:dyDescent="0.3">
      <c r="A2784" s="2" t="s">
        <v>28</v>
      </c>
      <c r="B2784" s="2" t="s">
        <v>29</v>
      </c>
      <c r="C2784" s="2" t="s">
        <v>22</v>
      </c>
      <c r="D2784" s="2" t="s">
        <v>23</v>
      </c>
      <c r="E2784" s="2" t="s">
        <v>5</v>
      </c>
      <c r="G2784" s="2" t="s">
        <v>24</v>
      </c>
      <c r="H2784" s="2">
        <v>1218527</v>
      </c>
      <c r="I2784" s="2">
        <v>1219849</v>
      </c>
      <c r="J2784" s="1" t="s">
        <v>25</v>
      </c>
      <c r="K2784" s="2" t="s">
        <v>3878</v>
      </c>
      <c r="N2784" s="2" t="s">
        <v>3724</v>
      </c>
      <c r="Q2784" s="2" t="s">
        <v>3877</v>
      </c>
      <c r="R2784" s="2">
        <v>1323</v>
      </c>
      <c r="S2784" s="2">
        <v>440</v>
      </c>
    </row>
    <row r="2785" spans="1:19" ht="28.8" x14ac:dyDescent="0.3">
      <c r="A2785" s="2" t="s">
        <v>20</v>
      </c>
      <c r="B2785" s="2" t="s">
        <v>21</v>
      </c>
      <c r="C2785" s="2" t="s">
        <v>22</v>
      </c>
      <c r="D2785" s="2" t="s">
        <v>23</v>
      </c>
      <c r="E2785" s="2" t="s">
        <v>5</v>
      </c>
      <c r="G2785" s="2" t="s">
        <v>24</v>
      </c>
      <c r="H2785" s="2">
        <v>1219851</v>
      </c>
      <c r="I2785" s="2">
        <v>1220801</v>
      </c>
      <c r="J2785" s="1" t="s">
        <v>25</v>
      </c>
      <c r="Q2785" s="2" t="s">
        <v>3879</v>
      </c>
      <c r="R2785" s="2">
        <v>951</v>
      </c>
    </row>
    <row r="2786" spans="1:19" ht="28.8" x14ac:dyDescent="0.3">
      <c r="A2786" s="2" t="s">
        <v>28</v>
      </c>
      <c r="B2786" s="2" t="s">
        <v>29</v>
      </c>
      <c r="C2786" s="2" t="s">
        <v>22</v>
      </c>
      <c r="D2786" s="2" t="s">
        <v>23</v>
      </c>
      <c r="E2786" s="2" t="s">
        <v>5</v>
      </c>
      <c r="G2786" s="2" t="s">
        <v>24</v>
      </c>
      <c r="H2786" s="2">
        <v>1219851</v>
      </c>
      <c r="I2786" s="2">
        <v>1220801</v>
      </c>
      <c r="J2786" s="1" t="s">
        <v>25</v>
      </c>
      <c r="K2786" s="2" t="s">
        <v>3880</v>
      </c>
      <c r="N2786" s="2" t="s">
        <v>3881</v>
      </c>
      <c r="Q2786" s="2" t="s">
        <v>3879</v>
      </c>
      <c r="R2786" s="2">
        <v>951</v>
      </c>
      <c r="S2786" s="2">
        <v>316</v>
      </c>
    </row>
    <row r="2787" spans="1:19" ht="28.8" x14ac:dyDescent="0.3">
      <c r="A2787" s="2" t="s">
        <v>20</v>
      </c>
      <c r="B2787" s="2" t="s">
        <v>21</v>
      </c>
      <c r="C2787" s="2" t="s">
        <v>22</v>
      </c>
      <c r="D2787" s="2" t="s">
        <v>23</v>
      </c>
      <c r="E2787" s="2" t="s">
        <v>5</v>
      </c>
      <c r="G2787" s="2" t="s">
        <v>24</v>
      </c>
      <c r="H2787" s="2">
        <v>1220791</v>
      </c>
      <c r="I2787" s="2">
        <v>1221573</v>
      </c>
      <c r="J2787" s="1" t="s">
        <v>25</v>
      </c>
      <c r="Q2787" s="2" t="s">
        <v>3882</v>
      </c>
      <c r="R2787" s="2">
        <v>783</v>
      </c>
    </row>
    <row r="2788" spans="1:19" ht="28.8" x14ac:dyDescent="0.3">
      <c r="A2788" s="2" t="s">
        <v>28</v>
      </c>
      <c r="B2788" s="2" t="s">
        <v>29</v>
      </c>
      <c r="C2788" s="2" t="s">
        <v>22</v>
      </c>
      <c r="D2788" s="2" t="s">
        <v>23</v>
      </c>
      <c r="E2788" s="2" t="s">
        <v>5</v>
      </c>
      <c r="G2788" s="2" t="s">
        <v>24</v>
      </c>
      <c r="H2788" s="2">
        <v>1220791</v>
      </c>
      <c r="I2788" s="2">
        <v>1221573</v>
      </c>
      <c r="J2788" s="1" t="s">
        <v>25</v>
      </c>
      <c r="K2788" s="2" t="s">
        <v>3883</v>
      </c>
      <c r="N2788" s="2" t="s">
        <v>3884</v>
      </c>
      <c r="Q2788" s="2" t="s">
        <v>3882</v>
      </c>
      <c r="R2788" s="2">
        <v>783</v>
      </c>
      <c r="S2788" s="2">
        <v>260</v>
      </c>
    </row>
    <row r="2789" spans="1:19" ht="28.8" x14ac:dyDescent="0.3">
      <c r="A2789" s="2" t="s">
        <v>20</v>
      </c>
      <c r="B2789" s="2" t="s">
        <v>21</v>
      </c>
      <c r="C2789" s="2" t="s">
        <v>22</v>
      </c>
      <c r="D2789" s="2" t="s">
        <v>23</v>
      </c>
      <c r="E2789" s="2" t="s">
        <v>5</v>
      </c>
      <c r="G2789" s="2" t="s">
        <v>24</v>
      </c>
      <c r="H2789" s="2">
        <v>1221566</v>
      </c>
      <c r="I2789" s="2">
        <v>1222408</v>
      </c>
      <c r="J2789" s="1" t="s">
        <v>25</v>
      </c>
      <c r="O2789" s="2" t="s">
        <v>3885</v>
      </c>
      <c r="Q2789" s="2" t="s">
        <v>3886</v>
      </c>
      <c r="R2789" s="2">
        <v>843</v>
      </c>
    </row>
    <row r="2790" spans="1:19" ht="28.8" x14ac:dyDescent="0.3">
      <c r="A2790" s="2" t="s">
        <v>28</v>
      </c>
      <c r="B2790" s="2" t="s">
        <v>29</v>
      </c>
      <c r="C2790" s="2" t="s">
        <v>22</v>
      </c>
      <c r="D2790" s="2" t="s">
        <v>23</v>
      </c>
      <c r="E2790" s="2" t="s">
        <v>5</v>
      </c>
      <c r="G2790" s="2" t="s">
        <v>24</v>
      </c>
      <c r="H2790" s="2">
        <v>1221566</v>
      </c>
      <c r="I2790" s="2">
        <v>1222408</v>
      </c>
      <c r="J2790" s="1" t="s">
        <v>25</v>
      </c>
      <c r="K2790" s="2" t="s">
        <v>3887</v>
      </c>
      <c r="N2790" s="2" t="s">
        <v>3888</v>
      </c>
      <c r="O2790" s="2" t="s">
        <v>3885</v>
      </c>
      <c r="Q2790" s="2" t="s">
        <v>3886</v>
      </c>
      <c r="R2790" s="2">
        <v>843</v>
      </c>
      <c r="S2790" s="2">
        <v>280</v>
      </c>
    </row>
    <row r="2791" spans="1:19" ht="28.8" x14ac:dyDescent="0.3">
      <c r="A2791" s="2" t="s">
        <v>20</v>
      </c>
      <c r="B2791" s="2" t="s">
        <v>3889</v>
      </c>
      <c r="C2791" s="2" t="s">
        <v>22</v>
      </c>
      <c r="D2791" s="2" t="s">
        <v>23</v>
      </c>
      <c r="E2791" s="2" t="s">
        <v>5</v>
      </c>
      <c r="G2791" s="2" t="s">
        <v>24</v>
      </c>
      <c r="H2791" s="2">
        <v>1222516</v>
      </c>
      <c r="I2791" s="2">
        <v>1222879</v>
      </c>
      <c r="J2791" s="1" t="s">
        <v>25</v>
      </c>
      <c r="Q2791" s="2" t="s">
        <v>3890</v>
      </c>
      <c r="R2791" s="2">
        <v>364</v>
      </c>
    </row>
    <row r="2792" spans="1:19" ht="28.8" x14ac:dyDescent="0.3">
      <c r="A2792" s="2" t="s">
        <v>3889</v>
      </c>
      <c r="C2792" s="2" t="s">
        <v>22</v>
      </c>
      <c r="D2792" s="2" t="s">
        <v>23</v>
      </c>
      <c r="E2792" s="2" t="s">
        <v>5</v>
      </c>
      <c r="G2792" s="2" t="s">
        <v>24</v>
      </c>
      <c r="H2792" s="2">
        <v>1222516</v>
      </c>
      <c r="I2792" s="2">
        <v>1222879</v>
      </c>
      <c r="J2792" s="1" t="s">
        <v>25</v>
      </c>
      <c r="N2792" s="2" t="s">
        <v>3891</v>
      </c>
      <c r="Q2792" s="2" t="s">
        <v>3890</v>
      </c>
      <c r="R2792" s="2">
        <v>364</v>
      </c>
    </row>
    <row r="2793" spans="1:19" ht="28.8" x14ac:dyDescent="0.3">
      <c r="A2793" s="2" t="s">
        <v>20</v>
      </c>
      <c r="B2793" s="2" t="s">
        <v>21</v>
      </c>
      <c r="C2793" s="2" t="s">
        <v>22</v>
      </c>
      <c r="D2793" s="2" t="s">
        <v>23</v>
      </c>
      <c r="E2793" s="2" t="s">
        <v>5</v>
      </c>
      <c r="G2793" s="2" t="s">
        <v>24</v>
      </c>
      <c r="H2793" s="2">
        <v>1223126</v>
      </c>
      <c r="I2793" s="2">
        <v>1223632</v>
      </c>
      <c r="J2793" s="1" t="s">
        <v>54</v>
      </c>
      <c r="Q2793" s="2" t="s">
        <v>3892</v>
      </c>
      <c r="R2793" s="2">
        <v>507</v>
      </c>
    </row>
    <row r="2794" spans="1:19" ht="43.2" x14ac:dyDescent="0.3">
      <c r="A2794" s="2" t="s">
        <v>28</v>
      </c>
      <c r="B2794" s="2" t="s">
        <v>29</v>
      </c>
      <c r="C2794" s="2" t="s">
        <v>22</v>
      </c>
      <c r="D2794" s="2" t="s">
        <v>23</v>
      </c>
      <c r="E2794" s="2" t="s">
        <v>5</v>
      </c>
      <c r="G2794" s="2" t="s">
        <v>24</v>
      </c>
      <c r="H2794" s="2">
        <v>1223126</v>
      </c>
      <c r="I2794" s="2">
        <v>1223632</v>
      </c>
      <c r="J2794" s="1" t="s">
        <v>54</v>
      </c>
      <c r="K2794" s="2" t="s">
        <v>3893</v>
      </c>
      <c r="N2794" s="2" t="s">
        <v>41</v>
      </c>
      <c r="Q2794" s="2" t="s">
        <v>3892</v>
      </c>
      <c r="R2794" s="2">
        <v>507</v>
      </c>
      <c r="S2794" s="2">
        <v>168</v>
      </c>
    </row>
    <row r="2795" spans="1:19" ht="28.8" x14ac:dyDescent="0.3">
      <c r="A2795" s="2" t="s">
        <v>20</v>
      </c>
      <c r="B2795" s="2" t="s">
        <v>21</v>
      </c>
      <c r="C2795" s="2" t="s">
        <v>22</v>
      </c>
      <c r="D2795" s="2" t="s">
        <v>23</v>
      </c>
      <c r="E2795" s="2" t="s">
        <v>5</v>
      </c>
      <c r="G2795" s="2" t="s">
        <v>24</v>
      </c>
      <c r="H2795" s="2">
        <v>1223629</v>
      </c>
      <c r="I2795" s="2">
        <v>1223958</v>
      </c>
      <c r="J2795" s="1" t="s">
        <v>54</v>
      </c>
      <c r="O2795" s="2" t="s">
        <v>3894</v>
      </c>
      <c r="Q2795" s="2" t="s">
        <v>3895</v>
      </c>
      <c r="R2795" s="2">
        <v>330</v>
      </c>
    </row>
    <row r="2796" spans="1:19" ht="28.8" x14ac:dyDescent="0.3">
      <c r="A2796" s="2" t="s">
        <v>28</v>
      </c>
      <c r="B2796" s="2" t="s">
        <v>29</v>
      </c>
      <c r="C2796" s="2" t="s">
        <v>22</v>
      </c>
      <c r="D2796" s="2" t="s">
        <v>23</v>
      </c>
      <c r="E2796" s="2" t="s">
        <v>5</v>
      </c>
      <c r="G2796" s="2" t="s">
        <v>24</v>
      </c>
      <c r="H2796" s="2">
        <v>1223629</v>
      </c>
      <c r="I2796" s="2">
        <v>1223958</v>
      </c>
      <c r="J2796" s="1" t="s">
        <v>54</v>
      </c>
      <c r="K2796" s="2" t="s">
        <v>3896</v>
      </c>
      <c r="N2796" s="2" t="s">
        <v>3897</v>
      </c>
      <c r="O2796" s="2" t="s">
        <v>3894</v>
      </c>
      <c r="Q2796" s="2" t="s">
        <v>3895</v>
      </c>
      <c r="R2796" s="2">
        <v>330</v>
      </c>
      <c r="S2796" s="2">
        <v>109</v>
      </c>
    </row>
    <row r="2797" spans="1:19" ht="28.8" x14ac:dyDescent="0.3">
      <c r="A2797" s="2" t="s">
        <v>20</v>
      </c>
      <c r="B2797" s="2" t="s">
        <v>21</v>
      </c>
      <c r="C2797" s="2" t="s">
        <v>22</v>
      </c>
      <c r="D2797" s="2" t="s">
        <v>23</v>
      </c>
      <c r="E2797" s="2" t="s">
        <v>5</v>
      </c>
      <c r="G2797" s="2" t="s">
        <v>24</v>
      </c>
      <c r="H2797" s="2">
        <v>1224098</v>
      </c>
      <c r="I2797" s="2">
        <v>1224400</v>
      </c>
      <c r="J2797" s="1" t="s">
        <v>54</v>
      </c>
      <c r="Q2797" s="2" t="s">
        <v>3898</v>
      </c>
      <c r="R2797" s="2">
        <v>303</v>
      </c>
    </row>
    <row r="2798" spans="1:19" ht="28.8" x14ac:dyDescent="0.3">
      <c r="A2798" s="2" t="s">
        <v>28</v>
      </c>
      <c r="B2798" s="2" t="s">
        <v>29</v>
      </c>
      <c r="C2798" s="2" t="s">
        <v>22</v>
      </c>
      <c r="D2798" s="2" t="s">
        <v>23</v>
      </c>
      <c r="E2798" s="2" t="s">
        <v>5</v>
      </c>
      <c r="G2798" s="2" t="s">
        <v>24</v>
      </c>
      <c r="H2798" s="2">
        <v>1224098</v>
      </c>
      <c r="I2798" s="2">
        <v>1224400</v>
      </c>
      <c r="J2798" s="1" t="s">
        <v>54</v>
      </c>
      <c r="K2798" s="2" t="s">
        <v>3899</v>
      </c>
      <c r="N2798" s="2" t="s">
        <v>101</v>
      </c>
      <c r="Q2798" s="2" t="s">
        <v>3898</v>
      </c>
      <c r="R2798" s="2">
        <v>303</v>
      </c>
      <c r="S2798" s="2">
        <v>100</v>
      </c>
    </row>
    <row r="2799" spans="1:19" ht="28.8" x14ac:dyDescent="0.3">
      <c r="A2799" s="2" t="s">
        <v>20</v>
      </c>
      <c r="B2799" s="2" t="s">
        <v>21</v>
      </c>
      <c r="C2799" s="2" t="s">
        <v>22</v>
      </c>
      <c r="D2799" s="2" t="s">
        <v>23</v>
      </c>
      <c r="E2799" s="2" t="s">
        <v>5</v>
      </c>
      <c r="G2799" s="2" t="s">
        <v>24</v>
      </c>
      <c r="H2799" s="2">
        <v>1224415</v>
      </c>
      <c r="I2799" s="2">
        <v>1224681</v>
      </c>
      <c r="J2799" s="1" t="s">
        <v>54</v>
      </c>
      <c r="Q2799" s="2" t="s">
        <v>3900</v>
      </c>
      <c r="R2799" s="2">
        <v>267</v>
      </c>
    </row>
    <row r="2800" spans="1:19" ht="28.8" x14ac:dyDescent="0.3">
      <c r="A2800" s="2" t="s">
        <v>28</v>
      </c>
      <c r="B2800" s="2" t="s">
        <v>29</v>
      </c>
      <c r="C2800" s="2" t="s">
        <v>22</v>
      </c>
      <c r="D2800" s="2" t="s">
        <v>23</v>
      </c>
      <c r="E2800" s="2" t="s">
        <v>5</v>
      </c>
      <c r="G2800" s="2" t="s">
        <v>24</v>
      </c>
      <c r="H2800" s="2">
        <v>1224415</v>
      </c>
      <c r="I2800" s="2">
        <v>1224681</v>
      </c>
      <c r="J2800" s="1" t="s">
        <v>54</v>
      </c>
      <c r="K2800" s="2" t="s">
        <v>3901</v>
      </c>
      <c r="N2800" s="2" t="s">
        <v>303</v>
      </c>
      <c r="Q2800" s="2" t="s">
        <v>3900</v>
      </c>
      <c r="R2800" s="2">
        <v>267</v>
      </c>
      <c r="S2800" s="2">
        <v>88</v>
      </c>
    </row>
    <row r="2801" spans="1:20" ht="28.8" x14ac:dyDescent="0.3">
      <c r="A2801" s="2" t="s">
        <v>20</v>
      </c>
      <c r="B2801" s="2" t="s">
        <v>21</v>
      </c>
      <c r="C2801" s="2" t="s">
        <v>22</v>
      </c>
      <c r="D2801" s="2" t="s">
        <v>23</v>
      </c>
      <c r="E2801" s="2" t="s">
        <v>5</v>
      </c>
      <c r="G2801" s="2" t="s">
        <v>24</v>
      </c>
      <c r="H2801" s="2">
        <v>1224727</v>
      </c>
      <c r="I2801" s="2">
        <v>1224927</v>
      </c>
      <c r="J2801" s="1" t="s">
        <v>54</v>
      </c>
      <c r="Q2801" s="2" t="s">
        <v>3902</v>
      </c>
      <c r="R2801" s="2">
        <v>201</v>
      </c>
    </row>
    <row r="2802" spans="1:20" ht="28.8" x14ac:dyDescent="0.3">
      <c r="A2802" s="2" t="s">
        <v>28</v>
      </c>
      <c r="B2802" s="2" t="s">
        <v>29</v>
      </c>
      <c r="C2802" s="2" t="s">
        <v>22</v>
      </c>
      <c r="D2802" s="2" t="s">
        <v>23</v>
      </c>
      <c r="E2802" s="2" t="s">
        <v>5</v>
      </c>
      <c r="G2802" s="2" t="s">
        <v>24</v>
      </c>
      <c r="H2802" s="2">
        <v>1224727</v>
      </c>
      <c r="I2802" s="2">
        <v>1224927</v>
      </c>
      <c r="J2802" s="1" t="s">
        <v>54</v>
      </c>
      <c r="K2802" s="2" t="s">
        <v>3903</v>
      </c>
      <c r="N2802" s="2" t="s">
        <v>101</v>
      </c>
      <c r="Q2802" s="2" t="s">
        <v>3902</v>
      </c>
      <c r="R2802" s="2">
        <v>201</v>
      </c>
      <c r="S2802" s="2">
        <v>66</v>
      </c>
    </row>
    <row r="2803" spans="1:20" ht="28.8" x14ac:dyDescent="0.3">
      <c r="A2803" s="2" t="s">
        <v>20</v>
      </c>
      <c r="B2803" s="2" t="s">
        <v>21</v>
      </c>
      <c r="C2803" s="2" t="s">
        <v>22</v>
      </c>
      <c r="D2803" s="2" t="s">
        <v>23</v>
      </c>
      <c r="E2803" s="2" t="s">
        <v>5</v>
      </c>
      <c r="G2803" s="2" t="s">
        <v>24</v>
      </c>
      <c r="H2803" s="2">
        <v>1225026</v>
      </c>
      <c r="I2803" s="2">
        <v>1225520</v>
      </c>
      <c r="J2803" s="1" t="s">
        <v>54</v>
      </c>
      <c r="Q2803" s="2" t="s">
        <v>3904</v>
      </c>
      <c r="R2803" s="2">
        <v>495</v>
      </c>
    </row>
    <row r="2804" spans="1:20" ht="28.8" x14ac:dyDescent="0.3">
      <c r="A2804" s="2" t="s">
        <v>28</v>
      </c>
      <c r="B2804" s="2" t="s">
        <v>29</v>
      </c>
      <c r="C2804" s="2" t="s">
        <v>22</v>
      </c>
      <c r="D2804" s="2" t="s">
        <v>23</v>
      </c>
      <c r="E2804" s="2" t="s">
        <v>5</v>
      </c>
      <c r="G2804" s="2" t="s">
        <v>24</v>
      </c>
      <c r="H2804" s="2">
        <v>1225026</v>
      </c>
      <c r="I2804" s="2">
        <v>1225520</v>
      </c>
      <c r="J2804" s="1" t="s">
        <v>54</v>
      </c>
      <c r="K2804" s="2" t="s">
        <v>3905</v>
      </c>
      <c r="N2804" s="2" t="s">
        <v>2638</v>
      </c>
      <c r="Q2804" s="2" t="s">
        <v>3904</v>
      </c>
      <c r="R2804" s="2">
        <v>495</v>
      </c>
      <c r="S2804" s="2">
        <v>164</v>
      </c>
    </row>
    <row r="2805" spans="1:20" ht="28.8" x14ac:dyDescent="0.3">
      <c r="A2805" s="2" t="s">
        <v>20</v>
      </c>
      <c r="B2805" s="2" t="s">
        <v>21</v>
      </c>
      <c r="C2805" s="2" t="s">
        <v>22</v>
      </c>
      <c r="D2805" s="2" t="s">
        <v>23</v>
      </c>
      <c r="E2805" s="2" t="s">
        <v>5</v>
      </c>
      <c r="G2805" s="2" t="s">
        <v>24</v>
      </c>
      <c r="H2805" s="2">
        <v>1225517</v>
      </c>
      <c r="I2805" s="2">
        <v>1225789</v>
      </c>
      <c r="J2805" s="1" t="s">
        <v>54</v>
      </c>
      <c r="Q2805" s="2" t="s">
        <v>3906</v>
      </c>
      <c r="R2805" s="2">
        <v>273</v>
      </c>
    </row>
    <row r="2806" spans="1:20" ht="43.2" x14ac:dyDescent="0.3">
      <c r="A2806" s="2" t="s">
        <v>28</v>
      </c>
      <c r="B2806" s="2" t="s">
        <v>29</v>
      </c>
      <c r="C2806" s="2" t="s">
        <v>22</v>
      </c>
      <c r="D2806" s="2" t="s">
        <v>23</v>
      </c>
      <c r="E2806" s="2" t="s">
        <v>5</v>
      </c>
      <c r="G2806" s="2" t="s">
        <v>24</v>
      </c>
      <c r="H2806" s="2">
        <v>1225517</v>
      </c>
      <c r="I2806" s="2">
        <v>1225789</v>
      </c>
      <c r="J2806" s="1" t="s">
        <v>54</v>
      </c>
      <c r="K2806" s="2" t="s">
        <v>3907</v>
      </c>
      <c r="N2806" s="2" t="s">
        <v>41</v>
      </c>
      <c r="Q2806" s="2" t="s">
        <v>3906</v>
      </c>
      <c r="R2806" s="2">
        <v>273</v>
      </c>
      <c r="S2806" s="2">
        <v>90</v>
      </c>
    </row>
    <row r="2807" spans="1:20" ht="28.8" x14ac:dyDescent="0.3">
      <c r="A2807" s="2" t="s">
        <v>20</v>
      </c>
      <c r="B2807" s="2" t="s">
        <v>21</v>
      </c>
      <c r="C2807" s="2" t="s">
        <v>22</v>
      </c>
      <c r="D2807" s="2" t="s">
        <v>23</v>
      </c>
      <c r="E2807" s="2" t="s">
        <v>5</v>
      </c>
      <c r="G2807" s="2" t="s">
        <v>24</v>
      </c>
      <c r="H2807" s="2">
        <v>1225870</v>
      </c>
      <c r="I2807" s="2">
        <v>1226199</v>
      </c>
      <c r="J2807" s="1" t="s">
        <v>54</v>
      </c>
      <c r="Q2807" s="2" t="s">
        <v>3908</v>
      </c>
      <c r="R2807" s="2">
        <v>330</v>
      </c>
    </row>
    <row r="2808" spans="1:20" ht="43.2" x14ac:dyDescent="0.3">
      <c r="A2808" s="2" t="s">
        <v>28</v>
      </c>
      <c r="B2808" s="2" t="s">
        <v>29</v>
      </c>
      <c r="C2808" s="2" t="s">
        <v>22</v>
      </c>
      <c r="D2808" s="2" t="s">
        <v>23</v>
      </c>
      <c r="E2808" s="2" t="s">
        <v>5</v>
      </c>
      <c r="G2808" s="2" t="s">
        <v>24</v>
      </c>
      <c r="H2808" s="2">
        <v>1225870</v>
      </c>
      <c r="I2808" s="2">
        <v>1226199</v>
      </c>
      <c r="J2808" s="1" t="s">
        <v>54</v>
      </c>
      <c r="K2808" s="2" t="s">
        <v>3909</v>
      </c>
      <c r="N2808" s="2" t="s">
        <v>41</v>
      </c>
      <c r="Q2808" s="2" t="s">
        <v>3908</v>
      </c>
      <c r="R2808" s="2">
        <v>330</v>
      </c>
      <c r="S2808" s="2">
        <v>109</v>
      </c>
    </row>
    <row r="2809" spans="1:20" ht="28.8" x14ac:dyDescent="0.3">
      <c r="A2809" s="2" t="s">
        <v>20</v>
      </c>
      <c r="B2809" s="2" t="s">
        <v>53</v>
      </c>
      <c r="C2809" s="2" t="s">
        <v>22</v>
      </c>
      <c r="D2809" s="2" t="s">
        <v>23</v>
      </c>
      <c r="E2809" s="2" t="s">
        <v>5</v>
      </c>
      <c r="G2809" s="2" t="s">
        <v>24</v>
      </c>
      <c r="H2809" s="2">
        <v>1226250</v>
      </c>
      <c r="I2809" s="2">
        <v>1226466</v>
      </c>
      <c r="J2809" s="1" t="s">
        <v>54</v>
      </c>
      <c r="Q2809" s="2" t="s">
        <v>3910</v>
      </c>
      <c r="R2809" s="2">
        <v>217</v>
      </c>
      <c r="T2809" s="2" t="s">
        <v>56</v>
      </c>
    </row>
    <row r="2810" spans="1:20" ht="28.8" x14ac:dyDescent="0.3">
      <c r="A2810" s="2" t="s">
        <v>20</v>
      </c>
      <c r="B2810" s="2" t="s">
        <v>21</v>
      </c>
      <c r="C2810" s="2" t="s">
        <v>22</v>
      </c>
      <c r="D2810" s="2" t="s">
        <v>23</v>
      </c>
      <c r="E2810" s="2" t="s">
        <v>5</v>
      </c>
      <c r="G2810" s="2" t="s">
        <v>24</v>
      </c>
      <c r="H2810" s="2">
        <v>1226511</v>
      </c>
      <c r="I2810" s="2">
        <v>1226786</v>
      </c>
      <c r="J2810" s="1" t="s">
        <v>25</v>
      </c>
      <c r="Q2810" s="2" t="s">
        <v>3911</v>
      </c>
      <c r="R2810" s="2">
        <v>276</v>
      </c>
    </row>
    <row r="2811" spans="1:20" ht="28.8" x14ac:dyDescent="0.3">
      <c r="A2811" s="2" t="s">
        <v>28</v>
      </c>
      <c r="B2811" s="2" t="s">
        <v>29</v>
      </c>
      <c r="C2811" s="2" t="s">
        <v>22</v>
      </c>
      <c r="D2811" s="2" t="s">
        <v>23</v>
      </c>
      <c r="E2811" s="2" t="s">
        <v>5</v>
      </c>
      <c r="G2811" s="2" t="s">
        <v>24</v>
      </c>
      <c r="H2811" s="2">
        <v>1226511</v>
      </c>
      <c r="I2811" s="2">
        <v>1226786</v>
      </c>
      <c r="J2811" s="1" t="s">
        <v>25</v>
      </c>
      <c r="K2811" s="2" t="s">
        <v>3912</v>
      </c>
      <c r="N2811" s="2" t="s">
        <v>101</v>
      </c>
      <c r="Q2811" s="2" t="s">
        <v>3911</v>
      </c>
      <c r="R2811" s="2">
        <v>276</v>
      </c>
      <c r="S2811" s="2">
        <v>91</v>
      </c>
    </row>
    <row r="2812" spans="1:20" ht="28.8" x14ac:dyDescent="0.3">
      <c r="A2812" s="2" t="s">
        <v>20</v>
      </c>
      <c r="B2812" s="2" t="s">
        <v>21</v>
      </c>
      <c r="C2812" s="2" t="s">
        <v>22</v>
      </c>
      <c r="D2812" s="2" t="s">
        <v>23</v>
      </c>
      <c r="E2812" s="2" t="s">
        <v>5</v>
      </c>
      <c r="G2812" s="2" t="s">
        <v>24</v>
      </c>
      <c r="H2812" s="2">
        <v>1226866</v>
      </c>
      <c r="I2812" s="2">
        <v>1227687</v>
      </c>
      <c r="J2812" s="1" t="s">
        <v>54</v>
      </c>
      <c r="Q2812" s="2" t="s">
        <v>3913</v>
      </c>
      <c r="R2812" s="2">
        <v>822</v>
      </c>
    </row>
    <row r="2813" spans="1:20" ht="43.2" x14ac:dyDescent="0.3">
      <c r="A2813" s="2" t="s">
        <v>28</v>
      </c>
      <c r="B2813" s="2" t="s">
        <v>29</v>
      </c>
      <c r="C2813" s="2" t="s">
        <v>22</v>
      </c>
      <c r="D2813" s="2" t="s">
        <v>23</v>
      </c>
      <c r="E2813" s="2" t="s">
        <v>5</v>
      </c>
      <c r="G2813" s="2" t="s">
        <v>24</v>
      </c>
      <c r="H2813" s="2">
        <v>1226866</v>
      </c>
      <c r="I2813" s="2">
        <v>1227687</v>
      </c>
      <c r="J2813" s="1" t="s">
        <v>54</v>
      </c>
      <c r="K2813" s="2" t="s">
        <v>3914</v>
      </c>
      <c r="N2813" s="2" t="s">
        <v>3259</v>
      </c>
      <c r="Q2813" s="2" t="s">
        <v>3913</v>
      </c>
      <c r="R2813" s="2">
        <v>822</v>
      </c>
      <c r="S2813" s="2">
        <v>273</v>
      </c>
    </row>
    <row r="2814" spans="1:20" ht="28.8" x14ac:dyDescent="0.3">
      <c r="A2814" s="2" t="s">
        <v>20</v>
      </c>
      <c r="B2814" s="2" t="s">
        <v>21</v>
      </c>
      <c r="C2814" s="2" t="s">
        <v>22</v>
      </c>
      <c r="D2814" s="2" t="s">
        <v>23</v>
      </c>
      <c r="E2814" s="2" t="s">
        <v>5</v>
      </c>
      <c r="G2814" s="2" t="s">
        <v>24</v>
      </c>
      <c r="H2814" s="2">
        <v>1227847</v>
      </c>
      <c r="I2814" s="2">
        <v>1228188</v>
      </c>
      <c r="J2814" s="1" t="s">
        <v>54</v>
      </c>
      <c r="Q2814" s="2" t="s">
        <v>3915</v>
      </c>
      <c r="R2814" s="2">
        <v>342</v>
      </c>
    </row>
    <row r="2815" spans="1:20" ht="28.8" x14ac:dyDescent="0.3">
      <c r="A2815" s="2" t="s">
        <v>28</v>
      </c>
      <c r="B2815" s="2" t="s">
        <v>29</v>
      </c>
      <c r="C2815" s="2" t="s">
        <v>22</v>
      </c>
      <c r="D2815" s="2" t="s">
        <v>23</v>
      </c>
      <c r="E2815" s="2" t="s">
        <v>5</v>
      </c>
      <c r="G2815" s="2" t="s">
        <v>24</v>
      </c>
      <c r="H2815" s="2">
        <v>1227847</v>
      </c>
      <c r="I2815" s="2">
        <v>1228188</v>
      </c>
      <c r="J2815" s="1" t="s">
        <v>54</v>
      </c>
      <c r="K2815" s="2" t="s">
        <v>3916</v>
      </c>
      <c r="N2815" s="2" t="s">
        <v>101</v>
      </c>
      <c r="Q2815" s="2" t="s">
        <v>3915</v>
      </c>
      <c r="R2815" s="2">
        <v>342</v>
      </c>
      <c r="S2815" s="2">
        <v>113</v>
      </c>
    </row>
    <row r="2816" spans="1:20" ht="28.8" x14ac:dyDescent="0.3">
      <c r="A2816" s="2" t="s">
        <v>20</v>
      </c>
      <c r="B2816" s="2" t="s">
        <v>21</v>
      </c>
      <c r="C2816" s="2" t="s">
        <v>22</v>
      </c>
      <c r="D2816" s="2" t="s">
        <v>23</v>
      </c>
      <c r="E2816" s="2" t="s">
        <v>5</v>
      </c>
      <c r="G2816" s="2" t="s">
        <v>24</v>
      </c>
      <c r="H2816" s="2">
        <v>1228243</v>
      </c>
      <c r="I2816" s="2">
        <v>1228371</v>
      </c>
      <c r="J2816" s="1" t="s">
        <v>25</v>
      </c>
      <c r="Q2816" s="2" t="s">
        <v>3917</v>
      </c>
      <c r="R2816" s="2">
        <v>129</v>
      </c>
    </row>
    <row r="2817" spans="1:19" ht="28.8" x14ac:dyDescent="0.3">
      <c r="A2817" s="2" t="s">
        <v>28</v>
      </c>
      <c r="B2817" s="2" t="s">
        <v>29</v>
      </c>
      <c r="C2817" s="2" t="s">
        <v>22</v>
      </c>
      <c r="D2817" s="2" t="s">
        <v>23</v>
      </c>
      <c r="E2817" s="2" t="s">
        <v>5</v>
      </c>
      <c r="G2817" s="2" t="s">
        <v>24</v>
      </c>
      <c r="H2817" s="2">
        <v>1228243</v>
      </c>
      <c r="I2817" s="2">
        <v>1228371</v>
      </c>
      <c r="J2817" s="1" t="s">
        <v>25</v>
      </c>
      <c r="K2817" s="2" t="s">
        <v>3918</v>
      </c>
      <c r="N2817" s="2" t="s">
        <v>101</v>
      </c>
      <c r="Q2817" s="2" t="s">
        <v>3917</v>
      </c>
      <c r="R2817" s="2">
        <v>129</v>
      </c>
      <c r="S2817" s="2">
        <v>42</v>
      </c>
    </row>
    <row r="2818" spans="1:19" ht="28.8" x14ac:dyDescent="0.3">
      <c r="A2818" s="2" t="s">
        <v>20</v>
      </c>
      <c r="B2818" s="2" t="s">
        <v>21</v>
      </c>
      <c r="C2818" s="2" t="s">
        <v>22</v>
      </c>
      <c r="D2818" s="2" t="s">
        <v>23</v>
      </c>
      <c r="E2818" s="2" t="s">
        <v>5</v>
      </c>
      <c r="G2818" s="2" t="s">
        <v>24</v>
      </c>
      <c r="H2818" s="2">
        <v>1228383</v>
      </c>
      <c r="I2818" s="2">
        <v>1229504</v>
      </c>
      <c r="J2818" s="1" t="s">
        <v>25</v>
      </c>
      <c r="Q2818" s="2" t="s">
        <v>3919</v>
      </c>
      <c r="R2818" s="2">
        <v>1122</v>
      </c>
    </row>
    <row r="2819" spans="1:19" ht="43.2" x14ac:dyDescent="0.3">
      <c r="A2819" s="2" t="s">
        <v>28</v>
      </c>
      <c r="B2819" s="2" t="s">
        <v>29</v>
      </c>
      <c r="C2819" s="2" t="s">
        <v>22</v>
      </c>
      <c r="D2819" s="2" t="s">
        <v>23</v>
      </c>
      <c r="E2819" s="2" t="s">
        <v>5</v>
      </c>
      <c r="G2819" s="2" t="s">
        <v>24</v>
      </c>
      <c r="H2819" s="2">
        <v>1228383</v>
      </c>
      <c r="I2819" s="2">
        <v>1229504</v>
      </c>
      <c r="J2819" s="1" t="s">
        <v>25</v>
      </c>
      <c r="K2819" s="2" t="s">
        <v>3920</v>
      </c>
      <c r="N2819" s="2" t="s">
        <v>708</v>
      </c>
      <c r="Q2819" s="2" t="s">
        <v>3919</v>
      </c>
      <c r="R2819" s="2">
        <v>1122</v>
      </c>
      <c r="S2819" s="2">
        <v>373</v>
      </c>
    </row>
    <row r="2820" spans="1:19" ht="28.8" x14ac:dyDescent="0.3">
      <c r="A2820" s="2" t="s">
        <v>20</v>
      </c>
      <c r="B2820" s="2" t="s">
        <v>21</v>
      </c>
      <c r="C2820" s="2" t="s">
        <v>22</v>
      </c>
      <c r="D2820" s="2" t="s">
        <v>23</v>
      </c>
      <c r="E2820" s="2" t="s">
        <v>5</v>
      </c>
      <c r="G2820" s="2" t="s">
        <v>24</v>
      </c>
      <c r="H2820" s="2">
        <v>1229538</v>
      </c>
      <c r="I2820" s="2">
        <v>1230752</v>
      </c>
      <c r="J2820" s="1" t="s">
        <v>25</v>
      </c>
      <c r="Q2820" s="2" t="s">
        <v>3921</v>
      </c>
      <c r="R2820" s="2">
        <v>1215</v>
      </c>
    </row>
    <row r="2821" spans="1:19" ht="43.2" x14ac:dyDescent="0.3">
      <c r="A2821" s="2" t="s">
        <v>28</v>
      </c>
      <c r="B2821" s="2" t="s">
        <v>29</v>
      </c>
      <c r="C2821" s="2" t="s">
        <v>22</v>
      </c>
      <c r="D2821" s="2" t="s">
        <v>23</v>
      </c>
      <c r="E2821" s="2" t="s">
        <v>5</v>
      </c>
      <c r="G2821" s="2" t="s">
        <v>24</v>
      </c>
      <c r="H2821" s="2">
        <v>1229538</v>
      </c>
      <c r="I2821" s="2">
        <v>1230752</v>
      </c>
      <c r="J2821" s="1" t="s">
        <v>25</v>
      </c>
      <c r="K2821" s="2" t="s">
        <v>3922</v>
      </c>
      <c r="N2821" s="2" t="s">
        <v>708</v>
      </c>
      <c r="Q2821" s="2" t="s">
        <v>3921</v>
      </c>
      <c r="R2821" s="2">
        <v>1215</v>
      </c>
      <c r="S2821" s="2">
        <v>404</v>
      </c>
    </row>
    <row r="2822" spans="1:19" ht="28.8" x14ac:dyDescent="0.3">
      <c r="A2822" s="2" t="s">
        <v>20</v>
      </c>
      <c r="B2822" s="2" t="s">
        <v>21</v>
      </c>
      <c r="C2822" s="2" t="s">
        <v>22</v>
      </c>
      <c r="D2822" s="2" t="s">
        <v>23</v>
      </c>
      <c r="E2822" s="2" t="s">
        <v>5</v>
      </c>
      <c r="G2822" s="2" t="s">
        <v>24</v>
      </c>
      <c r="H2822" s="2">
        <v>1230731</v>
      </c>
      <c r="I2822" s="2">
        <v>1230991</v>
      </c>
      <c r="J2822" s="1" t="s">
        <v>54</v>
      </c>
      <c r="Q2822" s="2" t="s">
        <v>3923</v>
      </c>
      <c r="R2822" s="2">
        <v>261</v>
      </c>
    </row>
    <row r="2823" spans="1:19" ht="28.8" x14ac:dyDescent="0.3">
      <c r="A2823" s="2" t="s">
        <v>28</v>
      </c>
      <c r="B2823" s="2" t="s">
        <v>29</v>
      </c>
      <c r="C2823" s="2" t="s">
        <v>22</v>
      </c>
      <c r="D2823" s="2" t="s">
        <v>23</v>
      </c>
      <c r="E2823" s="2" t="s">
        <v>5</v>
      </c>
      <c r="G2823" s="2" t="s">
        <v>24</v>
      </c>
      <c r="H2823" s="2">
        <v>1230731</v>
      </c>
      <c r="I2823" s="2">
        <v>1230991</v>
      </c>
      <c r="J2823" s="1" t="s">
        <v>54</v>
      </c>
      <c r="K2823" s="2" t="s">
        <v>3924</v>
      </c>
      <c r="N2823" s="2" t="s">
        <v>101</v>
      </c>
      <c r="Q2823" s="2" t="s">
        <v>3923</v>
      </c>
      <c r="R2823" s="2">
        <v>261</v>
      </c>
      <c r="S2823" s="2">
        <v>86</v>
      </c>
    </row>
    <row r="2824" spans="1:19" ht="28.8" x14ac:dyDescent="0.3">
      <c r="A2824" s="2" t="s">
        <v>20</v>
      </c>
      <c r="B2824" s="2" t="s">
        <v>21</v>
      </c>
      <c r="C2824" s="2" t="s">
        <v>22</v>
      </c>
      <c r="D2824" s="2" t="s">
        <v>23</v>
      </c>
      <c r="E2824" s="2" t="s">
        <v>5</v>
      </c>
      <c r="G2824" s="2" t="s">
        <v>24</v>
      </c>
      <c r="H2824" s="2">
        <v>1231481</v>
      </c>
      <c r="I2824" s="2">
        <v>1232929</v>
      </c>
      <c r="J2824" s="1" t="s">
        <v>25</v>
      </c>
      <c r="Q2824" s="2" t="s">
        <v>3925</v>
      </c>
      <c r="R2824" s="2">
        <v>1449</v>
      </c>
    </row>
    <row r="2825" spans="1:19" ht="28.8" x14ac:dyDescent="0.3">
      <c r="A2825" s="2" t="s">
        <v>28</v>
      </c>
      <c r="B2825" s="2" t="s">
        <v>29</v>
      </c>
      <c r="C2825" s="2" t="s">
        <v>22</v>
      </c>
      <c r="D2825" s="2" t="s">
        <v>23</v>
      </c>
      <c r="E2825" s="2" t="s">
        <v>5</v>
      </c>
      <c r="G2825" s="2" t="s">
        <v>24</v>
      </c>
      <c r="H2825" s="2">
        <v>1231481</v>
      </c>
      <c r="I2825" s="2">
        <v>1232929</v>
      </c>
      <c r="J2825" s="1" t="s">
        <v>25</v>
      </c>
      <c r="K2825" s="2" t="s">
        <v>3926</v>
      </c>
      <c r="N2825" s="2" t="s">
        <v>3927</v>
      </c>
      <c r="Q2825" s="2" t="s">
        <v>3925</v>
      </c>
      <c r="R2825" s="2">
        <v>1449</v>
      </c>
      <c r="S2825" s="2">
        <v>482</v>
      </c>
    </row>
    <row r="2826" spans="1:19" ht="28.8" x14ac:dyDescent="0.3">
      <c r="A2826" s="2" t="s">
        <v>20</v>
      </c>
      <c r="B2826" s="2" t="s">
        <v>21</v>
      </c>
      <c r="C2826" s="2" t="s">
        <v>22</v>
      </c>
      <c r="D2826" s="2" t="s">
        <v>23</v>
      </c>
      <c r="E2826" s="2" t="s">
        <v>5</v>
      </c>
      <c r="G2826" s="2" t="s">
        <v>24</v>
      </c>
      <c r="H2826" s="2">
        <v>1232944</v>
      </c>
      <c r="I2826" s="2">
        <v>1233585</v>
      </c>
      <c r="J2826" s="1" t="s">
        <v>25</v>
      </c>
      <c r="Q2826" s="2" t="s">
        <v>3928</v>
      </c>
      <c r="R2826" s="2">
        <v>642</v>
      </c>
    </row>
    <row r="2827" spans="1:19" ht="28.8" x14ac:dyDescent="0.3">
      <c r="A2827" s="2" t="s">
        <v>28</v>
      </c>
      <c r="B2827" s="2" t="s">
        <v>29</v>
      </c>
      <c r="C2827" s="2" t="s">
        <v>22</v>
      </c>
      <c r="D2827" s="2" t="s">
        <v>23</v>
      </c>
      <c r="E2827" s="2" t="s">
        <v>5</v>
      </c>
      <c r="G2827" s="2" t="s">
        <v>24</v>
      </c>
      <c r="H2827" s="2">
        <v>1232944</v>
      </c>
      <c r="I2827" s="2">
        <v>1233585</v>
      </c>
      <c r="J2827" s="1" t="s">
        <v>25</v>
      </c>
      <c r="K2827" s="2" t="s">
        <v>3929</v>
      </c>
      <c r="N2827" s="2" t="s">
        <v>3930</v>
      </c>
      <c r="Q2827" s="2" t="s">
        <v>3928</v>
      </c>
      <c r="R2827" s="2">
        <v>642</v>
      </c>
      <c r="S2827" s="2">
        <v>213</v>
      </c>
    </row>
    <row r="2828" spans="1:19" ht="28.8" x14ac:dyDescent="0.3">
      <c r="A2828" s="2" t="s">
        <v>20</v>
      </c>
      <c r="B2828" s="2" t="s">
        <v>21</v>
      </c>
      <c r="C2828" s="2" t="s">
        <v>22</v>
      </c>
      <c r="D2828" s="2" t="s">
        <v>23</v>
      </c>
      <c r="E2828" s="2" t="s">
        <v>5</v>
      </c>
      <c r="G2828" s="2" t="s">
        <v>24</v>
      </c>
      <c r="H2828" s="2">
        <v>1233659</v>
      </c>
      <c r="I2828" s="2">
        <v>1234627</v>
      </c>
      <c r="J2828" s="1" t="s">
        <v>54</v>
      </c>
      <c r="Q2828" s="2" t="s">
        <v>3931</v>
      </c>
      <c r="R2828" s="2">
        <v>969</v>
      </c>
    </row>
    <row r="2829" spans="1:19" ht="43.2" x14ac:dyDescent="0.3">
      <c r="A2829" s="2" t="s">
        <v>28</v>
      </c>
      <c r="B2829" s="2" t="s">
        <v>29</v>
      </c>
      <c r="C2829" s="2" t="s">
        <v>22</v>
      </c>
      <c r="D2829" s="2" t="s">
        <v>23</v>
      </c>
      <c r="E2829" s="2" t="s">
        <v>5</v>
      </c>
      <c r="G2829" s="2" t="s">
        <v>24</v>
      </c>
      <c r="H2829" s="2">
        <v>1233659</v>
      </c>
      <c r="I2829" s="2">
        <v>1234627</v>
      </c>
      <c r="J2829" s="1" t="s">
        <v>54</v>
      </c>
      <c r="K2829" s="2" t="s">
        <v>3932</v>
      </c>
      <c r="N2829" s="2" t="s">
        <v>3933</v>
      </c>
      <c r="Q2829" s="2" t="s">
        <v>3931</v>
      </c>
      <c r="R2829" s="2">
        <v>969</v>
      </c>
      <c r="S2829" s="2">
        <v>322</v>
      </c>
    </row>
    <row r="2830" spans="1:19" ht="28.8" x14ac:dyDescent="0.3">
      <c r="A2830" s="2" t="s">
        <v>20</v>
      </c>
      <c r="B2830" s="2" t="s">
        <v>21</v>
      </c>
      <c r="C2830" s="2" t="s">
        <v>22</v>
      </c>
      <c r="D2830" s="2" t="s">
        <v>23</v>
      </c>
      <c r="E2830" s="2" t="s">
        <v>5</v>
      </c>
      <c r="G2830" s="2" t="s">
        <v>24</v>
      </c>
      <c r="H2830" s="2">
        <v>1234731</v>
      </c>
      <c r="I2830" s="2">
        <v>1234967</v>
      </c>
      <c r="J2830" s="1" t="s">
        <v>25</v>
      </c>
      <c r="Q2830" s="2" t="s">
        <v>3934</v>
      </c>
      <c r="R2830" s="2">
        <v>237</v>
      </c>
    </row>
    <row r="2831" spans="1:19" ht="43.2" x14ac:dyDescent="0.3">
      <c r="A2831" s="2" t="s">
        <v>28</v>
      </c>
      <c r="B2831" s="2" t="s">
        <v>29</v>
      </c>
      <c r="C2831" s="2" t="s">
        <v>22</v>
      </c>
      <c r="D2831" s="2" t="s">
        <v>23</v>
      </c>
      <c r="E2831" s="2" t="s">
        <v>5</v>
      </c>
      <c r="G2831" s="2" t="s">
        <v>24</v>
      </c>
      <c r="H2831" s="2">
        <v>1234731</v>
      </c>
      <c r="I2831" s="2">
        <v>1234967</v>
      </c>
      <c r="J2831" s="1" t="s">
        <v>25</v>
      </c>
      <c r="K2831" s="2" t="s">
        <v>3935</v>
      </c>
      <c r="N2831" s="2" t="s">
        <v>1199</v>
      </c>
      <c r="Q2831" s="2" t="s">
        <v>3934</v>
      </c>
      <c r="R2831" s="2">
        <v>237</v>
      </c>
      <c r="S2831" s="2">
        <v>78</v>
      </c>
    </row>
    <row r="2832" spans="1:19" ht="28.8" x14ac:dyDescent="0.3">
      <c r="A2832" s="2" t="s">
        <v>20</v>
      </c>
      <c r="B2832" s="2" t="s">
        <v>21</v>
      </c>
      <c r="C2832" s="2" t="s">
        <v>22</v>
      </c>
      <c r="D2832" s="2" t="s">
        <v>23</v>
      </c>
      <c r="E2832" s="2" t="s">
        <v>5</v>
      </c>
      <c r="G2832" s="2" t="s">
        <v>24</v>
      </c>
      <c r="H2832" s="2">
        <v>1234964</v>
      </c>
      <c r="I2832" s="2">
        <v>1235518</v>
      </c>
      <c r="J2832" s="1" t="s">
        <v>25</v>
      </c>
      <c r="Q2832" s="2" t="s">
        <v>3936</v>
      </c>
      <c r="R2832" s="2">
        <v>555</v>
      </c>
    </row>
    <row r="2833" spans="1:19" ht="28.8" x14ac:dyDescent="0.3">
      <c r="A2833" s="2" t="s">
        <v>28</v>
      </c>
      <c r="B2833" s="2" t="s">
        <v>29</v>
      </c>
      <c r="C2833" s="2" t="s">
        <v>22</v>
      </c>
      <c r="D2833" s="2" t="s">
        <v>23</v>
      </c>
      <c r="E2833" s="2" t="s">
        <v>5</v>
      </c>
      <c r="G2833" s="2" t="s">
        <v>24</v>
      </c>
      <c r="H2833" s="2">
        <v>1234964</v>
      </c>
      <c r="I2833" s="2">
        <v>1235518</v>
      </c>
      <c r="J2833" s="1" t="s">
        <v>25</v>
      </c>
      <c r="K2833" s="2" t="s">
        <v>3937</v>
      </c>
      <c r="N2833" s="2" t="s">
        <v>432</v>
      </c>
      <c r="Q2833" s="2" t="s">
        <v>3936</v>
      </c>
      <c r="R2833" s="2">
        <v>555</v>
      </c>
      <c r="S2833" s="2">
        <v>184</v>
      </c>
    </row>
    <row r="2834" spans="1:19" ht="28.8" x14ac:dyDescent="0.3">
      <c r="A2834" s="2" t="s">
        <v>20</v>
      </c>
      <c r="B2834" s="2" t="s">
        <v>21</v>
      </c>
      <c r="C2834" s="2" t="s">
        <v>22</v>
      </c>
      <c r="D2834" s="2" t="s">
        <v>23</v>
      </c>
      <c r="E2834" s="2" t="s">
        <v>5</v>
      </c>
      <c r="G2834" s="2" t="s">
        <v>24</v>
      </c>
      <c r="H2834" s="2">
        <v>1235720</v>
      </c>
      <c r="I2834" s="2">
        <v>1236976</v>
      </c>
      <c r="J2834" s="1" t="s">
        <v>25</v>
      </c>
      <c r="O2834" s="2" t="s">
        <v>3938</v>
      </c>
      <c r="Q2834" s="2" t="s">
        <v>3939</v>
      </c>
      <c r="R2834" s="2">
        <v>1257</v>
      </c>
    </row>
    <row r="2835" spans="1:19" ht="28.8" x14ac:dyDescent="0.3">
      <c r="A2835" s="2" t="s">
        <v>28</v>
      </c>
      <c r="B2835" s="2" t="s">
        <v>29</v>
      </c>
      <c r="C2835" s="2" t="s">
        <v>22</v>
      </c>
      <c r="D2835" s="2" t="s">
        <v>23</v>
      </c>
      <c r="E2835" s="2" t="s">
        <v>5</v>
      </c>
      <c r="G2835" s="2" t="s">
        <v>24</v>
      </c>
      <c r="H2835" s="2">
        <v>1235720</v>
      </c>
      <c r="I2835" s="2">
        <v>1236976</v>
      </c>
      <c r="J2835" s="1" t="s">
        <v>25</v>
      </c>
      <c r="K2835" s="2" t="s">
        <v>3940</v>
      </c>
      <c r="N2835" s="2" t="s">
        <v>3941</v>
      </c>
      <c r="O2835" s="2" t="s">
        <v>3938</v>
      </c>
      <c r="Q2835" s="2" t="s">
        <v>3939</v>
      </c>
      <c r="R2835" s="2">
        <v>1257</v>
      </c>
      <c r="S2835" s="2">
        <v>418</v>
      </c>
    </row>
    <row r="2836" spans="1:19" ht="28.8" x14ac:dyDescent="0.3">
      <c r="A2836" s="2" t="s">
        <v>20</v>
      </c>
      <c r="B2836" s="2" t="s">
        <v>21</v>
      </c>
      <c r="C2836" s="2" t="s">
        <v>22</v>
      </c>
      <c r="D2836" s="2" t="s">
        <v>23</v>
      </c>
      <c r="E2836" s="2" t="s">
        <v>5</v>
      </c>
      <c r="G2836" s="2" t="s">
        <v>24</v>
      </c>
      <c r="H2836" s="2">
        <v>1237096</v>
      </c>
      <c r="I2836" s="2">
        <v>1237827</v>
      </c>
      <c r="J2836" s="1" t="s">
        <v>25</v>
      </c>
      <c r="O2836" s="2" t="s">
        <v>3942</v>
      </c>
      <c r="Q2836" s="2" t="s">
        <v>3943</v>
      </c>
      <c r="R2836" s="2">
        <v>732</v>
      </c>
    </row>
    <row r="2837" spans="1:19" ht="43.2" x14ac:dyDescent="0.3">
      <c r="A2837" s="2" t="s">
        <v>28</v>
      </c>
      <c r="B2837" s="2" t="s">
        <v>29</v>
      </c>
      <c r="C2837" s="2" t="s">
        <v>22</v>
      </c>
      <c r="D2837" s="2" t="s">
        <v>23</v>
      </c>
      <c r="E2837" s="2" t="s">
        <v>5</v>
      </c>
      <c r="G2837" s="2" t="s">
        <v>24</v>
      </c>
      <c r="H2837" s="2">
        <v>1237096</v>
      </c>
      <c r="I2837" s="2">
        <v>1237827</v>
      </c>
      <c r="J2837" s="1" t="s">
        <v>25</v>
      </c>
      <c r="K2837" s="2" t="s">
        <v>3944</v>
      </c>
      <c r="N2837" s="2" t="s">
        <v>3945</v>
      </c>
      <c r="O2837" s="2" t="s">
        <v>3942</v>
      </c>
      <c r="Q2837" s="2" t="s">
        <v>3943</v>
      </c>
      <c r="R2837" s="2">
        <v>732</v>
      </c>
      <c r="S2837" s="2">
        <v>243</v>
      </c>
    </row>
    <row r="2838" spans="1:19" ht="28.8" x14ac:dyDescent="0.3">
      <c r="A2838" s="2" t="s">
        <v>20</v>
      </c>
      <c r="B2838" s="2" t="s">
        <v>21</v>
      </c>
      <c r="C2838" s="2" t="s">
        <v>22</v>
      </c>
      <c r="D2838" s="2" t="s">
        <v>23</v>
      </c>
      <c r="E2838" s="2" t="s">
        <v>5</v>
      </c>
      <c r="G2838" s="2" t="s">
        <v>24</v>
      </c>
      <c r="H2838" s="2">
        <v>1237889</v>
      </c>
      <c r="I2838" s="2">
        <v>1239217</v>
      </c>
      <c r="J2838" s="1" t="s">
        <v>25</v>
      </c>
      <c r="O2838" s="2" t="s">
        <v>3946</v>
      </c>
      <c r="Q2838" s="2" t="s">
        <v>3947</v>
      </c>
      <c r="R2838" s="2">
        <v>1329</v>
      </c>
    </row>
    <row r="2839" spans="1:19" ht="43.2" x14ac:dyDescent="0.3">
      <c r="A2839" s="2" t="s">
        <v>28</v>
      </c>
      <c r="B2839" s="2" t="s">
        <v>29</v>
      </c>
      <c r="C2839" s="2" t="s">
        <v>22</v>
      </c>
      <c r="D2839" s="2" t="s">
        <v>23</v>
      </c>
      <c r="E2839" s="2" t="s">
        <v>5</v>
      </c>
      <c r="G2839" s="2" t="s">
        <v>24</v>
      </c>
      <c r="H2839" s="2">
        <v>1237889</v>
      </c>
      <c r="I2839" s="2">
        <v>1239217</v>
      </c>
      <c r="J2839" s="1" t="s">
        <v>25</v>
      </c>
      <c r="K2839" s="2" t="s">
        <v>3948</v>
      </c>
      <c r="N2839" s="2" t="s">
        <v>3949</v>
      </c>
      <c r="O2839" s="2" t="s">
        <v>3946</v>
      </c>
      <c r="Q2839" s="2" t="s">
        <v>3947</v>
      </c>
      <c r="R2839" s="2">
        <v>1329</v>
      </c>
      <c r="S2839" s="2">
        <v>442</v>
      </c>
    </row>
    <row r="2840" spans="1:19" ht="28.8" x14ac:dyDescent="0.3">
      <c r="A2840" s="2" t="s">
        <v>20</v>
      </c>
      <c r="B2840" s="2" t="s">
        <v>21</v>
      </c>
      <c r="C2840" s="2" t="s">
        <v>22</v>
      </c>
      <c r="D2840" s="2" t="s">
        <v>23</v>
      </c>
      <c r="E2840" s="2" t="s">
        <v>5</v>
      </c>
      <c r="G2840" s="2" t="s">
        <v>24</v>
      </c>
      <c r="H2840" s="2">
        <v>1239287</v>
      </c>
      <c r="I2840" s="2">
        <v>1240306</v>
      </c>
      <c r="J2840" s="1" t="s">
        <v>25</v>
      </c>
      <c r="O2840" s="2" t="s">
        <v>3950</v>
      </c>
      <c r="Q2840" s="2" t="s">
        <v>3951</v>
      </c>
      <c r="R2840" s="2">
        <v>1020</v>
      </c>
    </row>
    <row r="2841" spans="1:19" ht="72" x14ac:dyDescent="0.3">
      <c r="A2841" s="2" t="s">
        <v>28</v>
      </c>
      <c r="B2841" s="2" t="s">
        <v>29</v>
      </c>
      <c r="C2841" s="2" t="s">
        <v>22</v>
      </c>
      <c r="D2841" s="2" t="s">
        <v>23</v>
      </c>
      <c r="E2841" s="2" t="s">
        <v>5</v>
      </c>
      <c r="G2841" s="2" t="s">
        <v>24</v>
      </c>
      <c r="H2841" s="2">
        <v>1239287</v>
      </c>
      <c r="I2841" s="2">
        <v>1240306</v>
      </c>
      <c r="J2841" s="1" t="s">
        <v>25</v>
      </c>
      <c r="K2841" s="2" t="s">
        <v>3952</v>
      </c>
      <c r="N2841" s="2" t="s">
        <v>3953</v>
      </c>
      <c r="O2841" s="2" t="s">
        <v>3950</v>
      </c>
      <c r="Q2841" s="2" t="s">
        <v>3951</v>
      </c>
      <c r="R2841" s="2">
        <v>1020</v>
      </c>
      <c r="S2841" s="2">
        <v>339</v>
      </c>
    </row>
    <row r="2842" spans="1:19" ht="28.8" x14ac:dyDescent="0.3">
      <c r="A2842" s="2" t="s">
        <v>20</v>
      </c>
      <c r="B2842" s="2" t="s">
        <v>21</v>
      </c>
      <c r="C2842" s="2" t="s">
        <v>22</v>
      </c>
      <c r="D2842" s="2" t="s">
        <v>23</v>
      </c>
      <c r="E2842" s="2" t="s">
        <v>5</v>
      </c>
      <c r="G2842" s="2" t="s">
        <v>24</v>
      </c>
      <c r="H2842" s="2">
        <v>1240363</v>
      </c>
      <c r="I2842" s="2">
        <v>1241340</v>
      </c>
      <c r="J2842" s="1" t="s">
        <v>25</v>
      </c>
      <c r="O2842" s="2" t="s">
        <v>3954</v>
      </c>
      <c r="Q2842" s="2" t="s">
        <v>3955</v>
      </c>
      <c r="R2842" s="2">
        <v>978</v>
      </c>
    </row>
    <row r="2843" spans="1:19" ht="57.6" x14ac:dyDescent="0.3">
      <c r="A2843" s="2" t="s">
        <v>28</v>
      </c>
      <c r="B2843" s="2" t="s">
        <v>29</v>
      </c>
      <c r="C2843" s="2" t="s">
        <v>22</v>
      </c>
      <c r="D2843" s="2" t="s">
        <v>23</v>
      </c>
      <c r="E2843" s="2" t="s">
        <v>5</v>
      </c>
      <c r="G2843" s="2" t="s">
        <v>24</v>
      </c>
      <c r="H2843" s="2">
        <v>1240363</v>
      </c>
      <c r="I2843" s="2">
        <v>1241340</v>
      </c>
      <c r="J2843" s="1" t="s">
        <v>25</v>
      </c>
      <c r="K2843" s="2" t="s">
        <v>3956</v>
      </c>
      <c r="N2843" s="2" t="s">
        <v>3957</v>
      </c>
      <c r="O2843" s="2" t="s">
        <v>3954</v>
      </c>
      <c r="Q2843" s="2" t="s">
        <v>3955</v>
      </c>
      <c r="R2843" s="2">
        <v>978</v>
      </c>
      <c r="S2843" s="2">
        <v>325</v>
      </c>
    </row>
    <row r="2844" spans="1:19" ht="28.8" x14ac:dyDescent="0.3">
      <c r="A2844" s="2" t="s">
        <v>20</v>
      </c>
      <c r="B2844" s="2" t="s">
        <v>21</v>
      </c>
      <c r="C2844" s="2" t="s">
        <v>22</v>
      </c>
      <c r="D2844" s="2" t="s">
        <v>23</v>
      </c>
      <c r="E2844" s="2" t="s">
        <v>5</v>
      </c>
      <c r="G2844" s="2" t="s">
        <v>24</v>
      </c>
      <c r="H2844" s="2">
        <v>1241337</v>
      </c>
      <c r="I2844" s="2">
        <v>1242191</v>
      </c>
      <c r="J2844" s="1" t="s">
        <v>25</v>
      </c>
      <c r="O2844" s="2" t="s">
        <v>3958</v>
      </c>
      <c r="Q2844" s="2" t="s">
        <v>3959</v>
      </c>
      <c r="R2844" s="2">
        <v>855</v>
      </c>
    </row>
    <row r="2845" spans="1:19" ht="57.6" x14ac:dyDescent="0.3">
      <c r="A2845" s="2" t="s">
        <v>28</v>
      </c>
      <c r="B2845" s="2" t="s">
        <v>29</v>
      </c>
      <c r="C2845" s="2" t="s">
        <v>22</v>
      </c>
      <c r="D2845" s="2" t="s">
        <v>23</v>
      </c>
      <c r="E2845" s="2" t="s">
        <v>5</v>
      </c>
      <c r="G2845" s="2" t="s">
        <v>24</v>
      </c>
      <c r="H2845" s="2">
        <v>1241337</v>
      </c>
      <c r="I2845" s="2">
        <v>1242191</v>
      </c>
      <c r="J2845" s="1" t="s">
        <v>25</v>
      </c>
      <c r="K2845" s="2" t="s">
        <v>3960</v>
      </c>
      <c r="N2845" s="2" t="s">
        <v>3961</v>
      </c>
      <c r="O2845" s="2" t="s">
        <v>3958</v>
      </c>
      <c r="Q2845" s="2" t="s">
        <v>3959</v>
      </c>
      <c r="R2845" s="2">
        <v>855</v>
      </c>
      <c r="S2845" s="2">
        <v>284</v>
      </c>
    </row>
    <row r="2846" spans="1:19" ht="28.8" x14ac:dyDescent="0.3">
      <c r="A2846" s="2" t="s">
        <v>20</v>
      </c>
      <c r="B2846" s="2" t="s">
        <v>21</v>
      </c>
      <c r="C2846" s="2" t="s">
        <v>22</v>
      </c>
      <c r="D2846" s="2" t="s">
        <v>23</v>
      </c>
      <c r="E2846" s="2" t="s">
        <v>5</v>
      </c>
      <c r="G2846" s="2" t="s">
        <v>24</v>
      </c>
      <c r="H2846" s="2">
        <v>1242191</v>
      </c>
      <c r="I2846" s="2">
        <v>1242958</v>
      </c>
      <c r="J2846" s="1" t="s">
        <v>25</v>
      </c>
      <c r="O2846" s="2" t="s">
        <v>3962</v>
      </c>
      <c r="Q2846" s="2" t="s">
        <v>3963</v>
      </c>
      <c r="R2846" s="2">
        <v>768</v>
      </c>
    </row>
    <row r="2847" spans="1:19" ht="43.2" x14ac:dyDescent="0.3">
      <c r="A2847" s="2" t="s">
        <v>28</v>
      </c>
      <c r="B2847" s="2" t="s">
        <v>29</v>
      </c>
      <c r="C2847" s="2" t="s">
        <v>22</v>
      </c>
      <c r="D2847" s="2" t="s">
        <v>23</v>
      </c>
      <c r="E2847" s="2" t="s">
        <v>5</v>
      </c>
      <c r="G2847" s="2" t="s">
        <v>24</v>
      </c>
      <c r="H2847" s="2">
        <v>1242191</v>
      </c>
      <c r="I2847" s="2">
        <v>1242958</v>
      </c>
      <c r="J2847" s="1" t="s">
        <v>25</v>
      </c>
      <c r="K2847" s="2" t="s">
        <v>3964</v>
      </c>
      <c r="N2847" s="2" t="s">
        <v>3965</v>
      </c>
      <c r="O2847" s="2" t="s">
        <v>3962</v>
      </c>
      <c r="Q2847" s="2" t="s">
        <v>3963</v>
      </c>
      <c r="R2847" s="2">
        <v>768</v>
      </c>
      <c r="S2847" s="2">
        <v>255</v>
      </c>
    </row>
    <row r="2848" spans="1:19" ht="28.8" x14ac:dyDescent="0.3">
      <c r="A2848" s="2" t="s">
        <v>20</v>
      </c>
      <c r="B2848" s="2" t="s">
        <v>21</v>
      </c>
      <c r="C2848" s="2" t="s">
        <v>22</v>
      </c>
      <c r="D2848" s="2" t="s">
        <v>23</v>
      </c>
      <c r="E2848" s="2" t="s">
        <v>5</v>
      </c>
      <c r="G2848" s="2" t="s">
        <v>24</v>
      </c>
      <c r="H2848" s="2">
        <v>1242970</v>
      </c>
      <c r="I2848" s="2">
        <v>1243683</v>
      </c>
      <c r="J2848" s="1" t="s">
        <v>25</v>
      </c>
      <c r="O2848" s="2" t="s">
        <v>3966</v>
      </c>
      <c r="Q2848" s="2" t="s">
        <v>3967</v>
      </c>
      <c r="R2848" s="2">
        <v>714</v>
      </c>
    </row>
    <row r="2849" spans="1:19" ht="43.2" x14ac:dyDescent="0.3">
      <c r="A2849" s="2" t="s">
        <v>28</v>
      </c>
      <c r="B2849" s="2" t="s">
        <v>29</v>
      </c>
      <c r="C2849" s="2" t="s">
        <v>22</v>
      </c>
      <c r="D2849" s="2" t="s">
        <v>23</v>
      </c>
      <c r="E2849" s="2" t="s">
        <v>5</v>
      </c>
      <c r="G2849" s="2" t="s">
        <v>24</v>
      </c>
      <c r="H2849" s="2">
        <v>1242970</v>
      </c>
      <c r="I2849" s="2">
        <v>1243683</v>
      </c>
      <c r="J2849" s="1" t="s">
        <v>25</v>
      </c>
      <c r="K2849" s="2" t="s">
        <v>3968</v>
      </c>
      <c r="N2849" s="2" t="s">
        <v>3969</v>
      </c>
      <c r="O2849" s="2" t="s">
        <v>3966</v>
      </c>
      <c r="Q2849" s="2" t="s">
        <v>3967</v>
      </c>
      <c r="R2849" s="2">
        <v>714</v>
      </c>
      <c r="S2849" s="2">
        <v>237</v>
      </c>
    </row>
    <row r="2850" spans="1:19" ht="28.8" x14ac:dyDescent="0.3">
      <c r="A2850" s="2" t="s">
        <v>20</v>
      </c>
      <c r="B2850" s="2" t="s">
        <v>21</v>
      </c>
      <c r="C2850" s="2" t="s">
        <v>22</v>
      </c>
      <c r="D2850" s="2" t="s">
        <v>23</v>
      </c>
      <c r="E2850" s="2" t="s">
        <v>5</v>
      </c>
      <c r="G2850" s="2" t="s">
        <v>24</v>
      </c>
      <c r="H2850" s="2">
        <v>1243686</v>
      </c>
      <c r="I2850" s="2">
        <v>1245197</v>
      </c>
      <c r="J2850" s="1" t="s">
        <v>25</v>
      </c>
      <c r="O2850" s="2" t="s">
        <v>3970</v>
      </c>
      <c r="Q2850" s="2" t="s">
        <v>3971</v>
      </c>
      <c r="R2850" s="2">
        <v>1512</v>
      </c>
    </row>
    <row r="2851" spans="1:19" ht="28.8" x14ac:dyDescent="0.3">
      <c r="A2851" s="2" t="s">
        <v>28</v>
      </c>
      <c r="B2851" s="2" t="s">
        <v>29</v>
      </c>
      <c r="C2851" s="2" t="s">
        <v>22</v>
      </c>
      <c r="D2851" s="2" t="s">
        <v>23</v>
      </c>
      <c r="E2851" s="2" t="s">
        <v>5</v>
      </c>
      <c r="G2851" s="2" t="s">
        <v>24</v>
      </c>
      <c r="H2851" s="2">
        <v>1243686</v>
      </c>
      <c r="I2851" s="2">
        <v>1245197</v>
      </c>
      <c r="J2851" s="1" t="s">
        <v>25</v>
      </c>
      <c r="K2851" s="2" t="s">
        <v>3972</v>
      </c>
      <c r="N2851" s="2" t="s">
        <v>3973</v>
      </c>
      <c r="O2851" s="2" t="s">
        <v>3970</v>
      </c>
      <c r="Q2851" s="2" t="s">
        <v>3971</v>
      </c>
      <c r="R2851" s="2">
        <v>1512</v>
      </c>
      <c r="S2851" s="2">
        <v>503</v>
      </c>
    </row>
    <row r="2852" spans="1:19" ht="28.8" x14ac:dyDescent="0.3">
      <c r="A2852" s="2" t="s">
        <v>20</v>
      </c>
      <c r="B2852" s="2" t="s">
        <v>21</v>
      </c>
      <c r="C2852" s="2" t="s">
        <v>22</v>
      </c>
      <c r="D2852" s="2" t="s">
        <v>23</v>
      </c>
      <c r="E2852" s="2" t="s">
        <v>5</v>
      </c>
      <c r="G2852" s="2" t="s">
        <v>24</v>
      </c>
      <c r="H2852" s="2">
        <v>1245191</v>
      </c>
      <c r="I2852" s="2">
        <v>1245316</v>
      </c>
      <c r="J2852" s="1" t="s">
        <v>25</v>
      </c>
      <c r="Q2852" s="2" t="s">
        <v>3974</v>
      </c>
      <c r="R2852" s="2">
        <v>126</v>
      </c>
    </row>
    <row r="2853" spans="1:19" ht="28.8" x14ac:dyDescent="0.3">
      <c r="A2853" s="2" t="s">
        <v>28</v>
      </c>
      <c r="B2853" s="2" t="s">
        <v>29</v>
      </c>
      <c r="C2853" s="2" t="s">
        <v>22</v>
      </c>
      <c r="D2853" s="2" t="s">
        <v>23</v>
      </c>
      <c r="E2853" s="2" t="s">
        <v>5</v>
      </c>
      <c r="G2853" s="2" t="s">
        <v>24</v>
      </c>
      <c r="H2853" s="2">
        <v>1245191</v>
      </c>
      <c r="I2853" s="2">
        <v>1245316</v>
      </c>
      <c r="J2853" s="1" t="s">
        <v>25</v>
      </c>
      <c r="K2853" s="2" t="s">
        <v>3975</v>
      </c>
      <c r="N2853" s="2" t="s">
        <v>101</v>
      </c>
      <c r="Q2853" s="2" t="s">
        <v>3974</v>
      </c>
      <c r="R2853" s="2">
        <v>126</v>
      </c>
      <c r="S2853" s="2">
        <v>41</v>
      </c>
    </row>
    <row r="2854" spans="1:19" ht="28.8" x14ac:dyDescent="0.3">
      <c r="A2854" s="2" t="s">
        <v>20</v>
      </c>
      <c r="B2854" s="2" t="s">
        <v>21</v>
      </c>
      <c r="C2854" s="2" t="s">
        <v>22</v>
      </c>
      <c r="D2854" s="2" t="s">
        <v>23</v>
      </c>
      <c r="E2854" s="2" t="s">
        <v>5</v>
      </c>
      <c r="G2854" s="2" t="s">
        <v>24</v>
      </c>
      <c r="H2854" s="2">
        <v>1245451</v>
      </c>
      <c r="I2854" s="2">
        <v>1246041</v>
      </c>
      <c r="J2854" s="1" t="s">
        <v>25</v>
      </c>
      <c r="Q2854" s="2" t="s">
        <v>3976</v>
      </c>
      <c r="R2854" s="2">
        <v>591</v>
      </c>
    </row>
    <row r="2855" spans="1:19" ht="28.8" x14ac:dyDescent="0.3">
      <c r="A2855" s="2" t="s">
        <v>28</v>
      </c>
      <c r="B2855" s="2" t="s">
        <v>29</v>
      </c>
      <c r="C2855" s="2" t="s">
        <v>22</v>
      </c>
      <c r="D2855" s="2" t="s">
        <v>23</v>
      </c>
      <c r="E2855" s="2" t="s">
        <v>5</v>
      </c>
      <c r="G2855" s="2" t="s">
        <v>24</v>
      </c>
      <c r="H2855" s="2">
        <v>1245451</v>
      </c>
      <c r="I2855" s="2">
        <v>1246041</v>
      </c>
      <c r="J2855" s="1" t="s">
        <v>25</v>
      </c>
      <c r="K2855" s="2" t="s">
        <v>3977</v>
      </c>
      <c r="N2855" s="2" t="s">
        <v>3303</v>
      </c>
      <c r="Q2855" s="2" t="s">
        <v>3976</v>
      </c>
      <c r="R2855" s="2">
        <v>591</v>
      </c>
      <c r="S2855" s="2">
        <v>196</v>
      </c>
    </row>
    <row r="2856" spans="1:19" ht="28.8" x14ac:dyDescent="0.3">
      <c r="A2856" s="2" t="s">
        <v>20</v>
      </c>
      <c r="B2856" s="2" t="s">
        <v>21</v>
      </c>
      <c r="C2856" s="2" t="s">
        <v>22</v>
      </c>
      <c r="D2856" s="2" t="s">
        <v>23</v>
      </c>
      <c r="E2856" s="2" t="s">
        <v>5</v>
      </c>
      <c r="G2856" s="2" t="s">
        <v>24</v>
      </c>
      <c r="H2856" s="2">
        <v>1246246</v>
      </c>
      <c r="I2856" s="2">
        <v>1246998</v>
      </c>
      <c r="J2856" s="1" t="s">
        <v>25</v>
      </c>
      <c r="O2856" s="2" t="s">
        <v>3978</v>
      </c>
      <c r="Q2856" s="2" t="s">
        <v>3979</v>
      </c>
      <c r="R2856" s="2">
        <v>753</v>
      </c>
    </row>
    <row r="2857" spans="1:19" ht="28.8" x14ac:dyDescent="0.3">
      <c r="A2857" s="2" t="s">
        <v>28</v>
      </c>
      <c r="B2857" s="2" t="s">
        <v>29</v>
      </c>
      <c r="C2857" s="2" t="s">
        <v>22</v>
      </c>
      <c r="D2857" s="2" t="s">
        <v>23</v>
      </c>
      <c r="E2857" s="2" t="s">
        <v>5</v>
      </c>
      <c r="G2857" s="2" t="s">
        <v>24</v>
      </c>
      <c r="H2857" s="2">
        <v>1246246</v>
      </c>
      <c r="I2857" s="2">
        <v>1246998</v>
      </c>
      <c r="J2857" s="1" t="s">
        <v>25</v>
      </c>
      <c r="K2857" s="2" t="s">
        <v>3980</v>
      </c>
      <c r="N2857" s="2" t="s">
        <v>3981</v>
      </c>
      <c r="O2857" s="2" t="s">
        <v>3978</v>
      </c>
      <c r="Q2857" s="2" t="s">
        <v>3979</v>
      </c>
      <c r="R2857" s="2">
        <v>753</v>
      </c>
      <c r="S2857" s="2">
        <v>250</v>
      </c>
    </row>
    <row r="2858" spans="1:19" ht="28.8" x14ac:dyDescent="0.3">
      <c r="A2858" s="2" t="s">
        <v>20</v>
      </c>
      <c r="B2858" s="2" t="s">
        <v>21</v>
      </c>
      <c r="C2858" s="2" t="s">
        <v>22</v>
      </c>
      <c r="D2858" s="2" t="s">
        <v>23</v>
      </c>
      <c r="E2858" s="2" t="s">
        <v>5</v>
      </c>
      <c r="G2858" s="2" t="s">
        <v>24</v>
      </c>
      <c r="H2858" s="2">
        <v>1247026</v>
      </c>
      <c r="I2858" s="2">
        <v>1247904</v>
      </c>
      <c r="J2858" s="1" t="s">
        <v>25</v>
      </c>
      <c r="O2858" s="2" t="s">
        <v>3982</v>
      </c>
      <c r="Q2858" s="2" t="s">
        <v>3983</v>
      </c>
      <c r="R2858" s="2">
        <v>879</v>
      </c>
    </row>
    <row r="2859" spans="1:19" ht="43.2" x14ac:dyDescent="0.3">
      <c r="A2859" s="2" t="s">
        <v>28</v>
      </c>
      <c r="B2859" s="2" t="s">
        <v>29</v>
      </c>
      <c r="C2859" s="2" t="s">
        <v>22</v>
      </c>
      <c r="D2859" s="2" t="s">
        <v>23</v>
      </c>
      <c r="E2859" s="2" t="s">
        <v>5</v>
      </c>
      <c r="G2859" s="2" t="s">
        <v>24</v>
      </c>
      <c r="H2859" s="2">
        <v>1247026</v>
      </c>
      <c r="I2859" s="2">
        <v>1247904</v>
      </c>
      <c r="J2859" s="1" t="s">
        <v>25</v>
      </c>
      <c r="K2859" s="2" t="s">
        <v>3984</v>
      </c>
      <c r="N2859" s="2" t="s">
        <v>3985</v>
      </c>
      <c r="O2859" s="2" t="s">
        <v>3982</v>
      </c>
      <c r="Q2859" s="2" t="s">
        <v>3983</v>
      </c>
      <c r="R2859" s="2">
        <v>879</v>
      </c>
      <c r="S2859" s="2">
        <v>292</v>
      </c>
    </row>
    <row r="2860" spans="1:19" ht="28.8" x14ac:dyDescent="0.3">
      <c r="A2860" s="2" t="s">
        <v>20</v>
      </c>
      <c r="B2860" s="2" t="s">
        <v>21</v>
      </c>
      <c r="C2860" s="2" t="s">
        <v>22</v>
      </c>
      <c r="D2860" s="2" t="s">
        <v>23</v>
      </c>
      <c r="E2860" s="2" t="s">
        <v>5</v>
      </c>
      <c r="G2860" s="2" t="s">
        <v>24</v>
      </c>
      <c r="H2860" s="2">
        <v>1247905</v>
      </c>
      <c r="I2860" s="2">
        <v>1248630</v>
      </c>
      <c r="J2860" s="1" t="s">
        <v>25</v>
      </c>
      <c r="O2860" s="2" t="s">
        <v>3986</v>
      </c>
      <c r="Q2860" s="2" t="s">
        <v>3987</v>
      </c>
      <c r="R2860" s="2">
        <v>726</v>
      </c>
    </row>
    <row r="2861" spans="1:19" ht="28.8" x14ac:dyDescent="0.3">
      <c r="A2861" s="2" t="s">
        <v>28</v>
      </c>
      <c r="B2861" s="2" t="s">
        <v>29</v>
      </c>
      <c r="C2861" s="2" t="s">
        <v>22</v>
      </c>
      <c r="D2861" s="2" t="s">
        <v>23</v>
      </c>
      <c r="E2861" s="2" t="s">
        <v>5</v>
      </c>
      <c r="G2861" s="2" t="s">
        <v>24</v>
      </c>
      <c r="H2861" s="2">
        <v>1247905</v>
      </c>
      <c r="I2861" s="2">
        <v>1248630</v>
      </c>
      <c r="J2861" s="1" t="s">
        <v>25</v>
      </c>
      <c r="K2861" s="2" t="s">
        <v>3988</v>
      </c>
      <c r="N2861" s="2" t="s">
        <v>3989</v>
      </c>
      <c r="O2861" s="2" t="s">
        <v>3986</v>
      </c>
      <c r="Q2861" s="2" t="s">
        <v>3987</v>
      </c>
      <c r="R2861" s="2">
        <v>726</v>
      </c>
      <c r="S2861" s="2">
        <v>241</v>
      </c>
    </row>
    <row r="2862" spans="1:19" ht="28.8" x14ac:dyDescent="0.3">
      <c r="A2862" s="2" t="s">
        <v>20</v>
      </c>
      <c r="B2862" s="2" t="s">
        <v>21</v>
      </c>
      <c r="C2862" s="2" t="s">
        <v>22</v>
      </c>
      <c r="D2862" s="2" t="s">
        <v>23</v>
      </c>
      <c r="E2862" s="2" t="s">
        <v>5</v>
      </c>
      <c r="G2862" s="2" t="s">
        <v>24</v>
      </c>
      <c r="H2862" s="2">
        <v>1248627</v>
      </c>
      <c r="I2862" s="2">
        <v>1249187</v>
      </c>
      <c r="J2862" s="1" t="s">
        <v>25</v>
      </c>
      <c r="O2862" s="2" t="s">
        <v>3990</v>
      </c>
      <c r="Q2862" s="2" t="s">
        <v>3991</v>
      </c>
      <c r="R2862" s="2">
        <v>561</v>
      </c>
    </row>
    <row r="2863" spans="1:19" ht="28.8" x14ac:dyDescent="0.3">
      <c r="A2863" s="2" t="s">
        <v>28</v>
      </c>
      <c r="B2863" s="2" t="s">
        <v>29</v>
      </c>
      <c r="C2863" s="2" t="s">
        <v>22</v>
      </c>
      <c r="D2863" s="2" t="s">
        <v>23</v>
      </c>
      <c r="E2863" s="2" t="s">
        <v>5</v>
      </c>
      <c r="G2863" s="2" t="s">
        <v>24</v>
      </c>
      <c r="H2863" s="2">
        <v>1248627</v>
      </c>
      <c r="I2863" s="2">
        <v>1249187</v>
      </c>
      <c r="J2863" s="1" t="s">
        <v>25</v>
      </c>
      <c r="K2863" s="2" t="s">
        <v>3992</v>
      </c>
      <c r="N2863" s="2" t="s">
        <v>3993</v>
      </c>
      <c r="O2863" s="2" t="s">
        <v>3990</v>
      </c>
      <c r="Q2863" s="2" t="s">
        <v>3991</v>
      </c>
      <c r="R2863" s="2">
        <v>561</v>
      </c>
      <c r="S2863" s="2">
        <v>186</v>
      </c>
    </row>
    <row r="2864" spans="1:19" ht="28.8" x14ac:dyDescent="0.3">
      <c r="A2864" s="2" t="s">
        <v>20</v>
      </c>
      <c r="B2864" s="2" t="s">
        <v>21</v>
      </c>
      <c r="C2864" s="2" t="s">
        <v>22</v>
      </c>
      <c r="D2864" s="2" t="s">
        <v>23</v>
      </c>
      <c r="E2864" s="2" t="s">
        <v>5</v>
      </c>
      <c r="G2864" s="2" t="s">
        <v>24</v>
      </c>
      <c r="H2864" s="2">
        <v>1249221</v>
      </c>
      <c r="I2864" s="2">
        <v>1249952</v>
      </c>
      <c r="J2864" s="1" t="s">
        <v>25</v>
      </c>
      <c r="O2864" s="2" t="s">
        <v>3994</v>
      </c>
      <c r="Q2864" s="2" t="s">
        <v>3995</v>
      </c>
      <c r="R2864" s="2">
        <v>732</v>
      </c>
    </row>
    <row r="2865" spans="1:19" ht="43.2" x14ac:dyDescent="0.3">
      <c r="A2865" s="2" t="s">
        <v>28</v>
      </c>
      <c r="B2865" s="2" t="s">
        <v>29</v>
      </c>
      <c r="C2865" s="2" t="s">
        <v>22</v>
      </c>
      <c r="D2865" s="2" t="s">
        <v>23</v>
      </c>
      <c r="E2865" s="2" t="s">
        <v>5</v>
      </c>
      <c r="G2865" s="2" t="s">
        <v>24</v>
      </c>
      <c r="H2865" s="2">
        <v>1249221</v>
      </c>
      <c r="I2865" s="2">
        <v>1249952</v>
      </c>
      <c r="J2865" s="1" t="s">
        <v>25</v>
      </c>
      <c r="K2865" s="2" t="s">
        <v>3996</v>
      </c>
      <c r="N2865" s="2" t="s">
        <v>3997</v>
      </c>
      <c r="O2865" s="2" t="s">
        <v>3994</v>
      </c>
      <c r="Q2865" s="2" t="s">
        <v>3995</v>
      </c>
      <c r="R2865" s="2">
        <v>732</v>
      </c>
      <c r="S2865" s="2">
        <v>243</v>
      </c>
    </row>
    <row r="2866" spans="1:19" ht="28.8" x14ac:dyDescent="0.3">
      <c r="A2866" s="2" t="s">
        <v>20</v>
      </c>
      <c r="B2866" s="2" t="s">
        <v>21</v>
      </c>
      <c r="C2866" s="2" t="s">
        <v>22</v>
      </c>
      <c r="D2866" s="2" t="s">
        <v>23</v>
      </c>
      <c r="E2866" s="2" t="s">
        <v>5</v>
      </c>
      <c r="G2866" s="2" t="s">
        <v>24</v>
      </c>
      <c r="H2866" s="2">
        <v>1249934</v>
      </c>
      <c r="I2866" s="2">
        <v>1250749</v>
      </c>
      <c r="J2866" s="1" t="s">
        <v>25</v>
      </c>
      <c r="O2866" s="2" t="s">
        <v>3998</v>
      </c>
      <c r="Q2866" s="2" t="s">
        <v>3999</v>
      </c>
      <c r="R2866" s="2">
        <v>816</v>
      </c>
    </row>
    <row r="2867" spans="1:19" ht="28.8" x14ac:dyDescent="0.3">
      <c r="A2867" s="2" t="s">
        <v>28</v>
      </c>
      <c r="B2867" s="2" t="s">
        <v>29</v>
      </c>
      <c r="C2867" s="2" t="s">
        <v>22</v>
      </c>
      <c r="D2867" s="2" t="s">
        <v>23</v>
      </c>
      <c r="E2867" s="2" t="s">
        <v>5</v>
      </c>
      <c r="G2867" s="2" t="s">
        <v>24</v>
      </c>
      <c r="H2867" s="2">
        <v>1249934</v>
      </c>
      <c r="I2867" s="2">
        <v>1250749</v>
      </c>
      <c r="J2867" s="1" t="s">
        <v>25</v>
      </c>
      <c r="K2867" s="2" t="s">
        <v>4000</v>
      </c>
      <c r="N2867" s="2" t="s">
        <v>4001</v>
      </c>
      <c r="O2867" s="2" t="s">
        <v>3998</v>
      </c>
      <c r="Q2867" s="2" t="s">
        <v>3999</v>
      </c>
      <c r="R2867" s="2">
        <v>816</v>
      </c>
      <c r="S2867" s="2">
        <v>271</v>
      </c>
    </row>
    <row r="2868" spans="1:19" ht="28.8" x14ac:dyDescent="0.3">
      <c r="A2868" s="2" t="s">
        <v>20</v>
      </c>
      <c r="B2868" s="2" t="s">
        <v>21</v>
      </c>
      <c r="C2868" s="2" t="s">
        <v>22</v>
      </c>
      <c r="D2868" s="2" t="s">
        <v>23</v>
      </c>
      <c r="E2868" s="2" t="s">
        <v>5</v>
      </c>
      <c r="G2868" s="2" t="s">
        <v>24</v>
      </c>
      <c r="H2868" s="2">
        <v>1250740</v>
      </c>
      <c r="I2868" s="2">
        <v>1251921</v>
      </c>
      <c r="J2868" s="1" t="s">
        <v>25</v>
      </c>
      <c r="O2868" s="2" t="s">
        <v>4002</v>
      </c>
      <c r="Q2868" s="2" t="s">
        <v>4003</v>
      </c>
      <c r="R2868" s="2">
        <v>1182</v>
      </c>
    </row>
    <row r="2869" spans="1:19" ht="43.2" x14ac:dyDescent="0.3">
      <c r="A2869" s="2" t="s">
        <v>28</v>
      </c>
      <c r="B2869" s="2" t="s">
        <v>29</v>
      </c>
      <c r="C2869" s="2" t="s">
        <v>22</v>
      </c>
      <c r="D2869" s="2" t="s">
        <v>23</v>
      </c>
      <c r="E2869" s="2" t="s">
        <v>5</v>
      </c>
      <c r="G2869" s="2" t="s">
        <v>24</v>
      </c>
      <c r="H2869" s="2">
        <v>1250740</v>
      </c>
      <c r="I2869" s="2">
        <v>1251921</v>
      </c>
      <c r="J2869" s="1" t="s">
        <v>25</v>
      </c>
      <c r="K2869" s="2" t="s">
        <v>4004</v>
      </c>
      <c r="N2869" s="2" t="s">
        <v>4005</v>
      </c>
      <c r="O2869" s="2" t="s">
        <v>4002</v>
      </c>
      <c r="Q2869" s="2" t="s">
        <v>4003</v>
      </c>
      <c r="R2869" s="2">
        <v>1182</v>
      </c>
      <c r="S2869" s="2">
        <v>393</v>
      </c>
    </row>
    <row r="2870" spans="1:19" ht="28.8" x14ac:dyDescent="0.3">
      <c r="A2870" s="2" t="s">
        <v>20</v>
      </c>
      <c r="B2870" s="2" t="s">
        <v>21</v>
      </c>
      <c r="C2870" s="2" t="s">
        <v>22</v>
      </c>
      <c r="D2870" s="2" t="s">
        <v>23</v>
      </c>
      <c r="E2870" s="2" t="s">
        <v>5</v>
      </c>
      <c r="G2870" s="2" t="s">
        <v>24</v>
      </c>
      <c r="H2870" s="2">
        <v>1251937</v>
      </c>
      <c r="I2870" s="2">
        <v>1253295</v>
      </c>
      <c r="J2870" s="1" t="s">
        <v>25</v>
      </c>
      <c r="Q2870" s="2" t="s">
        <v>4006</v>
      </c>
      <c r="R2870" s="2">
        <v>1359</v>
      </c>
    </row>
    <row r="2871" spans="1:19" ht="57.6" x14ac:dyDescent="0.3">
      <c r="A2871" s="2" t="s">
        <v>28</v>
      </c>
      <c r="B2871" s="2" t="s">
        <v>29</v>
      </c>
      <c r="C2871" s="2" t="s">
        <v>22</v>
      </c>
      <c r="D2871" s="2" t="s">
        <v>23</v>
      </c>
      <c r="E2871" s="2" t="s">
        <v>5</v>
      </c>
      <c r="G2871" s="2" t="s">
        <v>24</v>
      </c>
      <c r="H2871" s="2">
        <v>1251937</v>
      </c>
      <c r="I2871" s="2">
        <v>1253295</v>
      </c>
      <c r="J2871" s="1" t="s">
        <v>25</v>
      </c>
      <c r="K2871" s="2" t="s">
        <v>4007</v>
      </c>
      <c r="N2871" s="2" t="s">
        <v>3037</v>
      </c>
      <c r="Q2871" s="2" t="s">
        <v>4006</v>
      </c>
      <c r="R2871" s="2">
        <v>1359</v>
      </c>
      <c r="S2871" s="2">
        <v>452</v>
      </c>
    </row>
    <row r="2872" spans="1:19" ht="28.8" x14ac:dyDescent="0.3">
      <c r="A2872" s="2" t="s">
        <v>20</v>
      </c>
      <c r="B2872" s="2" t="s">
        <v>21</v>
      </c>
      <c r="C2872" s="2" t="s">
        <v>22</v>
      </c>
      <c r="D2872" s="2" t="s">
        <v>23</v>
      </c>
      <c r="E2872" s="2" t="s">
        <v>5</v>
      </c>
      <c r="G2872" s="2" t="s">
        <v>24</v>
      </c>
      <c r="H2872" s="2">
        <v>1253292</v>
      </c>
      <c r="I2872" s="2">
        <v>1255637</v>
      </c>
      <c r="J2872" s="1" t="s">
        <v>25</v>
      </c>
      <c r="Q2872" s="2" t="s">
        <v>4008</v>
      </c>
      <c r="R2872" s="2">
        <v>2346</v>
      </c>
    </row>
    <row r="2873" spans="1:19" ht="43.2" x14ac:dyDescent="0.3">
      <c r="A2873" s="2" t="s">
        <v>28</v>
      </c>
      <c r="B2873" s="2" t="s">
        <v>29</v>
      </c>
      <c r="C2873" s="2" t="s">
        <v>22</v>
      </c>
      <c r="D2873" s="2" t="s">
        <v>23</v>
      </c>
      <c r="E2873" s="2" t="s">
        <v>5</v>
      </c>
      <c r="G2873" s="2" t="s">
        <v>24</v>
      </c>
      <c r="H2873" s="2">
        <v>1253292</v>
      </c>
      <c r="I2873" s="2">
        <v>1255637</v>
      </c>
      <c r="J2873" s="1" t="s">
        <v>25</v>
      </c>
      <c r="K2873" s="2" t="s">
        <v>4009</v>
      </c>
      <c r="N2873" s="2" t="s">
        <v>4010</v>
      </c>
      <c r="Q2873" s="2" t="s">
        <v>4008</v>
      </c>
      <c r="R2873" s="2">
        <v>2346</v>
      </c>
      <c r="S2873" s="2">
        <v>781</v>
      </c>
    </row>
    <row r="2874" spans="1:19" ht="28.8" x14ac:dyDescent="0.3">
      <c r="A2874" s="2" t="s">
        <v>20</v>
      </c>
      <c r="B2874" s="2" t="s">
        <v>21</v>
      </c>
      <c r="C2874" s="2" t="s">
        <v>22</v>
      </c>
      <c r="D2874" s="2" t="s">
        <v>23</v>
      </c>
      <c r="E2874" s="2" t="s">
        <v>5</v>
      </c>
      <c r="G2874" s="2" t="s">
        <v>24</v>
      </c>
      <c r="H2874" s="2">
        <v>1255655</v>
      </c>
      <c r="I2874" s="2">
        <v>1256191</v>
      </c>
      <c r="J2874" s="1" t="s">
        <v>25</v>
      </c>
      <c r="Q2874" s="2" t="s">
        <v>4011</v>
      </c>
      <c r="R2874" s="2">
        <v>537</v>
      </c>
    </row>
    <row r="2875" spans="1:19" ht="43.2" x14ac:dyDescent="0.3">
      <c r="A2875" s="2" t="s">
        <v>28</v>
      </c>
      <c r="B2875" s="2" t="s">
        <v>29</v>
      </c>
      <c r="C2875" s="2" t="s">
        <v>22</v>
      </c>
      <c r="D2875" s="2" t="s">
        <v>23</v>
      </c>
      <c r="E2875" s="2" t="s">
        <v>5</v>
      </c>
      <c r="G2875" s="2" t="s">
        <v>24</v>
      </c>
      <c r="H2875" s="2">
        <v>1255655</v>
      </c>
      <c r="I2875" s="2">
        <v>1256191</v>
      </c>
      <c r="J2875" s="1" t="s">
        <v>25</v>
      </c>
      <c r="K2875" s="2" t="s">
        <v>4012</v>
      </c>
      <c r="N2875" s="2" t="s">
        <v>4013</v>
      </c>
      <c r="Q2875" s="2" t="s">
        <v>4011</v>
      </c>
      <c r="R2875" s="2">
        <v>537</v>
      </c>
      <c r="S2875" s="2">
        <v>178</v>
      </c>
    </row>
    <row r="2876" spans="1:19" ht="28.8" x14ac:dyDescent="0.3">
      <c r="A2876" s="2" t="s">
        <v>20</v>
      </c>
      <c r="B2876" s="2" t="s">
        <v>21</v>
      </c>
      <c r="C2876" s="2" t="s">
        <v>22</v>
      </c>
      <c r="D2876" s="2" t="s">
        <v>23</v>
      </c>
      <c r="E2876" s="2" t="s">
        <v>5</v>
      </c>
      <c r="G2876" s="2" t="s">
        <v>24</v>
      </c>
      <c r="H2876" s="2">
        <v>1256193</v>
      </c>
      <c r="I2876" s="2">
        <v>1257254</v>
      </c>
      <c r="J2876" s="1" t="s">
        <v>25</v>
      </c>
      <c r="O2876" s="2" t="s">
        <v>4014</v>
      </c>
      <c r="Q2876" s="2" t="s">
        <v>4015</v>
      </c>
      <c r="R2876" s="2">
        <v>1062</v>
      </c>
    </row>
    <row r="2877" spans="1:19" ht="57.6" x14ac:dyDescent="0.3">
      <c r="A2877" s="2" t="s">
        <v>28</v>
      </c>
      <c r="B2877" s="2" t="s">
        <v>29</v>
      </c>
      <c r="C2877" s="2" t="s">
        <v>22</v>
      </c>
      <c r="D2877" s="2" t="s">
        <v>23</v>
      </c>
      <c r="E2877" s="2" t="s">
        <v>5</v>
      </c>
      <c r="G2877" s="2" t="s">
        <v>24</v>
      </c>
      <c r="H2877" s="2">
        <v>1256193</v>
      </c>
      <c r="I2877" s="2">
        <v>1257254</v>
      </c>
      <c r="J2877" s="1" t="s">
        <v>25</v>
      </c>
      <c r="K2877" s="2" t="s">
        <v>4016</v>
      </c>
      <c r="N2877" s="2" t="s">
        <v>4017</v>
      </c>
      <c r="O2877" s="2" t="s">
        <v>4014</v>
      </c>
      <c r="Q2877" s="2" t="s">
        <v>4015</v>
      </c>
      <c r="R2877" s="2">
        <v>1062</v>
      </c>
      <c r="S2877" s="2">
        <v>353</v>
      </c>
    </row>
    <row r="2878" spans="1:19" ht="28.8" x14ac:dyDescent="0.3">
      <c r="A2878" s="2" t="s">
        <v>20</v>
      </c>
      <c r="B2878" s="2" t="s">
        <v>21</v>
      </c>
      <c r="C2878" s="2" t="s">
        <v>22</v>
      </c>
      <c r="D2878" s="2" t="s">
        <v>23</v>
      </c>
      <c r="E2878" s="2" t="s">
        <v>5</v>
      </c>
      <c r="G2878" s="2" t="s">
        <v>24</v>
      </c>
      <c r="H2878" s="2">
        <v>1257247</v>
      </c>
      <c r="I2878" s="2">
        <v>1257693</v>
      </c>
      <c r="J2878" s="1" t="s">
        <v>25</v>
      </c>
      <c r="O2878" s="2" t="s">
        <v>4018</v>
      </c>
      <c r="Q2878" s="2" t="s">
        <v>4019</v>
      </c>
      <c r="R2878" s="2">
        <v>447</v>
      </c>
    </row>
    <row r="2879" spans="1:19" ht="57.6" x14ac:dyDescent="0.3">
      <c r="A2879" s="2" t="s">
        <v>28</v>
      </c>
      <c r="B2879" s="2" t="s">
        <v>29</v>
      </c>
      <c r="C2879" s="2" t="s">
        <v>22</v>
      </c>
      <c r="D2879" s="2" t="s">
        <v>23</v>
      </c>
      <c r="E2879" s="2" t="s">
        <v>5</v>
      </c>
      <c r="G2879" s="2" t="s">
        <v>24</v>
      </c>
      <c r="H2879" s="2">
        <v>1257247</v>
      </c>
      <c r="I2879" s="2">
        <v>1257693</v>
      </c>
      <c r="J2879" s="1" t="s">
        <v>25</v>
      </c>
      <c r="K2879" s="2" t="s">
        <v>4020</v>
      </c>
      <c r="N2879" s="2" t="s">
        <v>4021</v>
      </c>
      <c r="O2879" s="2" t="s">
        <v>4018</v>
      </c>
      <c r="Q2879" s="2" t="s">
        <v>4019</v>
      </c>
      <c r="R2879" s="2">
        <v>447</v>
      </c>
      <c r="S2879" s="2">
        <v>148</v>
      </c>
    </row>
    <row r="2880" spans="1:19" ht="28.8" x14ac:dyDescent="0.3">
      <c r="A2880" s="2" t="s">
        <v>20</v>
      </c>
      <c r="B2880" s="2" t="s">
        <v>21</v>
      </c>
      <c r="C2880" s="2" t="s">
        <v>22</v>
      </c>
      <c r="D2880" s="2" t="s">
        <v>23</v>
      </c>
      <c r="E2880" s="2" t="s">
        <v>5</v>
      </c>
      <c r="G2880" s="2" t="s">
        <v>24</v>
      </c>
      <c r="H2880" s="2">
        <v>1257690</v>
      </c>
      <c r="I2880" s="2">
        <v>1258472</v>
      </c>
      <c r="J2880" s="1" t="s">
        <v>25</v>
      </c>
      <c r="O2880" s="2" t="s">
        <v>4022</v>
      </c>
      <c r="Q2880" s="2" t="s">
        <v>4023</v>
      </c>
      <c r="R2880" s="2">
        <v>783</v>
      </c>
    </row>
    <row r="2881" spans="1:19" ht="57.6" x14ac:dyDescent="0.3">
      <c r="A2881" s="2" t="s">
        <v>28</v>
      </c>
      <c r="B2881" s="2" t="s">
        <v>29</v>
      </c>
      <c r="C2881" s="2" t="s">
        <v>22</v>
      </c>
      <c r="D2881" s="2" t="s">
        <v>23</v>
      </c>
      <c r="E2881" s="2" t="s">
        <v>5</v>
      </c>
      <c r="G2881" s="2" t="s">
        <v>24</v>
      </c>
      <c r="H2881" s="2">
        <v>1257690</v>
      </c>
      <c r="I2881" s="2">
        <v>1258472</v>
      </c>
      <c r="J2881" s="1" t="s">
        <v>25</v>
      </c>
      <c r="K2881" s="2" t="s">
        <v>4024</v>
      </c>
      <c r="N2881" s="2" t="s">
        <v>4025</v>
      </c>
      <c r="O2881" s="2" t="s">
        <v>4022</v>
      </c>
      <c r="Q2881" s="2" t="s">
        <v>4023</v>
      </c>
      <c r="R2881" s="2">
        <v>783</v>
      </c>
      <c r="S2881" s="2">
        <v>260</v>
      </c>
    </row>
    <row r="2882" spans="1:19" ht="28.8" x14ac:dyDescent="0.3">
      <c r="A2882" s="2" t="s">
        <v>20</v>
      </c>
      <c r="B2882" s="2" t="s">
        <v>21</v>
      </c>
      <c r="C2882" s="2" t="s">
        <v>22</v>
      </c>
      <c r="D2882" s="2" t="s">
        <v>23</v>
      </c>
      <c r="E2882" s="2" t="s">
        <v>5</v>
      </c>
      <c r="G2882" s="2" t="s">
        <v>24</v>
      </c>
      <c r="H2882" s="2">
        <v>1258469</v>
      </c>
      <c r="I2882" s="2">
        <v>1259410</v>
      </c>
      <c r="J2882" s="1" t="s">
        <v>25</v>
      </c>
      <c r="Q2882" s="2" t="s">
        <v>4026</v>
      </c>
      <c r="R2882" s="2">
        <v>942</v>
      </c>
    </row>
    <row r="2883" spans="1:19" ht="28.8" x14ac:dyDescent="0.3">
      <c r="A2883" s="2" t="s">
        <v>28</v>
      </c>
      <c r="B2883" s="2" t="s">
        <v>29</v>
      </c>
      <c r="C2883" s="2" t="s">
        <v>22</v>
      </c>
      <c r="D2883" s="2" t="s">
        <v>23</v>
      </c>
      <c r="E2883" s="2" t="s">
        <v>5</v>
      </c>
      <c r="G2883" s="2" t="s">
        <v>24</v>
      </c>
      <c r="H2883" s="2">
        <v>1258469</v>
      </c>
      <c r="I2883" s="2">
        <v>1259410</v>
      </c>
      <c r="J2883" s="1" t="s">
        <v>25</v>
      </c>
      <c r="K2883" s="2" t="s">
        <v>4027</v>
      </c>
      <c r="N2883" s="2" t="s">
        <v>4028</v>
      </c>
      <c r="Q2883" s="2" t="s">
        <v>4026</v>
      </c>
      <c r="R2883" s="2">
        <v>942</v>
      </c>
      <c r="S2883" s="2">
        <v>313</v>
      </c>
    </row>
    <row r="2884" spans="1:19" ht="28.8" x14ac:dyDescent="0.3">
      <c r="A2884" s="2" t="s">
        <v>20</v>
      </c>
      <c r="B2884" s="2" t="s">
        <v>21</v>
      </c>
      <c r="C2884" s="2" t="s">
        <v>22</v>
      </c>
      <c r="D2884" s="2" t="s">
        <v>23</v>
      </c>
      <c r="E2884" s="2" t="s">
        <v>5</v>
      </c>
      <c r="G2884" s="2" t="s">
        <v>24</v>
      </c>
      <c r="H2884" s="2">
        <v>1259456</v>
      </c>
      <c r="I2884" s="2">
        <v>1260565</v>
      </c>
      <c r="J2884" s="1" t="s">
        <v>25</v>
      </c>
      <c r="Q2884" s="2" t="s">
        <v>4029</v>
      </c>
      <c r="R2884" s="2">
        <v>1110</v>
      </c>
    </row>
    <row r="2885" spans="1:19" ht="43.2" x14ac:dyDescent="0.3">
      <c r="A2885" s="2" t="s">
        <v>28</v>
      </c>
      <c r="B2885" s="2" t="s">
        <v>29</v>
      </c>
      <c r="C2885" s="2" t="s">
        <v>22</v>
      </c>
      <c r="D2885" s="2" t="s">
        <v>23</v>
      </c>
      <c r="E2885" s="2" t="s">
        <v>5</v>
      </c>
      <c r="G2885" s="2" t="s">
        <v>24</v>
      </c>
      <c r="H2885" s="2">
        <v>1259456</v>
      </c>
      <c r="I2885" s="2">
        <v>1260565</v>
      </c>
      <c r="J2885" s="1" t="s">
        <v>25</v>
      </c>
      <c r="K2885" s="2" t="s">
        <v>4030</v>
      </c>
      <c r="N2885" s="2" t="s">
        <v>4031</v>
      </c>
      <c r="Q2885" s="2" t="s">
        <v>4029</v>
      </c>
      <c r="R2885" s="2">
        <v>1110</v>
      </c>
      <c r="S2885" s="2">
        <v>369</v>
      </c>
    </row>
    <row r="2886" spans="1:19" ht="28.8" x14ac:dyDescent="0.3">
      <c r="A2886" s="2" t="s">
        <v>20</v>
      </c>
      <c r="B2886" s="2" t="s">
        <v>21</v>
      </c>
      <c r="C2886" s="2" t="s">
        <v>22</v>
      </c>
      <c r="D2886" s="2" t="s">
        <v>23</v>
      </c>
      <c r="E2886" s="2" t="s">
        <v>5</v>
      </c>
      <c r="G2886" s="2" t="s">
        <v>24</v>
      </c>
      <c r="H2886" s="2">
        <v>1260570</v>
      </c>
      <c r="I2886" s="2">
        <v>1261697</v>
      </c>
      <c r="J2886" s="1" t="s">
        <v>25</v>
      </c>
      <c r="O2886" s="2" t="s">
        <v>4032</v>
      </c>
      <c r="Q2886" s="2" t="s">
        <v>4033</v>
      </c>
      <c r="R2886" s="2">
        <v>1128</v>
      </c>
    </row>
    <row r="2887" spans="1:19" ht="28.8" x14ac:dyDescent="0.3">
      <c r="A2887" s="2" t="s">
        <v>28</v>
      </c>
      <c r="B2887" s="2" t="s">
        <v>29</v>
      </c>
      <c r="C2887" s="2" t="s">
        <v>22</v>
      </c>
      <c r="D2887" s="2" t="s">
        <v>23</v>
      </c>
      <c r="E2887" s="2" t="s">
        <v>5</v>
      </c>
      <c r="G2887" s="2" t="s">
        <v>24</v>
      </c>
      <c r="H2887" s="2">
        <v>1260570</v>
      </c>
      <c r="I2887" s="2">
        <v>1261697</v>
      </c>
      <c r="J2887" s="1" t="s">
        <v>25</v>
      </c>
      <c r="K2887" s="2" t="s">
        <v>4034</v>
      </c>
      <c r="N2887" s="2" t="s">
        <v>4035</v>
      </c>
      <c r="O2887" s="2" t="s">
        <v>4032</v>
      </c>
      <c r="Q2887" s="2" t="s">
        <v>4033</v>
      </c>
      <c r="R2887" s="2">
        <v>1128</v>
      </c>
      <c r="S2887" s="2">
        <v>375</v>
      </c>
    </row>
    <row r="2888" spans="1:19" ht="28.8" x14ac:dyDescent="0.3">
      <c r="A2888" s="2" t="s">
        <v>20</v>
      </c>
      <c r="B2888" s="2" t="s">
        <v>21</v>
      </c>
      <c r="C2888" s="2" t="s">
        <v>22</v>
      </c>
      <c r="D2888" s="2" t="s">
        <v>23</v>
      </c>
      <c r="E2888" s="2" t="s">
        <v>5</v>
      </c>
      <c r="G2888" s="2" t="s">
        <v>24</v>
      </c>
      <c r="H2888" s="2">
        <v>1261711</v>
      </c>
      <c r="I2888" s="2">
        <v>1262301</v>
      </c>
      <c r="J2888" s="1" t="s">
        <v>25</v>
      </c>
      <c r="O2888" s="2" t="s">
        <v>4036</v>
      </c>
      <c r="Q2888" s="2" t="s">
        <v>4037</v>
      </c>
      <c r="R2888" s="2">
        <v>591</v>
      </c>
    </row>
    <row r="2889" spans="1:19" ht="28.8" x14ac:dyDescent="0.3">
      <c r="A2889" s="2" t="s">
        <v>28</v>
      </c>
      <c r="B2889" s="2" t="s">
        <v>29</v>
      </c>
      <c r="C2889" s="2" t="s">
        <v>22</v>
      </c>
      <c r="D2889" s="2" t="s">
        <v>23</v>
      </c>
      <c r="E2889" s="2" t="s">
        <v>5</v>
      </c>
      <c r="G2889" s="2" t="s">
        <v>24</v>
      </c>
      <c r="H2889" s="2">
        <v>1261711</v>
      </c>
      <c r="I2889" s="2">
        <v>1262301</v>
      </c>
      <c r="J2889" s="1" t="s">
        <v>25</v>
      </c>
      <c r="K2889" s="2" t="s">
        <v>4038</v>
      </c>
      <c r="N2889" s="2" t="s">
        <v>4039</v>
      </c>
      <c r="O2889" s="2" t="s">
        <v>4036</v>
      </c>
      <c r="Q2889" s="2" t="s">
        <v>4037</v>
      </c>
      <c r="R2889" s="2">
        <v>591</v>
      </c>
      <c r="S2889" s="2">
        <v>196</v>
      </c>
    </row>
    <row r="2890" spans="1:19" ht="28.8" x14ac:dyDescent="0.3">
      <c r="A2890" s="2" t="s">
        <v>20</v>
      </c>
      <c r="B2890" s="2" t="s">
        <v>21</v>
      </c>
      <c r="C2890" s="2" t="s">
        <v>22</v>
      </c>
      <c r="D2890" s="2" t="s">
        <v>23</v>
      </c>
      <c r="E2890" s="2" t="s">
        <v>5</v>
      </c>
      <c r="G2890" s="2" t="s">
        <v>24</v>
      </c>
      <c r="H2890" s="2">
        <v>1262301</v>
      </c>
      <c r="I2890" s="2">
        <v>1265801</v>
      </c>
      <c r="J2890" s="1" t="s">
        <v>25</v>
      </c>
      <c r="O2890" s="2" t="s">
        <v>4040</v>
      </c>
      <c r="Q2890" s="2" t="s">
        <v>4041</v>
      </c>
      <c r="R2890" s="2">
        <v>3501</v>
      </c>
    </row>
    <row r="2891" spans="1:19" ht="28.8" x14ac:dyDescent="0.3">
      <c r="A2891" s="2" t="s">
        <v>28</v>
      </c>
      <c r="B2891" s="2" t="s">
        <v>29</v>
      </c>
      <c r="C2891" s="2" t="s">
        <v>22</v>
      </c>
      <c r="D2891" s="2" t="s">
        <v>23</v>
      </c>
      <c r="E2891" s="2" t="s">
        <v>5</v>
      </c>
      <c r="G2891" s="2" t="s">
        <v>24</v>
      </c>
      <c r="H2891" s="2">
        <v>1262301</v>
      </c>
      <c r="I2891" s="2">
        <v>1265801</v>
      </c>
      <c r="J2891" s="1" t="s">
        <v>25</v>
      </c>
      <c r="K2891" s="2" t="s">
        <v>4042</v>
      </c>
      <c r="N2891" s="2" t="s">
        <v>4043</v>
      </c>
      <c r="O2891" s="2" t="s">
        <v>4040</v>
      </c>
      <c r="Q2891" s="2" t="s">
        <v>4041</v>
      </c>
      <c r="R2891" s="2">
        <v>3501</v>
      </c>
      <c r="S2891" s="2">
        <v>1166</v>
      </c>
    </row>
    <row r="2892" spans="1:19" ht="28.8" x14ac:dyDescent="0.3">
      <c r="A2892" s="2" t="s">
        <v>20</v>
      </c>
      <c r="B2892" s="2" t="s">
        <v>21</v>
      </c>
      <c r="C2892" s="2" t="s">
        <v>22</v>
      </c>
      <c r="D2892" s="2" t="s">
        <v>23</v>
      </c>
      <c r="E2892" s="2" t="s">
        <v>5</v>
      </c>
      <c r="G2892" s="2" t="s">
        <v>24</v>
      </c>
      <c r="H2892" s="2">
        <v>1265836</v>
      </c>
      <c r="I2892" s="2">
        <v>1266786</v>
      </c>
      <c r="J2892" s="1" t="s">
        <v>25</v>
      </c>
      <c r="O2892" s="2" t="s">
        <v>4044</v>
      </c>
      <c r="Q2892" s="2" t="s">
        <v>4045</v>
      </c>
      <c r="R2892" s="2">
        <v>951</v>
      </c>
    </row>
    <row r="2893" spans="1:19" ht="72" x14ac:dyDescent="0.3">
      <c r="A2893" s="2" t="s">
        <v>28</v>
      </c>
      <c r="B2893" s="2" t="s">
        <v>29</v>
      </c>
      <c r="C2893" s="2" t="s">
        <v>22</v>
      </c>
      <c r="D2893" s="2" t="s">
        <v>23</v>
      </c>
      <c r="E2893" s="2" t="s">
        <v>5</v>
      </c>
      <c r="G2893" s="2" t="s">
        <v>24</v>
      </c>
      <c r="H2893" s="2">
        <v>1265836</v>
      </c>
      <c r="I2893" s="2">
        <v>1266786</v>
      </c>
      <c r="J2893" s="1" t="s">
        <v>25</v>
      </c>
      <c r="K2893" s="2" t="s">
        <v>4046</v>
      </c>
      <c r="N2893" s="2" t="s">
        <v>4047</v>
      </c>
      <c r="O2893" s="2" t="s">
        <v>4044</v>
      </c>
      <c r="Q2893" s="2" t="s">
        <v>4045</v>
      </c>
      <c r="R2893" s="2">
        <v>951</v>
      </c>
      <c r="S2893" s="2">
        <v>316</v>
      </c>
    </row>
    <row r="2894" spans="1:19" ht="28.8" x14ac:dyDescent="0.3">
      <c r="A2894" s="2" t="s">
        <v>20</v>
      </c>
      <c r="B2894" s="2" t="s">
        <v>21</v>
      </c>
      <c r="C2894" s="2" t="s">
        <v>22</v>
      </c>
      <c r="D2894" s="2" t="s">
        <v>23</v>
      </c>
      <c r="E2894" s="2" t="s">
        <v>5</v>
      </c>
      <c r="G2894" s="2" t="s">
        <v>24</v>
      </c>
      <c r="H2894" s="2">
        <v>1266764</v>
      </c>
      <c r="I2894" s="2">
        <v>1268158</v>
      </c>
      <c r="J2894" s="1" t="s">
        <v>25</v>
      </c>
      <c r="O2894" s="2" t="s">
        <v>4048</v>
      </c>
      <c r="Q2894" s="2" t="s">
        <v>4049</v>
      </c>
      <c r="R2894" s="2">
        <v>1395</v>
      </c>
    </row>
    <row r="2895" spans="1:19" ht="28.8" x14ac:dyDescent="0.3">
      <c r="A2895" s="2" t="s">
        <v>28</v>
      </c>
      <c r="B2895" s="2" t="s">
        <v>29</v>
      </c>
      <c r="C2895" s="2" t="s">
        <v>22</v>
      </c>
      <c r="D2895" s="2" t="s">
        <v>23</v>
      </c>
      <c r="E2895" s="2" t="s">
        <v>5</v>
      </c>
      <c r="G2895" s="2" t="s">
        <v>24</v>
      </c>
      <c r="H2895" s="2">
        <v>1266764</v>
      </c>
      <c r="I2895" s="2">
        <v>1268158</v>
      </c>
      <c r="J2895" s="1" t="s">
        <v>25</v>
      </c>
      <c r="K2895" s="2" t="s">
        <v>4050</v>
      </c>
      <c r="N2895" s="2" t="s">
        <v>4051</v>
      </c>
      <c r="O2895" s="2" t="s">
        <v>4048</v>
      </c>
      <c r="Q2895" s="2" t="s">
        <v>4049</v>
      </c>
      <c r="R2895" s="2">
        <v>1395</v>
      </c>
      <c r="S2895" s="2">
        <v>464</v>
      </c>
    </row>
    <row r="2896" spans="1:19" ht="28.8" x14ac:dyDescent="0.3">
      <c r="A2896" s="2" t="s">
        <v>20</v>
      </c>
      <c r="B2896" s="2" t="s">
        <v>21</v>
      </c>
      <c r="C2896" s="2" t="s">
        <v>22</v>
      </c>
      <c r="D2896" s="2" t="s">
        <v>23</v>
      </c>
      <c r="E2896" s="2" t="s">
        <v>5</v>
      </c>
      <c r="G2896" s="2" t="s">
        <v>24</v>
      </c>
      <c r="H2896" s="2">
        <v>1268122</v>
      </c>
      <c r="I2896" s="2">
        <v>1269453</v>
      </c>
      <c r="J2896" s="1" t="s">
        <v>54</v>
      </c>
      <c r="O2896" s="2" t="s">
        <v>4052</v>
      </c>
      <c r="Q2896" s="2" t="s">
        <v>4053</v>
      </c>
      <c r="R2896" s="2">
        <v>1332</v>
      </c>
    </row>
    <row r="2897" spans="1:19" ht="43.2" x14ac:dyDescent="0.3">
      <c r="A2897" s="2" t="s">
        <v>28</v>
      </c>
      <c r="B2897" s="2" t="s">
        <v>29</v>
      </c>
      <c r="C2897" s="2" t="s">
        <v>22</v>
      </c>
      <c r="D2897" s="2" t="s">
        <v>23</v>
      </c>
      <c r="E2897" s="2" t="s">
        <v>5</v>
      </c>
      <c r="G2897" s="2" t="s">
        <v>24</v>
      </c>
      <c r="H2897" s="2">
        <v>1268122</v>
      </c>
      <c r="I2897" s="2">
        <v>1269453</v>
      </c>
      <c r="J2897" s="1" t="s">
        <v>54</v>
      </c>
      <c r="K2897" s="2" t="s">
        <v>4054</v>
      </c>
      <c r="N2897" s="2" t="s">
        <v>4055</v>
      </c>
      <c r="O2897" s="2" t="s">
        <v>4052</v>
      </c>
      <c r="Q2897" s="2" t="s">
        <v>4053</v>
      </c>
      <c r="R2897" s="2">
        <v>1332</v>
      </c>
      <c r="S2897" s="2">
        <v>443</v>
      </c>
    </row>
    <row r="2898" spans="1:19" ht="28.8" x14ac:dyDescent="0.3">
      <c r="A2898" s="2" t="s">
        <v>20</v>
      </c>
      <c r="B2898" s="2" t="s">
        <v>21</v>
      </c>
      <c r="C2898" s="2" t="s">
        <v>22</v>
      </c>
      <c r="D2898" s="2" t="s">
        <v>23</v>
      </c>
      <c r="E2898" s="2" t="s">
        <v>5</v>
      </c>
      <c r="G2898" s="2" t="s">
        <v>24</v>
      </c>
      <c r="H2898" s="2">
        <v>1269458</v>
      </c>
      <c r="I2898" s="2">
        <v>1269922</v>
      </c>
      <c r="J2898" s="1" t="s">
        <v>54</v>
      </c>
      <c r="O2898" s="2" t="s">
        <v>4056</v>
      </c>
      <c r="Q2898" s="2" t="s">
        <v>4057</v>
      </c>
      <c r="R2898" s="2">
        <v>465</v>
      </c>
    </row>
    <row r="2899" spans="1:19" ht="28.8" x14ac:dyDescent="0.3">
      <c r="A2899" s="2" t="s">
        <v>28</v>
      </c>
      <c r="B2899" s="2" t="s">
        <v>29</v>
      </c>
      <c r="C2899" s="2" t="s">
        <v>22</v>
      </c>
      <c r="D2899" s="2" t="s">
        <v>23</v>
      </c>
      <c r="E2899" s="2" t="s">
        <v>5</v>
      </c>
      <c r="G2899" s="2" t="s">
        <v>24</v>
      </c>
      <c r="H2899" s="2">
        <v>1269458</v>
      </c>
      <c r="I2899" s="2">
        <v>1269922</v>
      </c>
      <c r="J2899" s="1" t="s">
        <v>54</v>
      </c>
      <c r="K2899" s="2" t="s">
        <v>4058</v>
      </c>
      <c r="N2899" s="2" t="s">
        <v>4059</v>
      </c>
      <c r="O2899" s="2" t="s">
        <v>4056</v>
      </c>
      <c r="Q2899" s="2" t="s">
        <v>4057</v>
      </c>
      <c r="R2899" s="2">
        <v>465</v>
      </c>
      <c r="S2899" s="2">
        <v>154</v>
      </c>
    </row>
    <row r="2900" spans="1:19" ht="28.8" x14ac:dyDescent="0.3">
      <c r="A2900" s="2" t="s">
        <v>20</v>
      </c>
      <c r="B2900" s="2" t="s">
        <v>21</v>
      </c>
      <c r="C2900" s="2" t="s">
        <v>22</v>
      </c>
      <c r="D2900" s="2" t="s">
        <v>23</v>
      </c>
      <c r="E2900" s="2" t="s">
        <v>5</v>
      </c>
      <c r="G2900" s="2" t="s">
        <v>24</v>
      </c>
      <c r="H2900" s="2">
        <v>1270089</v>
      </c>
      <c r="I2900" s="2">
        <v>1270853</v>
      </c>
      <c r="J2900" s="1" t="s">
        <v>25</v>
      </c>
      <c r="Q2900" s="2" t="s">
        <v>4060</v>
      </c>
      <c r="R2900" s="2">
        <v>765</v>
      </c>
    </row>
    <row r="2901" spans="1:19" ht="57.6" x14ac:dyDescent="0.3">
      <c r="A2901" s="2" t="s">
        <v>28</v>
      </c>
      <c r="B2901" s="2" t="s">
        <v>29</v>
      </c>
      <c r="C2901" s="2" t="s">
        <v>22</v>
      </c>
      <c r="D2901" s="2" t="s">
        <v>23</v>
      </c>
      <c r="E2901" s="2" t="s">
        <v>5</v>
      </c>
      <c r="G2901" s="2" t="s">
        <v>24</v>
      </c>
      <c r="H2901" s="2">
        <v>1270089</v>
      </c>
      <c r="I2901" s="2">
        <v>1270853</v>
      </c>
      <c r="J2901" s="1" t="s">
        <v>25</v>
      </c>
      <c r="K2901" s="2" t="s">
        <v>4061</v>
      </c>
      <c r="N2901" s="2" t="s">
        <v>4062</v>
      </c>
      <c r="Q2901" s="2" t="s">
        <v>4060</v>
      </c>
      <c r="R2901" s="2">
        <v>765</v>
      </c>
      <c r="S2901" s="2">
        <v>254</v>
      </c>
    </row>
    <row r="2902" spans="1:19" ht="28.8" x14ac:dyDescent="0.3">
      <c r="A2902" s="2" t="s">
        <v>20</v>
      </c>
      <c r="B2902" s="2" t="s">
        <v>21</v>
      </c>
      <c r="C2902" s="2" t="s">
        <v>22</v>
      </c>
      <c r="D2902" s="2" t="s">
        <v>23</v>
      </c>
      <c r="E2902" s="2" t="s">
        <v>5</v>
      </c>
      <c r="G2902" s="2" t="s">
        <v>24</v>
      </c>
      <c r="H2902" s="2">
        <v>1270989</v>
      </c>
      <c r="I2902" s="2">
        <v>1271465</v>
      </c>
      <c r="J2902" s="1" t="s">
        <v>54</v>
      </c>
      <c r="Q2902" s="2" t="s">
        <v>4063</v>
      </c>
      <c r="R2902" s="2">
        <v>477</v>
      </c>
    </row>
    <row r="2903" spans="1:19" ht="43.2" x14ac:dyDescent="0.3">
      <c r="A2903" s="2" t="s">
        <v>28</v>
      </c>
      <c r="B2903" s="2" t="s">
        <v>29</v>
      </c>
      <c r="C2903" s="2" t="s">
        <v>22</v>
      </c>
      <c r="D2903" s="2" t="s">
        <v>23</v>
      </c>
      <c r="E2903" s="2" t="s">
        <v>5</v>
      </c>
      <c r="G2903" s="2" t="s">
        <v>24</v>
      </c>
      <c r="H2903" s="2">
        <v>1270989</v>
      </c>
      <c r="I2903" s="2">
        <v>1271465</v>
      </c>
      <c r="J2903" s="1" t="s">
        <v>54</v>
      </c>
      <c r="K2903" s="2" t="s">
        <v>4064</v>
      </c>
      <c r="N2903" s="2" t="s">
        <v>4065</v>
      </c>
      <c r="Q2903" s="2" t="s">
        <v>4063</v>
      </c>
      <c r="R2903" s="2">
        <v>477</v>
      </c>
      <c r="S2903" s="2">
        <v>158</v>
      </c>
    </row>
    <row r="2904" spans="1:19" ht="28.8" x14ac:dyDescent="0.3">
      <c r="A2904" s="2" t="s">
        <v>20</v>
      </c>
      <c r="B2904" s="2" t="s">
        <v>21</v>
      </c>
      <c r="C2904" s="2" t="s">
        <v>22</v>
      </c>
      <c r="D2904" s="2" t="s">
        <v>23</v>
      </c>
      <c r="E2904" s="2" t="s">
        <v>5</v>
      </c>
      <c r="G2904" s="2" t="s">
        <v>24</v>
      </c>
      <c r="H2904" s="2">
        <v>1271583</v>
      </c>
      <c r="I2904" s="2">
        <v>1272062</v>
      </c>
      <c r="J2904" s="1" t="s">
        <v>25</v>
      </c>
      <c r="Q2904" s="2" t="s">
        <v>4066</v>
      </c>
      <c r="R2904" s="2">
        <v>480</v>
      </c>
    </row>
    <row r="2905" spans="1:19" ht="28.8" x14ac:dyDescent="0.3">
      <c r="A2905" s="2" t="s">
        <v>28</v>
      </c>
      <c r="B2905" s="2" t="s">
        <v>29</v>
      </c>
      <c r="C2905" s="2" t="s">
        <v>22</v>
      </c>
      <c r="D2905" s="2" t="s">
        <v>23</v>
      </c>
      <c r="E2905" s="2" t="s">
        <v>5</v>
      </c>
      <c r="G2905" s="2" t="s">
        <v>24</v>
      </c>
      <c r="H2905" s="2">
        <v>1271583</v>
      </c>
      <c r="I2905" s="2">
        <v>1272062</v>
      </c>
      <c r="J2905" s="1" t="s">
        <v>25</v>
      </c>
      <c r="K2905" s="2" t="s">
        <v>4067</v>
      </c>
      <c r="N2905" s="2" t="s">
        <v>2952</v>
      </c>
      <c r="Q2905" s="2" t="s">
        <v>4066</v>
      </c>
      <c r="R2905" s="2">
        <v>480</v>
      </c>
      <c r="S2905" s="2">
        <v>159</v>
      </c>
    </row>
    <row r="2906" spans="1:19" ht="28.8" x14ac:dyDescent="0.3">
      <c r="A2906" s="2" t="s">
        <v>20</v>
      </c>
      <c r="B2906" s="2" t="s">
        <v>21</v>
      </c>
      <c r="C2906" s="2" t="s">
        <v>22</v>
      </c>
      <c r="D2906" s="2" t="s">
        <v>23</v>
      </c>
      <c r="E2906" s="2" t="s">
        <v>5</v>
      </c>
      <c r="G2906" s="2" t="s">
        <v>24</v>
      </c>
      <c r="H2906" s="2">
        <v>1272059</v>
      </c>
      <c r="I2906" s="2">
        <v>1273468</v>
      </c>
      <c r="J2906" s="1" t="s">
        <v>25</v>
      </c>
      <c r="Q2906" s="2" t="s">
        <v>4068</v>
      </c>
      <c r="R2906" s="2">
        <v>1410</v>
      </c>
    </row>
    <row r="2907" spans="1:19" ht="28.8" x14ac:dyDescent="0.3">
      <c r="A2907" s="2" t="s">
        <v>28</v>
      </c>
      <c r="B2907" s="2" t="s">
        <v>29</v>
      </c>
      <c r="C2907" s="2" t="s">
        <v>22</v>
      </c>
      <c r="D2907" s="2" t="s">
        <v>23</v>
      </c>
      <c r="E2907" s="2" t="s">
        <v>5</v>
      </c>
      <c r="G2907" s="2" t="s">
        <v>24</v>
      </c>
      <c r="H2907" s="2">
        <v>1272059</v>
      </c>
      <c r="I2907" s="2">
        <v>1273468</v>
      </c>
      <c r="J2907" s="1" t="s">
        <v>25</v>
      </c>
      <c r="K2907" s="2" t="s">
        <v>4069</v>
      </c>
      <c r="N2907" s="2" t="s">
        <v>4070</v>
      </c>
      <c r="Q2907" s="2" t="s">
        <v>4068</v>
      </c>
      <c r="R2907" s="2">
        <v>1410</v>
      </c>
      <c r="S2907" s="2">
        <v>469</v>
      </c>
    </row>
    <row r="2908" spans="1:19" ht="28.8" x14ac:dyDescent="0.3">
      <c r="A2908" s="2" t="s">
        <v>20</v>
      </c>
      <c r="B2908" s="2" t="s">
        <v>21</v>
      </c>
      <c r="C2908" s="2" t="s">
        <v>22</v>
      </c>
      <c r="D2908" s="2" t="s">
        <v>23</v>
      </c>
      <c r="E2908" s="2" t="s">
        <v>5</v>
      </c>
      <c r="G2908" s="2" t="s">
        <v>24</v>
      </c>
      <c r="H2908" s="2">
        <v>1273533</v>
      </c>
      <c r="I2908" s="2">
        <v>1275446</v>
      </c>
      <c r="J2908" s="1" t="s">
        <v>25</v>
      </c>
      <c r="O2908" s="2" t="s">
        <v>4071</v>
      </c>
      <c r="Q2908" s="2" t="s">
        <v>4072</v>
      </c>
      <c r="R2908" s="2">
        <v>1914</v>
      </c>
    </row>
    <row r="2909" spans="1:19" ht="28.8" x14ac:dyDescent="0.3">
      <c r="A2909" s="2" t="s">
        <v>28</v>
      </c>
      <c r="B2909" s="2" t="s">
        <v>29</v>
      </c>
      <c r="C2909" s="2" t="s">
        <v>22</v>
      </c>
      <c r="D2909" s="2" t="s">
        <v>23</v>
      </c>
      <c r="E2909" s="2" t="s">
        <v>5</v>
      </c>
      <c r="G2909" s="2" t="s">
        <v>24</v>
      </c>
      <c r="H2909" s="2">
        <v>1273533</v>
      </c>
      <c r="I2909" s="2">
        <v>1275446</v>
      </c>
      <c r="J2909" s="1" t="s">
        <v>25</v>
      </c>
      <c r="K2909" s="2" t="s">
        <v>4073</v>
      </c>
      <c r="N2909" s="2" t="s">
        <v>4074</v>
      </c>
      <c r="O2909" s="2" t="s">
        <v>4071</v>
      </c>
      <c r="Q2909" s="2" t="s">
        <v>4072</v>
      </c>
      <c r="R2909" s="2">
        <v>1914</v>
      </c>
      <c r="S2909" s="2">
        <v>637</v>
      </c>
    </row>
    <row r="2910" spans="1:19" ht="28.8" x14ac:dyDescent="0.3">
      <c r="A2910" s="2" t="s">
        <v>20</v>
      </c>
      <c r="B2910" s="2" t="s">
        <v>21</v>
      </c>
      <c r="C2910" s="2" t="s">
        <v>22</v>
      </c>
      <c r="D2910" s="2" t="s">
        <v>23</v>
      </c>
      <c r="E2910" s="2" t="s">
        <v>5</v>
      </c>
      <c r="G2910" s="2" t="s">
        <v>24</v>
      </c>
      <c r="H2910" s="2">
        <v>1275411</v>
      </c>
      <c r="I2910" s="2">
        <v>1275839</v>
      </c>
      <c r="J2910" s="1" t="s">
        <v>54</v>
      </c>
      <c r="Q2910" s="2" t="s">
        <v>4075</v>
      </c>
      <c r="R2910" s="2">
        <v>429</v>
      </c>
    </row>
    <row r="2911" spans="1:19" ht="28.8" x14ac:dyDescent="0.3">
      <c r="A2911" s="2" t="s">
        <v>28</v>
      </c>
      <c r="B2911" s="2" t="s">
        <v>29</v>
      </c>
      <c r="C2911" s="2" t="s">
        <v>22</v>
      </c>
      <c r="D2911" s="2" t="s">
        <v>23</v>
      </c>
      <c r="E2911" s="2" t="s">
        <v>5</v>
      </c>
      <c r="G2911" s="2" t="s">
        <v>24</v>
      </c>
      <c r="H2911" s="2">
        <v>1275411</v>
      </c>
      <c r="I2911" s="2">
        <v>1275839</v>
      </c>
      <c r="J2911" s="1" t="s">
        <v>54</v>
      </c>
      <c r="K2911" s="2" t="s">
        <v>4076</v>
      </c>
      <c r="N2911" s="2" t="s">
        <v>101</v>
      </c>
      <c r="Q2911" s="2" t="s">
        <v>4075</v>
      </c>
      <c r="R2911" s="2">
        <v>429</v>
      </c>
      <c r="S2911" s="2">
        <v>142</v>
      </c>
    </row>
    <row r="2912" spans="1:19" ht="28.8" x14ac:dyDescent="0.3">
      <c r="A2912" s="2" t="s">
        <v>20</v>
      </c>
      <c r="B2912" s="2" t="s">
        <v>21</v>
      </c>
      <c r="C2912" s="2" t="s">
        <v>22</v>
      </c>
      <c r="D2912" s="2" t="s">
        <v>23</v>
      </c>
      <c r="E2912" s="2" t="s">
        <v>5</v>
      </c>
      <c r="G2912" s="2" t="s">
        <v>24</v>
      </c>
      <c r="H2912" s="2">
        <v>1275874</v>
      </c>
      <c r="I2912" s="2">
        <v>1276557</v>
      </c>
      <c r="J2912" s="1" t="s">
        <v>54</v>
      </c>
      <c r="Q2912" s="2" t="s">
        <v>4077</v>
      </c>
      <c r="R2912" s="2">
        <v>684</v>
      </c>
    </row>
    <row r="2913" spans="1:19" ht="43.2" x14ac:dyDescent="0.3">
      <c r="A2913" s="2" t="s">
        <v>28</v>
      </c>
      <c r="B2913" s="2" t="s">
        <v>29</v>
      </c>
      <c r="C2913" s="2" t="s">
        <v>22</v>
      </c>
      <c r="D2913" s="2" t="s">
        <v>23</v>
      </c>
      <c r="E2913" s="2" t="s">
        <v>5</v>
      </c>
      <c r="G2913" s="2" t="s">
        <v>24</v>
      </c>
      <c r="H2913" s="2">
        <v>1275874</v>
      </c>
      <c r="I2913" s="2">
        <v>1276557</v>
      </c>
      <c r="J2913" s="1" t="s">
        <v>54</v>
      </c>
      <c r="K2913" s="2" t="s">
        <v>4078</v>
      </c>
      <c r="N2913" s="2" t="s">
        <v>4079</v>
      </c>
      <c r="Q2913" s="2" t="s">
        <v>4077</v>
      </c>
      <c r="R2913" s="2">
        <v>684</v>
      </c>
      <c r="S2913" s="2">
        <v>227</v>
      </c>
    </row>
    <row r="2914" spans="1:19" ht="28.8" x14ac:dyDescent="0.3">
      <c r="A2914" s="2" t="s">
        <v>20</v>
      </c>
      <c r="B2914" s="2" t="s">
        <v>21</v>
      </c>
      <c r="C2914" s="2" t="s">
        <v>22</v>
      </c>
      <c r="D2914" s="2" t="s">
        <v>23</v>
      </c>
      <c r="E2914" s="2" t="s">
        <v>5</v>
      </c>
      <c r="G2914" s="2" t="s">
        <v>24</v>
      </c>
      <c r="H2914" s="2">
        <v>1276554</v>
      </c>
      <c r="I2914" s="2">
        <v>1276829</v>
      </c>
      <c r="J2914" s="1" t="s">
        <v>54</v>
      </c>
      <c r="Q2914" s="2" t="s">
        <v>4080</v>
      </c>
      <c r="R2914" s="2">
        <v>276</v>
      </c>
    </row>
    <row r="2915" spans="1:19" ht="28.8" x14ac:dyDescent="0.3">
      <c r="A2915" s="2" t="s">
        <v>28</v>
      </c>
      <c r="B2915" s="2" t="s">
        <v>29</v>
      </c>
      <c r="C2915" s="2" t="s">
        <v>22</v>
      </c>
      <c r="D2915" s="2" t="s">
        <v>23</v>
      </c>
      <c r="E2915" s="2" t="s">
        <v>5</v>
      </c>
      <c r="G2915" s="2" t="s">
        <v>24</v>
      </c>
      <c r="H2915" s="2">
        <v>1276554</v>
      </c>
      <c r="I2915" s="2">
        <v>1276829</v>
      </c>
      <c r="J2915" s="1" t="s">
        <v>54</v>
      </c>
      <c r="K2915" s="2" t="s">
        <v>4081</v>
      </c>
      <c r="N2915" s="2" t="s">
        <v>101</v>
      </c>
      <c r="Q2915" s="2" t="s">
        <v>4080</v>
      </c>
      <c r="R2915" s="2">
        <v>276</v>
      </c>
      <c r="S2915" s="2">
        <v>91</v>
      </c>
    </row>
    <row r="2916" spans="1:19" ht="28.8" x14ac:dyDescent="0.3">
      <c r="A2916" s="2" t="s">
        <v>20</v>
      </c>
      <c r="B2916" s="2" t="s">
        <v>21</v>
      </c>
      <c r="C2916" s="2" t="s">
        <v>22</v>
      </c>
      <c r="D2916" s="2" t="s">
        <v>23</v>
      </c>
      <c r="E2916" s="2" t="s">
        <v>5</v>
      </c>
      <c r="G2916" s="2" t="s">
        <v>24</v>
      </c>
      <c r="H2916" s="2">
        <v>1276826</v>
      </c>
      <c r="I2916" s="2">
        <v>1277446</v>
      </c>
      <c r="J2916" s="1" t="s">
        <v>54</v>
      </c>
      <c r="Q2916" s="2" t="s">
        <v>4082</v>
      </c>
      <c r="R2916" s="2">
        <v>621</v>
      </c>
    </row>
    <row r="2917" spans="1:19" ht="43.2" x14ac:dyDescent="0.3">
      <c r="A2917" s="2" t="s">
        <v>28</v>
      </c>
      <c r="B2917" s="2" t="s">
        <v>29</v>
      </c>
      <c r="C2917" s="2" t="s">
        <v>22</v>
      </c>
      <c r="D2917" s="2" t="s">
        <v>23</v>
      </c>
      <c r="E2917" s="2" t="s">
        <v>5</v>
      </c>
      <c r="G2917" s="2" t="s">
        <v>24</v>
      </c>
      <c r="H2917" s="2">
        <v>1276826</v>
      </c>
      <c r="I2917" s="2">
        <v>1277446</v>
      </c>
      <c r="J2917" s="1" t="s">
        <v>54</v>
      </c>
      <c r="K2917" s="2" t="s">
        <v>4083</v>
      </c>
      <c r="N2917" s="2" t="s">
        <v>4084</v>
      </c>
      <c r="Q2917" s="2" t="s">
        <v>4082</v>
      </c>
      <c r="R2917" s="2">
        <v>621</v>
      </c>
      <c r="S2917" s="2">
        <v>206</v>
      </c>
    </row>
    <row r="2918" spans="1:19" ht="28.8" x14ac:dyDescent="0.3">
      <c r="A2918" s="2" t="s">
        <v>20</v>
      </c>
      <c r="B2918" s="2" t="s">
        <v>21</v>
      </c>
      <c r="C2918" s="2" t="s">
        <v>22</v>
      </c>
      <c r="D2918" s="2" t="s">
        <v>23</v>
      </c>
      <c r="E2918" s="2" t="s">
        <v>5</v>
      </c>
      <c r="G2918" s="2" t="s">
        <v>24</v>
      </c>
      <c r="H2918" s="2">
        <v>1277446</v>
      </c>
      <c r="I2918" s="2">
        <v>1277799</v>
      </c>
      <c r="J2918" s="1" t="s">
        <v>54</v>
      </c>
      <c r="Q2918" s="2" t="s">
        <v>4085</v>
      </c>
      <c r="R2918" s="2">
        <v>354</v>
      </c>
    </row>
    <row r="2919" spans="1:19" ht="28.8" x14ac:dyDescent="0.3">
      <c r="A2919" s="2" t="s">
        <v>28</v>
      </c>
      <c r="B2919" s="2" t="s">
        <v>29</v>
      </c>
      <c r="C2919" s="2" t="s">
        <v>22</v>
      </c>
      <c r="D2919" s="2" t="s">
        <v>23</v>
      </c>
      <c r="E2919" s="2" t="s">
        <v>5</v>
      </c>
      <c r="G2919" s="2" t="s">
        <v>24</v>
      </c>
      <c r="H2919" s="2">
        <v>1277446</v>
      </c>
      <c r="I2919" s="2">
        <v>1277799</v>
      </c>
      <c r="J2919" s="1" t="s">
        <v>54</v>
      </c>
      <c r="K2919" s="2" t="s">
        <v>4086</v>
      </c>
      <c r="N2919" s="2" t="s">
        <v>101</v>
      </c>
      <c r="Q2919" s="2" t="s">
        <v>4085</v>
      </c>
      <c r="R2919" s="2">
        <v>354</v>
      </c>
      <c r="S2919" s="2">
        <v>117</v>
      </c>
    </row>
    <row r="2920" spans="1:19" ht="28.8" x14ac:dyDescent="0.3">
      <c r="A2920" s="2" t="s">
        <v>20</v>
      </c>
      <c r="B2920" s="2" t="s">
        <v>21</v>
      </c>
      <c r="C2920" s="2" t="s">
        <v>22</v>
      </c>
      <c r="D2920" s="2" t="s">
        <v>23</v>
      </c>
      <c r="E2920" s="2" t="s">
        <v>5</v>
      </c>
      <c r="G2920" s="2" t="s">
        <v>24</v>
      </c>
      <c r="H2920" s="2">
        <v>1277816</v>
      </c>
      <c r="I2920" s="2">
        <v>1278310</v>
      </c>
      <c r="J2920" s="1" t="s">
        <v>54</v>
      </c>
      <c r="Q2920" s="2" t="s">
        <v>4087</v>
      </c>
      <c r="R2920" s="2">
        <v>495</v>
      </c>
    </row>
    <row r="2921" spans="1:19" ht="43.2" x14ac:dyDescent="0.3">
      <c r="A2921" s="2" t="s">
        <v>28</v>
      </c>
      <c r="B2921" s="2" t="s">
        <v>29</v>
      </c>
      <c r="C2921" s="2" t="s">
        <v>22</v>
      </c>
      <c r="D2921" s="2" t="s">
        <v>23</v>
      </c>
      <c r="E2921" s="2" t="s">
        <v>5</v>
      </c>
      <c r="G2921" s="2" t="s">
        <v>24</v>
      </c>
      <c r="H2921" s="2">
        <v>1277816</v>
      </c>
      <c r="I2921" s="2">
        <v>1278310</v>
      </c>
      <c r="J2921" s="1" t="s">
        <v>54</v>
      </c>
      <c r="K2921" s="2" t="s">
        <v>4088</v>
      </c>
      <c r="N2921" s="2" t="s">
        <v>41</v>
      </c>
      <c r="Q2921" s="2" t="s">
        <v>4087</v>
      </c>
      <c r="R2921" s="2">
        <v>495</v>
      </c>
      <c r="S2921" s="2">
        <v>164</v>
      </c>
    </row>
    <row r="2922" spans="1:19" ht="28.8" x14ac:dyDescent="0.3">
      <c r="A2922" s="2" t="s">
        <v>20</v>
      </c>
      <c r="B2922" s="2" t="s">
        <v>21</v>
      </c>
      <c r="C2922" s="2" t="s">
        <v>22</v>
      </c>
      <c r="D2922" s="2" t="s">
        <v>23</v>
      </c>
      <c r="E2922" s="2" t="s">
        <v>5</v>
      </c>
      <c r="G2922" s="2" t="s">
        <v>24</v>
      </c>
      <c r="H2922" s="2">
        <v>1278329</v>
      </c>
      <c r="I2922" s="2">
        <v>1278616</v>
      </c>
      <c r="J2922" s="1" t="s">
        <v>54</v>
      </c>
      <c r="O2922" s="2" t="s">
        <v>4089</v>
      </c>
      <c r="Q2922" s="2" t="s">
        <v>4090</v>
      </c>
      <c r="R2922" s="2">
        <v>288</v>
      </c>
    </row>
    <row r="2923" spans="1:19" ht="28.8" x14ac:dyDescent="0.3">
      <c r="A2923" s="2" t="s">
        <v>28</v>
      </c>
      <c r="B2923" s="2" t="s">
        <v>29</v>
      </c>
      <c r="C2923" s="2" t="s">
        <v>22</v>
      </c>
      <c r="D2923" s="2" t="s">
        <v>23</v>
      </c>
      <c r="E2923" s="2" t="s">
        <v>5</v>
      </c>
      <c r="G2923" s="2" t="s">
        <v>24</v>
      </c>
      <c r="H2923" s="2">
        <v>1278329</v>
      </c>
      <c r="I2923" s="2">
        <v>1278616</v>
      </c>
      <c r="J2923" s="1" t="s">
        <v>54</v>
      </c>
      <c r="K2923" s="2" t="s">
        <v>4091</v>
      </c>
      <c r="N2923" s="2" t="s">
        <v>4092</v>
      </c>
      <c r="O2923" s="2" t="s">
        <v>4089</v>
      </c>
      <c r="Q2923" s="2" t="s">
        <v>4090</v>
      </c>
      <c r="R2923" s="2">
        <v>288</v>
      </c>
      <c r="S2923" s="2">
        <v>95</v>
      </c>
    </row>
    <row r="2924" spans="1:19" ht="28.8" x14ac:dyDescent="0.3">
      <c r="A2924" s="2" t="s">
        <v>20</v>
      </c>
      <c r="B2924" s="2" t="s">
        <v>21</v>
      </c>
      <c r="C2924" s="2" t="s">
        <v>22</v>
      </c>
      <c r="D2924" s="2" t="s">
        <v>23</v>
      </c>
      <c r="E2924" s="2" t="s">
        <v>5</v>
      </c>
      <c r="G2924" s="2" t="s">
        <v>24</v>
      </c>
      <c r="H2924" s="2">
        <v>1278613</v>
      </c>
      <c r="I2924" s="2">
        <v>1279911</v>
      </c>
      <c r="J2924" s="1" t="s">
        <v>54</v>
      </c>
      <c r="O2924" s="2" t="s">
        <v>4093</v>
      </c>
      <c r="Q2924" s="2" t="s">
        <v>4094</v>
      </c>
      <c r="R2924" s="2">
        <v>1299</v>
      </c>
    </row>
    <row r="2925" spans="1:19" ht="28.8" x14ac:dyDescent="0.3">
      <c r="A2925" s="2" t="s">
        <v>28</v>
      </c>
      <c r="B2925" s="2" t="s">
        <v>29</v>
      </c>
      <c r="C2925" s="2" t="s">
        <v>22</v>
      </c>
      <c r="D2925" s="2" t="s">
        <v>23</v>
      </c>
      <c r="E2925" s="2" t="s">
        <v>5</v>
      </c>
      <c r="G2925" s="2" t="s">
        <v>24</v>
      </c>
      <c r="H2925" s="2">
        <v>1278613</v>
      </c>
      <c r="I2925" s="2">
        <v>1279911</v>
      </c>
      <c r="J2925" s="1" t="s">
        <v>54</v>
      </c>
      <c r="K2925" s="2" t="s">
        <v>4095</v>
      </c>
      <c r="N2925" s="2" t="s">
        <v>4096</v>
      </c>
      <c r="O2925" s="2" t="s">
        <v>4093</v>
      </c>
      <c r="Q2925" s="2" t="s">
        <v>4094</v>
      </c>
      <c r="R2925" s="2">
        <v>1299</v>
      </c>
      <c r="S2925" s="2">
        <v>432</v>
      </c>
    </row>
    <row r="2926" spans="1:19" ht="28.8" x14ac:dyDescent="0.3">
      <c r="A2926" s="2" t="s">
        <v>20</v>
      </c>
      <c r="B2926" s="2" t="s">
        <v>21</v>
      </c>
      <c r="C2926" s="2" t="s">
        <v>22</v>
      </c>
      <c r="D2926" s="2" t="s">
        <v>23</v>
      </c>
      <c r="E2926" s="2" t="s">
        <v>5</v>
      </c>
      <c r="G2926" s="2" t="s">
        <v>24</v>
      </c>
      <c r="H2926" s="2">
        <v>1279928</v>
      </c>
      <c r="I2926" s="2">
        <v>1281022</v>
      </c>
      <c r="J2926" s="1" t="s">
        <v>54</v>
      </c>
      <c r="O2926" s="2" t="s">
        <v>4097</v>
      </c>
      <c r="Q2926" s="2" t="s">
        <v>4098</v>
      </c>
      <c r="R2926" s="2">
        <v>1095</v>
      </c>
    </row>
    <row r="2927" spans="1:19" ht="43.2" x14ac:dyDescent="0.3">
      <c r="A2927" s="2" t="s">
        <v>28</v>
      </c>
      <c r="B2927" s="2" t="s">
        <v>29</v>
      </c>
      <c r="C2927" s="2" t="s">
        <v>22</v>
      </c>
      <c r="D2927" s="2" t="s">
        <v>23</v>
      </c>
      <c r="E2927" s="2" t="s">
        <v>5</v>
      </c>
      <c r="G2927" s="2" t="s">
        <v>24</v>
      </c>
      <c r="H2927" s="2">
        <v>1279928</v>
      </c>
      <c r="I2927" s="2">
        <v>1281022</v>
      </c>
      <c r="J2927" s="1" t="s">
        <v>54</v>
      </c>
      <c r="K2927" s="2" t="s">
        <v>4099</v>
      </c>
      <c r="N2927" s="2" t="s">
        <v>4100</v>
      </c>
      <c r="O2927" s="2" t="s">
        <v>4097</v>
      </c>
      <c r="Q2927" s="2" t="s">
        <v>4098</v>
      </c>
      <c r="R2927" s="2">
        <v>1095</v>
      </c>
      <c r="S2927" s="2">
        <v>364</v>
      </c>
    </row>
    <row r="2928" spans="1:19" ht="28.8" x14ac:dyDescent="0.3">
      <c r="A2928" s="2" t="s">
        <v>20</v>
      </c>
      <c r="B2928" s="2" t="s">
        <v>21</v>
      </c>
      <c r="C2928" s="2" t="s">
        <v>22</v>
      </c>
      <c r="D2928" s="2" t="s">
        <v>23</v>
      </c>
      <c r="E2928" s="2" t="s">
        <v>5</v>
      </c>
      <c r="G2928" s="2" t="s">
        <v>24</v>
      </c>
      <c r="H2928" s="2">
        <v>1281042</v>
      </c>
      <c r="I2928" s="2">
        <v>1281884</v>
      </c>
      <c r="J2928" s="1" t="s">
        <v>54</v>
      </c>
      <c r="O2928" s="2" t="s">
        <v>4101</v>
      </c>
      <c r="Q2928" s="2" t="s">
        <v>4102</v>
      </c>
      <c r="R2928" s="2">
        <v>843</v>
      </c>
    </row>
    <row r="2929" spans="1:19" ht="43.2" x14ac:dyDescent="0.3">
      <c r="A2929" s="2" t="s">
        <v>28</v>
      </c>
      <c r="B2929" s="2" t="s">
        <v>29</v>
      </c>
      <c r="C2929" s="2" t="s">
        <v>22</v>
      </c>
      <c r="D2929" s="2" t="s">
        <v>23</v>
      </c>
      <c r="E2929" s="2" t="s">
        <v>5</v>
      </c>
      <c r="G2929" s="2" t="s">
        <v>24</v>
      </c>
      <c r="H2929" s="2">
        <v>1281042</v>
      </c>
      <c r="I2929" s="2">
        <v>1281884</v>
      </c>
      <c r="J2929" s="1" t="s">
        <v>54</v>
      </c>
      <c r="K2929" s="2" t="s">
        <v>4103</v>
      </c>
      <c r="N2929" s="2" t="s">
        <v>4104</v>
      </c>
      <c r="O2929" s="2" t="s">
        <v>4101</v>
      </c>
      <c r="Q2929" s="2" t="s">
        <v>4102</v>
      </c>
      <c r="R2929" s="2">
        <v>843</v>
      </c>
      <c r="S2929" s="2">
        <v>280</v>
      </c>
    </row>
    <row r="2930" spans="1:19" ht="28.8" x14ac:dyDescent="0.3">
      <c r="A2930" s="2" t="s">
        <v>20</v>
      </c>
      <c r="B2930" s="2" t="s">
        <v>21</v>
      </c>
      <c r="C2930" s="2" t="s">
        <v>22</v>
      </c>
      <c r="D2930" s="2" t="s">
        <v>23</v>
      </c>
      <c r="E2930" s="2" t="s">
        <v>5</v>
      </c>
      <c r="G2930" s="2" t="s">
        <v>24</v>
      </c>
      <c r="H2930" s="2">
        <v>1282056</v>
      </c>
      <c r="I2930" s="2">
        <v>1282154</v>
      </c>
      <c r="J2930" s="1" t="s">
        <v>25</v>
      </c>
      <c r="Q2930" s="2" t="s">
        <v>4105</v>
      </c>
      <c r="R2930" s="2">
        <v>99</v>
      </c>
    </row>
    <row r="2931" spans="1:19" ht="28.8" x14ac:dyDescent="0.3">
      <c r="A2931" s="2" t="s">
        <v>28</v>
      </c>
      <c r="B2931" s="2" t="s">
        <v>29</v>
      </c>
      <c r="C2931" s="2" t="s">
        <v>22</v>
      </c>
      <c r="D2931" s="2" t="s">
        <v>23</v>
      </c>
      <c r="E2931" s="2" t="s">
        <v>5</v>
      </c>
      <c r="G2931" s="2" t="s">
        <v>24</v>
      </c>
      <c r="H2931" s="2">
        <v>1282056</v>
      </c>
      <c r="I2931" s="2">
        <v>1282154</v>
      </c>
      <c r="J2931" s="1" t="s">
        <v>25</v>
      </c>
      <c r="K2931" s="2" t="s">
        <v>4106</v>
      </c>
      <c r="N2931" s="2" t="s">
        <v>101</v>
      </c>
      <c r="Q2931" s="2" t="s">
        <v>4105</v>
      </c>
      <c r="R2931" s="2">
        <v>99</v>
      </c>
      <c r="S2931" s="2">
        <v>32</v>
      </c>
    </row>
    <row r="2932" spans="1:19" ht="28.8" x14ac:dyDescent="0.3">
      <c r="A2932" s="2" t="s">
        <v>20</v>
      </c>
      <c r="B2932" s="2" t="s">
        <v>21</v>
      </c>
      <c r="C2932" s="2" t="s">
        <v>22</v>
      </c>
      <c r="D2932" s="2" t="s">
        <v>23</v>
      </c>
      <c r="E2932" s="2" t="s">
        <v>5</v>
      </c>
      <c r="G2932" s="2" t="s">
        <v>24</v>
      </c>
      <c r="H2932" s="2">
        <v>1282389</v>
      </c>
      <c r="I2932" s="2">
        <v>1283000</v>
      </c>
      <c r="J2932" s="1" t="s">
        <v>25</v>
      </c>
      <c r="Q2932" s="2" t="s">
        <v>4107</v>
      </c>
      <c r="R2932" s="2">
        <v>612</v>
      </c>
    </row>
    <row r="2933" spans="1:19" ht="28.8" x14ac:dyDescent="0.3">
      <c r="A2933" s="2" t="s">
        <v>28</v>
      </c>
      <c r="B2933" s="2" t="s">
        <v>29</v>
      </c>
      <c r="C2933" s="2" t="s">
        <v>22</v>
      </c>
      <c r="D2933" s="2" t="s">
        <v>23</v>
      </c>
      <c r="E2933" s="2" t="s">
        <v>5</v>
      </c>
      <c r="G2933" s="2" t="s">
        <v>24</v>
      </c>
      <c r="H2933" s="2">
        <v>1282389</v>
      </c>
      <c r="I2933" s="2">
        <v>1283000</v>
      </c>
      <c r="J2933" s="1" t="s">
        <v>25</v>
      </c>
      <c r="K2933" s="2" t="s">
        <v>4108</v>
      </c>
      <c r="N2933" s="2" t="s">
        <v>303</v>
      </c>
      <c r="Q2933" s="2" t="s">
        <v>4107</v>
      </c>
      <c r="R2933" s="2">
        <v>612</v>
      </c>
      <c r="S2933" s="2">
        <v>203</v>
      </c>
    </row>
    <row r="2934" spans="1:19" ht="28.8" x14ac:dyDescent="0.3">
      <c r="A2934" s="2" t="s">
        <v>20</v>
      </c>
      <c r="B2934" s="2" t="s">
        <v>21</v>
      </c>
      <c r="C2934" s="2" t="s">
        <v>22</v>
      </c>
      <c r="D2934" s="2" t="s">
        <v>23</v>
      </c>
      <c r="E2934" s="2" t="s">
        <v>5</v>
      </c>
      <c r="G2934" s="2" t="s">
        <v>24</v>
      </c>
      <c r="H2934" s="2">
        <v>1283011</v>
      </c>
      <c r="I2934" s="2">
        <v>1285275</v>
      </c>
      <c r="J2934" s="1" t="s">
        <v>25</v>
      </c>
      <c r="Q2934" s="2" t="s">
        <v>4109</v>
      </c>
      <c r="R2934" s="2">
        <v>2265</v>
      </c>
    </row>
    <row r="2935" spans="1:19" ht="28.8" x14ac:dyDescent="0.3">
      <c r="A2935" s="2" t="s">
        <v>28</v>
      </c>
      <c r="B2935" s="2" t="s">
        <v>29</v>
      </c>
      <c r="C2935" s="2" t="s">
        <v>22</v>
      </c>
      <c r="D2935" s="2" t="s">
        <v>23</v>
      </c>
      <c r="E2935" s="2" t="s">
        <v>5</v>
      </c>
      <c r="G2935" s="2" t="s">
        <v>24</v>
      </c>
      <c r="H2935" s="2">
        <v>1283011</v>
      </c>
      <c r="I2935" s="2">
        <v>1285275</v>
      </c>
      <c r="J2935" s="1" t="s">
        <v>25</v>
      </c>
      <c r="K2935" s="2" t="s">
        <v>4110</v>
      </c>
      <c r="N2935" s="2" t="s">
        <v>4111</v>
      </c>
      <c r="Q2935" s="2" t="s">
        <v>4109</v>
      </c>
      <c r="R2935" s="2">
        <v>2265</v>
      </c>
      <c r="S2935" s="2">
        <v>754</v>
      </c>
    </row>
    <row r="2936" spans="1:19" ht="28.8" x14ac:dyDescent="0.3">
      <c r="A2936" s="2" t="s">
        <v>20</v>
      </c>
      <c r="B2936" s="2" t="s">
        <v>21</v>
      </c>
      <c r="C2936" s="2" t="s">
        <v>22</v>
      </c>
      <c r="D2936" s="2" t="s">
        <v>23</v>
      </c>
      <c r="E2936" s="2" t="s">
        <v>5</v>
      </c>
      <c r="G2936" s="2" t="s">
        <v>24</v>
      </c>
      <c r="H2936" s="2">
        <v>1285369</v>
      </c>
      <c r="I2936" s="2">
        <v>1286565</v>
      </c>
      <c r="J2936" s="1" t="s">
        <v>25</v>
      </c>
      <c r="Q2936" s="2" t="s">
        <v>4112</v>
      </c>
      <c r="R2936" s="2">
        <v>1197</v>
      </c>
    </row>
    <row r="2937" spans="1:19" ht="43.2" x14ac:dyDescent="0.3">
      <c r="A2937" s="2" t="s">
        <v>28</v>
      </c>
      <c r="B2937" s="2" t="s">
        <v>29</v>
      </c>
      <c r="C2937" s="2" t="s">
        <v>22</v>
      </c>
      <c r="D2937" s="2" t="s">
        <v>23</v>
      </c>
      <c r="E2937" s="2" t="s">
        <v>5</v>
      </c>
      <c r="G2937" s="2" t="s">
        <v>24</v>
      </c>
      <c r="H2937" s="2">
        <v>1285369</v>
      </c>
      <c r="I2937" s="2">
        <v>1286565</v>
      </c>
      <c r="J2937" s="1" t="s">
        <v>25</v>
      </c>
      <c r="K2937" s="2" t="s">
        <v>4113</v>
      </c>
      <c r="N2937" s="2" t="s">
        <v>41</v>
      </c>
      <c r="Q2937" s="2" t="s">
        <v>4112</v>
      </c>
      <c r="R2937" s="2">
        <v>1197</v>
      </c>
      <c r="S2937" s="2">
        <v>398</v>
      </c>
    </row>
    <row r="2938" spans="1:19" ht="28.8" x14ac:dyDescent="0.3">
      <c r="A2938" s="2" t="s">
        <v>20</v>
      </c>
      <c r="B2938" s="2" t="s">
        <v>21</v>
      </c>
      <c r="C2938" s="2" t="s">
        <v>22</v>
      </c>
      <c r="D2938" s="2" t="s">
        <v>23</v>
      </c>
      <c r="E2938" s="2" t="s">
        <v>5</v>
      </c>
      <c r="G2938" s="2" t="s">
        <v>24</v>
      </c>
      <c r="H2938" s="2">
        <v>1286578</v>
      </c>
      <c r="I2938" s="2">
        <v>1287231</v>
      </c>
      <c r="J2938" s="1" t="s">
        <v>25</v>
      </c>
      <c r="Q2938" s="2" t="s">
        <v>4114</v>
      </c>
      <c r="R2938" s="2">
        <v>654</v>
      </c>
    </row>
    <row r="2939" spans="1:19" ht="43.2" x14ac:dyDescent="0.3">
      <c r="A2939" s="2" t="s">
        <v>28</v>
      </c>
      <c r="B2939" s="2" t="s">
        <v>29</v>
      </c>
      <c r="C2939" s="2" t="s">
        <v>22</v>
      </c>
      <c r="D2939" s="2" t="s">
        <v>23</v>
      </c>
      <c r="E2939" s="2" t="s">
        <v>5</v>
      </c>
      <c r="G2939" s="2" t="s">
        <v>24</v>
      </c>
      <c r="H2939" s="2">
        <v>1286578</v>
      </c>
      <c r="I2939" s="2">
        <v>1287231</v>
      </c>
      <c r="J2939" s="1" t="s">
        <v>25</v>
      </c>
      <c r="K2939" s="2" t="s">
        <v>4115</v>
      </c>
      <c r="N2939" s="2" t="s">
        <v>1554</v>
      </c>
      <c r="Q2939" s="2" t="s">
        <v>4114</v>
      </c>
      <c r="R2939" s="2">
        <v>654</v>
      </c>
      <c r="S2939" s="2">
        <v>217</v>
      </c>
    </row>
    <row r="2940" spans="1:19" ht="28.8" x14ac:dyDescent="0.3">
      <c r="A2940" s="2" t="s">
        <v>20</v>
      </c>
      <c r="B2940" s="2" t="s">
        <v>21</v>
      </c>
      <c r="C2940" s="2" t="s">
        <v>22</v>
      </c>
      <c r="D2940" s="2" t="s">
        <v>23</v>
      </c>
      <c r="E2940" s="2" t="s">
        <v>5</v>
      </c>
      <c r="G2940" s="2" t="s">
        <v>24</v>
      </c>
      <c r="H2940" s="2">
        <v>1287233</v>
      </c>
      <c r="I2940" s="2">
        <v>1287628</v>
      </c>
      <c r="J2940" s="1" t="s">
        <v>25</v>
      </c>
      <c r="Q2940" s="2" t="s">
        <v>4116</v>
      </c>
      <c r="R2940" s="2">
        <v>396</v>
      </c>
    </row>
    <row r="2941" spans="1:19" ht="43.2" x14ac:dyDescent="0.3">
      <c r="A2941" s="2" t="s">
        <v>28</v>
      </c>
      <c r="B2941" s="2" t="s">
        <v>29</v>
      </c>
      <c r="C2941" s="2" t="s">
        <v>22</v>
      </c>
      <c r="D2941" s="2" t="s">
        <v>23</v>
      </c>
      <c r="E2941" s="2" t="s">
        <v>5</v>
      </c>
      <c r="G2941" s="2" t="s">
        <v>24</v>
      </c>
      <c r="H2941" s="2">
        <v>1287233</v>
      </c>
      <c r="I2941" s="2">
        <v>1287628</v>
      </c>
      <c r="J2941" s="1" t="s">
        <v>25</v>
      </c>
      <c r="K2941" s="2" t="s">
        <v>4117</v>
      </c>
      <c r="N2941" s="2" t="s">
        <v>1557</v>
      </c>
      <c r="Q2941" s="2" t="s">
        <v>4116</v>
      </c>
      <c r="R2941" s="2">
        <v>396</v>
      </c>
      <c r="S2941" s="2">
        <v>131</v>
      </c>
    </row>
    <row r="2942" spans="1:19" ht="28.8" x14ac:dyDescent="0.3">
      <c r="A2942" s="2" t="s">
        <v>20</v>
      </c>
      <c r="B2942" s="2" t="s">
        <v>21</v>
      </c>
      <c r="C2942" s="2" t="s">
        <v>22</v>
      </c>
      <c r="D2942" s="2" t="s">
        <v>23</v>
      </c>
      <c r="E2942" s="2" t="s">
        <v>5</v>
      </c>
      <c r="G2942" s="2" t="s">
        <v>24</v>
      </c>
      <c r="H2942" s="2">
        <v>1287625</v>
      </c>
      <c r="I2942" s="2">
        <v>1288359</v>
      </c>
      <c r="J2942" s="1" t="s">
        <v>25</v>
      </c>
      <c r="Q2942" s="2" t="s">
        <v>4118</v>
      </c>
      <c r="R2942" s="2">
        <v>735</v>
      </c>
    </row>
    <row r="2943" spans="1:19" ht="28.8" x14ac:dyDescent="0.3">
      <c r="A2943" s="2" t="s">
        <v>28</v>
      </c>
      <c r="B2943" s="2" t="s">
        <v>29</v>
      </c>
      <c r="C2943" s="2" t="s">
        <v>22</v>
      </c>
      <c r="D2943" s="2" t="s">
        <v>23</v>
      </c>
      <c r="E2943" s="2" t="s">
        <v>5</v>
      </c>
      <c r="G2943" s="2" t="s">
        <v>24</v>
      </c>
      <c r="H2943" s="2">
        <v>1287625</v>
      </c>
      <c r="I2943" s="2">
        <v>1288359</v>
      </c>
      <c r="J2943" s="1" t="s">
        <v>25</v>
      </c>
      <c r="K2943" s="2" t="s">
        <v>4119</v>
      </c>
      <c r="N2943" s="2" t="s">
        <v>2375</v>
      </c>
      <c r="Q2943" s="2" t="s">
        <v>4118</v>
      </c>
      <c r="R2943" s="2">
        <v>735</v>
      </c>
      <c r="S2943" s="2">
        <v>244</v>
      </c>
    </row>
    <row r="2944" spans="1:19" ht="28.8" x14ac:dyDescent="0.3">
      <c r="A2944" s="2" t="s">
        <v>20</v>
      </c>
      <c r="B2944" s="2" t="s">
        <v>21</v>
      </c>
      <c r="C2944" s="2" t="s">
        <v>22</v>
      </c>
      <c r="D2944" s="2" t="s">
        <v>23</v>
      </c>
      <c r="E2944" s="2" t="s">
        <v>5</v>
      </c>
      <c r="G2944" s="2" t="s">
        <v>24</v>
      </c>
      <c r="H2944" s="2">
        <v>1288372</v>
      </c>
      <c r="I2944" s="2">
        <v>1288551</v>
      </c>
      <c r="J2944" s="1" t="s">
        <v>25</v>
      </c>
      <c r="Q2944" s="2" t="s">
        <v>4120</v>
      </c>
      <c r="R2944" s="2">
        <v>180</v>
      </c>
    </row>
    <row r="2945" spans="1:19" ht="28.8" x14ac:dyDescent="0.3">
      <c r="A2945" s="2" t="s">
        <v>28</v>
      </c>
      <c r="B2945" s="2" t="s">
        <v>29</v>
      </c>
      <c r="C2945" s="2" t="s">
        <v>22</v>
      </c>
      <c r="D2945" s="2" t="s">
        <v>23</v>
      </c>
      <c r="E2945" s="2" t="s">
        <v>5</v>
      </c>
      <c r="G2945" s="2" t="s">
        <v>24</v>
      </c>
      <c r="H2945" s="2">
        <v>1288372</v>
      </c>
      <c r="I2945" s="2">
        <v>1288551</v>
      </c>
      <c r="J2945" s="1" t="s">
        <v>25</v>
      </c>
      <c r="K2945" s="2" t="s">
        <v>4121</v>
      </c>
      <c r="N2945" s="2" t="s">
        <v>101</v>
      </c>
      <c r="Q2945" s="2" t="s">
        <v>4120</v>
      </c>
      <c r="R2945" s="2">
        <v>180</v>
      </c>
      <c r="S2945" s="2">
        <v>59</v>
      </c>
    </row>
    <row r="2946" spans="1:19" ht="28.8" x14ac:dyDescent="0.3">
      <c r="A2946" s="2" t="s">
        <v>20</v>
      </c>
      <c r="B2946" s="2" t="s">
        <v>21</v>
      </c>
      <c r="C2946" s="2" t="s">
        <v>22</v>
      </c>
      <c r="D2946" s="2" t="s">
        <v>23</v>
      </c>
      <c r="E2946" s="2" t="s">
        <v>5</v>
      </c>
      <c r="G2946" s="2" t="s">
        <v>24</v>
      </c>
      <c r="H2946" s="2">
        <v>1288563</v>
      </c>
      <c r="I2946" s="2">
        <v>1289594</v>
      </c>
      <c r="J2946" s="1" t="s">
        <v>25</v>
      </c>
      <c r="Q2946" s="2" t="s">
        <v>4122</v>
      </c>
      <c r="R2946" s="2">
        <v>1032</v>
      </c>
    </row>
    <row r="2947" spans="1:19" ht="72" x14ac:dyDescent="0.3">
      <c r="A2947" s="2" t="s">
        <v>28</v>
      </c>
      <c r="B2947" s="2" t="s">
        <v>29</v>
      </c>
      <c r="C2947" s="2" t="s">
        <v>22</v>
      </c>
      <c r="D2947" s="2" t="s">
        <v>23</v>
      </c>
      <c r="E2947" s="2" t="s">
        <v>5</v>
      </c>
      <c r="G2947" s="2" t="s">
        <v>24</v>
      </c>
      <c r="H2947" s="2">
        <v>1288563</v>
      </c>
      <c r="I2947" s="2">
        <v>1289594</v>
      </c>
      <c r="J2947" s="1" t="s">
        <v>25</v>
      </c>
      <c r="K2947" s="2" t="s">
        <v>4123</v>
      </c>
      <c r="N2947" s="2" t="s">
        <v>4124</v>
      </c>
      <c r="Q2947" s="2" t="s">
        <v>4122</v>
      </c>
      <c r="R2947" s="2">
        <v>1032</v>
      </c>
      <c r="S2947" s="2">
        <v>343</v>
      </c>
    </row>
    <row r="2948" spans="1:19" ht="28.8" x14ac:dyDescent="0.3">
      <c r="A2948" s="2" t="s">
        <v>20</v>
      </c>
      <c r="B2948" s="2" t="s">
        <v>21</v>
      </c>
      <c r="C2948" s="2" t="s">
        <v>22</v>
      </c>
      <c r="D2948" s="2" t="s">
        <v>23</v>
      </c>
      <c r="E2948" s="2" t="s">
        <v>5</v>
      </c>
      <c r="G2948" s="2" t="s">
        <v>24</v>
      </c>
      <c r="H2948" s="2">
        <v>1289591</v>
      </c>
      <c r="I2948" s="2">
        <v>1290574</v>
      </c>
      <c r="J2948" s="1" t="s">
        <v>25</v>
      </c>
      <c r="Q2948" s="2" t="s">
        <v>4125</v>
      </c>
      <c r="R2948" s="2">
        <v>984</v>
      </c>
    </row>
    <row r="2949" spans="1:19" ht="43.2" x14ac:dyDescent="0.3">
      <c r="A2949" s="2" t="s">
        <v>28</v>
      </c>
      <c r="B2949" s="2" t="s">
        <v>29</v>
      </c>
      <c r="C2949" s="2" t="s">
        <v>22</v>
      </c>
      <c r="D2949" s="2" t="s">
        <v>23</v>
      </c>
      <c r="E2949" s="2" t="s">
        <v>5</v>
      </c>
      <c r="G2949" s="2" t="s">
        <v>24</v>
      </c>
      <c r="H2949" s="2">
        <v>1289591</v>
      </c>
      <c r="I2949" s="2">
        <v>1290574</v>
      </c>
      <c r="J2949" s="1" t="s">
        <v>25</v>
      </c>
      <c r="K2949" s="2" t="s">
        <v>4126</v>
      </c>
      <c r="N2949" s="2" t="s">
        <v>4127</v>
      </c>
      <c r="Q2949" s="2" t="s">
        <v>4125</v>
      </c>
      <c r="R2949" s="2">
        <v>984</v>
      </c>
      <c r="S2949" s="2">
        <v>327</v>
      </c>
    </row>
    <row r="2950" spans="1:19" ht="28.8" x14ac:dyDescent="0.3">
      <c r="A2950" s="2" t="s">
        <v>20</v>
      </c>
      <c r="B2950" s="2" t="s">
        <v>21</v>
      </c>
      <c r="C2950" s="2" t="s">
        <v>22</v>
      </c>
      <c r="D2950" s="2" t="s">
        <v>23</v>
      </c>
      <c r="E2950" s="2" t="s">
        <v>5</v>
      </c>
      <c r="G2950" s="2" t="s">
        <v>24</v>
      </c>
      <c r="H2950" s="2">
        <v>1290571</v>
      </c>
      <c r="I2950" s="2">
        <v>1291362</v>
      </c>
      <c r="J2950" s="1" t="s">
        <v>25</v>
      </c>
      <c r="Q2950" s="2" t="s">
        <v>4128</v>
      </c>
      <c r="R2950" s="2">
        <v>792</v>
      </c>
    </row>
    <row r="2951" spans="1:19" ht="57.6" x14ac:dyDescent="0.3">
      <c r="A2951" s="2" t="s">
        <v>28</v>
      </c>
      <c r="B2951" s="2" t="s">
        <v>29</v>
      </c>
      <c r="C2951" s="2" t="s">
        <v>22</v>
      </c>
      <c r="D2951" s="2" t="s">
        <v>23</v>
      </c>
      <c r="E2951" s="2" t="s">
        <v>5</v>
      </c>
      <c r="G2951" s="2" t="s">
        <v>24</v>
      </c>
      <c r="H2951" s="2">
        <v>1290571</v>
      </c>
      <c r="I2951" s="2">
        <v>1291362</v>
      </c>
      <c r="J2951" s="1" t="s">
        <v>25</v>
      </c>
      <c r="K2951" s="2" t="s">
        <v>4129</v>
      </c>
      <c r="N2951" s="2" t="s">
        <v>4130</v>
      </c>
      <c r="Q2951" s="2" t="s">
        <v>4128</v>
      </c>
      <c r="R2951" s="2">
        <v>792</v>
      </c>
      <c r="S2951" s="2">
        <v>263</v>
      </c>
    </row>
    <row r="2952" spans="1:19" ht="28.8" x14ac:dyDescent="0.3">
      <c r="A2952" s="2" t="s">
        <v>20</v>
      </c>
      <c r="B2952" s="2" t="s">
        <v>21</v>
      </c>
      <c r="C2952" s="2" t="s">
        <v>22</v>
      </c>
      <c r="D2952" s="2" t="s">
        <v>23</v>
      </c>
      <c r="E2952" s="2" t="s">
        <v>5</v>
      </c>
      <c r="G2952" s="2" t="s">
        <v>24</v>
      </c>
      <c r="H2952" s="2">
        <v>1291388</v>
      </c>
      <c r="I2952" s="2">
        <v>1293523</v>
      </c>
      <c r="J2952" s="1" t="s">
        <v>25</v>
      </c>
      <c r="Q2952" s="2" t="s">
        <v>4131</v>
      </c>
      <c r="R2952" s="2">
        <v>2136</v>
      </c>
    </row>
    <row r="2953" spans="1:19" ht="28.8" x14ac:dyDescent="0.3">
      <c r="A2953" s="2" t="s">
        <v>28</v>
      </c>
      <c r="B2953" s="2" t="s">
        <v>29</v>
      </c>
      <c r="C2953" s="2" t="s">
        <v>22</v>
      </c>
      <c r="D2953" s="2" t="s">
        <v>23</v>
      </c>
      <c r="E2953" s="2" t="s">
        <v>5</v>
      </c>
      <c r="G2953" s="2" t="s">
        <v>24</v>
      </c>
      <c r="H2953" s="2">
        <v>1291388</v>
      </c>
      <c r="I2953" s="2">
        <v>1293523</v>
      </c>
      <c r="J2953" s="1" t="s">
        <v>25</v>
      </c>
      <c r="K2953" s="2" t="s">
        <v>4132</v>
      </c>
      <c r="N2953" s="2" t="s">
        <v>4111</v>
      </c>
      <c r="Q2953" s="2" t="s">
        <v>4131</v>
      </c>
      <c r="R2953" s="2">
        <v>2136</v>
      </c>
      <c r="S2953" s="2">
        <v>711</v>
      </c>
    </row>
    <row r="2954" spans="1:19" ht="28.8" x14ac:dyDescent="0.3">
      <c r="A2954" s="2" t="s">
        <v>20</v>
      </c>
      <c r="B2954" s="2" t="s">
        <v>21</v>
      </c>
      <c r="C2954" s="2" t="s">
        <v>22</v>
      </c>
      <c r="D2954" s="2" t="s">
        <v>23</v>
      </c>
      <c r="E2954" s="2" t="s">
        <v>5</v>
      </c>
      <c r="G2954" s="2" t="s">
        <v>24</v>
      </c>
      <c r="H2954" s="2">
        <v>1293551</v>
      </c>
      <c r="I2954" s="2">
        <v>1294270</v>
      </c>
      <c r="J2954" s="1" t="s">
        <v>25</v>
      </c>
      <c r="Q2954" s="2" t="s">
        <v>4133</v>
      </c>
      <c r="R2954" s="2">
        <v>720</v>
      </c>
    </row>
    <row r="2955" spans="1:19" ht="72" x14ac:dyDescent="0.3">
      <c r="A2955" s="2" t="s">
        <v>28</v>
      </c>
      <c r="B2955" s="2" t="s">
        <v>29</v>
      </c>
      <c r="C2955" s="2" t="s">
        <v>22</v>
      </c>
      <c r="D2955" s="2" t="s">
        <v>23</v>
      </c>
      <c r="E2955" s="2" t="s">
        <v>5</v>
      </c>
      <c r="G2955" s="2" t="s">
        <v>24</v>
      </c>
      <c r="H2955" s="2">
        <v>1293551</v>
      </c>
      <c r="I2955" s="2">
        <v>1294270</v>
      </c>
      <c r="J2955" s="1" t="s">
        <v>25</v>
      </c>
      <c r="K2955" s="2" t="s">
        <v>4134</v>
      </c>
      <c r="N2955" s="2" t="s">
        <v>4135</v>
      </c>
      <c r="Q2955" s="2" t="s">
        <v>4133</v>
      </c>
      <c r="R2955" s="2">
        <v>720</v>
      </c>
      <c r="S2955" s="2">
        <v>239</v>
      </c>
    </row>
    <row r="2956" spans="1:19" ht="28.8" x14ac:dyDescent="0.3">
      <c r="A2956" s="2" t="s">
        <v>20</v>
      </c>
      <c r="B2956" s="2" t="s">
        <v>21</v>
      </c>
      <c r="C2956" s="2" t="s">
        <v>22</v>
      </c>
      <c r="D2956" s="2" t="s">
        <v>23</v>
      </c>
      <c r="E2956" s="2" t="s">
        <v>5</v>
      </c>
      <c r="G2956" s="2" t="s">
        <v>24</v>
      </c>
      <c r="H2956" s="2">
        <v>1294290</v>
      </c>
      <c r="I2956" s="2">
        <v>1295324</v>
      </c>
      <c r="J2956" s="1" t="s">
        <v>25</v>
      </c>
      <c r="Q2956" s="2" t="s">
        <v>4136</v>
      </c>
      <c r="R2956" s="2">
        <v>1035</v>
      </c>
    </row>
    <row r="2957" spans="1:19" ht="72" x14ac:dyDescent="0.3">
      <c r="A2957" s="2" t="s">
        <v>28</v>
      </c>
      <c r="B2957" s="2" t="s">
        <v>29</v>
      </c>
      <c r="C2957" s="2" t="s">
        <v>22</v>
      </c>
      <c r="D2957" s="2" t="s">
        <v>23</v>
      </c>
      <c r="E2957" s="2" t="s">
        <v>5</v>
      </c>
      <c r="G2957" s="2" t="s">
        <v>24</v>
      </c>
      <c r="H2957" s="2">
        <v>1294290</v>
      </c>
      <c r="I2957" s="2">
        <v>1295324</v>
      </c>
      <c r="J2957" s="1" t="s">
        <v>25</v>
      </c>
      <c r="K2957" s="2" t="s">
        <v>4137</v>
      </c>
      <c r="N2957" s="2" t="s">
        <v>4124</v>
      </c>
      <c r="Q2957" s="2" t="s">
        <v>4136</v>
      </c>
      <c r="R2957" s="2">
        <v>1035</v>
      </c>
      <c r="S2957" s="2">
        <v>344</v>
      </c>
    </row>
    <row r="2958" spans="1:19" ht="28.8" x14ac:dyDescent="0.3">
      <c r="A2958" s="2" t="s">
        <v>20</v>
      </c>
      <c r="B2958" s="2" t="s">
        <v>21</v>
      </c>
      <c r="C2958" s="2" t="s">
        <v>22</v>
      </c>
      <c r="D2958" s="2" t="s">
        <v>23</v>
      </c>
      <c r="E2958" s="2" t="s">
        <v>5</v>
      </c>
      <c r="G2958" s="2" t="s">
        <v>24</v>
      </c>
      <c r="H2958" s="2">
        <v>1295321</v>
      </c>
      <c r="I2958" s="2">
        <v>1296346</v>
      </c>
      <c r="J2958" s="1" t="s">
        <v>25</v>
      </c>
      <c r="Q2958" s="2" t="s">
        <v>4138</v>
      </c>
      <c r="R2958" s="2">
        <v>1026</v>
      </c>
    </row>
    <row r="2959" spans="1:19" ht="43.2" x14ac:dyDescent="0.3">
      <c r="A2959" s="2" t="s">
        <v>28</v>
      </c>
      <c r="B2959" s="2" t="s">
        <v>29</v>
      </c>
      <c r="C2959" s="2" t="s">
        <v>22</v>
      </c>
      <c r="D2959" s="2" t="s">
        <v>23</v>
      </c>
      <c r="E2959" s="2" t="s">
        <v>5</v>
      </c>
      <c r="G2959" s="2" t="s">
        <v>24</v>
      </c>
      <c r="H2959" s="2">
        <v>1295321</v>
      </c>
      <c r="I2959" s="2">
        <v>1296346</v>
      </c>
      <c r="J2959" s="1" t="s">
        <v>25</v>
      </c>
      <c r="K2959" s="2" t="s">
        <v>4139</v>
      </c>
      <c r="N2959" s="2" t="s">
        <v>4127</v>
      </c>
      <c r="Q2959" s="2" t="s">
        <v>4138</v>
      </c>
      <c r="R2959" s="2">
        <v>1026</v>
      </c>
      <c r="S2959" s="2">
        <v>341</v>
      </c>
    </row>
    <row r="2960" spans="1:19" ht="28.8" x14ac:dyDescent="0.3">
      <c r="A2960" s="2" t="s">
        <v>20</v>
      </c>
      <c r="B2960" s="2" t="s">
        <v>21</v>
      </c>
      <c r="C2960" s="2" t="s">
        <v>22</v>
      </c>
      <c r="D2960" s="2" t="s">
        <v>23</v>
      </c>
      <c r="E2960" s="2" t="s">
        <v>5</v>
      </c>
      <c r="G2960" s="2" t="s">
        <v>24</v>
      </c>
      <c r="H2960" s="2">
        <v>1296408</v>
      </c>
      <c r="I2960" s="2">
        <v>1297610</v>
      </c>
      <c r="J2960" s="1" t="s">
        <v>54</v>
      </c>
      <c r="Q2960" s="2" t="s">
        <v>4140</v>
      </c>
      <c r="R2960" s="2">
        <v>1203</v>
      </c>
    </row>
    <row r="2961" spans="1:19" ht="43.2" x14ac:dyDescent="0.3">
      <c r="A2961" s="2" t="s">
        <v>28</v>
      </c>
      <c r="B2961" s="2" t="s">
        <v>29</v>
      </c>
      <c r="C2961" s="2" t="s">
        <v>22</v>
      </c>
      <c r="D2961" s="2" t="s">
        <v>23</v>
      </c>
      <c r="E2961" s="2" t="s">
        <v>5</v>
      </c>
      <c r="G2961" s="2" t="s">
        <v>24</v>
      </c>
      <c r="H2961" s="2">
        <v>1296408</v>
      </c>
      <c r="I2961" s="2">
        <v>1297610</v>
      </c>
      <c r="J2961" s="1" t="s">
        <v>54</v>
      </c>
      <c r="K2961" s="2" t="s">
        <v>4141</v>
      </c>
      <c r="N2961" s="2" t="s">
        <v>3933</v>
      </c>
      <c r="Q2961" s="2" t="s">
        <v>4140</v>
      </c>
      <c r="R2961" s="2">
        <v>1203</v>
      </c>
      <c r="S2961" s="2">
        <v>400</v>
      </c>
    </row>
    <row r="2962" spans="1:19" ht="28.8" x14ac:dyDescent="0.3">
      <c r="A2962" s="2" t="s">
        <v>20</v>
      </c>
      <c r="B2962" s="2" t="s">
        <v>21</v>
      </c>
      <c r="C2962" s="2" t="s">
        <v>22</v>
      </c>
      <c r="D2962" s="2" t="s">
        <v>23</v>
      </c>
      <c r="E2962" s="2" t="s">
        <v>5</v>
      </c>
      <c r="G2962" s="2" t="s">
        <v>24</v>
      </c>
      <c r="H2962" s="2">
        <v>1297694</v>
      </c>
      <c r="I2962" s="2">
        <v>1299022</v>
      </c>
      <c r="J2962" s="1" t="s">
        <v>54</v>
      </c>
      <c r="Q2962" s="2" t="s">
        <v>4142</v>
      </c>
      <c r="R2962" s="2">
        <v>1329</v>
      </c>
    </row>
    <row r="2963" spans="1:19" ht="43.2" x14ac:dyDescent="0.3">
      <c r="A2963" s="2" t="s">
        <v>28</v>
      </c>
      <c r="B2963" s="2" t="s">
        <v>29</v>
      </c>
      <c r="C2963" s="2" t="s">
        <v>22</v>
      </c>
      <c r="D2963" s="2" t="s">
        <v>23</v>
      </c>
      <c r="E2963" s="2" t="s">
        <v>5</v>
      </c>
      <c r="G2963" s="2" t="s">
        <v>24</v>
      </c>
      <c r="H2963" s="2">
        <v>1297694</v>
      </c>
      <c r="I2963" s="2">
        <v>1299022</v>
      </c>
      <c r="J2963" s="1" t="s">
        <v>54</v>
      </c>
      <c r="K2963" s="2" t="s">
        <v>4143</v>
      </c>
      <c r="N2963" s="2" t="s">
        <v>41</v>
      </c>
      <c r="Q2963" s="2" t="s">
        <v>4142</v>
      </c>
      <c r="R2963" s="2">
        <v>1329</v>
      </c>
      <c r="S2963" s="2">
        <v>442</v>
      </c>
    </row>
    <row r="2964" spans="1:19" ht="28.8" x14ac:dyDescent="0.3">
      <c r="A2964" s="2" t="s">
        <v>20</v>
      </c>
      <c r="B2964" s="2" t="s">
        <v>21</v>
      </c>
      <c r="C2964" s="2" t="s">
        <v>22</v>
      </c>
      <c r="D2964" s="2" t="s">
        <v>23</v>
      </c>
      <c r="E2964" s="2" t="s">
        <v>5</v>
      </c>
      <c r="G2964" s="2" t="s">
        <v>24</v>
      </c>
      <c r="H2964" s="2">
        <v>1299188</v>
      </c>
      <c r="I2964" s="2">
        <v>1300111</v>
      </c>
      <c r="J2964" s="1" t="s">
        <v>54</v>
      </c>
      <c r="Q2964" s="2" t="s">
        <v>4144</v>
      </c>
      <c r="R2964" s="2">
        <v>924</v>
      </c>
    </row>
    <row r="2965" spans="1:19" ht="57.6" x14ac:dyDescent="0.3">
      <c r="A2965" s="2" t="s">
        <v>28</v>
      </c>
      <c r="B2965" s="2" t="s">
        <v>29</v>
      </c>
      <c r="C2965" s="2" t="s">
        <v>22</v>
      </c>
      <c r="D2965" s="2" t="s">
        <v>23</v>
      </c>
      <c r="E2965" s="2" t="s">
        <v>5</v>
      </c>
      <c r="G2965" s="2" t="s">
        <v>24</v>
      </c>
      <c r="H2965" s="2">
        <v>1299188</v>
      </c>
      <c r="I2965" s="2">
        <v>1300111</v>
      </c>
      <c r="J2965" s="1" t="s">
        <v>54</v>
      </c>
      <c r="K2965" s="2" t="s">
        <v>4145</v>
      </c>
      <c r="N2965" s="2" t="s">
        <v>4146</v>
      </c>
      <c r="Q2965" s="2" t="s">
        <v>4144</v>
      </c>
      <c r="R2965" s="2">
        <v>924</v>
      </c>
      <c r="S2965" s="2">
        <v>307</v>
      </c>
    </row>
    <row r="2966" spans="1:19" ht="28.8" x14ac:dyDescent="0.3">
      <c r="A2966" s="2" t="s">
        <v>20</v>
      </c>
      <c r="B2966" s="2" t="s">
        <v>21</v>
      </c>
      <c r="C2966" s="2" t="s">
        <v>22</v>
      </c>
      <c r="D2966" s="2" t="s">
        <v>23</v>
      </c>
      <c r="E2966" s="2" t="s">
        <v>5</v>
      </c>
      <c r="G2966" s="2" t="s">
        <v>24</v>
      </c>
      <c r="H2966" s="2">
        <v>1300356</v>
      </c>
      <c r="I2966" s="2">
        <v>1302017</v>
      </c>
      <c r="J2966" s="1" t="s">
        <v>25</v>
      </c>
      <c r="Q2966" s="2" t="s">
        <v>4147</v>
      </c>
      <c r="R2966" s="2">
        <v>1662</v>
      </c>
    </row>
    <row r="2967" spans="1:19" ht="28.8" x14ac:dyDescent="0.3">
      <c r="A2967" s="2" t="s">
        <v>28</v>
      </c>
      <c r="B2967" s="2" t="s">
        <v>29</v>
      </c>
      <c r="C2967" s="2" t="s">
        <v>22</v>
      </c>
      <c r="D2967" s="2" t="s">
        <v>23</v>
      </c>
      <c r="E2967" s="2" t="s">
        <v>5</v>
      </c>
      <c r="G2967" s="2" t="s">
        <v>24</v>
      </c>
      <c r="H2967" s="2">
        <v>1300356</v>
      </c>
      <c r="I2967" s="2">
        <v>1302017</v>
      </c>
      <c r="J2967" s="1" t="s">
        <v>25</v>
      </c>
      <c r="K2967" s="2" t="s">
        <v>4148</v>
      </c>
      <c r="N2967" s="2" t="s">
        <v>1217</v>
      </c>
      <c r="Q2967" s="2" t="s">
        <v>4147</v>
      </c>
      <c r="R2967" s="2">
        <v>1662</v>
      </c>
      <c r="S2967" s="2">
        <v>553</v>
      </c>
    </row>
    <row r="2968" spans="1:19" ht="28.8" x14ac:dyDescent="0.3">
      <c r="A2968" s="2" t="s">
        <v>20</v>
      </c>
      <c r="B2968" s="2" t="s">
        <v>21</v>
      </c>
      <c r="C2968" s="2" t="s">
        <v>22</v>
      </c>
      <c r="D2968" s="2" t="s">
        <v>23</v>
      </c>
      <c r="E2968" s="2" t="s">
        <v>5</v>
      </c>
      <c r="G2968" s="2" t="s">
        <v>24</v>
      </c>
      <c r="H2968" s="2">
        <v>1302060</v>
      </c>
      <c r="I2968" s="2">
        <v>1302374</v>
      </c>
      <c r="J2968" s="1" t="s">
        <v>25</v>
      </c>
      <c r="Q2968" s="2" t="s">
        <v>4149</v>
      </c>
      <c r="R2968" s="2">
        <v>315</v>
      </c>
    </row>
    <row r="2969" spans="1:19" ht="28.8" x14ac:dyDescent="0.3">
      <c r="A2969" s="2" t="s">
        <v>28</v>
      </c>
      <c r="B2969" s="2" t="s">
        <v>29</v>
      </c>
      <c r="C2969" s="2" t="s">
        <v>22</v>
      </c>
      <c r="D2969" s="2" t="s">
        <v>23</v>
      </c>
      <c r="E2969" s="2" t="s">
        <v>5</v>
      </c>
      <c r="G2969" s="2" t="s">
        <v>24</v>
      </c>
      <c r="H2969" s="2">
        <v>1302060</v>
      </c>
      <c r="I2969" s="2">
        <v>1302374</v>
      </c>
      <c r="J2969" s="1" t="s">
        <v>25</v>
      </c>
      <c r="K2969" s="2" t="s">
        <v>4150</v>
      </c>
      <c r="N2969" s="2" t="s">
        <v>101</v>
      </c>
      <c r="Q2969" s="2" t="s">
        <v>4149</v>
      </c>
      <c r="R2969" s="2">
        <v>315</v>
      </c>
      <c r="S2969" s="2">
        <v>104</v>
      </c>
    </row>
    <row r="2970" spans="1:19" ht="28.8" x14ac:dyDescent="0.3">
      <c r="A2970" s="2" t="s">
        <v>20</v>
      </c>
      <c r="B2970" s="2" t="s">
        <v>21</v>
      </c>
      <c r="C2970" s="2" t="s">
        <v>22</v>
      </c>
      <c r="D2970" s="2" t="s">
        <v>23</v>
      </c>
      <c r="E2970" s="2" t="s">
        <v>5</v>
      </c>
      <c r="G2970" s="2" t="s">
        <v>24</v>
      </c>
      <c r="H2970" s="2">
        <v>1302512</v>
      </c>
      <c r="I2970" s="2">
        <v>1302742</v>
      </c>
      <c r="J2970" s="1" t="s">
        <v>54</v>
      </c>
      <c r="Q2970" s="2" t="s">
        <v>4151</v>
      </c>
      <c r="R2970" s="2">
        <v>231</v>
      </c>
    </row>
    <row r="2971" spans="1:19" ht="28.8" x14ac:dyDescent="0.3">
      <c r="A2971" s="2" t="s">
        <v>28</v>
      </c>
      <c r="B2971" s="2" t="s">
        <v>29</v>
      </c>
      <c r="C2971" s="2" t="s">
        <v>22</v>
      </c>
      <c r="D2971" s="2" t="s">
        <v>23</v>
      </c>
      <c r="E2971" s="2" t="s">
        <v>5</v>
      </c>
      <c r="G2971" s="2" t="s">
        <v>24</v>
      </c>
      <c r="H2971" s="2">
        <v>1302512</v>
      </c>
      <c r="I2971" s="2">
        <v>1302742</v>
      </c>
      <c r="J2971" s="1" t="s">
        <v>54</v>
      </c>
      <c r="K2971" s="2" t="s">
        <v>4152</v>
      </c>
      <c r="N2971" s="2" t="s">
        <v>303</v>
      </c>
      <c r="Q2971" s="2" t="s">
        <v>4151</v>
      </c>
      <c r="R2971" s="2">
        <v>231</v>
      </c>
      <c r="S2971" s="2">
        <v>76</v>
      </c>
    </row>
    <row r="2972" spans="1:19" ht="28.8" x14ac:dyDescent="0.3">
      <c r="A2972" s="2" t="s">
        <v>20</v>
      </c>
      <c r="B2972" s="2" t="s">
        <v>21</v>
      </c>
      <c r="C2972" s="2" t="s">
        <v>22</v>
      </c>
      <c r="D2972" s="2" t="s">
        <v>23</v>
      </c>
      <c r="E2972" s="2" t="s">
        <v>5</v>
      </c>
      <c r="G2972" s="2" t="s">
        <v>24</v>
      </c>
      <c r="H2972" s="2">
        <v>1302812</v>
      </c>
      <c r="I2972" s="2">
        <v>1303594</v>
      </c>
      <c r="J2972" s="1" t="s">
        <v>54</v>
      </c>
      <c r="Q2972" s="2" t="s">
        <v>4153</v>
      </c>
      <c r="R2972" s="2">
        <v>783</v>
      </c>
    </row>
    <row r="2973" spans="1:19" ht="43.2" x14ac:dyDescent="0.3">
      <c r="A2973" s="2" t="s">
        <v>28</v>
      </c>
      <c r="B2973" s="2" t="s">
        <v>29</v>
      </c>
      <c r="C2973" s="2" t="s">
        <v>22</v>
      </c>
      <c r="D2973" s="2" t="s">
        <v>23</v>
      </c>
      <c r="E2973" s="2" t="s">
        <v>5</v>
      </c>
      <c r="G2973" s="2" t="s">
        <v>24</v>
      </c>
      <c r="H2973" s="2">
        <v>1302812</v>
      </c>
      <c r="I2973" s="2">
        <v>1303594</v>
      </c>
      <c r="J2973" s="1" t="s">
        <v>54</v>
      </c>
      <c r="K2973" s="2" t="s">
        <v>4154</v>
      </c>
      <c r="N2973" s="2" t="s">
        <v>4155</v>
      </c>
      <c r="Q2973" s="2" t="s">
        <v>4153</v>
      </c>
      <c r="R2973" s="2">
        <v>783</v>
      </c>
      <c r="S2973" s="2">
        <v>260</v>
      </c>
    </row>
    <row r="2974" spans="1:19" ht="28.8" x14ac:dyDescent="0.3">
      <c r="A2974" s="2" t="s">
        <v>20</v>
      </c>
      <c r="B2974" s="2" t="s">
        <v>21</v>
      </c>
      <c r="C2974" s="2" t="s">
        <v>22</v>
      </c>
      <c r="D2974" s="2" t="s">
        <v>23</v>
      </c>
      <c r="E2974" s="2" t="s">
        <v>5</v>
      </c>
      <c r="G2974" s="2" t="s">
        <v>24</v>
      </c>
      <c r="H2974" s="2">
        <v>1303591</v>
      </c>
      <c r="I2974" s="2">
        <v>1305207</v>
      </c>
      <c r="J2974" s="1" t="s">
        <v>54</v>
      </c>
      <c r="Q2974" s="2" t="s">
        <v>4156</v>
      </c>
      <c r="R2974" s="2">
        <v>1617</v>
      </c>
    </row>
    <row r="2975" spans="1:19" ht="28.8" x14ac:dyDescent="0.3">
      <c r="A2975" s="2" t="s">
        <v>28</v>
      </c>
      <c r="B2975" s="2" t="s">
        <v>29</v>
      </c>
      <c r="C2975" s="2" t="s">
        <v>22</v>
      </c>
      <c r="D2975" s="2" t="s">
        <v>23</v>
      </c>
      <c r="E2975" s="2" t="s">
        <v>5</v>
      </c>
      <c r="G2975" s="2" t="s">
        <v>24</v>
      </c>
      <c r="H2975" s="2">
        <v>1303591</v>
      </c>
      <c r="I2975" s="2">
        <v>1305207</v>
      </c>
      <c r="J2975" s="1" t="s">
        <v>54</v>
      </c>
      <c r="K2975" s="2" t="s">
        <v>4157</v>
      </c>
      <c r="N2975" s="2" t="s">
        <v>4158</v>
      </c>
      <c r="Q2975" s="2" t="s">
        <v>4156</v>
      </c>
      <c r="R2975" s="2">
        <v>1617</v>
      </c>
      <c r="S2975" s="2">
        <v>538</v>
      </c>
    </row>
    <row r="2976" spans="1:19" ht="28.8" x14ac:dyDescent="0.3">
      <c r="A2976" s="2" t="s">
        <v>20</v>
      </c>
      <c r="B2976" s="2" t="s">
        <v>21</v>
      </c>
      <c r="C2976" s="2" t="s">
        <v>22</v>
      </c>
      <c r="D2976" s="2" t="s">
        <v>23</v>
      </c>
      <c r="E2976" s="2" t="s">
        <v>5</v>
      </c>
      <c r="G2976" s="2" t="s">
        <v>24</v>
      </c>
      <c r="H2976" s="2">
        <v>1305272</v>
      </c>
      <c r="I2976" s="2">
        <v>1305604</v>
      </c>
      <c r="J2976" s="1" t="s">
        <v>54</v>
      </c>
      <c r="Q2976" s="2" t="s">
        <v>4159</v>
      </c>
      <c r="R2976" s="2">
        <v>333</v>
      </c>
    </row>
    <row r="2977" spans="1:19" ht="28.8" x14ac:dyDescent="0.3">
      <c r="A2977" s="2" t="s">
        <v>28</v>
      </c>
      <c r="B2977" s="2" t="s">
        <v>29</v>
      </c>
      <c r="C2977" s="2" t="s">
        <v>22</v>
      </c>
      <c r="D2977" s="2" t="s">
        <v>23</v>
      </c>
      <c r="E2977" s="2" t="s">
        <v>5</v>
      </c>
      <c r="G2977" s="2" t="s">
        <v>24</v>
      </c>
      <c r="H2977" s="2">
        <v>1305272</v>
      </c>
      <c r="I2977" s="2">
        <v>1305604</v>
      </c>
      <c r="J2977" s="1" t="s">
        <v>54</v>
      </c>
      <c r="K2977" s="2" t="s">
        <v>4160</v>
      </c>
      <c r="N2977" s="2" t="s">
        <v>4161</v>
      </c>
      <c r="Q2977" s="2" t="s">
        <v>4159</v>
      </c>
      <c r="R2977" s="2">
        <v>333</v>
      </c>
      <c r="S2977" s="2">
        <v>110</v>
      </c>
    </row>
    <row r="2978" spans="1:19" ht="28.8" x14ac:dyDescent="0.3">
      <c r="A2978" s="2" t="s">
        <v>20</v>
      </c>
      <c r="B2978" s="2" t="s">
        <v>21</v>
      </c>
      <c r="C2978" s="2" t="s">
        <v>22</v>
      </c>
      <c r="D2978" s="2" t="s">
        <v>23</v>
      </c>
      <c r="E2978" s="2" t="s">
        <v>5</v>
      </c>
      <c r="G2978" s="2" t="s">
        <v>24</v>
      </c>
      <c r="H2978" s="2">
        <v>1305640</v>
      </c>
      <c r="I2978" s="2">
        <v>1306416</v>
      </c>
      <c r="J2978" s="1" t="s">
        <v>54</v>
      </c>
      <c r="O2978" s="2" t="s">
        <v>4162</v>
      </c>
      <c r="Q2978" s="2" t="s">
        <v>4163</v>
      </c>
      <c r="R2978" s="2">
        <v>777</v>
      </c>
    </row>
    <row r="2979" spans="1:19" ht="28.8" x14ac:dyDescent="0.3">
      <c r="A2979" s="2" t="s">
        <v>28</v>
      </c>
      <c r="B2979" s="2" t="s">
        <v>29</v>
      </c>
      <c r="C2979" s="2" t="s">
        <v>22</v>
      </c>
      <c r="D2979" s="2" t="s">
        <v>23</v>
      </c>
      <c r="E2979" s="2" t="s">
        <v>5</v>
      </c>
      <c r="G2979" s="2" t="s">
        <v>24</v>
      </c>
      <c r="H2979" s="2">
        <v>1305640</v>
      </c>
      <c r="I2979" s="2">
        <v>1306416</v>
      </c>
      <c r="J2979" s="1" t="s">
        <v>54</v>
      </c>
      <c r="K2979" s="2" t="s">
        <v>4164</v>
      </c>
      <c r="N2979" s="2" t="s">
        <v>2073</v>
      </c>
      <c r="O2979" s="2" t="s">
        <v>4162</v>
      </c>
      <c r="Q2979" s="2" t="s">
        <v>4163</v>
      </c>
      <c r="R2979" s="2">
        <v>777</v>
      </c>
      <c r="S2979" s="2">
        <v>258</v>
      </c>
    </row>
    <row r="2980" spans="1:19" ht="28.8" x14ac:dyDescent="0.3">
      <c r="A2980" s="2" t="s">
        <v>20</v>
      </c>
      <c r="B2980" s="2" t="s">
        <v>21</v>
      </c>
      <c r="C2980" s="2" t="s">
        <v>22</v>
      </c>
      <c r="D2980" s="2" t="s">
        <v>23</v>
      </c>
      <c r="E2980" s="2" t="s">
        <v>5</v>
      </c>
      <c r="G2980" s="2" t="s">
        <v>24</v>
      </c>
      <c r="H2980" s="2">
        <v>1306432</v>
      </c>
      <c r="I2980" s="2">
        <v>1307592</v>
      </c>
      <c r="J2980" s="1" t="s">
        <v>54</v>
      </c>
      <c r="O2980" s="2" t="s">
        <v>4165</v>
      </c>
      <c r="Q2980" s="2" t="s">
        <v>4166</v>
      </c>
      <c r="R2980" s="2">
        <v>1161</v>
      </c>
    </row>
    <row r="2981" spans="1:19" ht="28.8" x14ac:dyDescent="0.3">
      <c r="A2981" s="2" t="s">
        <v>28</v>
      </c>
      <c r="B2981" s="2" t="s">
        <v>29</v>
      </c>
      <c r="C2981" s="2" t="s">
        <v>22</v>
      </c>
      <c r="D2981" s="2" t="s">
        <v>23</v>
      </c>
      <c r="E2981" s="2" t="s">
        <v>5</v>
      </c>
      <c r="G2981" s="2" t="s">
        <v>24</v>
      </c>
      <c r="H2981" s="2">
        <v>1306432</v>
      </c>
      <c r="I2981" s="2">
        <v>1307592</v>
      </c>
      <c r="J2981" s="1" t="s">
        <v>54</v>
      </c>
      <c r="K2981" s="2" t="s">
        <v>4167</v>
      </c>
      <c r="N2981" s="2" t="s">
        <v>4168</v>
      </c>
      <c r="O2981" s="2" t="s">
        <v>4165</v>
      </c>
      <c r="Q2981" s="2" t="s">
        <v>4166</v>
      </c>
      <c r="R2981" s="2">
        <v>1161</v>
      </c>
      <c r="S2981" s="2">
        <v>386</v>
      </c>
    </row>
    <row r="2982" spans="1:19" ht="28.8" x14ac:dyDescent="0.3">
      <c r="A2982" s="2" t="s">
        <v>20</v>
      </c>
      <c r="B2982" s="2" t="s">
        <v>21</v>
      </c>
      <c r="C2982" s="2" t="s">
        <v>22</v>
      </c>
      <c r="D2982" s="2" t="s">
        <v>23</v>
      </c>
      <c r="E2982" s="2" t="s">
        <v>5</v>
      </c>
      <c r="G2982" s="2" t="s">
        <v>24</v>
      </c>
      <c r="H2982" s="2">
        <v>1307585</v>
      </c>
      <c r="I2982" s="2">
        <v>1308793</v>
      </c>
      <c r="J2982" s="1" t="s">
        <v>54</v>
      </c>
      <c r="O2982" s="2" t="s">
        <v>4169</v>
      </c>
      <c r="Q2982" s="2" t="s">
        <v>4170</v>
      </c>
      <c r="R2982" s="2">
        <v>1209</v>
      </c>
    </row>
    <row r="2983" spans="1:19" ht="28.8" x14ac:dyDescent="0.3">
      <c r="A2983" s="2" t="s">
        <v>28</v>
      </c>
      <c r="B2983" s="2" t="s">
        <v>29</v>
      </c>
      <c r="C2983" s="2" t="s">
        <v>22</v>
      </c>
      <c r="D2983" s="2" t="s">
        <v>23</v>
      </c>
      <c r="E2983" s="2" t="s">
        <v>5</v>
      </c>
      <c r="G2983" s="2" t="s">
        <v>24</v>
      </c>
      <c r="H2983" s="2">
        <v>1307585</v>
      </c>
      <c r="I2983" s="2">
        <v>1308793</v>
      </c>
      <c r="J2983" s="1" t="s">
        <v>54</v>
      </c>
      <c r="K2983" s="2" t="s">
        <v>4171</v>
      </c>
      <c r="N2983" s="2" t="s">
        <v>4172</v>
      </c>
      <c r="O2983" s="2" t="s">
        <v>4169</v>
      </c>
      <c r="Q2983" s="2" t="s">
        <v>4170</v>
      </c>
      <c r="R2983" s="2">
        <v>1209</v>
      </c>
      <c r="S2983" s="2">
        <v>402</v>
      </c>
    </row>
    <row r="2984" spans="1:19" ht="28.8" x14ac:dyDescent="0.3">
      <c r="A2984" s="2" t="s">
        <v>20</v>
      </c>
      <c r="B2984" s="2" t="s">
        <v>21</v>
      </c>
      <c r="C2984" s="2" t="s">
        <v>22</v>
      </c>
      <c r="D2984" s="2" t="s">
        <v>23</v>
      </c>
      <c r="E2984" s="2" t="s">
        <v>5</v>
      </c>
      <c r="G2984" s="2" t="s">
        <v>24</v>
      </c>
      <c r="H2984" s="2">
        <v>1308796</v>
      </c>
      <c r="I2984" s="2">
        <v>1309671</v>
      </c>
      <c r="J2984" s="1" t="s">
        <v>54</v>
      </c>
      <c r="Q2984" s="2" t="s">
        <v>4173</v>
      </c>
      <c r="R2984" s="2">
        <v>876</v>
      </c>
    </row>
    <row r="2985" spans="1:19" ht="28.8" x14ac:dyDescent="0.3">
      <c r="A2985" s="2" t="s">
        <v>28</v>
      </c>
      <c r="B2985" s="2" t="s">
        <v>29</v>
      </c>
      <c r="C2985" s="2" t="s">
        <v>22</v>
      </c>
      <c r="D2985" s="2" t="s">
        <v>23</v>
      </c>
      <c r="E2985" s="2" t="s">
        <v>5</v>
      </c>
      <c r="G2985" s="2" t="s">
        <v>24</v>
      </c>
      <c r="H2985" s="2">
        <v>1308796</v>
      </c>
      <c r="I2985" s="2">
        <v>1309671</v>
      </c>
      <c r="J2985" s="1" t="s">
        <v>54</v>
      </c>
      <c r="K2985" s="2" t="s">
        <v>4174</v>
      </c>
      <c r="N2985" s="2" t="s">
        <v>4175</v>
      </c>
      <c r="Q2985" s="2" t="s">
        <v>4173</v>
      </c>
      <c r="R2985" s="2">
        <v>876</v>
      </c>
      <c r="S2985" s="2">
        <v>291</v>
      </c>
    </row>
    <row r="2986" spans="1:19" ht="28.8" x14ac:dyDescent="0.3">
      <c r="A2986" s="2" t="s">
        <v>20</v>
      </c>
      <c r="B2986" s="2" t="s">
        <v>21</v>
      </c>
      <c r="C2986" s="2" t="s">
        <v>22</v>
      </c>
      <c r="D2986" s="2" t="s">
        <v>23</v>
      </c>
      <c r="E2986" s="2" t="s">
        <v>5</v>
      </c>
      <c r="G2986" s="2" t="s">
        <v>24</v>
      </c>
      <c r="H2986" s="2">
        <v>1309676</v>
      </c>
      <c r="I2986" s="2">
        <v>1310044</v>
      </c>
      <c r="J2986" s="1" t="s">
        <v>54</v>
      </c>
      <c r="Q2986" s="2" t="s">
        <v>4176</v>
      </c>
      <c r="R2986" s="2">
        <v>369</v>
      </c>
    </row>
    <row r="2987" spans="1:19" ht="43.2" x14ac:dyDescent="0.3">
      <c r="A2987" s="2" t="s">
        <v>28</v>
      </c>
      <c r="B2987" s="2" t="s">
        <v>29</v>
      </c>
      <c r="C2987" s="2" t="s">
        <v>22</v>
      </c>
      <c r="D2987" s="2" t="s">
        <v>23</v>
      </c>
      <c r="E2987" s="2" t="s">
        <v>5</v>
      </c>
      <c r="G2987" s="2" t="s">
        <v>24</v>
      </c>
      <c r="H2987" s="2">
        <v>1309676</v>
      </c>
      <c r="I2987" s="2">
        <v>1310044</v>
      </c>
      <c r="J2987" s="1" t="s">
        <v>54</v>
      </c>
      <c r="K2987" s="2" t="s">
        <v>4177</v>
      </c>
      <c r="N2987" s="2" t="s">
        <v>4178</v>
      </c>
      <c r="Q2987" s="2" t="s">
        <v>4176</v>
      </c>
      <c r="R2987" s="2">
        <v>369</v>
      </c>
      <c r="S2987" s="2">
        <v>122</v>
      </c>
    </row>
    <row r="2988" spans="1:19" ht="28.8" x14ac:dyDescent="0.3">
      <c r="A2988" s="2" t="s">
        <v>20</v>
      </c>
      <c r="B2988" s="2" t="s">
        <v>21</v>
      </c>
      <c r="C2988" s="2" t="s">
        <v>22</v>
      </c>
      <c r="D2988" s="2" t="s">
        <v>23</v>
      </c>
      <c r="E2988" s="2" t="s">
        <v>5</v>
      </c>
      <c r="G2988" s="2" t="s">
        <v>24</v>
      </c>
      <c r="H2988" s="2">
        <v>1310302</v>
      </c>
      <c r="I2988" s="2">
        <v>1310895</v>
      </c>
      <c r="J2988" s="1" t="s">
        <v>54</v>
      </c>
      <c r="Q2988" s="2" t="s">
        <v>4179</v>
      </c>
      <c r="R2988" s="2">
        <v>594</v>
      </c>
    </row>
    <row r="2989" spans="1:19" ht="43.2" x14ac:dyDescent="0.3">
      <c r="A2989" s="2" t="s">
        <v>28</v>
      </c>
      <c r="B2989" s="2" t="s">
        <v>29</v>
      </c>
      <c r="C2989" s="2" t="s">
        <v>22</v>
      </c>
      <c r="D2989" s="2" t="s">
        <v>23</v>
      </c>
      <c r="E2989" s="2" t="s">
        <v>5</v>
      </c>
      <c r="G2989" s="2" t="s">
        <v>24</v>
      </c>
      <c r="H2989" s="2">
        <v>1310302</v>
      </c>
      <c r="I2989" s="2">
        <v>1310895</v>
      </c>
      <c r="J2989" s="1" t="s">
        <v>54</v>
      </c>
      <c r="K2989" s="2" t="s">
        <v>4180</v>
      </c>
      <c r="N2989" s="2" t="s">
        <v>41</v>
      </c>
      <c r="Q2989" s="2" t="s">
        <v>4179</v>
      </c>
      <c r="R2989" s="2">
        <v>594</v>
      </c>
      <c r="S2989" s="2">
        <v>197</v>
      </c>
    </row>
    <row r="2990" spans="1:19" ht="28.8" x14ac:dyDescent="0.3">
      <c r="A2990" s="2" t="s">
        <v>20</v>
      </c>
      <c r="B2990" s="2" t="s">
        <v>21</v>
      </c>
      <c r="C2990" s="2" t="s">
        <v>22</v>
      </c>
      <c r="D2990" s="2" t="s">
        <v>23</v>
      </c>
      <c r="E2990" s="2" t="s">
        <v>5</v>
      </c>
      <c r="G2990" s="2" t="s">
        <v>24</v>
      </c>
      <c r="H2990" s="2">
        <v>1310962</v>
      </c>
      <c r="I2990" s="2">
        <v>1311615</v>
      </c>
      <c r="J2990" s="1" t="s">
        <v>54</v>
      </c>
      <c r="Q2990" s="2" t="s">
        <v>4181</v>
      </c>
      <c r="R2990" s="2">
        <v>654</v>
      </c>
    </row>
    <row r="2991" spans="1:19" ht="28.8" x14ac:dyDescent="0.3">
      <c r="A2991" s="2" t="s">
        <v>28</v>
      </c>
      <c r="B2991" s="2" t="s">
        <v>29</v>
      </c>
      <c r="C2991" s="2" t="s">
        <v>22</v>
      </c>
      <c r="D2991" s="2" t="s">
        <v>23</v>
      </c>
      <c r="E2991" s="2" t="s">
        <v>5</v>
      </c>
      <c r="G2991" s="2" t="s">
        <v>24</v>
      </c>
      <c r="H2991" s="2">
        <v>1310962</v>
      </c>
      <c r="I2991" s="2">
        <v>1311615</v>
      </c>
      <c r="J2991" s="1" t="s">
        <v>54</v>
      </c>
      <c r="K2991" s="2" t="s">
        <v>4182</v>
      </c>
      <c r="N2991" s="2" t="s">
        <v>4183</v>
      </c>
      <c r="Q2991" s="2" t="s">
        <v>4181</v>
      </c>
      <c r="R2991" s="2">
        <v>654</v>
      </c>
      <c r="S2991" s="2">
        <v>217</v>
      </c>
    </row>
    <row r="2992" spans="1:19" ht="28.8" x14ac:dyDescent="0.3">
      <c r="A2992" s="2" t="s">
        <v>20</v>
      </c>
      <c r="B2992" s="2" t="s">
        <v>21</v>
      </c>
      <c r="C2992" s="2" t="s">
        <v>22</v>
      </c>
      <c r="D2992" s="2" t="s">
        <v>23</v>
      </c>
      <c r="E2992" s="2" t="s">
        <v>5</v>
      </c>
      <c r="G2992" s="2" t="s">
        <v>24</v>
      </c>
      <c r="H2992" s="2">
        <v>1311637</v>
      </c>
      <c r="I2992" s="2">
        <v>1311945</v>
      </c>
      <c r="J2992" s="1" t="s">
        <v>54</v>
      </c>
      <c r="Q2992" s="2" t="s">
        <v>4184</v>
      </c>
      <c r="R2992" s="2">
        <v>309</v>
      </c>
    </row>
    <row r="2993" spans="1:19" ht="28.8" x14ac:dyDescent="0.3">
      <c r="A2993" s="2" t="s">
        <v>28</v>
      </c>
      <c r="B2993" s="2" t="s">
        <v>29</v>
      </c>
      <c r="C2993" s="2" t="s">
        <v>22</v>
      </c>
      <c r="D2993" s="2" t="s">
        <v>23</v>
      </c>
      <c r="E2993" s="2" t="s">
        <v>5</v>
      </c>
      <c r="G2993" s="2" t="s">
        <v>24</v>
      </c>
      <c r="H2993" s="2">
        <v>1311637</v>
      </c>
      <c r="I2993" s="2">
        <v>1311945</v>
      </c>
      <c r="J2993" s="1" t="s">
        <v>54</v>
      </c>
      <c r="K2993" s="2" t="s">
        <v>4185</v>
      </c>
      <c r="N2993" s="2" t="s">
        <v>73</v>
      </c>
      <c r="Q2993" s="2" t="s">
        <v>4184</v>
      </c>
      <c r="R2993" s="2">
        <v>309</v>
      </c>
      <c r="S2993" s="2">
        <v>102</v>
      </c>
    </row>
    <row r="2994" spans="1:19" ht="28.8" x14ac:dyDescent="0.3">
      <c r="A2994" s="2" t="s">
        <v>20</v>
      </c>
      <c r="B2994" s="2" t="s">
        <v>21</v>
      </c>
      <c r="C2994" s="2" t="s">
        <v>22</v>
      </c>
      <c r="D2994" s="2" t="s">
        <v>23</v>
      </c>
      <c r="E2994" s="2" t="s">
        <v>5</v>
      </c>
      <c r="G2994" s="2" t="s">
        <v>24</v>
      </c>
      <c r="H2994" s="2">
        <v>1311950</v>
      </c>
      <c r="I2994" s="2">
        <v>1312213</v>
      </c>
      <c r="J2994" s="1" t="s">
        <v>54</v>
      </c>
      <c r="Q2994" s="2" t="s">
        <v>4186</v>
      </c>
      <c r="R2994" s="2">
        <v>264</v>
      </c>
    </row>
    <row r="2995" spans="1:19" ht="43.2" x14ac:dyDescent="0.3">
      <c r="A2995" s="2" t="s">
        <v>28</v>
      </c>
      <c r="B2995" s="2" t="s">
        <v>29</v>
      </c>
      <c r="C2995" s="2" t="s">
        <v>22</v>
      </c>
      <c r="D2995" s="2" t="s">
        <v>23</v>
      </c>
      <c r="E2995" s="2" t="s">
        <v>5</v>
      </c>
      <c r="G2995" s="2" t="s">
        <v>24</v>
      </c>
      <c r="H2995" s="2">
        <v>1311950</v>
      </c>
      <c r="I2995" s="2">
        <v>1312213</v>
      </c>
      <c r="J2995" s="1" t="s">
        <v>54</v>
      </c>
      <c r="K2995" s="2" t="s">
        <v>4187</v>
      </c>
      <c r="N2995" s="2" t="s">
        <v>41</v>
      </c>
      <c r="Q2995" s="2" t="s">
        <v>4186</v>
      </c>
      <c r="R2995" s="2">
        <v>264</v>
      </c>
      <c r="S2995" s="2">
        <v>87</v>
      </c>
    </row>
    <row r="2996" spans="1:19" ht="28.8" x14ac:dyDescent="0.3">
      <c r="A2996" s="2" t="s">
        <v>20</v>
      </c>
      <c r="B2996" s="2" t="s">
        <v>21</v>
      </c>
      <c r="C2996" s="2" t="s">
        <v>22</v>
      </c>
      <c r="D2996" s="2" t="s">
        <v>23</v>
      </c>
      <c r="E2996" s="2" t="s">
        <v>5</v>
      </c>
      <c r="G2996" s="2" t="s">
        <v>24</v>
      </c>
      <c r="H2996" s="2">
        <v>1312271</v>
      </c>
      <c r="I2996" s="2">
        <v>1312738</v>
      </c>
      <c r="J2996" s="1" t="s">
        <v>54</v>
      </c>
      <c r="Q2996" s="2" t="s">
        <v>4188</v>
      </c>
      <c r="R2996" s="2">
        <v>468</v>
      </c>
    </row>
    <row r="2997" spans="1:19" ht="43.2" x14ac:dyDescent="0.3">
      <c r="A2997" s="2" t="s">
        <v>28</v>
      </c>
      <c r="B2997" s="2" t="s">
        <v>29</v>
      </c>
      <c r="C2997" s="2" t="s">
        <v>22</v>
      </c>
      <c r="D2997" s="2" t="s">
        <v>23</v>
      </c>
      <c r="E2997" s="2" t="s">
        <v>5</v>
      </c>
      <c r="G2997" s="2" t="s">
        <v>24</v>
      </c>
      <c r="H2997" s="2">
        <v>1312271</v>
      </c>
      <c r="I2997" s="2">
        <v>1312738</v>
      </c>
      <c r="J2997" s="1" t="s">
        <v>54</v>
      </c>
      <c r="K2997" s="2" t="s">
        <v>4189</v>
      </c>
      <c r="N2997" s="2" t="s">
        <v>41</v>
      </c>
      <c r="Q2997" s="2" t="s">
        <v>4188</v>
      </c>
      <c r="R2997" s="2">
        <v>468</v>
      </c>
      <c r="S2997" s="2">
        <v>155</v>
      </c>
    </row>
    <row r="2998" spans="1:19" ht="28.8" x14ac:dyDescent="0.3">
      <c r="A2998" s="2" t="s">
        <v>20</v>
      </c>
      <c r="B2998" s="2" t="s">
        <v>21</v>
      </c>
      <c r="C2998" s="2" t="s">
        <v>22</v>
      </c>
      <c r="D2998" s="2" t="s">
        <v>23</v>
      </c>
      <c r="E2998" s="2" t="s">
        <v>5</v>
      </c>
      <c r="G2998" s="2" t="s">
        <v>24</v>
      </c>
      <c r="H2998" s="2">
        <v>1312731</v>
      </c>
      <c r="I2998" s="2">
        <v>1313147</v>
      </c>
      <c r="J2998" s="1" t="s">
        <v>54</v>
      </c>
      <c r="O2998" s="2" t="s">
        <v>4190</v>
      </c>
      <c r="Q2998" s="2" t="s">
        <v>4191</v>
      </c>
      <c r="R2998" s="2">
        <v>417</v>
      </c>
    </row>
    <row r="2999" spans="1:19" ht="28.8" x14ac:dyDescent="0.3">
      <c r="A2999" s="2" t="s">
        <v>28</v>
      </c>
      <c r="B2999" s="2" t="s">
        <v>29</v>
      </c>
      <c r="C2999" s="2" t="s">
        <v>22</v>
      </c>
      <c r="D2999" s="2" t="s">
        <v>23</v>
      </c>
      <c r="E2999" s="2" t="s">
        <v>5</v>
      </c>
      <c r="G2999" s="2" t="s">
        <v>24</v>
      </c>
      <c r="H2999" s="2">
        <v>1312731</v>
      </c>
      <c r="I2999" s="2">
        <v>1313147</v>
      </c>
      <c r="J2999" s="1" t="s">
        <v>54</v>
      </c>
      <c r="K2999" s="2" t="s">
        <v>4192</v>
      </c>
      <c r="N2999" s="2" t="s">
        <v>4193</v>
      </c>
      <c r="O2999" s="2" t="s">
        <v>4190</v>
      </c>
      <c r="Q2999" s="2" t="s">
        <v>4191</v>
      </c>
      <c r="R2999" s="2">
        <v>417</v>
      </c>
      <c r="S2999" s="2">
        <v>138</v>
      </c>
    </row>
    <row r="3000" spans="1:19" ht="28.8" x14ac:dyDescent="0.3">
      <c r="A3000" s="2" t="s">
        <v>20</v>
      </c>
      <c r="B3000" s="2" t="s">
        <v>21</v>
      </c>
      <c r="C3000" s="2" t="s">
        <v>22</v>
      </c>
      <c r="D3000" s="2" t="s">
        <v>23</v>
      </c>
      <c r="E3000" s="2" t="s">
        <v>5</v>
      </c>
      <c r="G3000" s="2" t="s">
        <v>24</v>
      </c>
      <c r="H3000" s="2">
        <v>1313200</v>
      </c>
      <c r="I3000" s="2">
        <v>1314561</v>
      </c>
      <c r="J3000" s="1" t="s">
        <v>54</v>
      </c>
      <c r="O3000" s="2" t="s">
        <v>4194</v>
      </c>
      <c r="Q3000" s="2" t="s">
        <v>4195</v>
      </c>
      <c r="R3000" s="2">
        <v>1362</v>
      </c>
    </row>
    <row r="3001" spans="1:19" ht="72" x14ac:dyDescent="0.3">
      <c r="A3001" s="2" t="s">
        <v>28</v>
      </c>
      <c r="B3001" s="2" t="s">
        <v>29</v>
      </c>
      <c r="C3001" s="2" t="s">
        <v>22</v>
      </c>
      <c r="D3001" s="2" t="s">
        <v>23</v>
      </c>
      <c r="E3001" s="2" t="s">
        <v>5</v>
      </c>
      <c r="G3001" s="2" t="s">
        <v>24</v>
      </c>
      <c r="H3001" s="2">
        <v>1313200</v>
      </c>
      <c r="I3001" s="2">
        <v>1314561</v>
      </c>
      <c r="J3001" s="1" t="s">
        <v>54</v>
      </c>
      <c r="K3001" s="2" t="s">
        <v>4196</v>
      </c>
      <c r="N3001" s="2" t="s">
        <v>4197</v>
      </c>
      <c r="O3001" s="2" t="s">
        <v>4194</v>
      </c>
      <c r="Q3001" s="2" t="s">
        <v>4195</v>
      </c>
      <c r="R3001" s="2">
        <v>1362</v>
      </c>
      <c r="S3001" s="2">
        <v>453</v>
      </c>
    </row>
    <row r="3002" spans="1:19" ht="28.8" x14ac:dyDescent="0.3">
      <c r="A3002" s="2" t="s">
        <v>20</v>
      </c>
      <c r="B3002" s="2" t="s">
        <v>21</v>
      </c>
      <c r="C3002" s="2" t="s">
        <v>22</v>
      </c>
      <c r="D3002" s="2" t="s">
        <v>23</v>
      </c>
      <c r="E3002" s="2" t="s">
        <v>5</v>
      </c>
      <c r="G3002" s="2" t="s">
        <v>24</v>
      </c>
      <c r="H3002" s="2">
        <v>1314558</v>
      </c>
      <c r="I3002" s="2">
        <v>1315949</v>
      </c>
      <c r="J3002" s="1" t="s">
        <v>54</v>
      </c>
      <c r="O3002" s="2" t="s">
        <v>4198</v>
      </c>
      <c r="Q3002" s="2" t="s">
        <v>4199</v>
      </c>
      <c r="R3002" s="2">
        <v>1392</v>
      </c>
    </row>
    <row r="3003" spans="1:19" ht="57.6" x14ac:dyDescent="0.3">
      <c r="A3003" s="2" t="s">
        <v>28</v>
      </c>
      <c r="B3003" s="2" t="s">
        <v>29</v>
      </c>
      <c r="C3003" s="2" t="s">
        <v>22</v>
      </c>
      <c r="D3003" s="2" t="s">
        <v>23</v>
      </c>
      <c r="E3003" s="2" t="s">
        <v>5</v>
      </c>
      <c r="G3003" s="2" t="s">
        <v>24</v>
      </c>
      <c r="H3003" s="2">
        <v>1314558</v>
      </c>
      <c r="I3003" s="2">
        <v>1315949</v>
      </c>
      <c r="J3003" s="1" t="s">
        <v>54</v>
      </c>
      <c r="K3003" s="2" t="s">
        <v>4200</v>
      </c>
      <c r="N3003" s="2" t="s">
        <v>4201</v>
      </c>
      <c r="O3003" s="2" t="s">
        <v>4198</v>
      </c>
      <c r="Q3003" s="2" t="s">
        <v>4199</v>
      </c>
      <c r="R3003" s="2">
        <v>1392</v>
      </c>
      <c r="S3003" s="2">
        <v>463</v>
      </c>
    </row>
    <row r="3004" spans="1:19" ht="28.8" x14ac:dyDescent="0.3">
      <c r="A3004" s="2" t="s">
        <v>20</v>
      </c>
      <c r="B3004" s="2" t="s">
        <v>21</v>
      </c>
      <c r="C3004" s="2" t="s">
        <v>22</v>
      </c>
      <c r="D3004" s="2" t="s">
        <v>23</v>
      </c>
      <c r="E3004" s="2" t="s">
        <v>5</v>
      </c>
      <c r="G3004" s="2" t="s">
        <v>24</v>
      </c>
      <c r="H3004" s="2">
        <v>1315968</v>
      </c>
      <c r="I3004" s="2">
        <v>1316312</v>
      </c>
      <c r="J3004" s="1" t="s">
        <v>54</v>
      </c>
      <c r="Q3004" s="2" t="s">
        <v>4202</v>
      </c>
      <c r="R3004" s="2">
        <v>345</v>
      </c>
    </row>
    <row r="3005" spans="1:19" ht="28.8" x14ac:dyDescent="0.3">
      <c r="A3005" s="2" t="s">
        <v>28</v>
      </c>
      <c r="B3005" s="2" t="s">
        <v>29</v>
      </c>
      <c r="C3005" s="2" t="s">
        <v>22</v>
      </c>
      <c r="D3005" s="2" t="s">
        <v>23</v>
      </c>
      <c r="E3005" s="2" t="s">
        <v>5</v>
      </c>
      <c r="G3005" s="2" t="s">
        <v>24</v>
      </c>
      <c r="H3005" s="2">
        <v>1315968</v>
      </c>
      <c r="I3005" s="2">
        <v>1316312</v>
      </c>
      <c r="J3005" s="1" t="s">
        <v>54</v>
      </c>
      <c r="K3005" s="2" t="s">
        <v>4203</v>
      </c>
      <c r="N3005" s="2" t="s">
        <v>4204</v>
      </c>
      <c r="Q3005" s="2" t="s">
        <v>4202</v>
      </c>
      <c r="R3005" s="2">
        <v>345</v>
      </c>
      <c r="S3005" s="2">
        <v>114</v>
      </c>
    </row>
    <row r="3006" spans="1:19" ht="28.8" x14ac:dyDescent="0.3">
      <c r="A3006" s="2" t="s">
        <v>20</v>
      </c>
      <c r="B3006" s="2" t="s">
        <v>21</v>
      </c>
      <c r="C3006" s="2" t="s">
        <v>22</v>
      </c>
      <c r="D3006" s="2" t="s">
        <v>23</v>
      </c>
      <c r="E3006" s="2" t="s">
        <v>5</v>
      </c>
      <c r="G3006" s="2" t="s">
        <v>24</v>
      </c>
      <c r="H3006" s="2">
        <v>1316337</v>
      </c>
      <c r="I3006" s="2">
        <v>1316681</v>
      </c>
      <c r="J3006" s="1" t="s">
        <v>54</v>
      </c>
      <c r="Q3006" s="2" t="s">
        <v>4205</v>
      </c>
      <c r="R3006" s="2">
        <v>345</v>
      </c>
    </row>
    <row r="3007" spans="1:19" ht="28.8" x14ac:dyDescent="0.3">
      <c r="A3007" s="2" t="s">
        <v>28</v>
      </c>
      <c r="B3007" s="2" t="s">
        <v>29</v>
      </c>
      <c r="C3007" s="2" t="s">
        <v>22</v>
      </c>
      <c r="D3007" s="2" t="s">
        <v>23</v>
      </c>
      <c r="E3007" s="2" t="s">
        <v>5</v>
      </c>
      <c r="G3007" s="2" t="s">
        <v>24</v>
      </c>
      <c r="H3007" s="2">
        <v>1316337</v>
      </c>
      <c r="I3007" s="2">
        <v>1316681</v>
      </c>
      <c r="J3007" s="1" t="s">
        <v>54</v>
      </c>
      <c r="K3007" s="2" t="s">
        <v>4206</v>
      </c>
      <c r="N3007" s="2" t="s">
        <v>73</v>
      </c>
      <c r="Q3007" s="2" t="s">
        <v>4205</v>
      </c>
      <c r="R3007" s="2">
        <v>345</v>
      </c>
      <c r="S3007" s="2">
        <v>114</v>
      </c>
    </row>
    <row r="3008" spans="1:19" ht="28.8" x14ac:dyDescent="0.3">
      <c r="A3008" s="2" t="s">
        <v>20</v>
      </c>
      <c r="B3008" s="2" t="s">
        <v>21</v>
      </c>
      <c r="C3008" s="2" t="s">
        <v>22</v>
      </c>
      <c r="D3008" s="2" t="s">
        <v>23</v>
      </c>
      <c r="E3008" s="2" t="s">
        <v>5</v>
      </c>
      <c r="G3008" s="2" t="s">
        <v>24</v>
      </c>
      <c r="H3008" s="2">
        <v>1316743</v>
      </c>
      <c r="I3008" s="2">
        <v>1318302</v>
      </c>
      <c r="J3008" s="1" t="s">
        <v>54</v>
      </c>
      <c r="O3008" s="2" t="s">
        <v>4207</v>
      </c>
      <c r="Q3008" s="2" t="s">
        <v>4208</v>
      </c>
      <c r="R3008" s="2">
        <v>1560</v>
      </c>
    </row>
    <row r="3009" spans="1:19" ht="57.6" x14ac:dyDescent="0.3">
      <c r="A3009" s="2" t="s">
        <v>28</v>
      </c>
      <c r="B3009" s="2" t="s">
        <v>29</v>
      </c>
      <c r="C3009" s="2" t="s">
        <v>22</v>
      </c>
      <c r="D3009" s="2" t="s">
        <v>23</v>
      </c>
      <c r="E3009" s="2" t="s">
        <v>5</v>
      </c>
      <c r="G3009" s="2" t="s">
        <v>24</v>
      </c>
      <c r="H3009" s="2">
        <v>1316743</v>
      </c>
      <c r="I3009" s="2">
        <v>1318302</v>
      </c>
      <c r="J3009" s="1" t="s">
        <v>54</v>
      </c>
      <c r="K3009" s="2" t="s">
        <v>4209</v>
      </c>
      <c r="N3009" s="2" t="s">
        <v>4210</v>
      </c>
      <c r="O3009" s="2" t="s">
        <v>4207</v>
      </c>
      <c r="Q3009" s="2" t="s">
        <v>4208</v>
      </c>
      <c r="R3009" s="2">
        <v>1560</v>
      </c>
      <c r="S3009" s="2">
        <v>519</v>
      </c>
    </row>
    <row r="3010" spans="1:19" ht="28.8" x14ac:dyDescent="0.3">
      <c r="A3010" s="2" t="s">
        <v>20</v>
      </c>
      <c r="B3010" s="2" t="s">
        <v>21</v>
      </c>
      <c r="C3010" s="2" t="s">
        <v>22</v>
      </c>
      <c r="D3010" s="2" t="s">
        <v>23</v>
      </c>
      <c r="E3010" s="2" t="s">
        <v>5</v>
      </c>
      <c r="G3010" s="2" t="s">
        <v>24</v>
      </c>
      <c r="H3010" s="2">
        <v>1318381</v>
      </c>
      <c r="I3010" s="2">
        <v>1319856</v>
      </c>
      <c r="J3010" s="1" t="s">
        <v>54</v>
      </c>
      <c r="O3010" s="2" t="s">
        <v>4211</v>
      </c>
      <c r="Q3010" s="2" t="s">
        <v>4212</v>
      </c>
      <c r="R3010" s="2">
        <v>1476</v>
      </c>
    </row>
    <row r="3011" spans="1:19" ht="57.6" x14ac:dyDescent="0.3">
      <c r="A3011" s="2" t="s">
        <v>28</v>
      </c>
      <c r="B3011" s="2" t="s">
        <v>29</v>
      </c>
      <c r="C3011" s="2" t="s">
        <v>22</v>
      </c>
      <c r="D3011" s="2" t="s">
        <v>23</v>
      </c>
      <c r="E3011" s="2" t="s">
        <v>5</v>
      </c>
      <c r="G3011" s="2" t="s">
        <v>24</v>
      </c>
      <c r="H3011" s="2">
        <v>1318381</v>
      </c>
      <c r="I3011" s="2">
        <v>1319856</v>
      </c>
      <c r="J3011" s="1" t="s">
        <v>54</v>
      </c>
      <c r="K3011" s="2" t="s">
        <v>4213</v>
      </c>
      <c r="N3011" s="2" t="s">
        <v>4214</v>
      </c>
      <c r="O3011" s="2" t="s">
        <v>4211</v>
      </c>
      <c r="Q3011" s="2" t="s">
        <v>4212</v>
      </c>
      <c r="R3011" s="2">
        <v>1476</v>
      </c>
      <c r="S3011" s="2">
        <v>491</v>
      </c>
    </row>
    <row r="3012" spans="1:19" ht="28.8" x14ac:dyDescent="0.3">
      <c r="A3012" s="2" t="s">
        <v>20</v>
      </c>
      <c r="B3012" s="2" t="s">
        <v>21</v>
      </c>
      <c r="C3012" s="2" t="s">
        <v>22</v>
      </c>
      <c r="D3012" s="2" t="s">
        <v>23</v>
      </c>
      <c r="E3012" s="2" t="s">
        <v>5</v>
      </c>
      <c r="G3012" s="2" t="s">
        <v>24</v>
      </c>
      <c r="H3012" s="2">
        <v>1319920</v>
      </c>
      <c r="I3012" s="2">
        <v>1320810</v>
      </c>
      <c r="J3012" s="1" t="s">
        <v>54</v>
      </c>
      <c r="O3012" s="2" t="s">
        <v>4215</v>
      </c>
      <c r="Q3012" s="2" t="s">
        <v>4216</v>
      </c>
      <c r="R3012" s="2">
        <v>891</v>
      </c>
    </row>
    <row r="3013" spans="1:19" ht="28.8" x14ac:dyDescent="0.3">
      <c r="A3013" s="2" t="s">
        <v>28</v>
      </c>
      <c r="B3013" s="2" t="s">
        <v>29</v>
      </c>
      <c r="C3013" s="2" t="s">
        <v>22</v>
      </c>
      <c r="D3013" s="2" t="s">
        <v>23</v>
      </c>
      <c r="E3013" s="2" t="s">
        <v>5</v>
      </c>
      <c r="G3013" s="2" t="s">
        <v>24</v>
      </c>
      <c r="H3013" s="2">
        <v>1319920</v>
      </c>
      <c r="I3013" s="2">
        <v>1320810</v>
      </c>
      <c r="J3013" s="1" t="s">
        <v>54</v>
      </c>
      <c r="K3013" s="2" t="s">
        <v>4217</v>
      </c>
      <c r="N3013" s="2" t="s">
        <v>4218</v>
      </c>
      <c r="O3013" s="2" t="s">
        <v>4215</v>
      </c>
      <c r="Q3013" s="2" t="s">
        <v>4216</v>
      </c>
      <c r="R3013" s="2">
        <v>891</v>
      </c>
      <c r="S3013" s="2">
        <v>296</v>
      </c>
    </row>
    <row r="3014" spans="1:19" ht="28.8" x14ac:dyDescent="0.3">
      <c r="A3014" s="2" t="s">
        <v>20</v>
      </c>
      <c r="B3014" s="2" t="s">
        <v>21</v>
      </c>
      <c r="C3014" s="2" t="s">
        <v>22</v>
      </c>
      <c r="D3014" s="2" t="s">
        <v>23</v>
      </c>
      <c r="E3014" s="2" t="s">
        <v>5</v>
      </c>
      <c r="G3014" s="2" t="s">
        <v>24</v>
      </c>
      <c r="H3014" s="2">
        <v>1321269</v>
      </c>
      <c r="I3014" s="2">
        <v>1321655</v>
      </c>
      <c r="J3014" s="1" t="s">
        <v>25</v>
      </c>
      <c r="Q3014" s="2" t="s">
        <v>4219</v>
      </c>
      <c r="R3014" s="2">
        <v>387</v>
      </c>
    </row>
    <row r="3015" spans="1:19" ht="28.8" x14ac:dyDescent="0.3">
      <c r="A3015" s="2" t="s">
        <v>28</v>
      </c>
      <c r="B3015" s="2" t="s">
        <v>29</v>
      </c>
      <c r="C3015" s="2" t="s">
        <v>22</v>
      </c>
      <c r="D3015" s="2" t="s">
        <v>23</v>
      </c>
      <c r="E3015" s="2" t="s">
        <v>5</v>
      </c>
      <c r="G3015" s="2" t="s">
        <v>24</v>
      </c>
      <c r="H3015" s="2">
        <v>1321269</v>
      </c>
      <c r="I3015" s="2">
        <v>1321655</v>
      </c>
      <c r="J3015" s="1" t="s">
        <v>25</v>
      </c>
      <c r="K3015" s="2" t="s">
        <v>4220</v>
      </c>
      <c r="N3015" s="2" t="s">
        <v>4221</v>
      </c>
      <c r="Q3015" s="2" t="s">
        <v>4219</v>
      </c>
      <c r="R3015" s="2">
        <v>387</v>
      </c>
      <c r="S3015" s="2">
        <v>128</v>
      </c>
    </row>
    <row r="3016" spans="1:19" ht="28.8" x14ac:dyDescent="0.3">
      <c r="A3016" s="2" t="s">
        <v>20</v>
      </c>
      <c r="B3016" s="2" t="s">
        <v>21</v>
      </c>
      <c r="C3016" s="2" t="s">
        <v>22</v>
      </c>
      <c r="D3016" s="2" t="s">
        <v>23</v>
      </c>
      <c r="E3016" s="2" t="s">
        <v>5</v>
      </c>
      <c r="G3016" s="2" t="s">
        <v>24</v>
      </c>
      <c r="H3016" s="2">
        <v>1321674</v>
      </c>
      <c r="I3016" s="2">
        <v>1322501</v>
      </c>
      <c r="J3016" s="1" t="s">
        <v>25</v>
      </c>
      <c r="O3016" s="2" t="s">
        <v>4222</v>
      </c>
      <c r="Q3016" s="2" t="s">
        <v>4223</v>
      </c>
      <c r="R3016" s="2">
        <v>828</v>
      </c>
    </row>
    <row r="3017" spans="1:19" ht="43.2" x14ac:dyDescent="0.3">
      <c r="A3017" s="2" t="s">
        <v>28</v>
      </c>
      <c r="B3017" s="2" t="s">
        <v>29</v>
      </c>
      <c r="C3017" s="2" t="s">
        <v>22</v>
      </c>
      <c r="D3017" s="2" t="s">
        <v>23</v>
      </c>
      <c r="E3017" s="2" t="s">
        <v>5</v>
      </c>
      <c r="G3017" s="2" t="s">
        <v>24</v>
      </c>
      <c r="H3017" s="2">
        <v>1321674</v>
      </c>
      <c r="I3017" s="2">
        <v>1322501</v>
      </c>
      <c r="J3017" s="1" t="s">
        <v>25</v>
      </c>
      <c r="K3017" s="2" t="s">
        <v>4224</v>
      </c>
      <c r="N3017" s="2" t="s">
        <v>4225</v>
      </c>
      <c r="O3017" s="2" t="s">
        <v>4222</v>
      </c>
      <c r="Q3017" s="2" t="s">
        <v>4223</v>
      </c>
      <c r="R3017" s="2">
        <v>828</v>
      </c>
      <c r="S3017" s="2">
        <v>275</v>
      </c>
    </row>
    <row r="3018" spans="1:19" ht="28.8" x14ac:dyDescent="0.3">
      <c r="A3018" s="2" t="s">
        <v>20</v>
      </c>
      <c r="B3018" s="2" t="s">
        <v>21</v>
      </c>
      <c r="C3018" s="2" t="s">
        <v>22</v>
      </c>
      <c r="D3018" s="2" t="s">
        <v>23</v>
      </c>
      <c r="E3018" s="2" t="s">
        <v>5</v>
      </c>
      <c r="G3018" s="2" t="s">
        <v>24</v>
      </c>
      <c r="H3018" s="2">
        <v>1322511</v>
      </c>
      <c r="I3018" s="2">
        <v>1323899</v>
      </c>
      <c r="J3018" s="1" t="s">
        <v>25</v>
      </c>
      <c r="O3018" s="2" t="s">
        <v>4226</v>
      </c>
      <c r="Q3018" s="2" t="s">
        <v>4227</v>
      </c>
      <c r="R3018" s="2">
        <v>1389</v>
      </c>
    </row>
    <row r="3019" spans="1:19" ht="57.6" x14ac:dyDescent="0.3">
      <c r="A3019" s="2" t="s">
        <v>28</v>
      </c>
      <c r="B3019" s="2" t="s">
        <v>29</v>
      </c>
      <c r="C3019" s="2" t="s">
        <v>22</v>
      </c>
      <c r="D3019" s="2" t="s">
        <v>23</v>
      </c>
      <c r="E3019" s="2" t="s">
        <v>5</v>
      </c>
      <c r="G3019" s="2" t="s">
        <v>24</v>
      </c>
      <c r="H3019" s="2">
        <v>1322511</v>
      </c>
      <c r="I3019" s="2">
        <v>1323899</v>
      </c>
      <c r="J3019" s="1" t="s">
        <v>25</v>
      </c>
      <c r="K3019" s="2" t="s">
        <v>4228</v>
      </c>
      <c r="N3019" s="2" t="s">
        <v>4229</v>
      </c>
      <c r="O3019" s="2" t="s">
        <v>4226</v>
      </c>
      <c r="Q3019" s="2" t="s">
        <v>4227</v>
      </c>
      <c r="R3019" s="2">
        <v>1389</v>
      </c>
      <c r="S3019" s="2">
        <v>462</v>
      </c>
    </row>
    <row r="3020" spans="1:19" ht="28.8" x14ac:dyDescent="0.3">
      <c r="A3020" s="2" t="s">
        <v>20</v>
      </c>
      <c r="B3020" s="2" t="s">
        <v>21</v>
      </c>
      <c r="C3020" s="2" t="s">
        <v>22</v>
      </c>
      <c r="D3020" s="2" t="s">
        <v>23</v>
      </c>
      <c r="E3020" s="2" t="s">
        <v>5</v>
      </c>
      <c r="G3020" s="2" t="s">
        <v>24</v>
      </c>
      <c r="H3020" s="2">
        <v>1323925</v>
      </c>
      <c r="I3020" s="2">
        <v>1325562</v>
      </c>
      <c r="J3020" s="1" t="s">
        <v>25</v>
      </c>
      <c r="O3020" s="2" t="s">
        <v>4230</v>
      </c>
      <c r="Q3020" s="2" t="s">
        <v>4231</v>
      </c>
      <c r="R3020" s="2">
        <v>1638</v>
      </c>
    </row>
    <row r="3021" spans="1:19" ht="28.8" x14ac:dyDescent="0.3">
      <c r="A3021" s="2" t="s">
        <v>28</v>
      </c>
      <c r="B3021" s="2" t="s">
        <v>29</v>
      </c>
      <c r="C3021" s="2" t="s">
        <v>22</v>
      </c>
      <c r="D3021" s="2" t="s">
        <v>23</v>
      </c>
      <c r="E3021" s="2" t="s">
        <v>5</v>
      </c>
      <c r="G3021" s="2" t="s">
        <v>24</v>
      </c>
      <c r="H3021" s="2">
        <v>1323925</v>
      </c>
      <c r="I3021" s="2">
        <v>1325562</v>
      </c>
      <c r="J3021" s="1" t="s">
        <v>25</v>
      </c>
      <c r="K3021" s="2" t="s">
        <v>4232</v>
      </c>
      <c r="N3021" s="2" t="s">
        <v>4233</v>
      </c>
      <c r="O3021" s="2" t="s">
        <v>4230</v>
      </c>
      <c r="Q3021" s="2" t="s">
        <v>4231</v>
      </c>
      <c r="R3021" s="2">
        <v>1638</v>
      </c>
      <c r="S3021" s="2">
        <v>545</v>
      </c>
    </row>
    <row r="3022" spans="1:19" ht="28.8" x14ac:dyDescent="0.3">
      <c r="A3022" s="2" t="s">
        <v>20</v>
      </c>
      <c r="B3022" s="2" t="s">
        <v>21</v>
      </c>
      <c r="C3022" s="2" t="s">
        <v>22</v>
      </c>
      <c r="D3022" s="2" t="s">
        <v>23</v>
      </c>
      <c r="E3022" s="2" t="s">
        <v>5</v>
      </c>
      <c r="G3022" s="2" t="s">
        <v>24</v>
      </c>
      <c r="H3022" s="2">
        <v>1325559</v>
      </c>
      <c r="I3022" s="2">
        <v>1325702</v>
      </c>
      <c r="J3022" s="1" t="s">
        <v>54</v>
      </c>
      <c r="Q3022" s="2" t="s">
        <v>4234</v>
      </c>
      <c r="R3022" s="2">
        <v>144</v>
      </c>
    </row>
    <row r="3023" spans="1:19" ht="28.8" x14ac:dyDescent="0.3">
      <c r="A3023" s="2" t="s">
        <v>28</v>
      </c>
      <c r="B3023" s="2" t="s">
        <v>29</v>
      </c>
      <c r="C3023" s="2" t="s">
        <v>22</v>
      </c>
      <c r="D3023" s="2" t="s">
        <v>23</v>
      </c>
      <c r="E3023" s="2" t="s">
        <v>5</v>
      </c>
      <c r="G3023" s="2" t="s">
        <v>24</v>
      </c>
      <c r="H3023" s="2">
        <v>1325559</v>
      </c>
      <c r="I3023" s="2">
        <v>1325702</v>
      </c>
      <c r="J3023" s="1" t="s">
        <v>54</v>
      </c>
      <c r="K3023" s="2" t="s">
        <v>4235</v>
      </c>
      <c r="N3023" s="2" t="s">
        <v>101</v>
      </c>
      <c r="Q3023" s="2" t="s">
        <v>4234</v>
      </c>
      <c r="R3023" s="2">
        <v>144</v>
      </c>
      <c r="S3023" s="2">
        <v>47</v>
      </c>
    </row>
    <row r="3024" spans="1:19" ht="28.8" x14ac:dyDescent="0.3">
      <c r="A3024" s="2" t="s">
        <v>20</v>
      </c>
      <c r="B3024" s="2" t="s">
        <v>21</v>
      </c>
      <c r="C3024" s="2" t="s">
        <v>22</v>
      </c>
      <c r="D3024" s="2" t="s">
        <v>23</v>
      </c>
      <c r="E3024" s="2" t="s">
        <v>5</v>
      </c>
      <c r="G3024" s="2" t="s">
        <v>24</v>
      </c>
      <c r="H3024" s="2">
        <v>1325832</v>
      </c>
      <c r="I3024" s="2">
        <v>1325933</v>
      </c>
      <c r="J3024" s="1" t="s">
        <v>25</v>
      </c>
      <c r="Q3024" s="2" t="s">
        <v>4236</v>
      </c>
      <c r="R3024" s="2">
        <v>102</v>
      </c>
    </row>
    <row r="3025" spans="1:19" ht="28.8" x14ac:dyDescent="0.3">
      <c r="A3025" s="2" t="s">
        <v>28</v>
      </c>
      <c r="B3025" s="2" t="s">
        <v>29</v>
      </c>
      <c r="C3025" s="2" t="s">
        <v>22</v>
      </c>
      <c r="D3025" s="2" t="s">
        <v>23</v>
      </c>
      <c r="E3025" s="2" t="s">
        <v>5</v>
      </c>
      <c r="G3025" s="2" t="s">
        <v>24</v>
      </c>
      <c r="H3025" s="2">
        <v>1325832</v>
      </c>
      <c r="I3025" s="2">
        <v>1325933</v>
      </c>
      <c r="J3025" s="1" t="s">
        <v>25</v>
      </c>
      <c r="K3025" s="2" t="s">
        <v>4237</v>
      </c>
      <c r="N3025" s="2" t="s">
        <v>101</v>
      </c>
      <c r="Q3025" s="2" t="s">
        <v>4236</v>
      </c>
      <c r="R3025" s="2">
        <v>102</v>
      </c>
      <c r="S3025" s="2">
        <v>33</v>
      </c>
    </row>
    <row r="3026" spans="1:19" ht="28.8" x14ac:dyDescent="0.3">
      <c r="A3026" s="2" t="s">
        <v>20</v>
      </c>
      <c r="B3026" s="2" t="s">
        <v>21</v>
      </c>
      <c r="C3026" s="2" t="s">
        <v>22</v>
      </c>
      <c r="D3026" s="2" t="s">
        <v>23</v>
      </c>
      <c r="E3026" s="2" t="s">
        <v>5</v>
      </c>
      <c r="G3026" s="2" t="s">
        <v>24</v>
      </c>
      <c r="H3026" s="2">
        <v>1325956</v>
      </c>
      <c r="I3026" s="2">
        <v>1327455</v>
      </c>
      <c r="J3026" s="1" t="s">
        <v>25</v>
      </c>
      <c r="O3026" s="2" t="s">
        <v>4238</v>
      </c>
      <c r="Q3026" s="2" t="s">
        <v>4239</v>
      </c>
      <c r="R3026" s="2">
        <v>1500</v>
      </c>
    </row>
    <row r="3027" spans="1:19" ht="57.6" x14ac:dyDescent="0.3">
      <c r="A3027" s="2" t="s">
        <v>28</v>
      </c>
      <c r="B3027" s="2" t="s">
        <v>29</v>
      </c>
      <c r="C3027" s="2" t="s">
        <v>22</v>
      </c>
      <c r="D3027" s="2" t="s">
        <v>23</v>
      </c>
      <c r="E3027" s="2" t="s">
        <v>5</v>
      </c>
      <c r="G3027" s="2" t="s">
        <v>24</v>
      </c>
      <c r="H3027" s="2">
        <v>1325956</v>
      </c>
      <c r="I3027" s="2">
        <v>1327455</v>
      </c>
      <c r="J3027" s="1" t="s">
        <v>25</v>
      </c>
      <c r="K3027" s="2" t="s">
        <v>4240</v>
      </c>
      <c r="N3027" s="2" t="s">
        <v>4241</v>
      </c>
      <c r="O3027" s="2" t="s">
        <v>4238</v>
      </c>
      <c r="Q3027" s="2" t="s">
        <v>4239</v>
      </c>
      <c r="R3027" s="2">
        <v>1500</v>
      </c>
      <c r="S3027" s="2">
        <v>499</v>
      </c>
    </row>
    <row r="3028" spans="1:19" ht="28.8" x14ac:dyDescent="0.3">
      <c r="A3028" s="2" t="s">
        <v>20</v>
      </c>
      <c r="B3028" s="2" t="s">
        <v>21</v>
      </c>
      <c r="C3028" s="2" t="s">
        <v>22</v>
      </c>
      <c r="D3028" s="2" t="s">
        <v>23</v>
      </c>
      <c r="E3028" s="2" t="s">
        <v>5</v>
      </c>
      <c r="G3028" s="2" t="s">
        <v>24</v>
      </c>
      <c r="H3028" s="2">
        <v>1327506</v>
      </c>
      <c r="I3028" s="2">
        <v>1327724</v>
      </c>
      <c r="J3028" s="1" t="s">
        <v>25</v>
      </c>
      <c r="Q3028" s="2" t="s">
        <v>4242</v>
      </c>
      <c r="R3028" s="2">
        <v>219</v>
      </c>
    </row>
    <row r="3029" spans="1:19" ht="28.8" x14ac:dyDescent="0.3">
      <c r="A3029" s="2" t="s">
        <v>28</v>
      </c>
      <c r="B3029" s="2" t="s">
        <v>29</v>
      </c>
      <c r="C3029" s="2" t="s">
        <v>22</v>
      </c>
      <c r="D3029" s="2" t="s">
        <v>23</v>
      </c>
      <c r="E3029" s="2" t="s">
        <v>5</v>
      </c>
      <c r="G3029" s="2" t="s">
        <v>24</v>
      </c>
      <c r="H3029" s="2">
        <v>1327506</v>
      </c>
      <c r="I3029" s="2">
        <v>1327724</v>
      </c>
      <c r="J3029" s="1" t="s">
        <v>25</v>
      </c>
      <c r="K3029" s="2" t="s">
        <v>4243</v>
      </c>
      <c r="N3029" s="2" t="s">
        <v>73</v>
      </c>
      <c r="Q3029" s="2" t="s">
        <v>4242</v>
      </c>
      <c r="R3029" s="2">
        <v>219</v>
      </c>
      <c r="S3029" s="2">
        <v>72</v>
      </c>
    </row>
    <row r="3030" spans="1:19" ht="28.8" x14ac:dyDescent="0.3">
      <c r="A3030" s="2" t="s">
        <v>20</v>
      </c>
      <c r="B3030" s="2" t="s">
        <v>21</v>
      </c>
      <c r="C3030" s="2" t="s">
        <v>22</v>
      </c>
      <c r="D3030" s="2" t="s">
        <v>23</v>
      </c>
      <c r="E3030" s="2" t="s">
        <v>5</v>
      </c>
      <c r="G3030" s="2" t="s">
        <v>24</v>
      </c>
      <c r="H3030" s="2">
        <v>1327734</v>
      </c>
      <c r="I3030" s="2">
        <v>1328069</v>
      </c>
      <c r="J3030" s="1" t="s">
        <v>25</v>
      </c>
      <c r="Q3030" s="2" t="s">
        <v>4244</v>
      </c>
      <c r="R3030" s="2">
        <v>336</v>
      </c>
    </row>
    <row r="3031" spans="1:19" ht="43.2" x14ac:dyDescent="0.3">
      <c r="A3031" s="2" t="s">
        <v>28</v>
      </c>
      <c r="B3031" s="2" t="s">
        <v>29</v>
      </c>
      <c r="C3031" s="2" t="s">
        <v>22</v>
      </c>
      <c r="D3031" s="2" t="s">
        <v>23</v>
      </c>
      <c r="E3031" s="2" t="s">
        <v>5</v>
      </c>
      <c r="G3031" s="2" t="s">
        <v>24</v>
      </c>
      <c r="H3031" s="2">
        <v>1327734</v>
      </c>
      <c r="I3031" s="2">
        <v>1328069</v>
      </c>
      <c r="J3031" s="1" t="s">
        <v>25</v>
      </c>
      <c r="K3031" s="2" t="s">
        <v>4245</v>
      </c>
      <c r="N3031" s="2" t="s">
        <v>4178</v>
      </c>
      <c r="Q3031" s="2" t="s">
        <v>4244</v>
      </c>
      <c r="R3031" s="2">
        <v>336</v>
      </c>
      <c r="S3031" s="2">
        <v>111</v>
      </c>
    </row>
    <row r="3032" spans="1:19" ht="28.8" x14ac:dyDescent="0.3">
      <c r="A3032" s="2" t="s">
        <v>20</v>
      </c>
      <c r="B3032" s="2" t="s">
        <v>21</v>
      </c>
      <c r="C3032" s="2" t="s">
        <v>22</v>
      </c>
      <c r="D3032" s="2" t="s">
        <v>23</v>
      </c>
      <c r="E3032" s="2" t="s">
        <v>5</v>
      </c>
      <c r="G3032" s="2" t="s">
        <v>24</v>
      </c>
      <c r="H3032" s="2">
        <v>1328110</v>
      </c>
      <c r="I3032" s="2">
        <v>1328340</v>
      </c>
      <c r="J3032" s="1" t="s">
        <v>25</v>
      </c>
      <c r="Q3032" s="2" t="s">
        <v>4246</v>
      </c>
      <c r="R3032" s="2">
        <v>231</v>
      </c>
    </row>
    <row r="3033" spans="1:19" ht="28.8" x14ac:dyDescent="0.3">
      <c r="A3033" s="2" t="s">
        <v>28</v>
      </c>
      <c r="B3033" s="2" t="s">
        <v>29</v>
      </c>
      <c r="C3033" s="2" t="s">
        <v>22</v>
      </c>
      <c r="D3033" s="2" t="s">
        <v>23</v>
      </c>
      <c r="E3033" s="2" t="s">
        <v>5</v>
      </c>
      <c r="G3033" s="2" t="s">
        <v>24</v>
      </c>
      <c r="H3033" s="2">
        <v>1328110</v>
      </c>
      <c r="I3033" s="2">
        <v>1328340</v>
      </c>
      <c r="J3033" s="1" t="s">
        <v>25</v>
      </c>
      <c r="K3033" s="2" t="s">
        <v>4247</v>
      </c>
      <c r="N3033" s="2" t="s">
        <v>101</v>
      </c>
      <c r="Q3033" s="2" t="s">
        <v>4246</v>
      </c>
      <c r="R3033" s="2">
        <v>231</v>
      </c>
      <c r="S3033" s="2">
        <v>76</v>
      </c>
    </row>
    <row r="3034" spans="1:19" ht="28.8" x14ac:dyDescent="0.3">
      <c r="A3034" s="2" t="s">
        <v>20</v>
      </c>
      <c r="B3034" s="2" t="s">
        <v>21</v>
      </c>
      <c r="C3034" s="2" t="s">
        <v>22</v>
      </c>
      <c r="D3034" s="2" t="s">
        <v>23</v>
      </c>
      <c r="E3034" s="2" t="s">
        <v>5</v>
      </c>
      <c r="G3034" s="2" t="s">
        <v>24</v>
      </c>
      <c r="H3034" s="2">
        <v>1328337</v>
      </c>
      <c r="I3034" s="2">
        <v>1328846</v>
      </c>
      <c r="J3034" s="1" t="s">
        <v>25</v>
      </c>
      <c r="Q3034" s="2" t="s">
        <v>4248</v>
      </c>
      <c r="R3034" s="2">
        <v>510</v>
      </c>
    </row>
    <row r="3035" spans="1:19" ht="43.2" x14ac:dyDescent="0.3">
      <c r="A3035" s="2" t="s">
        <v>28</v>
      </c>
      <c r="B3035" s="2" t="s">
        <v>29</v>
      </c>
      <c r="C3035" s="2" t="s">
        <v>22</v>
      </c>
      <c r="D3035" s="2" t="s">
        <v>23</v>
      </c>
      <c r="E3035" s="2" t="s">
        <v>5</v>
      </c>
      <c r="G3035" s="2" t="s">
        <v>24</v>
      </c>
      <c r="H3035" s="2">
        <v>1328337</v>
      </c>
      <c r="I3035" s="2">
        <v>1328846</v>
      </c>
      <c r="J3035" s="1" t="s">
        <v>25</v>
      </c>
      <c r="K3035" s="2" t="s">
        <v>4249</v>
      </c>
      <c r="N3035" s="2" t="s">
        <v>41</v>
      </c>
      <c r="Q3035" s="2" t="s">
        <v>4248</v>
      </c>
      <c r="R3035" s="2">
        <v>510</v>
      </c>
      <c r="S3035" s="2">
        <v>169</v>
      </c>
    </row>
    <row r="3036" spans="1:19" ht="28.8" x14ac:dyDescent="0.3">
      <c r="A3036" s="2" t="s">
        <v>20</v>
      </c>
      <c r="B3036" s="2" t="s">
        <v>21</v>
      </c>
      <c r="C3036" s="2" t="s">
        <v>22</v>
      </c>
      <c r="D3036" s="2" t="s">
        <v>23</v>
      </c>
      <c r="E3036" s="2" t="s">
        <v>5</v>
      </c>
      <c r="G3036" s="2" t="s">
        <v>24</v>
      </c>
      <c r="H3036" s="2">
        <v>1328839</v>
      </c>
      <c r="I3036" s="2">
        <v>1329630</v>
      </c>
      <c r="J3036" s="1" t="s">
        <v>25</v>
      </c>
      <c r="Q3036" s="2" t="s">
        <v>4250</v>
      </c>
      <c r="R3036" s="2">
        <v>792</v>
      </c>
    </row>
    <row r="3037" spans="1:19" ht="28.8" x14ac:dyDescent="0.3">
      <c r="A3037" s="2" t="s">
        <v>28</v>
      </c>
      <c r="B3037" s="2" t="s">
        <v>29</v>
      </c>
      <c r="C3037" s="2" t="s">
        <v>22</v>
      </c>
      <c r="D3037" s="2" t="s">
        <v>23</v>
      </c>
      <c r="E3037" s="2" t="s">
        <v>5</v>
      </c>
      <c r="G3037" s="2" t="s">
        <v>24</v>
      </c>
      <c r="H3037" s="2">
        <v>1328839</v>
      </c>
      <c r="I3037" s="2">
        <v>1329630</v>
      </c>
      <c r="J3037" s="1" t="s">
        <v>25</v>
      </c>
      <c r="K3037" s="2" t="s">
        <v>4251</v>
      </c>
      <c r="N3037" s="2" t="s">
        <v>4252</v>
      </c>
      <c r="Q3037" s="2" t="s">
        <v>4250</v>
      </c>
      <c r="R3037" s="2">
        <v>792</v>
      </c>
      <c r="S3037" s="2">
        <v>263</v>
      </c>
    </row>
    <row r="3038" spans="1:19" ht="28.8" x14ac:dyDescent="0.3">
      <c r="A3038" s="2" t="s">
        <v>20</v>
      </c>
      <c r="B3038" s="2" t="s">
        <v>21</v>
      </c>
      <c r="C3038" s="2" t="s">
        <v>22</v>
      </c>
      <c r="D3038" s="2" t="s">
        <v>23</v>
      </c>
      <c r="E3038" s="2" t="s">
        <v>5</v>
      </c>
      <c r="G3038" s="2" t="s">
        <v>24</v>
      </c>
      <c r="H3038" s="2">
        <v>1329627</v>
      </c>
      <c r="I3038" s="2">
        <v>1329920</v>
      </c>
      <c r="J3038" s="1" t="s">
        <v>25</v>
      </c>
      <c r="Q3038" s="2" t="s">
        <v>4253</v>
      </c>
      <c r="R3038" s="2">
        <v>294</v>
      </c>
    </row>
    <row r="3039" spans="1:19" ht="28.8" x14ac:dyDescent="0.3">
      <c r="A3039" s="2" t="s">
        <v>28</v>
      </c>
      <c r="B3039" s="2" t="s">
        <v>29</v>
      </c>
      <c r="C3039" s="2" t="s">
        <v>22</v>
      </c>
      <c r="D3039" s="2" t="s">
        <v>23</v>
      </c>
      <c r="E3039" s="2" t="s">
        <v>5</v>
      </c>
      <c r="G3039" s="2" t="s">
        <v>24</v>
      </c>
      <c r="H3039" s="2">
        <v>1329627</v>
      </c>
      <c r="I3039" s="2">
        <v>1329920</v>
      </c>
      <c r="J3039" s="1" t="s">
        <v>25</v>
      </c>
      <c r="K3039" s="2" t="s">
        <v>4254</v>
      </c>
      <c r="N3039" s="2" t="s">
        <v>4255</v>
      </c>
      <c r="Q3039" s="2" t="s">
        <v>4253</v>
      </c>
      <c r="R3039" s="2">
        <v>294</v>
      </c>
      <c r="S3039" s="2">
        <v>97</v>
      </c>
    </row>
    <row r="3040" spans="1:19" ht="28.8" x14ac:dyDescent="0.3">
      <c r="A3040" s="2" t="s">
        <v>20</v>
      </c>
      <c r="B3040" s="2" t="s">
        <v>21</v>
      </c>
      <c r="C3040" s="2" t="s">
        <v>22</v>
      </c>
      <c r="D3040" s="2" t="s">
        <v>23</v>
      </c>
      <c r="E3040" s="2" t="s">
        <v>5</v>
      </c>
      <c r="G3040" s="2" t="s">
        <v>24</v>
      </c>
      <c r="H3040" s="2">
        <v>1329920</v>
      </c>
      <c r="I3040" s="2">
        <v>1330171</v>
      </c>
      <c r="J3040" s="1" t="s">
        <v>25</v>
      </c>
      <c r="Q3040" s="2" t="s">
        <v>4256</v>
      </c>
      <c r="R3040" s="2">
        <v>252</v>
      </c>
    </row>
    <row r="3041" spans="1:19" ht="28.8" x14ac:dyDescent="0.3">
      <c r="A3041" s="2" t="s">
        <v>28</v>
      </c>
      <c r="B3041" s="2" t="s">
        <v>29</v>
      </c>
      <c r="C3041" s="2" t="s">
        <v>22</v>
      </c>
      <c r="D3041" s="2" t="s">
        <v>23</v>
      </c>
      <c r="E3041" s="2" t="s">
        <v>5</v>
      </c>
      <c r="G3041" s="2" t="s">
        <v>24</v>
      </c>
      <c r="H3041" s="2">
        <v>1329920</v>
      </c>
      <c r="I3041" s="2">
        <v>1330171</v>
      </c>
      <c r="J3041" s="1" t="s">
        <v>25</v>
      </c>
      <c r="K3041" s="2" t="s">
        <v>4257</v>
      </c>
      <c r="N3041" s="2" t="s">
        <v>4255</v>
      </c>
      <c r="Q3041" s="2" t="s">
        <v>4256</v>
      </c>
      <c r="R3041" s="2">
        <v>252</v>
      </c>
      <c r="S3041" s="2">
        <v>83</v>
      </c>
    </row>
    <row r="3042" spans="1:19" ht="28.8" x14ac:dyDescent="0.3">
      <c r="A3042" s="2" t="s">
        <v>20</v>
      </c>
      <c r="B3042" s="2" t="s">
        <v>21</v>
      </c>
      <c r="C3042" s="2" t="s">
        <v>22</v>
      </c>
      <c r="D3042" s="2" t="s">
        <v>23</v>
      </c>
      <c r="E3042" s="2" t="s">
        <v>5</v>
      </c>
      <c r="G3042" s="2" t="s">
        <v>24</v>
      </c>
      <c r="H3042" s="2">
        <v>1330168</v>
      </c>
      <c r="I3042" s="2">
        <v>1331349</v>
      </c>
      <c r="J3042" s="1" t="s">
        <v>25</v>
      </c>
      <c r="O3042" s="2" t="s">
        <v>4258</v>
      </c>
      <c r="Q3042" s="2" t="s">
        <v>4259</v>
      </c>
      <c r="R3042" s="2">
        <v>1182</v>
      </c>
    </row>
    <row r="3043" spans="1:19" ht="28.8" x14ac:dyDescent="0.3">
      <c r="A3043" s="2" t="s">
        <v>28</v>
      </c>
      <c r="B3043" s="2" t="s">
        <v>29</v>
      </c>
      <c r="C3043" s="2" t="s">
        <v>22</v>
      </c>
      <c r="D3043" s="2" t="s">
        <v>23</v>
      </c>
      <c r="E3043" s="2" t="s">
        <v>5</v>
      </c>
      <c r="G3043" s="2" t="s">
        <v>24</v>
      </c>
      <c r="H3043" s="2">
        <v>1330168</v>
      </c>
      <c r="I3043" s="2">
        <v>1331349</v>
      </c>
      <c r="J3043" s="1" t="s">
        <v>25</v>
      </c>
      <c r="K3043" s="2" t="s">
        <v>4260</v>
      </c>
      <c r="N3043" s="2" t="s">
        <v>4172</v>
      </c>
      <c r="O3043" s="2" t="s">
        <v>4258</v>
      </c>
      <c r="Q3043" s="2" t="s">
        <v>4259</v>
      </c>
      <c r="R3043" s="2">
        <v>1182</v>
      </c>
      <c r="S3043" s="2">
        <v>393</v>
      </c>
    </row>
    <row r="3044" spans="1:19" ht="28.8" x14ac:dyDescent="0.3">
      <c r="A3044" s="2" t="s">
        <v>20</v>
      </c>
      <c r="B3044" s="2" t="s">
        <v>21</v>
      </c>
      <c r="C3044" s="2" t="s">
        <v>22</v>
      </c>
      <c r="D3044" s="2" t="s">
        <v>23</v>
      </c>
      <c r="E3044" s="2" t="s">
        <v>5</v>
      </c>
      <c r="G3044" s="2" t="s">
        <v>24</v>
      </c>
      <c r="H3044" s="2">
        <v>1331365</v>
      </c>
      <c r="I3044" s="2">
        <v>1331574</v>
      </c>
      <c r="J3044" s="1" t="s">
        <v>25</v>
      </c>
      <c r="Q3044" s="2" t="s">
        <v>4261</v>
      </c>
      <c r="R3044" s="2">
        <v>210</v>
      </c>
    </row>
    <row r="3045" spans="1:19" ht="28.8" x14ac:dyDescent="0.3">
      <c r="A3045" s="2" t="s">
        <v>28</v>
      </c>
      <c r="B3045" s="2" t="s">
        <v>29</v>
      </c>
      <c r="C3045" s="2" t="s">
        <v>22</v>
      </c>
      <c r="D3045" s="2" t="s">
        <v>23</v>
      </c>
      <c r="E3045" s="2" t="s">
        <v>5</v>
      </c>
      <c r="G3045" s="2" t="s">
        <v>24</v>
      </c>
      <c r="H3045" s="2">
        <v>1331365</v>
      </c>
      <c r="I3045" s="2">
        <v>1331574</v>
      </c>
      <c r="J3045" s="1" t="s">
        <v>25</v>
      </c>
      <c r="K3045" s="2" t="s">
        <v>4262</v>
      </c>
      <c r="N3045" s="2" t="s">
        <v>4263</v>
      </c>
      <c r="Q3045" s="2" t="s">
        <v>4261</v>
      </c>
      <c r="R3045" s="2">
        <v>210</v>
      </c>
      <c r="S3045" s="2">
        <v>69</v>
      </c>
    </row>
    <row r="3046" spans="1:19" ht="28.8" x14ac:dyDescent="0.3">
      <c r="A3046" s="2" t="s">
        <v>20</v>
      </c>
      <c r="B3046" s="2" t="s">
        <v>21</v>
      </c>
      <c r="C3046" s="2" t="s">
        <v>22</v>
      </c>
      <c r="D3046" s="2" t="s">
        <v>23</v>
      </c>
      <c r="E3046" s="2" t="s">
        <v>5</v>
      </c>
      <c r="G3046" s="2" t="s">
        <v>24</v>
      </c>
      <c r="H3046" s="2">
        <v>1331579</v>
      </c>
      <c r="I3046" s="2">
        <v>1331851</v>
      </c>
      <c r="J3046" s="1" t="s">
        <v>25</v>
      </c>
      <c r="Q3046" s="2" t="s">
        <v>4264</v>
      </c>
      <c r="R3046" s="2">
        <v>273</v>
      </c>
    </row>
    <row r="3047" spans="1:19" ht="43.2" x14ac:dyDescent="0.3">
      <c r="A3047" s="2" t="s">
        <v>28</v>
      </c>
      <c r="B3047" s="2" t="s">
        <v>29</v>
      </c>
      <c r="C3047" s="2" t="s">
        <v>22</v>
      </c>
      <c r="D3047" s="2" t="s">
        <v>23</v>
      </c>
      <c r="E3047" s="2" t="s">
        <v>5</v>
      </c>
      <c r="G3047" s="2" t="s">
        <v>24</v>
      </c>
      <c r="H3047" s="2">
        <v>1331579</v>
      </c>
      <c r="I3047" s="2">
        <v>1331851</v>
      </c>
      <c r="J3047" s="1" t="s">
        <v>25</v>
      </c>
      <c r="K3047" s="2" t="s">
        <v>4265</v>
      </c>
      <c r="N3047" s="2" t="s">
        <v>41</v>
      </c>
      <c r="Q3047" s="2" t="s">
        <v>4264</v>
      </c>
      <c r="R3047" s="2">
        <v>273</v>
      </c>
      <c r="S3047" s="2">
        <v>90</v>
      </c>
    </row>
    <row r="3048" spans="1:19" ht="28.8" x14ac:dyDescent="0.3">
      <c r="A3048" s="2" t="s">
        <v>20</v>
      </c>
      <c r="B3048" s="2" t="s">
        <v>21</v>
      </c>
      <c r="C3048" s="2" t="s">
        <v>22</v>
      </c>
      <c r="D3048" s="2" t="s">
        <v>23</v>
      </c>
      <c r="E3048" s="2" t="s">
        <v>5</v>
      </c>
      <c r="G3048" s="2" t="s">
        <v>24</v>
      </c>
      <c r="H3048" s="2">
        <v>1331848</v>
      </c>
      <c r="I3048" s="2">
        <v>1332990</v>
      </c>
      <c r="J3048" s="1" t="s">
        <v>25</v>
      </c>
      <c r="Q3048" s="2" t="s">
        <v>4266</v>
      </c>
      <c r="R3048" s="2">
        <v>1143</v>
      </c>
    </row>
    <row r="3049" spans="1:19" ht="43.2" x14ac:dyDescent="0.3">
      <c r="A3049" s="2" t="s">
        <v>28</v>
      </c>
      <c r="B3049" s="2" t="s">
        <v>29</v>
      </c>
      <c r="C3049" s="2" t="s">
        <v>22</v>
      </c>
      <c r="D3049" s="2" t="s">
        <v>23</v>
      </c>
      <c r="E3049" s="2" t="s">
        <v>5</v>
      </c>
      <c r="G3049" s="2" t="s">
        <v>24</v>
      </c>
      <c r="H3049" s="2">
        <v>1331848</v>
      </c>
      <c r="I3049" s="2">
        <v>1332990</v>
      </c>
      <c r="J3049" s="1" t="s">
        <v>25</v>
      </c>
      <c r="K3049" s="2" t="s">
        <v>4267</v>
      </c>
      <c r="N3049" s="2" t="s">
        <v>4268</v>
      </c>
      <c r="Q3049" s="2" t="s">
        <v>4266</v>
      </c>
      <c r="R3049" s="2">
        <v>1143</v>
      </c>
      <c r="S3049" s="2">
        <v>380</v>
      </c>
    </row>
    <row r="3050" spans="1:19" ht="28.8" x14ac:dyDescent="0.3">
      <c r="A3050" s="2" t="s">
        <v>20</v>
      </c>
      <c r="B3050" s="2" t="s">
        <v>21</v>
      </c>
      <c r="C3050" s="2" t="s">
        <v>22</v>
      </c>
      <c r="D3050" s="2" t="s">
        <v>23</v>
      </c>
      <c r="E3050" s="2" t="s">
        <v>5</v>
      </c>
      <c r="G3050" s="2" t="s">
        <v>24</v>
      </c>
      <c r="H3050" s="2">
        <v>1333032</v>
      </c>
      <c r="I3050" s="2">
        <v>1333337</v>
      </c>
      <c r="J3050" s="1" t="s">
        <v>25</v>
      </c>
      <c r="Q3050" s="2" t="s">
        <v>4269</v>
      </c>
      <c r="R3050" s="2">
        <v>306</v>
      </c>
    </row>
    <row r="3051" spans="1:19" ht="28.8" x14ac:dyDescent="0.3">
      <c r="A3051" s="2" t="s">
        <v>28</v>
      </c>
      <c r="B3051" s="2" t="s">
        <v>29</v>
      </c>
      <c r="C3051" s="2" t="s">
        <v>22</v>
      </c>
      <c r="D3051" s="2" t="s">
        <v>23</v>
      </c>
      <c r="E3051" s="2" t="s">
        <v>5</v>
      </c>
      <c r="G3051" s="2" t="s">
        <v>24</v>
      </c>
      <c r="H3051" s="2">
        <v>1333032</v>
      </c>
      <c r="I3051" s="2">
        <v>1333337</v>
      </c>
      <c r="J3051" s="1" t="s">
        <v>25</v>
      </c>
      <c r="K3051" s="2" t="s">
        <v>4270</v>
      </c>
      <c r="N3051" s="2" t="s">
        <v>4204</v>
      </c>
      <c r="Q3051" s="2" t="s">
        <v>4269</v>
      </c>
      <c r="R3051" s="2">
        <v>306</v>
      </c>
      <c r="S3051" s="2">
        <v>101</v>
      </c>
    </row>
    <row r="3052" spans="1:19" ht="28.8" x14ac:dyDescent="0.3">
      <c r="A3052" s="2" t="s">
        <v>20</v>
      </c>
      <c r="B3052" s="2" t="s">
        <v>21</v>
      </c>
      <c r="C3052" s="2" t="s">
        <v>22</v>
      </c>
      <c r="D3052" s="2" t="s">
        <v>23</v>
      </c>
      <c r="E3052" s="2" t="s">
        <v>5</v>
      </c>
      <c r="G3052" s="2" t="s">
        <v>24</v>
      </c>
      <c r="H3052" s="2">
        <v>1333348</v>
      </c>
      <c r="I3052" s="2">
        <v>1333572</v>
      </c>
      <c r="J3052" s="1" t="s">
        <v>25</v>
      </c>
      <c r="Q3052" s="2" t="s">
        <v>4271</v>
      </c>
      <c r="R3052" s="2">
        <v>225</v>
      </c>
    </row>
    <row r="3053" spans="1:19" ht="28.8" x14ac:dyDescent="0.3">
      <c r="A3053" s="2" t="s">
        <v>28</v>
      </c>
      <c r="B3053" s="2" t="s">
        <v>29</v>
      </c>
      <c r="C3053" s="2" t="s">
        <v>22</v>
      </c>
      <c r="D3053" s="2" t="s">
        <v>23</v>
      </c>
      <c r="E3053" s="2" t="s">
        <v>5</v>
      </c>
      <c r="G3053" s="2" t="s">
        <v>24</v>
      </c>
      <c r="H3053" s="2">
        <v>1333348</v>
      </c>
      <c r="I3053" s="2">
        <v>1333572</v>
      </c>
      <c r="J3053" s="1" t="s">
        <v>25</v>
      </c>
      <c r="K3053" s="2" t="s">
        <v>4272</v>
      </c>
      <c r="N3053" s="2" t="s">
        <v>101</v>
      </c>
      <c r="Q3053" s="2" t="s">
        <v>4271</v>
      </c>
      <c r="R3053" s="2">
        <v>225</v>
      </c>
      <c r="S3053" s="2">
        <v>74</v>
      </c>
    </row>
    <row r="3054" spans="1:19" ht="28.8" x14ac:dyDescent="0.3">
      <c r="A3054" s="2" t="s">
        <v>20</v>
      </c>
      <c r="B3054" s="2" t="s">
        <v>21</v>
      </c>
      <c r="C3054" s="2" t="s">
        <v>22</v>
      </c>
      <c r="D3054" s="2" t="s">
        <v>23</v>
      </c>
      <c r="E3054" s="2" t="s">
        <v>5</v>
      </c>
      <c r="G3054" s="2" t="s">
        <v>24</v>
      </c>
      <c r="H3054" s="2">
        <v>1333585</v>
      </c>
      <c r="I3054" s="2">
        <v>1334412</v>
      </c>
      <c r="J3054" s="1" t="s">
        <v>25</v>
      </c>
      <c r="Q3054" s="2" t="s">
        <v>4273</v>
      </c>
      <c r="R3054" s="2">
        <v>828</v>
      </c>
    </row>
    <row r="3055" spans="1:19" ht="43.2" x14ac:dyDescent="0.3">
      <c r="A3055" s="2" t="s">
        <v>28</v>
      </c>
      <c r="B3055" s="2" t="s">
        <v>29</v>
      </c>
      <c r="C3055" s="2" t="s">
        <v>22</v>
      </c>
      <c r="D3055" s="2" t="s">
        <v>23</v>
      </c>
      <c r="E3055" s="2" t="s">
        <v>5</v>
      </c>
      <c r="G3055" s="2" t="s">
        <v>24</v>
      </c>
      <c r="H3055" s="2">
        <v>1333585</v>
      </c>
      <c r="I3055" s="2">
        <v>1334412</v>
      </c>
      <c r="J3055" s="1" t="s">
        <v>25</v>
      </c>
      <c r="K3055" s="2" t="s">
        <v>4274</v>
      </c>
      <c r="N3055" s="2" t="s">
        <v>41</v>
      </c>
      <c r="Q3055" s="2" t="s">
        <v>4273</v>
      </c>
      <c r="R3055" s="2">
        <v>828</v>
      </c>
      <c r="S3055" s="2">
        <v>275</v>
      </c>
    </row>
    <row r="3056" spans="1:19" ht="28.8" x14ac:dyDescent="0.3">
      <c r="A3056" s="2" t="s">
        <v>20</v>
      </c>
      <c r="B3056" s="2" t="s">
        <v>21</v>
      </c>
      <c r="C3056" s="2" t="s">
        <v>22</v>
      </c>
      <c r="D3056" s="2" t="s">
        <v>23</v>
      </c>
      <c r="E3056" s="2" t="s">
        <v>5</v>
      </c>
      <c r="G3056" s="2" t="s">
        <v>24</v>
      </c>
      <c r="H3056" s="2">
        <v>1334461</v>
      </c>
      <c r="I3056" s="2">
        <v>1335315</v>
      </c>
      <c r="J3056" s="1" t="s">
        <v>54</v>
      </c>
      <c r="Q3056" s="2" t="s">
        <v>4275</v>
      </c>
      <c r="R3056" s="2">
        <v>855</v>
      </c>
    </row>
    <row r="3057" spans="1:19" ht="28.8" x14ac:dyDescent="0.3">
      <c r="A3057" s="2" t="s">
        <v>28</v>
      </c>
      <c r="B3057" s="2" t="s">
        <v>29</v>
      </c>
      <c r="C3057" s="2" t="s">
        <v>22</v>
      </c>
      <c r="D3057" s="2" t="s">
        <v>23</v>
      </c>
      <c r="E3057" s="2" t="s">
        <v>5</v>
      </c>
      <c r="G3057" s="2" t="s">
        <v>24</v>
      </c>
      <c r="H3057" s="2">
        <v>1334461</v>
      </c>
      <c r="I3057" s="2">
        <v>1335315</v>
      </c>
      <c r="J3057" s="1" t="s">
        <v>54</v>
      </c>
      <c r="K3057" s="2" t="s">
        <v>4276</v>
      </c>
      <c r="N3057" s="2" t="s">
        <v>4277</v>
      </c>
      <c r="Q3057" s="2" t="s">
        <v>4275</v>
      </c>
      <c r="R3057" s="2">
        <v>855</v>
      </c>
      <c r="S3057" s="2">
        <v>284</v>
      </c>
    </row>
    <row r="3058" spans="1:19" ht="28.8" x14ac:dyDescent="0.3">
      <c r="A3058" s="2" t="s">
        <v>20</v>
      </c>
      <c r="B3058" s="2" t="s">
        <v>21</v>
      </c>
      <c r="C3058" s="2" t="s">
        <v>22</v>
      </c>
      <c r="D3058" s="2" t="s">
        <v>23</v>
      </c>
      <c r="E3058" s="2" t="s">
        <v>5</v>
      </c>
      <c r="G3058" s="2" t="s">
        <v>24</v>
      </c>
      <c r="H3058" s="2">
        <v>1335439</v>
      </c>
      <c r="I3058" s="2">
        <v>1335645</v>
      </c>
      <c r="J3058" s="1" t="s">
        <v>54</v>
      </c>
      <c r="Q3058" s="2" t="s">
        <v>4278</v>
      </c>
      <c r="R3058" s="2">
        <v>207</v>
      </c>
    </row>
    <row r="3059" spans="1:19" ht="28.8" x14ac:dyDescent="0.3">
      <c r="A3059" s="2" t="s">
        <v>28</v>
      </c>
      <c r="B3059" s="2" t="s">
        <v>29</v>
      </c>
      <c r="C3059" s="2" t="s">
        <v>22</v>
      </c>
      <c r="D3059" s="2" t="s">
        <v>23</v>
      </c>
      <c r="E3059" s="2" t="s">
        <v>5</v>
      </c>
      <c r="G3059" s="2" t="s">
        <v>24</v>
      </c>
      <c r="H3059" s="2">
        <v>1335439</v>
      </c>
      <c r="I3059" s="2">
        <v>1335645</v>
      </c>
      <c r="J3059" s="1" t="s">
        <v>54</v>
      </c>
      <c r="K3059" s="2" t="s">
        <v>4279</v>
      </c>
      <c r="N3059" s="2" t="s">
        <v>4280</v>
      </c>
      <c r="Q3059" s="2" t="s">
        <v>4278</v>
      </c>
      <c r="R3059" s="2">
        <v>207</v>
      </c>
      <c r="S3059" s="2">
        <v>68</v>
      </c>
    </row>
    <row r="3060" spans="1:19" ht="28.8" x14ac:dyDescent="0.3">
      <c r="A3060" s="2" t="s">
        <v>20</v>
      </c>
      <c r="B3060" s="2" t="s">
        <v>21</v>
      </c>
      <c r="C3060" s="2" t="s">
        <v>22</v>
      </c>
      <c r="D3060" s="2" t="s">
        <v>23</v>
      </c>
      <c r="E3060" s="2" t="s">
        <v>5</v>
      </c>
      <c r="G3060" s="2" t="s">
        <v>24</v>
      </c>
      <c r="H3060" s="2">
        <v>1335712</v>
      </c>
      <c r="I3060" s="2">
        <v>1337139</v>
      </c>
      <c r="J3060" s="1" t="s">
        <v>54</v>
      </c>
      <c r="Q3060" s="2" t="s">
        <v>4281</v>
      </c>
      <c r="R3060" s="2">
        <v>1428</v>
      </c>
    </row>
    <row r="3061" spans="1:19" ht="57.6" x14ac:dyDescent="0.3">
      <c r="A3061" s="2" t="s">
        <v>28</v>
      </c>
      <c r="B3061" s="2" t="s">
        <v>29</v>
      </c>
      <c r="C3061" s="2" t="s">
        <v>22</v>
      </c>
      <c r="D3061" s="2" t="s">
        <v>23</v>
      </c>
      <c r="E3061" s="2" t="s">
        <v>5</v>
      </c>
      <c r="G3061" s="2" t="s">
        <v>24</v>
      </c>
      <c r="H3061" s="2">
        <v>1335712</v>
      </c>
      <c r="I3061" s="2">
        <v>1337139</v>
      </c>
      <c r="J3061" s="1" t="s">
        <v>54</v>
      </c>
      <c r="K3061" s="2" t="s">
        <v>4282</v>
      </c>
      <c r="N3061" s="2" t="s">
        <v>4283</v>
      </c>
      <c r="Q3061" s="2" t="s">
        <v>4281</v>
      </c>
      <c r="R3061" s="2">
        <v>1428</v>
      </c>
      <c r="S3061" s="2">
        <v>475</v>
      </c>
    </row>
    <row r="3062" spans="1:19" ht="28.8" x14ac:dyDescent="0.3">
      <c r="A3062" s="2" t="s">
        <v>20</v>
      </c>
      <c r="B3062" s="2" t="s">
        <v>21</v>
      </c>
      <c r="C3062" s="2" t="s">
        <v>22</v>
      </c>
      <c r="D3062" s="2" t="s">
        <v>23</v>
      </c>
      <c r="E3062" s="2" t="s">
        <v>5</v>
      </c>
      <c r="G3062" s="2" t="s">
        <v>24</v>
      </c>
      <c r="H3062" s="2">
        <v>1337338</v>
      </c>
      <c r="I3062" s="2">
        <v>1337730</v>
      </c>
      <c r="J3062" s="1" t="s">
        <v>25</v>
      </c>
      <c r="Q3062" s="2" t="s">
        <v>4284</v>
      </c>
      <c r="R3062" s="2">
        <v>393</v>
      </c>
    </row>
    <row r="3063" spans="1:19" ht="28.8" x14ac:dyDescent="0.3">
      <c r="A3063" s="2" t="s">
        <v>28</v>
      </c>
      <c r="B3063" s="2" t="s">
        <v>29</v>
      </c>
      <c r="C3063" s="2" t="s">
        <v>22</v>
      </c>
      <c r="D3063" s="2" t="s">
        <v>23</v>
      </c>
      <c r="E3063" s="2" t="s">
        <v>5</v>
      </c>
      <c r="G3063" s="2" t="s">
        <v>24</v>
      </c>
      <c r="H3063" s="2">
        <v>1337338</v>
      </c>
      <c r="I3063" s="2">
        <v>1337730</v>
      </c>
      <c r="J3063" s="1" t="s">
        <v>25</v>
      </c>
      <c r="K3063" s="2" t="s">
        <v>4285</v>
      </c>
      <c r="N3063" s="2" t="s">
        <v>4286</v>
      </c>
      <c r="Q3063" s="2" t="s">
        <v>4284</v>
      </c>
      <c r="R3063" s="2">
        <v>393</v>
      </c>
      <c r="S3063" s="2">
        <v>130</v>
      </c>
    </row>
    <row r="3064" spans="1:19" ht="28.8" x14ac:dyDescent="0.3">
      <c r="A3064" s="2" t="s">
        <v>20</v>
      </c>
      <c r="B3064" s="2" t="s">
        <v>21</v>
      </c>
      <c r="C3064" s="2" t="s">
        <v>22</v>
      </c>
      <c r="D3064" s="2" t="s">
        <v>23</v>
      </c>
      <c r="E3064" s="2" t="s">
        <v>5</v>
      </c>
      <c r="G3064" s="2" t="s">
        <v>24</v>
      </c>
      <c r="H3064" s="2">
        <v>1337727</v>
      </c>
      <c r="I3064" s="2">
        <v>1339145</v>
      </c>
      <c r="J3064" s="1" t="s">
        <v>54</v>
      </c>
      <c r="Q3064" s="2" t="s">
        <v>4287</v>
      </c>
      <c r="R3064" s="2">
        <v>1419</v>
      </c>
    </row>
    <row r="3065" spans="1:19" ht="28.8" x14ac:dyDescent="0.3">
      <c r="A3065" s="2" t="s">
        <v>28</v>
      </c>
      <c r="B3065" s="2" t="s">
        <v>29</v>
      </c>
      <c r="C3065" s="2" t="s">
        <v>22</v>
      </c>
      <c r="D3065" s="2" t="s">
        <v>23</v>
      </c>
      <c r="E3065" s="2" t="s">
        <v>5</v>
      </c>
      <c r="G3065" s="2" t="s">
        <v>24</v>
      </c>
      <c r="H3065" s="2">
        <v>1337727</v>
      </c>
      <c r="I3065" s="2">
        <v>1339145</v>
      </c>
      <c r="J3065" s="1" t="s">
        <v>54</v>
      </c>
      <c r="K3065" s="2" t="s">
        <v>4288</v>
      </c>
      <c r="N3065" s="2" t="s">
        <v>192</v>
      </c>
      <c r="Q3065" s="2" t="s">
        <v>4287</v>
      </c>
      <c r="R3065" s="2">
        <v>1419</v>
      </c>
      <c r="S3065" s="2">
        <v>472</v>
      </c>
    </row>
    <row r="3066" spans="1:19" ht="28.8" x14ac:dyDescent="0.3">
      <c r="A3066" s="2" t="s">
        <v>20</v>
      </c>
      <c r="B3066" s="2" t="s">
        <v>21</v>
      </c>
      <c r="C3066" s="2" t="s">
        <v>22</v>
      </c>
      <c r="D3066" s="2" t="s">
        <v>23</v>
      </c>
      <c r="E3066" s="2" t="s">
        <v>5</v>
      </c>
      <c r="G3066" s="2" t="s">
        <v>24</v>
      </c>
      <c r="H3066" s="2">
        <v>1339329</v>
      </c>
      <c r="I3066" s="2">
        <v>1339901</v>
      </c>
      <c r="J3066" s="1" t="s">
        <v>25</v>
      </c>
      <c r="Q3066" s="2" t="s">
        <v>4289</v>
      </c>
      <c r="R3066" s="2">
        <v>573</v>
      </c>
    </row>
    <row r="3067" spans="1:19" ht="43.2" x14ac:dyDescent="0.3">
      <c r="A3067" s="2" t="s">
        <v>28</v>
      </c>
      <c r="B3067" s="2" t="s">
        <v>29</v>
      </c>
      <c r="C3067" s="2" t="s">
        <v>22</v>
      </c>
      <c r="D3067" s="2" t="s">
        <v>23</v>
      </c>
      <c r="E3067" s="2" t="s">
        <v>5</v>
      </c>
      <c r="G3067" s="2" t="s">
        <v>24</v>
      </c>
      <c r="H3067" s="2">
        <v>1339329</v>
      </c>
      <c r="I3067" s="2">
        <v>1339901</v>
      </c>
      <c r="J3067" s="1" t="s">
        <v>25</v>
      </c>
      <c r="K3067" s="2" t="s">
        <v>4290</v>
      </c>
      <c r="N3067" s="2" t="s">
        <v>41</v>
      </c>
      <c r="Q3067" s="2" t="s">
        <v>4289</v>
      </c>
      <c r="R3067" s="2">
        <v>573</v>
      </c>
      <c r="S3067" s="2">
        <v>190</v>
      </c>
    </row>
    <row r="3068" spans="1:19" ht="28.8" x14ac:dyDescent="0.3">
      <c r="A3068" s="2" t="s">
        <v>20</v>
      </c>
      <c r="B3068" s="2" t="s">
        <v>21</v>
      </c>
      <c r="C3068" s="2" t="s">
        <v>22</v>
      </c>
      <c r="D3068" s="2" t="s">
        <v>23</v>
      </c>
      <c r="E3068" s="2" t="s">
        <v>5</v>
      </c>
      <c r="G3068" s="2" t="s">
        <v>24</v>
      </c>
      <c r="H3068" s="2">
        <v>1339898</v>
      </c>
      <c r="I3068" s="2">
        <v>1340809</v>
      </c>
      <c r="J3068" s="1" t="s">
        <v>25</v>
      </c>
      <c r="Q3068" s="2" t="s">
        <v>4291</v>
      </c>
      <c r="R3068" s="2">
        <v>912</v>
      </c>
    </row>
    <row r="3069" spans="1:19" ht="28.8" x14ac:dyDescent="0.3">
      <c r="A3069" s="2" t="s">
        <v>28</v>
      </c>
      <c r="B3069" s="2" t="s">
        <v>29</v>
      </c>
      <c r="C3069" s="2" t="s">
        <v>22</v>
      </c>
      <c r="D3069" s="2" t="s">
        <v>23</v>
      </c>
      <c r="E3069" s="2" t="s">
        <v>5</v>
      </c>
      <c r="G3069" s="2" t="s">
        <v>24</v>
      </c>
      <c r="H3069" s="2">
        <v>1339898</v>
      </c>
      <c r="I3069" s="2">
        <v>1340809</v>
      </c>
      <c r="J3069" s="1" t="s">
        <v>25</v>
      </c>
      <c r="K3069" s="2" t="s">
        <v>4292</v>
      </c>
      <c r="N3069" s="2" t="s">
        <v>1662</v>
      </c>
      <c r="Q3069" s="2" t="s">
        <v>4291</v>
      </c>
      <c r="R3069" s="2">
        <v>912</v>
      </c>
      <c r="S3069" s="2">
        <v>303</v>
      </c>
    </row>
    <row r="3070" spans="1:19" ht="28.8" x14ac:dyDescent="0.3">
      <c r="A3070" s="2" t="s">
        <v>20</v>
      </c>
      <c r="B3070" s="2" t="s">
        <v>21</v>
      </c>
      <c r="C3070" s="2" t="s">
        <v>22</v>
      </c>
      <c r="D3070" s="2" t="s">
        <v>23</v>
      </c>
      <c r="E3070" s="2" t="s">
        <v>5</v>
      </c>
      <c r="G3070" s="2" t="s">
        <v>24</v>
      </c>
      <c r="H3070" s="2">
        <v>1340802</v>
      </c>
      <c r="I3070" s="2">
        <v>1342946</v>
      </c>
      <c r="J3070" s="1" t="s">
        <v>25</v>
      </c>
      <c r="Q3070" s="2" t="s">
        <v>4293</v>
      </c>
      <c r="R3070" s="2">
        <v>2145</v>
      </c>
    </row>
    <row r="3071" spans="1:19" ht="28.8" x14ac:dyDescent="0.3">
      <c r="A3071" s="2" t="s">
        <v>28</v>
      </c>
      <c r="B3071" s="2" t="s">
        <v>29</v>
      </c>
      <c r="C3071" s="2" t="s">
        <v>22</v>
      </c>
      <c r="D3071" s="2" t="s">
        <v>23</v>
      </c>
      <c r="E3071" s="2" t="s">
        <v>5</v>
      </c>
      <c r="G3071" s="2" t="s">
        <v>24</v>
      </c>
      <c r="H3071" s="2">
        <v>1340802</v>
      </c>
      <c r="I3071" s="2">
        <v>1342946</v>
      </c>
      <c r="J3071" s="1" t="s">
        <v>25</v>
      </c>
      <c r="K3071" s="2" t="s">
        <v>4294</v>
      </c>
      <c r="N3071" s="2" t="s">
        <v>4295</v>
      </c>
      <c r="Q3071" s="2" t="s">
        <v>4293</v>
      </c>
      <c r="R3071" s="2">
        <v>2145</v>
      </c>
      <c r="S3071" s="2">
        <v>714</v>
      </c>
    </row>
    <row r="3072" spans="1:19" ht="28.8" x14ac:dyDescent="0.3">
      <c r="A3072" s="2" t="s">
        <v>20</v>
      </c>
      <c r="B3072" s="2" t="s">
        <v>21</v>
      </c>
      <c r="C3072" s="2" t="s">
        <v>22</v>
      </c>
      <c r="D3072" s="2" t="s">
        <v>23</v>
      </c>
      <c r="E3072" s="2" t="s">
        <v>5</v>
      </c>
      <c r="G3072" s="2" t="s">
        <v>24</v>
      </c>
      <c r="H3072" s="2">
        <v>1342876</v>
      </c>
      <c r="I3072" s="2">
        <v>1345320</v>
      </c>
      <c r="J3072" s="1" t="s">
        <v>25</v>
      </c>
      <c r="Q3072" s="2" t="s">
        <v>4296</v>
      </c>
      <c r="R3072" s="2">
        <v>2445</v>
      </c>
    </row>
    <row r="3073" spans="1:19" ht="28.8" x14ac:dyDescent="0.3">
      <c r="A3073" s="2" t="s">
        <v>28</v>
      </c>
      <c r="B3073" s="2" t="s">
        <v>29</v>
      </c>
      <c r="C3073" s="2" t="s">
        <v>22</v>
      </c>
      <c r="D3073" s="2" t="s">
        <v>23</v>
      </c>
      <c r="E3073" s="2" t="s">
        <v>5</v>
      </c>
      <c r="G3073" s="2" t="s">
        <v>24</v>
      </c>
      <c r="H3073" s="2">
        <v>1342876</v>
      </c>
      <c r="I3073" s="2">
        <v>1345320</v>
      </c>
      <c r="J3073" s="1" t="s">
        <v>25</v>
      </c>
      <c r="K3073" s="2" t="s">
        <v>4297</v>
      </c>
      <c r="N3073" s="2" t="s">
        <v>4298</v>
      </c>
      <c r="Q3073" s="2" t="s">
        <v>4296</v>
      </c>
      <c r="R3073" s="2">
        <v>2445</v>
      </c>
      <c r="S3073" s="2">
        <v>814</v>
      </c>
    </row>
    <row r="3074" spans="1:19" ht="28.8" x14ac:dyDescent="0.3">
      <c r="A3074" s="2" t="s">
        <v>20</v>
      </c>
      <c r="B3074" s="2" t="s">
        <v>21</v>
      </c>
      <c r="C3074" s="2" t="s">
        <v>22</v>
      </c>
      <c r="D3074" s="2" t="s">
        <v>23</v>
      </c>
      <c r="E3074" s="2" t="s">
        <v>5</v>
      </c>
      <c r="G3074" s="2" t="s">
        <v>24</v>
      </c>
      <c r="H3074" s="2">
        <v>1345465</v>
      </c>
      <c r="I3074" s="2">
        <v>1345989</v>
      </c>
      <c r="J3074" s="1" t="s">
        <v>54</v>
      </c>
      <c r="O3074" s="2" t="s">
        <v>4299</v>
      </c>
      <c r="Q3074" s="2" t="s">
        <v>4300</v>
      </c>
      <c r="R3074" s="2">
        <v>525</v>
      </c>
    </row>
    <row r="3075" spans="1:19" ht="43.2" x14ac:dyDescent="0.3">
      <c r="A3075" s="2" t="s">
        <v>28</v>
      </c>
      <c r="B3075" s="2" t="s">
        <v>29</v>
      </c>
      <c r="C3075" s="2" t="s">
        <v>22</v>
      </c>
      <c r="D3075" s="2" t="s">
        <v>23</v>
      </c>
      <c r="E3075" s="2" t="s">
        <v>5</v>
      </c>
      <c r="G3075" s="2" t="s">
        <v>24</v>
      </c>
      <c r="H3075" s="2">
        <v>1345465</v>
      </c>
      <c r="I3075" s="2">
        <v>1345989</v>
      </c>
      <c r="J3075" s="1" t="s">
        <v>54</v>
      </c>
      <c r="K3075" s="2" t="s">
        <v>4301</v>
      </c>
      <c r="N3075" s="2" t="s">
        <v>4302</v>
      </c>
      <c r="O3075" s="2" t="s">
        <v>4299</v>
      </c>
      <c r="Q3075" s="2" t="s">
        <v>4300</v>
      </c>
      <c r="R3075" s="2">
        <v>525</v>
      </c>
      <c r="S3075" s="2">
        <v>174</v>
      </c>
    </row>
    <row r="3076" spans="1:19" ht="28.8" x14ac:dyDescent="0.3">
      <c r="A3076" s="2" t="s">
        <v>20</v>
      </c>
      <c r="B3076" s="2" t="s">
        <v>21</v>
      </c>
      <c r="C3076" s="2" t="s">
        <v>22</v>
      </c>
      <c r="D3076" s="2" t="s">
        <v>23</v>
      </c>
      <c r="E3076" s="2" t="s">
        <v>5</v>
      </c>
      <c r="G3076" s="2" t="s">
        <v>24</v>
      </c>
      <c r="H3076" s="2">
        <v>1346142</v>
      </c>
      <c r="I3076" s="2">
        <v>1346795</v>
      </c>
      <c r="J3076" s="1" t="s">
        <v>54</v>
      </c>
      <c r="Q3076" s="2" t="s">
        <v>4303</v>
      </c>
      <c r="R3076" s="2">
        <v>654</v>
      </c>
    </row>
    <row r="3077" spans="1:19" ht="28.8" x14ac:dyDescent="0.3">
      <c r="A3077" s="2" t="s">
        <v>28</v>
      </c>
      <c r="B3077" s="2" t="s">
        <v>29</v>
      </c>
      <c r="C3077" s="2" t="s">
        <v>22</v>
      </c>
      <c r="D3077" s="2" t="s">
        <v>23</v>
      </c>
      <c r="E3077" s="2" t="s">
        <v>5</v>
      </c>
      <c r="G3077" s="2" t="s">
        <v>24</v>
      </c>
      <c r="H3077" s="2">
        <v>1346142</v>
      </c>
      <c r="I3077" s="2">
        <v>1346795</v>
      </c>
      <c r="J3077" s="1" t="s">
        <v>54</v>
      </c>
      <c r="K3077" s="2" t="s">
        <v>4304</v>
      </c>
      <c r="N3077" s="2" t="s">
        <v>192</v>
      </c>
      <c r="Q3077" s="2" t="s">
        <v>4303</v>
      </c>
      <c r="R3077" s="2">
        <v>654</v>
      </c>
      <c r="S3077" s="2">
        <v>217</v>
      </c>
    </row>
    <row r="3078" spans="1:19" ht="28.8" x14ac:dyDescent="0.3">
      <c r="A3078" s="2" t="s">
        <v>20</v>
      </c>
      <c r="B3078" s="2" t="s">
        <v>285</v>
      </c>
      <c r="C3078" s="2" t="s">
        <v>22</v>
      </c>
      <c r="D3078" s="2" t="s">
        <v>23</v>
      </c>
      <c r="E3078" s="2" t="s">
        <v>5</v>
      </c>
      <c r="G3078" s="2" t="s">
        <v>24</v>
      </c>
      <c r="H3078" s="2">
        <v>1346954</v>
      </c>
      <c r="I3078" s="2">
        <v>1347030</v>
      </c>
      <c r="J3078" s="1" t="s">
        <v>25</v>
      </c>
      <c r="Q3078" s="2" t="s">
        <v>4305</v>
      </c>
      <c r="R3078" s="2">
        <v>77</v>
      </c>
    </row>
    <row r="3079" spans="1:19" ht="28.8" x14ac:dyDescent="0.3">
      <c r="A3079" s="2" t="s">
        <v>285</v>
      </c>
      <c r="C3079" s="2" t="s">
        <v>22</v>
      </c>
      <c r="D3079" s="2" t="s">
        <v>23</v>
      </c>
      <c r="E3079" s="2" t="s">
        <v>5</v>
      </c>
      <c r="G3079" s="2" t="s">
        <v>24</v>
      </c>
      <c r="H3079" s="2">
        <v>1346954</v>
      </c>
      <c r="I3079" s="2">
        <v>1347030</v>
      </c>
      <c r="J3079" s="1" t="s">
        <v>25</v>
      </c>
      <c r="N3079" s="2" t="s">
        <v>2752</v>
      </c>
      <c r="Q3079" s="2" t="s">
        <v>4305</v>
      </c>
      <c r="R3079" s="2">
        <v>77</v>
      </c>
    </row>
    <row r="3080" spans="1:19" ht="28.8" x14ac:dyDescent="0.3">
      <c r="A3080" s="2" t="s">
        <v>20</v>
      </c>
      <c r="B3080" s="2" t="s">
        <v>21</v>
      </c>
      <c r="C3080" s="2" t="s">
        <v>22</v>
      </c>
      <c r="D3080" s="2" t="s">
        <v>23</v>
      </c>
      <c r="E3080" s="2" t="s">
        <v>5</v>
      </c>
      <c r="G3080" s="2" t="s">
        <v>24</v>
      </c>
      <c r="H3080" s="2">
        <v>1347049</v>
      </c>
      <c r="I3080" s="2">
        <v>1348044</v>
      </c>
      <c r="J3080" s="1" t="s">
        <v>54</v>
      </c>
      <c r="Q3080" s="2" t="s">
        <v>4306</v>
      </c>
      <c r="R3080" s="2">
        <v>996</v>
      </c>
    </row>
    <row r="3081" spans="1:19" ht="57.6" x14ac:dyDescent="0.3">
      <c r="A3081" s="2" t="s">
        <v>28</v>
      </c>
      <c r="B3081" s="2" t="s">
        <v>29</v>
      </c>
      <c r="C3081" s="2" t="s">
        <v>22</v>
      </c>
      <c r="D3081" s="2" t="s">
        <v>23</v>
      </c>
      <c r="E3081" s="2" t="s">
        <v>5</v>
      </c>
      <c r="G3081" s="2" t="s">
        <v>24</v>
      </c>
      <c r="H3081" s="2">
        <v>1347049</v>
      </c>
      <c r="I3081" s="2">
        <v>1348044</v>
      </c>
      <c r="J3081" s="1" t="s">
        <v>54</v>
      </c>
      <c r="K3081" s="2" t="s">
        <v>4307</v>
      </c>
      <c r="N3081" s="2" t="s">
        <v>1605</v>
      </c>
      <c r="Q3081" s="2" t="s">
        <v>4306</v>
      </c>
      <c r="R3081" s="2">
        <v>996</v>
      </c>
      <c r="S3081" s="2">
        <v>331</v>
      </c>
    </row>
    <row r="3082" spans="1:19" ht="28.8" x14ac:dyDescent="0.3">
      <c r="A3082" s="2" t="s">
        <v>20</v>
      </c>
      <c r="B3082" s="2" t="s">
        <v>21</v>
      </c>
      <c r="C3082" s="2" t="s">
        <v>22</v>
      </c>
      <c r="D3082" s="2" t="s">
        <v>23</v>
      </c>
      <c r="E3082" s="2" t="s">
        <v>5</v>
      </c>
      <c r="G3082" s="2" t="s">
        <v>24</v>
      </c>
      <c r="H3082" s="2">
        <v>1348464</v>
      </c>
      <c r="I3082" s="2">
        <v>1348751</v>
      </c>
      <c r="J3082" s="1" t="s">
        <v>25</v>
      </c>
      <c r="Q3082" s="2" t="s">
        <v>4308</v>
      </c>
      <c r="R3082" s="2">
        <v>288</v>
      </c>
    </row>
    <row r="3083" spans="1:19" ht="28.8" x14ac:dyDescent="0.3">
      <c r="A3083" s="2" t="s">
        <v>28</v>
      </c>
      <c r="B3083" s="2" t="s">
        <v>29</v>
      </c>
      <c r="C3083" s="2" t="s">
        <v>22</v>
      </c>
      <c r="D3083" s="2" t="s">
        <v>23</v>
      </c>
      <c r="E3083" s="2" t="s">
        <v>5</v>
      </c>
      <c r="G3083" s="2" t="s">
        <v>24</v>
      </c>
      <c r="H3083" s="2">
        <v>1348464</v>
      </c>
      <c r="I3083" s="2">
        <v>1348751</v>
      </c>
      <c r="J3083" s="1" t="s">
        <v>25</v>
      </c>
      <c r="K3083" s="2" t="s">
        <v>4309</v>
      </c>
      <c r="N3083" s="2" t="s">
        <v>101</v>
      </c>
      <c r="Q3083" s="2" t="s">
        <v>4308</v>
      </c>
      <c r="R3083" s="2">
        <v>288</v>
      </c>
      <c r="S3083" s="2">
        <v>95</v>
      </c>
    </row>
    <row r="3084" spans="1:19" ht="28.8" x14ac:dyDescent="0.3">
      <c r="A3084" s="2" t="s">
        <v>20</v>
      </c>
      <c r="B3084" s="2" t="s">
        <v>21</v>
      </c>
      <c r="C3084" s="2" t="s">
        <v>22</v>
      </c>
      <c r="D3084" s="2" t="s">
        <v>23</v>
      </c>
      <c r="E3084" s="2" t="s">
        <v>5</v>
      </c>
      <c r="G3084" s="2" t="s">
        <v>24</v>
      </c>
      <c r="H3084" s="2">
        <v>1348643</v>
      </c>
      <c r="I3084" s="2">
        <v>1348876</v>
      </c>
      <c r="J3084" s="1" t="s">
        <v>54</v>
      </c>
      <c r="Q3084" s="2" t="s">
        <v>4310</v>
      </c>
      <c r="R3084" s="2">
        <v>234</v>
      </c>
    </row>
    <row r="3085" spans="1:19" ht="28.8" x14ac:dyDescent="0.3">
      <c r="A3085" s="2" t="s">
        <v>28</v>
      </c>
      <c r="B3085" s="2" t="s">
        <v>29</v>
      </c>
      <c r="C3085" s="2" t="s">
        <v>22</v>
      </c>
      <c r="D3085" s="2" t="s">
        <v>23</v>
      </c>
      <c r="E3085" s="2" t="s">
        <v>5</v>
      </c>
      <c r="G3085" s="2" t="s">
        <v>24</v>
      </c>
      <c r="H3085" s="2">
        <v>1348643</v>
      </c>
      <c r="I3085" s="2">
        <v>1348876</v>
      </c>
      <c r="J3085" s="1" t="s">
        <v>54</v>
      </c>
      <c r="K3085" s="2" t="s">
        <v>4311</v>
      </c>
      <c r="N3085" s="2" t="s">
        <v>303</v>
      </c>
      <c r="Q3085" s="2" t="s">
        <v>4310</v>
      </c>
      <c r="R3085" s="2">
        <v>234</v>
      </c>
      <c r="S3085" s="2">
        <v>77</v>
      </c>
    </row>
    <row r="3086" spans="1:19" ht="28.8" x14ac:dyDescent="0.3">
      <c r="A3086" s="2" t="s">
        <v>20</v>
      </c>
      <c r="B3086" s="2" t="s">
        <v>21</v>
      </c>
      <c r="C3086" s="2" t="s">
        <v>22</v>
      </c>
      <c r="D3086" s="2" t="s">
        <v>23</v>
      </c>
      <c r="E3086" s="2" t="s">
        <v>5</v>
      </c>
      <c r="G3086" s="2" t="s">
        <v>24</v>
      </c>
      <c r="H3086" s="2">
        <v>1349087</v>
      </c>
      <c r="I3086" s="2">
        <v>1349365</v>
      </c>
      <c r="J3086" s="1" t="s">
        <v>25</v>
      </c>
      <c r="Q3086" s="2" t="s">
        <v>4312</v>
      </c>
      <c r="R3086" s="2">
        <v>279</v>
      </c>
    </row>
    <row r="3087" spans="1:19" ht="28.8" x14ac:dyDescent="0.3">
      <c r="A3087" s="2" t="s">
        <v>28</v>
      </c>
      <c r="B3087" s="2" t="s">
        <v>29</v>
      </c>
      <c r="C3087" s="2" t="s">
        <v>22</v>
      </c>
      <c r="D3087" s="2" t="s">
        <v>23</v>
      </c>
      <c r="E3087" s="2" t="s">
        <v>5</v>
      </c>
      <c r="G3087" s="2" t="s">
        <v>24</v>
      </c>
      <c r="H3087" s="2">
        <v>1349087</v>
      </c>
      <c r="I3087" s="2">
        <v>1349365</v>
      </c>
      <c r="J3087" s="1" t="s">
        <v>25</v>
      </c>
      <c r="K3087" s="2" t="s">
        <v>4313</v>
      </c>
      <c r="N3087" s="2" t="s">
        <v>101</v>
      </c>
      <c r="Q3087" s="2" t="s">
        <v>4312</v>
      </c>
      <c r="R3087" s="2">
        <v>279</v>
      </c>
      <c r="S3087" s="2">
        <v>92</v>
      </c>
    </row>
    <row r="3088" spans="1:19" ht="28.8" x14ac:dyDescent="0.3">
      <c r="A3088" s="2" t="s">
        <v>20</v>
      </c>
      <c r="B3088" s="2" t="s">
        <v>21</v>
      </c>
      <c r="C3088" s="2" t="s">
        <v>22</v>
      </c>
      <c r="D3088" s="2" t="s">
        <v>23</v>
      </c>
      <c r="E3088" s="2" t="s">
        <v>5</v>
      </c>
      <c r="G3088" s="2" t="s">
        <v>24</v>
      </c>
      <c r="H3088" s="2">
        <v>1349368</v>
      </c>
      <c r="I3088" s="2">
        <v>1349706</v>
      </c>
      <c r="J3088" s="1" t="s">
        <v>25</v>
      </c>
      <c r="Q3088" s="2" t="s">
        <v>4314</v>
      </c>
      <c r="R3088" s="2">
        <v>339</v>
      </c>
    </row>
    <row r="3089" spans="1:19" ht="43.2" x14ac:dyDescent="0.3">
      <c r="A3089" s="2" t="s">
        <v>28</v>
      </c>
      <c r="B3089" s="2" t="s">
        <v>29</v>
      </c>
      <c r="C3089" s="2" t="s">
        <v>22</v>
      </c>
      <c r="D3089" s="2" t="s">
        <v>23</v>
      </c>
      <c r="E3089" s="2" t="s">
        <v>5</v>
      </c>
      <c r="G3089" s="2" t="s">
        <v>24</v>
      </c>
      <c r="H3089" s="2">
        <v>1349368</v>
      </c>
      <c r="I3089" s="2">
        <v>1349706</v>
      </c>
      <c r="J3089" s="1" t="s">
        <v>25</v>
      </c>
      <c r="K3089" s="2" t="s">
        <v>4315</v>
      </c>
      <c r="N3089" s="2" t="s">
        <v>41</v>
      </c>
      <c r="Q3089" s="2" t="s">
        <v>4314</v>
      </c>
      <c r="R3089" s="2">
        <v>339</v>
      </c>
      <c r="S3089" s="2">
        <v>112</v>
      </c>
    </row>
    <row r="3090" spans="1:19" ht="28.8" x14ac:dyDescent="0.3">
      <c r="A3090" s="2" t="s">
        <v>20</v>
      </c>
      <c r="B3090" s="2" t="s">
        <v>21</v>
      </c>
      <c r="C3090" s="2" t="s">
        <v>22</v>
      </c>
      <c r="D3090" s="2" t="s">
        <v>23</v>
      </c>
      <c r="E3090" s="2" t="s">
        <v>5</v>
      </c>
      <c r="G3090" s="2" t="s">
        <v>24</v>
      </c>
      <c r="H3090" s="2">
        <v>1349838</v>
      </c>
      <c r="I3090" s="2">
        <v>1350692</v>
      </c>
      <c r="J3090" s="1" t="s">
        <v>54</v>
      </c>
      <c r="Q3090" s="2" t="s">
        <v>4316</v>
      </c>
      <c r="R3090" s="2">
        <v>855</v>
      </c>
    </row>
    <row r="3091" spans="1:19" ht="28.8" x14ac:dyDescent="0.3">
      <c r="A3091" s="2" t="s">
        <v>28</v>
      </c>
      <c r="B3091" s="2" t="s">
        <v>29</v>
      </c>
      <c r="C3091" s="2" t="s">
        <v>22</v>
      </c>
      <c r="D3091" s="2" t="s">
        <v>23</v>
      </c>
      <c r="E3091" s="2" t="s">
        <v>5</v>
      </c>
      <c r="G3091" s="2" t="s">
        <v>24</v>
      </c>
      <c r="H3091" s="2">
        <v>1349838</v>
      </c>
      <c r="I3091" s="2">
        <v>1350692</v>
      </c>
      <c r="J3091" s="1" t="s">
        <v>54</v>
      </c>
      <c r="K3091" s="2" t="s">
        <v>4317</v>
      </c>
      <c r="N3091" s="2" t="s">
        <v>101</v>
      </c>
      <c r="Q3091" s="2" t="s">
        <v>4316</v>
      </c>
      <c r="R3091" s="2">
        <v>855</v>
      </c>
      <c r="S3091" s="2">
        <v>284</v>
      </c>
    </row>
    <row r="3092" spans="1:19" ht="28.8" x14ac:dyDescent="0.3">
      <c r="A3092" s="2" t="s">
        <v>20</v>
      </c>
      <c r="B3092" s="2" t="s">
        <v>21</v>
      </c>
      <c r="C3092" s="2" t="s">
        <v>22</v>
      </c>
      <c r="D3092" s="2" t="s">
        <v>23</v>
      </c>
      <c r="E3092" s="2" t="s">
        <v>5</v>
      </c>
      <c r="G3092" s="2" t="s">
        <v>24</v>
      </c>
      <c r="H3092" s="2">
        <v>1350694</v>
      </c>
      <c r="I3092" s="2">
        <v>1351416</v>
      </c>
      <c r="J3092" s="1" t="s">
        <v>54</v>
      </c>
      <c r="Q3092" s="2" t="s">
        <v>4318</v>
      </c>
      <c r="R3092" s="2">
        <v>723</v>
      </c>
    </row>
    <row r="3093" spans="1:19" ht="28.8" x14ac:dyDescent="0.3">
      <c r="A3093" s="2" t="s">
        <v>28</v>
      </c>
      <c r="B3093" s="2" t="s">
        <v>29</v>
      </c>
      <c r="C3093" s="2" t="s">
        <v>22</v>
      </c>
      <c r="D3093" s="2" t="s">
        <v>23</v>
      </c>
      <c r="E3093" s="2" t="s">
        <v>5</v>
      </c>
      <c r="G3093" s="2" t="s">
        <v>24</v>
      </c>
      <c r="H3093" s="2">
        <v>1350694</v>
      </c>
      <c r="I3093" s="2">
        <v>1351416</v>
      </c>
      <c r="J3093" s="1" t="s">
        <v>54</v>
      </c>
      <c r="K3093" s="2" t="s">
        <v>4319</v>
      </c>
      <c r="N3093" s="2" t="s">
        <v>101</v>
      </c>
      <c r="Q3093" s="2" t="s">
        <v>4318</v>
      </c>
      <c r="R3093" s="2">
        <v>723</v>
      </c>
      <c r="S3093" s="2">
        <v>240</v>
      </c>
    </row>
    <row r="3094" spans="1:19" ht="28.8" x14ac:dyDescent="0.3">
      <c r="A3094" s="2" t="s">
        <v>20</v>
      </c>
      <c r="B3094" s="2" t="s">
        <v>21</v>
      </c>
      <c r="C3094" s="2" t="s">
        <v>22</v>
      </c>
      <c r="D3094" s="2" t="s">
        <v>23</v>
      </c>
      <c r="E3094" s="2" t="s">
        <v>5</v>
      </c>
      <c r="G3094" s="2" t="s">
        <v>24</v>
      </c>
      <c r="H3094" s="2">
        <v>1351413</v>
      </c>
      <c r="I3094" s="2">
        <v>1351907</v>
      </c>
      <c r="J3094" s="1" t="s">
        <v>54</v>
      </c>
      <c r="Q3094" s="2" t="s">
        <v>4320</v>
      </c>
      <c r="R3094" s="2">
        <v>495</v>
      </c>
    </row>
    <row r="3095" spans="1:19" ht="28.8" x14ac:dyDescent="0.3">
      <c r="A3095" s="2" t="s">
        <v>28</v>
      </c>
      <c r="B3095" s="2" t="s">
        <v>29</v>
      </c>
      <c r="C3095" s="2" t="s">
        <v>22</v>
      </c>
      <c r="D3095" s="2" t="s">
        <v>23</v>
      </c>
      <c r="E3095" s="2" t="s">
        <v>5</v>
      </c>
      <c r="G3095" s="2" t="s">
        <v>24</v>
      </c>
      <c r="H3095" s="2">
        <v>1351413</v>
      </c>
      <c r="I3095" s="2">
        <v>1351907</v>
      </c>
      <c r="J3095" s="1" t="s">
        <v>54</v>
      </c>
      <c r="K3095" s="2" t="s">
        <v>4321</v>
      </c>
      <c r="N3095" s="2" t="s">
        <v>4322</v>
      </c>
      <c r="Q3095" s="2" t="s">
        <v>4320</v>
      </c>
      <c r="R3095" s="2">
        <v>495</v>
      </c>
      <c r="S3095" s="2">
        <v>164</v>
      </c>
    </row>
    <row r="3096" spans="1:19" ht="28.8" x14ac:dyDescent="0.3">
      <c r="A3096" s="2" t="s">
        <v>20</v>
      </c>
      <c r="B3096" s="2" t="s">
        <v>21</v>
      </c>
      <c r="C3096" s="2" t="s">
        <v>22</v>
      </c>
      <c r="D3096" s="2" t="s">
        <v>23</v>
      </c>
      <c r="E3096" s="2" t="s">
        <v>5</v>
      </c>
      <c r="G3096" s="2" t="s">
        <v>24</v>
      </c>
      <c r="H3096" s="2">
        <v>1351989</v>
      </c>
      <c r="I3096" s="2">
        <v>1352213</v>
      </c>
      <c r="J3096" s="1" t="s">
        <v>25</v>
      </c>
      <c r="Q3096" s="2" t="s">
        <v>4323</v>
      </c>
      <c r="R3096" s="2">
        <v>225</v>
      </c>
    </row>
    <row r="3097" spans="1:19" ht="57.6" x14ac:dyDescent="0.3">
      <c r="A3097" s="2" t="s">
        <v>28</v>
      </c>
      <c r="B3097" s="2" t="s">
        <v>29</v>
      </c>
      <c r="C3097" s="2" t="s">
        <v>22</v>
      </c>
      <c r="D3097" s="2" t="s">
        <v>23</v>
      </c>
      <c r="E3097" s="2" t="s">
        <v>5</v>
      </c>
      <c r="G3097" s="2" t="s">
        <v>24</v>
      </c>
      <c r="H3097" s="2">
        <v>1351989</v>
      </c>
      <c r="I3097" s="2">
        <v>1352213</v>
      </c>
      <c r="J3097" s="1" t="s">
        <v>25</v>
      </c>
      <c r="K3097" s="2" t="s">
        <v>4324</v>
      </c>
      <c r="N3097" s="2" t="s">
        <v>4325</v>
      </c>
      <c r="Q3097" s="2" t="s">
        <v>4323</v>
      </c>
      <c r="R3097" s="2">
        <v>225</v>
      </c>
      <c r="S3097" s="2">
        <v>74</v>
      </c>
    </row>
    <row r="3098" spans="1:19" ht="28.8" x14ac:dyDescent="0.3">
      <c r="A3098" s="2" t="s">
        <v>20</v>
      </c>
      <c r="B3098" s="2" t="s">
        <v>21</v>
      </c>
      <c r="C3098" s="2" t="s">
        <v>22</v>
      </c>
      <c r="D3098" s="2" t="s">
        <v>23</v>
      </c>
      <c r="E3098" s="2" t="s">
        <v>5</v>
      </c>
      <c r="G3098" s="2" t="s">
        <v>24</v>
      </c>
      <c r="H3098" s="2">
        <v>1352265</v>
      </c>
      <c r="I3098" s="2">
        <v>1353326</v>
      </c>
      <c r="J3098" s="1" t="s">
        <v>25</v>
      </c>
      <c r="Q3098" s="2" t="s">
        <v>4326</v>
      </c>
      <c r="R3098" s="2">
        <v>1062</v>
      </c>
    </row>
    <row r="3099" spans="1:19" ht="28.8" x14ac:dyDescent="0.3">
      <c r="A3099" s="2" t="s">
        <v>28</v>
      </c>
      <c r="B3099" s="2" t="s">
        <v>29</v>
      </c>
      <c r="C3099" s="2" t="s">
        <v>22</v>
      </c>
      <c r="D3099" s="2" t="s">
        <v>23</v>
      </c>
      <c r="E3099" s="2" t="s">
        <v>5</v>
      </c>
      <c r="G3099" s="2" t="s">
        <v>24</v>
      </c>
      <c r="H3099" s="2">
        <v>1352265</v>
      </c>
      <c r="I3099" s="2">
        <v>1353326</v>
      </c>
      <c r="J3099" s="1" t="s">
        <v>25</v>
      </c>
      <c r="K3099" s="2" t="s">
        <v>4327</v>
      </c>
      <c r="N3099" s="2" t="s">
        <v>101</v>
      </c>
      <c r="Q3099" s="2" t="s">
        <v>4326</v>
      </c>
      <c r="R3099" s="2">
        <v>1062</v>
      </c>
      <c r="S3099" s="2">
        <v>353</v>
      </c>
    </row>
    <row r="3100" spans="1:19" ht="28.8" x14ac:dyDescent="0.3">
      <c r="A3100" s="2" t="s">
        <v>20</v>
      </c>
      <c r="B3100" s="2" t="s">
        <v>21</v>
      </c>
      <c r="C3100" s="2" t="s">
        <v>22</v>
      </c>
      <c r="D3100" s="2" t="s">
        <v>23</v>
      </c>
      <c r="E3100" s="2" t="s">
        <v>5</v>
      </c>
      <c r="G3100" s="2" t="s">
        <v>24</v>
      </c>
      <c r="H3100" s="2">
        <v>1353337</v>
      </c>
      <c r="I3100" s="2">
        <v>1354197</v>
      </c>
      <c r="J3100" s="1" t="s">
        <v>25</v>
      </c>
      <c r="Q3100" s="2" t="s">
        <v>4328</v>
      </c>
      <c r="R3100" s="2">
        <v>861</v>
      </c>
    </row>
    <row r="3101" spans="1:19" ht="43.2" x14ac:dyDescent="0.3">
      <c r="A3101" s="2" t="s">
        <v>28</v>
      </c>
      <c r="B3101" s="2" t="s">
        <v>29</v>
      </c>
      <c r="C3101" s="2" t="s">
        <v>22</v>
      </c>
      <c r="D3101" s="2" t="s">
        <v>23</v>
      </c>
      <c r="E3101" s="2" t="s">
        <v>5</v>
      </c>
      <c r="G3101" s="2" t="s">
        <v>24</v>
      </c>
      <c r="H3101" s="2">
        <v>1353337</v>
      </c>
      <c r="I3101" s="2">
        <v>1354197</v>
      </c>
      <c r="J3101" s="1" t="s">
        <v>25</v>
      </c>
      <c r="K3101" s="2" t="s">
        <v>4329</v>
      </c>
      <c r="N3101" s="2" t="s">
        <v>4330</v>
      </c>
      <c r="Q3101" s="2" t="s">
        <v>4328</v>
      </c>
      <c r="R3101" s="2">
        <v>861</v>
      </c>
      <c r="S3101" s="2">
        <v>286</v>
      </c>
    </row>
    <row r="3102" spans="1:19" ht="28.8" x14ac:dyDescent="0.3">
      <c r="A3102" s="2" t="s">
        <v>20</v>
      </c>
      <c r="B3102" s="2" t="s">
        <v>21</v>
      </c>
      <c r="C3102" s="2" t="s">
        <v>22</v>
      </c>
      <c r="D3102" s="2" t="s">
        <v>23</v>
      </c>
      <c r="E3102" s="2" t="s">
        <v>5</v>
      </c>
      <c r="G3102" s="2" t="s">
        <v>24</v>
      </c>
      <c r="H3102" s="2">
        <v>1354194</v>
      </c>
      <c r="I3102" s="2">
        <v>1355390</v>
      </c>
      <c r="J3102" s="1" t="s">
        <v>25</v>
      </c>
      <c r="Q3102" s="2" t="s">
        <v>4331</v>
      </c>
      <c r="R3102" s="2">
        <v>1197</v>
      </c>
    </row>
    <row r="3103" spans="1:19" ht="28.8" x14ac:dyDescent="0.3">
      <c r="A3103" s="2" t="s">
        <v>28</v>
      </c>
      <c r="B3103" s="2" t="s">
        <v>29</v>
      </c>
      <c r="C3103" s="2" t="s">
        <v>22</v>
      </c>
      <c r="D3103" s="2" t="s">
        <v>23</v>
      </c>
      <c r="E3103" s="2" t="s">
        <v>5</v>
      </c>
      <c r="G3103" s="2" t="s">
        <v>24</v>
      </c>
      <c r="H3103" s="2">
        <v>1354194</v>
      </c>
      <c r="I3103" s="2">
        <v>1355390</v>
      </c>
      <c r="J3103" s="1" t="s">
        <v>25</v>
      </c>
      <c r="K3103" s="2" t="s">
        <v>4332</v>
      </c>
      <c r="N3103" s="2" t="s">
        <v>101</v>
      </c>
      <c r="Q3103" s="2" t="s">
        <v>4331</v>
      </c>
      <c r="R3103" s="2">
        <v>1197</v>
      </c>
      <c r="S3103" s="2">
        <v>398</v>
      </c>
    </row>
    <row r="3104" spans="1:19" ht="28.8" x14ac:dyDescent="0.3">
      <c r="A3104" s="2" t="s">
        <v>20</v>
      </c>
      <c r="B3104" s="2" t="s">
        <v>21</v>
      </c>
      <c r="C3104" s="2" t="s">
        <v>22</v>
      </c>
      <c r="D3104" s="2" t="s">
        <v>23</v>
      </c>
      <c r="E3104" s="2" t="s">
        <v>5</v>
      </c>
      <c r="G3104" s="2" t="s">
        <v>24</v>
      </c>
      <c r="H3104" s="2">
        <v>1355387</v>
      </c>
      <c r="I3104" s="2">
        <v>1356277</v>
      </c>
      <c r="J3104" s="1" t="s">
        <v>25</v>
      </c>
      <c r="Q3104" s="2" t="s">
        <v>4333</v>
      </c>
      <c r="R3104" s="2">
        <v>891</v>
      </c>
    </row>
    <row r="3105" spans="1:19" ht="28.8" x14ac:dyDescent="0.3">
      <c r="A3105" s="2" t="s">
        <v>28</v>
      </c>
      <c r="B3105" s="2" t="s">
        <v>29</v>
      </c>
      <c r="C3105" s="2" t="s">
        <v>22</v>
      </c>
      <c r="D3105" s="2" t="s">
        <v>23</v>
      </c>
      <c r="E3105" s="2" t="s">
        <v>5</v>
      </c>
      <c r="G3105" s="2" t="s">
        <v>24</v>
      </c>
      <c r="H3105" s="2">
        <v>1355387</v>
      </c>
      <c r="I3105" s="2">
        <v>1356277</v>
      </c>
      <c r="J3105" s="1" t="s">
        <v>25</v>
      </c>
      <c r="K3105" s="2" t="s">
        <v>4334</v>
      </c>
      <c r="N3105" s="2" t="s">
        <v>2351</v>
      </c>
      <c r="Q3105" s="2" t="s">
        <v>4333</v>
      </c>
      <c r="R3105" s="2">
        <v>891</v>
      </c>
      <c r="S3105" s="2">
        <v>296</v>
      </c>
    </row>
    <row r="3106" spans="1:19" ht="28.8" x14ac:dyDescent="0.3">
      <c r="A3106" s="2" t="s">
        <v>20</v>
      </c>
      <c r="B3106" s="2" t="s">
        <v>21</v>
      </c>
      <c r="C3106" s="2" t="s">
        <v>22</v>
      </c>
      <c r="D3106" s="2" t="s">
        <v>23</v>
      </c>
      <c r="E3106" s="2" t="s">
        <v>5</v>
      </c>
      <c r="G3106" s="2" t="s">
        <v>24</v>
      </c>
      <c r="H3106" s="2">
        <v>1356340</v>
      </c>
      <c r="I3106" s="2">
        <v>1356834</v>
      </c>
      <c r="J3106" s="1" t="s">
        <v>25</v>
      </c>
      <c r="O3106" s="2" t="s">
        <v>4335</v>
      </c>
      <c r="Q3106" s="2" t="s">
        <v>4336</v>
      </c>
      <c r="R3106" s="2">
        <v>495</v>
      </c>
    </row>
    <row r="3107" spans="1:19" ht="28.8" x14ac:dyDescent="0.3">
      <c r="A3107" s="2" t="s">
        <v>28</v>
      </c>
      <c r="B3107" s="2" t="s">
        <v>29</v>
      </c>
      <c r="C3107" s="2" t="s">
        <v>22</v>
      </c>
      <c r="D3107" s="2" t="s">
        <v>23</v>
      </c>
      <c r="E3107" s="2" t="s">
        <v>5</v>
      </c>
      <c r="G3107" s="2" t="s">
        <v>24</v>
      </c>
      <c r="H3107" s="2">
        <v>1356340</v>
      </c>
      <c r="I3107" s="2">
        <v>1356834</v>
      </c>
      <c r="J3107" s="1" t="s">
        <v>25</v>
      </c>
      <c r="K3107" s="2" t="s">
        <v>4337</v>
      </c>
      <c r="N3107" s="2" t="s">
        <v>3548</v>
      </c>
      <c r="O3107" s="2" t="s">
        <v>4335</v>
      </c>
      <c r="Q3107" s="2" t="s">
        <v>4336</v>
      </c>
      <c r="R3107" s="2">
        <v>495</v>
      </c>
      <c r="S3107" s="2">
        <v>164</v>
      </c>
    </row>
    <row r="3108" spans="1:19" ht="28.8" x14ac:dyDescent="0.3">
      <c r="A3108" s="2" t="s">
        <v>20</v>
      </c>
      <c r="B3108" s="2" t="s">
        <v>21</v>
      </c>
      <c r="C3108" s="2" t="s">
        <v>22</v>
      </c>
      <c r="D3108" s="2" t="s">
        <v>23</v>
      </c>
      <c r="E3108" s="2" t="s">
        <v>5</v>
      </c>
      <c r="G3108" s="2" t="s">
        <v>24</v>
      </c>
      <c r="H3108" s="2">
        <v>1356990</v>
      </c>
      <c r="I3108" s="2">
        <v>1357133</v>
      </c>
      <c r="J3108" s="1" t="s">
        <v>25</v>
      </c>
      <c r="Q3108" s="2" t="s">
        <v>4338</v>
      </c>
      <c r="R3108" s="2">
        <v>144</v>
      </c>
    </row>
    <row r="3109" spans="1:19" ht="28.8" x14ac:dyDescent="0.3">
      <c r="A3109" s="2" t="s">
        <v>28</v>
      </c>
      <c r="B3109" s="2" t="s">
        <v>29</v>
      </c>
      <c r="C3109" s="2" t="s">
        <v>22</v>
      </c>
      <c r="D3109" s="2" t="s">
        <v>23</v>
      </c>
      <c r="E3109" s="2" t="s">
        <v>5</v>
      </c>
      <c r="G3109" s="2" t="s">
        <v>24</v>
      </c>
      <c r="H3109" s="2">
        <v>1356990</v>
      </c>
      <c r="I3109" s="2">
        <v>1357133</v>
      </c>
      <c r="J3109" s="1" t="s">
        <v>25</v>
      </c>
      <c r="K3109" s="2" t="s">
        <v>4339</v>
      </c>
      <c r="N3109" s="2" t="s">
        <v>101</v>
      </c>
      <c r="Q3109" s="2" t="s">
        <v>4338</v>
      </c>
      <c r="R3109" s="2">
        <v>144</v>
      </c>
      <c r="S3109" s="2">
        <v>47</v>
      </c>
    </row>
    <row r="3110" spans="1:19" ht="28.8" x14ac:dyDescent="0.3">
      <c r="A3110" s="2" t="s">
        <v>20</v>
      </c>
      <c r="B3110" s="2" t="s">
        <v>21</v>
      </c>
      <c r="C3110" s="2" t="s">
        <v>22</v>
      </c>
      <c r="D3110" s="2" t="s">
        <v>23</v>
      </c>
      <c r="E3110" s="2" t="s">
        <v>5</v>
      </c>
      <c r="G3110" s="2" t="s">
        <v>24</v>
      </c>
      <c r="H3110" s="2">
        <v>1357636</v>
      </c>
      <c r="I3110" s="2">
        <v>1357788</v>
      </c>
      <c r="J3110" s="1" t="s">
        <v>25</v>
      </c>
      <c r="Q3110" s="2" t="s">
        <v>4340</v>
      </c>
      <c r="R3110" s="2">
        <v>153</v>
      </c>
    </row>
    <row r="3111" spans="1:19" ht="28.8" x14ac:dyDescent="0.3">
      <c r="A3111" s="2" t="s">
        <v>28</v>
      </c>
      <c r="B3111" s="2" t="s">
        <v>29</v>
      </c>
      <c r="C3111" s="2" t="s">
        <v>22</v>
      </c>
      <c r="D3111" s="2" t="s">
        <v>23</v>
      </c>
      <c r="E3111" s="2" t="s">
        <v>5</v>
      </c>
      <c r="G3111" s="2" t="s">
        <v>24</v>
      </c>
      <c r="H3111" s="2">
        <v>1357636</v>
      </c>
      <c r="I3111" s="2">
        <v>1357788</v>
      </c>
      <c r="J3111" s="1" t="s">
        <v>25</v>
      </c>
      <c r="K3111" s="2" t="s">
        <v>4341</v>
      </c>
      <c r="N3111" s="2" t="s">
        <v>101</v>
      </c>
      <c r="Q3111" s="2" t="s">
        <v>4340</v>
      </c>
      <c r="R3111" s="2">
        <v>153</v>
      </c>
      <c r="S3111" s="2">
        <v>50</v>
      </c>
    </row>
    <row r="3112" spans="1:19" ht="28.8" x14ac:dyDescent="0.3">
      <c r="A3112" s="2" t="s">
        <v>20</v>
      </c>
      <c r="B3112" s="2" t="s">
        <v>21</v>
      </c>
      <c r="C3112" s="2" t="s">
        <v>22</v>
      </c>
      <c r="D3112" s="2" t="s">
        <v>23</v>
      </c>
      <c r="E3112" s="2" t="s">
        <v>5</v>
      </c>
      <c r="G3112" s="2" t="s">
        <v>24</v>
      </c>
      <c r="H3112" s="2">
        <v>1357799</v>
      </c>
      <c r="I3112" s="2">
        <v>1364395</v>
      </c>
      <c r="J3112" s="1" t="s">
        <v>25</v>
      </c>
      <c r="Q3112" s="2" t="s">
        <v>4342</v>
      </c>
      <c r="R3112" s="2">
        <v>6597</v>
      </c>
    </row>
    <row r="3113" spans="1:19" ht="43.2" x14ac:dyDescent="0.3">
      <c r="A3113" s="2" t="s">
        <v>28</v>
      </c>
      <c r="B3113" s="2" t="s">
        <v>29</v>
      </c>
      <c r="C3113" s="2" t="s">
        <v>22</v>
      </c>
      <c r="D3113" s="2" t="s">
        <v>23</v>
      </c>
      <c r="E3113" s="2" t="s">
        <v>5</v>
      </c>
      <c r="G3113" s="2" t="s">
        <v>24</v>
      </c>
      <c r="H3113" s="2">
        <v>1357799</v>
      </c>
      <c r="I3113" s="2">
        <v>1364395</v>
      </c>
      <c r="J3113" s="1" t="s">
        <v>25</v>
      </c>
      <c r="K3113" s="2" t="s">
        <v>4343</v>
      </c>
      <c r="N3113" s="2" t="s">
        <v>41</v>
      </c>
      <c r="Q3113" s="2" t="s">
        <v>4342</v>
      </c>
      <c r="R3113" s="2">
        <v>6597</v>
      </c>
      <c r="S3113" s="2">
        <v>2198</v>
      </c>
    </row>
    <row r="3114" spans="1:19" ht="28.8" x14ac:dyDescent="0.3">
      <c r="A3114" s="2" t="s">
        <v>20</v>
      </c>
      <c r="B3114" s="2" t="s">
        <v>21</v>
      </c>
      <c r="C3114" s="2" t="s">
        <v>22</v>
      </c>
      <c r="D3114" s="2" t="s">
        <v>23</v>
      </c>
      <c r="E3114" s="2" t="s">
        <v>5</v>
      </c>
      <c r="G3114" s="2" t="s">
        <v>24</v>
      </c>
      <c r="H3114" s="2">
        <v>1364395</v>
      </c>
      <c r="I3114" s="2">
        <v>1364712</v>
      </c>
      <c r="J3114" s="1" t="s">
        <v>25</v>
      </c>
      <c r="Q3114" s="2" t="s">
        <v>4344</v>
      </c>
      <c r="R3114" s="2">
        <v>318</v>
      </c>
    </row>
    <row r="3115" spans="1:19" ht="28.8" x14ac:dyDescent="0.3">
      <c r="A3115" s="2" t="s">
        <v>28</v>
      </c>
      <c r="B3115" s="2" t="s">
        <v>29</v>
      </c>
      <c r="C3115" s="2" t="s">
        <v>22</v>
      </c>
      <c r="D3115" s="2" t="s">
        <v>23</v>
      </c>
      <c r="E3115" s="2" t="s">
        <v>5</v>
      </c>
      <c r="G3115" s="2" t="s">
        <v>24</v>
      </c>
      <c r="H3115" s="2">
        <v>1364395</v>
      </c>
      <c r="I3115" s="2">
        <v>1364712</v>
      </c>
      <c r="J3115" s="1" t="s">
        <v>25</v>
      </c>
      <c r="K3115" s="2" t="s">
        <v>4345</v>
      </c>
      <c r="N3115" s="2" t="s">
        <v>101</v>
      </c>
      <c r="Q3115" s="2" t="s">
        <v>4344</v>
      </c>
      <c r="R3115" s="2">
        <v>318</v>
      </c>
      <c r="S3115" s="2">
        <v>105</v>
      </c>
    </row>
    <row r="3116" spans="1:19" ht="28.8" x14ac:dyDescent="0.3">
      <c r="A3116" s="2" t="s">
        <v>20</v>
      </c>
      <c r="B3116" s="2" t="s">
        <v>21</v>
      </c>
      <c r="C3116" s="2" t="s">
        <v>22</v>
      </c>
      <c r="D3116" s="2" t="s">
        <v>23</v>
      </c>
      <c r="E3116" s="2" t="s">
        <v>5</v>
      </c>
      <c r="G3116" s="2" t="s">
        <v>24</v>
      </c>
      <c r="H3116" s="2">
        <v>1364998</v>
      </c>
      <c r="I3116" s="2">
        <v>1365981</v>
      </c>
      <c r="J3116" s="1" t="s">
        <v>54</v>
      </c>
      <c r="Q3116" s="2" t="s">
        <v>4346</v>
      </c>
      <c r="R3116" s="2">
        <v>984</v>
      </c>
    </row>
    <row r="3117" spans="1:19" ht="28.8" x14ac:dyDescent="0.3">
      <c r="A3117" s="2" t="s">
        <v>28</v>
      </c>
      <c r="B3117" s="2" t="s">
        <v>29</v>
      </c>
      <c r="C3117" s="2" t="s">
        <v>22</v>
      </c>
      <c r="D3117" s="2" t="s">
        <v>23</v>
      </c>
      <c r="E3117" s="2" t="s">
        <v>5</v>
      </c>
      <c r="G3117" s="2" t="s">
        <v>24</v>
      </c>
      <c r="H3117" s="2">
        <v>1364998</v>
      </c>
      <c r="I3117" s="2">
        <v>1365981</v>
      </c>
      <c r="J3117" s="1" t="s">
        <v>54</v>
      </c>
      <c r="K3117" s="2" t="s">
        <v>4347</v>
      </c>
      <c r="N3117" s="2" t="s">
        <v>101</v>
      </c>
      <c r="Q3117" s="2" t="s">
        <v>4346</v>
      </c>
      <c r="R3117" s="2">
        <v>984</v>
      </c>
      <c r="S3117" s="2">
        <v>327</v>
      </c>
    </row>
    <row r="3118" spans="1:19" ht="28.8" x14ac:dyDescent="0.3">
      <c r="A3118" s="2" t="s">
        <v>20</v>
      </c>
      <c r="B3118" s="2" t="s">
        <v>21</v>
      </c>
      <c r="C3118" s="2" t="s">
        <v>22</v>
      </c>
      <c r="D3118" s="2" t="s">
        <v>23</v>
      </c>
      <c r="E3118" s="2" t="s">
        <v>5</v>
      </c>
      <c r="G3118" s="2" t="s">
        <v>24</v>
      </c>
      <c r="H3118" s="2">
        <v>1366160</v>
      </c>
      <c r="I3118" s="2">
        <v>1368442</v>
      </c>
      <c r="J3118" s="1" t="s">
        <v>54</v>
      </c>
      <c r="Q3118" s="2" t="s">
        <v>4348</v>
      </c>
      <c r="R3118" s="2">
        <v>2283</v>
      </c>
    </row>
    <row r="3119" spans="1:19" ht="43.2" x14ac:dyDescent="0.3">
      <c r="A3119" s="2" t="s">
        <v>28</v>
      </c>
      <c r="B3119" s="2" t="s">
        <v>29</v>
      </c>
      <c r="C3119" s="2" t="s">
        <v>22</v>
      </c>
      <c r="D3119" s="2" t="s">
        <v>23</v>
      </c>
      <c r="E3119" s="2" t="s">
        <v>5</v>
      </c>
      <c r="G3119" s="2" t="s">
        <v>24</v>
      </c>
      <c r="H3119" s="2">
        <v>1366160</v>
      </c>
      <c r="I3119" s="2">
        <v>1368442</v>
      </c>
      <c r="J3119" s="1" t="s">
        <v>54</v>
      </c>
      <c r="K3119" s="2" t="s">
        <v>4349</v>
      </c>
      <c r="N3119" s="2" t="s">
        <v>2115</v>
      </c>
      <c r="Q3119" s="2" t="s">
        <v>4348</v>
      </c>
      <c r="R3119" s="2">
        <v>2283</v>
      </c>
      <c r="S3119" s="2">
        <v>760</v>
      </c>
    </row>
    <row r="3120" spans="1:19" ht="28.8" x14ac:dyDescent="0.3">
      <c r="A3120" s="2" t="s">
        <v>20</v>
      </c>
      <c r="B3120" s="2" t="s">
        <v>21</v>
      </c>
      <c r="C3120" s="2" t="s">
        <v>22</v>
      </c>
      <c r="D3120" s="2" t="s">
        <v>23</v>
      </c>
      <c r="E3120" s="2" t="s">
        <v>5</v>
      </c>
      <c r="G3120" s="2" t="s">
        <v>24</v>
      </c>
      <c r="H3120" s="2">
        <v>1368452</v>
      </c>
      <c r="I3120" s="2">
        <v>1369651</v>
      </c>
      <c r="J3120" s="1" t="s">
        <v>54</v>
      </c>
      <c r="Q3120" s="2" t="s">
        <v>4350</v>
      </c>
      <c r="R3120" s="2">
        <v>1200</v>
      </c>
    </row>
    <row r="3121" spans="1:19" ht="43.2" x14ac:dyDescent="0.3">
      <c r="A3121" s="2" t="s">
        <v>28</v>
      </c>
      <c r="B3121" s="2" t="s">
        <v>29</v>
      </c>
      <c r="C3121" s="2" t="s">
        <v>22</v>
      </c>
      <c r="D3121" s="2" t="s">
        <v>23</v>
      </c>
      <c r="E3121" s="2" t="s">
        <v>5</v>
      </c>
      <c r="G3121" s="2" t="s">
        <v>24</v>
      </c>
      <c r="H3121" s="2">
        <v>1368452</v>
      </c>
      <c r="I3121" s="2">
        <v>1369651</v>
      </c>
      <c r="J3121" s="1" t="s">
        <v>54</v>
      </c>
      <c r="K3121" s="2" t="s">
        <v>4351</v>
      </c>
      <c r="N3121" s="2" t="s">
        <v>2524</v>
      </c>
      <c r="Q3121" s="2" t="s">
        <v>4350</v>
      </c>
      <c r="R3121" s="2">
        <v>1200</v>
      </c>
      <c r="S3121" s="2">
        <v>399</v>
      </c>
    </row>
    <row r="3122" spans="1:19" ht="28.8" x14ac:dyDescent="0.3">
      <c r="A3122" s="2" t="s">
        <v>20</v>
      </c>
      <c r="B3122" s="2" t="s">
        <v>21</v>
      </c>
      <c r="C3122" s="2" t="s">
        <v>22</v>
      </c>
      <c r="D3122" s="2" t="s">
        <v>23</v>
      </c>
      <c r="E3122" s="2" t="s">
        <v>5</v>
      </c>
      <c r="G3122" s="2" t="s">
        <v>24</v>
      </c>
      <c r="H3122" s="2">
        <v>1369648</v>
      </c>
      <c r="I3122" s="2">
        <v>1371102</v>
      </c>
      <c r="J3122" s="1" t="s">
        <v>54</v>
      </c>
      <c r="Q3122" s="2" t="s">
        <v>4352</v>
      </c>
      <c r="R3122" s="2">
        <v>1455</v>
      </c>
    </row>
    <row r="3123" spans="1:19" ht="43.2" x14ac:dyDescent="0.3">
      <c r="A3123" s="2" t="s">
        <v>28</v>
      </c>
      <c r="B3123" s="2" t="s">
        <v>29</v>
      </c>
      <c r="C3123" s="2" t="s">
        <v>22</v>
      </c>
      <c r="D3123" s="2" t="s">
        <v>23</v>
      </c>
      <c r="E3123" s="2" t="s">
        <v>5</v>
      </c>
      <c r="G3123" s="2" t="s">
        <v>24</v>
      </c>
      <c r="H3123" s="2">
        <v>1369648</v>
      </c>
      <c r="I3123" s="2">
        <v>1371102</v>
      </c>
      <c r="J3123" s="1" t="s">
        <v>54</v>
      </c>
      <c r="K3123" s="2" t="s">
        <v>4353</v>
      </c>
      <c r="N3123" s="2" t="s">
        <v>2118</v>
      </c>
      <c r="Q3123" s="2" t="s">
        <v>4352</v>
      </c>
      <c r="R3123" s="2">
        <v>1455</v>
      </c>
      <c r="S3123" s="2">
        <v>484</v>
      </c>
    </row>
    <row r="3124" spans="1:19" ht="28.8" x14ac:dyDescent="0.3">
      <c r="A3124" s="2" t="s">
        <v>20</v>
      </c>
      <c r="B3124" s="2" t="s">
        <v>21</v>
      </c>
      <c r="C3124" s="2" t="s">
        <v>22</v>
      </c>
      <c r="D3124" s="2" t="s">
        <v>23</v>
      </c>
      <c r="E3124" s="2" t="s">
        <v>5</v>
      </c>
      <c r="G3124" s="2" t="s">
        <v>24</v>
      </c>
      <c r="H3124" s="2">
        <v>1371201</v>
      </c>
      <c r="I3124" s="2">
        <v>1371575</v>
      </c>
      <c r="J3124" s="1" t="s">
        <v>54</v>
      </c>
      <c r="Q3124" s="2" t="s">
        <v>4354</v>
      </c>
      <c r="R3124" s="2">
        <v>375</v>
      </c>
    </row>
    <row r="3125" spans="1:19" ht="28.8" x14ac:dyDescent="0.3">
      <c r="A3125" s="2" t="s">
        <v>28</v>
      </c>
      <c r="B3125" s="2" t="s">
        <v>29</v>
      </c>
      <c r="C3125" s="2" t="s">
        <v>22</v>
      </c>
      <c r="D3125" s="2" t="s">
        <v>23</v>
      </c>
      <c r="E3125" s="2" t="s">
        <v>5</v>
      </c>
      <c r="G3125" s="2" t="s">
        <v>24</v>
      </c>
      <c r="H3125" s="2">
        <v>1371201</v>
      </c>
      <c r="I3125" s="2">
        <v>1371575</v>
      </c>
      <c r="J3125" s="1" t="s">
        <v>54</v>
      </c>
      <c r="K3125" s="2" t="s">
        <v>4355</v>
      </c>
      <c r="N3125" s="2" t="s">
        <v>1322</v>
      </c>
      <c r="Q3125" s="2" t="s">
        <v>4354</v>
      </c>
      <c r="R3125" s="2">
        <v>375</v>
      </c>
      <c r="S3125" s="2">
        <v>124</v>
      </c>
    </row>
    <row r="3126" spans="1:19" ht="28.8" x14ac:dyDescent="0.3">
      <c r="A3126" s="2" t="s">
        <v>20</v>
      </c>
      <c r="B3126" s="2" t="s">
        <v>21</v>
      </c>
      <c r="C3126" s="2" t="s">
        <v>22</v>
      </c>
      <c r="D3126" s="2" t="s">
        <v>23</v>
      </c>
      <c r="E3126" s="2" t="s">
        <v>5</v>
      </c>
      <c r="G3126" s="2" t="s">
        <v>24</v>
      </c>
      <c r="H3126" s="2">
        <v>1371572</v>
      </c>
      <c r="I3126" s="2">
        <v>1371769</v>
      </c>
      <c r="J3126" s="1" t="s">
        <v>54</v>
      </c>
      <c r="Q3126" s="2" t="s">
        <v>4356</v>
      </c>
      <c r="R3126" s="2">
        <v>198</v>
      </c>
    </row>
    <row r="3127" spans="1:19" ht="43.2" x14ac:dyDescent="0.3">
      <c r="A3127" s="2" t="s">
        <v>28</v>
      </c>
      <c r="B3127" s="2" t="s">
        <v>29</v>
      </c>
      <c r="C3127" s="2" t="s">
        <v>22</v>
      </c>
      <c r="D3127" s="2" t="s">
        <v>23</v>
      </c>
      <c r="E3127" s="2" t="s">
        <v>5</v>
      </c>
      <c r="G3127" s="2" t="s">
        <v>24</v>
      </c>
      <c r="H3127" s="2">
        <v>1371572</v>
      </c>
      <c r="I3127" s="2">
        <v>1371769</v>
      </c>
      <c r="J3127" s="1" t="s">
        <v>54</v>
      </c>
      <c r="K3127" s="2" t="s">
        <v>4357</v>
      </c>
      <c r="N3127" s="2" t="s">
        <v>41</v>
      </c>
      <c r="Q3127" s="2" t="s">
        <v>4356</v>
      </c>
      <c r="R3127" s="2">
        <v>198</v>
      </c>
      <c r="S3127" s="2">
        <v>65</v>
      </c>
    </row>
    <row r="3128" spans="1:19" ht="28.8" x14ac:dyDescent="0.3">
      <c r="A3128" s="2" t="s">
        <v>20</v>
      </c>
      <c r="B3128" s="2" t="s">
        <v>21</v>
      </c>
      <c r="C3128" s="2" t="s">
        <v>22</v>
      </c>
      <c r="D3128" s="2" t="s">
        <v>23</v>
      </c>
      <c r="E3128" s="2" t="s">
        <v>5</v>
      </c>
      <c r="G3128" s="2" t="s">
        <v>24</v>
      </c>
      <c r="H3128" s="2">
        <v>1371912</v>
      </c>
      <c r="I3128" s="2">
        <v>1372154</v>
      </c>
      <c r="J3128" s="1" t="s">
        <v>25</v>
      </c>
      <c r="Q3128" s="2" t="s">
        <v>4358</v>
      </c>
      <c r="R3128" s="2">
        <v>243</v>
      </c>
    </row>
    <row r="3129" spans="1:19" ht="28.8" x14ac:dyDescent="0.3">
      <c r="A3129" s="2" t="s">
        <v>28</v>
      </c>
      <c r="B3129" s="2" t="s">
        <v>29</v>
      </c>
      <c r="C3129" s="2" t="s">
        <v>22</v>
      </c>
      <c r="D3129" s="2" t="s">
        <v>23</v>
      </c>
      <c r="E3129" s="2" t="s">
        <v>5</v>
      </c>
      <c r="G3129" s="2" t="s">
        <v>24</v>
      </c>
      <c r="H3129" s="2">
        <v>1371912</v>
      </c>
      <c r="I3129" s="2">
        <v>1372154</v>
      </c>
      <c r="J3129" s="1" t="s">
        <v>25</v>
      </c>
      <c r="K3129" s="2" t="s">
        <v>4359</v>
      </c>
      <c r="N3129" s="2" t="s">
        <v>101</v>
      </c>
      <c r="Q3129" s="2" t="s">
        <v>4358</v>
      </c>
      <c r="R3129" s="2">
        <v>243</v>
      </c>
      <c r="S3129" s="2">
        <v>80</v>
      </c>
    </row>
    <row r="3130" spans="1:19" ht="28.8" x14ac:dyDescent="0.3">
      <c r="A3130" s="2" t="s">
        <v>20</v>
      </c>
      <c r="B3130" s="2" t="s">
        <v>21</v>
      </c>
      <c r="C3130" s="2" t="s">
        <v>22</v>
      </c>
      <c r="D3130" s="2" t="s">
        <v>23</v>
      </c>
      <c r="E3130" s="2" t="s">
        <v>5</v>
      </c>
      <c r="G3130" s="2" t="s">
        <v>24</v>
      </c>
      <c r="H3130" s="2">
        <v>1372085</v>
      </c>
      <c r="I3130" s="2">
        <v>1372264</v>
      </c>
      <c r="J3130" s="1" t="s">
        <v>54</v>
      </c>
      <c r="Q3130" s="2" t="s">
        <v>4360</v>
      </c>
      <c r="R3130" s="2">
        <v>180</v>
      </c>
    </row>
    <row r="3131" spans="1:19" ht="28.8" x14ac:dyDescent="0.3">
      <c r="A3131" s="2" t="s">
        <v>28</v>
      </c>
      <c r="B3131" s="2" t="s">
        <v>29</v>
      </c>
      <c r="C3131" s="2" t="s">
        <v>22</v>
      </c>
      <c r="D3131" s="2" t="s">
        <v>23</v>
      </c>
      <c r="E3131" s="2" t="s">
        <v>5</v>
      </c>
      <c r="G3131" s="2" t="s">
        <v>24</v>
      </c>
      <c r="H3131" s="2">
        <v>1372085</v>
      </c>
      <c r="I3131" s="2">
        <v>1372264</v>
      </c>
      <c r="J3131" s="1" t="s">
        <v>54</v>
      </c>
      <c r="K3131" s="2" t="s">
        <v>4361</v>
      </c>
      <c r="N3131" s="2" t="s">
        <v>101</v>
      </c>
      <c r="Q3131" s="2" t="s">
        <v>4360</v>
      </c>
      <c r="R3131" s="2">
        <v>180</v>
      </c>
      <c r="S3131" s="2">
        <v>59</v>
      </c>
    </row>
    <row r="3132" spans="1:19" ht="28.8" x14ac:dyDescent="0.3">
      <c r="A3132" s="2" t="s">
        <v>20</v>
      </c>
      <c r="B3132" s="2" t="s">
        <v>21</v>
      </c>
      <c r="C3132" s="2" t="s">
        <v>22</v>
      </c>
      <c r="D3132" s="2" t="s">
        <v>23</v>
      </c>
      <c r="E3132" s="2" t="s">
        <v>5</v>
      </c>
      <c r="G3132" s="2" t="s">
        <v>24</v>
      </c>
      <c r="H3132" s="2">
        <v>1372599</v>
      </c>
      <c r="I3132" s="2">
        <v>1373273</v>
      </c>
      <c r="J3132" s="1" t="s">
        <v>25</v>
      </c>
      <c r="Q3132" s="2" t="s">
        <v>4362</v>
      </c>
      <c r="R3132" s="2">
        <v>675</v>
      </c>
    </row>
    <row r="3133" spans="1:19" ht="28.8" x14ac:dyDescent="0.3">
      <c r="A3133" s="2" t="s">
        <v>28</v>
      </c>
      <c r="B3133" s="2" t="s">
        <v>29</v>
      </c>
      <c r="C3133" s="2" t="s">
        <v>22</v>
      </c>
      <c r="D3133" s="2" t="s">
        <v>23</v>
      </c>
      <c r="E3133" s="2" t="s">
        <v>5</v>
      </c>
      <c r="G3133" s="2" t="s">
        <v>24</v>
      </c>
      <c r="H3133" s="2">
        <v>1372599</v>
      </c>
      <c r="I3133" s="2">
        <v>1373273</v>
      </c>
      <c r="J3133" s="1" t="s">
        <v>25</v>
      </c>
      <c r="K3133" s="2" t="s">
        <v>4363</v>
      </c>
      <c r="N3133" s="2" t="s">
        <v>101</v>
      </c>
      <c r="Q3133" s="2" t="s">
        <v>4362</v>
      </c>
      <c r="R3133" s="2">
        <v>675</v>
      </c>
      <c r="S3133" s="2">
        <v>224</v>
      </c>
    </row>
    <row r="3134" spans="1:19" ht="28.8" x14ac:dyDescent="0.3">
      <c r="A3134" s="2" t="s">
        <v>20</v>
      </c>
      <c r="B3134" s="2" t="s">
        <v>21</v>
      </c>
      <c r="C3134" s="2" t="s">
        <v>22</v>
      </c>
      <c r="D3134" s="2" t="s">
        <v>23</v>
      </c>
      <c r="E3134" s="2" t="s">
        <v>5</v>
      </c>
      <c r="G3134" s="2" t="s">
        <v>24</v>
      </c>
      <c r="H3134" s="2">
        <v>1373270</v>
      </c>
      <c r="I3134" s="2">
        <v>1373593</v>
      </c>
      <c r="J3134" s="1" t="s">
        <v>25</v>
      </c>
      <c r="Q3134" s="2" t="s">
        <v>4364</v>
      </c>
      <c r="R3134" s="2">
        <v>324</v>
      </c>
    </row>
    <row r="3135" spans="1:19" ht="43.2" x14ac:dyDescent="0.3">
      <c r="A3135" s="2" t="s">
        <v>28</v>
      </c>
      <c r="B3135" s="2" t="s">
        <v>29</v>
      </c>
      <c r="C3135" s="2" t="s">
        <v>22</v>
      </c>
      <c r="D3135" s="2" t="s">
        <v>23</v>
      </c>
      <c r="E3135" s="2" t="s">
        <v>5</v>
      </c>
      <c r="G3135" s="2" t="s">
        <v>24</v>
      </c>
      <c r="H3135" s="2">
        <v>1373270</v>
      </c>
      <c r="I3135" s="2">
        <v>1373593</v>
      </c>
      <c r="J3135" s="1" t="s">
        <v>25</v>
      </c>
      <c r="K3135" s="2" t="s">
        <v>4365</v>
      </c>
      <c r="N3135" s="2" t="s">
        <v>4366</v>
      </c>
      <c r="Q3135" s="2" t="s">
        <v>4364</v>
      </c>
      <c r="R3135" s="2">
        <v>324</v>
      </c>
      <c r="S3135" s="2">
        <v>107</v>
      </c>
    </row>
    <row r="3136" spans="1:19" ht="28.8" x14ac:dyDescent="0.3">
      <c r="A3136" s="2" t="s">
        <v>20</v>
      </c>
      <c r="B3136" s="2" t="s">
        <v>21</v>
      </c>
      <c r="C3136" s="2" t="s">
        <v>22</v>
      </c>
      <c r="D3136" s="2" t="s">
        <v>23</v>
      </c>
      <c r="E3136" s="2" t="s">
        <v>5</v>
      </c>
      <c r="G3136" s="2" t="s">
        <v>24</v>
      </c>
      <c r="H3136" s="2">
        <v>1373660</v>
      </c>
      <c r="I3136" s="2">
        <v>1373935</v>
      </c>
      <c r="J3136" s="1" t="s">
        <v>25</v>
      </c>
      <c r="Q3136" s="2" t="s">
        <v>4367</v>
      </c>
      <c r="R3136" s="2">
        <v>276</v>
      </c>
    </row>
    <row r="3137" spans="1:20" ht="43.2" x14ac:dyDescent="0.3">
      <c r="A3137" s="2" t="s">
        <v>28</v>
      </c>
      <c r="B3137" s="2" t="s">
        <v>29</v>
      </c>
      <c r="C3137" s="2" t="s">
        <v>22</v>
      </c>
      <c r="D3137" s="2" t="s">
        <v>23</v>
      </c>
      <c r="E3137" s="2" t="s">
        <v>5</v>
      </c>
      <c r="G3137" s="2" t="s">
        <v>24</v>
      </c>
      <c r="H3137" s="2">
        <v>1373660</v>
      </c>
      <c r="I3137" s="2">
        <v>1373935</v>
      </c>
      <c r="J3137" s="1" t="s">
        <v>25</v>
      </c>
      <c r="K3137" s="2" t="s">
        <v>4368</v>
      </c>
      <c r="N3137" s="2" t="s">
        <v>3509</v>
      </c>
      <c r="Q3137" s="2" t="s">
        <v>4367</v>
      </c>
      <c r="R3137" s="2">
        <v>276</v>
      </c>
      <c r="S3137" s="2">
        <v>91</v>
      </c>
    </row>
    <row r="3138" spans="1:20" ht="28.8" x14ac:dyDescent="0.3">
      <c r="A3138" s="2" t="s">
        <v>20</v>
      </c>
      <c r="B3138" s="2" t="s">
        <v>21</v>
      </c>
      <c r="C3138" s="2" t="s">
        <v>22</v>
      </c>
      <c r="D3138" s="2" t="s">
        <v>23</v>
      </c>
      <c r="E3138" s="2" t="s">
        <v>5</v>
      </c>
      <c r="G3138" s="2" t="s">
        <v>24</v>
      </c>
      <c r="H3138" s="2">
        <v>1373947</v>
      </c>
      <c r="I3138" s="2">
        <v>1374300</v>
      </c>
      <c r="J3138" s="1" t="s">
        <v>25</v>
      </c>
      <c r="Q3138" s="2" t="s">
        <v>4369</v>
      </c>
      <c r="R3138" s="2">
        <v>354</v>
      </c>
    </row>
    <row r="3139" spans="1:20" ht="28.8" x14ac:dyDescent="0.3">
      <c r="A3139" s="2" t="s">
        <v>28</v>
      </c>
      <c r="B3139" s="2" t="s">
        <v>29</v>
      </c>
      <c r="C3139" s="2" t="s">
        <v>22</v>
      </c>
      <c r="D3139" s="2" t="s">
        <v>23</v>
      </c>
      <c r="E3139" s="2" t="s">
        <v>5</v>
      </c>
      <c r="G3139" s="2" t="s">
        <v>24</v>
      </c>
      <c r="H3139" s="2">
        <v>1373947</v>
      </c>
      <c r="I3139" s="2">
        <v>1374300</v>
      </c>
      <c r="J3139" s="1" t="s">
        <v>25</v>
      </c>
      <c r="K3139" s="2" t="s">
        <v>4370</v>
      </c>
      <c r="N3139" s="2" t="s">
        <v>101</v>
      </c>
      <c r="Q3139" s="2" t="s">
        <v>4369</v>
      </c>
      <c r="R3139" s="2">
        <v>354</v>
      </c>
      <c r="S3139" s="2">
        <v>117</v>
      </c>
    </row>
    <row r="3140" spans="1:20" ht="28.8" x14ac:dyDescent="0.3">
      <c r="A3140" s="2" t="s">
        <v>20</v>
      </c>
      <c r="B3140" s="2" t="s">
        <v>21</v>
      </c>
      <c r="C3140" s="2" t="s">
        <v>22</v>
      </c>
      <c r="D3140" s="2" t="s">
        <v>23</v>
      </c>
      <c r="E3140" s="2" t="s">
        <v>5</v>
      </c>
      <c r="G3140" s="2" t="s">
        <v>24</v>
      </c>
      <c r="H3140" s="2">
        <v>1374309</v>
      </c>
      <c r="I3140" s="2">
        <v>1374530</v>
      </c>
      <c r="J3140" s="1" t="s">
        <v>25</v>
      </c>
      <c r="Q3140" s="2" t="s">
        <v>4371</v>
      </c>
      <c r="R3140" s="2">
        <v>222</v>
      </c>
    </row>
    <row r="3141" spans="1:20" ht="28.8" x14ac:dyDescent="0.3">
      <c r="A3141" s="2" t="s">
        <v>28</v>
      </c>
      <c r="B3141" s="2" t="s">
        <v>29</v>
      </c>
      <c r="C3141" s="2" t="s">
        <v>22</v>
      </c>
      <c r="D3141" s="2" t="s">
        <v>23</v>
      </c>
      <c r="E3141" s="2" t="s">
        <v>5</v>
      </c>
      <c r="G3141" s="2" t="s">
        <v>24</v>
      </c>
      <c r="H3141" s="2">
        <v>1374309</v>
      </c>
      <c r="I3141" s="2">
        <v>1374530</v>
      </c>
      <c r="J3141" s="1" t="s">
        <v>25</v>
      </c>
      <c r="K3141" s="2" t="s">
        <v>4372</v>
      </c>
      <c r="N3141" s="2" t="s">
        <v>3145</v>
      </c>
      <c r="Q3141" s="2" t="s">
        <v>4371</v>
      </c>
      <c r="R3141" s="2">
        <v>222</v>
      </c>
      <c r="S3141" s="2">
        <v>73</v>
      </c>
    </row>
    <row r="3142" spans="1:20" ht="28.8" x14ac:dyDescent="0.3">
      <c r="A3142" s="2" t="s">
        <v>20</v>
      </c>
      <c r="B3142" s="2" t="s">
        <v>21</v>
      </c>
      <c r="C3142" s="2" t="s">
        <v>22</v>
      </c>
      <c r="D3142" s="2" t="s">
        <v>23</v>
      </c>
      <c r="E3142" s="2" t="s">
        <v>5</v>
      </c>
      <c r="G3142" s="2" t="s">
        <v>24</v>
      </c>
      <c r="H3142" s="2">
        <v>1374531</v>
      </c>
      <c r="I3142" s="2">
        <v>1374755</v>
      </c>
      <c r="J3142" s="1" t="s">
        <v>25</v>
      </c>
      <c r="Q3142" s="2" t="s">
        <v>4373</v>
      </c>
      <c r="R3142" s="2">
        <v>225</v>
      </c>
    </row>
    <row r="3143" spans="1:20" ht="28.8" x14ac:dyDescent="0.3">
      <c r="A3143" s="2" t="s">
        <v>28</v>
      </c>
      <c r="B3143" s="2" t="s">
        <v>29</v>
      </c>
      <c r="C3143" s="2" t="s">
        <v>22</v>
      </c>
      <c r="D3143" s="2" t="s">
        <v>23</v>
      </c>
      <c r="E3143" s="2" t="s">
        <v>5</v>
      </c>
      <c r="G3143" s="2" t="s">
        <v>24</v>
      </c>
      <c r="H3143" s="2">
        <v>1374531</v>
      </c>
      <c r="I3143" s="2">
        <v>1374755</v>
      </c>
      <c r="J3143" s="1" t="s">
        <v>25</v>
      </c>
      <c r="K3143" s="2" t="s">
        <v>4374</v>
      </c>
      <c r="N3143" s="2" t="s">
        <v>101</v>
      </c>
      <c r="Q3143" s="2" t="s">
        <v>4373</v>
      </c>
      <c r="R3143" s="2">
        <v>225</v>
      </c>
      <c r="S3143" s="2">
        <v>74</v>
      </c>
    </row>
    <row r="3144" spans="1:20" ht="28.8" x14ac:dyDescent="0.3">
      <c r="A3144" s="2" t="s">
        <v>20</v>
      </c>
      <c r="B3144" s="2" t="s">
        <v>21</v>
      </c>
      <c r="C3144" s="2" t="s">
        <v>22</v>
      </c>
      <c r="D3144" s="2" t="s">
        <v>23</v>
      </c>
      <c r="E3144" s="2" t="s">
        <v>5</v>
      </c>
      <c r="G3144" s="2" t="s">
        <v>24</v>
      </c>
      <c r="H3144" s="2">
        <v>1374953</v>
      </c>
      <c r="I3144" s="2">
        <v>1375084</v>
      </c>
      <c r="J3144" s="1" t="s">
        <v>25</v>
      </c>
      <c r="Q3144" s="2" t="s">
        <v>4375</v>
      </c>
      <c r="R3144" s="2">
        <v>132</v>
      </c>
    </row>
    <row r="3145" spans="1:20" ht="28.8" x14ac:dyDescent="0.3">
      <c r="A3145" s="2" t="s">
        <v>28</v>
      </c>
      <c r="B3145" s="2" t="s">
        <v>29</v>
      </c>
      <c r="C3145" s="2" t="s">
        <v>22</v>
      </c>
      <c r="D3145" s="2" t="s">
        <v>23</v>
      </c>
      <c r="E3145" s="2" t="s">
        <v>5</v>
      </c>
      <c r="G3145" s="2" t="s">
        <v>24</v>
      </c>
      <c r="H3145" s="2">
        <v>1374953</v>
      </c>
      <c r="I3145" s="2">
        <v>1375084</v>
      </c>
      <c r="J3145" s="1" t="s">
        <v>25</v>
      </c>
      <c r="K3145" s="2" t="s">
        <v>4376</v>
      </c>
      <c r="N3145" s="2" t="s">
        <v>101</v>
      </c>
      <c r="Q3145" s="2" t="s">
        <v>4375</v>
      </c>
      <c r="R3145" s="2">
        <v>132</v>
      </c>
      <c r="S3145" s="2">
        <v>43</v>
      </c>
    </row>
    <row r="3146" spans="1:20" ht="28.8" x14ac:dyDescent="0.3">
      <c r="A3146" s="2" t="s">
        <v>20</v>
      </c>
      <c r="B3146" s="2" t="s">
        <v>21</v>
      </c>
      <c r="C3146" s="2" t="s">
        <v>22</v>
      </c>
      <c r="D3146" s="2" t="s">
        <v>23</v>
      </c>
      <c r="E3146" s="2" t="s">
        <v>5</v>
      </c>
      <c r="G3146" s="2" t="s">
        <v>24</v>
      </c>
      <c r="H3146" s="2">
        <v>1375254</v>
      </c>
      <c r="I3146" s="2">
        <v>1375523</v>
      </c>
      <c r="J3146" s="1" t="s">
        <v>54</v>
      </c>
      <c r="O3146" s="2" t="s">
        <v>4377</v>
      </c>
      <c r="Q3146" s="2" t="s">
        <v>4378</v>
      </c>
      <c r="R3146" s="2">
        <v>270</v>
      </c>
    </row>
    <row r="3147" spans="1:20" ht="28.8" x14ac:dyDescent="0.3">
      <c r="A3147" s="2" t="s">
        <v>28</v>
      </c>
      <c r="B3147" s="2" t="s">
        <v>29</v>
      </c>
      <c r="C3147" s="2" t="s">
        <v>22</v>
      </c>
      <c r="D3147" s="2" t="s">
        <v>23</v>
      </c>
      <c r="E3147" s="2" t="s">
        <v>5</v>
      </c>
      <c r="G3147" s="2" t="s">
        <v>24</v>
      </c>
      <c r="H3147" s="2">
        <v>1375254</v>
      </c>
      <c r="I3147" s="2">
        <v>1375523</v>
      </c>
      <c r="J3147" s="1" t="s">
        <v>54</v>
      </c>
      <c r="K3147" s="2" t="s">
        <v>4379</v>
      </c>
      <c r="N3147" s="2" t="s">
        <v>4380</v>
      </c>
      <c r="O3147" s="2" t="s">
        <v>4377</v>
      </c>
      <c r="Q3147" s="2" t="s">
        <v>4378</v>
      </c>
      <c r="R3147" s="2">
        <v>270</v>
      </c>
      <c r="S3147" s="2">
        <v>89</v>
      </c>
    </row>
    <row r="3148" spans="1:20" ht="28.8" x14ac:dyDescent="0.3">
      <c r="A3148" s="2" t="s">
        <v>20</v>
      </c>
      <c r="B3148" s="2" t="s">
        <v>21</v>
      </c>
      <c r="C3148" s="2" t="s">
        <v>22</v>
      </c>
      <c r="D3148" s="2" t="s">
        <v>23</v>
      </c>
      <c r="E3148" s="2" t="s">
        <v>5</v>
      </c>
      <c r="G3148" s="2" t="s">
        <v>24</v>
      </c>
      <c r="H3148" s="2">
        <v>1375548</v>
      </c>
      <c r="I3148" s="2">
        <v>1376444</v>
      </c>
      <c r="J3148" s="1" t="s">
        <v>54</v>
      </c>
      <c r="Q3148" s="2" t="s">
        <v>4381</v>
      </c>
      <c r="R3148" s="2">
        <v>897</v>
      </c>
    </row>
    <row r="3149" spans="1:20" ht="43.2" x14ac:dyDescent="0.3">
      <c r="A3149" s="2" t="s">
        <v>28</v>
      </c>
      <c r="B3149" s="2" t="s">
        <v>29</v>
      </c>
      <c r="C3149" s="2" t="s">
        <v>22</v>
      </c>
      <c r="D3149" s="2" t="s">
        <v>23</v>
      </c>
      <c r="E3149" s="2" t="s">
        <v>5</v>
      </c>
      <c r="G3149" s="2" t="s">
        <v>24</v>
      </c>
      <c r="H3149" s="2">
        <v>1375548</v>
      </c>
      <c r="I3149" s="2">
        <v>1376444</v>
      </c>
      <c r="J3149" s="1" t="s">
        <v>54</v>
      </c>
      <c r="K3149" s="2" t="s">
        <v>4382</v>
      </c>
      <c r="N3149" s="2" t="s">
        <v>41</v>
      </c>
      <c r="Q3149" s="2" t="s">
        <v>4381</v>
      </c>
      <c r="R3149" s="2">
        <v>897</v>
      </c>
      <c r="S3149" s="2">
        <v>298</v>
      </c>
    </row>
    <row r="3150" spans="1:20" ht="28.8" x14ac:dyDescent="0.3">
      <c r="A3150" s="2" t="s">
        <v>20</v>
      </c>
      <c r="B3150" s="2" t="s">
        <v>21</v>
      </c>
      <c r="C3150" s="2" t="s">
        <v>22</v>
      </c>
      <c r="D3150" s="2" t="s">
        <v>23</v>
      </c>
      <c r="E3150" s="2" t="s">
        <v>5</v>
      </c>
      <c r="G3150" s="2" t="s">
        <v>24</v>
      </c>
      <c r="H3150" s="2">
        <v>1376706</v>
      </c>
      <c r="I3150" s="2">
        <v>1377266</v>
      </c>
      <c r="J3150" s="1" t="s">
        <v>25</v>
      </c>
      <c r="Q3150" s="2" t="s">
        <v>4383</v>
      </c>
      <c r="R3150" s="2">
        <v>561</v>
      </c>
    </row>
    <row r="3151" spans="1:20" ht="28.8" x14ac:dyDescent="0.3">
      <c r="A3151" s="2" t="s">
        <v>28</v>
      </c>
      <c r="B3151" s="2" t="s">
        <v>29</v>
      </c>
      <c r="C3151" s="2" t="s">
        <v>22</v>
      </c>
      <c r="D3151" s="2" t="s">
        <v>23</v>
      </c>
      <c r="E3151" s="2" t="s">
        <v>5</v>
      </c>
      <c r="G3151" s="2" t="s">
        <v>24</v>
      </c>
      <c r="H3151" s="2">
        <v>1376706</v>
      </c>
      <c r="I3151" s="2">
        <v>1377266</v>
      </c>
      <c r="J3151" s="1" t="s">
        <v>25</v>
      </c>
      <c r="K3151" s="2" t="s">
        <v>4384</v>
      </c>
      <c r="N3151" s="2" t="s">
        <v>303</v>
      </c>
      <c r="Q3151" s="2" t="s">
        <v>4383</v>
      </c>
      <c r="R3151" s="2">
        <v>561</v>
      </c>
      <c r="S3151" s="2">
        <v>186</v>
      </c>
    </row>
    <row r="3152" spans="1:20" ht="28.8" x14ac:dyDescent="0.3">
      <c r="A3152" s="2" t="s">
        <v>20</v>
      </c>
      <c r="B3152" s="2" t="s">
        <v>53</v>
      </c>
      <c r="C3152" s="2" t="s">
        <v>22</v>
      </c>
      <c r="D3152" s="2" t="s">
        <v>23</v>
      </c>
      <c r="E3152" s="2" t="s">
        <v>5</v>
      </c>
      <c r="G3152" s="2" t="s">
        <v>24</v>
      </c>
      <c r="H3152" s="2">
        <v>1377352</v>
      </c>
      <c r="I3152" s="2">
        <v>1378040</v>
      </c>
      <c r="J3152" s="1" t="s">
        <v>25</v>
      </c>
      <c r="Q3152" s="2" t="s">
        <v>4385</v>
      </c>
      <c r="R3152" s="2">
        <v>689</v>
      </c>
      <c r="T3152" s="2" t="s">
        <v>56</v>
      </c>
    </row>
    <row r="3153" spans="1:20" ht="28.8" x14ac:dyDescent="0.3">
      <c r="A3153" s="2" t="s">
        <v>20</v>
      </c>
      <c r="B3153" s="2" t="s">
        <v>21</v>
      </c>
      <c r="C3153" s="2" t="s">
        <v>22</v>
      </c>
      <c r="D3153" s="2" t="s">
        <v>23</v>
      </c>
      <c r="E3153" s="2" t="s">
        <v>5</v>
      </c>
      <c r="G3153" s="2" t="s">
        <v>24</v>
      </c>
      <c r="H3153" s="2">
        <v>1378104</v>
      </c>
      <c r="I3153" s="2">
        <v>1378259</v>
      </c>
      <c r="J3153" s="1" t="s">
        <v>25</v>
      </c>
      <c r="Q3153" s="2" t="s">
        <v>4386</v>
      </c>
      <c r="R3153" s="2">
        <v>156</v>
      </c>
    </row>
    <row r="3154" spans="1:20" ht="28.8" x14ac:dyDescent="0.3">
      <c r="A3154" s="2" t="s">
        <v>28</v>
      </c>
      <c r="B3154" s="2" t="s">
        <v>29</v>
      </c>
      <c r="C3154" s="2" t="s">
        <v>22</v>
      </c>
      <c r="D3154" s="2" t="s">
        <v>23</v>
      </c>
      <c r="E3154" s="2" t="s">
        <v>5</v>
      </c>
      <c r="G3154" s="2" t="s">
        <v>24</v>
      </c>
      <c r="H3154" s="2">
        <v>1378104</v>
      </c>
      <c r="I3154" s="2">
        <v>1378259</v>
      </c>
      <c r="J3154" s="1" t="s">
        <v>25</v>
      </c>
      <c r="K3154" s="2" t="s">
        <v>4387</v>
      </c>
      <c r="N3154" s="2" t="s">
        <v>101</v>
      </c>
      <c r="Q3154" s="2" t="s">
        <v>4386</v>
      </c>
      <c r="R3154" s="2">
        <v>156</v>
      </c>
      <c r="S3154" s="2">
        <v>51</v>
      </c>
    </row>
    <row r="3155" spans="1:20" ht="28.8" x14ac:dyDescent="0.3">
      <c r="A3155" s="2" t="s">
        <v>20</v>
      </c>
      <c r="B3155" s="2" t="s">
        <v>53</v>
      </c>
      <c r="C3155" s="2" t="s">
        <v>22</v>
      </c>
      <c r="D3155" s="2" t="s">
        <v>23</v>
      </c>
      <c r="E3155" s="2" t="s">
        <v>5</v>
      </c>
      <c r="G3155" s="2" t="s">
        <v>24</v>
      </c>
      <c r="H3155" s="2">
        <v>1378202</v>
      </c>
      <c r="I3155" s="2">
        <v>1378696</v>
      </c>
      <c r="J3155" s="1" t="s">
        <v>54</v>
      </c>
      <c r="Q3155" s="2" t="s">
        <v>4388</v>
      </c>
      <c r="R3155" s="2">
        <v>495</v>
      </c>
      <c r="T3155" s="2" t="s">
        <v>56</v>
      </c>
    </row>
    <row r="3156" spans="1:20" ht="28.8" x14ac:dyDescent="0.3">
      <c r="A3156" s="2" t="s">
        <v>20</v>
      </c>
      <c r="B3156" s="2" t="s">
        <v>21</v>
      </c>
      <c r="C3156" s="2" t="s">
        <v>22</v>
      </c>
      <c r="D3156" s="2" t="s">
        <v>23</v>
      </c>
      <c r="E3156" s="2" t="s">
        <v>5</v>
      </c>
      <c r="G3156" s="2" t="s">
        <v>24</v>
      </c>
      <c r="H3156" s="2">
        <v>1378759</v>
      </c>
      <c r="I3156" s="2">
        <v>1379517</v>
      </c>
      <c r="J3156" s="1" t="s">
        <v>54</v>
      </c>
      <c r="Q3156" s="2" t="s">
        <v>4389</v>
      </c>
      <c r="R3156" s="2">
        <v>759</v>
      </c>
    </row>
    <row r="3157" spans="1:20" ht="28.8" x14ac:dyDescent="0.3">
      <c r="A3157" s="2" t="s">
        <v>28</v>
      </c>
      <c r="B3157" s="2" t="s">
        <v>29</v>
      </c>
      <c r="C3157" s="2" t="s">
        <v>22</v>
      </c>
      <c r="D3157" s="2" t="s">
        <v>23</v>
      </c>
      <c r="E3157" s="2" t="s">
        <v>5</v>
      </c>
      <c r="G3157" s="2" t="s">
        <v>24</v>
      </c>
      <c r="H3157" s="2">
        <v>1378759</v>
      </c>
      <c r="I3157" s="2">
        <v>1379517</v>
      </c>
      <c r="J3157" s="1" t="s">
        <v>54</v>
      </c>
      <c r="K3157" s="2" t="s">
        <v>4390</v>
      </c>
      <c r="N3157" s="2" t="s">
        <v>101</v>
      </c>
      <c r="Q3157" s="2" t="s">
        <v>4389</v>
      </c>
      <c r="R3157" s="2">
        <v>759</v>
      </c>
      <c r="S3157" s="2">
        <v>252</v>
      </c>
    </row>
    <row r="3158" spans="1:20" ht="28.8" x14ac:dyDescent="0.3">
      <c r="A3158" s="2" t="s">
        <v>20</v>
      </c>
      <c r="B3158" s="2" t="s">
        <v>21</v>
      </c>
      <c r="C3158" s="2" t="s">
        <v>22</v>
      </c>
      <c r="D3158" s="2" t="s">
        <v>23</v>
      </c>
      <c r="E3158" s="2" t="s">
        <v>5</v>
      </c>
      <c r="G3158" s="2" t="s">
        <v>24</v>
      </c>
      <c r="H3158" s="2">
        <v>1379771</v>
      </c>
      <c r="I3158" s="2">
        <v>1379998</v>
      </c>
      <c r="J3158" s="1" t="s">
        <v>54</v>
      </c>
      <c r="Q3158" s="2" t="s">
        <v>4391</v>
      </c>
      <c r="R3158" s="2">
        <v>228</v>
      </c>
    </row>
    <row r="3159" spans="1:20" ht="28.8" x14ac:dyDescent="0.3">
      <c r="A3159" s="2" t="s">
        <v>28</v>
      </c>
      <c r="B3159" s="2" t="s">
        <v>29</v>
      </c>
      <c r="C3159" s="2" t="s">
        <v>22</v>
      </c>
      <c r="D3159" s="2" t="s">
        <v>23</v>
      </c>
      <c r="E3159" s="2" t="s">
        <v>5</v>
      </c>
      <c r="G3159" s="2" t="s">
        <v>24</v>
      </c>
      <c r="H3159" s="2">
        <v>1379771</v>
      </c>
      <c r="I3159" s="2">
        <v>1379998</v>
      </c>
      <c r="J3159" s="1" t="s">
        <v>54</v>
      </c>
      <c r="K3159" s="2" t="s">
        <v>4392</v>
      </c>
      <c r="N3159" s="2" t="s">
        <v>101</v>
      </c>
      <c r="Q3159" s="2" t="s">
        <v>4391</v>
      </c>
      <c r="R3159" s="2">
        <v>228</v>
      </c>
      <c r="S3159" s="2">
        <v>75</v>
      </c>
    </row>
    <row r="3160" spans="1:20" ht="28.8" x14ac:dyDescent="0.3">
      <c r="A3160" s="2" t="s">
        <v>20</v>
      </c>
      <c r="B3160" s="2" t="s">
        <v>21</v>
      </c>
      <c r="C3160" s="2" t="s">
        <v>22</v>
      </c>
      <c r="D3160" s="2" t="s">
        <v>23</v>
      </c>
      <c r="E3160" s="2" t="s">
        <v>5</v>
      </c>
      <c r="G3160" s="2" t="s">
        <v>24</v>
      </c>
      <c r="H3160" s="2">
        <v>1379947</v>
      </c>
      <c r="I3160" s="2">
        <v>1380189</v>
      </c>
      <c r="J3160" s="1" t="s">
        <v>54</v>
      </c>
      <c r="Q3160" s="2" t="s">
        <v>4393</v>
      </c>
      <c r="R3160" s="2">
        <v>243</v>
      </c>
    </row>
    <row r="3161" spans="1:20" ht="28.8" x14ac:dyDescent="0.3">
      <c r="A3161" s="2" t="s">
        <v>28</v>
      </c>
      <c r="B3161" s="2" t="s">
        <v>29</v>
      </c>
      <c r="C3161" s="2" t="s">
        <v>22</v>
      </c>
      <c r="D3161" s="2" t="s">
        <v>23</v>
      </c>
      <c r="E3161" s="2" t="s">
        <v>5</v>
      </c>
      <c r="G3161" s="2" t="s">
        <v>24</v>
      </c>
      <c r="H3161" s="2">
        <v>1379947</v>
      </c>
      <c r="I3161" s="2">
        <v>1380189</v>
      </c>
      <c r="J3161" s="1" t="s">
        <v>54</v>
      </c>
      <c r="K3161" s="2" t="s">
        <v>4394</v>
      </c>
      <c r="N3161" s="2" t="s">
        <v>1612</v>
      </c>
      <c r="Q3161" s="2" t="s">
        <v>4393</v>
      </c>
      <c r="R3161" s="2">
        <v>243</v>
      </c>
      <c r="S3161" s="2">
        <v>80</v>
      </c>
    </row>
    <row r="3162" spans="1:20" ht="28.8" x14ac:dyDescent="0.3">
      <c r="A3162" s="2" t="s">
        <v>20</v>
      </c>
      <c r="B3162" s="2" t="s">
        <v>21</v>
      </c>
      <c r="C3162" s="2" t="s">
        <v>22</v>
      </c>
      <c r="D3162" s="2" t="s">
        <v>23</v>
      </c>
      <c r="E3162" s="2" t="s">
        <v>5</v>
      </c>
      <c r="G3162" s="2" t="s">
        <v>24</v>
      </c>
      <c r="H3162" s="2">
        <v>1380283</v>
      </c>
      <c r="I3162" s="2">
        <v>1380450</v>
      </c>
      <c r="J3162" s="1" t="s">
        <v>54</v>
      </c>
      <c r="Q3162" s="2" t="s">
        <v>4395</v>
      </c>
      <c r="R3162" s="2">
        <v>168</v>
      </c>
    </row>
    <row r="3163" spans="1:20" ht="28.8" x14ac:dyDescent="0.3">
      <c r="A3163" s="2" t="s">
        <v>28</v>
      </c>
      <c r="B3163" s="2" t="s">
        <v>29</v>
      </c>
      <c r="C3163" s="2" t="s">
        <v>22</v>
      </c>
      <c r="D3163" s="2" t="s">
        <v>23</v>
      </c>
      <c r="E3163" s="2" t="s">
        <v>5</v>
      </c>
      <c r="G3163" s="2" t="s">
        <v>24</v>
      </c>
      <c r="H3163" s="2">
        <v>1380283</v>
      </c>
      <c r="I3163" s="2">
        <v>1380450</v>
      </c>
      <c r="J3163" s="1" t="s">
        <v>54</v>
      </c>
      <c r="K3163" s="2" t="s">
        <v>4396</v>
      </c>
      <c r="N3163" s="2" t="s">
        <v>101</v>
      </c>
      <c r="Q3163" s="2" t="s">
        <v>4395</v>
      </c>
      <c r="R3163" s="2">
        <v>168</v>
      </c>
      <c r="S3163" s="2">
        <v>55</v>
      </c>
    </row>
    <row r="3164" spans="1:20" ht="28.8" x14ac:dyDescent="0.3">
      <c r="A3164" s="2" t="s">
        <v>20</v>
      </c>
      <c r="B3164" s="2" t="s">
        <v>21</v>
      </c>
      <c r="C3164" s="2" t="s">
        <v>22</v>
      </c>
      <c r="D3164" s="2" t="s">
        <v>23</v>
      </c>
      <c r="E3164" s="2" t="s">
        <v>5</v>
      </c>
      <c r="G3164" s="2" t="s">
        <v>24</v>
      </c>
      <c r="H3164" s="2">
        <v>1380644</v>
      </c>
      <c r="I3164" s="2">
        <v>1380739</v>
      </c>
      <c r="J3164" s="1" t="s">
        <v>54</v>
      </c>
      <c r="Q3164" s="2" t="s">
        <v>4397</v>
      </c>
      <c r="R3164" s="2">
        <v>96</v>
      </c>
    </row>
    <row r="3165" spans="1:20" ht="28.8" x14ac:dyDescent="0.3">
      <c r="A3165" s="2" t="s">
        <v>28</v>
      </c>
      <c r="B3165" s="2" t="s">
        <v>29</v>
      </c>
      <c r="C3165" s="2" t="s">
        <v>22</v>
      </c>
      <c r="D3165" s="2" t="s">
        <v>23</v>
      </c>
      <c r="E3165" s="2" t="s">
        <v>5</v>
      </c>
      <c r="G3165" s="2" t="s">
        <v>24</v>
      </c>
      <c r="H3165" s="2">
        <v>1380644</v>
      </c>
      <c r="I3165" s="2">
        <v>1380739</v>
      </c>
      <c r="J3165" s="1" t="s">
        <v>54</v>
      </c>
      <c r="K3165" s="2" t="s">
        <v>4398</v>
      </c>
      <c r="N3165" s="2" t="s">
        <v>101</v>
      </c>
      <c r="Q3165" s="2" t="s">
        <v>4397</v>
      </c>
      <c r="R3165" s="2">
        <v>96</v>
      </c>
      <c r="S3165" s="2">
        <v>31</v>
      </c>
    </row>
    <row r="3166" spans="1:20" ht="28.8" x14ac:dyDescent="0.3">
      <c r="A3166" s="2" t="s">
        <v>20</v>
      </c>
      <c r="B3166" s="2" t="s">
        <v>21</v>
      </c>
      <c r="C3166" s="2" t="s">
        <v>22</v>
      </c>
      <c r="D3166" s="2" t="s">
        <v>23</v>
      </c>
      <c r="E3166" s="2" t="s">
        <v>5</v>
      </c>
      <c r="G3166" s="2" t="s">
        <v>24</v>
      </c>
      <c r="H3166" s="2">
        <v>1380895</v>
      </c>
      <c r="I3166" s="2">
        <v>1381092</v>
      </c>
      <c r="J3166" s="1" t="s">
        <v>54</v>
      </c>
      <c r="Q3166" s="2" t="s">
        <v>4399</v>
      </c>
      <c r="R3166" s="2">
        <v>198</v>
      </c>
    </row>
    <row r="3167" spans="1:20" ht="28.8" x14ac:dyDescent="0.3">
      <c r="A3167" s="2" t="s">
        <v>28</v>
      </c>
      <c r="B3167" s="2" t="s">
        <v>29</v>
      </c>
      <c r="C3167" s="2" t="s">
        <v>22</v>
      </c>
      <c r="D3167" s="2" t="s">
        <v>23</v>
      </c>
      <c r="E3167" s="2" t="s">
        <v>5</v>
      </c>
      <c r="G3167" s="2" t="s">
        <v>24</v>
      </c>
      <c r="H3167" s="2">
        <v>1380895</v>
      </c>
      <c r="I3167" s="2">
        <v>1381092</v>
      </c>
      <c r="J3167" s="1" t="s">
        <v>54</v>
      </c>
      <c r="K3167" s="2" t="s">
        <v>4400</v>
      </c>
      <c r="N3167" s="2" t="s">
        <v>101</v>
      </c>
      <c r="Q3167" s="2" t="s">
        <v>4399</v>
      </c>
      <c r="R3167" s="2">
        <v>198</v>
      </c>
      <c r="S3167" s="2">
        <v>65</v>
      </c>
    </row>
    <row r="3168" spans="1:20" ht="28.8" x14ac:dyDescent="0.3">
      <c r="A3168" s="2" t="s">
        <v>20</v>
      </c>
      <c r="B3168" s="2" t="s">
        <v>21</v>
      </c>
      <c r="C3168" s="2" t="s">
        <v>22</v>
      </c>
      <c r="D3168" s="2" t="s">
        <v>23</v>
      </c>
      <c r="E3168" s="2" t="s">
        <v>5</v>
      </c>
      <c r="G3168" s="2" t="s">
        <v>24</v>
      </c>
      <c r="H3168" s="2">
        <v>1381329</v>
      </c>
      <c r="I3168" s="2">
        <v>1381520</v>
      </c>
      <c r="J3168" s="1" t="s">
        <v>54</v>
      </c>
      <c r="Q3168" s="2" t="s">
        <v>4401</v>
      </c>
      <c r="R3168" s="2">
        <v>192</v>
      </c>
    </row>
    <row r="3169" spans="1:20" ht="28.8" x14ac:dyDescent="0.3">
      <c r="A3169" s="2" t="s">
        <v>28</v>
      </c>
      <c r="B3169" s="2" t="s">
        <v>29</v>
      </c>
      <c r="C3169" s="2" t="s">
        <v>22</v>
      </c>
      <c r="D3169" s="2" t="s">
        <v>23</v>
      </c>
      <c r="E3169" s="2" t="s">
        <v>5</v>
      </c>
      <c r="G3169" s="2" t="s">
        <v>24</v>
      </c>
      <c r="H3169" s="2">
        <v>1381329</v>
      </c>
      <c r="I3169" s="2">
        <v>1381520</v>
      </c>
      <c r="J3169" s="1" t="s">
        <v>54</v>
      </c>
      <c r="K3169" s="2" t="s">
        <v>4402</v>
      </c>
      <c r="N3169" s="2" t="s">
        <v>101</v>
      </c>
      <c r="Q3169" s="2" t="s">
        <v>4401</v>
      </c>
      <c r="R3169" s="2">
        <v>192</v>
      </c>
      <c r="S3169" s="2">
        <v>63</v>
      </c>
    </row>
    <row r="3170" spans="1:20" ht="28.8" x14ac:dyDescent="0.3">
      <c r="A3170" s="2" t="s">
        <v>20</v>
      </c>
      <c r="B3170" s="2" t="s">
        <v>53</v>
      </c>
      <c r="C3170" s="2" t="s">
        <v>22</v>
      </c>
      <c r="D3170" s="2" t="s">
        <v>23</v>
      </c>
      <c r="E3170" s="2" t="s">
        <v>5</v>
      </c>
      <c r="G3170" s="2" t="s">
        <v>24</v>
      </c>
      <c r="H3170" s="2">
        <v>1381555</v>
      </c>
      <c r="I3170" s="2">
        <v>1381878</v>
      </c>
      <c r="J3170" s="1" t="s">
        <v>54</v>
      </c>
      <c r="Q3170" s="2" t="s">
        <v>4403</v>
      </c>
      <c r="R3170" s="2">
        <v>324</v>
      </c>
      <c r="T3170" s="2" t="s">
        <v>56</v>
      </c>
    </row>
    <row r="3171" spans="1:20" ht="28.8" x14ac:dyDescent="0.3">
      <c r="A3171" s="2" t="s">
        <v>20</v>
      </c>
      <c r="B3171" s="2" t="s">
        <v>21</v>
      </c>
      <c r="C3171" s="2" t="s">
        <v>22</v>
      </c>
      <c r="D3171" s="2" t="s">
        <v>23</v>
      </c>
      <c r="E3171" s="2" t="s">
        <v>5</v>
      </c>
      <c r="G3171" s="2" t="s">
        <v>24</v>
      </c>
      <c r="H3171" s="2">
        <v>1382087</v>
      </c>
      <c r="I3171" s="2">
        <v>1383223</v>
      </c>
      <c r="J3171" s="1" t="s">
        <v>54</v>
      </c>
      <c r="Q3171" s="2" t="s">
        <v>4404</v>
      </c>
      <c r="R3171" s="2">
        <v>1137</v>
      </c>
    </row>
    <row r="3172" spans="1:20" ht="43.2" x14ac:dyDescent="0.3">
      <c r="A3172" s="2" t="s">
        <v>28</v>
      </c>
      <c r="B3172" s="2" t="s">
        <v>29</v>
      </c>
      <c r="C3172" s="2" t="s">
        <v>22</v>
      </c>
      <c r="D3172" s="2" t="s">
        <v>23</v>
      </c>
      <c r="E3172" s="2" t="s">
        <v>5</v>
      </c>
      <c r="G3172" s="2" t="s">
        <v>24</v>
      </c>
      <c r="H3172" s="2">
        <v>1382087</v>
      </c>
      <c r="I3172" s="2">
        <v>1383223</v>
      </c>
      <c r="J3172" s="1" t="s">
        <v>54</v>
      </c>
      <c r="K3172" s="2" t="s">
        <v>4405</v>
      </c>
      <c r="N3172" s="2" t="s">
        <v>329</v>
      </c>
      <c r="Q3172" s="2" t="s">
        <v>4404</v>
      </c>
      <c r="R3172" s="2">
        <v>1137</v>
      </c>
      <c r="S3172" s="2">
        <v>378</v>
      </c>
    </row>
    <row r="3173" spans="1:20" ht="28.8" x14ac:dyDescent="0.3">
      <c r="A3173" s="2" t="s">
        <v>20</v>
      </c>
      <c r="B3173" s="2" t="s">
        <v>21</v>
      </c>
      <c r="C3173" s="2" t="s">
        <v>22</v>
      </c>
      <c r="D3173" s="2" t="s">
        <v>23</v>
      </c>
      <c r="E3173" s="2" t="s">
        <v>5</v>
      </c>
      <c r="G3173" s="2" t="s">
        <v>24</v>
      </c>
      <c r="H3173" s="2">
        <v>1383227</v>
      </c>
      <c r="I3173" s="2">
        <v>1384360</v>
      </c>
      <c r="J3173" s="1" t="s">
        <v>54</v>
      </c>
      <c r="Q3173" s="2" t="s">
        <v>4406</v>
      </c>
      <c r="R3173" s="2">
        <v>1134</v>
      </c>
    </row>
    <row r="3174" spans="1:20" ht="43.2" x14ac:dyDescent="0.3">
      <c r="A3174" s="2" t="s">
        <v>28</v>
      </c>
      <c r="B3174" s="2" t="s">
        <v>29</v>
      </c>
      <c r="C3174" s="2" t="s">
        <v>22</v>
      </c>
      <c r="D3174" s="2" t="s">
        <v>23</v>
      </c>
      <c r="E3174" s="2" t="s">
        <v>5</v>
      </c>
      <c r="G3174" s="2" t="s">
        <v>24</v>
      </c>
      <c r="H3174" s="2">
        <v>1383227</v>
      </c>
      <c r="I3174" s="2">
        <v>1384360</v>
      </c>
      <c r="J3174" s="1" t="s">
        <v>54</v>
      </c>
      <c r="K3174" s="2" t="s">
        <v>4407</v>
      </c>
      <c r="N3174" s="2" t="s">
        <v>329</v>
      </c>
      <c r="Q3174" s="2" t="s">
        <v>4406</v>
      </c>
      <c r="R3174" s="2">
        <v>1134</v>
      </c>
      <c r="S3174" s="2">
        <v>377</v>
      </c>
    </row>
    <row r="3175" spans="1:20" ht="28.8" x14ac:dyDescent="0.3">
      <c r="A3175" s="2" t="s">
        <v>20</v>
      </c>
      <c r="B3175" s="2" t="s">
        <v>21</v>
      </c>
      <c r="C3175" s="2" t="s">
        <v>22</v>
      </c>
      <c r="D3175" s="2" t="s">
        <v>23</v>
      </c>
      <c r="E3175" s="2" t="s">
        <v>5</v>
      </c>
      <c r="G3175" s="2" t="s">
        <v>24</v>
      </c>
      <c r="H3175" s="2">
        <v>1384357</v>
      </c>
      <c r="I3175" s="2">
        <v>1385286</v>
      </c>
      <c r="J3175" s="1" t="s">
        <v>54</v>
      </c>
      <c r="Q3175" s="2" t="s">
        <v>4408</v>
      </c>
      <c r="R3175" s="2">
        <v>930</v>
      </c>
    </row>
    <row r="3176" spans="1:20" ht="28.8" x14ac:dyDescent="0.3">
      <c r="A3176" s="2" t="s">
        <v>28</v>
      </c>
      <c r="B3176" s="2" t="s">
        <v>29</v>
      </c>
      <c r="C3176" s="2" t="s">
        <v>22</v>
      </c>
      <c r="D3176" s="2" t="s">
        <v>23</v>
      </c>
      <c r="E3176" s="2" t="s">
        <v>5</v>
      </c>
      <c r="G3176" s="2" t="s">
        <v>24</v>
      </c>
      <c r="H3176" s="2">
        <v>1384357</v>
      </c>
      <c r="I3176" s="2">
        <v>1385286</v>
      </c>
      <c r="J3176" s="1" t="s">
        <v>54</v>
      </c>
      <c r="K3176" s="2" t="s">
        <v>4409</v>
      </c>
      <c r="N3176" s="2" t="s">
        <v>146</v>
      </c>
      <c r="Q3176" s="2" t="s">
        <v>4408</v>
      </c>
      <c r="R3176" s="2">
        <v>930</v>
      </c>
      <c r="S3176" s="2">
        <v>309</v>
      </c>
    </row>
    <row r="3177" spans="1:20" ht="28.8" x14ac:dyDescent="0.3">
      <c r="A3177" s="2" t="s">
        <v>20</v>
      </c>
      <c r="B3177" s="2" t="s">
        <v>21</v>
      </c>
      <c r="C3177" s="2" t="s">
        <v>22</v>
      </c>
      <c r="D3177" s="2" t="s">
        <v>23</v>
      </c>
      <c r="E3177" s="2" t="s">
        <v>5</v>
      </c>
      <c r="G3177" s="2" t="s">
        <v>24</v>
      </c>
      <c r="H3177" s="2">
        <v>1385300</v>
      </c>
      <c r="I3177" s="2">
        <v>1386247</v>
      </c>
      <c r="J3177" s="1" t="s">
        <v>54</v>
      </c>
      <c r="Q3177" s="2" t="s">
        <v>4410</v>
      </c>
      <c r="R3177" s="2">
        <v>948</v>
      </c>
    </row>
    <row r="3178" spans="1:20" ht="28.8" x14ac:dyDescent="0.3">
      <c r="A3178" s="2" t="s">
        <v>28</v>
      </c>
      <c r="B3178" s="2" t="s">
        <v>29</v>
      </c>
      <c r="C3178" s="2" t="s">
        <v>22</v>
      </c>
      <c r="D3178" s="2" t="s">
        <v>23</v>
      </c>
      <c r="E3178" s="2" t="s">
        <v>5</v>
      </c>
      <c r="G3178" s="2" t="s">
        <v>24</v>
      </c>
      <c r="H3178" s="2">
        <v>1385300</v>
      </c>
      <c r="I3178" s="2">
        <v>1386247</v>
      </c>
      <c r="J3178" s="1" t="s">
        <v>54</v>
      </c>
      <c r="K3178" s="2" t="s">
        <v>4411</v>
      </c>
      <c r="N3178" s="2" t="s">
        <v>146</v>
      </c>
      <c r="Q3178" s="2" t="s">
        <v>4410</v>
      </c>
      <c r="R3178" s="2">
        <v>948</v>
      </c>
      <c r="S3178" s="2">
        <v>315</v>
      </c>
    </row>
    <row r="3179" spans="1:20" ht="28.8" x14ac:dyDescent="0.3">
      <c r="A3179" s="2" t="s">
        <v>20</v>
      </c>
      <c r="B3179" s="2" t="s">
        <v>21</v>
      </c>
      <c r="C3179" s="2" t="s">
        <v>22</v>
      </c>
      <c r="D3179" s="2" t="s">
        <v>23</v>
      </c>
      <c r="E3179" s="2" t="s">
        <v>5</v>
      </c>
      <c r="G3179" s="2" t="s">
        <v>24</v>
      </c>
      <c r="H3179" s="2">
        <v>1386247</v>
      </c>
      <c r="I3179" s="2">
        <v>1387242</v>
      </c>
      <c r="J3179" s="1" t="s">
        <v>54</v>
      </c>
      <c r="Q3179" s="2" t="s">
        <v>4412</v>
      </c>
      <c r="R3179" s="2">
        <v>996</v>
      </c>
    </row>
    <row r="3180" spans="1:20" ht="28.8" x14ac:dyDescent="0.3">
      <c r="A3180" s="2" t="s">
        <v>28</v>
      </c>
      <c r="B3180" s="2" t="s">
        <v>29</v>
      </c>
      <c r="C3180" s="2" t="s">
        <v>22</v>
      </c>
      <c r="D3180" s="2" t="s">
        <v>23</v>
      </c>
      <c r="E3180" s="2" t="s">
        <v>5</v>
      </c>
      <c r="G3180" s="2" t="s">
        <v>24</v>
      </c>
      <c r="H3180" s="2">
        <v>1386247</v>
      </c>
      <c r="I3180" s="2">
        <v>1387242</v>
      </c>
      <c r="J3180" s="1" t="s">
        <v>54</v>
      </c>
      <c r="K3180" s="2" t="s">
        <v>4413</v>
      </c>
      <c r="N3180" s="2" t="s">
        <v>795</v>
      </c>
      <c r="Q3180" s="2" t="s">
        <v>4412</v>
      </c>
      <c r="R3180" s="2">
        <v>996</v>
      </c>
      <c r="S3180" s="2">
        <v>331</v>
      </c>
    </row>
    <row r="3181" spans="1:20" ht="28.8" x14ac:dyDescent="0.3">
      <c r="A3181" s="2" t="s">
        <v>20</v>
      </c>
      <c r="B3181" s="2" t="s">
        <v>21</v>
      </c>
      <c r="C3181" s="2" t="s">
        <v>22</v>
      </c>
      <c r="D3181" s="2" t="s">
        <v>23</v>
      </c>
      <c r="E3181" s="2" t="s">
        <v>5</v>
      </c>
      <c r="G3181" s="2" t="s">
        <v>24</v>
      </c>
      <c r="H3181" s="2">
        <v>1387656</v>
      </c>
      <c r="I3181" s="2">
        <v>1387853</v>
      </c>
      <c r="J3181" s="1" t="s">
        <v>25</v>
      </c>
      <c r="Q3181" s="2" t="s">
        <v>4414</v>
      </c>
      <c r="R3181" s="2">
        <v>198</v>
      </c>
    </row>
    <row r="3182" spans="1:20" ht="28.8" x14ac:dyDescent="0.3">
      <c r="A3182" s="2" t="s">
        <v>28</v>
      </c>
      <c r="B3182" s="2" t="s">
        <v>29</v>
      </c>
      <c r="C3182" s="2" t="s">
        <v>22</v>
      </c>
      <c r="D3182" s="2" t="s">
        <v>23</v>
      </c>
      <c r="E3182" s="2" t="s">
        <v>5</v>
      </c>
      <c r="G3182" s="2" t="s">
        <v>24</v>
      </c>
      <c r="H3182" s="2">
        <v>1387656</v>
      </c>
      <c r="I3182" s="2">
        <v>1387853</v>
      </c>
      <c r="J3182" s="1" t="s">
        <v>25</v>
      </c>
      <c r="K3182" s="2" t="s">
        <v>4415</v>
      </c>
      <c r="N3182" s="2" t="s">
        <v>101</v>
      </c>
      <c r="Q3182" s="2" t="s">
        <v>4414</v>
      </c>
      <c r="R3182" s="2">
        <v>198</v>
      </c>
      <c r="S3182" s="2">
        <v>65</v>
      </c>
    </row>
    <row r="3183" spans="1:20" ht="28.8" x14ac:dyDescent="0.3">
      <c r="A3183" s="2" t="s">
        <v>20</v>
      </c>
      <c r="B3183" s="2" t="s">
        <v>53</v>
      </c>
      <c r="C3183" s="2" t="s">
        <v>22</v>
      </c>
      <c r="D3183" s="2" t="s">
        <v>23</v>
      </c>
      <c r="E3183" s="2" t="s">
        <v>5</v>
      </c>
      <c r="G3183" s="2" t="s">
        <v>24</v>
      </c>
      <c r="H3183" s="2">
        <v>1387850</v>
      </c>
      <c r="I3183" s="2">
        <v>1388765</v>
      </c>
      <c r="J3183" s="1" t="s">
        <v>54</v>
      </c>
      <c r="Q3183" s="2" t="s">
        <v>4416</v>
      </c>
      <c r="R3183" s="2">
        <v>916</v>
      </c>
      <c r="T3183" s="2" t="s">
        <v>56</v>
      </c>
    </row>
    <row r="3184" spans="1:20" ht="28.8" x14ac:dyDescent="0.3">
      <c r="A3184" s="2" t="s">
        <v>20</v>
      </c>
      <c r="B3184" s="2" t="s">
        <v>21</v>
      </c>
      <c r="C3184" s="2" t="s">
        <v>22</v>
      </c>
      <c r="D3184" s="2" t="s">
        <v>23</v>
      </c>
      <c r="E3184" s="2" t="s">
        <v>5</v>
      </c>
      <c r="G3184" s="2" t="s">
        <v>24</v>
      </c>
      <c r="H3184" s="2">
        <v>1388762</v>
      </c>
      <c r="I3184" s="2">
        <v>1389091</v>
      </c>
      <c r="J3184" s="1" t="s">
        <v>54</v>
      </c>
      <c r="Q3184" s="2" t="s">
        <v>4417</v>
      </c>
      <c r="R3184" s="2">
        <v>330</v>
      </c>
    </row>
    <row r="3185" spans="1:19" ht="28.8" x14ac:dyDescent="0.3">
      <c r="A3185" s="2" t="s">
        <v>28</v>
      </c>
      <c r="B3185" s="2" t="s">
        <v>29</v>
      </c>
      <c r="C3185" s="2" t="s">
        <v>22</v>
      </c>
      <c r="D3185" s="2" t="s">
        <v>23</v>
      </c>
      <c r="E3185" s="2" t="s">
        <v>5</v>
      </c>
      <c r="G3185" s="2" t="s">
        <v>24</v>
      </c>
      <c r="H3185" s="2">
        <v>1388762</v>
      </c>
      <c r="I3185" s="2">
        <v>1389091</v>
      </c>
      <c r="J3185" s="1" t="s">
        <v>54</v>
      </c>
      <c r="K3185" s="2" t="s">
        <v>4418</v>
      </c>
      <c r="N3185" s="2" t="s">
        <v>4419</v>
      </c>
      <c r="Q3185" s="2" t="s">
        <v>4417</v>
      </c>
      <c r="R3185" s="2">
        <v>330</v>
      </c>
      <c r="S3185" s="2">
        <v>109</v>
      </c>
    </row>
    <row r="3186" spans="1:19" ht="28.8" x14ac:dyDescent="0.3">
      <c r="A3186" s="2" t="s">
        <v>20</v>
      </c>
      <c r="B3186" s="2" t="s">
        <v>21</v>
      </c>
      <c r="C3186" s="2" t="s">
        <v>22</v>
      </c>
      <c r="D3186" s="2" t="s">
        <v>23</v>
      </c>
      <c r="E3186" s="2" t="s">
        <v>5</v>
      </c>
      <c r="G3186" s="2" t="s">
        <v>24</v>
      </c>
      <c r="H3186" s="2">
        <v>1389142</v>
      </c>
      <c r="I3186" s="2">
        <v>1390152</v>
      </c>
      <c r="J3186" s="1" t="s">
        <v>54</v>
      </c>
      <c r="Q3186" s="2" t="s">
        <v>4420</v>
      </c>
      <c r="R3186" s="2">
        <v>1011</v>
      </c>
    </row>
    <row r="3187" spans="1:19" ht="28.8" x14ac:dyDescent="0.3">
      <c r="A3187" s="2" t="s">
        <v>28</v>
      </c>
      <c r="B3187" s="2" t="s">
        <v>29</v>
      </c>
      <c r="C3187" s="2" t="s">
        <v>22</v>
      </c>
      <c r="D3187" s="2" t="s">
        <v>23</v>
      </c>
      <c r="E3187" s="2" t="s">
        <v>5</v>
      </c>
      <c r="G3187" s="2" t="s">
        <v>24</v>
      </c>
      <c r="H3187" s="2">
        <v>1389142</v>
      </c>
      <c r="I3187" s="2">
        <v>1390152</v>
      </c>
      <c r="J3187" s="1" t="s">
        <v>54</v>
      </c>
      <c r="K3187" s="2" t="s">
        <v>4421</v>
      </c>
      <c r="N3187" s="2" t="s">
        <v>4422</v>
      </c>
      <c r="Q3187" s="2" t="s">
        <v>4420</v>
      </c>
      <c r="R3187" s="2">
        <v>1011</v>
      </c>
      <c r="S3187" s="2">
        <v>336</v>
      </c>
    </row>
    <row r="3188" spans="1:19" ht="28.8" x14ac:dyDescent="0.3">
      <c r="A3188" s="2" t="s">
        <v>20</v>
      </c>
      <c r="B3188" s="2" t="s">
        <v>21</v>
      </c>
      <c r="C3188" s="2" t="s">
        <v>22</v>
      </c>
      <c r="D3188" s="2" t="s">
        <v>23</v>
      </c>
      <c r="E3188" s="2" t="s">
        <v>5</v>
      </c>
      <c r="G3188" s="2" t="s">
        <v>24</v>
      </c>
      <c r="H3188" s="2">
        <v>1390245</v>
      </c>
      <c r="I3188" s="2">
        <v>1390361</v>
      </c>
      <c r="J3188" s="1" t="s">
        <v>54</v>
      </c>
      <c r="Q3188" s="2" t="s">
        <v>4423</v>
      </c>
      <c r="R3188" s="2">
        <v>117</v>
      </c>
    </row>
    <row r="3189" spans="1:19" ht="28.8" x14ac:dyDescent="0.3">
      <c r="A3189" s="2" t="s">
        <v>28</v>
      </c>
      <c r="B3189" s="2" t="s">
        <v>29</v>
      </c>
      <c r="C3189" s="2" t="s">
        <v>22</v>
      </c>
      <c r="D3189" s="2" t="s">
        <v>23</v>
      </c>
      <c r="E3189" s="2" t="s">
        <v>5</v>
      </c>
      <c r="G3189" s="2" t="s">
        <v>24</v>
      </c>
      <c r="H3189" s="2">
        <v>1390245</v>
      </c>
      <c r="I3189" s="2">
        <v>1390361</v>
      </c>
      <c r="J3189" s="1" t="s">
        <v>54</v>
      </c>
      <c r="K3189" s="2" t="s">
        <v>4424</v>
      </c>
      <c r="N3189" s="2" t="s">
        <v>101</v>
      </c>
      <c r="Q3189" s="2" t="s">
        <v>4423</v>
      </c>
      <c r="R3189" s="2">
        <v>117</v>
      </c>
      <c r="S3189" s="2">
        <v>38</v>
      </c>
    </row>
    <row r="3190" spans="1:19" ht="28.8" x14ac:dyDescent="0.3">
      <c r="A3190" s="2" t="s">
        <v>20</v>
      </c>
      <c r="B3190" s="2" t="s">
        <v>21</v>
      </c>
      <c r="C3190" s="2" t="s">
        <v>22</v>
      </c>
      <c r="D3190" s="2" t="s">
        <v>23</v>
      </c>
      <c r="E3190" s="2" t="s">
        <v>5</v>
      </c>
      <c r="G3190" s="2" t="s">
        <v>24</v>
      </c>
      <c r="H3190" s="2">
        <v>1390753</v>
      </c>
      <c r="I3190" s="2">
        <v>1391325</v>
      </c>
      <c r="J3190" s="1" t="s">
        <v>54</v>
      </c>
      <c r="Q3190" s="2" t="s">
        <v>4425</v>
      </c>
      <c r="R3190" s="2">
        <v>573</v>
      </c>
    </row>
    <row r="3191" spans="1:19" ht="43.2" x14ac:dyDescent="0.3">
      <c r="A3191" s="2" t="s">
        <v>28</v>
      </c>
      <c r="B3191" s="2" t="s">
        <v>29</v>
      </c>
      <c r="C3191" s="2" t="s">
        <v>22</v>
      </c>
      <c r="D3191" s="2" t="s">
        <v>23</v>
      </c>
      <c r="E3191" s="2" t="s">
        <v>5</v>
      </c>
      <c r="G3191" s="2" t="s">
        <v>24</v>
      </c>
      <c r="H3191" s="2">
        <v>1390753</v>
      </c>
      <c r="I3191" s="2">
        <v>1391325</v>
      </c>
      <c r="J3191" s="1" t="s">
        <v>54</v>
      </c>
      <c r="K3191" s="2" t="s">
        <v>4426</v>
      </c>
      <c r="N3191" s="2" t="s">
        <v>41</v>
      </c>
      <c r="Q3191" s="2" t="s">
        <v>4425</v>
      </c>
      <c r="R3191" s="2">
        <v>573</v>
      </c>
      <c r="S3191" s="2">
        <v>190</v>
      </c>
    </row>
    <row r="3192" spans="1:19" ht="28.8" x14ac:dyDescent="0.3">
      <c r="A3192" s="2" t="s">
        <v>20</v>
      </c>
      <c r="B3192" s="2" t="s">
        <v>21</v>
      </c>
      <c r="C3192" s="2" t="s">
        <v>22</v>
      </c>
      <c r="D3192" s="2" t="s">
        <v>23</v>
      </c>
      <c r="E3192" s="2" t="s">
        <v>5</v>
      </c>
      <c r="G3192" s="2" t="s">
        <v>24</v>
      </c>
      <c r="H3192" s="2">
        <v>1391326</v>
      </c>
      <c r="I3192" s="2">
        <v>1391790</v>
      </c>
      <c r="J3192" s="1" t="s">
        <v>54</v>
      </c>
      <c r="Q3192" s="2" t="s">
        <v>4427</v>
      </c>
      <c r="R3192" s="2">
        <v>465</v>
      </c>
    </row>
    <row r="3193" spans="1:19" ht="28.8" x14ac:dyDescent="0.3">
      <c r="A3193" s="2" t="s">
        <v>28</v>
      </c>
      <c r="B3193" s="2" t="s">
        <v>29</v>
      </c>
      <c r="C3193" s="2" t="s">
        <v>22</v>
      </c>
      <c r="D3193" s="2" t="s">
        <v>23</v>
      </c>
      <c r="E3193" s="2" t="s">
        <v>5</v>
      </c>
      <c r="G3193" s="2" t="s">
        <v>24</v>
      </c>
      <c r="H3193" s="2">
        <v>1391326</v>
      </c>
      <c r="I3193" s="2">
        <v>1391790</v>
      </c>
      <c r="J3193" s="1" t="s">
        <v>54</v>
      </c>
      <c r="K3193" s="2" t="s">
        <v>4428</v>
      </c>
      <c r="N3193" s="2" t="s">
        <v>4429</v>
      </c>
      <c r="Q3193" s="2" t="s">
        <v>4427</v>
      </c>
      <c r="R3193" s="2">
        <v>465</v>
      </c>
      <c r="S3193" s="2">
        <v>154</v>
      </c>
    </row>
    <row r="3194" spans="1:19" ht="28.8" x14ac:dyDescent="0.3">
      <c r="A3194" s="2" t="s">
        <v>20</v>
      </c>
      <c r="B3194" s="2" t="s">
        <v>21</v>
      </c>
      <c r="C3194" s="2" t="s">
        <v>22</v>
      </c>
      <c r="D3194" s="2" t="s">
        <v>23</v>
      </c>
      <c r="E3194" s="2" t="s">
        <v>5</v>
      </c>
      <c r="G3194" s="2" t="s">
        <v>24</v>
      </c>
      <c r="H3194" s="2">
        <v>1392226</v>
      </c>
      <c r="I3194" s="2">
        <v>1396575</v>
      </c>
      <c r="J3194" s="1" t="s">
        <v>25</v>
      </c>
      <c r="Q3194" s="2" t="s">
        <v>4430</v>
      </c>
      <c r="R3194" s="2">
        <v>4350</v>
      </c>
    </row>
    <row r="3195" spans="1:19" ht="28.8" x14ac:dyDescent="0.3">
      <c r="A3195" s="2" t="s">
        <v>28</v>
      </c>
      <c r="B3195" s="2" t="s">
        <v>29</v>
      </c>
      <c r="C3195" s="2" t="s">
        <v>22</v>
      </c>
      <c r="D3195" s="2" t="s">
        <v>23</v>
      </c>
      <c r="E3195" s="2" t="s">
        <v>5</v>
      </c>
      <c r="G3195" s="2" t="s">
        <v>24</v>
      </c>
      <c r="H3195" s="2">
        <v>1392226</v>
      </c>
      <c r="I3195" s="2">
        <v>1396575</v>
      </c>
      <c r="J3195" s="1" t="s">
        <v>25</v>
      </c>
      <c r="K3195" s="2" t="s">
        <v>4431</v>
      </c>
      <c r="N3195" s="2" t="s">
        <v>4432</v>
      </c>
      <c r="Q3195" s="2" t="s">
        <v>4430</v>
      </c>
      <c r="R3195" s="2">
        <v>4350</v>
      </c>
      <c r="S3195" s="2">
        <v>1449</v>
      </c>
    </row>
    <row r="3196" spans="1:19" ht="28.8" x14ac:dyDescent="0.3">
      <c r="A3196" s="2" t="s">
        <v>20</v>
      </c>
      <c r="B3196" s="2" t="s">
        <v>21</v>
      </c>
      <c r="C3196" s="2" t="s">
        <v>22</v>
      </c>
      <c r="D3196" s="2" t="s">
        <v>23</v>
      </c>
      <c r="E3196" s="2" t="s">
        <v>5</v>
      </c>
      <c r="G3196" s="2" t="s">
        <v>24</v>
      </c>
      <c r="H3196" s="2">
        <v>1396634</v>
      </c>
      <c r="I3196" s="2">
        <v>1397830</v>
      </c>
      <c r="J3196" s="1" t="s">
        <v>25</v>
      </c>
      <c r="Q3196" s="2" t="s">
        <v>4433</v>
      </c>
      <c r="R3196" s="2">
        <v>1197</v>
      </c>
    </row>
    <row r="3197" spans="1:19" ht="28.8" x14ac:dyDescent="0.3">
      <c r="A3197" s="2" t="s">
        <v>28</v>
      </c>
      <c r="B3197" s="2" t="s">
        <v>29</v>
      </c>
      <c r="C3197" s="2" t="s">
        <v>22</v>
      </c>
      <c r="D3197" s="2" t="s">
        <v>23</v>
      </c>
      <c r="E3197" s="2" t="s">
        <v>5</v>
      </c>
      <c r="G3197" s="2" t="s">
        <v>24</v>
      </c>
      <c r="H3197" s="2">
        <v>1396634</v>
      </c>
      <c r="I3197" s="2">
        <v>1397830</v>
      </c>
      <c r="J3197" s="1" t="s">
        <v>25</v>
      </c>
      <c r="K3197" s="2" t="s">
        <v>4434</v>
      </c>
      <c r="N3197" s="2" t="s">
        <v>101</v>
      </c>
      <c r="Q3197" s="2" t="s">
        <v>4433</v>
      </c>
      <c r="R3197" s="2">
        <v>1197</v>
      </c>
      <c r="S3197" s="2">
        <v>398</v>
      </c>
    </row>
    <row r="3198" spans="1:19" ht="28.8" x14ac:dyDescent="0.3">
      <c r="A3198" s="2" t="s">
        <v>20</v>
      </c>
      <c r="B3198" s="2" t="s">
        <v>21</v>
      </c>
      <c r="C3198" s="2" t="s">
        <v>22</v>
      </c>
      <c r="D3198" s="2" t="s">
        <v>23</v>
      </c>
      <c r="E3198" s="2" t="s">
        <v>5</v>
      </c>
      <c r="G3198" s="2" t="s">
        <v>24</v>
      </c>
      <c r="H3198" s="2">
        <v>1397827</v>
      </c>
      <c r="I3198" s="2">
        <v>1398105</v>
      </c>
      <c r="J3198" s="1" t="s">
        <v>25</v>
      </c>
      <c r="Q3198" s="2" t="s">
        <v>4435</v>
      </c>
      <c r="R3198" s="2">
        <v>279</v>
      </c>
    </row>
    <row r="3199" spans="1:19" ht="28.8" x14ac:dyDescent="0.3">
      <c r="A3199" s="2" t="s">
        <v>28</v>
      </c>
      <c r="B3199" s="2" t="s">
        <v>29</v>
      </c>
      <c r="C3199" s="2" t="s">
        <v>22</v>
      </c>
      <c r="D3199" s="2" t="s">
        <v>23</v>
      </c>
      <c r="E3199" s="2" t="s">
        <v>5</v>
      </c>
      <c r="G3199" s="2" t="s">
        <v>24</v>
      </c>
      <c r="H3199" s="2">
        <v>1397827</v>
      </c>
      <c r="I3199" s="2">
        <v>1398105</v>
      </c>
      <c r="J3199" s="1" t="s">
        <v>25</v>
      </c>
      <c r="K3199" s="2" t="s">
        <v>4436</v>
      </c>
      <c r="N3199" s="2" t="s">
        <v>101</v>
      </c>
      <c r="Q3199" s="2" t="s">
        <v>4435</v>
      </c>
      <c r="R3199" s="2">
        <v>279</v>
      </c>
      <c r="S3199" s="2">
        <v>92</v>
      </c>
    </row>
    <row r="3200" spans="1:19" ht="28.8" x14ac:dyDescent="0.3">
      <c r="A3200" s="2" t="s">
        <v>20</v>
      </c>
      <c r="B3200" s="2" t="s">
        <v>21</v>
      </c>
      <c r="C3200" s="2" t="s">
        <v>22</v>
      </c>
      <c r="D3200" s="2" t="s">
        <v>23</v>
      </c>
      <c r="E3200" s="2" t="s">
        <v>5</v>
      </c>
      <c r="G3200" s="2" t="s">
        <v>24</v>
      </c>
      <c r="H3200" s="2">
        <v>1398116</v>
      </c>
      <c r="I3200" s="2">
        <v>1398505</v>
      </c>
      <c r="J3200" s="1" t="s">
        <v>25</v>
      </c>
      <c r="Q3200" s="2" t="s">
        <v>4437</v>
      </c>
      <c r="R3200" s="2">
        <v>390</v>
      </c>
    </row>
    <row r="3201" spans="1:19" ht="28.8" x14ac:dyDescent="0.3">
      <c r="A3201" s="2" t="s">
        <v>28</v>
      </c>
      <c r="B3201" s="2" t="s">
        <v>29</v>
      </c>
      <c r="C3201" s="2" t="s">
        <v>22</v>
      </c>
      <c r="D3201" s="2" t="s">
        <v>23</v>
      </c>
      <c r="E3201" s="2" t="s">
        <v>5</v>
      </c>
      <c r="G3201" s="2" t="s">
        <v>24</v>
      </c>
      <c r="H3201" s="2">
        <v>1398116</v>
      </c>
      <c r="I3201" s="2">
        <v>1398505</v>
      </c>
      <c r="J3201" s="1" t="s">
        <v>25</v>
      </c>
      <c r="K3201" s="2" t="s">
        <v>4438</v>
      </c>
      <c r="N3201" s="2" t="s">
        <v>101</v>
      </c>
      <c r="Q3201" s="2" t="s">
        <v>4437</v>
      </c>
      <c r="R3201" s="2">
        <v>390</v>
      </c>
      <c r="S3201" s="2">
        <v>129</v>
      </c>
    </row>
    <row r="3202" spans="1:19" ht="28.8" x14ac:dyDescent="0.3">
      <c r="A3202" s="2" t="s">
        <v>20</v>
      </c>
      <c r="B3202" s="2" t="s">
        <v>21</v>
      </c>
      <c r="C3202" s="2" t="s">
        <v>22</v>
      </c>
      <c r="D3202" s="2" t="s">
        <v>23</v>
      </c>
      <c r="E3202" s="2" t="s">
        <v>5</v>
      </c>
      <c r="G3202" s="2" t="s">
        <v>24</v>
      </c>
      <c r="H3202" s="2">
        <v>1398528</v>
      </c>
      <c r="I3202" s="2">
        <v>1399487</v>
      </c>
      <c r="J3202" s="1" t="s">
        <v>25</v>
      </c>
      <c r="Q3202" s="2" t="s">
        <v>4439</v>
      </c>
      <c r="R3202" s="2">
        <v>960</v>
      </c>
    </row>
    <row r="3203" spans="1:19" ht="28.8" x14ac:dyDescent="0.3">
      <c r="A3203" s="2" t="s">
        <v>28</v>
      </c>
      <c r="B3203" s="2" t="s">
        <v>29</v>
      </c>
      <c r="C3203" s="2" t="s">
        <v>22</v>
      </c>
      <c r="D3203" s="2" t="s">
        <v>23</v>
      </c>
      <c r="E3203" s="2" t="s">
        <v>5</v>
      </c>
      <c r="G3203" s="2" t="s">
        <v>24</v>
      </c>
      <c r="H3203" s="2">
        <v>1398528</v>
      </c>
      <c r="I3203" s="2">
        <v>1399487</v>
      </c>
      <c r="J3203" s="1" t="s">
        <v>25</v>
      </c>
      <c r="K3203" s="2" t="s">
        <v>4440</v>
      </c>
      <c r="N3203" s="2" t="s">
        <v>101</v>
      </c>
      <c r="Q3203" s="2" t="s">
        <v>4439</v>
      </c>
      <c r="R3203" s="2">
        <v>960</v>
      </c>
      <c r="S3203" s="2">
        <v>319</v>
      </c>
    </row>
    <row r="3204" spans="1:19" ht="28.8" x14ac:dyDescent="0.3">
      <c r="A3204" s="2" t="s">
        <v>20</v>
      </c>
      <c r="B3204" s="2" t="s">
        <v>21</v>
      </c>
      <c r="C3204" s="2" t="s">
        <v>22</v>
      </c>
      <c r="D3204" s="2" t="s">
        <v>23</v>
      </c>
      <c r="E3204" s="2" t="s">
        <v>5</v>
      </c>
      <c r="G3204" s="2" t="s">
        <v>24</v>
      </c>
      <c r="H3204" s="2">
        <v>1399551</v>
      </c>
      <c r="I3204" s="2">
        <v>1400330</v>
      </c>
      <c r="J3204" s="1" t="s">
        <v>25</v>
      </c>
      <c r="Q3204" s="2" t="s">
        <v>4441</v>
      </c>
      <c r="R3204" s="2">
        <v>780</v>
      </c>
    </row>
    <row r="3205" spans="1:19" ht="28.8" x14ac:dyDescent="0.3">
      <c r="A3205" s="2" t="s">
        <v>28</v>
      </c>
      <c r="B3205" s="2" t="s">
        <v>29</v>
      </c>
      <c r="C3205" s="2" t="s">
        <v>22</v>
      </c>
      <c r="D3205" s="2" t="s">
        <v>23</v>
      </c>
      <c r="E3205" s="2" t="s">
        <v>5</v>
      </c>
      <c r="G3205" s="2" t="s">
        <v>24</v>
      </c>
      <c r="H3205" s="2">
        <v>1399551</v>
      </c>
      <c r="I3205" s="2">
        <v>1400330</v>
      </c>
      <c r="J3205" s="1" t="s">
        <v>25</v>
      </c>
      <c r="K3205" s="2" t="s">
        <v>4442</v>
      </c>
      <c r="N3205" s="2" t="s">
        <v>101</v>
      </c>
      <c r="Q3205" s="2" t="s">
        <v>4441</v>
      </c>
      <c r="R3205" s="2">
        <v>780</v>
      </c>
      <c r="S3205" s="2">
        <v>259</v>
      </c>
    </row>
    <row r="3206" spans="1:19" ht="28.8" x14ac:dyDescent="0.3">
      <c r="A3206" s="2" t="s">
        <v>20</v>
      </c>
      <c r="B3206" s="2" t="s">
        <v>21</v>
      </c>
      <c r="C3206" s="2" t="s">
        <v>22</v>
      </c>
      <c r="D3206" s="2" t="s">
        <v>23</v>
      </c>
      <c r="E3206" s="2" t="s">
        <v>5</v>
      </c>
      <c r="G3206" s="2" t="s">
        <v>24</v>
      </c>
      <c r="H3206" s="2">
        <v>1400330</v>
      </c>
      <c r="I3206" s="2">
        <v>1401880</v>
      </c>
      <c r="J3206" s="1" t="s">
        <v>25</v>
      </c>
      <c r="Q3206" s="2" t="s">
        <v>4443</v>
      </c>
      <c r="R3206" s="2">
        <v>1551</v>
      </c>
    </row>
    <row r="3207" spans="1:19" ht="43.2" x14ac:dyDescent="0.3">
      <c r="A3207" s="2" t="s">
        <v>28</v>
      </c>
      <c r="B3207" s="2" t="s">
        <v>29</v>
      </c>
      <c r="C3207" s="2" t="s">
        <v>22</v>
      </c>
      <c r="D3207" s="2" t="s">
        <v>23</v>
      </c>
      <c r="E3207" s="2" t="s">
        <v>5</v>
      </c>
      <c r="G3207" s="2" t="s">
        <v>24</v>
      </c>
      <c r="H3207" s="2">
        <v>1400330</v>
      </c>
      <c r="I3207" s="2">
        <v>1401880</v>
      </c>
      <c r="J3207" s="1" t="s">
        <v>25</v>
      </c>
      <c r="K3207" s="2" t="s">
        <v>4444</v>
      </c>
      <c r="N3207" s="2" t="s">
        <v>41</v>
      </c>
      <c r="Q3207" s="2" t="s">
        <v>4443</v>
      </c>
      <c r="R3207" s="2">
        <v>1551</v>
      </c>
      <c r="S3207" s="2">
        <v>516</v>
      </c>
    </row>
    <row r="3208" spans="1:19" ht="28.8" x14ac:dyDescent="0.3">
      <c r="A3208" s="2" t="s">
        <v>20</v>
      </c>
      <c r="B3208" s="2" t="s">
        <v>21</v>
      </c>
      <c r="C3208" s="2" t="s">
        <v>22</v>
      </c>
      <c r="D3208" s="2" t="s">
        <v>23</v>
      </c>
      <c r="E3208" s="2" t="s">
        <v>5</v>
      </c>
      <c r="G3208" s="2" t="s">
        <v>24</v>
      </c>
      <c r="H3208" s="2">
        <v>1401941</v>
      </c>
      <c r="I3208" s="2">
        <v>1402057</v>
      </c>
      <c r="J3208" s="1" t="s">
        <v>25</v>
      </c>
      <c r="Q3208" s="2" t="s">
        <v>4445</v>
      </c>
      <c r="R3208" s="2">
        <v>117</v>
      </c>
    </row>
    <row r="3209" spans="1:19" ht="28.8" x14ac:dyDescent="0.3">
      <c r="A3209" s="2" t="s">
        <v>28</v>
      </c>
      <c r="B3209" s="2" t="s">
        <v>29</v>
      </c>
      <c r="C3209" s="2" t="s">
        <v>22</v>
      </c>
      <c r="D3209" s="2" t="s">
        <v>23</v>
      </c>
      <c r="E3209" s="2" t="s">
        <v>5</v>
      </c>
      <c r="G3209" s="2" t="s">
        <v>24</v>
      </c>
      <c r="H3209" s="2">
        <v>1401941</v>
      </c>
      <c r="I3209" s="2">
        <v>1402057</v>
      </c>
      <c r="J3209" s="1" t="s">
        <v>25</v>
      </c>
      <c r="K3209" s="2" t="s">
        <v>4446</v>
      </c>
      <c r="N3209" s="2" t="s">
        <v>101</v>
      </c>
      <c r="Q3209" s="2" t="s">
        <v>4445</v>
      </c>
      <c r="R3209" s="2">
        <v>117</v>
      </c>
      <c r="S3209" s="2">
        <v>38</v>
      </c>
    </row>
    <row r="3210" spans="1:19" ht="28.8" x14ac:dyDescent="0.3">
      <c r="A3210" s="2" t="s">
        <v>20</v>
      </c>
      <c r="B3210" s="2" t="s">
        <v>21</v>
      </c>
      <c r="C3210" s="2" t="s">
        <v>22</v>
      </c>
      <c r="D3210" s="2" t="s">
        <v>23</v>
      </c>
      <c r="E3210" s="2" t="s">
        <v>5</v>
      </c>
      <c r="G3210" s="2" t="s">
        <v>24</v>
      </c>
      <c r="H3210" s="2">
        <v>1402091</v>
      </c>
      <c r="I3210" s="2">
        <v>1402267</v>
      </c>
      <c r="J3210" s="1" t="s">
        <v>25</v>
      </c>
      <c r="Q3210" s="2" t="s">
        <v>4447</v>
      </c>
      <c r="R3210" s="2">
        <v>177</v>
      </c>
    </row>
    <row r="3211" spans="1:19" ht="28.8" x14ac:dyDescent="0.3">
      <c r="A3211" s="2" t="s">
        <v>28</v>
      </c>
      <c r="B3211" s="2" t="s">
        <v>29</v>
      </c>
      <c r="C3211" s="2" t="s">
        <v>22</v>
      </c>
      <c r="D3211" s="2" t="s">
        <v>23</v>
      </c>
      <c r="E3211" s="2" t="s">
        <v>5</v>
      </c>
      <c r="G3211" s="2" t="s">
        <v>24</v>
      </c>
      <c r="H3211" s="2">
        <v>1402091</v>
      </c>
      <c r="I3211" s="2">
        <v>1402267</v>
      </c>
      <c r="J3211" s="1" t="s">
        <v>25</v>
      </c>
      <c r="K3211" s="2" t="s">
        <v>4448</v>
      </c>
      <c r="N3211" s="2" t="s">
        <v>101</v>
      </c>
      <c r="Q3211" s="2" t="s">
        <v>4447</v>
      </c>
      <c r="R3211" s="2">
        <v>177</v>
      </c>
      <c r="S3211" s="2">
        <v>58</v>
      </c>
    </row>
    <row r="3212" spans="1:19" ht="28.8" x14ac:dyDescent="0.3">
      <c r="A3212" s="2" t="s">
        <v>20</v>
      </c>
      <c r="B3212" s="2" t="s">
        <v>21</v>
      </c>
      <c r="C3212" s="2" t="s">
        <v>22</v>
      </c>
      <c r="D3212" s="2" t="s">
        <v>23</v>
      </c>
      <c r="E3212" s="2" t="s">
        <v>5</v>
      </c>
      <c r="G3212" s="2" t="s">
        <v>24</v>
      </c>
      <c r="H3212" s="2">
        <v>1402741</v>
      </c>
      <c r="I3212" s="2">
        <v>1402920</v>
      </c>
      <c r="J3212" s="1" t="s">
        <v>25</v>
      </c>
      <c r="Q3212" s="2" t="s">
        <v>4449</v>
      </c>
      <c r="R3212" s="2">
        <v>180</v>
      </c>
    </row>
    <row r="3213" spans="1:19" ht="28.8" x14ac:dyDescent="0.3">
      <c r="A3213" s="2" t="s">
        <v>28</v>
      </c>
      <c r="B3213" s="2" t="s">
        <v>29</v>
      </c>
      <c r="C3213" s="2" t="s">
        <v>22</v>
      </c>
      <c r="D3213" s="2" t="s">
        <v>23</v>
      </c>
      <c r="E3213" s="2" t="s">
        <v>5</v>
      </c>
      <c r="G3213" s="2" t="s">
        <v>24</v>
      </c>
      <c r="H3213" s="2">
        <v>1402741</v>
      </c>
      <c r="I3213" s="2">
        <v>1402920</v>
      </c>
      <c r="J3213" s="1" t="s">
        <v>25</v>
      </c>
      <c r="K3213" s="2" t="s">
        <v>4450</v>
      </c>
      <c r="N3213" s="2" t="s">
        <v>101</v>
      </c>
      <c r="Q3213" s="2" t="s">
        <v>4449</v>
      </c>
      <c r="R3213" s="2">
        <v>180</v>
      </c>
      <c r="S3213" s="2">
        <v>59</v>
      </c>
    </row>
    <row r="3214" spans="1:19" ht="28.8" x14ac:dyDescent="0.3">
      <c r="A3214" s="2" t="s">
        <v>20</v>
      </c>
      <c r="B3214" s="2" t="s">
        <v>21</v>
      </c>
      <c r="C3214" s="2" t="s">
        <v>22</v>
      </c>
      <c r="D3214" s="2" t="s">
        <v>23</v>
      </c>
      <c r="E3214" s="2" t="s">
        <v>5</v>
      </c>
      <c r="G3214" s="2" t="s">
        <v>24</v>
      </c>
      <c r="H3214" s="2">
        <v>1403110</v>
      </c>
      <c r="I3214" s="2">
        <v>1403754</v>
      </c>
      <c r="J3214" s="1" t="s">
        <v>25</v>
      </c>
      <c r="Q3214" s="2" t="s">
        <v>4451</v>
      </c>
      <c r="R3214" s="2">
        <v>645</v>
      </c>
    </row>
    <row r="3215" spans="1:19" ht="28.8" x14ac:dyDescent="0.3">
      <c r="A3215" s="2" t="s">
        <v>28</v>
      </c>
      <c r="B3215" s="2" t="s">
        <v>29</v>
      </c>
      <c r="C3215" s="2" t="s">
        <v>22</v>
      </c>
      <c r="D3215" s="2" t="s">
        <v>23</v>
      </c>
      <c r="E3215" s="2" t="s">
        <v>5</v>
      </c>
      <c r="G3215" s="2" t="s">
        <v>24</v>
      </c>
      <c r="H3215" s="2">
        <v>1403110</v>
      </c>
      <c r="I3215" s="2">
        <v>1403754</v>
      </c>
      <c r="J3215" s="1" t="s">
        <v>25</v>
      </c>
      <c r="K3215" s="2" t="s">
        <v>4452</v>
      </c>
      <c r="N3215" s="2" t="s">
        <v>101</v>
      </c>
      <c r="Q3215" s="2" t="s">
        <v>4451</v>
      </c>
      <c r="R3215" s="2">
        <v>645</v>
      </c>
      <c r="S3215" s="2">
        <v>214</v>
      </c>
    </row>
    <row r="3216" spans="1:19" ht="28.8" x14ac:dyDescent="0.3">
      <c r="A3216" s="2" t="s">
        <v>20</v>
      </c>
      <c r="B3216" s="2" t="s">
        <v>21</v>
      </c>
      <c r="C3216" s="2" t="s">
        <v>22</v>
      </c>
      <c r="D3216" s="2" t="s">
        <v>23</v>
      </c>
      <c r="E3216" s="2" t="s">
        <v>5</v>
      </c>
      <c r="G3216" s="2" t="s">
        <v>24</v>
      </c>
      <c r="H3216" s="2">
        <v>1404035</v>
      </c>
      <c r="I3216" s="2">
        <v>1404139</v>
      </c>
      <c r="J3216" s="1" t="s">
        <v>25</v>
      </c>
      <c r="Q3216" s="2" t="s">
        <v>4453</v>
      </c>
      <c r="R3216" s="2">
        <v>105</v>
      </c>
    </row>
    <row r="3217" spans="1:20" ht="28.8" x14ac:dyDescent="0.3">
      <c r="A3217" s="2" t="s">
        <v>28</v>
      </c>
      <c r="B3217" s="2" t="s">
        <v>29</v>
      </c>
      <c r="C3217" s="2" t="s">
        <v>22</v>
      </c>
      <c r="D3217" s="2" t="s">
        <v>23</v>
      </c>
      <c r="E3217" s="2" t="s">
        <v>5</v>
      </c>
      <c r="G3217" s="2" t="s">
        <v>24</v>
      </c>
      <c r="H3217" s="2">
        <v>1404035</v>
      </c>
      <c r="I3217" s="2">
        <v>1404139</v>
      </c>
      <c r="J3217" s="1" t="s">
        <v>25</v>
      </c>
      <c r="K3217" s="2" t="s">
        <v>4454</v>
      </c>
      <c r="N3217" s="2" t="s">
        <v>101</v>
      </c>
      <c r="Q3217" s="2" t="s">
        <v>4453</v>
      </c>
      <c r="R3217" s="2">
        <v>105</v>
      </c>
      <c r="S3217" s="2">
        <v>34</v>
      </c>
    </row>
    <row r="3218" spans="1:20" ht="28.8" x14ac:dyDescent="0.3">
      <c r="A3218" s="2" t="s">
        <v>20</v>
      </c>
      <c r="B3218" s="2" t="s">
        <v>21</v>
      </c>
      <c r="C3218" s="2" t="s">
        <v>22</v>
      </c>
      <c r="D3218" s="2" t="s">
        <v>23</v>
      </c>
      <c r="E3218" s="2" t="s">
        <v>5</v>
      </c>
      <c r="G3218" s="2" t="s">
        <v>24</v>
      </c>
      <c r="H3218" s="2">
        <v>1404171</v>
      </c>
      <c r="I3218" s="2">
        <v>1404365</v>
      </c>
      <c r="J3218" s="1" t="s">
        <v>54</v>
      </c>
      <c r="Q3218" s="2" t="s">
        <v>4455</v>
      </c>
      <c r="R3218" s="2">
        <v>195</v>
      </c>
    </row>
    <row r="3219" spans="1:20" ht="28.8" x14ac:dyDescent="0.3">
      <c r="A3219" s="2" t="s">
        <v>28</v>
      </c>
      <c r="B3219" s="2" t="s">
        <v>29</v>
      </c>
      <c r="C3219" s="2" t="s">
        <v>22</v>
      </c>
      <c r="D3219" s="2" t="s">
        <v>23</v>
      </c>
      <c r="E3219" s="2" t="s">
        <v>5</v>
      </c>
      <c r="G3219" s="2" t="s">
        <v>24</v>
      </c>
      <c r="H3219" s="2">
        <v>1404171</v>
      </c>
      <c r="I3219" s="2">
        <v>1404365</v>
      </c>
      <c r="J3219" s="1" t="s">
        <v>54</v>
      </c>
      <c r="K3219" s="2" t="s">
        <v>4456</v>
      </c>
      <c r="N3219" s="2" t="s">
        <v>101</v>
      </c>
      <c r="Q3219" s="2" t="s">
        <v>4455</v>
      </c>
      <c r="R3219" s="2">
        <v>195</v>
      </c>
      <c r="S3219" s="2">
        <v>64</v>
      </c>
    </row>
    <row r="3220" spans="1:20" ht="28.8" x14ac:dyDescent="0.3">
      <c r="A3220" s="2" t="s">
        <v>20</v>
      </c>
      <c r="B3220" s="2" t="s">
        <v>21</v>
      </c>
      <c r="C3220" s="2" t="s">
        <v>22</v>
      </c>
      <c r="D3220" s="2" t="s">
        <v>23</v>
      </c>
      <c r="E3220" s="2" t="s">
        <v>5</v>
      </c>
      <c r="G3220" s="2" t="s">
        <v>24</v>
      </c>
      <c r="H3220" s="2">
        <v>1404393</v>
      </c>
      <c r="I3220" s="2">
        <v>1404533</v>
      </c>
      <c r="J3220" s="1" t="s">
        <v>25</v>
      </c>
      <c r="Q3220" s="2" t="s">
        <v>4457</v>
      </c>
      <c r="R3220" s="2">
        <v>141</v>
      </c>
    </row>
    <row r="3221" spans="1:20" ht="28.8" x14ac:dyDescent="0.3">
      <c r="A3221" s="2" t="s">
        <v>28</v>
      </c>
      <c r="B3221" s="2" t="s">
        <v>29</v>
      </c>
      <c r="C3221" s="2" t="s">
        <v>22</v>
      </c>
      <c r="D3221" s="2" t="s">
        <v>23</v>
      </c>
      <c r="E3221" s="2" t="s">
        <v>5</v>
      </c>
      <c r="G3221" s="2" t="s">
        <v>24</v>
      </c>
      <c r="H3221" s="2">
        <v>1404393</v>
      </c>
      <c r="I3221" s="2">
        <v>1404533</v>
      </c>
      <c r="J3221" s="1" t="s">
        <v>25</v>
      </c>
      <c r="K3221" s="2" t="s">
        <v>4458</v>
      </c>
      <c r="N3221" s="2" t="s">
        <v>101</v>
      </c>
      <c r="Q3221" s="2" t="s">
        <v>4457</v>
      </c>
      <c r="R3221" s="2">
        <v>141</v>
      </c>
      <c r="S3221" s="2">
        <v>46</v>
      </c>
    </row>
    <row r="3222" spans="1:20" ht="28.8" x14ac:dyDescent="0.3">
      <c r="A3222" s="2" t="s">
        <v>20</v>
      </c>
      <c r="B3222" s="2" t="s">
        <v>21</v>
      </c>
      <c r="C3222" s="2" t="s">
        <v>22</v>
      </c>
      <c r="D3222" s="2" t="s">
        <v>23</v>
      </c>
      <c r="E3222" s="2" t="s">
        <v>5</v>
      </c>
      <c r="G3222" s="2" t="s">
        <v>24</v>
      </c>
      <c r="H3222" s="2">
        <v>1404550</v>
      </c>
      <c r="I3222" s="2">
        <v>1404741</v>
      </c>
      <c r="J3222" s="1" t="s">
        <v>25</v>
      </c>
      <c r="Q3222" s="2" t="s">
        <v>4459</v>
      </c>
      <c r="R3222" s="2">
        <v>192</v>
      </c>
    </row>
    <row r="3223" spans="1:20" ht="28.8" x14ac:dyDescent="0.3">
      <c r="A3223" s="2" t="s">
        <v>28</v>
      </c>
      <c r="B3223" s="2" t="s">
        <v>29</v>
      </c>
      <c r="C3223" s="2" t="s">
        <v>22</v>
      </c>
      <c r="D3223" s="2" t="s">
        <v>23</v>
      </c>
      <c r="E3223" s="2" t="s">
        <v>5</v>
      </c>
      <c r="G3223" s="2" t="s">
        <v>24</v>
      </c>
      <c r="H3223" s="2">
        <v>1404550</v>
      </c>
      <c r="I3223" s="2">
        <v>1404741</v>
      </c>
      <c r="J3223" s="1" t="s">
        <v>25</v>
      </c>
      <c r="K3223" s="2" t="s">
        <v>4460</v>
      </c>
      <c r="N3223" s="2" t="s">
        <v>101</v>
      </c>
      <c r="Q3223" s="2" t="s">
        <v>4459</v>
      </c>
      <c r="R3223" s="2">
        <v>192</v>
      </c>
      <c r="S3223" s="2">
        <v>63</v>
      </c>
    </row>
    <row r="3224" spans="1:20" ht="28.8" x14ac:dyDescent="0.3">
      <c r="A3224" s="2" t="s">
        <v>20</v>
      </c>
      <c r="B3224" s="2" t="s">
        <v>53</v>
      </c>
      <c r="C3224" s="2" t="s">
        <v>22</v>
      </c>
      <c r="D3224" s="2" t="s">
        <v>23</v>
      </c>
      <c r="E3224" s="2" t="s">
        <v>5</v>
      </c>
      <c r="G3224" s="2" t="s">
        <v>24</v>
      </c>
      <c r="H3224" s="2">
        <v>1404813</v>
      </c>
      <c r="I3224" s="2">
        <v>1405109</v>
      </c>
      <c r="J3224" s="1" t="s">
        <v>25</v>
      </c>
      <c r="Q3224" s="2" t="s">
        <v>4461</v>
      </c>
      <c r="R3224" s="2">
        <v>297</v>
      </c>
      <c r="T3224" s="2" t="s">
        <v>56</v>
      </c>
    </row>
    <row r="3225" spans="1:20" ht="28.8" x14ac:dyDescent="0.3">
      <c r="A3225" s="2" t="s">
        <v>20</v>
      </c>
      <c r="B3225" s="2" t="s">
        <v>21</v>
      </c>
      <c r="C3225" s="2" t="s">
        <v>22</v>
      </c>
      <c r="D3225" s="2" t="s">
        <v>23</v>
      </c>
      <c r="E3225" s="2" t="s">
        <v>5</v>
      </c>
      <c r="G3225" s="2" t="s">
        <v>24</v>
      </c>
      <c r="H3225" s="2">
        <v>1405113</v>
      </c>
      <c r="I3225" s="2">
        <v>1405412</v>
      </c>
      <c r="J3225" s="1" t="s">
        <v>25</v>
      </c>
      <c r="Q3225" s="2" t="s">
        <v>4462</v>
      </c>
      <c r="R3225" s="2">
        <v>300</v>
      </c>
    </row>
    <row r="3226" spans="1:20" ht="43.2" x14ac:dyDescent="0.3">
      <c r="A3226" s="2" t="s">
        <v>28</v>
      </c>
      <c r="B3226" s="2" t="s">
        <v>29</v>
      </c>
      <c r="C3226" s="2" t="s">
        <v>22</v>
      </c>
      <c r="D3226" s="2" t="s">
        <v>23</v>
      </c>
      <c r="E3226" s="2" t="s">
        <v>5</v>
      </c>
      <c r="G3226" s="2" t="s">
        <v>24</v>
      </c>
      <c r="H3226" s="2">
        <v>1405113</v>
      </c>
      <c r="I3226" s="2">
        <v>1405412</v>
      </c>
      <c r="J3226" s="1" t="s">
        <v>25</v>
      </c>
      <c r="K3226" s="2" t="s">
        <v>4463</v>
      </c>
      <c r="N3226" s="2" t="s">
        <v>41</v>
      </c>
      <c r="Q3226" s="2" t="s">
        <v>4462</v>
      </c>
      <c r="R3226" s="2">
        <v>300</v>
      </c>
      <c r="S3226" s="2">
        <v>99</v>
      </c>
    </row>
    <row r="3227" spans="1:20" ht="28.8" x14ac:dyDescent="0.3">
      <c r="A3227" s="2" t="s">
        <v>20</v>
      </c>
      <c r="B3227" s="2" t="s">
        <v>21</v>
      </c>
      <c r="C3227" s="2" t="s">
        <v>22</v>
      </c>
      <c r="D3227" s="2" t="s">
        <v>23</v>
      </c>
      <c r="E3227" s="2" t="s">
        <v>5</v>
      </c>
      <c r="G3227" s="2" t="s">
        <v>24</v>
      </c>
      <c r="H3227" s="2">
        <v>1405521</v>
      </c>
      <c r="I3227" s="2">
        <v>1405826</v>
      </c>
      <c r="J3227" s="1" t="s">
        <v>25</v>
      </c>
      <c r="Q3227" s="2" t="s">
        <v>4464</v>
      </c>
      <c r="R3227" s="2">
        <v>306</v>
      </c>
    </row>
    <row r="3228" spans="1:20" ht="28.8" x14ac:dyDescent="0.3">
      <c r="A3228" s="2" t="s">
        <v>28</v>
      </c>
      <c r="B3228" s="2" t="s">
        <v>29</v>
      </c>
      <c r="C3228" s="2" t="s">
        <v>22</v>
      </c>
      <c r="D3228" s="2" t="s">
        <v>23</v>
      </c>
      <c r="E3228" s="2" t="s">
        <v>5</v>
      </c>
      <c r="G3228" s="2" t="s">
        <v>24</v>
      </c>
      <c r="H3228" s="2">
        <v>1405521</v>
      </c>
      <c r="I3228" s="2">
        <v>1405826</v>
      </c>
      <c r="J3228" s="1" t="s">
        <v>25</v>
      </c>
      <c r="K3228" s="2" t="s">
        <v>4465</v>
      </c>
      <c r="N3228" s="2" t="s">
        <v>101</v>
      </c>
      <c r="Q3228" s="2" t="s">
        <v>4464</v>
      </c>
      <c r="R3228" s="2">
        <v>306</v>
      </c>
      <c r="S3228" s="2">
        <v>101</v>
      </c>
    </row>
    <row r="3229" spans="1:20" ht="28.8" x14ac:dyDescent="0.3">
      <c r="A3229" s="2" t="s">
        <v>20</v>
      </c>
      <c r="B3229" s="2" t="s">
        <v>21</v>
      </c>
      <c r="C3229" s="2" t="s">
        <v>22</v>
      </c>
      <c r="D3229" s="2" t="s">
        <v>23</v>
      </c>
      <c r="E3229" s="2" t="s">
        <v>5</v>
      </c>
      <c r="G3229" s="2" t="s">
        <v>24</v>
      </c>
      <c r="H3229" s="2">
        <v>1405747</v>
      </c>
      <c r="I3229" s="2">
        <v>1406259</v>
      </c>
      <c r="J3229" s="1" t="s">
        <v>54</v>
      </c>
      <c r="Q3229" s="2" t="s">
        <v>4466</v>
      </c>
      <c r="R3229" s="2">
        <v>513</v>
      </c>
    </row>
    <row r="3230" spans="1:20" ht="28.8" x14ac:dyDescent="0.3">
      <c r="A3230" s="2" t="s">
        <v>28</v>
      </c>
      <c r="B3230" s="2" t="s">
        <v>29</v>
      </c>
      <c r="C3230" s="2" t="s">
        <v>22</v>
      </c>
      <c r="D3230" s="2" t="s">
        <v>23</v>
      </c>
      <c r="E3230" s="2" t="s">
        <v>5</v>
      </c>
      <c r="G3230" s="2" t="s">
        <v>24</v>
      </c>
      <c r="H3230" s="2">
        <v>1405747</v>
      </c>
      <c r="I3230" s="2">
        <v>1406259</v>
      </c>
      <c r="J3230" s="1" t="s">
        <v>54</v>
      </c>
      <c r="K3230" s="2" t="s">
        <v>4467</v>
      </c>
      <c r="N3230" s="2" t="s">
        <v>101</v>
      </c>
      <c r="Q3230" s="2" t="s">
        <v>4466</v>
      </c>
      <c r="R3230" s="2">
        <v>513</v>
      </c>
      <c r="S3230" s="2">
        <v>170</v>
      </c>
    </row>
    <row r="3231" spans="1:20" ht="28.8" x14ac:dyDescent="0.3">
      <c r="A3231" s="2" t="s">
        <v>20</v>
      </c>
      <c r="B3231" s="2" t="s">
        <v>21</v>
      </c>
      <c r="C3231" s="2" t="s">
        <v>22</v>
      </c>
      <c r="D3231" s="2" t="s">
        <v>23</v>
      </c>
      <c r="E3231" s="2" t="s">
        <v>5</v>
      </c>
      <c r="G3231" s="2" t="s">
        <v>24</v>
      </c>
      <c r="H3231" s="2">
        <v>1406427</v>
      </c>
      <c r="I3231" s="2">
        <v>1407395</v>
      </c>
      <c r="J3231" s="1" t="s">
        <v>25</v>
      </c>
      <c r="O3231" s="2" t="s">
        <v>4468</v>
      </c>
      <c r="Q3231" s="2" t="s">
        <v>4469</v>
      </c>
      <c r="R3231" s="2">
        <v>969</v>
      </c>
    </row>
    <row r="3232" spans="1:20" ht="43.2" x14ac:dyDescent="0.3">
      <c r="A3232" s="2" t="s">
        <v>28</v>
      </c>
      <c r="B3232" s="2" t="s">
        <v>29</v>
      </c>
      <c r="C3232" s="2" t="s">
        <v>22</v>
      </c>
      <c r="D3232" s="2" t="s">
        <v>23</v>
      </c>
      <c r="E3232" s="2" t="s">
        <v>5</v>
      </c>
      <c r="G3232" s="2" t="s">
        <v>24</v>
      </c>
      <c r="H3232" s="2">
        <v>1406427</v>
      </c>
      <c r="I3232" s="2">
        <v>1407395</v>
      </c>
      <c r="J3232" s="1" t="s">
        <v>25</v>
      </c>
      <c r="K3232" s="2" t="s">
        <v>4470</v>
      </c>
      <c r="N3232" s="2" t="s">
        <v>4471</v>
      </c>
      <c r="O3232" s="2" t="s">
        <v>4468</v>
      </c>
      <c r="Q3232" s="2" t="s">
        <v>4469</v>
      </c>
      <c r="R3232" s="2">
        <v>969</v>
      </c>
      <c r="S3232" s="2">
        <v>322</v>
      </c>
    </row>
    <row r="3233" spans="1:19" ht="28.8" x14ac:dyDescent="0.3">
      <c r="A3233" s="2" t="s">
        <v>20</v>
      </c>
      <c r="B3233" s="2" t="s">
        <v>21</v>
      </c>
      <c r="C3233" s="2" t="s">
        <v>22</v>
      </c>
      <c r="D3233" s="2" t="s">
        <v>23</v>
      </c>
      <c r="E3233" s="2" t="s">
        <v>5</v>
      </c>
      <c r="G3233" s="2" t="s">
        <v>24</v>
      </c>
      <c r="H3233" s="2">
        <v>1407792</v>
      </c>
      <c r="I3233" s="2">
        <v>1408583</v>
      </c>
      <c r="J3233" s="1" t="s">
        <v>54</v>
      </c>
      <c r="Q3233" s="2" t="s">
        <v>4472</v>
      </c>
      <c r="R3233" s="2">
        <v>792</v>
      </c>
    </row>
    <row r="3234" spans="1:19" ht="28.8" x14ac:dyDescent="0.3">
      <c r="A3234" s="2" t="s">
        <v>28</v>
      </c>
      <c r="B3234" s="2" t="s">
        <v>29</v>
      </c>
      <c r="C3234" s="2" t="s">
        <v>22</v>
      </c>
      <c r="D3234" s="2" t="s">
        <v>23</v>
      </c>
      <c r="E3234" s="2" t="s">
        <v>5</v>
      </c>
      <c r="G3234" s="2" t="s">
        <v>24</v>
      </c>
      <c r="H3234" s="2">
        <v>1407792</v>
      </c>
      <c r="I3234" s="2">
        <v>1408583</v>
      </c>
      <c r="J3234" s="1" t="s">
        <v>54</v>
      </c>
      <c r="K3234" s="2" t="s">
        <v>4473</v>
      </c>
      <c r="N3234" s="2" t="s">
        <v>192</v>
      </c>
      <c r="Q3234" s="2" t="s">
        <v>4472</v>
      </c>
      <c r="R3234" s="2">
        <v>792</v>
      </c>
      <c r="S3234" s="2">
        <v>263</v>
      </c>
    </row>
    <row r="3235" spans="1:19" ht="28.8" x14ac:dyDescent="0.3">
      <c r="A3235" s="2" t="s">
        <v>20</v>
      </c>
      <c r="B3235" s="2" t="s">
        <v>21</v>
      </c>
      <c r="C3235" s="2" t="s">
        <v>22</v>
      </c>
      <c r="D3235" s="2" t="s">
        <v>23</v>
      </c>
      <c r="E3235" s="2" t="s">
        <v>5</v>
      </c>
      <c r="G3235" s="2" t="s">
        <v>24</v>
      </c>
      <c r="H3235" s="2">
        <v>1408788</v>
      </c>
      <c r="I3235" s="2">
        <v>1409174</v>
      </c>
      <c r="J3235" s="1" t="s">
        <v>25</v>
      </c>
      <c r="Q3235" s="2" t="s">
        <v>4474</v>
      </c>
      <c r="R3235" s="2">
        <v>387</v>
      </c>
    </row>
    <row r="3236" spans="1:19" ht="28.8" x14ac:dyDescent="0.3">
      <c r="A3236" s="2" t="s">
        <v>28</v>
      </c>
      <c r="B3236" s="2" t="s">
        <v>29</v>
      </c>
      <c r="C3236" s="2" t="s">
        <v>22</v>
      </c>
      <c r="D3236" s="2" t="s">
        <v>23</v>
      </c>
      <c r="E3236" s="2" t="s">
        <v>5</v>
      </c>
      <c r="G3236" s="2" t="s">
        <v>24</v>
      </c>
      <c r="H3236" s="2">
        <v>1408788</v>
      </c>
      <c r="I3236" s="2">
        <v>1409174</v>
      </c>
      <c r="J3236" s="1" t="s">
        <v>25</v>
      </c>
      <c r="K3236" s="2" t="s">
        <v>4475</v>
      </c>
      <c r="N3236" s="2" t="s">
        <v>101</v>
      </c>
      <c r="Q3236" s="2" t="s">
        <v>4474</v>
      </c>
      <c r="R3236" s="2">
        <v>387</v>
      </c>
      <c r="S3236" s="2">
        <v>128</v>
      </c>
    </row>
    <row r="3237" spans="1:19" ht="28.8" x14ac:dyDescent="0.3">
      <c r="A3237" s="2" t="s">
        <v>20</v>
      </c>
      <c r="B3237" s="2" t="s">
        <v>21</v>
      </c>
      <c r="C3237" s="2" t="s">
        <v>22</v>
      </c>
      <c r="D3237" s="2" t="s">
        <v>23</v>
      </c>
      <c r="E3237" s="2" t="s">
        <v>5</v>
      </c>
      <c r="G3237" s="2" t="s">
        <v>24</v>
      </c>
      <c r="H3237" s="2">
        <v>1409178</v>
      </c>
      <c r="I3237" s="2">
        <v>1409555</v>
      </c>
      <c r="J3237" s="1" t="s">
        <v>25</v>
      </c>
      <c r="Q3237" s="2" t="s">
        <v>4476</v>
      </c>
      <c r="R3237" s="2">
        <v>378</v>
      </c>
    </row>
    <row r="3238" spans="1:19" ht="43.2" x14ac:dyDescent="0.3">
      <c r="A3238" s="2" t="s">
        <v>28</v>
      </c>
      <c r="B3238" s="2" t="s">
        <v>29</v>
      </c>
      <c r="C3238" s="2" t="s">
        <v>22</v>
      </c>
      <c r="D3238" s="2" t="s">
        <v>23</v>
      </c>
      <c r="E3238" s="2" t="s">
        <v>5</v>
      </c>
      <c r="G3238" s="2" t="s">
        <v>24</v>
      </c>
      <c r="H3238" s="2">
        <v>1409178</v>
      </c>
      <c r="I3238" s="2">
        <v>1409555</v>
      </c>
      <c r="J3238" s="1" t="s">
        <v>25</v>
      </c>
      <c r="K3238" s="2" t="s">
        <v>4477</v>
      </c>
      <c r="N3238" s="2" t="s">
        <v>4478</v>
      </c>
      <c r="Q3238" s="2" t="s">
        <v>4476</v>
      </c>
      <c r="R3238" s="2">
        <v>378</v>
      </c>
      <c r="S3238" s="2">
        <v>125</v>
      </c>
    </row>
    <row r="3239" spans="1:19" ht="28.8" x14ac:dyDescent="0.3">
      <c r="A3239" s="2" t="s">
        <v>20</v>
      </c>
      <c r="B3239" s="2" t="s">
        <v>21</v>
      </c>
      <c r="C3239" s="2" t="s">
        <v>22</v>
      </c>
      <c r="D3239" s="2" t="s">
        <v>23</v>
      </c>
      <c r="E3239" s="2" t="s">
        <v>5</v>
      </c>
      <c r="G3239" s="2" t="s">
        <v>24</v>
      </c>
      <c r="H3239" s="2">
        <v>1409555</v>
      </c>
      <c r="I3239" s="2">
        <v>1412077</v>
      </c>
      <c r="J3239" s="1" t="s">
        <v>25</v>
      </c>
      <c r="Q3239" s="2" t="s">
        <v>4479</v>
      </c>
      <c r="R3239" s="2">
        <v>2523</v>
      </c>
    </row>
    <row r="3240" spans="1:19" ht="43.2" x14ac:dyDescent="0.3">
      <c r="A3240" s="2" t="s">
        <v>28</v>
      </c>
      <c r="B3240" s="2" t="s">
        <v>29</v>
      </c>
      <c r="C3240" s="2" t="s">
        <v>22</v>
      </c>
      <c r="D3240" s="2" t="s">
        <v>23</v>
      </c>
      <c r="E3240" s="2" t="s">
        <v>5</v>
      </c>
      <c r="G3240" s="2" t="s">
        <v>24</v>
      </c>
      <c r="H3240" s="2">
        <v>1409555</v>
      </c>
      <c r="I3240" s="2">
        <v>1412077</v>
      </c>
      <c r="J3240" s="1" t="s">
        <v>25</v>
      </c>
      <c r="K3240" s="2" t="s">
        <v>4480</v>
      </c>
      <c r="N3240" s="2" t="s">
        <v>4481</v>
      </c>
      <c r="Q3240" s="2" t="s">
        <v>4479</v>
      </c>
      <c r="R3240" s="2">
        <v>2523</v>
      </c>
      <c r="S3240" s="2">
        <v>840</v>
      </c>
    </row>
    <row r="3241" spans="1:19" ht="28.8" x14ac:dyDescent="0.3">
      <c r="A3241" s="2" t="s">
        <v>20</v>
      </c>
      <c r="B3241" s="2" t="s">
        <v>21</v>
      </c>
      <c r="C3241" s="2" t="s">
        <v>22</v>
      </c>
      <c r="D3241" s="2" t="s">
        <v>23</v>
      </c>
      <c r="E3241" s="2" t="s">
        <v>5</v>
      </c>
      <c r="G3241" s="2" t="s">
        <v>24</v>
      </c>
      <c r="H3241" s="2">
        <v>1412074</v>
      </c>
      <c r="I3241" s="2">
        <v>1412337</v>
      </c>
      <c r="J3241" s="1" t="s">
        <v>25</v>
      </c>
      <c r="Q3241" s="2" t="s">
        <v>4482</v>
      </c>
      <c r="R3241" s="2">
        <v>264</v>
      </c>
    </row>
    <row r="3242" spans="1:19" ht="28.8" x14ac:dyDescent="0.3">
      <c r="A3242" s="2" t="s">
        <v>28</v>
      </c>
      <c r="B3242" s="2" t="s">
        <v>29</v>
      </c>
      <c r="C3242" s="2" t="s">
        <v>22</v>
      </c>
      <c r="D3242" s="2" t="s">
        <v>23</v>
      </c>
      <c r="E3242" s="2" t="s">
        <v>5</v>
      </c>
      <c r="G3242" s="2" t="s">
        <v>24</v>
      </c>
      <c r="H3242" s="2">
        <v>1412074</v>
      </c>
      <c r="I3242" s="2">
        <v>1412337</v>
      </c>
      <c r="J3242" s="1" t="s">
        <v>25</v>
      </c>
      <c r="K3242" s="2" t="s">
        <v>4483</v>
      </c>
      <c r="N3242" s="2" t="s">
        <v>101</v>
      </c>
      <c r="Q3242" s="2" t="s">
        <v>4482</v>
      </c>
      <c r="R3242" s="2">
        <v>264</v>
      </c>
      <c r="S3242" s="2">
        <v>87</v>
      </c>
    </row>
    <row r="3243" spans="1:19" ht="28.8" x14ac:dyDescent="0.3">
      <c r="A3243" s="2" t="s">
        <v>20</v>
      </c>
      <c r="B3243" s="2" t="s">
        <v>21</v>
      </c>
      <c r="C3243" s="2" t="s">
        <v>22</v>
      </c>
      <c r="D3243" s="2" t="s">
        <v>23</v>
      </c>
      <c r="E3243" s="2" t="s">
        <v>5</v>
      </c>
      <c r="G3243" s="2" t="s">
        <v>24</v>
      </c>
      <c r="H3243" s="2">
        <v>1412420</v>
      </c>
      <c r="I3243" s="2">
        <v>1413160</v>
      </c>
      <c r="J3243" s="1" t="s">
        <v>25</v>
      </c>
      <c r="Q3243" s="2" t="s">
        <v>4484</v>
      </c>
      <c r="R3243" s="2">
        <v>741</v>
      </c>
    </row>
    <row r="3244" spans="1:19" ht="43.2" x14ac:dyDescent="0.3">
      <c r="A3244" s="2" t="s">
        <v>28</v>
      </c>
      <c r="B3244" s="2" t="s">
        <v>29</v>
      </c>
      <c r="C3244" s="2" t="s">
        <v>22</v>
      </c>
      <c r="D3244" s="2" t="s">
        <v>23</v>
      </c>
      <c r="E3244" s="2" t="s">
        <v>5</v>
      </c>
      <c r="G3244" s="2" t="s">
        <v>24</v>
      </c>
      <c r="H3244" s="2">
        <v>1412420</v>
      </c>
      <c r="I3244" s="2">
        <v>1413160</v>
      </c>
      <c r="J3244" s="1" t="s">
        <v>25</v>
      </c>
      <c r="K3244" s="2" t="s">
        <v>4485</v>
      </c>
      <c r="N3244" s="2" t="s">
        <v>4486</v>
      </c>
      <c r="Q3244" s="2" t="s">
        <v>4484</v>
      </c>
      <c r="R3244" s="2">
        <v>741</v>
      </c>
      <c r="S3244" s="2">
        <v>246</v>
      </c>
    </row>
    <row r="3245" spans="1:19" ht="28.8" x14ac:dyDescent="0.3">
      <c r="A3245" s="2" t="s">
        <v>20</v>
      </c>
      <c r="B3245" s="2" t="s">
        <v>21</v>
      </c>
      <c r="C3245" s="2" t="s">
        <v>22</v>
      </c>
      <c r="D3245" s="2" t="s">
        <v>23</v>
      </c>
      <c r="E3245" s="2" t="s">
        <v>5</v>
      </c>
      <c r="G3245" s="2" t="s">
        <v>24</v>
      </c>
      <c r="H3245" s="2">
        <v>1413172</v>
      </c>
      <c r="I3245" s="2">
        <v>1413426</v>
      </c>
      <c r="J3245" s="1" t="s">
        <v>25</v>
      </c>
      <c r="Q3245" s="2" t="s">
        <v>4487</v>
      </c>
      <c r="R3245" s="2">
        <v>255</v>
      </c>
    </row>
    <row r="3246" spans="1:19" ht="28.8" x14ac:dyDescent="0.3">
      <c r="A3246" s="2" t="s">
        <v>28</v>
      </c>
      <c r="B3246" s="2" t="s">
        <v>29</v>
      </c>
      <c r="C3246" s="2" t="s">
        <v>22</v>
      </c>
      <c r="D3246" s="2" t="s">
        <v>23</v>
      </c>
      <c r="E3246" s="2" t="s">
        <v>5</v>
      </c>
      <c r="G3246" s="2" t="s">
        <v>24</v>
      </c>
      <c r="H3246" s="2">
        <v>1413172</v>
      </c>
      <c r="I3246" s="2">
        <v>1413426</v>
      </c>
      <c r="J3246" s="1" t="s">
        <v>25</v>
      </c>
      <c r="K3246" s="2" t="s">
        <v>4488</v>
      </c>
      <c r="N3246" s="2" t="s">
        <v>432</v>
      </c>
      <c r="Q3246" s="2" t="s">
        <v>4487</v>
      </c>
      <c r="R3246" s="2">
        <v>255</v>
      </c>
      <c r="S3246" s="2">
        <v>84</v>
      </c>
    </row>
    <row r="3247" spans="1:19" ht="28.8" x14ac:dyDescent="0.3">
      <c r="A3247" s="2" t="s">
        <v>20</v>
      </c>
      <c r="B3247" s="2" t="s">
        <v>21</v>
      </c>
      <c r="C3247" s="2" t="s">
        <v>22</v>
      </c>
      <c r="D3247" s="2" t="s">
        <v>23</v>
      </c>
      <c r="E3247" s="2" t="s">
        <v>5</v>
      </c>
      <c r="G3247" s="2" t="s">
        <v>24</v>
      </c>
      <c r="H3247" s="2">
        <v>1413442</v>
      </c>
      <c r="I3247" s="2">
        <v>1415211</v>
      </c>
      <c r="J3247" s="1" t="s">
        <v>25</v>
      </c>
      <c r="Q3247" s="2" t="s">
        <v>4489</v>
      </c>
      <c r="R3247" s="2">
        <v>1770</v>
      </c>
    </row>
    <row r="3248" spans="1:19" ht="43.2" x14ac:dyDescent="0.3">
      <c r="A3248" s="2" t="s">
        <v>28</v>
      </c>
      <c r="B3248" s="2" t="s">
        <v>29</v>
      </c>
      <c r="C3248" s="2" t="s">
        <v>22</v>
      </c>
      <c r="D3248" s="2" t="s">
        <v>23</v>
      </c>
      <c r="E3248" s="2" t="s">
        <v>5</v>
      </c>
      <c r="G3248" s="2" t="s">
        <v>24</v>
      </c>
      <c r="H3248" s="2">
        <v>1413442</v>
      </c>
      <c r="I3248" s="2">
        <v>1415211</v>
      </c>
      <c r="J3248" s="1" t="s">
        <v>25</v>
      </c>
      <c r="K3248" s="2" t="s">
        <v>4490</v>
      </c>
      <c r="N3248" s="2" t="s">
        <v>4491</v>
      </c>
      <c r="Q3248" s="2" t="s">
        <v>4489</v>
      </c>
      <c r="R3248" s="2">
        <v>1770</v>
      </c>
      <c r="S3248" s="2">
        <v>589</v>
      </c>
    </row>
    <row r="3249" spans="1:19" ht="28.8" x14ac:dyDescent="0.3">
      <c r="A3249" s="2" t="s">
        <v>20</v>
      </c>
      <c r="B3249" s="2" t="s">
        <v>21</v>
      </c>
      <c r="C3249" s="2" t="s">
        <v>22</v>
      </c>
      <c r="D3249" s="2" t="s">
        <v>23</v>
      </c>
      <c r="E3249" s="2" t="s">
        <v>5</v>
      </c>
      <c r="G3249" s="2" t="s">
        <v>24</v>
      </c>
      <c r="H3249" s="2">
        <v>1415204</v>
      </c>
      <c r="I3249" s="2">
        <v>1415677</v>
      </c>
      <c r="J3249" s="1" t="s">
        <v>25</v>
      </c>
      <c r="Q3249" s="2" t="s">
        <v>4492</v>
      </c>
      <c r="R3249" s="2">
        <v>474</v>
      </c>
    </row>
    <row r="3250" spans="1:19" ht="28.8" x14ac:dyDescent="0.3">
      <c r="A3250" s="2" t="s">
        <v>28</v>
      </c>
      <c r="B3250" s="2" t="s">
        <v>29</v>
      </c>
      <c r="C3250" s="2" t="s">
        <v>22</v>
      </c>
      <c r="D3250" s="2" t="s">
        <v>23</v>
      </c>
      <c r="E3250" s="2" t="s">
        <v>5</v>
      </c>
      <c r="G3250" s="2" t="s">
        <v>24</v>
      </c>
      <c r="H3250" s="2">
        <v>1415204</v>
      </c>
      <c r="I3250" s="2">
        <v>1415677</v>
      </c>
      <c r="J3250" s="1" t="s">
        <v>25</v>
      </c>
      <c r="K3250" s="2" t="s">
        <v>4493</v>
      </c>
      <c r="N3250" s="2" t="s">
        <v>101</v>
      </c>
      <c r="Q3250" s="2" t="s">
        <v>4492</v>
      </c>
      <c r="R3250" s="2">
        <v>474</v>
      </c>
      <c r="S3250" s="2">
        <v>157</v>
      </c>
    </row>
    <row r="3251" spans="1:19" ht="28.8" x14ac:dyDescent="0.3">
      <c r="A3251" s="2" t="s">
        <v>20</v>
      </c>
      <c r="B3251" s="2" t="s">
        <v>21</v>
      </c>
      <c r="C3251" s="2" t="s">
        <v>22</v>
      </c>
      <c r="D3251" s="2" t="s">
        <v>23</v>
      </c>
      <c r="E3251" s="2" t="s">
        <v>5</v>
      </c>
      <c r="G3251" s="2" t="s">
        <v>24</v>
      </c>
      <c r="H3251" s="2">
        <v>1415851</v>
      </c>
      <c r="I3251" s="2">
        <v>1416318</v>
      </c>
      <c r="J3251" s="1" t="s">
        <v>54</v>
      </c>
      <c r="Q3251" s="2" t="s">
        <v>4494</v>
      </c>
      <c r="R3251" s="2">
        <v>468</v>
      </c>
    </row>
    <row r="3252" spans="1:19" ht="43.2" x14ac:dyDescent="0.3">
      <c r="A3252" s="2" t="s">
        <v>28</v>
      </c>
      <c r="B3252" s="2" t="s">
        <v>29</v>
      </c>
      <c r="C3252" s="2" t="s">
        <v>22</v>
      </c>
      <c r="D3252" s="2" t="s">
        <v>23</v>
      </c>
      <c r="E3252" s="2" t="s">
        <v>5</v>
      </c>
      <c r="G3252" s="2" t="s">
        <v>24</v>
      </c>
      <c r="H3252" s="2">
        <v>1415851</v>
      </c>
      <c r="I3252" s="2">
        <v>1416318</v>
      </c>
      <c r="J3252" s="1" t="s">
        <v>54</v>
      </c>
      <c r="K3252" s="2" t="s">
        <v>4495</v>
      </c>
      <c r="N3252" s="2" t="s">
        <v>41</v>
      </c>
      <c r="Q3252" s="2" t="s">
        <v>4494</v>
      </c>
      <c r="R3252" s="2">
        <v>468</v>
      </c>
      <c r="S3252" s="2">
        <v>155</v>
      </c>
    </row>
    <row r="3253" spans="1:19" ht="28.8" x14ac:dyDescent="0.3">
      <c r="A3253" s="2" t="s">
        <v>20</v>
      </c>
      <c r="B3253" s="2" t="s">
        <v>21</v>
      </c>
      <c r="C3253" s="2" t="s">
        <v>22</v>
      </c>
      <c r="D3253" s="2" t="s">
        <v>23</v>
      </c>
      <c r="E3253" s="2" t="s">
        <v>5</v>
      </c>
      <c r="G3253" s="2" t="s">
        <v>24</v>
      </c>
      <c r="H3253" s="2">
        <v>1416346</v>
      </c>
      <c r="I3253" s="2">
        <v>1416552</v>
      </c>
      <c r="J3253" s="1" t="s">
        <v>54</v>
      </c>
      <c r="Q3253" s="2" t="s">
        <v>4496</v>
      </c>
      <c r="R3253" s="2">
        <v>207</v>
      </c>
    </row>
    <row r="3254" spans="1:19" ht="28.8" x14ac:dyDescent="0.3">
      <c r="A3254" s="2" t="s">
        <v>28</v>
      </c>
      <c r="B3254" s="2" t="s">
        <v>29</v>
      </c>
      <c r="C3254" s="2" t="s">
        <v>22</v>
      </c>
      <c r="D3254" s="2" t="s">
        <v>23</v>
      </c>
      <c r="E3254" s="2" t="s">
        <v>5</v>
      </c>
      <c r="G3254" s="2" t="s">
        <v>24</v>
      </c>
      <c r="H3254" s="2">
        <v>1416346</v>
      </c>
      <c r="I3254" s="2">
        <v>1416552</v>
      </c>
      <c r="J3254" s="1" t="s">
        <v>54</v>
      </c>
      <c r="K3254" s="2" t="s">
        <v>4497</v>
      </c>
      <c r="N3254" s="2" t="s">
        <v>101</v>
      </c>
      <c r="Q3254" s="2" t="s">
        <v>4496</v>
      </c>
      <c r="R3254" s="2">
        <v>207</v>
      </c>
      <c r="S3254" s="2">
        <v>68</v>
      </c>
    </row>
    <row r="3255" spans="1:19" ht="28.8" x14ac:dyDescent="0.3">
      <c r="A3255" s="2" t="s">
        <v>20</v>
      </c>
      <c r="B3255" s="2" t="s">
        <v>21</v>
      </c>
      <c r="C3255" s="2" t="s">
        <v>22</v>
      </c>
      <c r="D3255" s="2" t="s">
        <v>23</v>
      </c>
      <c r="E3255" s="2" t="s">
        <v>5</v>
      </c>
      <c r="G3255" s="2" t="s">
        <v>24</v>
      </c>
      <c r="H3255" s="2">
        <v>1416685</v>
      </c>
      <c r="I3255" s="2">
        <v>1418169</v>
      </c>
      <c r="J3255" s="1" t="s">
        <v>54</v>
      </c>
      <c r="Q3255" s="2" t="s">
        <v>4498</v>
      </c>
      <c r="R3255" s="2">
        <v>1485</v>
      </c>
    </row>
    <row r="3256" spans="1:19" ht="28.8" x14ac:dyDescent="0.3">
      <c r="A3256" s="2" t="s">
        <v>28</v>
      </c>
      <c r="B3256" s="2" t="s">
        <v>29</v>
      </c>
      <c r="C3256" s="2" t="s">
        <v>22</v>
      </c>
      <c r="D3256" s="2" t="s">
        <v>23</v>
      </c>
      <c r="E3256" s="2" t="s">
        <v>5</v>
      </c>
      <c r="G3256" s="2" t="s">
        <v>24</v>
      </c>
      <c r="H3256" s="2">
        <v>1416685</v>
      </c>
      <c r="I3256" s="2">
        <v>1418169</v>
      </c>
      <c r="J3256" s="1" t="s">
        <v>54</v>
      </c>
      <c r="K3256" s="2" t="s">
        <v>4499</v>
      </c>
      <c r="N3256" s="2" t="s">
        <v>3847</v>
      </c>
      <c r="Q3256" s="2" t="s">
        <v>4498</v>
      </c>
      <c r="R3256" s="2">
        <v>1485</v>
      </c>
      <c r="S3256" s="2">
        <v>494</v>
      </c>
    </row>
    <row r="3257" spans="1:19" ht="28.8" x14ac:dyDescent="0.3">
      <c r="A3257" s="2" t="s">
        <v>20</v>
      </c>
      <c r="B3257" s="2" t="s">
        <v>21</v>
      </c>
      <c r="C3257" s="2" t="s">
        <v>22</v>
      </c>
      <c r="D3257" s="2" t="s">
        <v>23</v>
      </c>
      <c r="E3257" s="2" t="s">
        <v>5</v>
      </c>
      <c r="G3257" s="2" t="s">
        <v>24</v>
      </c>
      <c r="H3257" s="2">
        <v>1418220</v>
      </c>
      <c r="I3257" s="2">
        <v>1418483</v>
      </c>
      <c r="J3257" s="1" t="s">
        <v>54</v>
      </c>
      <c r="Q3257" s="2" t="s">
        <v>4500</v>
      </c>
      <c r="R3257" s="2">
        <v>264</v>
      </c>
    </row>
    <row r="3258" spans="1:19" ht="28.8" x14ac:dyDescent="0.3">
      <c r="A3258" s="2" t="s">
        <v>28</v>
      </c>
      <c r="B3258" s="2" t="s">
        <v>29</v>
      </c>
      <c r="C3258" s="2" t="s">
        <v>22</v>
      </c>
      <c r="D3258" s="2" t="s">
        <v>23</v>
      </c>
      <c r="E3258" s="2" t="s">
        <v>5</v>
      </c>
      <c r="G3258" s="2" t="s">
        <v>24</v>
      </c>
      <c r="H3258" s="2">
        <v>1418220</v>
      </c>
      <c r="I3258" s="2">
        <v>1418483</v>
      </c>
      <c r="J3258" s="1" t="s">
        <v>54</v>
      </c>
      <c r="K3258" s="2" t="s">
        <v>4501</v>
      </c>
      <c r="N3258" s="2" t="s">
        <v>101</v>
      </c>
      <c r="Q3258" s="2" t="s">
        <v>4500</v>
      </c>
      <c r="R3258" s="2">
        <v>264</v>
      </c>
      <c r="S3258" s="2">
        <v>87</v>
      </c>
    </row>
    <row r="3259" spans="1:19" ht="28.8" x14ac:dyDescent="0.3">
      <c r="A3259" s="2" t="s">
        <v>20</v>
      </c>
      <c r="B3259" s="2" t="s">
        <v>21</v>
      </c>
      <c r="C3259" s="2" t="s">
        <v>22</v>
      </c>
      <c r="D3259" s="2" t="s">
        <v>23</v>
      </c>
      <c r="E3259" s="2" t="s">
        <v>5</v>
      </c>
      <c r="G3259" s="2" t="s">
        <v>24</v>
      </c>
      <c r="H3259" s="2">
        <v>1418670</v>
      </c>
      <c r="I3259" s="2">
        <v>1419116</v>
      </c>
      <c r="J3259" s="1" t="s">
        <v>54</v>
      </c>
      <c r="Q3259" s="2" t="s">
        <v>4502</v>
      </c>
      <c r="R3259" s="2">
        <v>447</v>
      </c>
    </row>
    <row r="3260" spans="1:19" ht="28.8" x14ac:dyDescent="0.3">
      <c r="A3260" s="2" t="s">
        <v>28</v>
      </c>
      <c r="B3260" s="2" t="s">
        <v>29</v>
      </c>
      <c r="C3260" s="2" t="s">
        <v>22</v>
      </c>
      <c r="D3260" s="2" t="s">
        <v>23</v>
      </c>
      <c r="E3260" s="2" t="s">
        <v>5</v>
      </c>
      <c r="G3260" s="2" t="s">
        <v>24</v>
      </c>
      <c r="H3260" s="2">
        <v>1418670</v>
      </c>
      <c r="I3260" s="2">
        <v>1419116</v>
      </c>
      <c r="J3260" s="1" t="s">
        <v>54</v>
      </c>
      <c r="K3260" s="2" t="s">
        <v>4503</v>
      </c>
      <c r="N3260" s="2" t="s">
        <v>2628</v>
      </c>
      <c r="Q3260" s="2" t="s">
        <v>4502</v>
      </c>
      <c r="R3260" s="2">
        <v>447</v>
      </c>
      <c r="S3260" s="2">
        <v>148</v>
      </c>
    </row>
    <row r="3261" spans="1:19" ht="28.8" x14ac:dyDescent="0.3">
      <c r="A3261" s="2" t="s">
        <v>20</v>
      </c>
      <c r="B3261" s="2" t="s">
        <v>21</v>
      </c>
      <c r="C3261" s="2" t="s">
        <v>22</v>
      </c>
      <c r="D3261" s="2" t="s">
        <v>23</v>
      </c>
      <c r="E3261" s="2" t="s">
        <v>5</v>
      </c>
      <c r="G3261" s="2" t="s">
        <v>24</v>
      </c>
      <c r="H3261" s="2">
        <v>1419340</v>
      </c>
      <c r="I3261" s="2">
        <v>1419477</v>
      </c>
      <c r="J3261" s="1" t="s">
        <v>25</v>
      </c>
      <c r="Q3261" s="2" t="s">
        <v>4504</v>
      </c>
      <c r="R3261" s="2">
        <v>138</v>
      </c>
    </row>
    <row r="3262" spans="1:19" ht="28.8" x14ac:dyDescent="0.3">
      <c r="A3262" s="2" t="s">
        <v>28</v>
      </c>
      <c r="B3262" s="2" t="s">
        <v>29</v>
      </c>
      <c r="C3262" s="2" t="s">
        <v>22</v>
      </c>
      <c r="D3262" s="2" t="s">
        <v>23</v>
      </c>
      <c r="E3262" s="2" t="s">
        <v>5</v>
      </c>
      <c r="G3262" s="2" t="s">
        <v>24</v>
      </c>
      <c r="H3262" s="2">
        <v>1419340</v>
      </c>
      <c r="I3262" s="2">
        <v>1419477</v>
      </c>
      <c r="J3262" s="1" t="s">
        <v>25</v>
      </c>
      <c r="K3262" s="2" t="s">
        <v>4505</v>
      </c>
      <c r="N3262" s="2" t="s">
        <v>101</v>
      </c>
      <c r="Q3262" s="2" t="s">
        <v>4504</v>
      </c>
      <c r="R3262" s="2">
        <v>138</v>
      </c>
      <c r="S3262" s="2">
        <v>45</v>
      </c>
    </row>
    <row r="3263" spans="1:19" ht="28.8" x14ac:dyDescent="0.3">
      <c r="A3263" s="2" t="s">
        <v>20</v>
      </c>
      <c r="B3263" s="2" t="s">
        <v>21</v>
      </c>
      <c r="C3263" s="2" t="s">
        <v>22</v>
      </c>
      <c r="D3263" s="2" t="s">
        <v>23</v>
      </c>
      <c r="E3263" s="2" t="s">
        <v>5</v>
      </c>
      <c r="G3263" s="2" t="s">
        <v>24</v>
      </c>
      <c r="H3263" s="2">
        <v>1419451</v>
      </c>
      <c r="I3263" s="2">
        <v>1420206</v>
      </c>
      <c r="J3263" s="1" t="s">
        <v>54</v>
      </c>
      <c r="Q3263" s="2" t="s">
        <v>4506</v>
      </c>
      <c r="R3263" s="2">
        <v>756</v>
      </c>
    </row>
    <row r="3264" spans="1:19" ht="28.8" x14ac:dyDescent="0.3">
      <c r="A3264" s="2" t="s">
        <v>28</v>
      </c>
      <c r="B3264" s="2" t="s">
        <v>29</v>
      </c>
      <c r="C3264" s="2" t="s">
        <v>22</v>
      </c>
      <c r="D3264" s="2" t="s">
        <v>23</v>
      </c>
      <c r="E3264" s="2" t="s">
        <v>5</v>
      </c>
      <c r="G3264" s="2" t="s">
        <v>24</v>
      </c>
      <c r="H3264" s="2">
        <v>1419451</v>
      </c>
      <c r="I3264" s="2">
        <v>1420206</v>
      </c>
      <c r="J3264" s="1" t="s">
        <v>54</v>
      </c>
      <c r="K3264" s="2" t="s">
        <v>4507</v>
      </c>
      <c r="N3264" s="2" t="s">
        <v>303</v>
      </c>
      <c r="Q3264" s="2" t="s">
        <v>4506</v>
      </c>
      <c r="R3264" s="2">
        <v>756</v>
      </c>
      <c r="S3264" s="2">
        <v>251</v>
      </c>
    </row>
    <row r="3265" spans="1:19" ht="28.8" x14ac:dyDescent="0.3">
      <c r="A3265" s="2" t="s">
        <v>20</v>
      </c>
      <c r="B3265" s="2" t="s">
        <v>21</v>
      </c>
      <c r="C3265" s="2" t="s">
        <v>22</v>
      </c>
      <c r="D3265" s="2" t="s">
        <v>23</v>
      </c>
      <c r="E3265" s="2" t="s">
        <v>5</v>
      </c>
      <c r="G3265" s="2" t="s">
        <v>24</v>
      </c>
      <c r="H3265" s="2">
        <v>1420394</v>
      </c>
      <c r="I3265" s="2">
        <v>1421275</v>
      </c>
      <c r="J3265" s="1" t="s">
        <v>25</v>
      </c>
      <c r="Q3265" s="2" t="s">
        <v>4508</v>
      </c>
      <c r="R3265" s="2">
        <v>882</v>
      </c>
    </row>
    <row r="3266" spans="1:19" ht="57.6" x14ac:dyDescent="0.3">
      <c r="A3266" s="2" t="s">
        <v>28</v>
      </c>
      <c r="B3266" s="2" t="s">
        <v>29</v>
      </c>
      <c r="C3266" s="2" t="s">
        <v>22</v>
      </c>
      <c r="D3266" s="2" t="s">
        <v>23</v>
      </c>
      <c r="E3266" s="2" t="s">
        <v>5</v>
      </c>
      <c r="G3266" s="2" t="s">
        <v>24</v>
      </c>
      <c r="H3266" s="2">
        <v>1420394</v>
      </c>
      <c r="I3266" s="2">
        <v>1421275</v>
      </c>
      <c r="J3266" s="1" t="s">
        <v>25</v>
      </c>
      <c r="K3266" s="2" t="s">
        <v>4509</v>
      </c>
      <c r="N3266" s="2" t="s">
        <v>4510</v>
      </c>
      <c r="Q3266" s="2" t="s">
        <v>4508</v>
      </c>
      <c r="R3266" s="2">
        <v>882</v>
      </c>
      <c r="S3266" s="2">
        <v>293</v>
      </c>
    </row>
    <row r="3267" spans="1:19" ht="28.8" x14ac:dyDescent="0.3">
      <c r="A3267" s="2" t="s">
        <v>20</v>
      </c>
      <c r="B3267" s="2" t="s">
        <v>21</v>
      </c>
      <c r="C3267" s="2" t="s">
        <v>22</v>
      </c>
      <c r="D3267" s="2" t="s">
        <v>23</v>
      </c>
      <c r="E3267" s="2" t="s">
        <v>5</v>
      </c>
      <c r="G3267" s="2" t="s">
        <v>24</v>
      </c>
      <c r="H3267" s="2">
        <v>1421305</v>
      </c>
      <c r="I3267" s="2">
        <v>1423572</v>
      </c>
      <c r="J3267" s="1" t="s">
        <v>25</v>
      </c>
      <c r="Q3267" s="2" t="s">
        <v>4511</v>
      </c>
      <c r="R3267" s="2">
        <v>2268</v>
      </c>
    </row>
    <row r="3268" spans="1:19" ht="57.6" x14ac:dyDescent="0.3">
      <c r="A3268" s="2" t="s">
        <v>28</v>
      </c>
      <c r="B3268" s="2" t="s">
        <v>29</v>
      </c>
      <c r="C3268" s="2" t="s">
        <v>22</v>
      </c>
      <c r="D3268" s="2" t="s">
        <v>23</v>
      </c>
      <c r="E3268" s="2" t="s">
        <v>5</v>
      </c>
      <c r="G3268" s="2" t="s">
        <v>24</v>
      </c>
      <c r="H3268" s="2">
        <v>1421305</v>
      </c>
      <c r="I3268" s="2">
        <v>1423572</v>
      </c>
      <c r="J3268" s="1" t="s">
        <v>25</v>
      </c>
      <c r="K3268" s="2" t="s">
        <v>4512</v>
      </c>
      <c r="N3268" s="2" t="s">
        <v>2139</v>
      </c>
      <c r="Q3268" s="2" t="s">
        <v>4511</v>
      </c>
      <c r="R3268" s="2">
        <v>2268</v>
      </c>
      <c r="S3268" s="2">
        <v>755</v>
      </c>
    </row>
    <row r="3269" spans="1:19" ht="28.8" x14ac:dyDescent="0.3">
      <c r="A3269" s="2" t="s">
        <v>20</v>
      </c>
      <c r="B3269" s="2" t="s">
        <v>21</v>
      </c>
      <c r="C3269" s="2" t="s">
        <v>22</v>
      </c>
      <c r="D3269" s="2" t="s">
        <v>23</v>
      </c>
      <c r="E3269" s="2" t="s">
        <v>5</v>
      </c>
      <c r="G3269" s="2" t="s">
        <v>24</v>
      </c>
      <c r="H3269" s="2">
        <v>1423562</v>
      </c>
      <c r="I3269" s="2">
        <v>1423831</v>
      </c>
      <c r="J3269" s="1" t="s">
        <v>25</v>
      </c>
      <c r="Q3269" s="2" t="s">
        <v>4513</v>
      </c>
      <c r="R3269" s="2">
        <v>270</v>
      </c>
    </row>
    <row r="3270" spans="1:19" ht="28.8" x14ac:dyDescent="0.3">
      <c r="A3270" s="2" t="s">
        <v>28</v>
      </c>
      <c r="B3270" s="2" t="s">
        <v>29</v>
      </c>
      <c r="C3270" s="2" t="s">
        <v>22</v>
      </c>
      <c r="D3270" s="2" t="s">
        <v>23</v>
      </c>
      <c r="E3270" s="2" t="s">
        <v>5</v>
      </c>
      <c r="G3270" s="2" t="s">
        <v>24</v>
      </c>
      <c r="H3270" s="2">
        <v>1423562</v>
      </c>
      <c r="I3270" s="2">
        <v>1423831</v>
      </c>
      <c r="J3270" s="1" t="s">
        <v>25</v>
      </c>
      <c r="K3270" s="2" t="s">
        <v>4514</v>
      </c>
      <c r="N3270" s="2" t="s">
        <v>101</v>
      </c>
      <c r="Q3270" s="2" t="s">
        <v>4513</v>
      </c>
      <c r="R3270" s="2">
        <v>270</v>
      </c>
      <c r="S3270" s="2">
        <v>89</v>
      </c>
    </row>
    <row r="3271" spans="1:19" ht="28.8" x14ac:dyDescent="0.3">
      <c r="A3271" s="2" t="s">
        <v>20</v>
      </c>
      <c r="B3271" s="2" t="s">
        <v>21</v>
      </c>
      <c r="C3271" s="2" t="s">
        <v>22</v>
      </c>
      <c r="D3271" s="2" t="s">
        <v>23</v>
      </c>
      <c r="E3271" s="2" t="s">
        <v>5</v>
      </c>
      <c r="G3271" s="2" t="s">
        <v>24</v>
      </c>
      <c r="H3271" s="2">
        <v>1423810</v>
      </c>
      <c r="I3271" s="2">
        <v>1424658</v>
      </c>
      <c r="J3271" s="1" t="s">
        <v>25</v>
      </c>
      <c r="O3271" s="2" t="s">
        <v>4515</v>
      </c>
      <c r="Q3271" s="2" t="s">
        <v>4516</v>
      </c>
      <c r="R3271" s="2">
        <v>849</v>
      </c>
    </row>
    <row r="3272" spans="1:19" ht="57.6" x14ac:dyDescent="0.3">
      <c r="A3272" s="2" t="s">
        <v>28</v>
      </c>
      <c r="B3272" s="2" t="s">
        <v>29</v>
      </c>
      <c r="C3272" s="2" t="s">
        <v>22</v>
      </c>
      <c r="D3272" s="2" t="s">
        <v>23</v>
      </c>
      <c r="E3272" s="2" t="s">
        <v>5</v>
      </c>
      <c r="G3272" s="2" t="s">
        <v>24</v>
      </c>
      <c r="H3272" s="2">
        <v>1423810</v>
      </c>
      <c r="I3272" s="2">
        <v>1424658</v>
      </c>
      <c r="J3272" s="1" t="s">
        <v>25</v>
      </c>
      <c r="K3272" s="2" t="s">
        <v>4517</v>
      </c>
      <c r="N3272" s="2" t="s">
        <v>2134</v>
      </c>
      <c r="O3272" s="2" t="s">
        <v>4515</v>
      </c>
      <c r="Q3272" s="2" t="s">
        <v>4516</v>
      </c>
      <c r="R3272" s="2">
        <v>849</v>
      </c>
      <c r="S3272" s="2">
        <v>282</v>
      </c>
    </row>
    <row r="3273" spans="1:19" ht="28.8" x14ac:dyDescent="0.3">
      <c r="A3273" s="2" t="s">
        <v>20</v>
      </c>
      <c r="B3273" s="2" t="s">
        <v>21</v>
      </c>
      <c r="C3273" s="2" t="s">
        <v>22</v>
      </c>
      <c r="D3273" s="2" t="s">
        <v>23</v>
      </c>
      <c r="E3273" s="2" t="s">
        <v>5</v>
      </c>
      <c r="G3273" s="2" t="s">
        <v>24</v>
      </c>
      <c r="H3273" s="2">
        <v>1424667</v>
      </c>
      <c r="I3273" s="2">
        <v>1425359</v>
      </c>
      <c r="J3273" s="1" t="s">
        <v>54</v>
      </c>
      <c r="Q3273" s="2" t="s">
        <v>4518</v>
      </c>
      <c r="R3273" s="2">
        <v>693</v>
      </c>
    </row>
    <row r="3274" spans="1:19" ht="28.8" x14ac:dyDescent="0.3">
      <c r="A3274" s="2" t="s">
        <v>28</v>
      </c>
      <c r="B3274" s="2" t="s">
        <v>29</v>
      </c>
      <c r="C3274" s="2" t="s">
        <v>22</v>
      </c>
      <c r="D3274" s="2" t="s">
        <v>23</v>
      </c>
      <c r="E3274" s="2" t="s">
        <v>5</v>
      </c>
      <c r="G3274" s="2" t="s">
        <v>24</v>
      </c>
      <c r="H3274" s="2">
        <v>1424667</v>
      </c>
      <c r="I3274" s="2">
        <v>1425359</v>
      </c>
      <c r="J3274" s="1" t="s">
        <v>54</v>
      </c>
      <c r="K3274" s="2" t="s">
        <v>4519</v>
      </c>
      <c r="N3274" s="2" t="s">
        <v>4520</v>
      </c>
      <c r="Q3274" s="2" t="s">
        <v>4518</v>
      </c>
      <c r="R3274" s="2">
        <v>693</v>
      </c>
      <c r="S3274" s="2">
        <v>230</v>
      </c>
    </row>
    <row r="3275" spans="1:19" ht="28.8" x14ac:dyDescent="0.3">
      <c r="A3275" s="2" t="s">
        <v>20</v>
      </c>
      <c r="B3275" s="2" t="s">
        <v>21</v>
      </c>
      <c r="C3275" s="2" t="s">
        <v>22</v>
      </c>
      <c r="D3275" s="2" t="s">
        <v>23</v>
      </c>
      <c r="E3275" s="2" t="s">
        <v>5</v>
      </c>
      <c r="G3275" s="2" t="s">
        <v>24</v>
      </c>
      <c r="H3275" s="2">
        <v>1425617</v>
      </c>
      <c r="I3275" s="2">
        <v>1426645</v>
      </c>
      <c r="J3275" s="1" t="s">
        <v>54</v>
      </c>
      <c r="Q3275" s="2" t="s">
        <v>4521</v>
      </c>
      <c r="R3275" s="2">
        <v>1029</v>
      </c>
    </row>
    <row r="3276" spans="1:19" ht="43.2" x14ac:dyDescent="0.3">
      <c r="A3276" s="2" t="s">
        <v>28</v>
      </c>
      <c r="B3276" s="2" t="s">
        <v>29</v>
      </c>
      <c r="C3276" s="2" t="s">
        <v>22</v>
      </c>
      <c r="D3276" s="2" t="s">
        <v>23</v>
      </c>
      <c r="E3276" s="2" t="s">
        <v>5</v>
      </c>
      <c r="G3276" s="2" t="s">
        <v>24</v>
      </c>
      <c r="H3276" s="2">
        <v>1425617</v>
      </c>
      <c r="I3276" s="2">
        <v>1426645</v>
      </c>
      <c r="J3276" s="1" t="s">
        <v>54</v>
      </c>
      <c r="K3276" s="2" t="s">
        <v>4522</v>
      </c>
      <c r="N3276" s="2" t="s">
        <v>4523</v>
      </c>
      <c r="Q3276" s="2" t="s">
        <v>4521</v>
      </c>
      <c r="R3276" s="2">
        <v>1029</v>
      </c>
      <c r="S3276" s="2">
        <v>342</v>
      </c>
    </row>
    <row r="3277" spans="1:19" ht="28.8" x14ac:dyDescent="0.3">
      <c r="A3277" s="2" t="s">
        <v>20</v>
      </c>
      <c r="B3277" s="2" t="s">
        <v>21</v>
      </c>
      <c r="C3277" s="2" t="s">
        <v>22</v>
      </c>
      <c r="D3277" s="2" t="s">
        <v>23</v>
      </c>
      <c r="E3277" s="2" t="s">
        <v>5</v>
      </c>
      <c r="G3277" s="2" t="s">
        <v>24</v>
      </c>
      <c r="H3277" s="2">
        <v>1426704</v>
      </c>
      <c r="I3277" s="2">
        <v>1428374</v>
      </c>
      <c r="J3277" s="1" t="s">
        <v>54</v>
      </c>
      <c r="Q3277" s="2" t="s">
        <v>4524</v>
      </c>
      <c r="R3277" s="2">
        <v>1671</v>
      </c>
    </row>
    <row r="3278" spans="1:19" ht="28.8" x14ac:dyDescent="0.3">
      <c r="A3278" s="2" t="s">
        <v>28</v>
      </c>
      <c r="B3278" s="2" t="s">
        <v>29</v>
      </c>
      <c r="C3278" s="2" t="s">
        <v>22</v>
      </c>
      <c r="D3278" s="2" t="s">
        <v>23</v>
      </c>
      <c r="E3278" s="2" t="s">
        <v>5</v>
      </c>
      <c r="G3278" s="2" t="s">
        <v>24</v>
      </c>
      <c r="H3278" s="2">
        <v>1426704</v>
      </c>
      <c r="I3278" s="2">
        <v>1428374</v>
      </c>
      <c r="J3278" s="1" t="s">
        <v>54</v>
      </c>
      <c r="K3278" s="2" t="s">
        <v>4525</v>
      </c>
      <c r="N3278" s="2" t="s">
        <v>4526</v>
      </c>
      <c r="Q3278" s="2" t="s">
        <v>4524</v>
      </c>
      <c r="R3278" s="2">
        <v>1671</v>
      </c>
      <c r="S3278" s="2">
        <v>556</v>
      </c>
    </row>
    <row r="3279" spans="1:19" ht="28.8" x14ac:dyDescent="0.3">
      <c r="A3279" s="2" t="s">
        <v>20</v>
      </c>
      <c r="B3279" s="2" t="s">
        <v>21</v>
      </c>
      <c r="C3279" s="2" t="s">
        <v>22</v>
      </c>
      <c r="D3279" s="2" t="s">
        <v>23</v>
      </c>
      <c r="E3279" s="2" t="s">
        <v>5</v>
      </c>
      <c r="G3279" s="2" t="s">
        <v>24</v>
      </c>
      <c r="H3279" s="2">
        <v>1428748</v>
      </c>
      <c r="I3279" s="2">
        <v>1429416</v>
      </c>
      <c r="J3279" s="1" t="s">
        <v>25</v>
      </c>
      <c r="Q3279" s="2" t="s">
        <v>4527</v>
      </c>
      <c r="R3279" s="2">
        <v>669</v>
      </c>
    </row>
    <row r="3280" spans="1:19" ht="43.2" x14ac:dyDescent="0.3">
      <c r="A3280" s="2" t="s">
        <v>28</v>
      </c>
      <c r="B3280" s="2" t="s">
        <v>29</v>
      </c>
      <c r="C3280" s="2" t="s">
        <v>22</v>
      </c>
      <c r="D3280" s="2" t="s">
        <v>23</v>
      </c>
      <c r="E3280" s="2" t="s">
        <v>5</v>
      </c>
      <c r="G3280" s="2" t="s">
        <v>24</v>
      </c>
      <c r="H3280" s="2">
        <v>1428748</v>
      </c>
      <c r="I3280" s="2">
        <v>1429416</v>
      </c>
      <c r="J3280" s="1" t="s">
        <v>25</v>
      </c>
      <c r="K3280" s="2" t="s">
        <v>4528</v>
      </c>
      <c r="N3280" s="2" t="s">
        <v>369</v>
      </c>
      <c r="Q3280" s="2" t="s">
        <v>4527</v>
      </c>
      <c r="R3280" s="2">
        <v>669</v>
      </c>
      <c r="S3280" s="2">
        <v>222</v>
      </c>
    </row>
    <row r="3281" spans="1:19" ht="28.8" x14ac:dyDescent="0.3">
      <c r="A3281" s="2" t="s">
        <v>20</v>
      </c>
      <c r="B3281" s="2" t="s">
        <v>21</v>
      </c>
      <c r="C3281" s="2" t="s">
        <v>22</v>
      </c>
      <c r="D3281" s="2" t="s">
        <v>23</v>
      </c>
      <c r="E3281" s="2" t="s">
        <v>5</v>
      </c>
      <c r="G3281" s="2" t="s">
        <v>24</v>
      </c>
      <c r="H3281" s="2">
        <v>1429450</v>
      </c>
      <c r="I3281" s="2">
        <v>1429716</v>
      </c>
      <c r="J3281" s="1" t="s">
        <v>25</v>
      </c>
      <c r="Q3281" s="2" t="s">
        <v>4529</v>
      </c>
      <c r="R3281" s="2">
        <v>267</v>
      </c>
    </row>
    <row r="3282" spans="1:19" ht="28.8" x14ac:dyDescent="0.3">
      <c r="A3282" s="2" t="s">
        <v>28</v>
      </c>
      <c r="B3282" s="2" t="s">
        <v>29</v>
      </c>
      <c r="C3282" s="2" t="s">
        <v>22</v>
      </c>
      <c r="D3282" s="2" t="s">
        <v>23</v>
      </c>
      <c r="E3282" s="2" t="s">
        <v>5</v>
      </c>
      <c r="G3282" s="2" t="s">
        <v>24</v>
      </c>
      <c r="H3282" s="2">
        <v>1429450</v>
      </c>
      <c r="I3282" s="2">
        <v>1429716</v>
      </c>
      <c r="J3282" s="1" t="s">
        <v>25</v>
      </c>
      <c r="K3282" s="2" t="s">
        <v>4530</v>
      </c>
      <c r="N3282" s="2" t="s">
        <v>101</v>
      </c>
      <c r="Q3282" s="2" t="s">
        <v>4529</v>
      </c>
      <c r="R3282" s="2">
        <v>267</v>
      </c>
      <c r="S3282" s="2">
        <v>88</v>
      </c>
    </row>
    <row r="3283" spans="1:19" ht="28.8" x14ac:dyDescent="0.3">
      <c r="A3283" s="2" t="s">
        <v>20</v>
      </c>
      <c r="B3283" s="2" t="s">
        <v>21</v>
      </c>
      <c r="C3283" s="2" t="s">
        <v>22</v>
      </c>
      <c r="D3283" s="2" t="s">
        <v>23</v>
      </c>
      <c r="E3283" s="2" t="s">
        <v>5</v>
      </c>
      <c r="G3283" s="2" t="s">
        <v>24</v>
      </c>
      <c r="H3283" s="2">
        <v>1429682</v>
      </c>
      <c r="I3283" s="2">
        <v>1430710</v>
      </c>
      <c r="J3283" s="1" t="s">
        <v>54</v>
      </c>
      <c r="Q3283" s="2" t="s">
        <v>4531</v>
      </c>
      <c r="R3283" s="2">
        <v>1029</v>
      </c>
    </row>
    <row r="3284" spans="1:19" ht="28.8" x14ac:dyDescent="0.3">
      <c r="A3284" s="2" t="s">
        <v>28</v>
      </c>
      <c r="B3284" s="2" t="s">
        <v>29</v>
      </c>
      <c r="C3284" s="2" t="s">
        <v>22</v>
      </c>
      <c r="D3284" s="2" t="s">
        <v>23</v>
      </c>
      <c r="E3284" s="2" t="s">
        <v>5</v>
      </c>
      <c r="G3284" s="2" t="s">
        <v>24</v>
      </c>
      <c r="H3284" s="2">
        <v>1429682</v>
      </c>
      <c r="I3284" s="2">
        <v>1430710</v>
      </c>
      <c r="J3284" s="1" t="s">
        <v>54</v>
      </c>
      <c r="K3284" s="2" t="s">
        <v>4532</v>
      </c>
      <c r="N3284" s="2" t="s">
        <v>101</v>
      </c>
      <c r="Q3284" s="2" t="s">
        <v>4531</v>
      </c>
      <c r="R3284" s="2">
        <v>1029</v>
      </c>
      <c r="S3284" s="2">
        <v>342</v>
      </c>
    </row>
    <row r="3285" spans="1:19" ht="28.8" x14ac:dyDescent="0.3">
      <c r="A3285" s="2" t="s">
        <v>20</v>
      </c>
      <c r="B3285" s="2" t="s">
        <v>21</v>
      </c>
      <c r="C3285" s="2" t="s">
        <v>22</v>
      </c>
      <c r="D3285" s="2" t="s">
        <v>23</v>
      </c>
      <c r="E3285" s="2" t="s">
        <v>5</v>
      </c>
      <c r="G3285" s="2" t="s">
        <v>24</v>
      </c>
      <c r="H3285" s="2">
        <v>1430837</v>
      </c>
      <c r="I3285" s="2">
        <v>1433314</v>
      </c>
      <c r="J3285" s="1" t="s">
        <v>54</v>
      </c>
      <c r="Q3285" s="2" t="s">
        <v>4533</v>
      </c>
      <c r="R3285" s="2">
        <v>2478</v>
      </c>
    </row>
    <row r="3286" spans="1:19" ht="43.2" x14ac:dyDescent="0.3">
      <c r="A3286" s="2" t="s">
        <v>28</v>
      </c>
      <c r="B3286" s="2" t="s">
        <v>29</v>
      </c>
      <c r="C3286" s="2" t="s">
        <v>22</v>
      </c>
      <c r="D3286" s="2" t="s">
        <v>23</v>
      </c>
      <c r="E3286" s="2" t="s">
        <v>5</v>
      </c>
      <c r="G3286" s="2" t="s">
        <v>24</v>
      </c>
      <c r="H3286" s="2">
        <v>1430837</v>
      </c>
      <c r="I3286" s="2">
        <v>1433314</v>
      </c>
      <c r="J3286" s="1" t="s">
        <v>54</v>
      </c>
      <c r="K3286" s="2" t="s">
        <v>4534</v>
      </c>
      <c r="N3286" s="2" t="s">
        <v>41</v>
      </c>
      <c r="Q3286" s="2" t="s">
        <v>4533</v>
      </c>
      <c r="R3286" s="2">
        <v>2478</v>
      </c>
      <c r="S3286" s="2">
        <v>825</v>
      </c>
    </row>
    <row r="3287" spans="1:19" ht="28.8" x14ac:dyDescent="0.3">
      <c r="A3287" s="2" t="s">
        <v>20</v>
      </c>
      <c r="B3287" s="2" t="s">
        <v>21</v>
      </c>
      <c r="C3287" s="2" t="s">
        <v>22</v>
      </c>
      <c r="D3287" s="2" t="s">
        <v>23</v>
      </c>
      <c r="E3287" s="2" t="s">
        <v>5</v>
      </c>
      <c r="G3287" s="2" t="s">
        <v>24</v>
      </c>
      <c r="H3287" s="2">
        <v>1433317</v>
      </c>
      <c r="I3287" s="2">
        <v>1434957</v>
      </c>
      <c r="J3287" s="1" t="s">
        <v>54</v>
      </c>
      <c r="Q3287" s="2" t="s">
        <v>4535</v>
      </c>
      <c r="R3287" s="2">
        <v>1641</v>
      </c>
    </row>
    <row r="3288" spans="1:19" ht="43.2" x14ac:dyDescent="0.3">
      <c r="A3288" s="2" t="s">
        <v>28</v>
      </c>
      <c r="B3288" s="2" t="s">
        <v>29</v>
      </c>
      <c r="C3288" s="2" t="s">
        <v>22</v>
      </c>
      <c r="D3288" s="2" t="s">
        <v>23</v>
      </c>
      <c r="E3288" s="2" t="s">
        <v>5</v>
      </c>
      <c r="G3288" s="2" t="s">
        <v>24</v>
      </c>
      <c r="H3288" s="2">
        <v>1433317</v>
      </c>
      <c r="I3288" s="2">
        <v>1434957</v>
      </c>
      <c r="J3288" s="1" t="s">
        <v>54</v>
      </c>
      <c r="K3288" s="2" t="s">
        <v>4536</v>
      </c>
      <c r="N3288" s="2" t="s">
        <v>4537</v>
      </c>
      <c r="Q3288" s="2" t="s">
        <v>4535</v>
      </c>
      <c r="R3288" s="2">
        <v>1641</v>
      </c>
      <c r="S3288" s="2">
        <v>546</v>
      </c>
    </row>
    <row r="3289" spans="1:19" ht="28.8" x14ac:dyDescent="0.3">
      <c r="A3289" s="2" t="s">
        <v>20</v>
      </c>
      <c r="B3289" s="2" t="s">
        <v>21</v>
      </c>
      <c r="C3289" s="2" t="s">
        <v>22</v>
      </c>
      <c r="D3289" s="2" t="s">
        <v>23</v>
      </c>
      <c r="E3289" s="2" t="s">
        <v>5</v>
      </c>
      <c r="G3289" s="2" t="s">
        <v>24</v>
      </c>
      <c r="H3289" s="2">
        <v>1435261</v>
      </c>
      <c r="I3289" s="2">
        <v>1436511</v>
      </c>
      <c r="J3289" s="1" t="s">
        <v>54</v>
      </c>
      <c r="O3289" s="2" t="s">
        <v>4538</v>
      </c>
      <c r="Q3289" s="2" t="s">
        <v>4539</v>
      </c>
      <c r="R3289" s="2">
        <v>1251</v>
      </c>
    </row>
    <row r="3290" spans="1:19" ht="28.8" x14ac:dyDescent="0.3">
      <c r="A3290" s="2" t="s">
        <v>28</v>
      </c>
      <c r="B3290" s="2" t="s">
        <v>29</v>
      </c>
      <c r="C3290" s="2" t="s">
        <v>22</v>
      </c>
      <c r="D3290" s="2" t="s">
        <v>23</v>
      </c>
      <c r="E3290" s="2" t="s">
        <v>5</v>
      </c>
      <c r="G3290" s="2" t="s">
        <v>24</v>
      </c>
      <c r="H3290" s="2">
        <v>1435261</v>
      </c>
      <c r="I3290" s="2">
        <v>1436511</v>
      </c>
      <c r="J3290" s="1" t="s">
        <v>54</v>
      </c>
      <c r="K3290" s="2" t="s">
        <v>4540</v>
      </c>
      <c r="N3290" s="2" t="s">
        <v>4541</v>
      </c>
      <c r="O3290" s="2" t="s">
        <v>4538</v>
      </c>
      <c r="Q3290" s="2" t="s">
        <v>4539</v>
      </c>
      <c r="R3290" s="2">
        <v>1251</v>
      </c>
      <c r="S3290" s="2">
        <v>416</v>
      </c>
    </row>
    <row r="3291" spans="1:19" ht="28.8" x14ac:dyDescent="0.3">
      <c r="A3291" s="2" t="s">
        <v>20</v>
      </c>
      <c r="B3291" s="2" t="s">
        <v>21</v>
      </c>
      <c r="C3291" s="2" t="s">
        <v>22</v>
      </c>
      <c r="D3291" s="2" t="s">
        <v>23</v>
      </c>
      <c r="E3291" s="2" t="s">
        <v>5</v>
      </c>
      <c r="G3291" s="2" t="s">
        <v>24</v>
      </c>
      <c r="H3291" s="2">
        <v>1436521</v>
      </c>
      <c r="I3291" s="2">
        <v>1437633</v>
      </c>
      <c r="J3291" s="1" t="s">
        <v>54</v>
      </c>
      <c r="O3291" s="2" t="s">
        <v>4542</v>
      </c>
      <c r="Q3291" s="2" t="s">
        <v>4543</v>
      </c>
      <c r="R3291" s="2">
        <v>1113</v>
      </c>
    </row>
    <row r="3292" spans="1:19" ht="28.8" x14ac:dyDescent="0.3">
      <c r="A3292" s="2" t="s">
        <v>28</v>
      </c>
      <c r="B3292" s="2" t="s">
        <v>29</v>
      </c>
      <c r="C3292" s="2" t="s">
        <v>22</v>
      </c>
      <c r="D3292" s="2" t="s">
        <v>23</v>
      </c>
      <c r="E3292" s="2" t="s">
        <v>5</v>
      </c>
      <c r="G3292" s="2" t="s">
        <v>24</v>
      </c>
      <c r="H3292" s="2">
        <v>1436521</v>
      </c>
      <c r="I3292" s="2">
        <v>1437633</v>
      </c>
      <c r="J3292" s="1" t="s">
        <v>54</v>
      </c>
      <c r="K3292" s="2" t="s">
        <v>4544</v>
      </c>
      <c r="N3292" s="2" t="s">
        <v>4545</v>
      </c>
      <c r="O3292" s="2" t="s">
        <v>4542</v>
      </c>
      <c r="Q3292" s="2" t="s">
        <v>4543</v>
      </c>
      <c r="R3292" s="2">
        <v>1113</v>
      </c>
      <c r="S3292" s="2">
        <v>370</v>
      </c>
    </row>
    <row r="3293" spans="1:19" ht="28.8" x14ac:dyDescent="0.3">
      <c r="A3293" s="2" t="s">
        <v>20</v>
      </c>
      <c r="B3293" s="2" t="s">
        <v>21</v>
      </c>
      <c r="C3293" s="2" t="s">
        <v>22</v>
      </c>
      <c r="D3293" s="2" t="s">
        <v>23</v>
      </c>
      <c r="E3293" s="2" t="s">
        <v>5</v>
      </c>
      <c r="G3293" s="2" t="s">
        <v>24</v>
      </c>
      <c r="H3293" s="2">
        <v>1437587</v>
      </c>
      <c r="I3293" s="2">
        <v>1439053</v>
      </c>
      <c r="J3293" s="1" t="s">
        <v>54</v>
      </c>
      <c r="O3293" s="2" t="s">
        <v>4546</v>
      </c>
      <c r="Q3293" s="2" t="s">
        <v>4547</v>
      </c>
      <c r="R3293" s="2">
        <v>1467</v>
      </c>
    </row>
    <row r="3294" spans="1:19" ht="28.8" x14ac:dyDescent="0.3">
      <c r="A3294" s="2" t="s">
        <v>28</v>
      </c>
      <c r="B3294" s="2" t="s">
        <v>29</v>
      </c>
      <c r="C3294" s="2" t="s">
        <v>22</v>
      </c>
      <c r="D3294" s="2" t="s">
        <v>23</v>
      </c>
      <c r="E3294" s="2" t="s">
        <v>5</v>
      </c>
      <c r="G3294" s="2" t="s">
        <v>24</v>
      </c>
      <c r="H3294" s="2">
        <v>1437587</v>
      </c>
      <c r="I3294" s="2">
        <v>1439053</v>
      </c>
      <c r="J3294" s="1" t="s">
        <v>54</v>
      </c>
      <c r="K3294" s="2" t="s">
        <v>4548</v>
      </c>
      <c r="N3294" s="2" t="s">
        <v>4549</v>
      </c>
      <c r="O3294" s="2" t="s">
        <v>4546</v>
      </c>
      <c r="Q3294" s="2" t="s">
        <v>4547</v>
      </c>
      <c r="R3294" s="2">
        <v>1467</v>
      </c>
      <c r="S3294" s="2">
        <v>488</v>
      </c>
    </row>
    <row r="3295" spans="1:19" ht="28.8" x14ac:dyDescent="0.3">
      <c r="A3295" s="2" t="s">
        <v>20</v>
      </c>
      <c r="B3295" s="2" t="s">
        <v>21</v>
      </c>
      <c r="C3295" s="2" t="s">
        <v>22</v>
      </c>
      <c r="D3295" s="2" t="s">
        <v>23</v>
      </c>
      <c r="E3295" s="2" t="s">
        <v>5</v>
      </c>
      <c r="G3295" s="2" t="s">
        <v>24</v>
      </c>
      <c r="H3295" s="2">
        <v>1439068</v>
      </c>
      <c r="I3295" s="2">
        <v>1440405</v>
      </c>
      <c r="J3295" s="1" t="s">
        <v>54</v>
      </c>
      <c r="Q3295" s="2" t="s">
        <v>4550</v>
      </c>
      <c r="R3295" s="2">
        <v>1338</v>
      </c>
    </row>
    <row r="3296" spans="1:19" ht="43.2" x14ac:dyDescent="0.3">
      <c r="A3296" s="2" t="s">
        <v>28</v>
      </c>
      <c r="B3296" s="2" t="s">
        <v>29</v>
      </c>
      <c r="C3296" s="2" t="s">
        <v>22</v>
      </c>
      <c r="D3296" s="2" t="s">
        <v>23</v>
      </c>
      <c r="E3296" s="2" t="s">
        <v>5</v>
      </c>
      <c r="G3296" s="2" t="s">
        <v>24</v>
      </c>
      <c r="H3296" s="2">
        <v>1439068</v>
      </c>
      <c r="I3296" s="2">
        <v>1440405</v>
      </c>
      <c r="J3296" s="1" t="s">
        <v>54</v>
      </c>
      <c r="K3296" s="2" t="s">
        <v>4551</v>
      </c>
      <c r="N3296" s="2" t="s">
        <v>41</v>
      </c>
      <c r="Q3296" s="2" t="s">
        <v>4550</v>
      </c>
      <c r="R3296" s="2">
        <v>1338</v>
      </c>
      <c r="S3296" s="2">
        <v>445</v>
      </c>
    </row>
    <row r="3297" spans="1:19" ht="28.8" x14ac:dyDescent="0.3">
      <c r="A3297" s="2" t="s">
        <v>20</v>
      </c>
      <c r="B3297" s="2" t="s">
        <v>21</v>
      </c>
      <c r="C3297" s="2" t="s">
        <v>22</v>
      </c>
      <c r="D3297" s="2" t="s">
        <v>23</v>
      </c>
      <c r="E3297" s="2" t="s">
        <v>5</v>
      </c>
      <c r="G3297" s="2" t="s">
        <v>24</v>
      </c>
      <c r="H3297" s="2">
        <v>1440418</v>
      </c>
      <c r="I3297" s="2">
        <v>1442586</v>
      </c>
      <c r="J3297" s="1" t="s">
        <v>54</v>
      </c>
      <c r="Q3297" s="2" t="s">
        <v>4552</v>
      </c>
      <c r="R3297" s="2">
        <v>2169</v>
      </c>
    </row>
    <row r="3298" spans="1:19" ht="43.2" x14ac:dyDescent="0.3">
      <c r="A3298" s="2" t="s">
        <v>28</v>
      </c>
      <c r="B3298" s="2" t="s">
        <v>29</v>
      </c>
      <c r="C3298" s="2" t="s">
        <v>22</v>
      </c>
      <c r="D3298" s="2" t="s">
        <v>23</v>
      </c>
      <c r="E3298" s="2" t="s">
        <v>5</v>
      </c>
      <c r="G3298" s="2" t="s">
        <v>24</v>
      </c>
      <c r="H3298" s="2">
        <v>1440418</v>
      </c>
      <c r="I3298" s="2">
        <v>1442586</v>
      </c>
      <c r="J3298" s="1" t="s">
        <v>54</v>
      </c>
      <c r="K3298" s="2" t="s">
        <v>4553</v>
      </c>
      <c r="N3298" s="2" t="s">
        <v>4554</v>
      </c>
      <c r="Q3298" s="2" t="s">
        <v>4552</v>
      </c>
      <c r="R3298" s="2">
        <v>2169</v>
      </c>
      <c r="S3298" s="2">
        <v>722</v>
      </c>
    </row>
    <row r="3299" spans="1:19" ht="28.8" x14ac:dyDescent="0.3">
      <c r="A3299" s="2" t="s">
        <v>20</v>
      </c>
      <c r="B3299" s="2" t="s">
        <v>21</v>
      </c>
      <c r="C3299" s="2" t="s">
        <v>22</v>
      </c>
      <c r="D3299" s="2" t="s">
        <v>23</v>
      </c>
      <c r="E3299" s="2" t="s">
        <v>5</v>
      </c>
      <c r="G3299" s="2" t="s">
        <v>24</v>
      </c>
      <c r="H3299" s="2">
        <v>1442735</v>
      </c>
      <c r="I3299" s="2">
        <v>1443514</v>
      </c>
      <c r="J3299" s="1" t="s">
        <v>25</v>
      </c>
      <c r="Q3299" s="2" t="s">
        <v>4555</v>
      </c>
      <c r="R3299" s="2">
        <v>780</v>
      </c>
    </row>
    <row r="3300" spans="1:19" ht="43.2" x14ac:dyDescent="0.3">
      <c r="A3300" s="2" t="s">
        <v>28</v>
      </c>
      <c r="B3300" s="2" t="s">
        <v>29</v>
      </c>
      <c r="C3300" s="2" t="s">
        <v>22</v>
      </c>
      <c r="D3300" s="2" t="s">
        <v>23</v>
      </c>
      <c r="E3300" s="2" t="s">
        <v>5</v>
      </c>
      <c r="G3300" s="2" t="s">
        <v>24</v>
      </c>
      <c r="H3300" s="2">
        <v>1442735</v>
      </c>
      <c r="I3300" s="2">
        <v>1443514</v>
      </c>
      <c r="J3300" s="1" t="s">
        <v>25</v>
      </c>
      <c r="K3300" s="2" t="s">
        <v>4556</v>
      </c>
      <c r="N3300" s="2" t="s">
        <v>4557</v>
      </c>
      <c r="Q3300" s="2" t="s">
        <v>4555</v>
      </c>
      <c r="R3300" s="2">
        <v>780</v>
      </c>
      <c r="S3300" s="2">
        <v>259</v>
      </c>
    </row>
    <row r="3301" spans="1:19" ht="28.8" x14ac:dyDescent="0.3">
      <c r="A3301" s="2" t="s">
        <v>20</v>
      </c>
      <c r="B3301" s="2" t="s">
        <v>21</v>
      </c>
      <c r="C3301" s="2" t="s">
        <v>22</v>
      </c>
      <c r="D3301" s="2" t="s">
        <v>23</v>
      </c>
      <c r="E3301" s="2" t="s">
        <v>5</v>
      </c>
      <c r="G3301" s="2" t="s">
        <v>24</v>
      </c>
      <c r="H3301" s="2">
        <v>1443814</v>
      </c>
      <c r="I3301" s="2">
        <v>1444083</v>
      </c>
      <c r="J3301" s="1" t="s">
        <v>25</v>
      </c>
      <c r="Q3301" s="2" t="s">
        <v>4558</v>
      </c>
      <c r="R3301" s="2">
        <v>270</v>
      </c>
    </row>
    <row r="3302" spans="1:19" ht="28.8" x14ac:dyDescent="0.3">
      <c r="A3302" s="2" t="s">
        <v>28</v>
      </c>
      <c r="B3302" s="2" t="s">
        <v>29</v>
      </c>
      <c r="C3302" s="2" t="s">
        <v>22</v>
      </c>
      <c r="D3302" s="2" t="s">
        <v>23</v>
      </c>
      <c r="E3302" s="2" t="s">
        <v>5</v>
      </c>
      <c r="G3302" s="2" t="s">
        <v>24</v>
      </c>
      <c r="H3302" s="2">
        <v>1443814</v>
      </c>
      <c r="I3302" s="2">
        <v>1444083</v>
      </c>
      <c r="J3302" s="1" t="s">
        <v>25</v>
      </c>
      <c r="K3302" s="2" t="s">
        <v>4559</v>
      </c>
      <c r="N3302" s="2" t="s">
        <v>101</v>
      </c>
      <c r="Q3302" s="2" t="s">
        <v>4558</v>
      </c>
      <c r="R3302" s="2">
        <v>270</v>
      </c>
      <c r="S3302" s="2">
        <v>89</v>
      </c>
    </row>
    <row r="3303" spans="1:19" ht="28.8" x14ac:dyDescent="0.3">
      <c r="A3303" s="2" t="s">
        <v>20</v>
      </c>
      <c r="B3303" s="2" t="s">
        <v>21</v>
      </c>
      <c r="C3303" s="2" t="s">
        <v>22</v>
      </c>
      <c r="D3303" s="2" t="s">
        <v>23</v>
      </c>
      <c r="E3303" s="2" t="s">
        <v>5</v>
      </c>
      <c r="G3303" s="2" t="s">
        <v>24</v>
      </c>
      <c r="H3303" s="2">
        <v>1444150</v>
      </c>
      <c r="I3303" s="2">
        <v>1445028</v>
      </c>
      <c r="J3303" s="1" t="s">
        <v>25</v>
      </c>
      <c r="Q3303" s="2" t="s">
        <v>4560</v>
      </c>
      <c r="R3303" s="2">
        <v>879</v>
      </c>
    </row>
    <row r="3304" spans="1:19" ht="43.2" x14ac:dyDescent="0.3">
      <c r="A3304" s="2" t="s">
        <v>28</v>
      </c>
      <c r="B3304" s="2" t="s">
        <v>29</v>
      </c>
      <c r="C3304" s="2" t="s">
        <v>22</v>
      </c>
      <c r="D3304" s="2" t="s">
        <v>23</v>
      </c>
      <c r="E3304" s="2" t="s">
        <v>5</v>
      </c>
      <c r="G3304" s="2" t="s">
        <v>24</v>
      </c>
      <c r="H3304" s="2">
        <v>1444150</v>
      </c>
      <c r="I3304" s="2">
        <v>1445028</v>
      </c>
      <c r="J3304" s="1" t="s">
        <v>25</v>
      </c>
      <c r="K3304" s="2" t="s">
        <v>4561</v>
      </c>
      <c r="N3304" s="2" t="s">
        <v>41</v>
      </c>
      <c r="Q3304" s="2" t="s">
        <v>4560</v>
      </c>
      <c r="R3304" s="2">
        <v>879</v>
      </c>
      <c r="S3304" s="2">
        <v>292</v>
      </c>
    </row>
    <row r="3305" spans="1:19" ht="28.8" x14ac:dyDescent="0.3">
      <c r="A3305" s="2" t="s">
        <v>20</v>
      </c>
      <c r="B3305" s="2" t="s">
        <v>21</v>
      </c>
      <c r="C3305" s="2" t="s">
        <v>22</v>
      </c>
      <c r="D3305" s="2" t="s">
        <v>23</v>
      </c>
      <c r="E3305" s="2" t="s">
        <v>5</v>
      </c>
      <c r="G3305" s="2" t="s">
        <v>24</v>
      </c>
      <c r="H3305" s="2">
        <v>1445085</v>
      </c>
      <c r="I3305" s="2">
        <v>1445645</v>
      </c>
      <c r="J3305" s="1" t="s">
        <v>25</v>
      </c>
      <c r="Q3305" s="2" t="s">
        <v>4562</v>
      </c>
      <c r="R3305" s="2">
        <v>561</v>
      </c>
    </row>
    <row r="3306" spans="1:19" ht="28.8" x14ac:dyDescent="0.3">
      <c r="A3306" s="2" t="s">
        <v>28</v>
      </c>
      <c r="B3306" s="2" t="s">
        <v>29</v>
      </c>
      <c r="C3306" s="2" t="s">
        <v>22</v>
      </c>
      <c r="D3306" s="2" t="s">
        <v>23</v>
      </c>
      <c r="E3306" s="2" t="s">
        <v>5</v>
      </c>
      <c r="G3306" s="2" t="s">
        <v>24</v>
      </c>
      <c r="H3306" s="2">
        <v>1445085</v>
      </c>
      <c r="I3306" s="2">
        <v>1445645</v>
      </c>
      <c r="J3306" s="1" t="s">
        <v>25</v>
      </c>
      <c r="K3306" s="2" t="s">
        <v>4563</v>
      </c>
      <c r="N3306" s="2" t="s">
        <v>101</v>
      </c>
      <c r="Q3306" s="2" t="s">
        <v>4562</v>
      </c>
      <c r="R3306" s="2">
        <v>561</v>
      </c>
      <c r="S3306" s="2">
        <v>186</v>
      </c>
    </row>
    <row r="3307" spans="1:19" ht="28.8" x14ac:dyDescent="0.3">
      <c r="A3307" s="2" t="s">
        <v>20</v>
      </c>
      <c r="B3307" s="2" t="s">
        <v>21</v>
      </c>
      <c r="C3307" s="2" t="s">
        <v>22</v>
      </c>
      <c r="D3307" s="2" t="s">
        <v>23</v>
      </c>
      <c r="E3307" s="2" t="s">
        <v>5</v>
      </c>
      <c r="G3307" s="2" t="s">
        <v>24</v>
      </c>
      <c r="H3307" s="2">
        <v>1445713</v>
      </c>
      <c r="I3307" s="2">
        <v>1446750</v>
      </c>
      <c r="J3307" s="1" t="s">
        <v>25</v>
      </c>
      <c r="Q3307" s="2" t="s">
        <v>4564</v>
      </c>
      <c r="R3307" s="2">
        <v>1038</v>
      </c>
    </row>
    <row r="3308" spans="1:19" ht="28.8" x14ac:dyDescent="0.3">
      <c r="A3308" s="2" t="s">
        <v>28</v>
      </c>
      <c r="B3308" s="2" t="s">
        <v>29</v>
      </c>
      <c r="C3308" s="2" t="s">
        <v>22</v>
      </c>
      <c r="D3308" s="2" t="s">
        <v>23</v>
      </c>
      <c r="E3308" s="2" t="s">
        <v>5</v>
      </c>
      <c r="G3308" s="2" t="s">
        <v>24</v>
      </c>
      <c r="H3308" s="2">
        <v>1445713</v>
      </c>
      <c r="I3308" s="2">
        <v>1446750</v>
      </c>
      <c r="J3308" s="1" t="s">
        <v>25</v>
      </c>
      <c r="K3308" s="2" t="s">
        <v>4565</v>
      </c>
      <c r="N3308" s="2" t="s">
        <v>4566</v>
      </c>
      <c r="Q3308" s="2" t="s">
        <v>4564</v>
      </c>
      <c r="R3308" s="2">
        <v>1038</v>
      </c>
      <c r="S3308" s="2">
        <v>345</v>
      </c>
    </row>
    <row r="3309" spans="1:19" ht="28.8" x14ac:dyDescent="0.3">
      <c r="A3309" s="2" t="s">
        <v>20</v>
      </c>
      <c r="B3309" s="2" t="s">
        <v>21</v>
      </c>
      <c r="C3309" s="2" t="s">
        <v>22</v>
      </c>
      <c r="D3309" s="2" t="s">
        <v>23</v>
      </c>
      <c r="E3309" s="2" t="s">
        <v>5</v>
      </c>
      <c r="G3309" s="2" t="s">
        <v>24</v>
      </c>
      <c r="H3309" s="2">
        <v>1446832</v>
      </c>
      <c r="I3309" s="2">
        <v>1448505</v>
      </c>
      <c r="J3309" s="1" t="s">
        <v>25</v>
      </c>
      <c r="O3309" s="2" t="s">
        <v>4567</v>
      </c>
      <c r="Q3309" s="2" t="s">
        <v>4568</v>
      </c>
      <c r="R3309" s="2">
        <v>1674</v>
      </c>
    </row>
    <row r="3310" spans="1:19" ht="28.8" x14ac:dyDescent="0.3">
      <c r="A3310" s="2" t="s">
        <v>28</v>
      </c>
      <c r="B3310" s="2" t="s">
        <v>29</v>
      </c>
      <c r="C3310" s="2" t="s">
        <v>22</v>
      </c>
      <c r="D3310" s="2" t="s">
        <v>23</v>
      </c>
      <c r="E3310" s="2" t="s">
        <v>5</v>
      </c>
      <c r="G3310" s="2" t="s">
        <v>24</v>
      </c>
      <c r="H3310" s="2">
        <v>1446832</v>
      </c>
      <c r="I3310" s="2">
        <v>1448505</v>
      </c>
      <c r="J3310" s="1" t="s">
        <v>25</v>
      </c>
      <c r="K3310" s="2" t="s">
        <v>4569</v>
      </c>
      <c r="N3310" s="2" t="s">
        <v>2045</v>
      </c>
      <c r="O3310" s="2" t="s">
        <v>4567</v>
      </c>
      <c r="Q3310" s="2" t="s">
        <v>4568</v>
      </c>
      <c r="R3310" s="2">
        <v>1674</v>
      </c>
      <c r="S3310" s="2">
        <v>557</v>
      </c>
    </row>
    <row r="3311" spans="1:19" ht="28.8" x14ac:dyDescent="0.3">
      <c r="A3311" s="2" t="s">
        <v>20</v>
      </c>
      <c r="B3311" s="2" t="s">
        <v>21</v>
      </c>
      <c r="C3311" s="2" t="s">
        <v>22</v>
      </c>
      <c r="D3311" s="2" t="s">
        <v>23</v>
      </c>
      <c r="E3311" s="2" t="s">
        <v>5</v>
      </c>
      <c r="G3311" s="2" t="s">
        <v>24</v>
      </c>
      <c r="H3311" s="2">
        <v>1448509</v>
      </c>
      <c r="I3311" s="2">
        <v>1449495</v>
      </c>
      <c r="J3311" s="1" t="s">
        <v>54</v>
      </c>
      <c r="Q3311" s="2" t="s">
        <v>4570</v>
      </c>
      <c r="R3311" s="2">
        <v>987</v>
      </c>
    </row>
    <row r="3312" spans="1:19" ht="28.8" x14ac:dyDescent="0.3">
      <c r="A3312" s="2" t="s">
        <v>28</v>
      </c>
      <c r="B3312" s="2" t="s">
        <v>29</v>
      </c>
      <c r="C3312" s="2" t="s">
        <v>22</v>
      </c>
      <c r="D3312" s="2" t="s">
        <v>23</v>
      </c>
      <c r="E3312" s="2" t="s">
        <v>5</v>
      </c>
      <c r="G3312" s="2" t="s">
        <v>24</v>
      </c>
      <c r="H3312" s="2">
        <v>1448509</v>
      </c>
      <c r="I3312" s="2">
        <v>1449495</v>
      </c>
      <c r="J3312" s="1" t="s">
        <v>54</v>
      </c>
      <c r="K3312" s="2" t="s">
        <v>4571</v>
      </c>
      <c r="N3312" s="2" t="s">
        <v>4572</v>
      </c>
      <c r="Q3312" s="2" t="s">
        <v>4570</v>
      </c>
      <c r="R3312" s="2">
        <v>987</v>
      </c>
      <c r="S3312" s="2">
        <v>328</v>
      </c>
    </row>
    <row r="3313" spans="1:19" ht="28.8" x14ac:dyDescent="0.3">
      <c r="A3313" s="2" t="s">
        <v>20</v>
      </c>
      <c r="B3313" s="2" t="s">
        <v>21</v>
      </c>
      <c r="C3313" s="2" t="s">
        <v>22</v>
      </c>
      <c r="D3313" s="2" t="s">
        <v>23</v>
      </c>
      <c r="E3313" s="2" t="s">
        <v>5</v>
      </c>
      <c r="G3313" s="2" t="s">
        <v>24</v>
      </c>
      <c r="H3313" s="2">
        <v>1449690</v>
      </c>
      <c r="I3313" s="2">
        <v>1450445</v>
      </c>
      <c r="J3313" s="1" t="s">
        <v>54</v>
      </c>
      <c r="O3313" s="2" t="s">
        <v>4573</v>
      </c>
      <c r="Q3313" s="2" t="s">
        <v>4574</v>
      </c>
      <c r="R3313" s="2">
        <v>756</v>
      </c>
    </row>
    <row r="3314" spans="1:19" ht="28.8" x14ac:dyDescent="0.3">
      <c r="A3314" s="2" t="s">
        <v>28</v>
      </c>
      <c r="B3314" s="2" t="s">
        <v>29</v>
      </c>
      <c r="C3314" s="2" t="s">
        <v>22</v>
      </c>
      <c r="D3314" s="2" t="s">
        <v>23</v>
      </c>
      <c r="E3314" s="2" t="s">
        <v>5</v>
      </c>
      <c r="G3314" s="2" t="s">
        <v>24</v>
      </c>
      <c r="H3314" s="2">
        <v>1449690</v>
      </c>
      <c r="I3314" s="2">
        <v>1450445</v>
      </c>
      <c r="J3314" s="1" t="s">
        <v>54</v>
      </c>
      <c r="K3314" s="2" t="s">
        <v>4575</v>
      </c>
      <c r="N3314" s="2" t="s">
        <v>760</v>
      </c>
      <c r="O3314" s="2" t="s">
        <v>4573</v>
      </c>
      <c r="Q3314" s="2" t="s">
        <v>4574</v>
      </c>
      <c r="R3314" s="2">
        <v>756</v>
      </c>
      <c r="S3314" s="2">
        <v>251</v>
      </c>
    </row>
    <row r="3315" spans="1:19" ht="28.8" x14ac:dyDescent="0.3">
      <c r="A3315" s="2" t="s">
        <v>20</v>
      </c>
      <c r="B3315" s="2" t="s">
        <v>21</v>
      </c>
      <c r="C3315" s="2" t="s">
        <v>22</v>
      </c>
      <c r="D3315" s="2" t="s">
        <v>23</v>
      </c>
      <c r="E3315" s="2" t="s">
        <v>5</v>
      </c>
      <c r="G3315" s="2" t="s">
        <v>24</v>
      </c>
      <c r="H3315" s="2">
        <v>1450475</v>
      </c>
      <c r="I3315" s="2">
        <v>1451656</v>
      </c>
      <c r="J3315" s="1" t="s">
        <v>54</v>
      </c>
      <c r="Q3315" s="2" t="s">
        <v>4576</v>
      </c>
      <c r="R3315" s="2">
        <v>1182</v>
      </c>
    </row>
    <row r="3316" spans="1:19" ht="57.6" x14ac:dyDescent="0.3">
      <c r="A3316" s="2" t="s">
        <v>28</v>
      </c>
      <c r="B3316" s="2" t="s">
        <v>29</v>
      </c>
      <c r="C3316" s="2" t="s">
        <v>22</v>
      </c>
      <c r="D3316" s="2" t="s">
        <v>23</v>
      </c>
      <c r="E3316" s="2" t="s">
        <v>5</v>
      </c>
      <c r="G3316" s="2" t="s">
        <v>24</v>
      </c>
      <c r="H3316" s="2">
        <v>1450475</v>
      </c>
      <c r="I3316" s="2">
        <v>1451656</v>
      </c>
      <c r="J3316" s="1" t="s">
        <v>54</v>
      </c>
      <c r="K3316" s="2" t="s">
        <v>4577</v>
      </c>
      <c r="N3316" s="2" t="s">
        <v>4578</v>
      </c>
      <c r="Q3316" s="2" t="s">
        <v>4576</v>
      </c>
      <c r="R3316" s="2">
        <v>1182</v>
      </c>
      <c r="S3316" s="2">
        <v>393</v>
      </c>
    </row>
    <row r="3317" spans="1:19" ht="28.8" x14ac:dyDescent="0.3">
      <c r="A3317" s="2" t="s">
        <v>20</v>
      </c>
      <c r="B3317" s="2" t="s">
        <v>21</v>
      </c>
      <c r="C3317" s="2" t="s">
        <v>22</v>
      </c>
      <c r="D3317" s="2" t="s">
        <v>23</v>
      </c>
      <c r="E3317" s="2" t="s">
        <v>5</v>
      </c>
      <c r="G3317" s="2" t="s">
        <v>24</v>
      </c>
      <c r="H3317" s="2">
        <v>1451782</v>
      </c>
      <c r="I3317" s="2">
        <v>1454133</v>
      </c>
      <c r="J3317" s="1" t="s">
        <v>54</v>
      </c>
      <c r="Q3317" s="2" t="s">
        <v>4579</v>
      </c>
      <c r="R3317" s="2">
        <v>2352</v>
      </c>
    </row>
    <row r="3318" spans="1:19" ht="43.2" x14ac:dyDescent="0.3">
      <c r="A3318" s="2" t="s">
        <v>28</v>
      </c>
      <c r="B3318" s="2" t="s">
        <v>29</v>
      </c>
      <c r="C3318" s="2" t="s">
        <v>22</v>
      </c>
      <c r="D3318" s="2" t="s">
        <v>23</v>
      </c>
      <c r="E3318" s="2" t="s">
        <v>5</v>
      </c>
      <c r="G3318" s="2" t="s">
        <v>24</v>
      </c>
      <c r="H3318" s="2">
        <v>1451782</v>
      </c>
      <c r="I3318" s="2">
        <v>1454133</v>
      </c>
      <c r="J3318" s="1" t="s">
        <v>54</v>
      </c>
      <c r="K3318" s="2" t="s">
        <v>4580</v>
      </c>
      <c r="N3318" s="2" t="s">
        <v>4581</v>
      </c>
      <c r="Q3318" s="2" t="s">
        <v>4579</v>
      </c>
      <c r="R3318" s="2">
        <v>2352</v>
      </c>
      <c r="S3318" s="2">
        <v>783</v>
      </c>
    </row>
    <row r="3319" spans="1:19" ht="28.8" x14ac:dyDescent="0.3">
      <c r="A3319" s="2" t="s">
        <v>20</v>
      </c>
      <c r="B3319" s="2" t="s">
        <v>21</v>
      </c>
      <c r="C3319" s="2" t="s">
        <v>22</v>
      </c>
      <c r="D3319" s="2" t="s">
        <v>23</v>
      </c>
      <c r="E3319" s="2" t="s">
        <v>5</v>
      </c>
      <c r="G3319" s="2" t="s">
        <v>24</v>
      </c>
      <c r="H3319" s="2">
        <v>1454149</v>
      </c>
      <c r="I3319" s="2">
        <v>1454952</v>
      </c>
      <c r="J3319" s="1" t="s">
        <v>54</v>
      </c>
      <c r="O3319" s="2" t="s">
        <v>4582</v>
      </c>
      <c r="Q3319" s="2" t="s">
        <v>4583</v>
      </c>
      <c r="R3319" s="2">
        <v>804</v>
      </c>
    </row>
    <row r="3320" spans="1:19" ht="28.8" x14ac:dyDescent="0.3">
      <c r="A3320" s="2" t="s">
        <v>28</v>
      </c>
      <c r="B3320" s="2" t="s">
        <v>29</v>
      </c>
      <c r="C3320" s="2" t="s">
        <v>22</v>
      </c>
      <c r="D3320" s="2" t="s">
        <v>23</v>
      </c>
      <c r="E3320" s="2" t="s">
        <v>5</v>
      </c>
      <c r="G3320" s="2" t="s">
        <v>24</v>
      </c>
      <c r="H3320" s="2">
        <v>1454149</v>
      </c>
      <c r="I3320" s="2">
        <v>1454952</v>
      </c>
      <c r="J3320" s="1" t="s">
        <v>54</v>
      </c>
      <c r="K3320" s="2" t="s">
        <v>4584</v>
      </c>
      <c r="N3320" s="2" t="s">
        <v>4585</v>
      </c>
      <c r="O3320" s="2" t="s">
        <v>4582</v>
      </c>
      <c r="Q3320" s="2" t="s">
        <v>4583</v>
      </c>
      <c r="R3320" s="2">
        <v>804</v>
      </c>
      <c r="S3320" s="2">
        <v>267</v>
      </c>
    </row>
    <row r="3321" spans="1:19" ht="28.8" x14ac:dyDescent="0.3">
      <c r="A3321" s="2" t="s">
        <v>20</v>
      </c>
      <c r="B3321" s="2" t="s">
        <v>21</v>
      </c>
      <c r="C3321" s="2" t="s">
        <v>22</v>
      </c>
      <c r="D3321" s="2" t="s">
        <v>23</v>
      </c>
      <c r="E3321" s="2" t="s">
        <v>5</v>
      </c>
      <c r="G3321" s="2" t="s">
        <v>24</v>
      </c>
      <c r="H3321" s="2">
        <v>1454983</v>
      </c>
      <c r="I3321" s="2">
        <v>1455237</v>
      </c>
      <c r="J3321" s="1" t="s">
        <v>54</v>
      </c>
      <c r="Q3321" s="2" t="s">
        <v>4586</v>
      </c>
      <c r="R3321" s="2">
        <v>255</v>
      </c>
    </row>
    <row r="3322" spans="1:19" ht="43.2" x14ac:dyDescent="0.3">
      <c r="A3322" s="2" t="s">
        <v>28</v>
      </c>
      <c r="B3322" s="2" t="s">
        <v>29</v>
      </c>
      <c r="C3322" s="2" t="s">
        <v>22</v>
      </c>
      <c r="D3322" s="2" t="s">
        <v>23</v>
      </c>
      <c r="E3322" s="2" t="s">
        <v>5</v>
      </c>
      <c r="G3322" s="2" t="s">
        <v>24</v>
      </c>
      <c r="H3322" s="2">
        <v>1454983</v>
      </c>
      <c r="I3322" s="2">
        <v>1455237</v>
      </c>
      <c r="J3322" s="1" t="s">
        <v>54</v>
      </c>
      <c r="K3322" s="2" t="s">
        <v>4587</v>
      </c>
      <c r="N3322" s="2" t="s">
        <v>41</v>
      </c>
      <c r="Q3322" s="2" t="s">
        <v>4586</v>
      </c>
      <c r="R3322" s="2">
        <v>255</v>
      </c>
      <c r="S3322" s="2">
        <v>84</v>
      </c>
    </row>
    <row r="3323" spans="1:19" ht="28.8" x14ac:dyDescent="0.3">
      <c r="A3323" s="2" t="s">
        <v>20</v>
      </c>
      <c r="B3323" s="2" t="s">
        <v>21</v>
      </c>
      <c r="C3323" s="2" t="s">
        <v>22</v>
      </c>
      <c r="D3323" s="2" t="s">
        <v>23</v>
      </c>
      <c r="E3323" s="2" t="s">
        <v>5</v>
      </c>
      <c r="G3323" s="2" t="s">
        <v>24</v>
      </c>
      <c r="H3323" s="2">
        <v>1455228</v>
      </c>
      <c r="I3323" s="2">
        <v>1455863</v>
      </c>
      <c r="J3323" s="1" t="s">
        <v>54</v>
      </c>
      <c r="Q3323" s="2" t="s">
        <v>4588</v>
      </c>
      <c r="R3323" s="2">
        <v>636</v>
      </c>
    </row>
    <row r="3324" spans="1:19" ht="43.2" x14ac:dyDescent="0.3">
      <c r="A3324" s="2" t="s">
        <v>28</v>
      </c>
      <c r="B3324" s="2" t="s">
        <v>29</v>
      </c>
      <c r="C3324" s="2" t="s">
        <v>22</v>
      </c>
      <c r="D3324" s="2" t="s">
        <v>23</v>
      </c>
      <c r="E3324" s="2" t="s">
        <v>5</v>
      </c>
      <c r="G3324" s="2" t="s">
        <v>24</v>
      </c>
      <c r="H3324" s="2">
        <v>1455228</v>
      </c>
      <c r="I3324" s="2">
        <v>1455863</v>
      </c>
      <c r="J3324" s="1" t="s">
        <v>54</v>
      </c>
      <c r="K3324" s="2" t="s">
        <v>4589</v>
      </c>
      <c r="N3324" s="2" t="s">
        <v>41</v>
      </c>
      <c r="Q3324" s="2" t="s">
        <v>4588</v>
      </c>
      <c r="R3324" s="2">
        <v>636</v>
      </c>
      <c r="S3324" s="2">
        <v>211</v>
      </c>
    </row>
    <row r="3325" spans="1:19" ht="28.8" x14ac:dyDescent="0.3">
      <c r="A3325" s="2" t="s">
        <v>20</v>
      </c>
      <c r="B3325" s="2" t="s">
        <v>21</v>
      </c>
      <c r="C3325" s="2" t="s">
        <v>22</v>
      </c>
      <c r="D3325" s="2" t="s">
        <v>23</v>
      </c>
      <c r="E3325" s="2" t="s">
        <v>5</v>
      </c>
      <c r="G3325" s="2" t="s">
        <v>24</v>
      </c>
      <c r="H3325" s="2">
        <v>1455900</v>
      </c>
      <c r="I3325" s="2">
        <v>1456178</v>
      </c>
      <c r="J3325" s="1" t="s">
        <v>54</v>
      </c>
      <c r="Q3325" s="2" t="s">
        <v>4590</v>
      </c>
      <c r="R3325" s="2">
        <v>279</v>
      </c>
    </row>
    <row r="3326" spans="1:19" ht="43.2" x14ac:dyDescent="0.3">
      <c r="A3326" s="2" t="s">
        <v>28</v>
      </c>
      <c r="B3326" s="2" t="s">
        <v>29</v>
      </c>
      <c r="C3326" s="2" t="s">
        <v>22</v>
      </c>
      <c r="D3326" s="2" t="s">
        <v>23</v>
      </c>
      <c r="E3326" s="2" t="s">
        <v>5</v>
      </c>
      <c r="G3326" s="2" t="s">
        <v>24</v>
      </c>
      <c r="H3326" s="2">
        <v>1455900</v>
      </c>
      <c r="I3326" s="2">
        <v>1456178</v>
      </c>
      <c r="J3326" s="1" t="s">
        <v>54</v>
      </c>
      <c r="K3326" s="2" t="s">
        <v>4591</v>
      </c>
      <c r="N3326" s="2" t="s">
        <v>41</v>
      </c>
      <c r="Q3326" s="2" t="s">
        <v>4590</v>
      </c>
      <c r="R3326" s="2">
        <v>279</v>
      </c>
      <c r="S3326" s="2">
        <v>92</v>
      </c>
    </row>
    <row r="3327" spans="1:19" ht="28.8" x14ac:dyDescent="0.3">
      <c r="A3327" s="2" t="s">
        <v>20</v>
      </c>
      <c r="B3327" s="2" t="s">
        <v>21</v>
      </c>
      <c r="C3327" s="2" t="s">
        <v>22</v>
      </c>
      <c r="D3327" s="2" t="s">
        <v>23</v>
      </c>
      <c r="E3327" s="2" t="s">
        <v>5</v>
      </c>
      <c r="G3327" s="2" t="s">
        <v>24</v>
      </c>
      <c r="H3327" s="2">
        <v>1456175</v>
      </c>
      <c r="I3327" s="2">
        <v>1456618</v>
      </c>
      <c r="J3327" s="1" t="s">
        <v>54</v>
      </c>
      <c r="O3327" s="2" t="s">
        <v>4592</v>
      </c>
      <c r="Q3327" s="2" t="s">
        <v>4593</v>
      </c>
      <c r="R3327" s="2">
        <v>444</v>
      </c>
    </row>
    <row r="3328" spans="1:19" ht="28.8" x14ac:dyDescent="0.3">
      <c r="A3328" s="2" t="s">
        <v>28</v>
      </c>
      <c r="B3328" s="2" t="s">
        <v>29</v>
      </c>
      <c r="C3328" s="2" t="s">
        <v>22</v>
      </c>
      <c r="D3328" s="2" t="s">
        <v>23</v>
      </c>
      <c r="E3328" s="2" t="s">
        <v>5</v>
      </c>
      <c r="G3328" s="2" t="s">
        <v>24</v>
      </c>
      <c r="H3328" s="2">
        <v>1456175</v>
      </c>
      <c r="I3328" s="2">
        <v>1456618</v>
      </c>
      <c r="J3328" s="1" t="s">
        <v>54</v>
      </c>
      <c r="K3328" s="2" t="s">
        <v>4594</v>
      </c>
      <c r="N3328" s="2" t="s">
        <v>4595</v>
      </c>
      <c r="O3328" s="2" t="s">
        <v>4592</v>
      </c>
      <c r="Q3328" s="2" t="s">
        <v>4593</v>
      </c>
      <c r="R3328" s="2">
        <v>444</v>
      </c>
      <c r="S3328" s="2">
        <v>147</v>
      </c>
    </row>
    <row r="3329" spans="1:19" ht="28.8" x14ac:dyDescent="0.3">
      <c r="A3329" s="2" t="s">
        <v>20</v>
      </c>
      <c r="B3329" s="2" t="s">
        <v>21</v>
      </c>
      <c r="C3329" s="2" t="s">
        <v>22</v>
      </c>
      <c r="D3329" s="2" t="s">
        <v>23</v>
      </c>
      <c r="E3329" s="2" t="s">
        <v>5</v>
      </c>
      <c r="G3329" s="2" t="s">
        <v>24</v>
      </c>
      <c r="H3329" s="2">
        <v>1456632</v>
      </c>
      <c r="I3329" s="2">
        <v>1456970</v>
      </c>
      <c r="J3329" s="1" t="s">
        <v>54</v>
      </c>
      <c r="O3329" s="2" t="s">
        <v>4596</v>
      </c>
      <c r="Q3329" s="2" t="s">
        <v>4597</v>
      </c>
      <c r="R3329" s="2">
        <v>339</v>
      </c>
    </row>
    <row r="3330" spans="1:19" ht="28.8" x14ac:dyDescent="0.3">
      <c r="A3330" s="2" t="s">
        <v>28</v>
      </c>
      <c r="B3330" s="2" t="s">
        <v>29</v>
      </c>
      <c r="C3330" s="2" t="s">
        <v>22</v>
      </c>
      <c r="D3330" s="2" t="s">
        <v>23</v>
      </c>
      <c r="E3330" s="2" t="s">
        <v>5</v>
      </c>
      <c r="G3330" s="2" t="s">
        <v>24</v>
      </c>
      <c r="H3330" s="2">
        <v>1456632</v>
      </c>
      <c r="I3330" s="2">
        <v>1456970</v>
      </c>
      <c r="J3330" s="1" t="s">
        <v>54</v>
      </c>
      <c r="K3330" s="2" t="s">
        <v>4598</v>
      </c>
      <c r="N3330" s="2" t="s">
        <v>4599</v>
      </c>
      <c r="O3330" s="2" t="s">
        <v>4596</v>
      </c>
      <c r="Q3330" s="2" t="s">
        <v>4597</v>
      </c>
      <c r="R3330" s="2">
        <v>339</v>
      </c>
      <c r="S3330" s="2">
        <v>112</v>
      </c>
    </row>
    <row r="3331" spans="1:19" ht="28.8" x14ac:dyDescent="0.3">
      <c r="A3331" s="2" t="s">
        <v>20</v>
      </c>
      <c r="B3331" s="2" t="s">
        <v>21</v>
      </c>
      <c r="C3331" s="2" t="s">
        <v>22</v>
      </c>
      <c r="D3331" s="2" t="s">
        <v>23</v>
      </c>
      <c r="E3331" s="2" t="s">
        <v>5</v>
      </c>
      <c r="G3331" s="2" t="s">
        <v>24</v>
      </c>
      <c r="H3331" s="2">
        <v>1457016</v>
      </c>
      <c r="I3331" s="2">
        <v>1457318</v>
      </c>
      <c r="J3331" s="1" t="s">
        <v>54</v>
      </c>
      <c r="O3331" s="2" t="s">
        <v>4600</v>
      </c>
      <c r="Q3331" s="2" t="s">
        <v>4601</v>
      </c>
      <c r="R3331" s="2">
        <v>303</v>
      </c>
    </row>
    <row r="3332" spans="1:19" ht="28.8" x14ac:dyDescent="0.3">
      <c r="A3332" s="2" t="s">
        <v>28</v>
      </c>
      <c r="B3332" s="2" t="s">
        <v>29</v>
      </c>
      <c r="C3332" s="2" t="s">
        <v>22</v>
      </c>
      <c r="D3332" s="2" t="s">
        <v>23</v>
      </c>
      <c r="E3332" s="2" t="s">
        <v>5</v>
      </c>
      <c r="G3332" s="2" t="s">
        <v>24</v>
      </c>
      <c r="H3332" s="2">
        <v>1457016</v>
      </c>
      <c r="I3332" s="2">
        <v>1457318</v>
      </c>
      <c r="J3332" s="1" t="s">
        <v>54</v>
      </c>
      <c r="K3332" s="2" t="s">
        <v>4602</v>
      </c>
      <c r="N3332" s="2" t="s">
        <v>4599</v>
      </c>
      <c r="O3332" s="2" t="s">
        <v>4600</v>
      </c>
      <c r="Q3332" s="2" t="s">
        <v>4601</v>
      </c>
      <c r="R3332" s="2">
        <v>303</v>
      </c>
      <c r="S3332" s="2">
        <v>100</v>
      </c>
    </row>
    <row r="3333" spans="1:19" ht="28.8" x14ac:dyDescent="0.3">
      <c r="A3333" s="2" t="s">
        <v>20</v>
      </c>
      <c r="B3333" s="2" t="s">
        <v>21</v>
      </c>
      <c r="C3333" s="2" t="s">
        <v>22</v>
      </c>
      <c r="D3333" s="2" t="s">
        <v>23</v>
      </c>
      <c r="E3333" s="2" t="s">
        <v>5</v>
      </c>
      <c r="G3333" s="2" t="s">
        <v>24</v>
      </c>
      <c r="H3333" s="2">
        <v>1457357</v>
      </c>
      <c r="I3333" s="2">
        <v>1457653</v>
      </c>
      <c r="J3333" s="1" t="s">
        <v>54</v>
      </c>
      <c r="O3333" s="2" t="s">
        <v>4603</v>
      </c>
      <c r="Q3333" s="2" t="s">
        <v>4604</v>
      </c>
      <c r="R3333" s="2">
        <v>297</v>
      </c>
    </row>
    <row r="3334" spans="1:19" ht="28.8" x14ac:dyDescent="0.3">
      <c r="A3334" s="2" t="s">
        <v>28</v>
      </c>
      <c r="B3334" s="2" t="s">
        <v>29</v>
      </c>
      <c r="C3334" s="2" t="s">
        <v>22</v>
      </c>
      <c r="D3334" s="2" t="s">
        <v>23</v>
      </c>
      <c r="E3334" s="2" t="s">
        <v>5</v>
      </c>
      <c r="G3334" s="2" t="s">
        <v>24</v>
      </c>
      <c r="H3334" s="2">
        <v>1457357</v>
      </c>
      <c r="I3334" s="2">
        <v>1457653</v>
      </c>
      <c r="J3334" s="1" t="s">
        <v>54</v>
      </c>
      <c r="K3334" s="2" t="s">
        <v>4605</v>
      </c>
      <c r="N3334" s="2" t="s">
        <v>4599</v>
      </c>
      <c r="O3334" s="2" t="s">
        <v>4603</v>
      </c>
      <c r="Q3334" s="2" t="s">
        <v>4604</v>
      </c>
      <c r="R3334" s="2">
        <v>297</v>
      </c>
      <c r="S3334" s="2">
        <v>98</v>
      </c>
    </row>
    <row r="3335" spans="1:19" ht="28.8" x14ac:dyDescent="0.3">
      <c r="A3335" s="2" t="s">
        <v>20</v>
      </c>
      <c r="B3335" s="2" t="s">
        <v>21</v>
      </c>
      <c r="C3335" s="2" t="s">
        <v>22</v>
      </c>
      <c r="D3335" s="2" t="s">
        <v>23</v>
      </c>
      <c r="E3335" s="2" t="s">
        <v>5</v>
      </c>
      <c r="G3335" s="2" t="s">
        <v>24</v>
      </c>
      <c r="H3335" s="2">
        <v>1457685</v>
      </c>
      <c r="I3335" s="2">
        <v>1457951</v>
      </c>
      <c r="J3335" s="1" t="s">
        <v>54</v>
      </c>
      <c r="O3335" s="2" t="s">
        <v>4606</v>
      </c>
      <c r="Q3335" s="2" t="s">
        <v>4607</v>
      </c>
      <c r="R3335" s="2">
        <v>267</v>
      </c>
    </row>
    <row r="3336" spans="1:19" ht="28.8" x14ac:dyDescent="0.3">
      <c r="A3336" s="2" t="s">
        <v>28</v>
      </c>
      <c r="B3336" s="2" t="s">
        <v>29</v>
      </c>
      <c r="C3336" s="2" t="s">
        <v>22</v>
      </c>
      <c r="D3336" s="2" t="s">
        <v>23</v>
      </c>
      <c r="E3336" s="2" t="s">
        <v>5</v>
      </c>
      <c r="G3336" s="2" t="s">
        <v>24</v>
      </c>
      <c r="H3336" s="2">
        <v>1457685</v>
      </c>
      <c r="I3336" s="2">
        <v>1457951</v>
      </c>
      <c r="J3336" s="1" t="s">
        <v>54</v>
      </c>
      <c r="K3336" s="2" t="s">
        <v>4608</v>
      </c>
      <c r="N3336" s="2" t="s">
        <v>4609</v>
      </c>
      <c r="O3336" s="2" t="s">
        <v>4606</v>
      </c>
      <c r="Q3336" s="2" t="s">
        <v>4607</v>
      </c>
      <c r="R3336" s="2">
        <v>267</v>
      </c>
      <c r="S3336" s="2">
        <v>88</v>
      </c>
    </row>
    <row r="3337" spans="1:19" ht="28.8" x14ac:dyDescent="0.3">
      <c r="A3337" s="2" t="s">
        <v>20</v>
      </c>
      <c r="B3337" s="2" t="s">
        <v>21</v>
      </c>
      <c r="C3337" s="2" t="s">
        <v>22</v>
      </c>
      <c r="D3337" s="2" t="s">
        <v>23</v>
      </c>
      <c r="E3337" s="2" t="s">
        <v>5</v>
      </c>
      <c r="G3337" s="2" t="s">
        <v>24</v>
      </c>
      <c r="H3337" s="2">
        <v>1457962</v>
      </c>
      <c r="I3337" s="2">
        <v>1458210</v>
      </c>
      <c r="J3337" s="1" t="s">
        <v>54</v>
      </c>
      <c r="O3337" s="2" t="s">
        <v>4610</v>
      </c>
      <c r="Q3337" s="2" t="s">
        <v>4611</v>
      </c>
      <c r="R3337" s="2">
        <v>249</v>
      </c>
    </row>
    <row r="3338" spans="1:19" ht="28.8" x14ac:dyDescent="0.3">
      <c r="A3338" s="2" t="s">
        <v>28</v>
      </c>
      <c r="B3338" s="2" t="s">
        <v>29</v>
      </c>
      <c r="C3338" s="2" t="s">
        <v>22</v>
      </c>
      <c r="D3338" s="2" t="s">
        <v>23</v>
      </c>
      <c r="E3338" s="2" t="s">
        <v>5</v>
      </c>
      <c r="G3338" s="2" t="s">
        <v>24</v>
      </c>
      <c r="H3338" s="2">
        <v>1457962</v>
      </c>
      <c r="I3338" s="2">
        <v>1458210</v>
      </c>
      <c r="J3338" s="1" t="s">
        <v>54</v>
      </c>
      <c r="K3338" s="2" t="s">
        <v>4612</v>
      </c>
      <c r="N3338" s="2" t="s">
        <v>4613</v>
      </c>
      <c r="O3338" s="2" t="s">
        <v>4610</v>
      </c>
      <c r="Q3338" s="2" t="s">
        <v>4611</v>
      </c>
      <c r="R3338" s="2">
        <v>249</v>
      </c>
      <c r="S3338" s="2">
        <v>82</v>
      </c>
    </row>
    <row r="3339" spans="1:19" ht="28.8" x14ac:dyDescent="0.3">
      <c r="A3339" s="2" t="s">
        <v>20</v>
      </c>
      <c r="B3339" s="2" t="s">
        <v>21</v>
      </c>
      <c r="C3339" s="2" t="s">
        <v>22</v>
      </c>
      <c r="D3339" s="2" t="s">
        <v>23</v>
      </c>
      <c r="E3339" s="2" t="s">
        <v>5</v>
      </c>
      <c r="G3339" s="2" t="s">
        <v>24</v>
      </c>
      <c r="H3339" s="2">
        <v>1458207</v>
      </c>
      <c r="I3339" s="2">
        <v>1459808</v>
      </c>
      <c r="J3339" s="1" t="s">
        <v>54</v>
      </c>
      <c r="O3339" s="2" t="s">
        <v>4614</v>
      </c>
      <c r="Q3339" s="2" t="s">
        <v>4615</v>
      </c>
      <c r="R3339" s="2">
        <v>1602</v>
      </c>
    </row>
    <row r="3340" spans="1:19" ht="28.8" x14ac:dyDescent="0.3">
      <c r="A3340" s="2" t="s">
        <v>28</v>
      </c>
      <c r="B3340" s="2" t="s">
        <v>29</v>
      </c>
      <c r="C3340" s="2" t="s">
        <v>22</v>
      </c>
      <c r="D3340" s="2" t="s">
        <v>23</v>
      </c>
      <c r="E3340" s="2" t="s">
        <v>5</v>
      </c>
      <c r="G3340" s="2" t="s">
        <v>24</v>
      </c>
      <c r="H3340" s="2">
        <v>1458207</v>
      </c>
      <c r="I3340" s="2">
        <v>1459808</v>
      </c>
      <c r="J3340" s="1" t="s">
        <v>54</v>
      </c>
      <c r="K3340" s="2" t="s">
        <v>4616</v>
      </c>
      <c r="N3340" s="2" t="s">
        <v>4617</v>
      </c>
      <c r="O3340" s="2" t="s">
        <v>4614</v>
      </c>
      <c r="Q3340" s="2" t="s">
        <v>4615</v>
      </c>
      <c r="R3340" s="2">
        <v>1602</v>
      </c>
      <c r="S3340" s="2">
        <v>533</v>
      </c>
    </row>
    <row r="3341" spans="1:19" ht="28.8" x14ac:dyDescent="0.3">
      <c r="A3341" s="2" t="s">
        <v>20</v>
      </c>
      <c r="B3341" s="2" t="s">
        <v>21</v>
      </c>
      <c r="C3341" s="2" t="s">
        <v>22</v>
      </c>
      <c r="D3341" s="2" t="s">
        <v>23</v>
      </c>
      <c r="E3341" s="2" t="s">
        <v>5</v>
      </c>
      <c r="G3341" s="2" t="s">
        <v>24</v>
      </c>
      <c r="H3341" s="2">
        <v>1459864</v>
      </c>
      <c r="I3341" s="2">
        <v>1462152</v>
      </c>
      <c r="J3341" s="1" t="s">
        <v>54</v>
      </c>
      <c r="Q3341" s="2" t="s">
        <v>4618</v>
      </c>
      <c r="R3341" s="2">
        <v>2289</v>
      </c>
    </row>
    <row r="3342" spans="1:19" ht="72" x14ac:dyDescent="0.3">
      <c r="A3342" s="2" t="s">
        <v>28</v>
      </c>
      <c r="B3342" s="2" t="s">
        <v>29</v>
      </c>
      <c r="C3342" s="2" t="s">
        <v>22</v>
      </c>
      <c r="D3342" s="2" t="s">
        <v>23</v>
      </c>
      <c r="E3342" s="2" t="s">
        <v>5</v>
      </c>
      <c r="G3342" s="2" t="s">
        <v>24</v>
      </c>
      <c r="H3342" s="2">
        <v>1459864</v>
      </c>
      <c r="I3342" s="2">
        <v>1462152</v>
      </c>
      <c r="J3342" s="1" t="s">
        <v>54</v>
      </c>
      <c r="K3342" s="2" t="s">
        <v>4619</v>
      </c>
      <c r="N3342" s="2" t="s">
        <v>164</v>
      </c>
      <c r="Q3342" s="2" t="s">
        <v>4618</v>
      </c>
      <c r="R3342" s="2">
        <v>2289</v>
      </c>
      <c r="S3342" s="2">
        <v>762</v>
      </c>
    </row>
    <row r="3343" spans="1:19" ht="28.8" x14ac:dyDescent="0.3">
      <c r="A3343" s="2" t="s">
        <v>20</v>
      </c>
      <c r="B3343" s="2" t="s">
        <v>21</v>
      </c>
      <c r="C3343" s="2" t="s">
        <v>22</v>
      </c>
      <c r="D3343" s="2" t="s">
        <v>23</v>
      </c>
      <c r="E3343" s="2" t="s">
        <v>5</v>
      </c>
      <c r="G3343" s="2" t="s">
        <v>24</v>
      </c>
      <c r="H3343" s="2">
        <v>1462235</v>
      </c>
      <c r="I3343" s="2">
        <v>1462567</v>
      </c>
      <c r="J3343" s="1" t="s">
        <v>54</v>
      </c>
      <c r="O3343" s="2" t="s">
        <v>4620</v>
      </c>
      <c r="Q3343" s="2" t="s">
        <v>4621</v>
      </c>
      <c r="R3343" s="2">
        <v>333</v>
      </c>
    </row>
    <row r="3344" spans="1:19" ht="57.6" x14ac:dyDescent="0.3">
      <c r="A3344" s="2" t="s">
        <v>28</v>
      </c>
      <c r="B3344" s="2" t="s">
        <v>29</v>
      </c>
      <c r="C3344" s="2" t="s">
        <v>22</v>
      </c>
      <c r="D3344" s="2" t="s">
        <v>23</v>
      </c>
      <c r="E3344" s="2" t="s">
        <v>5</v>
      </c>
      <c r="G3344" s="2" t="s">
        <v>24</v>
      </c>
      <c r="H3344" s="2">
        <v>1462235</v>
      </c>
      <c r="I3344" s="2">
        <v>1462567</v>
      </c>
      <c r="J3344" s="1" t="s">
        <v>54</v>
      </c>
      <c r="K3344" s="2" t="s">
        <v>4622</v>
      </c>
      <c r="N3344" s="2" t="s">
        <v>4623</v>
      </c>
      <c r="O3344" s="2" t="s">
        <v>4620</v>
      </c>
      <c r="Q3344" s="2" t="s">
        <v>4621</v>
      </c>
      <c r="R3344" s="2">
        <v>333</v>
      </c>
      <c r="S3344" s="2">
        <v>110</v>
      </c>
    </row>
    <row r="3345" spans="1:20" ht="28.8" x14ac:dyDescent="0.3">
      <c r="A3345" s="2" t="s">
        <v>20</v>
      </c>
      <c r="B3345" s="2" t="s">
        <v>21</v>
      </c>
      <c r="C3345" s="2" t="s">
        <v>22</v>
      </c>
      <c r="D3345" s="2" t="s">
        <v>23</v>
      </c>
      <c r="E3345" s="2" t="s">
        <v>5</v>
      </c>
      <c r="G3345" s="2" t="s">
        <v>24</v>
      </c>
      <c r="H3345" s="2">
        <v>1462659</v>
      </c>
      <c r="I3345" s="2">
        <v>1464080</v>
      </c>
      <c r="J3345" s="1" t="s">
        <v>54</v>
      </c>
      <c r="O3345" s="2" t="s">
        <v>4624</v>
      </c>
      <c r="Q3345" s="2" t="s">
        <v>4625</v>
      </c>
      <c r="R3345" s="2">
        <v>1422</v>
      </c>
    </row>
    <row r="3346" spans="1:20" ht="57.6" x14ac:dyDescent="0.3">
      <c r="A3346" s="2" t="s">
        <v>28</v>
      </c>
      <c r="B3346" s="2" t="s">
        <v>29</v>
      </c>
      <c r="C3346" s="2" t="s">
        <v>22</v>
      </c>
      <c r="D3346" s="2" t="s">
        <v>23</v>
      </c>
      <c r="E3346" s="2" t="s">
        <v>5</v>
      </c>
      <c r="G3346" s="2" t="s">
        <v>24</v>
      </c>
      <c r="H3346" s="2">
        <v>1462659</v>
      </c>
      <c r="I3346" s="2">
        <v>1464080</v>
      </c>
      <c r="J3346" s="1" t="s">
        <v>54</v>
      </c>
      <c r="K3346" s="2" t="s">
        <v>4626</v>
      </c>
      <c r="N3346" s="2" t="s">
        <v>4627</v>
      </c>
      <c r="O3346" s="2" t="s">
        <v>4624</v>
      </c>
      <c r="Q3346" s="2" t="s">
        <v>4625</v>
      </c>
      <c r="R3346" s="2">
        <v>1422</v>
      </c>
      <c r="S3346" s="2">
        <v>473</v>
      </c>
    </row>
    <row r="3347" spans="1:20" ht="28.8" x14ac:dyDescent="0.3">
      <c r="A3347" s="2" t="s">
        <v>20</v>
      </c>
      <c r="B3347" s="2" t="s">
        <v>21</v>
      </c>
      <c r="C3347" s="2" t="s">
        <v>22</v>
      </c>
      <c r="D3347" s="2" t="s">
        <v>23</v>
      </c>
      <c r="E3347" s="2" t="s">
        <v>5</v>
      </c>
      <c r="G3347" s="2" t="s">
        <v>24</v>
      </c>
      <c r="H3347" s="2">
        <v>1464153</v>
      </c>
      <c r="I3347" s="2">
        <v>1465151</v>
      </c>
      <c r="J3347" s="1" t="s">
        <v>25</v>
      </c>
      <c r="O3347" s="2" t="s">
        <v>4628</v>
      </c>
      <c r="Q3347" s="2" t="s">
        <v>4629</v>
      </c>
      <c r="R3347" s="2">
        <v>999</v>
      </c>
    </row>
    <row r="3348" spans="1:20" ht="43.2" x14ac:dyDescent="0.3">
      <c r="A3348" s="2" t="s">
        <v>28</v>
      </c>
      <c r="B3348" s="2" t="s">
        <v>29</v>
      </c>
      <c r="C3348" s="2" t="s">
        <v>22</v>
      </c>
      <c r="D3348" s="2" t="s">
        <v>23</v>
      </c>
      <c r="E3348" s="2" t="s">
        <v>5</v>
      </c>
      <c r="G3348" s="2" t="s">
        <v>24</v>
      </c>
      <c r="H3348" s="2">
        <v>1464153</v>
      </c>
      <c r="I3348" s="2">
        <v>1465151</v>
      </c>
      <c r="J3348" s="1" t="s">
        <v>25</v>
      </c>
      <c r="K3348" s="2" t="s">
        <v>4630</v>
      </c>
      <c r="N3348" s="2" t="s">
        <v>4631</v>
      </c>
      <c r="O3348" s="2" t="s">
        <v>4628</v>
      </c>
      <c r="Q3348" s="2" t="s">
        <v>4629</v>
      </c>
      <c r="R3348" s="2">
        <v>999</v>
      </c>
      <c r="S3348" s="2">
        <v>332</v>
      </c>
    </row>
    <row r="3349" spans="1:20" ht="28.8" x14ac:dyDescent="0.3">
      <c r="A3349" s="2" t="s">
        <v>20</v>
      </c>
      <c r="B3349" s="2" t="s">
        <v>21</v>
      </c>
      <c r="C3349" s="2" t="s">
        <v>22</v>
      </c>
      <c r="D3349" s="2" t="s">
        <v>23</v>
      </c>
      <c r="E3349" s="2" t="s">
        <v>5</v>
      </c>
      <c r="G3349" s="2" t="s">
        <v>24</v>
      </c>
      <c r="H3349" s="2">
        <v>1465595</v>
      </c>
      <c r="I3349" s="2">
        <v>1466452</v>
      </c>
      <c r="J3349" s="1" t="s">
        <v>25</v>
      </c>
      <c r="Q3349" s="2" t="s">
        <v>4632</v>
      </c>
      <c r="R3349" s="2">
        <v>858</v>
      </c>
    </row>
    <row r="3350" spans="1:20" ht="43.2" x14ac:dyDescent="0.3">
      <c r="A3350" s="2" t="s">
        <v>28</v>
      </c>
      <c r="B3350" s="2" t="s">
        <v>29</v>
      </c>
      <c r="C3350" s="2" t="s">
        <v>22</v>
      </c>
      <c r="D3350" s="2" t="s">
        <v>23</v>
      </c>
      <c r="E3350" s="2" t="s">
        <v>5</v>
      </c>
      <c r="G3350" s="2" t="s">
        <v>24</v>
      </c>
      <c r="H3350" s="2">
        <v>1465595</v>
      </c>
      <c r="I3350" s="2">
        <v>1466452</v>
      </c>
      <c r="J3350" s="1" t="s">
        <v>25</v>
      </c>
      <c r="K3350" s="2" t="s">
        <v>4633</v>
      </c>
      <c r="N3350" s="2" t="s">
        <v>41</v>
      </c>
      <c r="Q3350" s="2" t="s">
        <v>4632</v>
      </c>
      <c r="R3350" s="2">
        <v>858</v>
      </c>
      <c r="S3350" s="2">
        <v>285</v>
      </c>
    </row>
    <row r="3351" spans="1:20" ht="28.8" x14ac:dyDescent="0.3">
      <c r="A3351" s="2" t="s">
        <v>20</v>
      </c>
      <c r="B3351" s="2" t="s">
        <v>21</v>
      </c>
      <c r="C3351" s="2" t="s">
        <v>22</v>
      </c>
      <c r="D3351" s="2" t="s">
        <v>23</v>
      </c>
      <c r="E3351" s="2" t="s">
        <v>5</v>
      </c>
      <c r="G3351" s="2" t="s">
        <v>24</v>
      </c>
      <c r="H3351" s="2">
        <v>1466762</v>
      </c>
      <c r="I3351" s="2">
        <v>1467430</v>
      </c>
      <c r="J3351" s="1" t="s">
        <v>25</v>
      </c>
      <c r="Q3351" s="2" t="s">
        <v>4634</v>
      </c>
      <c r="R3351" s="2">
        <v>669</v>
      </c>
    </row>
    <row r="3352" spans="1:20" ht="28.8" x14ac:dyDescent="0.3">
      <c r="A3352" s="2" t="s">
        <v>28</v>
      </c>
      <c r="B3352" s="2" t="s">
        <v>29</v>
      </c>
      <c r="C3352" s="2" t="s">
        <v>22</v>
      </c>
      <c r="D3352" s="2" t="s">
        <v>23</v>
      </c>
      <c r="E3352" s="2" t="s">
        <v>5</v>
      </c>
      <c r="G3352" s="2" t="s">
        <v>24</v>
      </c>
      <c r="H3352" s="2">
        <v>1466762</v>
      </c>
      <c r="I3352" s="2">
        <v>1467430</v>
      </c>
      <c r="J3352" s="1" t="s">
        <v>25</v>
      </c>
      <c r="K3352" s="2" t="s">
        <v>4635</v>
      </c>
      <c r="N3352" s="2" t="s">
        <v>4636</v>
      </c>
      <c r="Q3352" s="2" t="s">
        <v>4634</v>
      </c>
      <c r="R3352" s="2">
        <v>669</v>
      </c>
      <c r="S3352" s="2">
        <v>222</v>
      </c>
    </row>
    <row r="3353" spans="1:20" ht="28.8" x14ac:dyDescent="0.3">
      <c r="A3353" s="2" t="s">
        <v>20</v>
      </c>
      <c r="B3353" s="2" t="s">
        <v>21</v>
      </c>
      <c r="C3353" s="2" t="s">
        <v>22</v>
      </c>
      <c r="D3353" s="2" t="s">
        <v>23</v>
      </c>
      <c r="E3353" s="2" t="s">
        <v>5</v>
      </c>
      <c r="G3353" s="2" t="s">
        <v>24</v>
      </c>
      <c r="H3353" s="2">
        <v>1467443</v>
      </c>
      <c r="I3353" s="2">
        <v>1468588</v>
      </c>
      <c r="J3353" s="1" t="s">
        <v>25</v>
      </c>
      <c r="Q3353" s="2" t="s">
        <v>4637</v>
      </c>
      <c r="R3353" s="2">
        <v>1146</v>
      </c>
    </row>
    <row r="3354" spans="1:20" ht="28.8" x14ac:dyDescent="0.3">
      <c r="A3354" s="2" t="s">
        <v>28</v>
      </c>
      <c r="B3354" s="2" t="s">
        <v>29</v>
      </c>
      <c r="C3354" s="2" t="s">
        <v>22</v>
      </c>
      <c r="D3354" s="2" t="s">
        <v>23</v>
      </c>
      <c r="E3354" s="2" t="s">
        <v>5</v>
      </c>
      <c r="G3354" s="2" t="s">
        <v>24</v>
      </c>
      <c r="H3354" s="2">
        <v>1467443</v>
      </c>
      <c r="I3354" s="2">
        <v>1468588</v>
      </c>
      <c r="J3354" s="1" t="s">
        <v>25</v>
      </c>
      <c r="K3354" s="2" t="s">
        <v>4638</v>
      </c>
      <c r="N3354" s="2" t="s">
        <v>4636</v>
      </c>
      <c r="Q3354" s="2" t="s">
        <v>4637</v>
      </c>
      <c r="R3354" s="2">
        <v>1146</v>
      </c>
      <c r="S3354" s="2">
        <v>381</v>
      </c>
    </row>
    <row r="3355" spans="1:20" ht="28.8" x14ac:dyDescent="0.3">
      <c r="A3355" s="2" t="s">
        <v>20</v>
      </c>
      <c r="B3355" s="2" t="s">
        <v>21</v>
      </c>
      <c r="C3355" s="2" t="s">
        <v>22</v>
      </c>
      <c r="D3355" s="2" t="s">
        <v>23</v>
      </c>
      <c r="E3355" s="2" t="s">
        <v>5</v>
      </c>
      <c r="G3355" s="2" t="s">
        <v>24</v>
      </c>
      <c r="H3355" s="2">
        <v>1468590</v>
      </c>
      <c r="I3355" s="2">
        <v>1469591</v>
      </c>
      <c r="J3355" s="1" t="s">
        <v>25</v>
      </c>
      <c r="Q3355" s="2" t="s">
        <v>4639</v>
      </c>
      <c r="R3355" s="2">
        <v>1002</v>
      </c>
    </row>
    <row r="3356" spans="1:20" ht="28.8" x14ac:dyDescent="0.3">
      <c r="A3356" s="2" t="s">
        <v>28</v>
      </c>
      <c r="B3356" s="2" t="s">
        <v>29</v>
      </c>
      <c r="C3356" s="2" t="s">
        <v>22</v>
      </c>
      <c r="D3356" s="2" t="s">
        <v>23</v>
      </c>
      <c r="E3356" s="2" t="s">
        <v>5</v>
      </c>
      <c r="G3356" s="2" t="s">
        <v>24</v>
      </c>
      <c r="H3356" s="2">
        <v>1468590</v>
      </c>
      <c r="I3356" s="2">
        <v>1469591</v>
      </c>
      <c r="J3356" s="1" t="s">
        <v>25</v>
      </c>
      <c r="K3356" s="2" t="s">
        <v>4640</v>
      </c>
      <c r="N3356" s="2" t="s">
        <v>3131</v>
      </c>
      <c r="Q3356" s="2" t="s">
        <v>4639</v>
      </c>
      <c r="R3356" s="2">
        <v>1002</v>
      </c>
      <c r="S3356" s="2">
        <v>333</v>
      </c>
    </row>
    <row r="3357" spans="1:20" ht="28.8" x14ac:dyDescent="0.3">
      <c r="A3357" s="2" t="s">
        <v>20</v>
      </c>
      <c r="B3357" s="2" t="s">
        <v>53</v>
      </c>
      <c r="C3357" s="2" t="s">
        <v>22</v>
      </c>
      <c r="D3357" s="2" t="s">
        <v>23</v>
      </c>
      <c r="E3357" s="2" t="s">
        <v>5</v>
      </c>
      <c r="G3357" s="2" t="s">
        <v>24</v>
      </c>
      <c r="H3357" s="2">
        <v>1469594</v>
      </c>
      <c r="I3357" s="2">
        <v>1471394</v>
      </c>
      <c r="J3357" s="1" t="s">
        <v>25</v>
      </c>
      <c r="Q3357" s="2" t="s">
        <v>4641</v>
      </c>
      <c r="R3357" s="2">
        <v>1801</v>
      </c>
      <c r="T3357" s="2" t="s">
        <v>56</v>
      </c>
    </row>
    <row r="3358" spans="1:20" ht="28.8" x14ac:dyDescent="0.3">
      <c r="A3358" s="2" t="s">
        <v>20</v>
      </c>
      <c r="B3358" s="2" t="s">
        <v>21</v>
      </c>
      <c r="C3358" s="2" t="s">
        <v>22</v>
      </c>
      <c r="D3358" s="2" t="s">
        <v>23</v>
      </c>
      <c r="E3358" s="2" t="s">
        <v>5</v>
      </c>
      <c r="G3358" s="2" t="s">
        <v>24</v>
      </c>
      <c r="H3358" s="2">
        <v>1471391</v>
      </c>
      <c r="I3358" s="2">
        <v>1472062</v>
      </c>
      <c r="J3358" s="1" t="s">
        <v>25</v>
      </c>
      <c r="Q3358" s="2" t="s">
        <v>4642</v>
      </c>
      <c r="R3358" s="2">
        <v>672</v>
      </c>
    </row>
    <row r="3359" spans="1:20" ht="28.8" x14ac:dyDescent="0.3">
      <c r="A3359" s="2" t="s">
        <v>28</v>
      </c>
      <c r="B3359" s="2" t="s">
        <v>29</v>
      </c>
      <c r="C3359" s="2" t="s">
        <v>22</v>
      </c>
      <c r="D3359" s="2" t="s">
        <v>23</v>
      </c>
      <c r="E3359" s="2" t="s">
        <v>5</v>
      </c>
      <c r="G3359" s="2" t="s">
        <v>24</v>
      </c>
      <c r="H3359" s="2">
        <v>1471391</v>
      </c>
      <c r="I3359" s="2">
        <v>1472062</v>
      </c>
      <c r="J3359" s="1" t="s">
        <v>25</v>
      </c>
      <c r="K3359" s="2" t="s">
        <v>4643</v>
      </c>
      <c r="N3359" s="2" t="s">
        <v>4644</v>
      </c>
      <c r="Q3359" s="2" t="s">
        <v>4642</v>
      </c>
      <c r="R3359" s="2">
        <v>672</v>
      </c>
      <c r="S3359" s="2">
        <v>223</v>
      </c>
    </row>
    <row r="3360" spans="1:20" ht="28.8" x14ac:dyDescent="0.3">
      <c r="A3360" s="2" t="s">
        <v>20</v>
      </c>
      <c r="B3360" s="2" t="s">
        <v>21</v>
      </c>
      <c r="C3360" s="2" t="s">
        <v>22</v>
      </c>
      <c r="D3360" s="2" t="s">
        <v>23</v>
      </c>
      <c r="E3360" s="2" t="s">
        <v>5</v>
      </c>
      <c r="G3360" s="2" t="s">
        <v>24</v>
      </c>
      <c r="H3360" s="2">
        <v>1472073</v>
      </c>
      <c r="I3360" s="2">
        <v>1474577</v>
      </c>
      <c r="J3360" s="1" t="s">
        <v>25</v>
      </c>
      <c r="Q3360" s="2" t="s">
        <v>4645</v>
      </c>
      <c r="R3360" s="2">
        <v>2505</v>
      </c>
    </row>
    <row r="3361" spans="1:20" ht="28.8" x14ac:dyDescent="0.3">
      <c r="A3361" s="2" t="s">
        <v>28</v>
      </c>
      <c r="B3361" s="2" t="s">
        <v>29</v>
      </c>
      <c r="C3361" s="2" t="s">
        <v>22</v>
      </c>
      <c r="D3361" s="2" t="s">
        <v>23</v>
      </c>
      <c r="E3361" s="2" t="s">
        <v>5</v>
      </c>
      <c r="G3361" s="2" t="s">
        <v>24</v>
      </c>
      <c r="H3361" s="2">
        <v>1472073</v>
      </c>
      <c r="I3361" s="2">
        <v>1474577</v>
      </c>
      <c r="J3361" s="1" t="s">
        <v>25</v>
      </c>
      <c r="K3361" s="2" t="s">
        <v>4646</v>
      </c>
      <c r="N3361" s="2" t="s">
        <v>4647</v>
      </c>
      <c r="Q3361" s="2" t="s">
        <v>4645</v>
      </c>
      <c r="R3361" s="2">
        <v>2505</v>
      </c>
      <c r="S3361" s="2">
        <v>834</v>
      </c>
    </row>
    <row r="3362" spans="1:20" ht="28.8" x14ac:dyDescent="0.3">
      <c r="A3362" s="2" t="s">
        <v>20</v>
      </c>
      <c r="B3362" s="2" t="s">
        <v>21</v>
      </c>
      <c r="C3362" s="2" t="s">
        <v>22</v>
      </c>
      <c r="D3362" s="2" t="s">
        <v>23</v>
      </c>
      <c r="E3362" s="2" t="s">
        <v>5</v>
      </c>
      <c r="G3362" s="2" t="s">
        <v>24</v>
      </c>
      <c r="H3362" s="2">
        <v>1474687</v>
      </c>
      <c r="I3362" s="2">
        <v>1474881</v>
      </c>
      <c r="J3362" s="1" t="s">
        <v>25</v>
      </c>
      <c r="Q3362" s="2" t="s">
        <v>4648</v>
      </c>
      <c r="R3362" s="2">
        <v>195</v>
      </c>
    </row>
    <row r="3363" spans="1:20" ht="43.2" x14ac:dyDescent="0.3">
      <c r="A3363" s="2" t="s">
        <v>28</v>
      </c>
      <c r="B3363" s="2" t="s">
        <v>29</v>
      </c>
      <c r="C3363" s="2" t="s">
        <v>22</v>
      </c>
      <c r="D3363" s="2" t="s">
        <v>23</v>
      </c>
      <c r="E3363" s="2" t="s">
        <v>5</v>
      </c>
      <c r="G3363" s="2" t="s">
        <v>24</v>
      </c>
      <c r="H3363" s="2">
        <v>1474687</v>
      </c>
      <c r="I3363" s="2">
        <v>1474881</v>
      </c>
      <c r="J3363" s="1" t="s">
        <v>25</v>
      </c>
      <c r="K3363" s="2" t="s">
        <v>4649</v>
      </c>
      <c r="N3363" s="2" t="s">
        <v>41</v>
      </c>
      <c r="Q3363" s="2" t="s">
        <v>4648</v>
      </c>
      <c r="R3363" s="2">
        <v>195</v>
      </c>
      <c r="S3363" s="2">
        <v>64</v>
      </c>
    </row>
    <row r="3364" spans="1:20" ht="28.8" x14ac:dyDescent="0.3">
      <c r="A3364" s="2" t="s">
        <v>20</v>
      </c>
      <c r="B3364" s="2" t="s">
        <v>53</v>
      </c>
      <c r="C3364" s="2" t="s">
        <v>22</v>
      </c>
      <c r="D3364" s="2" t="s">
        <v>23</v>
      </c>
      <c r="E3364" s="2" t="s">
        <v>5</v>
      </c>
      <c r="G3364" s="2" t="s">
        <v>24</v>
      </c>
      <c r="H3364" s="2">
        <v>1474883</v>
      </c>
      <c r="I3364" s="2">
        <v>1475178</v>
      </c>
      <c r="J3364" s="1" t="s">
        <v>25</v>
      </c>
      <c r="Q3364" s="2" t="s">
        <v>4650</v>
      </c>
      <c r="R3364" s="2">
        <v>296</v>
      </c>
      <c r="T3364" s="2" t="s">
        <v>56</v>
      </c>
    </row>
    <row r="3365" spans="1:20" ht="28.8" x14ac:dyDescent="0.3">
      <c r="A3365" s="2" t="s">
        <v>20</v>
      </c>
      <c r="B3365" s="2" t="s">
        <v>21</v>
      </c>
      <c r="C3365" s="2" t="s">
        <v>22</v>
      </c>
      <c r="D3365" s="2" t="s">
        <v>23</v>
      </c>
      <c r="E3365" s="2" t="s">
        <v>5</v>
      </c>
      <c r="G3365" s="2" t="s">
        <v>24</v>
      </c>
      <c r="H3365" s="2">
        <v>1475207</v>
      </c>
      <c r="I3365" s="2">
        <v>1475395</v>
      </c>
      <c r="J3365" s="1" t="s">
        <v>54</v>
      </c>
      <c r="Q3365" s="2" t="s">
        <v>4651</v>
      </c>
      <c r="R3365" s="2">
        <v>189</v>
      </c>
    </row>
    <row r="3366" spans="1:20" ht="28.8" x14ac:dyDescent="0.3">
      <c r="A3366" s="2" t="s">
        <v>28</v>
      </c>
      <c r="B3366" s="2" t="s">
        <v>29</v>
      </c>
      <c r="C3366" s="2" t="s">
        <v>22</v>
      </c>
      <c r="D3366" s="2" t="s">
        <v>23</v>
      </c>
      <c r="E3366" s="2" t="s">
        <v>5</v>
      </c>
      <c r="G3366" s="2" t="s">
        <v>24</v>
      </c>
      <c r="H3366" s="2">
        <v>1475207</v>
      </c>
      <c r="I3366" s="2">
        <v>1475395</v>
      </c>
      <c r="J3366" s="1" t="s">
        <v>54</v>
      </c>
      <c r="K3366" s="2" t="s">
        <v>4652</v>
      </c>
      <c r="N3366" s="2" t="s">
        <v>101</v>
      </c>
      <c r="Q3366" s="2" t="s">
        <v>4651</v>
      </c>
      <c r="R3366" s="2">
        <v>189</v>
      </c>
      <c r="S3366" s="2">
        <v>62</v>
      </c>
    </row>
    <row r="3367" spans="1:20" ht="28.8" x14ac:dyDescent="0.3">
      <c r="A3367" s="2" t="s">
        <v>20</v>
      </c>
      <c r="B3367" s="2" t="s">
        <v>21</v>
      </c>
      <c r="C3367" s="2" t="s">
        <v>22</v>
      </c>
      <c r="D3367" s="2" t="s">
        <v>23</v>
      </c>
      <c r="E3367" s="2" t="s">
        <v>5</v>
      </c>
      <c r="G3367" s="2" t="s">
        <v>24</v>
      </c>
      <c r="H3367" s="2">
        <v>1475398</v>
      </c>
      <c r="I3367" s="2">
        <v>1475625</v>
      </c>
      <c r="J3367" s="1" t="s">
        <v>54</v>
      </c>
      <c r="Q3367" s="2" t="s">
        <v>4653</v>
      </c>
      <c r="R3367" s="2">
        <v>228</v>
      </c>
    </row>
    <row r="3368" spans="1:20" ht="28.8" x14ac:dyDescent="0.3">
      <c r="A3368" s="2" t="s">
        <v>28</v>
      </c>
      <c r="B3368" s="2" t="s">
        <v>29</v>
      </c>
      <c r="C3368" s="2" t="s">
        <v>22</v>
      </c>
      <c r="D3368" s="2" t="s">
        <v>23</v>
      </c>
      <c r="E3368" s="2" t="s">
        <v>5</v>
      </c>
      <c r="G3368" s="2" t="s">
        <v>24</v>
      </c>
      <c r="H3368" s="2">
        <v>1475398</v>
      </c>
      <c r="I3368" s="2">
        <v>1475625</v>
      </c>
      <c r="J3368" s="1" t="s">
        <v>54</v>
      </c>
      <c r="K3368" s="2" t="s">
        <v>4654</v>
      </c>
      <c r="N3368" s="2" t="s">
        <v>101</v>
      </c>
      <c r="Q3368" s="2" t="s">
        <v>4653</v>
      </c>
      <c r="R3368" s="2">
        <v>228</v>
      </c>
      <c r="S3368" s="2">
        <v>75</v>
      </c>
    </row>
    <row r="3369" spans="1:20" ht="28.8" x14ac:dyDescent="0.3">
      <c r="A3369" s="2" t="s">
        <v>20</v>
      </c>
      <c r="B3369" s="2" t="s">
        <v>21</v>
      </c>
      <c r="C3369" s="2" t="s">
        <v>22</v>
      </c>
      <c r="D3369" s="2" t="s">
        <v>23</v>
      </c>
      <c r="E3369" s="2" t="s">
        <v>5</v>
      </c>
      <c r="G3369" s="2" t="s">
        <v>24</v>
      </c>
      <c r="H3369" s="2">
        <v>1475603</v>
      </c>
      <c r="I3369" s="2">
        <v>1475839</v>
      </c>
      <c r="J3369" s="1" t="s">
        <v>54</v>
      </c>
      <c r="Q3369" s="2" t="s">
        <v>4655</v>
      </c>
      <c r="R3369" s="2">
        <v>237</v>
      </c>
    </row>
    <row r="3370" spans="1:20" ht="28.8" x14ac:dyDescent="0.3">
      <c r="A3370" s="2" t="s">
        <v>28</v>
      </c>
      <c r="B3370" s="2" t="s">
        <v>29</v>
      </c>
      <c r="C3370" s="2" t="s">
        <v>22</v>
      </c>
      <c r="D3370" s="2" t="s">
        <v>23</v>
      </c>
      <c r="E3370" s="2" t="s">
        <v>5</v>
      </c>
      <c r="G3370" s="2" t="s">
        <v>24</v>
      </c>
      <c r="H3370" s="2">
        <v>1475603</v>
      </c>
      <c r="I3370" s="2">
        <v>1475839</v>
      </c>
      <c r="J3370" s="1" t="s">
        <v>54</v>
      </c>
      <c r="K3370" s="2" t="s">
        <v>4656</v>
      </c>
      <c r="N3370" s="2" t="s">
        <v>101</v>
      </c>
      <c r="Q3370" s="2" t="s">
        <v>4655</v>
      </c>
      <c r="R3370" s="2">
        <v>237</v>
      </c>
      <c r="S3370" s="2">
        <v>78</v>
      </c>
    </row>
    <row r="3371" spans="1:20" ht="28.8" x14ac:dyDescent="0.3">
      <c r="A3371" s="2" t="s">
        <v>20</v>
      </c>
      <c r="B3371" s="2" t="s">
        <v>21</v>
      </c>
      <c r="C3371" s="2" t="s">
        <v>22</v>
      </c>
      <c r="D3371" s="2" t="s">
        <v>23</v>
      </c>
      <c r="E3371" s="2" t="s">
        <v>5</v>
      </c>
      <c r="G3371" s="2" t="s">
        <v>24</v>
      </c>
      <c r="H3371" s="2">
        <v>1475927</v>
      </c>
      <c r="I3371" s="2">
        <v>1476058</v>
      </c>
      <c r="J3371" s="1" t="s">
        <v>25</v>
      </c>
      <c r="Q3371" s="2" t="s">
        <v>4657</v>
      </c>
      <c r="R3371" s="2">
        <v>132</v>
      </c>
    </row>
    <row r="3372" spans="1:20" ht="28.8" x14ac:dyDescent="0.3">
      <c r="A3372" s="2" t="s">
        <v>28</v>
      </c>
      <c r="B3372" s="2" t="s">
        <v>29</v>
      </c>
      <c r="C3372" s="2" t="s">
        <v>22</v>
      </c>
      <c r="D3372" s="2" t="s">
        <v>23</v>
      </c>
      <c r="E3372" s="2" t="s">
        <v>5</v>
      </c>
      <c r="G3372" s="2" t="s">
        <v>24</v>
      </c>
      <c r="H3372" s="2">
        <v>1475927</v>
      </c>
      <c r="I3372" s="2">
        <v>1476058</v>
      </c>
      <c r="J3372" s="1" t="s">
        <v>25</v>
      </c>
      <c r="K3372" s="2" t="s">
        <v>4658</v>
      </c>
      <c r="N3372" s="2" t="s">
        <v>101</v>
      </c>
      <c r="Q3372" s="2" t="s">
        <v>4657</v>
      </c>
      <c r="R3372" s="2">
        <v>132</v>
      </c>
      <c r="S3372" s="2">
        <v>43</v>
      </c>
    </row>
    <row r="3373" spans="1:20" ht="28.8" x14ac:dyDescent="0.3">
      <c r="A3373" s="2" t="s">
        <v>20</v>
      </c>
      <c r="B3373" s="2" t="s">
        <v>21</v>
      </c>
      <c r="C3373" s="2" t="s">
        <v>22</v>
      </c>
      <c r="D3373" s="2" t="s">
        <v>23</v>
      </c>
      <c r="E3373" s="2" t="s">
        <v>5</v>
      </c>
      <c r="G3373" s="2" t="s">
        <v>24</v>
      </c>
      <c r="H3373" s="2">
        <v>1476740</v>
      </c>
      <c r="I3373" s="2">
        <v>1479913</v>
      </c>
      <c r="J3373" s="1" t="s">
        <v>25</v>
      </c>
      <c r="Q3373" s="2" t="s">
        <v>4659</v>
      </c>
      <c r="R3373" s="2">
        <v>3174</v>
      </c>
    </row>
    <row r="3374" spans="1:20" ht="57.6" x14ac:dyDescent="0.3">
      <c r="A3374" s="2" t="s">
        <v>28</v>
      </c>
      <c r="B3374" s="2" t="s">
        <v>29</v>
      </c>
      <c r="C3374" s="2" t="s">
        <v>22</v>
      </c>
      <c r="D3374" s="2" t="s">
        <v>23</v>
      </c>
      <c r="E3374" s="2" t="s">
        <v>5</v>
      </c>
      <c r="G3374" s="2" t="s">
        <v>24</v>
      </c>
      <c r="H3374" s="2">
        <v>1476740</v>
      </c>
      <c r="I3374" s="2">
        <v>1479913</v>
      </c>
      <c r="J3374" s="1" t="s">
        <v>25</v>
      </c>
      <c r="K3374" s="2" t="s">
        <v>4660</v>
      </c>
      <c r="N3374" s="2" t="s">
        <v>4661</v>
      </c>
      <c r="Q3374" s="2" t="s">
        <v>4659</v>
      </c>
      <c r="R3374" s="2">
        <v>3174</v>
      </c>
      <c r="S3374" s="2">
        <v>1057</v>
      </c>
    </row>
    <row r="3375" spans="1:20" ht="28.8" x14ac:dyDescent="0.3">
      <c r="A3375" s="2" t="s">
        <v>20</v>
      </c>
      <c r="B3375" s="2" t="s">
        <v>21</v>
      </c>
      <c r="C3375" s="2" t="s">
        <v>22</v>
      </c>
      <c r="D3375" s="2" t="s">
        <v>23</v>
      </c>
      <c r="E3375" s="2" t="s">
        <v>5</v>
      </c>
      <c r="G3375" s="2" t="s">
        <v>24</v>
      </c>
      <c r="H3375" s="2">
        <v>1479769</v>
      </c>
      <c r="I3375" s="2">
        <v>1481406</v>
      </c>
      <c r="J3375" s="1" t="s">
        <v>54</v>
      </c>
      <c r="Q3375" s="2" t="s">
        <v>4662</v>
      </c>
      <c r="R3375" s="2">
        <v>1638</v>
      </c>
    </row>
    <row r="3376" spans="1:20" ht="28.8" x14ac:dyDescent="0.3">
      <c r="A3376" s="2" t="s">
        <v>28</v>
      </c>
      <c r="B3376" s="2" t="s">
        <v>29</v>
      </c>
      <c r="C3376" s="2" t="s">
        <v>22</v>
      </c>
      <c r="D3376" s="2" t="s">
        <v>23</v>
      </c>
      <c r="E3376" s="2" t="s">
        <v>5</v>
      </c>
      <c r="G3376" s="2" t="s">
        <v>24</v>
      </c>
      <c r="H3376" s="2">
        <v>1479769</v>
      </c>
      <c r="I3376" s="2">
        <v>1481406</v>
      </c>
      <c r="J3376" s="1" t="s">
        <v>54</v>
      </c>
      <c r="K3376" s="2" t="s">
        <v>4663</v>
      </c>
      <c r="N3376" s="2" t="s">
        <v>4664</v>
      </c>
      <c r="Q3376" s="2" t="s">
        <v>4662</v>
      </c>
      <c r="R3376" s="2">
        <v>1638</v>
      </c>
      <c r="S3376" s="2">
        <v>545</v>
      </c>
    </row>
    <row r="3377" spans="1:19" ht="28.8" x14ac:dyDescent="0.3">
      <c r="A3377" s="2" t="s">
        <v>20</v>
      </c>
      <c r="B3377" s="2" t="s">
        <v>21</v>
      </c>
      <c r="C3377" s="2" t="s">
        <v>22</v>
      </c>
      <c r="D3377" s="2" t="s">
        <v>23</v>
      </c>
      <c r="E3377" s="2" t="s">
        <v>5</v>
      </c>
      <c r="G3377" s="2" t="s">
        <v>24</v>
      </c>
      <c r="H3377" s="2">
        <v>1481456</v>
      </c>
      <c r="I3377" s="2">
        <v>1481803</v>
      </c>
      <c r="J3377" s="1" t="s">
        <v>54</v>
      </c>
      <c r="Q3377" s="2" t="s">
        <v>4665</v>
      </c>
      <c r="R3377" s="2">
        <v>348</v>
      </c>
    </row>
    <row r="3378" spans="1:19" ht="28.8" x14ac:dyDescent="0.3">
      <c r="A3378" s="2" t="s">
        <v>28</v>
      </c>
      <c r="B3378" s="2" t="s">
        <v>29</v>
      </c>
      <c r="C3378" s="2" t="s">
        <v>22</v>
      </c>
      <c r="D3378" s="2" t="s">
        <v>23</v>
      </c>
      <c r="E3378" s="2" t="s">
        <v>5</v>
      </c>
      <c r="G3378" s="2" t="s">
        <v>24</v>
      </c>
      <c r="H3378" s="2">
        <v>1481456</v>
      </c>
      <c r="I3378" s="2">
        <v>1481803</v>
      </c>
      <c r="J3378" s="1" t="s">
        <v>54</v>
      </c>
      <c r="K3378" s="2" t="s">
        <v>4666</v>
      </c>
      <c r="N3378" s="2" t="s">
        <v>4667</v>
      </c>
      <c r="Q3378" s="2" t="s">
        <v>4665</v>
      </c>
      <c r="R3378" s="2">
        <v>348</v>
      </c>
      <c r="S3378" s="2">
        <v>115</v>
      </c>
    </row>
    <row r="3379" spans="1:19" ht="28.8" x14ac:dyDescent="0.3">
      <c r="A3379" s="2" t="s">
        <v>20</v>
      </c>
      <c r="B3379" s="2" t="s">
        <v>21</v>
      </c>
      <c r="C3379" s="2" t="s">
        <v>22</v>
      </c>
      <c r="D3379" s="2" t="s">
        <v>23</v>
      </c>
      <c r="E3379" s="2" t="s">
        <v>5</v>
      </c>
      <c r="G3379" s="2" t="s">
        <v>24</v>
      </c>
      <c r="H3379" s="2">
        <v>1481794</v>
      </c>
      <c r="I3379" s="2">
        <v>1482126</v>
      </c>
      <c r="J3379" s="1" t="s">
        <v>54</v>
      </c>
      <c r="Q3379" s="2" t="s">
        <v>4668</v>
      </c>
      <c r="R3379" s="2">
        <v>333</v>
      </c>
    </row>
    <row r="3380" spans="1:19" ht="28.8" x14ac:dyDescent="0.3">
      <c r="A3380" s="2" t="s">
        <v>28</v>
      </c>
      <c r="B3380" s="2" t="s">
        <v>29</v>
      </c>
      <c r="C3380" s="2" t="s">
        <v>22</v>
      </c>
      <c r="D3380" s="2" t="s">
        <v>23</v>
      </c>
      <c r="E3380" s="2" t="s">
        <v>5</v>
      </c>
      <c r="G3380" s="2" t="s">
        <v>24</v>
      </c>
      <c r="H3380" s="2">
        <v>1481794</v>
      </c>
      <c r="I3380" s="2">
        <v>1482126</v>
      </c>
      <c r="J3380" s="1" t="s">
        <v>54</v>
      </c>
      <c r="K3380" s="2" t="s">
        <v>4669</v>
      </c>
      <c r="N3380" s="2" t="s">
        <v>4670</v>
      </c>
      <c r="Q3380" s="2" t="s">
        <v>4668</v>
      </c>
      <c r="R3380" s="2">
        <v>333</v>
      </c>
      <c r="S3380" s="2">
        <v>110</v>
      </c>
    </row>
    <row r="3381" spans="1:19" ht="28.8" x14ac:dyDescent="0.3">
      <c r="A3381" s="2" t="s">
        <v>20</v>
      </c>
      <c r="B3381" s="2" t="s">
        <v>21</v>
      </c>
      <c r="C3381" s="2" t="s">
        <v>22</v>
      </c>
      <c r="D3381" s="2" t="s">
        <v>23</v>
      </c>
      <c r="E3381" s="2" t="s">
        <v>5</v>
      </c>
      <c r="G3381" s="2" t="s">
        <v>24</v>
      </c>
      <c r="H3381" s="2">
        <v>1482240</v>
      </c>
      <c r="I3381" s="2">
        <v>1482662</v>
      </c>
      <c r="J3381" s="1" t="s">
        <v>25</v>
      </c>
      <c r="Q3381" s="2" t="s">
        <v>4671</v>
      </c>
      <c r="R3381" s="2">
        <v>423</v>
      </c>
    </row>
    <row r="3382" spans="1:19" ht="28.8" x14ac:dyDescent="0.3">
      <c r="A3382" s="2" t="s">
        <v>28</v>
      </c>
      <c r="B3382" s="2" t="s">
        <v>29</v>
      </c>
      <c r="C3382" s="2" t="s">
        <v>22</v>
      </c>
      <c r="D3382" s="2" t="s">
        <v>23</v>
      </c>
      <c r="E3382" s="2" t="s">
        <v>5</v>
      </c>
      <c r="G3382" s="2" t="s">
        <v>24</v>
      </c>
      <c r="H3382" s="2">
        <v>1482240</v>
      </c>
      <c r="I3382" s="2">
        <v>1482662</v>
      </c>
      <c r="J3382" s="1" t="s">
        <v>25</v>
      </c>
      <c r="K3382" s="2" t="s">
        <v>4672</v>
      </c>
      <c r="N3382" s="2" t="s">
        <v>101</v>
      </c>
      <c r="Q3382" s="2" t="s">
        <v>4671</v>
      </c>
      <c r="R3382" s="2">
        <v>423</v>
      </c>
      <c r="S3382" s="2">
        <v>140</v>
      </c>
    </row>
    <row r="3383" spans="1:19" ht="28.8" x14ac:dyDescent="0.3">
      <c r="A3383" s="2" t="s">
        <v>20</v>
      </c>
      <c r="B3383" s="2" t="s">
        <v>21</v>
      </c>
      <c r="C3383" s="2" t="s">
        <v>22</v>
      </c>
      <c r="D3383" s="2" t="s">
        <v>23</v>
      </c>
      <c r="E3383" s="2" t="s">
        <v>5</v>
      </c>
      <c r="G3383" s="2" t="s">
        <v>24</v>
      </c>
      <c r="H3383" s="2">
        <v>1482799</v>
      </c>
      <c r="I3383" s="2">
        <v>1483356</v>
      </c>
      <c r="J3383" s="1" t="s">
        <v>54</v>
      </c>
      <c r="Q3383" s="2" t="s">
        <v>4673</v>
      </c>
      <c r="R3383" s="2">
        <v>558</v>
      </c>
    </row>
    <row r="3384" spans="1:19" ht="28.8" x14ac:dyDescent="0.3">
      <c r="A3384" s="2" t="s">
        <v>28</v>
      </c>
      <c r="B3384" s="2" t="s">
        <v>29</v>
      </c>
      <c r="C3384" s="2" t="s">
        <v>22</v>
      </c>
      <c r="D3384" s="2" t="s">
        <v>23</v>
      </c>
      <c r="E3384" s="2" t="s">
        <v>5</v>
      </c>
      <c r="G3384" s="2" t="s">
        <v>24</v>
      </c>
      <c r="H3384" s="2">
        <v>1482799</v>
      </c>
      <c r="I3384" s="2">
        <v>1483356</v>
      </c>
      <c r="J3384" s="1" t="s">
        <v>54</v>
      </c>
      <c r="K3384" s="2" t="s">
        <v>4674</v>
      </c>
      <c r="N3384" s="2" t="s">
        <v>101</v>
      </c>
      <c r="Q3384" s="2" t="s">
        <v>4673</v>
      </c>
      <c r="R3384" s="2">
        <v>558</v>
      </c>
      <c r="S3384" s="2">
        <v>185</v>
      </c>
    </row>
    <row r="3385" spans="1:19" ht="28.8" x14ac:dyDescent="0.3">
      <c r="A3385" s="2" t="s">
        <v>20</v>
      </c>
      <c r="B3385" s="2" t="s">
        <v>21</v>
      </c>
      <c r="C3385" s="2" t="s">
        <v>22</v>
      </c>
      <c r="D3385" s="2" t="s">
        <v>23</v>
      </c>
      <c r="E3385" s="2" t="s">
        <v>5</v>
      </c>
      <c r="G3385" s="2" t="s">
        <v>24</v>
      </c>
      <c r="H3385" s="2">
        <v>1483680</v>
      </c>
      <c r="I3385" s="2">
        <v>1485677</v>
      </c>
      <c r="J3385" s="1" t="s">
        <v>54</v>
      </c>
      <c r="Q3385" s="2" t="s">
        <v>4675</v>
      </c>
      <c r="R3385" s="2">
        <v>1998</v>
      </c>
    </row>
    <row r="3386" spans="1:19" ht="28.8" x14ac:dyDescent="0.3">
      <c r="A3386" s="2" t="s">
        <v>28</v>
      </c>
      <c r="B3386" s="2" t="s">
        <v>29</v>
      </c>
      <c r="C3386" s="2" t="s">
        <v>22</v>
      </c>
      <c r="D3386" s="2" t="s">
        <v>23</v>
      </c>
      <c r="E3386" s="2" t="s">
        <v>5</v>
      </c>
      <c r="G3386" s="2" t="s">
        <v>24</v>
      </c>
      <c r="H3386" s="2">
        <v>1483680</v>
      </c>
      <c r="I3386" s="2">
        <v>1485677</v>
      </c>
      <c r="J3386" s="1" t="s">
        <v>54</v>
      </c>
      <c r="K3386" s="2" t="s">
        <v>4676</v>
      </c>
      <c r="N3386" s="2" t="s">
        <v>4677</v>
      </c>
      <c r="Q3386" s="2" t="s">
        <v>4675</v>
      </c>
      <c r="R3386" s="2">
        <v>1998</v>
      </c>
      <c r="S3386" s="2">
        <v>665</v>
      </c>
    </row>
    <row r="3387" spans="1:19" ht="28.8" x14ac:dyDescent="0.3">
      <c r="A3387" s="2" t="s">
        <v>20</v>
      </c>
      <c r="B3387" s="2" t="s">
        <v>21</v>
      </c>
      <c r="C3387" s="2" t="s">
        <v>22</v>
      </c>
      <c r="D3387" s="2" t="s">
        <v>23</v>
      </c>
      <c r="E3387" s="2" t="s">
        <v>5</v>
      </c>
      <c r="G3387" s="2" t="s">
        <v>24</v>
      </c>
      <c r="H3387" s="2">
        <v>1486371</v>
      </c>
      <c r="I3387" s="2">
        <v>1486499</v>
      </c>
      <c r="J3387" s="1" t="s">
        <v>54</v>
      </c>
      <c r="Q3387" s="2" t="s">
        <v>4678</v>
      </c>
      <c r="R3387" s="2">
        <v>129</v>
      </c>
    </row>
    <row r="3388" spans="1:19" ht="28.8" x14ac:dyDescent="0.3">
      <c r="A3388" s="2" t="s">
        <v>28</v>
      </c>
      <c r="B3388" s="2" t="s">
        <v>29</v>
      </c>
      <c r="C3388" s="2" t="s">
        <v>22</v>
      </c>
      <c r="D3388" s="2" t="s">
        <v>23</v>
      </c>
      <c r="E3388" s="2" t="s">
        <v>5</v>
      </c>
      <c r="G3388" s="2" t="s">
        <v>24</v>
      </c>
      <c r="H3388" s="2">
        <v>1486371</v>
      </c>
      <c r="I3388" s="2">
        <v>1486499</v>
      </c>
      <c r="J3388" s="1" t="s">
        <v>54</v>
      </c>
      <c r="K3388" s="2" t="s">
        <v>4679</v>
      </c>
      <c r="N3388" s="2" t="s">
        <v>101</v>
      </c>
      <c r="Q3388" s="2" t="s">
        <v>4678</v>
      </c>
      <c r="R3388" s="2">
        <v>129</v>
      </c>
      <c r="S3388" s="2">
        <v>42</v>
      </c>
    </row>
    <row r="3389" spans="1:19" ht="28.8" x14ac:dyDescent="0.3">
      <c r="A3389" s="2" t="s">
        <v>20</v>
      </c>
      <c r="B3389" s="2" t="s">
        <v>21</v>
      </c>
      <c r="C3389" s="2" t="s">
        <v>22</v>
      </c>
      <c r="D3389" s="2" t="s">
        <v>23</v>
      </c>
      <c r="E3389" s="2" t="s">
        <v>5</v>
      </c>
      <c r="G3389" s="2" t="s">
        <v>24</v>
      </c>
      <c r="H3389" s="2">
        <v>1486744</v>
      </c>
      <c r="I3389" s="2">
        <v>1486932</v>
      </c>
      <c r="J3389" s="1" t="s">
        <v>54</v>
      </c>
      <c r="Q3389" s="2" t="s">
        <v>4680</v>
      </c>
      <c r="R3389" s="2">
        <v>189</v>
      </c>
    </row>
    <row r="3390" spans="1:19" ht="28.8" x14ac:dyDescent="0.3">
      <c r="A3390" s="2" t="s">
        <v>28</v>
      </c>
      <c r="B3390" s="2" t="s">
        <v>29</v>
      </c>
      <c r="C3390" s="2" t="s">
        <v>22</v>
      </c>
      <c r="D3390" s="2" t="s">
        <v>23</v>
      </c>
      <c r="E3390" s="2" t="s">
        <v>5</v>
      </c>
      <c r="G3390" s="2" t="s">
        <v>24</v>
      </c>
      <c r="H3390" s="2">
        <v>1486744</v>
      </c>
      <c r="I3390" s="2">
        <v>1486932</v>
      </c>
      <c r="J3390" s="1" t="s">
        <v>54</v>
      </c>
      <c r="K3390" s="2" t="s">
        <v>4681</v>
      </c>
      <c r="N3390" s="2" t="s">
        <v>101</v>
      </c>
      <c r="Q3390" s="2" t="s">
        <v>4680</v>
      </c>
      <c r="R3390" s="2">
        <v>189</v>
      </c>
      <c r="S3390" s="2">
        <v>62</v>
      </c>
    </row>
    <row r="3391" spans="1:19" ht="28.8" x14ac:dyDescent="0.3">
      <c r="A3391" s="2" t="s">
        <v>20</v>
      </c>
      <c r="B3391" s="2" t="s">
        <v>21</v>
      </c>
      <c r="C3391" s="2" t="s">
        <v>22</v>
      </c>
      <c r="D3391" s="2" t="s">
        <v>23</v>
      </c>
      <c r="E3391" s="2" t="s">
        <v>5</v>
      </c>
      <c r="G3391" s="2" t="s">
        <v>24</v>
      </c>
      <c r="H3391" s="2">
        <v>1486885</v>
      </c>
      <c r="I3391" s="2">
        <v>1487013</v>
      </c>
      <c r="J3391" s="1" t="s">
        <v>25</v>
      </c>
      <c r="Q3391" s="2" t="s">
        <v>4682</v>
      </c>
      <c r="R3391" s="2">
        <v>129</v>
      </c>
    </row>
    <row r="3392" spans="1:19" ht="28.8" x14ac:dyDescent="0.3">
      <c r="A3392" s="2" t="s">
        <v>28</v>
      </c>
      <c r="B3392" s="2" t="s">
        <v>29</v>
      </c>
      <c r="C3392" s="2" t="s">
        <v>22</v>
      </c>
      <c r="D3392" s="2" t="s">
        <v>23</v>
      </c>
      <c r="E3392" s="2" t="s">
        <v>5</v>
      </c>
      <c r="G3392" s="2" t="s">
        <v>24</v>
      </c>
      <c r="H3392" s="2">
        <v>1486885</v>
      </c>
      <c r="I3392" s="2">
        <v>1487013</v>
      </c>
      <c r="J3392" s="1" t="s">
        <v>25</v>
      </c>
      <c r="K3392" s="2" t="s">
        <v>4683</v>
      </c>
      <c r="N3392" s="2" t="s">
        <v>101</v>
      </c>
      <c r="Q3392" s="2" t="s">
        <v>4682</v>
      </c>
      <c r="R3392" s="2">
        <v>129</v>
      </c>
      <c r="S3392" s="2">
        <v>42</v>
      </c>
    </row>
    <row r="3393" spans="1:19" ht="28.8" x14ac:dyDescent="0.3">
      <c r="A3393" s="2" t="s">
        <v>20</v>
      </c>
      <c r="B3393" s="2" t="s">
        <v>21</v>
      </c>
      <c r="C3393" s="2" t="s">
        <v>22</v>
      </c>
      <c r="D3393" s="2" t="s">
        <v>23</v>
      </c>
      <c r="E3393" s="2" t="s">
        <v>5</v>
      </c>
      <c r="G3393" s="2" t="s">
        <v>24</v>
      </c>
      <c r="H3393" s="2">
        <v>1487170</v>
      </c>
      <c r="I3393" s="2">
        <v>1488069</v>
      </c>
      <c r="J3393" s="1" t="s">
        <v>54</v>
      </c>
      <c r="Q3393" s="2" t="s">
        <v>4684</v>
      </c>
      <c r="R3393" s="2">
        <v>900</v>
      </c>
    </row>
    <row r="3394" spans="1:19" ht="28.8" x14ac:dyDescent="0.3">
      <c r="A3394" s="2" t="s">
        <v>28</v>
      </c>
      <c r="B3394" s="2" t="s">
        <v>29</v>
      </c>
      <c r="C3394" s="2" t="s">
        <v>22</v>
      </c>
      <c r="D3394" s="2" t="s">
        <v>23</v>
      </c>
      <c r="E3394" s="2" t="s">
        <v>5</v>
      </c>
      <c r="G3394" s="2" t="s">
        <v>24</v>
      </c>
      <c r="H3394" s="2">
        <v>1487170</v>
      </c>
      <c r="I3394" s="2">
        <v>1488069</v>
      </c>
      <c r="J3394" s="1" t="s">
        <v>54</v>
      </c>
      <c r="K3394" s="2" t="s">
        <v>4685</v>
      </c>
      <c r="N3394" s="2" t="s">
        <v>3474</v>
      </c>
      <c r="Q3394" s="2" t="s">
        <v>4684</v>
      </c>
      <c r="R3394" s="2">
        <v>900</v>
      </c>
      <c r="S3394" s="2">
        <v>299</v>
      </c>
    </row>
    <row r="3395" spans="1:19" ht="28.8" x14ac:dyDescent="0.3">
      <c r="A3395" s="2" t="s">
        <v>20</v>
      </c>
      <c r="B3395" s="2" t="s">
        <v>21</v>
      </c>
      <c r="C3395" s="2" t="s">
        <v>22</v>
      </c>
      <c r="D3395" s="2" t="s">
        <v>23</v>
      </c>
      <c r="E3395" s="2" t="s">
        <v>5</v>
      </c>
      <c r="G3395" s="2" t="s">
        <v>24</v>
      </c>
      <c r="H3395" s="2">
        <v>1488207</v>
      </c>
      <c r="I3395" s="2">
        <v>1488497</v>
      </c>
      <c r="J3395" s="1" t="s">
        <v>25</v>
      </c>
      <c r="Q3395" s="2" t="s">
        <v>4686</v>
      </c>
      <c r="R3395" s="2">
        <v>291</v>
      </c>
    </row>
    <row r="3396" spans="1:19" ht="28.8" x14ac:dyDescent="0.3">
      <c r="A3396" s="2" t="s">
        <v>28</v>
      </c>
      <c r="B3396" s="2" t="s">
        <v>29</v>
      </c>
      <c r="C3396" s="2" t="s">
        <v>22</v>
      </c>
      <c r="D3396" s="2" t="s">
        <v>23</v>
      </c>
      <c r="E3396" s="2" t="s">
        <v>5</v>
      </c>
      <c r="G3396" s="2" t="s">
        <v>24</v>
      </c>
      <c r="H3396" s="2">
        <v>1488207</v>
      </c>
      <c r="I3396" s="2">
        <v>1488497</v>
      </c>
      <c r="J3396" s="1" t="s">
        <v>25</v>
      </c>
      <c r="K3396" s="2" t="s">
        <v>4687</v>
      </c>
      <c r="N3396" s="2" t="s">
        <v>101</v>
      </c>
      <c r="Q3396" s="2" t="s">
        <v>4686</v>
      </c>
      <c r="R3396" s="2">
        <v>291</v>
      </c>
      <c r="S3396" s="2">
        <v>96</v>
      </c>
    </row>
    <row r="3397" spans="1:19" ht="28.8" x14ac:dyDescent="0.3">
      <c r="A3397" s="2" t="s">
        <v>20</v>
      </c>
      <c r="B3397" s="2" t="s">
        <v>21</v>
      </c>
      <c r="C3397" s="2" t="s">
        <v>22</v>
      </c>
      <c r="D3397" s="2" t="s">
        <v>23</v>
      </c>
      <c r="E3397" s="2" t="s">
        <v>5</v>
      </c>
      <c r="G3397" s="2" t="s">
        <v>24</v>
      </c>
      <c r="H3397" s="2">
        <v>1488397</v>
      </c>
      <c r="I3397" s="2">
        <v>1488654</v>
      </c>
      <c r="J3397" s="1" t="s">
        <v>54</v>
      </c>
      <c r="Q3397" s="2" t="s">
        <v>4688</v>
      </c>
      <c r="R3397" s="2">
        <v>258</v>
      </c>
    </row>
    <row r="3398" spans="1:19" ht="28.8" x14ac:dyDescent="0.3">
      <c r="A3398" s="2" t="s">
        <v>28</v>
      </c>
      <c r="B3398" s="2" t="s">
        <v>29</v>
      </c>
      <c r="C3398" s="2" t="s">
        <v>22</v>
      </c>
      <c r="D3398" s="2" t="s">
        <v>23</v>
      </c>
      <c r="E3398" s="2" t="s">
        <v>5</v>
      </c>
      <c r="G3398" s="2" t="s">
        <v>24</v>
      </c>
      <c r="H3398" s="2">
        <v>1488397</v>
      </c>
      <c r="I3398" s="2">
        <v>1488654</v>
      </c>
      <c r="J3398" s="1" t="s">
        <v>54</v>
      </c>
      <c r="K3398" s="2" t="s">
        <v>4689</v>
      </c>
      <c r="N3398" s="2" t="s">
        <v>101</v>
      </c>
      <c r="Q3398" s="2" t="s">
        <v>4688</v>
      </c>
      <c r="R3398" s="2">
        <v>258</v>
      </c>
      <c r="S3398" s="2">
        <v>85</v>
      </c>
    </row>
    <row r="3399" spans="1:19" ht="28.8" x14ac:dyDescent="0.3">
      <c r="A3399" s="2" t="s">
        <v>20</v>
      </c>
      <c r="B3399" s="2" t="s">
        <v>21</v>
      </c>
      <c r="C3399" s="2" t="s">
        <v>22</v>
      </c>
      <c r="D3399" s="2" t="s">
        <v>23</v>
      </c>
      <c r="E3399" s="2" t="s">
        <v>5</v>
      </c>
      <c r="G3399" s="2" t="s">
        <v>24</v>
      </c>
      <c r="H3399" s="2">
        <v>1488738</v>
      </c>
      <c r="I3399" s="2">
        <v>1489991</v>
      </c>
      <c r="J3399" s="1" t="s">
        <v>54</v>
      </c>
      <c r="Q3399" s="2" t="s">
        <v>4690</v>
      </c>
      <c r="R3399" s="2">
        <v>1254</v>
      </c>
    </row>
    <row r="3400" spans="1:19" ht="28.8" x14ac:dyDescent="0.3">
      <c r="A3400" s="2" t="s">
        <v>28</v>
      </c>
      <c r="B3400" s="2" t="s">
        <v>29</v>
      </c>
      <c r="C3400" s="2" t="s">
        <v>22</v>
      </c>
      <c r="D3400" s="2" t="s">
        <v>23</v>
      </c>
      <c r="E3400" s="2" t="s">
        <v>5</v>
      </c>
      <c r="G3400" s="2" t="s">
        <v>24</v>
      </c>
      <c r="H3400" s="2">
        <v>1488738</v>
      </c>
      <c r="I3400" s="2">
        <v>1489991</v>
      </c>
      <c r="J3400" s="1" t="s">
        <v>54</v>
      </c>
      <c r="K3400" s="2" t="s">
        <v>4691</v>
      </c>
      <c r="N3400" s="2" t="s">
        <v>4692</v>
      </c>
      <c r="Q3400" s="2" t="s">
        <v>4690</v>
      </c>
      <c r="R3400" s="2">
        <v>1254</v>
      </c>
      <c r="S3400" s="2">
        <v>417</v>
      </c>
    </row>
    <row r="3401" spans="1:19" ht="28.8" x14ac:dyDescent="0.3">
      <c r="A3401" s="2" t="s">
        <v>20</v>
      </c>
      <c r="B3401" s="2" t="s">
        <v>21</v>
      </c>
      <c r="C3401" s="2" t="s">
        <v>22</v>
      </c>
      <c r="D3401" s="2" t="s">
        <v>23</v>
      </c>
      <c r="E3401" s="2" t="s">
        <v>5</v>
      </c>
      <c r="G3401" s="2" t="s">
        <v>24</v>
      </c>
      <c r="H3401" s="2">
        <v>1489993</v>
      </c>
      <c r="I3401" s="2">
        <v>1490763</v>
      </c>
      <c r="J3401" s="1" t="s">
        <v>54</v>
      </c>
      <c r="Q3401" s="2" t="s">
        <v>4693</v>
      </c>
      <c r="R3401" s="2">
        <v>771</v>
      </c>
    </row>
    <row r="3402" spans="1:19" ht="28.8" x14ac:dyDescent="0.3">
      <c r="A3402" s="2" t="s">
        <v>28</v>
      </c>
      <c r="B3402" s="2" t="s">
        <v>29</v>
      </c>
      <c r="C3402" s="2" t="s">
        <v>22</v>
      </c>
      <c r="D3402" s="2" t="s">
        <v>23</v>
      </c>
      <c r="E3402" s="2" t="s">
        <v>5</v>
      </c>
      <c r="G3402" s="2" t="s">
        <v>24</v>
      </c>
      <c r="H3402" s="2">
        <v>1489993</v>
      </c>
      <c r="I3402" s="2">
        <v>1490763</v>
      </c>
      <c r="J3402" s="1" t="s">
        <v>54</v>
      </c>
      <c r="K3402" s="2" t="s">
        <v>4694</v>
      </c>
      <c r="N3402" s="2" t="s">
        <v>4695</v>
      </c>
      <c r="Q3402" s="2" t="s">
        <v>4693</v>
      </c>
      <c r="R3402" s="2">
        <v>771</v>
      </c>
      <c r="S3402" s="2">
        <v>256</v>
      </c>
    </row>
    <row r="3403" spans="1:19" ht="28.8" x14ac:dyDescent="0.3">
      <c r="A3403" s="2" t="s">
        <v>20</v>
      </c>
      <c r="B3403" s="2" t="s">
        <v>21</v>
      </c>
      <c r="C3403" s="2" t="s">
        <v>22</v>
      </c>
      <c r="D3403" s="2" t="s">
        <v>23</v>
      </c>
      <c r="E3403" s="2" t="s">
        <v>5</v>
      </c>
      <c r="G3403" s="2" t="s">
        <v>24</v>
      </c>
      <c r="H3403" s="2">
        <v>1490742</v>
      </c>
      <c r="I3403" s="2">
        <v>1491182</v>
      </c>
      <c r="J3403" s="1" t="s">
        <v>54</v>
      </c>
      <c r="Q3403" s="2" t="s">
        <v>4696</v>
      </c>
      <c r="R3403" s="2">
        <v>441</v>
      </c>
    </row>
    <row r="3404" spans="1:19" ht="28.8" x14ac:dyDescent="0.3">
      <c r="A3404" s="2" t="s">
        <v>28</v>
      </c>
      <c r="B3404" s="2" t="s">
        <v>29</v>
      </c>
      <c r="C3404" s="2" t="s">
        <v>22</v>
      </c>
      <c r="D3404" s="2" t="s">
        <v>23</v>
      </c>
      <c r="E3404" s="2" t="s">
        <v>5</v>
      </c>
      <c r="G3404" s="2" t="s">
        <v>24</v>
      </c>
      <c r="H3404" s="2">
        <v>1490742</v>
      </c>
      <c r="I3404" s="2">
        <v>1491182</v>
      </c>
      <c r="J3404" s="1" t="s">
        <v>54</v>
      </c>
      <c r="K3404" s="2" t="s">
        <v>4697</v>
      </c>
      <c r="N3404" s="2" t="s">
        <v>101</v>
      </c>
      <c r="Q3404" s="2" t="s">
        <v>4696</v>
      </c>
      <c r="R3404" s="2">
        <v>441</v>
      </c>
      <c r="S3404" s="2">
        <v>146</v>
      </c>
    </row>
    <row r="3405" spans="1:19" ht="28.8" x14ac:dyDescent="0.3">
      <c r="A3405" s="2" t="s">
        <v>20</v>
      </c>
      <c r="B3405" s="2" t="s">
        <v>21</v>
      </c>
      <c r="C3405" s="2" t="s">
        <v>22</v>
      </c>
      <c r="D3405" s="2" t="s">
        <v>23</v>
      </c>
      <c r="E3405" s="2" t="s">
        <v>5</v>
      </c>
      <c r="G3405" s="2" t="s">
        <v>24</v>
      </c>
      <c r="H3405" s="2">
        <v>1491312</v>
      </c>
      <c r="I3405" s="2">
        <v>1491680</v>
      </c>
      <c r="J3405" s="1" t="s">
        <v>25</v>
      </c>
      <c r="Q3405" s="2" t="s">
        <v>4698</v>
      </c>
      <c r="R3405" s="2">
        <v>369</v>
      </c>
    </row>
    <row r="3406" spans="1:19" ht="28.8" x14ac:dyDescent="0.3">
      <c r="A3406" s="2" t="s">
        <v>28</v>
      </c>
      <c r="B3406" s="2" t="s">
        <v>29</v>
      </c>
      <c r="C3406" s="2" t="s">
        <v>22</v>
      </c>
      <c r="D3406" s="2" t="s">
        <v>23</v>
      </c>
      <c r="E3406" s="2" t="s">
        <v>5</v>
      </c>
      <c r="G3406" s="2" t="s">
        <v>24</v>
      </c>
      <c r="H3406" s="2">
        <v>1491312</v>
      </c>
      <c r="I3406" s="2">
        <v>1491680</v>
      </c>
      <c r="J3406" s="1" t="s">
        <v>25</v>
      </c>
      <c r="K3406" s="2" t="s">
        <v>4699</v>
      </c>
      <c r="N3406" s="2" t="s">
        <v>101</v>
      </c>
      <c r="Q3406" s="2" t="s">
        <v>4698</v>
      </c>
      <c r="R3406" s="2">
        <v>369</v>
      </c>
      <c r="S3406" s="2">
        <v>122</v>
      </c>
    </row>
    <row r="3407" spans="1:19" ht="28.8" x14ac:dyDescent="0.3">
      <c r="A3407" s="2" t="s">
        <v>20</v>
      </c>
      <c r="B3407" s="2" t="s">
        <v>21</v>
      </c>
      <c r="C3407" s="2" t="s">
        <v>22</v>
      </c>
      <c r="D3407" s="2" t="s">
        <v>23</v>
      </c>
      <c r="E3407" s="2" t="s">
        <v>5</v>
      </c>
      <c r="G3407" s="2" t="s">
        <v>24</v>
      </c>
      <c r="H3407" s="2">
        <v>1491691</v>
      </c>
      <c r="I3407" s="2">
        <v>1492689</v>
      </c>
      <c r="J3407" s="1" t="s">
        <v>54</v>
      </c>
      <c r="Q3407" s="2" t="s">
        <v>4700</v>
      </c>
      <c r="R3407" s="2">
        <v>999</v>
      </c>
    </row>
    <row r="3408" spans="1:19" ht="43.2" x14ac:dyDescent="0.3">
      <c r="A3408" s="2" t="s">
        <v>28</v>
      </c>
      <c r="B3408" s="2" t="s">
        <v>29</v>
      </c>
      <c r="C3408" s="2" t="s">
        <v>22</v>
      </c>
      <c r="D3408" s="2" t="s">
        <v>23</v>
      </c>
      <c r="E3408" s="2" t="s">
        <v>5</v>
      </c>
      <c r="G3408" s="2" t="s">
        <v>24</v>
      </c>
      <c r="H3408" s="2">
        <v>1491691</v>
      </c>
      <c r="I3408" s="2">
        <v>1492689</v>
      </c>
      <c r="J3408" s="1" t="s">
        <v>54</v>
      </c>
      <c r="K3408" s="2" t="s">
        <v>4701</v>
      </c>
      <c r="N3408" s="2" t="s">
        <v>4702</v>
      </c>
      <c r="Q3408" s="2" t="s">
        <v>4700</v>
      </c>
      <c r="R3408" s="2">
        <v>999</v>
      </c>
      <c r="S3408" s="2">
        <v>332</v>
      </c>
    </row>
    <row r="3409" spans="1:19" ht="28.8" x14ac:dyDescent="0.3">
      <c r="A3409" s="2" t="s">
        <v>20</v>
      </c>
      <c r="B3409" s="2" t="s">
        <v>21</v>
      </c>
      <c r="C3409" s="2" t="s">
        <v>22</v>
      </c>
      <c r="D3409" s="2" t="s">
        <v>23</v>
      </c>
      <c r="E3409" s="2" t="s">
        <v>5</v>
      </c>
      <c r="G3409" s="2" t="s">
        <v>24</v>
      </c>
      <c r="H3409" s="2">
        <v>1492849</v>
      </c>
      <c r="I3409" s="2">
        <v>1492941</v>
      </c>
      <c r="J3409" s="1" t="s">
        <v>25</v>
      </c>
      <c r="Q3409" s="2" t="s">
        <v>4703</v>
      </c>
      <c r="R3409" s="2">
        <v>93</v>
      </c>
    </row>
    <row r="3410" spans="1:19" ht="28.8" x14ac:dyDescent="0.3">
      <c r="A3410" s="2" t="s">
        <v>28</v>
      </c>
      <c r="B3410" s="2" t="s">
        <v>29</v>
      </c>
      <c r="C3410" s="2" t="s">
        <v>22</v>
      </c>
      <c r="D3410" s="2" t="s">
        <v>23</v>
      </c>
      <c r="E3410" s="2" t="s">
        <v>5</v>
      </c>
      <c r="G3410" s="2" t="s">
        <v>24</v>
      </c>
      <c r="H3410" s="2">
        <v>1492849</v>
      </c>
      <c r="I3410" s="2">
        <v>1492941</v>
      </c>
      <c r="J3410" s="1" t="s">
        <v>25</v>
      </c>
      <c r="K3410" s="2" t="s">
        <v>4704</v>
      </c>
      <c r="N3410" s="2" t="s">
        <v>101</v>
      </c>
      <c r="Q3410" s="2" t="s">
        <v>4703</v>
      </c>
      <c r="R3410" s="2">
        <v>93</v>
      </c>
      <c r="S3410" s="2">
        <v>30</v>
      </c>
    </row>
    <row r="3411" spans="1:19" ht="28.8" x14ac:dyDescent="0.3">
      <c r="A3411" s="2" t="s">
        <v>20</v>
      </c>
      <c r="B3411" s="2" t="s">
        <v>21</v>
      </c>
      <c r="C3411" s="2" t="s">
        <v>22</v>
      </c>
      <c r="D3411" s="2" t="s">
        <v>23</v>
      </c>
      <c r="E3411" s="2" t="s">
        <v>5</v>
      </c>
      <c r="G3411" s="2" t="s">
        <v>24</v>
      </c>
      <c r="H3411" s="2">
        <v>1493950</v>
      </c>
      <c r="I3411" s="2">
        <v>1496079</v>
      </c>
      <c r="J3411" s="1" t="s">
        <v>25</v>
      </c>
      <c r="Q3411" s="2" t="s">
        <v>4705</v>
      </c>
      <c r="R3411" s="2">
        <v>2130</v>
      </c>
    </row>
    <row r="3412" spans="1:19" ht="57.6" x14ac:dyDescent="0.3">
      <c r="A3412" s="2" t="s">
        <v>28</v>
      </c>
      <c r="B3412" s="2" t="s">
        <v>29</v>
      </c>
      <c r="C3412" s="2" t="s">
        <v>22</v>
      </c>
      <c r="D3412" s="2" t="s">
        <v>23</v>
      </c>
      <c r="E3412" s="2" t="s">
        <v>5</v>
      </c>
      <c r="G3412" s="2" t="s">
        <v>24</v>
      </c>
      <c r="H3412" s="2">
        <v>1493950</v>
      </c>
      <c r="I3412" s="2">
        <v>1496079</v>
      </c>
      <c r="J3412" s="1" t="s">
        <v>25</v>
      </c>
      <c r="K3412" s="2" t="s">
        <v>4706</v>
      </c>
      <c r="N3412" s="2" t="s">
        <v>4661</v>
      </c>
      <c r="Q3412" s="2" t="s">
        <v>4705</v>
      </c>
      <c r="R3412" s="2">
        <v>2130</v>
      </c>
      <c r="S3412" s="2">
        <v>709</v>
      </c>
    </row>
    <row r="3413" spans="1:19" ht="28.8" x14ac:dyDescent="0.3">
      <c r="A3413" s="2" t="s">
        <v>20</v>
      </c>
      <c r="B3413" s="2" t="s">
        <v>21</v>
      </c>
      <c r="C3413" s="2" t="s">
        <v>22</v>
      </c>
      <c r="D3413" s="2" t="s">
        <v>23</v>
      </c>
      <c r="E3413" s="2" t="s">
        <v>5</v>
      </c>
      <c r="G3413" s="2" t="s">
        <v>24</v>
      </c>
      <c r="H3413" s="2">
        <v>1496206</v>
      </c>
      <c r="I3413" s="2">
        <v>1496751</v>
      </c>
      <c r="J3413" s="1" t="s">
        <v>54</v>
      </c>
      <c r="Q3413" s="2" t="s">
        <v>4707</v>
      </c>
      <c r="R3413" s="2">
        <v>546</v>
      </c>
    </row>
    <row r="3414" spans="1:19" ht="43.2" x14ac:dyDescent="0.3">
      <c r="A3414" s="2" t="s">
        <v>28</v>
      </c>
      <c r="B3414" s="2" t="s">
        <v>29</v>
      </c>
      <c r="C3414" s="2" t="s">
        <v>22</v>
      </c>
      <c r="D3414" s="2" t="s">
        <v>23</v>
      </c>
      <c r="E3414" s="2" t="s">
        <v>5</v>
      </c>
      <c r="G3414" s="2" t="s">
        <v>24</v>
      </c>
      <c r="H3414" s="2">
        <v>1496206</v>
      </c>
      <c r="I3414" s="2">
        <v>1496751</v>
      </c>
      <c r="J3414" s="1" t="s">
        <v>54</v>
      </c>
      <c r="K3414" s="2" t="s">
        <v>4708</v>
      </c>
      <c r="N3414" s="2" t="s">
        <v>4709</v>
      </c>
      <c r="Q3414" s="2" t="s">
        <v>4707</v>
      </c>
      <c r="R3414" s="2">
        <v>546</v>
      </c>
      <c r="S3414" s="2">
        <v>181</v>
      </c>
    </row>
    <row r="3415" spans="1:19" ht="28.8" x14ac:dyDescent="0.3">
      <c r="A3415" s="2" t="s">
        <v>20</v>
      </c>
      <c r="B3415" s="2" t="s">
        <v>21</v>
      </c>
      <c r="C3415" s="2" t="s">
        <v>22</v>
      </c>
      <c r="D3415" s="2" t="s">
        <v>23</v>
      </c>
      <c r="E3415" s="2" t="s">
        <v>5</v>
      </c>
      <c r="G3415" s="2" t="s">
        <v>24</v>
      </c>
      <c r="H3415" s="2">
        <v>1496723</v>
      </c>
      <c r="I3415" s="2">
        <v>1497163</v>
      </c>
      <c r="J3415" s="1" t="s">
        <v>25</v>
      </c>
      <c r="Q3415" s="2" t="s">
        <v>4710</v>
      </c>
      <c r="R3415" s="2">
        <v>441</v>
      </c>
    </row>
    <row r="3416" spans="1:19" ht="28.8" x14ac:dyDescent="0.3">
      <c r="A3416" s="2" t="s">
        <v>28</v>
      </c>
      <c r="B3416" s="2" t="s">
        <v>29</v>
      </c>
      <c r="C3416" s="2" t="s">
        <v>22</v>
      </c>
      <c r="D3416" s="2" t="s">
        <v>23</v>
      </c>
      <c r="E3416" s="2" t="s">
        <v>5</v>
      </c>
      <c r="G3416" s="2" t="s">
        <v>24</v>
      </c>
      <c r="H3416" s="2">
        <v>1496723</v>
      </c>
      <c r="I3416" s="2">
        <v>1497163</v>
      </c>
      <c r="J3416" s="1" t="s">
        <v>25</v>
      </c>
      <c r="K3416" s="2" t="s">
        <v>4711</v>
      </c>
      <c r="N3416" s="2" t="s">
        <v>101</v>
      </c>
      <c r="Q3416" s="2" t="s">
        <v>4710</v>
      </c>
      <c r="R3416" s="2">
        <v>441</v>
      </c>
      <c r="S3416" s="2">
        <v>146</v>
      </c>
    </row>
    <row r="3417" spans="1:19" ht="28.8" x14ac:dyDescent="0.3">
      <c r="A3417" s="2" t="s">
        <v>20</v>
      </c>
      <c r="B3417" s="2" t="s">
        <v>21</v>
      </c>
      <c r="C3417" s="2" t="s">
        <v>22</v>
      </c>
      <c r="D3417" s="2" t="s">
        <v>23</v>
      </c>
      <c r="E3417" s="2" t="s">
        <v>5</v>
      </c>
      <c r="G3417" s="2" t="s">
        <v>24</v>
      </c>
      <c r="H3417" s="2">
        <v>1497144</v>
      </c>
      <c r="I3417" s="2">
        <v>1497485</v>
      </c>
      <c r="J3417" s="1" t="s">
        <v>25</v>
      </c>
      <c r="Q3417" s="2" t="s">
        <v>4712</v>
      </c>
      <c r="R3417" s="2">
        <v>342</v>
      </c>
    </row>
    <row r="3418" spans="1:19" ht="43.2" x14ac:dyDescent="0.3">
      <c r="A3418" s="2" t="s">
        <v>28</v>
      </c>
      <c r="B3418" s="2" t="s">
        <v>29</v>
      </c>
      <c r="C3418" s="2" t="s">
        <v>22</v>
      </c>
      <c r="D3418" s="2" t="s">
        <v>23</v>
      </c>
      <c r="E3418" s="2" t="s">
        <v>5</v>
      </c>
      <c r="G3418" s="2" t="s">
        <v>24</v>
      </c>
      <c r="H3418" s="2">
        <v>1497144</v>
      </c>
      <c r="I3418" s="2">
        <v>1497485</v>
      </c>
      <c r="J3418" s="1" t="s">
        <v>25</v>
      </c>
      <c r="K3418" s="2" t="s">
        <v>4713</v>
      </c>
      <c r="N3418" s="2" t="s">
        <v>41</v>
      </c>
      <c r="Q3418" s="2" t="s">
        <v>4712</v>
      </c>
      <c r="R3418" s="2">
        <v>342</v>
      </c>
      <c r="S3418" s="2">
        <v>113</v>
      </c>
    </row>
    <row r="3419" spans="1:19" ht="28.8" x14ac:dyDescent="0.3">
      <c r="A3419" s="2" t="s">
        <v>20</v>
      </c>
      <c r="B3419" s="2" t="s">
        <v>21</v>
      </c>
      <c r="C3419" s="2" t="s">
        <v>22</v>
      </c>
      <c r="D3419" s="2" t="s">
        <v>23</v>
      </c>
      <c r="E3419" s="2" t="s">
        <v>5</v>
      </c>
      <c r="G3419" s="2" t="s">
        <v>24</v>
      </c>
      <c r="H3419" s="2">
        <v>1497493</v>
      </c>
      <c r="I3419" s="2">
        <v>1497624</v>
      </c>
      <c r="J3419" s="1" t="s">
        <v>54</v>
      </c>
      <c r="Q3419" s="2" t="s">
        <v>4714</v>
      </c>
      <c r="R3419" s="2">
        <v>132</v>
      </c>
    </row>
    <row r="3420" spans="1:19" ht="28.8" x14ac:dyDescent="0.3">
      <c r="A3420" s="2" t="s">
        <v>28</v>
      </c>
      <c r="B3420" s="2" t="s">
        <v>29</v>
      </c>
      <c r="C3420" s="2" t="s">
        <v>22</v>
      </c>
      <c r="D3420" s="2" t="s">
        <v>23</v>
      </c>
      <c r="E3420" s="2" t="s">
        <v>5</v>
      </c>
      <c r="G3420" s="2" t="s">
        <v>24</v>
      </c>
      <c r="H3420" s="2">
        <v>1497493</v>
      </c>
      <c r="I3420" s="2">
        <v>1497624</v>
      </c>
      <c r="J3420" s="1" t="s">
        <v>54</v>
      </c>
      <c r="K3420" s="2" t="s">
        <v>4715</v>
      </c>
      <c r="N3420" s="2" t="s">
        <v>101</v>
      </c>
      <c r="Q3420" s="2" t="s">
        <v>4714</v>
      </c>
      <c r="R3420" s="2">
        <v>132</v>
      </c>
      <c r="S3420" s="2">
        <v>43</v>
      </c>
    </row>
    <row r="3421" spans="1:19" ht="28.8" x14ac:dyDescent="0.3">
      <c r="A3421" s="2" t="s">
        <v>20</v>
      </c>
      <c r="B3421" s="2" t="s">
        <v>21</v>
      </c>
      <c r="C3421" s="2" t="s">
        <v>22</v>
      </c>
      <c r="D3421" s="2" t="s">
        <v>23</v>
      </c>
      <c r="E3421" s="2" t="s">
        <v>5</v>
      </c>
      <c r="G3421" s="2" t="s">
        <v>24</v>
      </c>
      <c r="H3421" s="2">
        <v>1497668</v>
      </c>
      <c r="I3421" s="2">
        <v>1497931</v>
      </c>
      <c r="J3421" s="1" t="s">
        <v>54</v>
      </c>
      <c r="Q3421" s="2" t="s">
        <v>4716</v>
      </c>
      <c r="R3421" s="2">
        <v>264</v>
      </c>
    </row>
    <row r="3422" spans="1:19" ht="28.8" x14ac:dyDescent="0.3">
      <c r="A3422" s="2" t="s">
        <v>28</v>
      </c>
      <c r="B3422" s="2" t="s">
        <v>29</v>
      </c>
      <c r="C3422" s="2" t="s">
        <v>22</v>
      </c>
      <c r="D3422" s="2" t="s">
        <v>23</v>
      </c>
      <c r="E3422" s="2" t="s">
        <v>5</v>
      </c>
      <c r="G3422" s="2" t="s">
        <v>24</v>
      </c>
      <c r="H3422" s="2">
        <v>1497668</v>
      </c>
      <c r="I3422" s="2">
        <v>1497931</v>
      </c>
      <c r="J3422" s="1" t="s">
        <v>54</v>
      </c>
      <c r="K3422" s="2" t="s">
        <v>4717</v>
      </c>
      <c r="N3422" s="2" t="s">
        <v>101</v>
      </c>
      <c r="Q3422" s="2" t="s">
        <v>4716</v>
      </c>
      <c r="R3422" s="2">
        <v>264</v>
      </c>
      <c r="S3422" s="2">
        <v>87</v>
      </c>
    </row>
    <row r="3423" spans="1:19" ht="28.8" x14ac:dyDescent="0.3">
      <c r="A3423" s="2" t="s">
        <v>20</v>
      </c>
      <c r="B3423" s="2" t="s">
        <v>21</v>
      </c>
      <c r="C3423" s="2" t="s">
        <v>22</v>
      </c>
      <c r="D3423" s="2" t="s">
        <v>23</v>
      </c>
      <c r="E3423" s="2" t="s">
        <v>5</v>
      </c>
      <c r="G3423" s="2" t="s">
        <v>24</v>
      </c>
      <c r="H3423" s="2">
        <v>1498010</v>
      </c>
      <c r="I3423" s="2">
        <v>1499350</v>
      </c>
      <c r="J3423" s="1" t="s">
        <v>54</v>
      </c>
      <c r="Q3423" s="2" t="s">
        <v>4718</v>
      </c>
      <c r="R3423" s="2">
        <v>1341</v>
      </c>
    </row>
    <row r="3424" spans="1:19" ht="43.2" x14ac:dyDescent="0.3">
      <c r="A3424" s="2" t="s">
        <v>28</v>
      </c>
      <c r="B3424" s="2" t="s">
        <v>29</v>
      </c>
      <c r="C3424" s="2" t="s">
        <v>22</v>
      </c>
      <c r="D3424" s="2" t="s">
        <v>23</v>
      </c>
      <c r="E3424" s="2" t="s">
        <v>5</v>
      </c>
      <c r="G3424" s="2" t="s">
        <v>24</v>
      </c>
      <c r="H3424" s="2">
        <v>1498010</v>
      </c>
      <c r="I3424" s="2">
        <v>1499350</v>
      </c>
      <c r="J3424" s="1" t="s">
        <v>54</v>
      </c>
      <c r="K3424" s="2" t="s">
        <v>4719</v>
      </c>
      <c r="N3424" s="2" t="s">
        <v>4720</v>
      </c>
      <c r="Q3424" s="2" t="s">
        <v>4718</v>
      </c>
      <c r="R3424" s="2">
        <v>1341</v>
      </c>
      <c r="S3424" s="2">
        <v>446</v>
      </c>
    </row>
    <row r="3425" spans="1:19" ht="28.8" x14ac:dyDescent="0.3">
      <c r="A3425" s="2" t="s">
        <v>20</v>
      </c>
      <c r="B3425" s="2" t="s">
        <v>21</v>
      </c>
      <c r="C3425" s="2" t="s">
        <v>22</v>
      </c>
      <c r="D3425" s="2" t="s">
        <v>23</v>
      </c>
      <c r="E3425" s="2" t="s">
        <v>5</v>
      </c>
      <c r="G3425" s="2" t="s">
        <v>24</v>
      </c>
      <c r="H3425" s="2">
        <v>1499609</v>
      </c>
      <c r="I3425" s="2">
        <v>1499839</v>
      </c>
      <c r="J3425" s="1" t="s">
        <v>25</v>
      </c>
      <c r="Q3425" s="2" t="s">
        <v>4721</v>
      </c>
      <c r="R3425" s="2">
        <v>231</v>
      </c>
    </row>
    <row r="3426" spans="1:19" ht="28.8" x14ac:dyDescent="0.3">
      <c r="A3426" s="2" t="s">
        <v>28</v>
      </c>
      <c r="B3426" s="2" t="s">
        <v>29</v>
      </c>
      <c r="C3426" s="2" t="s">
        <v>22</v>
      </c>
      <c r="D3426" s="2" t="s">
        <v>23</v>
      </c>
      <c r="E3426" s="2" t="s">
        <v>5</v>
      </c>
      <c r="G3426" s="2" t="s">
        <v>24</v>
      </c>
      <c r="H3426" s="2">
        <v>1499609</v>
      </c>
      <c r="I3426" s="2">
        <v>1499839</v>
      </c>
      <c r="J3426" s="1" t="s">
        <v>25</v>
      </c>
      <c r="K3426" s="2" t="s">
        <v>4722</v>
      </c>
      <c r="N3426" s="2" t="s">
        <v>101</v>
      </c>
      <c r="Q3426" s="2" t="s">
        <v>4721</v>
      </c>
      <c r="R3426" s="2">
        <v>231</v>
      </c>
      <c r="S3426" s="2">
        <v>76</v>
      </c>
    </row>
    <row r="3427" spans="1:19" ht="28.8" x14ac:dyDescent="0.3">
      <c r="A3427" s="2" t="s">
        <v>20</v>
      </c>
      <c r="B3427" s="2" t="s">
        <v>21</v>
      </c>
      <c r="C3427" s="2" t="s">
        <v>22</v>
      </c>
      <c r="D3427" s="2" t="s">
        <v>23</v>
      </c>
      <c r="E3427" s="2" t="s">
        <v>5</v>
      </c>
      <c r="G3427" s="2" t="s">
        <v>24</v>
      </c>
      <c r="H3427" s="2">
        <v>1499851</v>
      </c>
      <c r="I3427" s="2">
        <v>1500294</v>
      </c>
      <c r="J3427" s="1" t="s">
        <v>25</v>
      </c>
      <c r="Q3427" s="2" t="s">
        <v>4723</v>
      </c>
      <c r="R3427" s="2">
        <v>444</v>
      </c>
    </row>
    <row r="3428" spans="1:19" ht="43.2" x14ac:dyDescent="0.3">
      <c r="A3428" s="2" t="s">
        <v>28</v>
      </c>
      <c r="B3428" s="2" t="s">
        <v>29</v>
      </c>
      <c r="C3428" s="2" t="s">
        <v>22</v>
      </c>
      <c r="D3428" s="2" t="s">
        <v>23</v>
      </c>
      <c r="E3428" s="2" t="s">
        <v>5</v>
      </c>
      <c r="G3428" s="2" t="s">
        <v>24</v>
      </c>
      <c r="H3428" s="2">
        <v>1499851</v>
      </c>
      <c r="I3428" s="2">
        <v>1500294</v>
      </c>
      <c r="J3428" s="1" t="s">
        <v>25</v>
      </c>
      <c r="K3428" s="2" t="s">
        <v>4724</v>
      </c>
      <c r="N3428" s="2" t="s">
        <v>41</v>
      </c>
      <c r="Q3428" s="2" t="s">
        <v>4723</v>
      </c>
      <c r="R3428" s="2">
        <v>444</v>
      </c>
      <c r="S3428" s="2">
        <v>147</v>
      </c>
    </row>
    <row r="3429" spans="1:19" ht="28.8" x14ac:dyDescent="0.3">
      <c r="A3429" s="2" t="s">
        <v>20</v>
      </c>
      <c r="B3429" s="2" t="s">
        <v>21</v>
      </c>
      <c r="C3429" s="2" t="s">
        <v>22</v>
      </c>
      <c r="D3429" s="2" t="s">
        <v>23</v>
      </c>
      <c r="E3429" s="2" t="s">
        <v>5</v>
      </c>
      <c r="G3429" s="2" t="s">
        <v>24</v>
      </c>
      <c r="H3429" s="2">
        <v>1500400</v>
      </c>
      <c r="I3429" s="2">
        <v>1500696</v>
      </c>
      <c r="J3429" s="1" t="s">
        <v>25</v>
      </c>
      <c r="Q3429" s="2" t="s">
        <v>4725</v>
      </c>
      <c r="R3429" s="2">
        <v>297</v>
      </c>
    </row>
    <row r="3430" spans="1:19" ht="43.2" x14ac:dyDescent="0.3">
      <c r="A3430" s="2" t="s">
        <v>28</v>
      </c>
      <c r="B3430" s="2" t="s">
        <v>29</v>
      </c>
      <c r="C3430" s="2" t="s">
        <v>22</v>
      </c>
      <c r="D3430" s="2" t="s">
        <v>23</v>
      </c>
      <c r="E3430" s="2" t="s">
        <v>5</v>
      </c>
      <c r="G3430" s="2" t="s">
        <v>24</v>
      </c>
      <c r="H3430" s="2">
        <v>1500400</v>
      </c>
      <c r="I3430" s="2">
        <v>1500696</v>
      </c>
      <c r="J3430" s="1" t="s">
        <v>25</v>
      </c>
      <c r="K3430" s="2" t="s">
        <v>4726</v>
      </c>
      <c r="N3430" s="2" t="s">
        <v>41</v>
      </c>
      <c r="Q3430" s="2" t="s">
        <v>4725</v>
      </c>
      <c r="R3430" s="2">
        <v>297</v>
      </c>
      <c r="S3430" s="2">
        <v>98</v>
      </c>
    </row>
    <row r="3431" spans="1:19" ht="28.8" x14ac:dyDescent="0.3">
      <c r="A3431" s="2" t="s">
        <v>20</v>
      </c>
      <c r="B3431" s="2" t="s">
        <v>21</v>
      </c>
      <c r="C3431" s="2" t="s">
        <v>22</v>
      </c>
      <c r="D3431" s="2" t="s">
        <v>23</v>
      </c>
      <c r="E3431" s="2" t="s">
        <v>5</v>
      </c>
      <c r="G3431" s="2" t="s">
        <v>24</v>
      </c>
      <c r="H3431" s="2">
        <v>1500938</v>
      </c>
      <c r="I3431" s="2">
        <v>1501168</v>
      </c>
      <c r="J3431" s="1" t="s">
        <v>54</v>
      </c>
      <c r="Q3431" s="2" t="s">
        <v>4727</v>
      </c>
      <c r="R3431" s="2">
        <v>231</v>
      </c>
    </row>
    <row r="3432" spans="1:19" ht="28.8" x14ac:dyDescent="0.3">
      <c r="A3432" s="2" t="s">
        <v>28</v>
      </c>
      <c r="B3432" s="2" t="s">
        <v>29</v>
      </c>
      <c r="C3432" s="2" t="s">
        <v>22</v>
      </c>
      <c r="D3432" s="2" t="s">
        <v>23</v>
      </c>
      <c r="E3432" s="2" t="s">
        <v>5</v>
      </c>
      <c r="G3432" s="2" t="s">
        <v>24</v>
      </c>
      <c r="H3432" s="2">
        <v>1500938</v>
      </c>
      <c r="I3432" s="2">
        <v>1501168</v>
      </c>
      <c r="J3432" s="1" t="s">
        <v>54</v>
      </c>
      <c r="K3432" s="2" t="s">
        <v>4728</v>
      </c>
      <c r="N3432" s="2" t="s">
        <v>101</v>
      </c>
      <c r="Q3432" s="2" t="s">
        <v>4727</v>
      </c>
      <c r="R3432" s="2">
        <v>231</v>
      </c>
      <c r="S3432" s="2">
        <v>76</v>
      </c>
    </row>
    <row r="3433" spans="1:19" ht="28.8" x14ac:dyDescent="0.3">
      <c r="A3433" s="2" t="s">
        <v>20</v>
      </c>
      <c r="B3433" s="2" t="s">
        <v>21</v>
      </c>
      <c r="C3433" s="2" t="s">
        <v>22</v>
      </c>
      <c r="D3433" s="2" t="s">
        <v>23</v>
      </c>
      <c r="E3433" s="2" t="s">
        <v>5</v>
      </c>
      <c r="G3433" s="2" t="s">
        <v>24</v>
      </c>
      <c r="H3433" s="2">
        <v>1501146</v>
      </c>
      <c r="I3433" s="2">
        <v>1501406</v>
      </c>
      <c r="J3433" s="1" t="s">
        <v>54</v>
      </c>
      <c r="Q3433" s="2" t="s">
        <v>4729</v>
      </c>
      <c r="R3433" s="2">
        <v>261</v>
      </c>
    </row>
    <row r="3434" spans="1:19" ht="28.8" x14ac:dyDescent="0.3">
      <c r="A3434" s="2" t="s">
        <v>28</v>
      </c>
      <c r="B3434" s="2" t="s">
        <v>29</v>
      </c>
      <c r="C3434" s="2" t="s">
        <v>22</v>
      </c>
      <c r="D3434" s="2" t="s">
        <v>23</v>
      </c>
      <c r="E3434" s="2" t="s">
        <v>5</v>
      </c>
      <c r="G3434" s="2" t="s">
        <v>24</v>
      </c>
      <c r="H3434" s="2">
        <v>1501146</v>
      </c>
      <c r="I3434" s="2">
        <v>1501406</v>
      </c>
      <c r="J3434" s="1" t="s">
        <v>54</v>
      </c>
      <c r="K3434" s="2" t="s">
        <v>4730</v>
      </c>
      <c r="N3434" s="2" t="s">
        <v>101</v>
      </c>
      <c r="Q3434" s="2" t="s">
        <v>4729</v>
      </c>
      <c r="R3434" s="2">
        <v>261</v>
      </c>
      <c r="S3434" s="2">
        <v>86</v>
      </c>
    </row>
    <row r="3435" spans="1:19" ht="28.8" x14ac:dyDescent="0.3">
      <c r="A3435" s="2" t="s">
        <v>20</v>
      </c>
      <c r="B3435" s="2" t="s">
        <v>21</v>
      </c>
      <c r="C3435" s="2" t="s">
        <v>22</v>
      </c>
      <c r="D3435" s="2" t="s">
        <v>23</v>
      </c>
      <c r="E3435" s="2" t="s">
        <v>5</v>
      </c>
      <c r="G3435" s="2" t="s">
        <v>24</v>
      </c>
      <c r="H3435" s="2">
        <v>1501387</v>
      </c>
      <c r="I3435" s="2">
        <v>1501536</v>
      </c>
      <c r="J3435" s="1" t="s">
        <v>54</v>
      </c>
      <c r="Q3435" s="2" t="s">
        <v>4731</v>
      </c>
      <c r="R3435" s="2">
        <v>150</v>
      </c>
    </row>
    <row r="3436" spans="1:19" ht="28.8" x14ac:dyDescent="0.3">
      <c r="A3436" s="2" t="s">
        <v>28</v>
      </c>
      <c r="B3436" s="2" t="s">
        <v>29</v>
      </c>
      <c r="C3436" s="2" t="s">
        <v>22</v>
      </c>
      <c r="D3436" s="2" t="s">
        <v>23</v>
      </c>
      <c r="E3436" s="2" t="s">
        <v>5</v>
      </c>
      <c r="G3436" s="2" t="s">
        <v>24</v>
      </c>
      <c r="H3436" s="2">
        <v>1501387</v>
      </c>
      <c r="I3436" s="2">
        <v>1501536</v>
      </c>
      <c r="J3436" s="1" t="s">
        <v>54</v>
      </c>
      <c r="K3436" s="2" t="s">
        <v>4732</v>
      </c>
      <c r="N3436" s="2" t="s">
        <v>101</v>
      </c>
      <c r="Q3436" s="2" t="s">
        <v>4731</v>
      </c>
      <c r="R3436" s="2">
        <v>150</v>
      </c>
      <c r="S3436" s="2">
        <v>49</v>
      </c>
    </row>
    <row r="3437" spans="1:19" ht="28.8" x14ac:dyDescent="0.3">
      <c r="A3437" s="2" t="s">
        <v>20</v>
      </c>
      <c r="B3437" s="2" t="s">
        <v>21</v>
      </c>
      <c r="C3437" s="2" t="s">
        <v>22</v>
      </c>
      <c r="D3437" s="2" t="s">
        <v>23</v>
      </c>
      <c r="E3437" s="2" t="s">
        <v>5</v>
      </c>
      <c r="G3437" s="2" t="s">
        <v>24</v>
      </c>
      <c r="H3437" s="2">
        <v>1501586</v>
      </c>
      <c r="I3437" s="2">
        <v>1503685</v>
      </c>
      <c r="J3437" s="1" t="s">
        <v>54</v>
      </c>
      <c r="O3437" s="2" t="s">
        <v>4733</v>
      </c>
      <c r="Q3437" s="2" t="s">
        <v>4734</v>
      </c>
      <c r="R3437" s="2">
        <v>2100</v>
      </c>
    </row>
    <row r="3438" spans="1:19" ht="28.8" x14ac:dyDescent="0.3">
      <c r="A3438" s="2" t="s">
        <v>28</v>
      </c>
      <c r="B3438" s="2" t="s">
        <v>29</v>
      </c>
      <c r="C3438" s="2" t="s">
        <v>22</v>
      </c>
      <c r="D3438" s="2" t="s">
        <v>23</v>
      </c>
      <c r="E3438" s="2" t="s">
        <v>5</v>
      </c>
      <c r="G3438" s="2" t="s">
        <v>24</v>
      </c>
      <c r="H3438" s="2">
        <v>1501586</v>
      </c>
      <c r="I3438" s="2">
        <v>1503685</v>
      </c>
      <c r="J3438" s="1" t="s">
        <v>54</v>
      </c>
      <c r="K3438" s="2" t="s">
        <v>4735</v>
      </c>
      <c r="N3438" s="2" t="s">
        <v>4736</v>
      </c>
      <c r="O3438" s="2" t="s">
        <v>4733</v>
      </c>
      <c r="Q3438" s="2" t="s">
        <v>4734</v>
      </c>
      <c r="R3438" s="2">
        <v>2100</v>
      </c>
      <c r="S3438" s="2">
        <v>699</v>
      </c>
    </row>
    <row r="3439" spans="1:19" ht="28.8" x14ac:dyDescent="0.3">
      <c r="A3439" s="2" t="s">
        <v>20</v>
      </c>
      <c r="B3439" s="2" t="s">
        <v>21</v>
      </c>
      <c r="C3439" s="2" t="s">
        <v>22</v>
      </c>
      <c r="D3439" s="2" t="s">
        <v>23</v>
      </c>
      <c r="E3439" s="2" t="s">
        <v>5</v>
      </c>
      <c r="G3439" s="2" t="s">
        <v>24</v>
      </c>
      <c r="H3439" s="2">
        <v>1503724</v>
      </c>
      <c r="I3439" s="2">
        <v>1503915</v>
      </c>
      <c r="J3439" s="1" t="s">
        <v>54</v>
      </c>
      <c r="Q3439" s="2" t="s">
        <v>4737</v>
      </c>
      <c r="R3439" s="2">
        <v>192</v>
      </c>
    </row>
    <row r="3440" spans="1:19" ht="28.8" x14ac:dyDescent="0.3">
      <c r="A3440" s="2" t="s">
        <v>28</v>
      </c>
      <c r="B3440" s="2" t="s">
        <v>29</v>
      </c>
      <c r="C3440" s="2" t="s">
        <v>22</v>
      </c>
      <c r="D3440" s="2" t="s">
        <v>23</v>
      </c>
      <c r="E3440" s="2" t="s">
        <v>5</v>
      </c>
      <c r="G3440" s="2" t="s">
        <v>24</v>
      </c>
      <c r="H3440" s="2">
        <v>1503724</v>
      </c>
      <c r="I3440" s="2">
        <v>1503915</v>
      </c>
      <c r="J3440" s="1" t="s">
        <v>54</v>
      </c>
      <c r="K3440" s="2" t="s">
        <v>4738</v>
      </c>
      <c r="N3440" s="2" t="s">
        <v>101</v>
      </c>
      <c r="Q3440" s="2" t="s">
        <v>4737</v>
      </c>
      <c r="R3440" s="2">
        <v>192</v>
      </c>
      <c r="S3440" s="2">
        <v>63</v>
      </c>
    </row>
    <row r="3441" spans="1:20" ht="28.8" x14ac:dyDescent="0.3">
      <c r="A3441" s="2" t="s">
        <v>20</v>
      </c>
      <c r="B3441" s="2" t="s">
        <v>21</v>
      </c>
      <c r="C3441" s="2" t="s">
        <v>22</v>
      </c>
      <c r="D3441" s="2" t="s">
        <v>23</v>
      </c>
      <c r="E3441" s="2" t="s">
        <v>5</v>
      </c>
      <c r="G3441" s="2" t="s">
        <v>24</v>
      </c>
      <c r="H3441" s="2">
        <v>1504835</v>
      </c>
      <c r="I3441" s="2">
        <v>1506211</v>
      </c>
      <c r="J3441" s="1" t="s">
        <v>54</v>
      </c>
      <c r="Q3441" s="2" t="s">
        <v>4739</v>
      </c>
      <c r="R3441" s="2">
        <v>1377</v>
      </c>
    </row>
    <row r="3442" spans="1:20" ht="28.8" x14ac:dyDescent="0.3">
      <c r="A3442" s="2" t="s">
        <v>28</v>
      </c>
      <c r="B3442" s="2" t="s">
        <v>29</v>
      </c>
      <c r="C3442" s="2" t="s">
        <v>22</v>
      </c>
      <c r="D3442" s="2" t="s">
        <v>23</v>
      </c>
      <c r="E3442" s="2" t="s">
        <v>5</v>
      </c>
      <c r="G3442" s="2" t="s">
        <v>24</v>
      </c>
      <c r="H3442" s="2">
        <v>1504835</v>
      </c>
      <c r="I3442" s="2">
        <v>1506211</v>
      </c>
      <c r="J3442" s="1" t="s">
        <v>54</v>
      </c>
      <c r="K3442" s="2" t="s">
        <v>4740</v>
      </c>
      <c r="N3442" s="2" t="s">
        <v>861</v>
      </c>
      <c r="Q3442" s="2" t="s">
        <v>4739</v>
      </c>
      <c r="R3442" s="2">
        <v>1377</v>
      </c>
      <c r="S3442" s="2">
        <v>458</v>
      </c>
    </row>
    <row r="3443" spans="1:20" ht="28.8" x14ac:dyDescent="0.3">
      <c r="A3443" s="2" t="s">
        <v>20</v>
      </c>
      <c r="B3443" s="2" t="s">
        <v>21</v>
      </c>
      <c r="C3443" s="2" t="s">
        <v>22</v>
      </c>
      <c r="D3443" s="2" t="s">
        <v>23</v>
      </c>
      <c r="E3443" s="2" t="s">
        <v>5</v>
      </c>
      <c r="G3443" s="2" t="s">
        <v>24</v>
      </c>
      <c r="H3443" s="2">
        <v>1506248</v>
      </c>
      <c r="I3443" s="2">
        <v>1508077</v>
      </c>
      <c r="J3443" s="1" t="s">
        <v>54</v>
      </c>
      <c r="Q3443" s="2" t="s">
        <v>4741</v>
      </c>
      <c r="R3443" s="2">
        <v>1830</v>
      </c>
    </row>
    <row r="3444" spans="1:20" ht="57.6" x14ac:dyDescent="0.3">
      <c r="A3444" s="2" t="s">
        <v>28</v>
      </c>
      <c r="B3444" s="2" t="s">
        <v>29</v>
      </c>
      <c r="C3444" s="2" t="s">
        <v>22</v>
      </c>
      <c r="D3444" s="2" t="s">
        <v>23</v>
      </c>
      <c r="E3444" s="2" t="s">
        <v>5</v>
      </c>
      <c r="G3444" s="2" t="s">
        <v>24</v>
      </c>
      <c r="H3444" s="2">
        <v>1506248</v>
      </c>
      <c r="I3444" s="2">
        <v>1508077</v>
      </c>
      <c r="J3444" s="1" t="s">
        <v>54</v>
      </c>
      <c r="K3444" s="2" t="s">
        <v>4742</v>
      </c>
      <c r="N3444" s="2" t="s">
        <v>2142</v>
      </c>
      <c r="Q3444" s="2" t="s">
        <v>4741</v>
      </c>
      <c r="R3444" s="2">
        <v>1830</v>
      </c>
      <c r="S3444" s="2">
        <v>609</v>
      </c>
    </row>
    <row r="3445" spans="1:20" ht="28.8" x14ac:dyDescent="0.3">
      <c r="A3445" s="2" t="s">
        <v>20</v>
      </c>
      <c r="B3445" s="2" t="s">
        <v>21</v>
      </c>
      <c r="C3445" s="2" t="s">
        <v>22</v>
      </c>
      <c r="D3445" s="2" t="s">
        <v>23</v>
      </c>
      <c r="E3445" s="2" t="s">
        <v>5</v>
      </c>
      <c r="G3445" s="2" t="s">
        <v>24</v>
      </c>
      <c r="H3445" s="2">
        <v>1508468</v>
      </c>
      <c r="I3445" s="2">
        <v>1509988</v>
      </c>
      <c r="J3445" s="1" t="s">
        <v>25</v>
      </c>
      <c r="Q3445" s="2" t="s">
        <v>4743</v>
      </c>
      <c r="R3445" s="2">
        <v>1521</v>
      </c>
    </row>
    <row r="3446" spans="1:20" ht="57.6" x14ac:dyDescent="0.3">
      <c r="A3446" s="2" t="s">
        <v>28</v>
      </c>
      <c r="B3446" s="2" t="s">
        <v>29</v>
      </c>
      <c r="C3446" s="2" t="s">
        <v>22</v>
      </c>
      <c r="D3446" s="2" t="s">
        <v>23</v>
      </c>
      <c r="E3446" s="2" t="s">
        <v>5</v>
      </c>
      <c r="G3446" s="2" t="s">
        <v>24</v>
      </c>
      <c r="H3446" s="2">
        <v>1508468</v>
      </c>
      <c r="I3446" s="2">
        <v>1509988</v>
      </c>
      <c r="J3446" s="1" t="s">
        <v>25</v>
      </c>
      <c r="K3446" s="2" t="s">
        <v>4744</v>
      </c>
      <c r="N3446" s="2" t="s">
        <v>2855</v>
      </c>
      <c r="Q3446" s="2" t="s">
        <v>4743</v>
      </c>
      <c r="R3446" s="2">
        <v>1521</v>
      </c>
      <c r="S3446" s="2">
        <v>506</v>
      </c>
    </row>
    <row r="3447" spans="1:20" ht="28.8" x14ac:dyDescent="0.3">
      <c r="A3447" s="2" t="s">
        <v>20</v>
      </c>
      <c r="B3447" s="2" t="s">
        <v>21</v>
      </c>
      <c r="C3447" s="2" t="s">
        <v>22</v>
      </c>
      <c r="D3447" s="2" t="s">
        <v>23</v>
      </c>
      <c r="E3447" s="2" t="s">
        <v>5</v>
      </c>
      <c r="G3447" s="2" t="s">
        <v>24</v>
      </c>
      <c r="H3447" s="2">
        <v>1510065</v>
      </c>
      <c r="I3447" s="2">
        <v>1510436</v>
      </c>
      <c r="J3447" s="1" t="s">
        <v>25</v>
      </c>
      <c r="Q3447" s="2" t="s">
        <v>4745</v>
      </c>
      <c r="R3447" s="2">
        <v>372</v>
      </c>
    </row>
    <row r="3448" spans="1:20" ht="43.2" x14ac:dyDescent="0.3">
      <c r="A3448" s="2" t="s">
        <v>28</v>
      </c>
      <c r="B3448" s="2" t="s">
        <v>29</v>
      </c>
      <c r="C3448" s="2" t="s">
        <v>22</v>
      </c>
      <c r="D3448" s="2" t="s">
        <v>23</v>
      </c>
      <c r="E3448" s="2" t="s">
        <v>5</v>
      </c>
      <c r="G3448" s="2" t="s">
        <v>24</v>
      </c>
      <c r="H3448" s="2">
        <v>1510065</v>
      </c>
      <c r="I3448" s="2">
        <v>1510436</v>
      </c>
      <c r="J3448" s="1" t="s">
        <v>25</v>
      </c>
      <c r="K3448" s="2" t="s">
        <v>4746</v>
      </c>
      <c r="N3448" s="2" t="s">
        <v>41</v>
      </c>
      <c r="Q3448" s="2" t="s">
        <v>4745</v>
      </c>
      <c r="R3448" s="2">
        <v>372</v>
      </c>
      <c r="S3448" s="2">
        <v>123</v>
      </c>
    </row>
    <row r="3449" spans="1:20" ht="28.8" x14ac:dyDescent="0.3">
      <c r="A3449" s="2" t="s">
        <v>20</v>
      </c>
      <c r="B3449" s="2" t="s">
        <v>21</v>
      </c>
      <c r="C3449" s="2" t="s">
        <v>22</v>
      </c>
      <c r="D3449" s="2" t="s">
        <v>23</v>
      </c>
      <c r="E3449" s="2" t="s">
        <v>5</v>
      </c>
      <c r="G3449" s="2" t="s">
        <v>24</v>
      </c>
      <c r="H3449" s="2">
        <v>1510884</v>
      </c>
      <c r="I3449" s="2">
        <v>1510976</v>
      </c>
      <c r="J3449" s="1" t="s">
        <v>54</v>
      </c>
      <c r="Q3449" s="2" t="s">
        <v>4747</v>
      </c>
      <c r="R3449" s="2">
        <v>93</v>
      </c>
    </row>
    <row r="3450" spans="1:20" ht="28.8" x14ac:dyDescent="0.3">
      <c r="A3450" s="2" t="s">
        <v>28</v>
      </c>
      <c r="B3450" s="2" t="s">
        <v>29</v>
      </c>
      <c r="C3450" s="2" t="s">
        <v>22</v>
      </c>
      <c r="D3450" s="2" t="s">
        <v>23</v>
      </c>
      <c r="E3450" s="2" t="s">
        <v>5</v>
      </c>
      <c r="G3450" s="2" t="s">
        <v>24</v>
      </c>
      <c r="H3450" s="2">
        <v>1510884</v>
      </c>
      <c r="I3450" s="2">
        <v>1510976</v>
      </c>
      <c r="J3450" s="1" t="s">
        <v>54</v>
      </c>
      <c r="K3450" s="2" t="s">
        <v>4748</v>
      </c>
      <c r="N3450" s="2" t="s">
        <v>101</v>
      </c>
      <c r="Q3450" s="2" t="s">
        <v>4747</v>
      </c>
      <c r="R3450" s="2">
        <v>93</v>
      </c>
      <c r="S3450" s="2">
        <v>30</v>
      </c>
    </row>
    <row r="3451" spans="1:20" ht="28.8" x14ac:dyDescent="0.3">
      <c r="A3451" s="2" t="s">
        <v>20</v>
      </c>
      <c r="B3451" s="2" t="s">
        <v>21</v>
      </c>
      <c r="C3451" s="2" t="s">
        <v>22</v>
      </c>
      <c r="D3451" s="2" t="s">
        <v>23</v>
      </c>
      <c r="E3451" s="2" t="s">
        <v>5</v>
      </c>
      <c r="G3451" s="2" t="s">
        <v>24</v>
      </c>
      <c r="H3451" s="2">
        <v>1511065</v>
      </c>
      <c r="I3451" s="2">
        <v>1511598</v>
      </c>
      <c r="J3451" s="1" t="s">
        <v>54</v>
      </c>
      <c r="Q3451" s="2" t="s">
        <v>4749</v>
      </c>
      <c r="R3451" s="2">
        <v>534</v>
      </c>
    </row>
    <row r="3452" spans="1:20" ht="43.2" x14ac:dyDescent="0.3">
      <c r="A3452" s="2" t="s">
        <v>28</v>
      </c>
      <c r="B3452" s="2" t="s">
        <v>29</v>
      </c>
      <c r="C3452" s="2" t="s">
        <v>22</v>
      </c>
      <c r="D3452" s="2" t="s">
        <v>23</v>
      </c>
      <c r="E3452" s="2" t="s">
        <v>5</v>
      </c>
      <c r="G3452" s="2" t="s">
        <v>24</v>
      </c>
      <c r="H3452" s="2">
        <v>1511065</v>
      </c>
      <c r="I3452" s="2">
        <v>1511598</v>
      </c>
      <c r="J3452" s="1" t="s">
        <v>54</v>
      </c>
      <c r="K3452" s="2" t="s">
        <v>4750</v>
      </c>
      <c r="N3452" s="2" t="s">
        <v>41</v>
      </c>
      <c r="Q3452" s="2" t="s">
        <v>4749</v>
      </c>
      <c r="R3452" s="2">
        <v>534</v>
      </c>
      <c r="S3452" s="2">
        <v>177</v>
      </c>
    </row>
    <row r="3453" spans="1:20" ht="28.8" x14ac:dyDescent="0.3">
      <c r="A3453" s="2" t="s">
        <v>20</v>
      </c>
      <c r="B3453" s="2" t="s">
        <v>21</v>
      </c>
      <c r="C3453" s="2" t="s">
        <v>22</v>
      </c>
      <c r="D3453" s="2" t="s">
        <v>23</v>
      </c>
      <c r="E3453" s="2" t="s">
        <v>5</v>
      </c>
      <c r="G3453" s="2" t="s">
        <v>24</v>
      </c>
      <c r="H3453" s="2">
        <v>1511742</v>
      </c>
      <c r="I3453" s="2">
        <v>1511879</v>
      </c>
      <c r="J3453" s="1" t="s">
        <v>54</v>
      </c>
      <c r="Q3453" s="2" t="s">
        <v>4751</v>
      </c>
      <c r="R3453" s="2">
        <v>138</v>
      </c>
    </row>
    <row r="3454" spans="1:20" ht="28.8" x14ac:dyDescent="0.3">
      <c r="A3454" s="2" t="s">
        <v>28</v>
      </c>
      <c r="B3454" s="2" t="s">
        <v>29</v>
      </c>
      <c r="C3454" s="2" t="s">
        <v>22</v>
      </c>
      <c r="D3454" s="2" t="s">
        <v>23</v>
      </c>
      <c r="E3454" s="2" t="s">
        <v>5</v>
      </c>
      <c r="G3454" s="2" t="s">
        <v>24</v>
      </c>
      <c r="H3454" s="2">
        <v>1511742</v>
      </c>
      <c r="I3454" s="2">
        <v>1511879</v>
      </c>
      <c r="J3454" s="1" t="s">
        <v>54</v>
      </c>
      <c r="K3454" s="2" t="s">
        <v>4752</v>
      </c>
      <c r="N3454" s="2" t="s">
        <v>101</v>
      </c>
      <c r="Q3454" s="2" t="s">
        <v>4751</v>
      </c>
      <c r="R3454" s="2">
        <v>138</v>
      </c>
      <c r="S3454" s="2">
        <v>45</v>
      </c>
    </row>
    <row r="3455" spans="1:20" ht="28.8" x14ac:dyDescent="0.3">
      <c r="A3455" s="2" t="s">
        <v>20</v>
      </c>
      <c r="B3455" s="2" t="s">
        <v>53</v>
      </c>
      <c r="C3455" s="2" t="s">
        <v>22</v>
      </c>
      <c r="D3455" s="2" t="s">
        <v>23</v>
      </c>
      <c r="E3455" s="2" t="s">
        <v>5</v>
      </c>
      <c r="G3455" s="2" t="s">
        <v>24</v>
      </c>
      <c r="H3455" s="2">
        <v>1511831</v>
      </c>
      <c r="I3455" s="2">
        <v>1512264</v>
      </c>
      <c r="J3455" s="1" t="s">
        <v>54</v>
      </c>
      <c r="Q3455" s="2" t="s">
        <v>4753</v>
      </c>
      <c r="R3455" s="2">
        <v>434</v>
      </c>
      <c r="T3455" s="2" t="s">
        <v>56</v>
      </c>
    </row>
    <row r="3456" spans="1:20" ht="28.8" x14ac:dyDescent="0.3">
      <c r="A3456" s="2" t="s">
        <v>20</v>
      </c>
      <c r="B3456" s="2" t="s">
        <v>21</v>
      </c>
      <c r="C3456" s="2" t="s">
        <v>22</v>
      </c>
      <c r="D3456" s="2" t="s">
        <v>23</v>
      </c>
      <c r="E3456" s="2" t="s">
        <v>5</v>
      </c>
      <c r="G3456" s="2" t="s">
        <v>24</v>
      </c>
      <c r="H3456" s="2">
        <v>1512347</v>
      </c>
      <c r="I3456" s="2">
        <v>1512931</v>
      </c>
      <c r="J3456" s="1" t="s">
        <v>25</v>
      </c>
      <c r="Q3456" s="2" t="s">
        <v>4754</v>
      </c>
      <c r="R3456" s="2">
        <v>585</v>
      </c>
    </row>
    <row r="3457" spans="1:19" ht="43.2" x14ac:dyDescent="0.3">
      <c r="A3457" s="2" t="s">
        <v>28</v>
      </c>
      <c r="B3457" s="2" t="s">
        <v>29</v>
      </c>
      <c r="C3457" s="2" t="s">
        <v>22</v>
      </c>
      <c r="D3457" s="2" t="s">
        <v>23</v>
      </c>
      <c r="E3457" s="2" t="s">
        <v>5</v>
      </c>
      <c r="G3457" s="2" t="s">
        <v>24</v>
      </c>
      <c r="H3457" s="2">
        <v>1512347</v>
      </c>
      <c r="I3457" s="2">
        <v>1512931</v>
      </c>
      <c r="J3457" s="1" t="s">
        <v>25</v>
      </c>
      <c r="K3457" s="2" t="s">
        <v>4755</v>
      </c>
      <c r="N3457" s="2" t="s">
        <v>41</v>
      </c>
      <c r="Q3457" s="2" t="s">
        <v>4754</v>
      </c>
      <c r="R3457" s="2">
        <v>585</v>
      </c>
      <c r="S3457" s="2">
        <v>194</v>
      </c>
    </row>
    <row r="3458" spans="1:19" ht="28.8" x14ac:dyDescent="0.3">
      <c r="A3458" s="2" t="s">
        <v>20</v>
      </c>
      <c r="B3458" s="2" t="s">
        <v>21</v>
      </c>
      <c r="C3458" s="2" t="s">
        <v>22</v>
      </c>
      <c r="D3458" s="2" t="s">
        <v>23</v>
      </c>
      <c r="E3458" s="2" t="s">
        <v>5</v>
      </c>
      <c r="G3458" s="2" t="s">
        <v>24</v>
      </c>
      <c r="H3458" s="2">
        <v>1512696</v>
      </c>
      <c r="I3458" s="2">
        <v>1513283</v>
      </c>
      <c r="J3458" s="1" t="s">
        <v>54</v>
      </c>
      <c r="Q3458" s="2" t="s">
        <v>4756</v>
      </c>
      <c r="R3458" s="2">
        <v>588</v>
      </c>
    </row>
    <row r="3459" spans="1:19" ht="28.8" x14ac:dyDescent="0.3">
      <c r="A3459" s="2" t="s">
        <v>28</v>
      </c>
      <c r="B3459" s="2" t="s">
        <v>29</v>
      </c>
      <c r="C3459" s="2" t="s">
        <v>22</v>
      </c>
      <c r="D3459" s="2" t="s">
        <v>23</v>
      </c>
      <c r="E3459" s="2" t="s">
        <v>5</v>
      </c>
      <c r="G3459" s="2" t="s">
        <v>24</v>
      </c>
      <c r="H3459" s="2">
        <v>1512696</v>
      </c>
      <c r="I3459" s="2">
        <v>1513283</v>
      </c>
      <c r="J3459" s="1" t="s">
        <v>54</v>
      </c>
      <c r="K3459" s="2" t="s">
        <v>4757</v>
      </c>
      <c r="N3459" s="2" t="s">
        <v>101</v>
      </c>
      <c r="Q3459" s="2" t="s">
        <v>4756</v>
      </c>
      <c r="R3459" s="2">
        <v>588</v>
      </c>
      <c r="S3459" s="2">
        <v>195</v>
      </c>
    </row>
    <row r="3460" spans="1:19" ht="28.8" x14ac:dyDescent="0.3">
      <c r="A3460" s="2" t="s">
        <v>20</v>
      </c>
      <c r="B3460" s="2" t="s">
        <v>21</v>
      </c>
      <c r="C3460" s="2" t="s">
        <v>22</v>
      </c>
      <c r="D3460" s="2" t="s">
        <v>23</v>
      </c>
      <c r="E3460" s="2" t="s">
        <v>5</v>
      </c>
      <c r="G3460" s="2" t="s">
        <v>24</v>
      </c>
      <c r="H3460" s="2">
        <v>1513246</v>
      </c>
      <c r="I3460" s="2">
        <v>1513740</v>
      </c>
      <c r="J3460" s="1" t="s">
        <v>25</v>
      </c>
      <c r="O3460" s="2" t="s">
        <v>4758</v>
      </c>
      <c r="Q3460" s="2" t="s">
        <v>4759</v>
      </c>
      <c r="R3460" s="2">
        <v>495</v>
      </c>
    </row>
    <row r="3461" spans="1:19" ht="28.8" x14ac:dyDescent="0.3">
      <c r="A3461" s="2" t="s">
        <v>28</v>
      </c>
      <c r="B3461" s="2" t="s">
        <v>29</v>
      </c>
      <c r="C3461" s="2" t="s">
        <v>22</v>
      </c>
      <c r="D3461" s="2" t="s">
        <v>23</v>
      </c>
      <c r="E3461" s="2" t="s">
        <v>5</v>
      </c>
      <c r="G3461" s="2" t="s">
        <v>24</v>
      </c>
      <c r="H3461" s="2">
        <v>1513246</v>
      </c>
      <c r="I3461" s="2">
        <v>1513740</v>
      </c>
      <c r="J3461" s="1" t="s">
        <v>25</v>
      </c>
      <c r="K3461" s="2" t="s">
        <v>4760</v>
      </c>
      <c r="N3461" s="2" t="s">
        <v>4761</v>
      </c>
      <c r="O3461" s="2" t="s">
        <v>4758</v>
      </c>
      <c r="Q3461" s="2" t="s">
        <v>4759</v>
      </c>
      <c r="R3461" s="2">
        <v>495</v>
      </c>
      <c r="S3461" s="2">
        <v>164</v>
      </c>
    </row>
    <row r="3462" spans="1:19" ht="28.8" x14ac:dyDescent="0.3">
      <c r="A3462" s="2" t="s">
        <v>20</v>
      </c>
      <c r="B3462" s="2" t="s">
        <v>21</v>
      </c>
      <c r="C3462" s="2" t="s">
        <v>22</v>
      </c>
      <c r="D3462" s="2" t="s">
        <v>23</v>
      </c>
      <c r="E3462" s="2" t="s">
        <v>5</v>
      </c>
      <c r="G3462" s="2" t="s">
        <v>24</v>
      </c>
      <c r="H3462" s="2">
        <v>1513748</v>
      </c>
      <c r="I3462" s="2">
        <v>1515031</v>
      </c>
      <c r="J3462" s="1" t="s">
        <v>25</v>
      </c>
      <c r="Q3462" s="2" t="s">
        <v>4762</v>
      </c>
      <c r="R3462" s="2">
        <v>1284</v>
      </c>
    </row>
    <row r="3463" spans="1:19" ht="28.8" x14ac:dyDescent="0.3">
      <c r="A3463" s="2" t="s">
        <v>28</v>
      </c>
      <c r="B3463" s="2" t="s">
        <v>29</v>
      </c>
      <c r="C3463" s="2" t="s">
        <v>22</v>
      </c>
      <c r="D3463" s="2" t="s">
        <v>23</v>
      </c>
      <c r="E3463" s="2" t="s">
        <v>5</v>
      </c>
      <c r="G3463" s="2" t="s">
        <v>24</v>
      </c>
      <c r="H3463" s="2">
        <v>1513748</v>
      </c>
      <c r="I3463" s="2">
        <v>1515031</v>
      </c>
      <c r="J3463" s="1" t="s">
        <v>25</v>
      </c>
      <c r="K3463" s="2" t="s">
        <v>4763</v>
      </c>
      <c r="N3463" s="2" t="s">
        <v>4764</v>
      </c>
      <c r="Q3463" s="2" t="s">
        <v>4762</v>
      </c>
      <c r="R3463" s="2">
        <v>1284</v>
      </c>
      <c r="S3463" s="2">
        <v>427</v>
      </c>
    </row>
    <row r="3464" spans="1:19" ht="28.8" x14ac:dyDescent="0.3">
      <c r="A3464" s="2" t="s">
        <v>20</v>
      </c>
      <c r="B3464" s="2" t="s">
        <v>21</v>
      </c>
      <c r="C3464" s="2" t="s">
        <v>22</v>
      </c>
      <c r="D3464" s="2" t="s">
        <v>23</v>
      </c>
      <c r="E3464" s="2" t="s">
        <v>5</v>
      </c>
      <c r="G3464" s="2" t="s">
        <v>24</v>
      </c>
      <c r="H3464" s="2">
        <v>1515103</v>
      </c>
      <c r="I3464" s="2">
        <v>1516281</v>
      </c>
      <c r="J3464" s="1" t="s">
        <v>25</v>
      </c>
      <c r="Q3464" s="2" t="s">
        <v>4765</v>
      </c>
      <c r="R3464" s="2">
        <v>1179</v>
      </c>
    </row>
    <row r="3465" spans="1:19" ht="43.2" x14ac:dyDescent="0.3">
      <c r="A3465" s="2" t="s">
        <v>28</v>
      </c>
      <c r="B3465" s="2" t="s">
        <v>29</v>
      </c>
      <c r="C3465" s="2" t="s">
        <v>22</v>
      </c>
      <c r="D3465" s="2" t="s">
        <v>23</v>
      </c>
      <c r="E3465" s="2" t="s">
        <v>5</v>
      </c>
      <c r="G3465" s="2" t="s">
        <v>24</v>
      </c>
      <c r="H3465" s="2">
        <v>1515103</v>
      </c>
      <c r="I3465" s="2">
        <v>1516281</v>
      </c>
      <c r="J3465" s="1" t="s">
        <v>25</v>
      </c>
      <c r="K3465" s="2" t="s">
        <v>4766</v>
      </c>
      <c r="N3465" s="2" t="s">
        <v>41</v>
      </c>
      <c r="Q3465" s="2" t="s">
        <v>4765</v>
      </c>
      <c r="R3465" s="2">
        <v>1179</v>
      </c>
      <c r="S3465" s="2">
        <v>392</v>
      </c>
    </row>
    <row r="3466" spans="1:19" ht="28.8" x14ac:dyDescent="0.3">
      <c r="A3466" s="2" t="s">
        <v>20</v>
      </c>
      <c r="B3466" s="2" t="s">
        <v>21</v>
      </c>
      <c r="C3466" s="2" t="s">
        <v>22</v>
      </c>
      <c r="D3466" s="2" t="s">
        <v>23</v>
      </c>
      <c r="E3466" s="2" t="s">
        <v>5</v>
      </c>
      <c r="G3466" s="2" t="s">
        <v>24</v>
      </c>
      <c r="H3466" s="2">
        <v>1516487</v>
      </c>
      <c r="I3466" s="2">
        <v>1518421</v>
      </c>
      <c r="J3466" s="1" t="s">
        <v>25</v>
      </c>
      <c r="O3466" s="2" t="s">
        <v>4767</v>
      </c>
      <c r="Q3466" s="2" t="s">
        <v>4768</v>
      </c>
      <c r="R3466" s="2">
        <v>1935</v>
      </c>
    </row>
    <row r="3467" spans="1:19" ht="28.8" x14ac:dyDescent="0.3">
      <c r="A3467" s="2" t="s">
        <v>28</v>
      </c>
      <c r="B3467" s="2" t="s">
        <v>29</v>
      </c>
      <c r="C3467" s="2" t="s">
        <v>22</v>
      </c>
      <c r="D3467" s="2" t="s">
        <v>23</v>
      </c>
      <c r="E3467" s="2" t="s">
        <v>5</v>
      </c>
      <c r="G3467" s="2" t="s">
        <v>24</v>
      </c>
      <c r="H3467" s="2">
        <v>1516487</v>
      </c>
      <c r="I3467" s="2">
        <v>1518421</v>
      </c>
      <c r="J3467" s="1" t="s">
        <v>25</v>
      </c>
      <c r="K3467" s="2" t="s">
        <v>4769</v>
      </c>
      <c r="N3467" s="2" t="s">
        <v>4770</v>
      </c>
      <c r="O3467" s="2" t="s">
        <v>4767</v>
      </c>
      <c r="Q3467" s="2" t="s">
        <v>4768</v>
      </c>
      <c r="R3467" s="2">
        <v>1935</v>
      </c>
      <c r="S3467" s="2">
        <v>644</v>
      </c>
    </row>
    <row r="3468" spans="1:19" ht="28.8" x14ac:dyDescent="0.3">
      <c r="A3468" s="2" t="s">
        <v>20</v>
      </c>
      <c r="B3468" s="2" t="s">
        <v>21</v>
      </c>
      <c r="C3468" s="2" t="s">
        <v>22</v>
      </c>
      <c r="D3468" s="2" t="s">
        <v>23</v>
      </c>
      <c r="E3468" s="2" t="s">
        <v>5</v>
      </c>
      <c r="G3468" s="2" t="s">
        <v>24</v>
      </c>
      <c r="H3468" s="2">
        <v>1518552</v>
      </c>
      <c r="I3468" s="2">
        <v>1518866</v>
      </c>
      <c r="J3468" s="1" t="s">
        <v>25</v>
      </c>
      <c r="Q3468" s="2" t="s">
        <v>4771</v>
      </c>
      <c r="R3468" s="2">
        <v>315</v>
      </c>
    </row>
    <row r="3469" spans="1:19" ht="43.2" x14ac:dyDescent="0.3">
      <c r="A3469" s="2" t="s">
        <v>28</v>
      </c>
      <c r="B3469" s="2" t="s">
        <v>29</v>
      </c>
      <c r="C3469" s="2" t="s">
        <v>22</v>
      </c>
      <c r="D3469" s="2" t="s">
        <v>23</v>
      </c>
      <c r="E3469" s="2" t="s">
        <v>5</v>
      </c>
      <c r="G3469" s="2" t="s">
        <v>24</v>
      </c>
      <c r="H3469" s="2">
        <v>1518552</v>
      </c>
      <c r="I3469" s="2">
        <v>1518866</v>
      </c>
      <c r="J3469" s="1" t="s">
        <v>25</v>
      </c>
      <c r="K3469" s="2" t="s">
        <v>4772</v>
      </c>
      <c r="N3469" s="2" t="s">
        <v>1529</v>
      </c>
      <c r="Q3469" s="2" t="s">
        <v>4771</v>
      </c>
      <c r="R3469" s="2">
        <v>315</v>
      </c>
      <c r="S3469" s="2">
        <v>104</v>
      </c>
    </row>
    <row r="3470" spans="1:19" ht="28.8" x14ac:dyDescent="0.3">
      <c r="A3470" s="2" t="s">
        <v>20</v>
      </c>
      <c r="B3470" s="2" t="s">
        <v>21</v>
      </c>
      <c r="C3470" s="2" t="s">
        <v>22</v>
      </c>
      <c r="D3470" s="2" t="s">
        <v>23</v>
      </c>
      <c r="E3470" s="2" t="s">
        <v>5</v>
      </c>
      <c r="G3470" s="2" t="s">
        <v>24</v>
      </c>
      <c r="H3470" s="2">
        <v>1520072</v>
      </c>
      <c r="I3470" s="2">
        <v>1520764</v>
      </c>
      <c r="J3470" s="1" t="s">
        <v>25</v>
      </c>
      <c r="Q3470" s="2" t="s">
        <v>4773</v>
      </c>
      <c r="R3470" s="2">
        <v>693</v>
      </c>
    </row>
    <row r="3471" spans="1:19" ht="43.2" x14ac:dyDescent="0.3">
      <c r="A3471" s="2" t="s">
        <v>28</v>
      </c>
      <c r="B3471" s="2" t="s">
        <v>29</v>
      </c>
      <c r="C3471" s="2" t="s">
        <v>22</v>
      </c>
      <c r="D3471" s="2" t="s">
        <v>23</v>
      </c>
      <c r="E3471" s="2" t="s">
        <v>5</v>
      </c>
      <c r="G3471" s="2" t="s">
        <v>24</v>
      </c>
      <c r="H3471" s="2">
        <v>1520072</v>
      </c>
      <c r="I3471" s="2">
        <v>1520764</v>
      </c>
      <c r="J3471" s="1" t="s">
        <v>25</v>
      </c>
      <c r="K3471" s="2" t="s">
        <v>4774</v>
      </c>
      <c r="N3471" s="2" t="s">
        <v>41</v>
      </c>
      <c r="Q3471" s="2" t="s">
        <v>4773</v>
      </c>
      <c r="R3471" s="2">
        <v>693</v>
      </c>
      <c r="S3471" s="2">
        <v>230</v>
      </c>
    </row>
    <row r="3472" spans="1:19" ht="28.8" x14ac:dyDescent="0.3">
      <c r="A3472" s="2" t="s">
        <v>20</v>
      </c>
      <c r="B3472" s="2" t="s">
        <v>21</v>
      </c>
      <c r="C3472" s="2" t="s">
        <v>22</v>
      </c>
      <c r="D3472" s="2" t="s">
        <v>23</v>
      </c>
      <c r="E3472" s="2" t="s">
        <v>5</v>
      </c>
      <c r="G3472" s="2" t="s">
        <v>24</v>
      </c>
      <c r="H3472" s="2">
        <v>1520790</v>
      </c>
      <c r="I3472" s="2">
        <v>1520975</v>
      </c>
      <c r="J3472" s="1" t="s">
        <v>54</v>
      </c>
      <c r="Q3472" s="2" t="s">
        <v>4775</v>
      </c>
      <c r="R3472" s="2">
        <v>186</v>
      </c>
    </row>
    <row r="3473" spans="1:19" ht="28.8" x14ac:dyDescent="0.3">
      <c r="A3473" s="2" t="s">
        <v>28</v>
      </c>
      <c r="B3473" s="2" t="s">
        <v>29</v>
      </c>
      <c r="C3473" s="2" t="s">
        <v>22</v>
      </c>
      <c r="D3473" s="2" t="s">
        <v>23</v>
      </c>
      <c r="E3473" s="2" t="s">
        <v>5</v>
      </c>
      <c r="G3473" s="2" t="s">
        <v>24</v>
      </c>
      <c r="H3473" s="2">
        <v>1520790</v>
      </c>
      <c r="I3473" s="2">
        <v>1520975</v>
      </c>
      <c r="J3473" s="1" t="s">
        <v>54</v>
      </c>
      <c r="K3473" s="2" t="s">
        <v>4776</v>
      </c>
      <c r="N3473" s="2" t="s">
        <v>101</v>
      </c>
      <c r="Q3473" s="2" t="s">
        <v>4775</v>
      </c>
      <c r="R3473" s="2">
        <v>186</v>
      </c>
      <c r="S3473" s="2">
        <v>61</v>
      </c>
    </row>
    <row r="3474" spans="1:19" ht="28.8" x14ac:dyDescent="0.3">
      <c r="A3474" s="2" t="s">
        <v>20</v>
      </c>
      <c r="B3474" s="2" t="s">
        <v>21</v>
      </c>
      <c r="C3474" s="2" t="s">
        <v>22</v>
      </c>
      <c r="D3474" s="2" t="s">
        <v>23</v>
      </c>
      <c r="E3474" s="2" t="s">
        <v>5</v>
      </c>
      <c r="G3474" s="2" t="s">
        <v>24</v>
      </c>
      <c r="H3474" s="2">
        <v>1521058</v>
      </c>
      <c r="I3474" s="2">
        <v>1521363</v>
      </c>
      <c r="J3474" s="1" t="s">
        <v>54</v>
      </c>
      <c r="Q3474" s="2" t="s">
        <v>4777</v>
      </c>
      <c r="R3474" s="2">
        <v>306</v>
      </c>
    </row>
    <row r="3475" spans="1:19" ht="28.8" x14ac:dyDescent="0.3">
      <c r="A3475" s="2" t="s">
        <v>28</v>
      </c>
      <c r="B3475" s="2" t="s">
        <v>29</v>
      </c>
      <c r="C3475" s="2" t="s">
        <v>22</v>
      </c>
      <c r="D3475" s="2" t="s">
        <v>23</v>
      </c>
      <c r="E3475" s="2" t="s">
        <v>5</v>
      </c>
      <c r="G3475" s="2" t="s">
        <v>24</v>
      </c>
      <c r="H3475" s="2">
        <v>1521058</v>
      </c>
      <c r="I3475" s="2">
        <v>1521363</v>
      </c>
      <c r="J3475" s="1" t="s">
        <v>54</v>
      </c>
      <c r="K3475" s="2" t="s">
        <v>4778</v>
      </c>
      <c r="N3475" s="2" t="s">
        <v>101</v>
      </c>
      <c r="Q3475" s="2" t="s">
        <v>4777</v>
      </c>
      <c r="R3475" s="2">
        <v>306</v>
      </c>
      <c r="S3475" s="2">
        <v>101</v>
      </c>
    </row>
    <row r="3476" spans="1:19" ht="28.8" x14ac:dyDescent="0.3">
      <c r="A3476" s="2" t="s">
        <v>20</v>
      </c>
      <c r="B3476" s="2" t="s">
        <v>21</v>
      </c>
      <c r="C3476" s="2" t="s">
        <v>22</v>
      </c>
      <c r="D3476" s="2" t="s">
        <v>23</v>
      </c>
      <c r="E3476" s="2" t="s">
        <v>5</v>
      </c>
      <c r="G3476" s="2" t="s">
        <v>24</v>
      </c>
      <c r="H3476" s="2">
        <v>1521773</v>
      </c>
      <c r="I3476" s="2">
        <v>1522300</v>
      </c>
      <c r="J3476" s="1" t="s">
        <v>25</v>
      </c>
      <c r="Q3476" s="2" t="s">
        <v>4779</v>
      </c>
      <c r="R3476" s="2">
        <v>528</v>
      </c>
    </row>
    <row r="3477" spans="1:19" ht="28.8" x14ac:dyDescent="0.3">
      <c r="A3477" s="2" t="s">
        <v>28</v>
      </c>
      <c r="B3477" s="2" t="s">
        <v>29</v>
      </c>
      <c r="C3477" s="2" t="s">
        <v>22</v>
      </c>
      <c r="D3477" s="2" t="s">
        <v>23</v>
      </c>
      <c r="E3477" s="2" t="s">
        <v>5</v>
      </c>
      <c r="G3477" s="2" t="s">
        <v>24</v>
      </c>
      <c r="H3477" s="2">
        <v>1521773</v>
      </c>
      <c r="I3477" s="2">
        <v>1522300</v>
      </c>
      <c r="J3477" s="1" t="s">
        <v>25</v>
      </c>
      <c r="K3477" s="2" t="s">
        <v>4780</v>
      </c>
      <c r="N3477" s="2" t="s">
        <v>101</v>
      </c>
      <c r="Q3477" s="2" t="s">
        <v>4779</v>
      </c>
      <c r="R3477" s="2">
        <v>528</v>
      </c>
      <c r="S3477" s="2">
        <v>175</v>
      </c>
    </row>
    <row r="3478" spans="1:19" ht="28.8" x14ac:dyDescent="0.3">
      <c r="A3478" s="2" t="s">
        <v>20</v>
      </c>
      <c r="B3478" s="2" t="s">
        <v>21</v>
      </c>
      <c r="C3478" s="2" t="s">
        <v>22</v>
      </c>
      <c r="D3478" s="2" t="s">
        <v>23</v>
      </c>
      <c r="E3478" s="2" t="s">
        <v>5</v>
      </c>
      <c r="G3478" s="2" t="s">
        <v>24</v>
      </c>
      <c r="H3478" s="2">
        <v>1522505</v>
      </c>
      <c r="I3478" s="2">
        <v>1522636</v>
      </c>
      <c r="J3478" s="1" t="s">
        <v>54</v>
      </c>
      <c r="Q3478" s="2" t="s">
        <v>4781</v>
      </c>
      <c r="R3478" s="2">
        <v>132</v>
      </c>
    </row>
    <row r="3479" spans="1:19" ht="28.8" x14ac:dyDescent="0.3">
      <c r="A3479" s="2" t="s">
        <v>28</v>
      </c>
      <c r="B3479" s="2" t="s">
        <v>29</v>
      </c>
      <c r="C3479" s="2" t="s">
        <v>22</v>
      </c>
      <c r="D3479" s="2" t="s">
        <v>23</v>
      </c>
      <c r="E3479" s="2" t="s">
        <v>5</v>
      </c>
      <c r="G3479" s="2" t="s">
        <v>24</v>
      </c>
      <c r="H3479" s="2">
        <v>1522505</v>
      </c>
      <c r="I3479" s="2">
        <v>1522636</v>
      </c>
      <c r="J3479" s="1" t="s">
        <v>54</v>
      </c>
      <c r="K3479" s="2" t="s">
        <v>4782</v>
      </c>
      <c r="N3479" s="2" t="s">
        <v>101</v>
      </c>
      <c r="Q3479" s="2" t="s">
        <v>4781</v>
      </c>
      <c r="R3479" s="2">
        <v>132</v>
      </c>
      <c r="S3479" s="2">
        <v>43</v>
      </c>
    </row>
    <row r="3480" spans="1:19" ht="28.8" x14ac:dyDescent="0.3">
      <c r="A3480" s="2" t="s">
        <v>20</v>
      </c>
      <c r="B3480" s="2" t="s">
        <v>21</v>
      </c>
      <c r="C3480" s="2" t="s">
        <v>22</v>
      </c>
      <c r="D3480" s="2" t="s">
        <v>23</v>
      </c>
      <c r="E3480" s="2" t="s">
        <v>5</v>
      </c>
      <c r="G3480" s="2" t="s">
        <v>24</v>
      </c>
      <c r="H3480" s="2">
        <v>1522800</v>
      </c>
      <c r="I3480" s="2">
        <v>1525412</v>
      </c>
      <c r="J3480" s="1" t="s">
        <v>54</v>
      </c>
      <c r="O3480" s="2" t="s">
        <v>4783</v>
      </c>
      <c r="Q3480" s="2" t="s">
        <v>4784</v>
      </c>
      <c r="R3480" s="2">
        <v>2613</v>
      </c>
    </row>
    <row r="3481" spans="1:19" ht="28.8" x14ac:dyDescent="0.3">
      <c r="A3481" s="2" t="s">
        <v>28</v>
      </c>
      <c r="B3481" s="2" t="s">
        <v>29</v>
      </c>
      <c r="C3481" s="2" t="s">
        <v>22</v>
      </c>
      <c r="D3481" s="2" t="s">
        <v>23</v>
      </c>
      <c r="E3481" s="2" t="s">
        <v>5</v>
      </c>
      <c r="G3481" s="2" t="s">
        <v>24</v>
      </c>
      <c r="H3481" s="2">
        <v>1522800</v>
      </c>
      <c r="I3481" s="2">
        <v>1525412</v>
      </c>
      <c r="J3481" s="1" t="s">
        <v>54</v>
      </c>
      <c r="K3481" s="2" t="s">
        <v>4785</v>
      </c>
      <c r="N3481" s="2" t="s">
        <v>4786</v>
      </c>
      <c r="O3481" s="2" t="s">
        <v>4783</v>
      </c>
      <c r="Q3481" s="2" t="s">
        <v>4784</v>
      </c>
      <c r="R3481" s="2">
        <v>2613</v>
      </c>
      <c r="S3481" s="2">
        <v>870</v>
      </c>
    </row>
    <row r="3482" spans="1:19" ht="28.8" x14ac:dyDescent="0.3">
      <c r="A3482" s="2" t="s">
        <v>20</v>
      </c>
      <c r="B3482" s="2" t="s">
        <v>21</v>
      </c>
      <c r="C3482" s="2" t="s">
        <v>22</v>
      </c>
      <c r="D3482" s="2" t="s">
        <v>23</v>
      </c>
      <c r="E3482" s="2" t="s">
        <v>5</v>
      </c>
      <c r="G3482" s="2" t="s">
        <v>24</v>
      </c>
      <c r="H3482" s="2">
        <v>1525437</v>
      </c>
      <c r="I3482" s="2">
        <v>1525673</v>
      </c>
      <c r="J3482" s="1" t="s">
        <v>54</v>
      </c>
      <c r="Q3482" s="2" t="s">
        <v>4787</v>
      </c>
      <c r="R3482" s="2">
        <v>237</v>
      </c>
    </row>
    <row r="3483" spans="1:19" ht="43.2" x14ac:dyDescent="0.3">
      <c r="A3483" s="2" t="s">
        <v>28</v>
      </c>
      <c r="B3483" s="2" t="s">
        <v>29</v>
      </c>
      <c r="C3483" s="2" t="s">
        <v>22</v>
      </c>
      <c r="D3483" s="2" t="s">
        <v>23</v>
      </c>
      <c r="E3483" s="2" t="s">
        <v>5</v>
      </c>
      <c r="G3483" s="2" t="s">
        <v>24</v>
      </c>
      <c r="H3483" s="2">
        <v>1525437</v>
      </c>
      <c r="I3483" s="2">
        <v>1525673</v>
      </c>
      <c r="J3483" s="1" t="s">
        <v>54</v>
      </c>
      <c r="K3483" s="2" t="s">
        <v>4788</v>
      </c>
      <c r="N3483" s="2" t="s">
        <v>41</v>
      </c>
      <c r="Q3483" s="2" t="s">
        <v>4787</v>
      </c>
      <c r="R3483" s="2">
        <v>237</v>
      </c>
      <c r="S3483" s="2">
        <v>78</v>
      </c>
    </row>
    <row r="3484" spans="1:19" ht="28.8" x14ac:dyDescent="0.3">
      <c r="A3484" s="2" t="s">
        <v>20</v>
      </c>
      <c r="B3484" s="2" t="s">
        <v>21</v>
      </c>
      <c r="C3484" s="2" t="s">
        <v>22</v>
      </c>
      <c r="D3484" s="2" t="s">
        <v>23</v>
      </c>
      <c r="E3484" s="2" t="s">
        <v>5</v>
      </c>
      <c r="G3484" s="2" t="s">
        <v>24</v>
      </c>
      <c r="H3484" s="2">
        <v>1525721</v>
      </c>
      <c r="I3484" s="2">
        <v>1525981</v>
      </c>
      <c r="J3484" s="1" t="s">
        <v>25</v>
      </c>
      <c r="Q3484" s="2" t="s">
        <v>4789</v>
      </c>
      <c r="R3484" s="2">
        <v>261</v>
      </c>
    </row>
    <row r="3485" spans="1:19" ht="43.2" x14ac:dyDescent="0.3">
      <c r="A3485" s="2" t="s">
        <v>28</v>
      </c>
      <c r="B3485" s="2" t="s">
        <v>29</v>
      </c>
      <c r="C3485" s="2" t="s">
        <v>22</v>
      </c>
      <c r="D3485" s="2" t="s">
        <v>23</v>
      </c>
      <c r="E3485" s="2" t="s">
        <v>5</v>
      </c>
      <c r="G3485" s="2" t="s">
        <v>24</v>
      </c>
      <c r="H3485" s="2">
        <v>1525721</v>
      </c>
      <c r="I3485" s="2">
        <v>1525981</v>
      </c>
      <c r="J3485" s="1" t="s">
        <v>25</v>
      </c>
      <c r="K3485" s="2" t="s">
        <v>4790</v>
      </c>
      <c r="N3485" s="2" t="s">
        <v>41</v>
      </c>
      <c r="Q3485" s="2" t="s">
        <v>4789</v>
      </c>
      <c r="R3485" s="2">
        <v>261</v>
      </c>
      <c r="S3485" s="2">
        <v>86</v>
      </c>
    </row>
    <row r="3486" spans="1:19" ht="28.8" x14ac:dyDescent="0.3">
      <c r="A3486" s="2" t="s">
        <v>20</v>
      </c>
      <c r="B3486" s="2" t="s">
        <v>21</v>
      </c>
      <c r="C3486" s="2" t="s">
        <v>22</v>
      </c>
      <c r="D3486" s="2" t="s">
        <v>23</v>
      </c>
      <c r="E3486" s="2" t="s">
        <v>5</v>
      </c>
      <c r="G3486" s="2" t="s">
        <v>24</v>
      </c>
      <c r="H3486" s="2">
        <v>1526033</v>
      </c>
      <c r="I3486" s="2">
        <v>1527241</v>
      </c>
      <c r="J3486" s="1" t="s">
        <v>25</v>
      </c>
      <c r="Q3486" s="2" t="s">
        <v>4791</v>
      </c>
      <c r="R3486" s="2">
        <v>1209</v>
      </c>
    </row>
    <row r="3487" spans="1:19" ht="43.2" x14ac:dyDescent="0.3">
      <c r="A3487" s="2" t="s">
        <v>28</v>
      </c>
      <c r="B3487" s="2" t="s">
        <v>29</v>
      </c>
      <c r="C3487" s="2" t="s">
        <v>22</v>
      </c>
      <c r="D3487" s="2" t="s">
        <v>23</v>
      </c>
      <c r="E3487" s="2" t="s">
        <v>5</v>
      </c>
      <c r="G3487" s="2" t="s">
        <v>24</v>
      </c>
      <c r="H3487" s="2">
        <v>1526033</v>
      </c>
      <c r="I3487" s="2">
        <v>1527241</v>
      </c>
      <c r="J3487" s="1" t="s">
        <v>25</v>
      </c>
      <c r="K3487" s="2" t="s">
        <v>4792</v>
      </c>
      <c r="N3487" s="2" t="s">
        <v>1901</v>
      </c>
      <c r="Q3487" s="2" t="s">
        <v>4791</v>
      </c>
      <c r="R3487" s="2">
        <v>1209</v>
      </c>
      <c r="S3487" s="2">
        <v>402</v>
      </c>
    </row>
    <row r="3488" spans="1:19" ht="28.8" x14ac:dyDescent="0.3">
      <c r="A3488" s="2" t="s">
        <v>20</v>
      </c>
      <c r="B3488" s="2" t="s">
        <v>21</v>
      </c>
      <c r="C3488" s="2" t="s">
        <v>22</v>
      </c>
      <c r="D3488" s="2" t="s">
        <v>23</v>
      </c>
      <c r="E3488" s="2" t="s">
        <v>5</v>
      </c>
      <c r="G3488" s="2" t="s">
        <v>24</v>
      </c>
      <c r="H3488" s="2">
        <v>1527473</v>
      </c>
      <c r="I3488" s="2">
        <v>1528165</v>
      </c>
      <c r="J3488" s="1" t="s">
        <v>54</v>
      </c>
      <c r="Q3488" s="2" t="s">
        <v>4793</v>
      </c>
      <c r="R3488" s="2">
        <v>693</v>
      </c>
    </row>
    <row r="3489" spans="1:19" ht="28.8" x14ac:dyDescent="0.3">
      <c r="A3489" s="2" t="s">
        <v>28</v>
      </c>
      <c r="B3489" s="2" t="s">
        <v>29</v>
      </c>
      <c r="C3489" s="2" t="s">
        <v>22</v>
      </c>
      <c r="D3489" s="2" t="s">
        <v>23</v>
      </c>
      <c r="E3489" s="2" t="s">
        <v>5</v>
      </c>
      <c r="G3489" s="2" t="s">
        <v>24</v>
      </c>
      <c r="H3489" s="2">
        <v>1527473</v>
      </c>
      <c r="I3489" s="2">
        <v>1528165</v>
      </c>
      <c r="J3489" s="1" t="s">
        <v>54</v>
      </c>
      <c r="K3489" s="2" t="s">
        <v>4794</v>
      </c>
      <c r="N3489" s="2" t="s">
        <v>192</v>
      </c>
      <c r="Q3489" s="2" t="s">
        <v>4793</v>
      </c>
      <c r="R3489" s="2">
        <v>693</v>
      </c>
      <c r="S3489" s="2">
        <v>230</v>
      </c>
    </row>
    <row r="3490" spans="1:19" ht="28.8" x14ac:dyDescent="0.3">
      <c r="A3490" s="2" t="s">
        <v>20</v>
      </c>
      <c r="B3490" s="2" t="s">
        <v>21</v>
      </c>
      <c r="C3490" s="2" t="s">
        <v>22</v>
      </c>
      <c r="D3490" s="2" t="s">
        <v>23</v>
      </c>
      <c r="E3490" s="2" t="s">
        <v>5</v>
      </c>
      <c r="G3490" s="2" t="s">
        <v>24</v>
      </c>
      <c r="H3490" s="2">
        <v>1528273</v>
      </c>
      <c r="I3490" s="2">
        <v>1528413</v>
      </c>
      <c r="J3490" s="1" t="s">
        <v>25</v>
      </c>
      <c r="Q3490" s="2" t="s">
        <v>4795</v>
      </c>
      <c r="R3490" s="2">
        <v>141</v>
      </c>
    </row>
    <row r="3491" spans="1:19" ht="28.8" x14ac:dyDescent="0.3">
      <c r="A3491" s="2" t="s">
        <v>28</v>
      </c>
      <c r="B3491" s="2" t="s">
        <v>29</v>
      </c>
      <c r="C3491" s="2" t="s">
        <v>22</v>
      </c>
      <c r="D3491" s="2" t="s">
        <v>23</v>
      </c>
      <c r="E3491" s="2" t="s">
        <v>5</v>
      </c>
      <c r="G3491" s="2" t="s">
        <v>24</v>
      </c>
      <c r="H3491" s="2">
        <v>1528273</v>
      </c>
      <c r="I3491" s="2">
        <v>1528413</v>
      </c>
      <c r="J3491" s="1" t="s">
        <v>25</v>
      </c>
      <c r="K3491" s="2" t="s">
        <v>4796</v>
      </c>
      <c r="N3491" s="2" t="s">
        <v>101</v>
      </c>
      <c r="Q3491" s="2" t="s">
        <v>4795</v>
      </c>
      <c r="R3491" s="2">
        <v>141</v>
      </c>
      <c r="S3491" s="2">
        <v>46</v>
      </c>
    </row>
    <row r="3492" spans="1:19" ht="28.8" x14ac:dyDescent="0.3">
      <c r="A3492" s="2" t="s">
        <v>20</v>
      </c>
      <c r="B3492" s="2" t="s">
        <v>21</v>
      </c>
      <c r="C3492" s="2" t="s">
        <v>22</v>
      </c>
      <c r="D3492" s="2" t="s">
        <v>23</v>
      </c>
      <c r="E3492" s="2" t="s">
        <v>5</v>
      </c>
      <c r="G3492" s="2" t="s">
        <v>24</v>
      </c>
      <c r="H3492" s="2">
        <v>1528394</v>
      </c>
      <c r="I3492" s="2">
        <v>1529056</v>
      </c>
      <c r="J3492" s="1" t="s">
        <v>25</v>
      </c>
      <c r="Q3492" s="2" t="s">
        <v>4797</v>
      </c>
      <c r="R3492" s="2">
        <v>663</v>
      </c>
    </row>
    <row r="3493" spans="1:19" ht="28.8" x14ac:dyDescent="0.3">
      <c r="A3493" s="2" t="s">
        <v>28</v>
      </c>
      <c r="B3493" s="2" t="s">
        <v>29</v>
      </c>
      <c r="C3493" s="2" t="s">
        <v>22</v>
      </c>
      <c r="D3493" s="2" t="s">
        <v>23</v>
      </c>
      <c r="E3493" s="2" t="s">
        <v>5</v>
      </c>
      <c r="G3493" s="2" t="s">
        <v>24</v>
      </c>
      <c r="H3493" s="2">
        <v>1528394</v>
      </c>
      <c r="I3493" s="2">
        <v>1529056</v>
      </c>
      <c r="J3493" s="1" t="s">
        <v>25</v>
      </c>
      <c r="K3493" s="2" t="s">
        <v>4798</v>
      </c>
      <c r="N3493" s="2" t="s">
        <v>4799</v>
      </c>
      <c r="Q3493" s="2" t="s">
        <v>4797</v>
      </c>
      <c r="R3493" s="2">
        <v>663</v>
      </c>
      <c r="S3493" s="2">
        <v>220</v>
      </c>
    </row>
    <row r="3494" spans="1:19" ht="28.8" x14ac:dyDescent="0.3">
      <c r="A3494" s="2" t="s">
        <v>20</v>
      </c>
      <c r="B3494" s="2" t="s">
        <v>21</v>
      </c>
      <c r="C3494" s="2" t="s">
        <v>22</v>
      </c>
      <c r="D3494" s="2" t="s">
        <v>23</v>
      </c>
      <c r="E3494" s="2" t="s">
        <v>5</v>
      </c>
      <c r="G3494" s="2" t="s">
        <v>24</v>
      </c>
      <c r="H3494" s="2">
        <v>1529029</v>
      </c>
      <c r="I3494" s="2">
        <v>1529655</v>
      </c>
      <c r="J3494" s="1" t="s">
        <v>54</v>
      </c>
      <c r="Q3494" s="2" t="s">
        <v>4800</v>
      </c>
      <c r="R3494" s="2">
        <v>627</v>
      </c>
    </row>
    <row r="3495" spans="1:19" ht="28.8" x14ac:dyDescent="0.3">
      <c r="A3495" s="2" t="s">
        <v>28</v>
      </c>
      <c r="B3495" s="2" t="s">
        <v>29</v>
      </c>
      <c r="C3495" s="2" t="s">
        <v>22</v>
      </c>
      <c r="D3495" s="2" t="s">
        <v>23</v>
      </c>
      <c r="E3495" s="2" t="s">
        <v>5</v>
      </c>
      <c r="G3495" s="2" t="s">
        <v>24</v>
      </c>
      <c r="H3495" s="2">
        <v>1529029</v>
      </c>
      <c r="I3495" s="2">
        <v>1529655</v>
      </c>
      <c r="J3495" s="1" t="s">
        <v>54</v>
      </c>
      <c r="K3495" s="2" t="s">
        <v>4801</v>
      </c>
      <c r="N3495" s="2" t="s">
        <v>101</v>
      </c>
      <c r="Q3495" s="2" t="s">
        <v>4800</v>
      </c>
      <c r="R3495" s="2">
        <v>627</v>
      </c>
      <c r="S3495" s="2">
        <v>208</v>
      </c>
    </row>
    <row r="3496" spans="1:19" ht="28.8" x14ac:dyDescent="0.3">
      <c r="A3496" s="2" t="s">
        <v>20</v>
      </c>
      <c r="B3496" s="2" t="s">
        <v>21</v>
      </c>
      <c r="C3496" s="2" t="s">
        <v>22</v>
      </c>
      <c r="D3496" s="2" t="s">
        <v>23</v>
      </c>
      <c r="E3496" s="2" t="s">
        <v>5</v>
      </c>
      <c r="G3496" s="2" t="s">
        <v>24</v>
      </c>
      <c r="H3496" s="2">
        <v>1529724</v>
      </c>
      <c r="I3496" s="2">
        <v>1530083</v>
      </c>
      <c r="J3496" s="1" t="s">
        <v>25</v>
      </c>
      <c r="Q3496" s="2" t="s">
        <v>4802</v>
      </c>
      <c r="R3496" s="2">
        <v>360</v>
      </c>
    </row>
    <row r="3497" spans="1:19" ht="28.8" x14ac:dyDescent="0.3">
      <c r="A3497" s="2" t="s">
        <v>28</v>
      </c>
      <c r="B3497" s="2" t="s">
        <v>29</v>
      </c>
      <c r="C3497" s="2" t="s">
        <v>22</v>
      </c>
      <c r="D3497" s="2" t="s">
        <v>23</v>
      </c>
      <c r="E3497" s="2" t="s">
        <v>5</v>
      </c>
      <c r="G3497" s="2" t="s">
        <v>24</v>
      </c>
      <c r="H3497" s="2">
        <v>1529724</v>
      </c>
      <c r="I3497" s="2">
        <v>1530083</v>
      </c>
      <c r="J3497" s="1" t="s">
        <v>25</v>
      </c>
      <c r="K3497" s="2" t="s">
        <v>4803</v>
      </c>
      <c r="N3497" s="2" t="s">
        <v>101</v>
      </c>
      <c r="Q3497" s="2" t="s">
        <v>4802</v>
      </c>
      <c r="R3497" s="2">
        <v>360</v>
      </c>
      <c r="S3497" s="2">
        <v>119</v>
      </c>
    </row>
    <row r="3498" spans="1:19" ht="28.8" x14ac:dyDescent="0.3">
      <c r="A3498" s="2" t="s">
        <v>20</v>
      </c>
      <c r="B3498" s="2" t="s">
        <v>21</v>
      </c>
      <c r="C3498" s="2" t="s">
        <v>22</v>
      </c>
      <c r="D3498" s="2" t="s">
        <v>23</v>
      </c>
      <c r="E3498" s="2" t="s">
        <v>5</v>
      </c>
      <c r="G3498" s="2" t="s">
        <v>24</v>
      </c>
      <c r="H3498" s="2">
        <v>1530100</v>
      </c>
      <c r="I3498" s="2">
        <v>1533933</v>
      </c>
      <c r="J3498" s="1" t="s">
        <v>54</v>
      </c>
      <c r="Q3498" s="2" t="s">
        <v>4804</v>
      </c>
      <c r="R3498" s="2">
        <v>3834</v>
      </c>
    </row>
    <row r="3499" spans="1:19" ht="43.2" x14ac:dyDescent="0.3">
      <c r="A3499" s="2" t="s">
        <v>28</v>
      </c>
      <c r="B3499" s="2" t="s">
        <v>29</v>
      </c>
      <c r="C3499" s="2" t="s">
        <v>22</v>
      </c>
      <c r="D3499" s="2" t="s">
        <v>23</v>
      </c>
      <c r="E3499" s="2" t="s">
        <v>5</v>
      </c>
      <c r="G3499" s="2" t="s">
        <v>24</v>
      </c>
      <c r="H3499" s="2">
        <v>1530100</v>
      </c>
      <c r="I3499" s="2">
        <v>1533933</v>
      </c>
      <c r="J3499" s="1" t="s">
        <v>54</v>
      </c>
      <c r="K3499" s="2" t="s">
        <v>4805</v>
      </c>
      <c r="N3499" s="2" t="s">
        <v>4806</v>
      </c>
      <c r="Q3499" s="2" t="s">
        <v>4804</v>
      </c>
      <c r="R3499" s="2">
        <v>3834</v>
      </c>
      <c r="S3499" s="2">
        <v>1277</v>
      </c>
    </row>
    <row r="3500" spans="1:19" ht="28.8" x14ac:dyDescent="0.3">
      <c r="A3500" s="2" t="s">
        <v>20</v>
      </c>
      <c r="B3500" s="2" t="s">
        <v>21</v>
      </c>
      <c r="C3500" s="2" t="s">
        <v>22</v>
      </c>
      <c r="D3500" s="2" t="s">
        <v>23</v>
      </c>
      <c r="E3500" s="2" t="s">
        <v>5</v>
      </c>
      <c r="G3500" s="2" t="s">
        <v>24</v>
      </c>
      <c r="H3500" s="2">
        <v>1533933</v>
      </c>
      <c r="I3500" s="2">
        <v>1534769</v>
      </c>
      <c r="J3500" s="1" t="s">
        <v>54</v>
      </c>
      <c r="O3500" s="2" t="s">
        <v>4807</v>
      </c>
      <c r="Q3500" s="2" t="s">
        <v>4808</v>
      </c>
      <c r="R3500" s="2">
        <v>837</v>
      </c>
    </row>
    <row r="3501" spans="1:19" ht="28.8" x14ac:dyDescent="0.3">
      <c r="A3501" s="2" t="s">
        <v>28</v>
      </c>
      <c r="B3501" s="2" t="s">
        <v>29</v>
      </c>
      <c r="C3501" s="2" t="s">
        <v>22</v>
      </c>
      <c r="D3501" s="2" t="s">
        <v>23</v>
      </c>
      <c r="E3501" s="2" t="s">
        <v>5</v>
      </c>
      <c r="G3501" s="2" t="s">
        <v>24</v>
      </c>
      <c r="H3501" s="2">
        <v>1533933</v>
      </c>
      <c r="I3501" s="2">
        <v>1534769</v>
      </c>
      <c r="J3501" s="1" t="s">
        <v>54</v>
      </c>
      <c r="K3501" s="2" t="s">
        <v>4809</v>
      </c>
      <c r="N3501" s="2" t="s">
        <v>4810</v>
      </c>
      <c r="O3501" s="2" t="s">
        <v>4807</v>
      </c>
      <c r="Q3501" s="2" t="s">
        <v>4808</v>
      </c>
      <c r="R3501" s="2">
        <v>837</v>
      </c>
      <c r="S3501" s="2">
        <v>278</v>
      </c>
    </row>
    <row r="3502" spans="1:19" ht="28.8" x14ac:dyDescent="0.3">
      <c r="A3502" s="2" t="s">
        <v>20</v>
      </c>
      <c r="B3502" s="2" t="s">
        <v>21</v>
      </c>
      <c r="C3502" s="2" t="s">
        <v>22</v>
      </c>
      <c r="D3502" s="2" t="s">
        <v>23</v>
      </c>
      <c r="E3502" s="2" t="s">
        <v>5</v>
      </c>
      <c r="G3502" s="2" t="s">
        <v>24</v>
      </c>
      <c r="H3502" s="2">
        <v>1534771</v>
      </c>
      <c r="I3502" s="2">
        <v>1535556</v>
      </c>
      <c r="J3502" s="1" t="s">
        <v>54</v>
      </c>
      <c r="O3502" s="2" t="s">
        <v>4811</v>
      </c>
      <c r="Q3502" s="2" t="s">
        <v>4812</v>
      </c>
      <c r="R3502" s="2">
        <v>786</v>
      </c>
    </row>
    <row r="3503" spans="1:19" ht="57.6" x14ac:dyDescent="0.3">
      <c r="A3503" s="2" t="s">
        <v>28</v>
      </c>
      <c r="B3503" s="2" t="s">
        <v>29</v>
      </c>
      <c r="C3503" s="2" t="s">
        <v>22</v>
      </c>
      <c r="D3503" s="2" t="s">
        <v>23</v>
      </c>
      <c r="E3503" s="2" t="s">
        <v>5</v>
      </c>
      <c r="G3503" s="2" t="s">
        <v>24</v>
      </c>
      <c r="H3503" s="2">
        <v>1534771</v>
      </c>
      <c r="I3503" s="2">
        <v>1535556</v>
      </c>
      <c r="J3503" s="1" t="s">
        <v>54</v>
      </c>
      <c r="K3503" s="2" t="s">
        <v>4813</v>
      </c>
      <c r="N3503" s="2" t="s">
        <v>4814</v>
      </c>
      <c r="O3503" s="2" t="s">
        <v>4811</v>
      </c>
      <c r="Q3503" s="2" t="s">
        <v>4812</v>
      </c>
      <c r="R3503" s="2">
        <v>786</v>
      </c>
      <c r="S3503" s="2">
        <v>261</v>
      </c>
    </row>
    <row r="3504" spans="1:19" ht="28.8" x14ac:dyDescent="0.3">
      <c r="A3504" s="2" t="s">
        <v>20</v>
      </c>
      <c r="B3504" s="2" t="s">
        <v>21</v>
      </c>
      <c r="C3504" s="2" t="s">
        <v>22</v>
      </c>
      <c r="D3504" s="2" t="s">
        <v>23</v>
      </c>
      <c r="E3504" s="2" t="s">
        <v>5</v>
      </c>
      <c r="G3504" s="2" t="s">
        <v>24</v>
      </c>
      <c r="H3504" s="2">
        <v>1535549</v>
      </c>
      <c r="I3504" s="2">
        <v>1536160</v>
      </c>
      <c r="J3504" s="1" t="s">
        <v>54</v>
      </c>
      <c r="Q3504" s="2" t="s">
        <v>4815</v>
      </c>
      <c r="R3504" s="2">
        <v>612</v>
      </c>
    </row>
    <row r="3505" spans="1:20" ht="57.6" x14ac:dyDescent="0.3">
      <c r="A3505" s="2" t="s">
        <v>28</v>
      </c>
      <c r="B3505" s="2" t="s">
        <v>29</v>
      </c>
      <c r="C3505" s="2" t="s">
        <v>22</v>
      </c>
      <c r="D3505" s="2" t="s">
        <v>23</v>
      </c>
      <c r="E3505" s="2" t="s">
        <v>5</v>
      </c>
      <c r="G3505" s="2" t="s">
        <v>24</v>
      </c>
      <c r="H3505" s="2">
        <v>1535549</v>
      </c>
      <c r="I3505" s="2">
        <v>1536160</v>
      </c>
      <c r="J3505" s="1" t="s">
        <v>54</v>
      </c>
      <c r="K3505" s="2" t="s">
        <v>4816</v>
      </c>
      <c r="N3505" s="2" t="s">
        <v>4817</v>
      </c>
      <c r="Q3505" s="2" t="s">
        <v>4815</v>
      </c>
      <c r="R3505" s="2">
        <v>612</v>
      </c>
      <c r="S3505" s="2">
        <v>203</v>
      </c>
    </row>
    <row r="3506" spans="1:20" ht="28.8" x14ac:dyDescent="0.3">
      <c r="A3506" s="2" t="s">
        <v>20</v>
      </c>
      <c r="B3506" s="2" t="s">
        <v>53</v>
      </c>
      <c r="C3506" s="2" t="s">
        <v>22</v>
      </c>
      <c r="D3506" s="2" t="s">
        <v>23</v>
      </c>
      <c r="E3506" s="2" t="s">
        <v>5</v>
      </c>
      <c r="G3506" s="2" t="s">
        <v>24</v>
      </c>
      <c r="H3506" s="2">
        <v>1536157</v>
      </c>
      <c r="I3506" s="2">
        <v>1536685</v>
      </c>
      <c r="J3506" s="1" t="s">
        <v>54</v>
      </c>
      <c r="Q3506" s="2" t="s">
        <v>4818</v>
      </c>
      <c r="R3506" s="2">
        <v>529</v>
      </c>
      <c r="T3506" s="2" t="s">
        <v>56</v>
      </c>
    </row>
    <row r="3507" spans="1:20" ht="28.8" x14ac:dyDescent="0.3">
      <c r="A3507" s="2" t="s">
        <v>20</v>
      </c>
      <c r="B3507" s="2" t="s">
        <v>21</v>
      </c>
      <c r="C3507" s="2" t="s">
        <v>22</v>
      </c>
      <c r="D3507" s="2" t="s">
        <v>23</v>
      </c>
      <c r="E3507" s="2" t="s">
        <v>5</v>
      </c>
      <c r="G3507" s="2" t="s">
        <v>24</v>
      </c>
      <c r="H3507" s="2">
        <v>1536682</v>
      </c>
      <c r="I3507" s="2">
        <v>1538034</v>
      </c>
      <c r="J3507" s="1" t="s">
        <v>54</v>
      </c>
      <c r="Q3507" s="2" t="s">
        <v>4819</v>
      </c>
      <c r="R3507" s="2">
        <v>1353</v>
      </c>
    </row>
    <row r="3508" spans="1:20" ht="28.8" x14ac:dyDescent="0.3">
      <c r="A3508" s="2" t="s">
        <v>28</v>
      </c>
      <c r="B3508" s="2" t="s">
        <v>29</v>
      </c>
      <c r="C3508" s="2" t="s">
        <v>22</v>
      </c>
      <c r="D3508" s="2" t="s">
        <v>23</v>
      </c>
      <c r="E3508" s="2" t="s">
        <v>5</v>
      </c>
      <c r="G3508" s="2" t="s">
        <v>24</v>
      </c>
      <c r="H3508" s="2">
        <v>1536682</v>
      </c>
      <c r="I3508" s="2">
        <v>1538034</v>
      </c>
      <c r="J3508" s="1" t="s">
        <v>54</v>
      </c>
      <c r="K3508" s="2" t="s">
        <v>4820</v>
      </c>
      <c r="N3508" s="2" t="s">
        <v>674</v>
      </c>
      <c r="Q3508" s="2" t="s">
        <v>4819</v>
      </c>
      <c r="R3508" s="2">
        <v>1353</v>
      </c>
      <c r="S3508" s="2">
        <v>450</v>
      </c>
    </row>
    <row r="3509" spans="1:20" ht="28.8" x14ac:dyDescent="0.3">
      <c r="A3509" s="2" t="s">
        <v>20</v>
      </c>
      <c r="B3509" s="2" t="s">
        <v>21</v>
      </c>
      <c r="C3509" s="2" t="s">
        <v>22</v>
      </c>
      <c r="D3509" s="2" t="s">
        <v>23</v>
      </c>
      <c r="E3509" s="2" t="s">
        <v>5</v>
      </c>
      <c r="G3509" s="2" t="s">
        <v>24</v>
      </c>
      <c r="H3509" s="2">
        <v>1538056</v>
      </c>
      <c r="I3509" s="2">
        <v>1539489</v>
      </c>
      <c r="J3509" s="1" t="s">
        <v>54</v>
      </c>
      <c r="O3509" s="2" t="s">
        <v>4821</v>
      </c>
      <c r="Q3509" s="2" t="s">
        <v>4822</v>
      </c>
      <c r="R3509" s="2">
        <v>1434</v>
      </c>
    </row>
    <row r="3510" spans="1:20" ht="28.8" x14ac:dyDescent="0.3">
      <c r="A3510" s="2" t="s">
        <v>28</v>
      </c>
      <c r="B3510" s="2" t="s">
        <v>29</v>
      </c>
      <c r="C3510" s="2" t="s">
        <v>22</v>
      </c>
      <c r="D3510" s="2" t="s">
        <v>23</v>
      </c>
      <c r="E3510" s="2" t="s">
        <v>5</v>
      </c>
      <c r="G3510" s="2" t="s">
        <v>24</v>
      </c>
      <c r="H3510" s="2">
        <v>1538056</v>
      </c>
      <c r="I3510" s="2">
        <v>1539489</v>
      </c>
      <c r="J3510" s="1" t="s">
        <v>54</v>
      </c>
      <c r="K3510" s="2" t="s">
        <v>4823</v>
      </c>
      <c r="N3510" s="2" t="s">
        <v>4824</v>
      </c>
      <c r="O3510" s="2" t="s">
        <v>4821</v>
      </c>
      <c r="Q3510" s="2" t="s">
        <v>4822</v>
      </c>
      <c r="R3510" s="2">
        <v>1434</v>
      </c>
      <c r="S3510" s="2">
        <v>477</v>
      </c>
    </row>
    <row r="3511" spans="1:20" ht="28.8" x14ac:dyDescent="0.3">
      <c r="A3511" s="2" t="s">
        <v>20</v>
      </c>
      <c r="B3511" s="2" t="s">
        <v>21</v>
      </c>
      <c r="C3511" s="2" t="s">
        <v>22</v>
      </c>
      <c r="D3511" s="2" t="s">
        <v>23</v>
      </c>
      <c r="E3511" s="2" t="s">
        <v>5</v>
      </c>
      <c r="G3511" s="2" t="s">
        <v>24</v>
      </c>
      <c r="H3511" s="2">
        <v>1539684</v>
      </c>
      <c r="I3511" s="2">
        <v>1540646</v>
      </c>
      <c r="J3511" s="1" t="s">
        <v>54</v>
      </c>
      <c r="Q3511" s="2" t="s">
        <v>4825</v>
      </c>
      <c r="R3511" s="2">
        <v>963</v>
      </c>
    </row>
    <row r="3512" spans="1:20" ht="28.8" x14ac:dyDescent="0.3">
      <c r="A3512" s="2" t="s">
        <v>28</v>
      </c>
      <c r="B3512" s="2" t="s">
        <v>29</v>
      </c>
      <c r="C3512" s="2" t="s">
        <v>22</v>
      </c>
      <c r="D3512" s="2" t="s">
        <v>23</v>
      </c>
      <c r="E3512" s="2" t="s">
        <v>5</v>
      </c>
      <c r="G3512" s="2" t="s">
        <v>24</v>
      </c>
      <c r="H3512" s="2">
        <v>1539684</v>
      </c>
      <c r="I3512" s="2">
        <v>1540646</v>
      </c>
      <c r="J3512" s="1" t="s">
        <v>54</v>
      </c>
      <c r="K3512" s="2" t="s">
        <v>4826</v>
      </c>
      <c r="N3512" s="2" t="s">
        <v>4827</v>
      </c>
      <c r="Q3512" s="2" t="s">
        <v>4825</v>
      </c>
      <c r="R3512" s="2">
        <v>963</v>
      </c>
      <c r="S3512" s="2">
        <v>320</v>
      </c>
    </row>
    <row r="3513" spans="1:20" ht="28.8" x14ac:dyDescent="0.3">
      <c r="A3513" s="2" t="s">
        <v>20</v>
      </c>
      <c r="B3513" s="2" t="s">
        <v>21</v>
      </c>
      <c r="C3513" s="2" t="s">
        <v>22</v>
      </c>
      <c r="D3513" s="2" t="s">
        <v>23</v>
      </c>
      <c r="E3513" s="2" t="s">
        <v>5</v>
      </c>
      <c r="G3513" s="2" t="s">
        <v>24</v>
      </c>
      <c r="H3513" s="2">
        <v>1540827</v>
      </c>
      <c r="I3513" s="2">
        <v>1542287</v>
      </c>
      <c r="J3513" s="1" t="s">
        <v>25</v>
      </c>
      <c r="O3513" s="2" t="s">
        <v>4828</v>
      </c>
      <c r="Q3513" s="2" t="s">
        <v>4829</v>
      </c>
      <c r="R3513" s="2">
        <v>1461</v>
      </c>
    </row>
    <row r="3514" spans="1:20" ht="43.2" x14ac:dyDescent="0.3">
      <c r="A3514" s="2" t="s">
        <v>28</v>
      </c>
      <c r="B3514" s="2" t="s">
        <v>29</v>
      </c>
      <c r="C3514" s="2" t="s">
        <v>22</v>
      </c>
      <c r="D3514" s="2" t="s">
        <v>23</v>
      </c>
      <c r="E3514" s="2" t="s">
        <v>5</v>
      </c>
      <c r="G3514" s="2" t="s">
        <v>24</v>
      </c>
      <c r="H3514" s="2">
        <v>1540827</v>
      </c>
      <c r="I3514" s="2">
        <v>1542287</v>
      </c>
      <c r="J3514" s="1" t="s">
        <v>25</v>
      </c>
      <c r="K3514" s="2" t="s">
        <v>4830</v>
      </c>
      <c r="N3514" s="2" t="s">
        <v>4831</v>
      </c>
      <c r="O3514" s="2" t="s">
        <v>4828</v>
      </c>
      <c r="Q3514" s="2" t="s">
        <v>4829</v>
      </c>
      <c r="R3514" s="2">
        <v>1461</v>
      </c>
      <c r="S3514" s="2">
        <v>486</v>
      </c>
    </row>
    <row r="3515" spans="1:20" ht="28.8" x14ac:dyDescent="0.3">
      <c r="A3515" s="2" t="s">
        <v>20</v>
      </c>
      <c r="B3515" s="2" t="s">
        <v>21</v>
      </c>
      <c r="C3515" s="2" t="s">
        <v>22</v>
      </c>
      <c r="D3515" s="2" t="s">
        <v>23</v>
      </c>
      <c r="E3515" s="2" t="s">
        <v>5</v>
      </c>
      <c r="G3515" s="2" t="s">
        <v>24</v>
      </c>
      <c r="H3515" s="2">
        <v>1542291</v>
      </c>
      <c r="I3515" s="2">
        <v>1543835</v>
      </c>
      <c r="J3515" s="1" t="s">
        <v>25</v>
      </c>
      <c r="O3515" s="2" t="s">
        <v>4832</v>
      </c>
      <c r="Q3515" s="2" t="s">
        <v>4833</v>
      </c>
      <c r="R3515" s="2">
        <v>1545</v>
      </c>
    </row>
    <row r="3516" spans="1:20" ht="28.8" x14ac:dyDescent="0.3">
      <c r="A3516" s="2" t="s">
        <v>28</v>
      </c>
      <c r="B3516" s="2" t="s">
        <v>29</v>
      </c>
      <c r="C3516" s="2" t="s">
        <v>22</v>
      </c>
      <c r="D3516" s="2" t="s">
        <v>23</v>
      </c>
      <c r="E3516" s="2" t="s">
        <v>5</v>
      </c>
      <c r="G3516" s="2" t="s">
        <v>24</v>
      </c>
      <c r="H3516" s="2">
        <v>1542291</v>
      </c>
      <c r="I3516" s="2">
        <v>1543835</v>
      </c>
      <c r="J3516" s="1" t="s">
        <v>25</v>
      </c>
      <c r="K3516" s="2" t="s">
        <v>4834</v>
      </c>
      <c r="N3516" s="2" t="s">
        <v>4835</v>
      </c>
      <c r="O3516" s="2" t="s">
        <v>4832</v>
      </c>
      <c r="Q3516" s="2" t="s">
        <v>4833</v>
      </c>
      <c r="R3516" s="2">
        <v>1545</v>
      </c>
      <c r="S3516" s="2">
        <v>514</v>
      </c>
    </row>
    <row r="3517" spans="1:20" ht="28.8" x14ac:dyDescent="0.3">
      <c r="A3517" s="2" t="s">
        <v>20</v>
      </c>
      <c r="B3517" s="2" t="s">
        <v>21</v>
      </c>
      <c r="C3517" s="2" t="s">
        <v>22</v>
      </c>
      <c r="D3517" s="2" t="s">
        <v>23</v>
      </c>
      <c r="E3517" s="2" t="s">
        <v>5</v>
      </c>
      <c r="G3517" s="2" t="s">
        <v>24</v>
      </c>
      <c r="H3517" s="2">
        <v>1544009</v>
      </c>
      <c r="I3517" s="2">
        <v>1544263</v>
      </c>
      <c r="J3517" s="1" t="s">
        <v>25</v>
      </c>
      <c r="Q3517" s="2" t="s">
        <v>4836</v>
      </c>
      <c r="R3517" s="2">
        <v>255</v>
      </c>
    </row>
    <row r="3518" spans="1:20" ht="28.8" x14ac:dyDescent="0.3">
      <c r="A3518" s="2" t="s">
        <v>28</v>
      </c>
      <c r="B3518" s="2" t="s">
        <v>29</v>
      </c>
      <c r="C3518" s="2" t="s">
        <v>22</v>
      </c>
      <c r="D3518" s="2" t="s">
        <v>23</v>
      </c>
      <c r="E3518" s="2" t="s">
        <v>5</v>
      </c>
      <c r="G3518" s="2" t="s">
        <v>24</v>
      </c>
      <c r="H3518" s="2">
        <v>1544009</v>
      </c>
      <c r="I3518" s="2">
        <v>1544263</v>
      </c>
      <c r="J3518" s="1" t="s">
        <v>25</v>
      </c>
      <c r="K3518" s="2" t="s">
        <v>4837</v>
      </c>
      <c r="N3518" s="2" t="s">
        <v>3763</v>
      </c>
      <c r="Q3518" s="2" t="s">
        <v>4836</v>
      </c>
      <c r="R3518" s="2">
        <v>255</v>
      </c>
      <c r="S3518" s="2">
        <v>84</v>
      </c>
    </row>
    <row r="3519" spans="1:20" ht="28.8" x14ac:dyDescent="0.3">
      <c r="A3519" s="2" t="s">
        <v>20</v>
      </c>
      <c r="B3519" s="2" t="s">
        <v>21</v>
      </c>
      <c r="C3519" s="2" t="s">
        <v>22</v>
      </c>
      <c r="D3519" s="2" t="s">
        <v>23</v>
      </c>
      <c r="E3519" s="2" t="s">
        <v>5</v>
      </c>
      <c r="G3519" s="2" t="s">
        <v>24</v>
      </c>
      <c r="H3519" s="2">
        <v>1544264</v>
      </c>
      <c r="I3519" s="2">
        <v>1544683</v>
      </c>
      <c r="J3519" s="1" t="s">
        <v>25</v>
      </c>
      <c r="Q3519" s="2" t="s">
        <v>4838</v>
      </c>
      <c r="R3519" s="2">
        <v>420</v>
      </c>
    </row>
    <row r="3520" spans="1:20" ht="28.8" x14ac:dyDescent="0.3">
      <c r="A3520" s="2" t="s">
        <v>28</v>
      </c>
      <c r="B3520" s="2" t="s">
        <v>29</v>
      </c>
      <c r="C3520" s="2" t="s">
        <v>22</v>
      </c>
      <c r="D3520" s="2" t="s">
        <v>23</v>
      </c>
      <c r="E3520" s="2" t="s">
        <v>5</v>
      </c>
      <c r="G3520" s="2" t="s">
        <v>24</v>
      </c>
      <c r="H3520" s="2">
        <v>1544264</v>
      </c>
      <c r="I3520" s="2">
        <v>1544683</v>
      </c>
      <c r="J3520" s="1" t="s">
        <v>25</v>
      </c>
      <c r="K3520" s="2" t="s">
        <v>4839</v>
      </c>
      <c r="N3520" s="2" t="s">
        <v>3763</v>
      </c>
      <c r="Q3520" s="2" t="s">
        <v>4838</v>
      </c>
      <c r="R3520" s="2">
        <v>420</v>
      </c>
      <c r="S3520" s="2">
        <v>139</v>
      </c>
    </row>
    <row r="3521" spans="1:19" ht="28.8" x14ac:dyDescent="0.3">
      <c r="A3521" s="2" t="s">
        <v>20</v>
      </c>
      <c r="B3521" s="2" t="s">
        <v>21</v>
      </c>
      <c r="C3521" s="2" t="s">
        <v>22</v>
      </c>
      <c r="D3521" s="2" t="s">
        <v>23</v>
      </c>
      <c r="E3521" s="2" t="s">
        <v>5</v>
      </c>
      <c r="G3521" s="2" t="s">
        <v>24</v>
      </c>
      <c r="H3521" s="2">
        <v>1544701</v>
      </c>
      <c r="I3521" s="2">
        <v>1544913</v>
      </c>
      <c r="J3521" s="1" t="s">
        <v>25</v>
      </c>
      <c r="Q3521" s="2" t="s">
        <v>4840</v>
      </c>
      <c r="R3521" s="2">
        <v>213</v>
      </c>
    </row>
    <row r="3522" spans="1:19" ht="43.2" x14ac:dyDescent="0.3">
      <c r="A3522" s="2" t="s">
        <v>28</v>
      </c>
      <c r="B3522" s="2" t="s">
        <v>29</v>
      </c>
      <c r="C3522" s="2" t="s">
        <v>22</v>
      </c>
      <c r="D3522" s="2" t="s">
        <v>23</v>
      </c>
      <c r="E3522" s="2" t="s">
        <v>5</v>
      </c>
      <c r="G3522" s="2" t="s">
        <v>24</v>
      </c>
      <c r="H3522" s="2">
        <v>1544701</v>
      </c>
      <c r="I3522" s="2">
        <v>1544913</v>
      </c>
      <c r="J3522" s="1" t="s">
        <v>25</v>
      </c>
      <c r="K3522" s="2" t="s">
        <v>4841</v>
      </c>
      <c r="N3522" s="2" t="s">
        <v>4842</v>
      </c>
      <c r="Q3522" s="2" t="s">
        <v>4840</v>
      </c>
      <c r="R3522" s="2">
        <v>213</v>
      </c>
      <c r="S3522" s="2">
        <v>70</v>
      </c>
    </row>
    <row r="3523" spans="1:19" ht="28.8" x14ac:dyDescent="0.3">
      <c r="A3523" s="2" t="s">
        <v>20</v>
      </c>
      <c r="B3523" s="2" t="s">
        <v>21</v>
      </c>
      <c r="C3523" s="2" t="s">
        <v>22</v>
      </c>
      <c r="D3523" s="2" t="s">
        <v>23</v>
      </c>
      <c r="E3523" s="2" t="s">
        <v>5</v>
      </c>
      <c r="G3523" s="2" t="s">
        <v>24</v>
      </c>
      <c r="H3523" s="2">
        <v>1545748</v>
      </c>
      <c r="I3523" s="2">
        <v>1547367</v>
      </c>
      <c r="J3523" s="1" t="s">
        <v>25</v>
      </c>
      <c r="Q3523" s="2" t="s">
        <v>4843</v>
      </c>
      <c r="R3523" s="2">
        <v>1620</v>
      </c>
    </row>
    <row r="3524" spans="1:19" ht="43.2" x14ac:dyDescent="0.3">
      <c r="A3524" s="2" t="s">
        <v>28</v>
      </c>
      <c r="B3524" s="2" t="s">
        <v>29</v>
      </c>
      <c r="C3524" s="2" t="s">
        <v>22</v>
      </c>
      <c r="D3524" s="2" t="s">
        <v>23</v>
      </c>
      <c r="E3524" s="2" t="s">
        <v>5</v>
      </c>
      <c r="G3524" s="2" t="s">
        <v>24</v>
      </c>
      <c r="H3524" s="2">
        <v>1545748</v>
      </c>
      <c r="I3524" s="2">
        <v>1547367</v>
      </c>
      <c r="J3524" s="1" t="s">
        <v>25</v>
      </c>
      <c r="K3524" s="2" t="s">
        <v>4844</v>
      </c>
      <c r="N3524" s="2" t="s">
        <v>1407</v>
      </c>
      <c r="Q3524" s="2" t="s">
        <v>4843</v>
      </c>
      <c r="R3524" s="2">
        <v>1620</v>
      </c>
      <c r="S3524" s="2">
        <v>539</v>
      </c>
    </row>
    <row r="3525" spans="1:19" ht="28.8" x14ac:dyDescent="0.3">
      <c r="A3525" s="2" t="s">
        <v>20</v>
      </c>
      <c r="B3525" s="2" t="s">
        <v>21</v>
      </c>
      <c r="C3525" s="2" t="s">
        <v>22</v>
      </c>
      <c r="D3525" s="2" t="s">
        <v>23</v>
      </c>
      <c r="E3525" s="2" t="s">
        <v>5</v>
      </c>
      <c r="G3525" s="2" t="s">
        <v>24</v>
      </c>
      <c r="H3525" s="2">
        <v>1547506</v>
      </c>
      <c r="I3525" s="2">
        <v>1548657</v>
      </c>
      <c r="J3525" s="1" t="s">
        <v>25</v>
      </c>
      <c r="O3525" s="2" t="s">
        <v>4845</v>
      </c>
      <c r="Q3525" s="2" t="s">
        <v>4846</v>
      </c>
      <c r="R3525" s="2">
        <v>1152</v>
      </c>
    </row>
    <row r="3526" spans="1:19" ht="28.8" x14ac:dyDescent="0.3">
      <c r="A3526" s="2" t="s">
        <v>28</v>
      </c>
      <c r="B3526" s="2" t="s">
        <v>29</v>
      </c>
      <c r="C3526" s="2" t="s">
        <v>22</v>
      </c>
      <c r="D3526" s="2" t="s">
        <v>23</v>
      </c>
      <c r="E3526" s="2" t="s">
        <v>5</v>
      </c>
      <c r="G3526" s="2" t="s">
        <v>24</v>
      </c>
      <c r="H3526" s="2">
        <v>1547506</v>
      </c>
      <c r="I3526" s="2">
        <v>1548657</v>
      </c>
      <c r="J3526" s="1" t="s">
        <v>25</v>
      </c>
      <c r="K3526" s="2" t="s">
        <v>4847</v>
      </c>
      <c r="N3526" s="2" t="s">
        <v>874</v>
      </c>
      <c r="O3526" s="2" t="s">
        <v>4845</v>
      </c>
      <c r="Q3526" s="2" t="s">
        <v>4846</v>
      </c>
      <c r="R3526" s="2">
        <v>1152</v>
      </c>
      <c r="S3526" s="2">
        <v>383</v>
      </c>
    </row>
    <row r="3527" spans="1:19" ht="28.8" x14ac:dyDescent="0.3">
      <c r="A3527" s="2" t="s">
        <v>20</v>
      </c>
      <c r="B3527" s="2" t="s">
        <v>21</v>
      </c>
      <c r="C3527" s="2" t="s">
        <v>22</v>
      </c>
      <c r="D3527" s="2" t="s">
        <v>23</v>
      </c>
      <c r="E3527" s="2" t="s">
        <v>5</v>
      </c>
      <c r="G3527" s="2" t="s">
        <v>24</v>
      </c>
      <c r="H3527" s="2">
        <v>1548733</v>
      </c>
      <c r="I3527" s="2">
        <v>1551408</v>
      </c>
      <c r="J3527" s="1" t="s">
        <v>54</v>
      </c>
      <c r="Q3527" s="2" t="s">
        <v>4848</v>
      </c>
      <c r="R3527" s="2">
        <v>2676</v>
      </c>
    </row>
    <row r="3528" spans="1:19" ht="43.2" x14ac:dyDescent="0.3">
      <c r="A3528" s="2" t="s">
        <v>28</v>
      </c>
      <c r="B3528" s="2" t="s">
        <v>29</v>
      </c>
      <c r="C3528" s="2" t="s">
        <v>22</v>
      </c>
      <c r="D3528" s="2" t="s">
        <v>23</v>
      </c>
      <c r="E3528" s="2" t="s">
        <v>5</v>
      </c>
      <c r="G3528" s="2" t="s">
        <v>24</v>
      </c>
      <c r="H3528" s="2">
        <v>1548733</v>
      </c>
      <c r="I3528" s="2">
        <v>1551408</v>
      </c>
      <c r="J3528" s="1" t="s">
        <v>54</v>
      </c>
      <c r="K3528" s="2" t="s">
        <v>4849</v>
      </c>
      <c r="N3528" s="2" t="s">
        <v>4850</v>
      </c>
      <c r="Q3528" s="2" t="s">
        <v>4848</v>
      </c>
      <c r="R3528" s="2">
        <v>2676</v>
      </c>
      <c r="S3528" s="2">
        <v>891</v>
      </c>
    </row>
    <row r="3529" spans="1:19" ht="28.8" x14ac:dyDescent="0.3">
      <c r="A3529" s="2" t="s">
        <v>20</v>
      </c>
      <c r="B3529" s="2" t="s">
        <v>21</v>
      </c>
      <c r="C3529" s="2" t="s">
        <v>22</v>
      </c>
      <c r="D3529" s="2" t="s">
        <v>23</v>
      </c>
      <c r="E3529" s="2" t="s">
        <v>5</v>
      </c>
      <c r="G3529" s="2" t="s">
        <v>24</v>
      </c>
      <c r="H3529" s="2">
        <v>1551423</v>
      </c>
      <c r="I3529" s="2">
        <v>1551740</v>
      </c>
      <c r="J3529" s="1" t="s">
        <v>25</v>
      </c>
      <c r="Q3529" s="2" t="s">
        <v>4851</v>
      </c>
      <c r="R3529" s="2">
        <v>318</v>
      </c>
    </row>
    <row r="3530" spans="1:19" ht="28.8" x14ac:dyDescent="0.3">
      <c r="A3530" s="2" t="s">
        <v>28</v>
      </c>
      <c r="B3530" s="2" t="s">
        <v>29</v>
      </c>
      <c r="C3530" s="2" t="s">
        <v>22</v>
      </c>
      <c r="D3530" s="2" t="s">
        <v>23</v>
      </c>
      <c r="E3530" s="2" t="s">
        <v>5</v>
      </c>
      <c r="G3530" s="2" t="s">
        <v>24</v>
      </c>
      <c r="H3530" s="2">
        <v>1551423</v>
      </c>
      <c r="I3530" s="2">
        <v>1551740</v>
      </c>
      <c r="J3530" s="1" t="s">
        <v>25</v>
      </c>
      <c r="K3530" s="2" t="s">
        <v>4852</v>
      </c>
      <c r="N3530" s="2" t="s">
        <v>101</v>
      </c>
      <c r="Q3530" s="2" t="s">
        <v>4851</v>
      </c>
      <c r="R3530" s="2">
        <v>318</v>
      </c>
      <c r="S3530" s="2">
        <v>105</v>
      </c>
    </row>
    <row r="3531" spans="1:19" ht="28.8" x14ac:dyDescent="0.3">
      <c r="A3531" s="2" t="s">
        <v>20</v>
      </c>
      <c r="B3531" s="2" t="s">
        <v>21</v>
      </c>
      <c r="C3531" s="2" t="s">
        <v>22</v>
      </c>
      <c r="D3531" s="2" t="s">
        <v>23</v>
      </c>
      <c r="E3531" s="2" t="s">
        <v>5</v>
      </c>
      <c r="G3531" s="2" t="s">
        <v>24</v>
      </c>
      <c r="H3531" s="2">
        <v>1551767</v>
      </c>
      <c r="I3531" s="2">
        <v>1552591</v>
      </c>
      <c r="J3531" s="1" t="s">
        <v>54</v>
      </c>
      <c r="Q3531" s="2" t="s">
        <v>4853</v>
      </c>
      <c r="R3531" s="2">
        <v>825</v>
      </c>
    </row>
    <row r="3532" spans="1:19" ht="43.2" x14ac:dyDescent="0.3">
      <c r="A3532" s="2" t="s">
        <v>28</v>
      </c>
      <c r="B3532" s="2" t="s">
        <v>29</v>
      </c>
      <c r="C3532" s="2" t="s">
        <v>22</v>
      </c>
      <c r="D3532" s="2" t="s">
        <v>23</v>
      </c>
      <c r="E3532" s="2" t="s">
        <v>5</v>
      </c>
      <c r="G3532" s="2" t="s">
        <v>24</v>
      </c>
      <c r="H3532" s="2">
        <v>1551767</v>
      </c>
      <c r="I3532" s="2">
        <v>1552591</v>
      </c>
      <c r="J3532" s="1" t="s">
        <v>54</v>
      </c>
      <c r="K3532" s="2" t="s">
        <v>4854</v>
      </c>
      <c r="N3532" s="2" t="s">
        <v>41</v>
      </c>
      <c r="Q3532" s="2" t="s">
        <v>4853</v>
      </c>
      <c r="R3532" s="2">
        <v>825</v>
      </c>
      <c r="S3532" s="2">
        <v>274</v>
      </c>
    </row>
    <row r="3533" spans="1:19" ht="28.8" x14ac:dyDescent="0.3">
      <c r="A3533" s="2" t="s">
        <v>20</v>
      </c>
      <c r="B3533" s="2" t="s">
        <v>21</v>
      </c>
      <c r="C3533" s="2" t="s">
        <v>22</v>
      </c>
      <c r="D3533" s="2" t="s">
        <v>23</v>
      </c>
      <c r="E3533" s="2" t="s">
        <v>5</v>
      </c>
      <c r="G3533" s="2" t="s">
        <v>24</v>
      </c>
      <c r="H3533" s="2">
        <v>1552730</v>
      </c>
      <c r="I3533" s="2">
        <v>1553365</v>
      </c>
      <c r="J3533" s="1" t="s">
        <v>25</v>
      </c>
      <c r="Q3533" s="2" t="s">
        <v>4855</v>
      </c>
      <c r="R3533" s="2">
        <v>636</v>
      </c>
    </row>
    <row r="3534" spans="1:19" ht="28.8" x14ac:dyDescent="0.3">
      <c r="A3534" s="2" t="s">
        <v>28</v>
      </c>
      <c r="B3534" s="2" t="s">
        <v>29</v>
      </c>
      <c r="C3534" s="2" t="s">
        <v>22</v>
      </c>
      <c r="D3534" s="2" t="s">
        <v>23</v>
      </c>
      <c r="E3534" s="2" t="s">
        <v>5</v>
      </c>
      <c r="G3534" s="2" t="s">
        <v>24</v>
      </c>
      <c r="H3534" s="2">
        <v>1552730</v>
      </c>
      <c r="I3534" s="2">
        <v>1553365</v>
      </c>
      <c r="J3534" s="1" t="s">
        <v>25</v>
      </c>
      <c r="K3534" s="2" t="s">
        <v>4856</v>
      </c>
      <c r="N3534" s="2" t="s">
        <v>4857</v>
      </c>
      <c r="Q3534" s="2" t="s">
        <v>4855</v>
      </c>
      <c r="R3534" s="2">
        <v>636</v>
      </c>
      <c r="S3534" s="2">
        <v>211</v>
      </c>
    </row>
    <row r="3535" spans="1:19" ht="28.8" x14ac:dyDescent="0.3">
      <c r="A3535" s="2" t="s">
        <v>20</v>
      </c>
      <c r="B3535" s="2" t="s">
        <v>21</v>
      </c>
      <c r="C3535" s="2" t="s">
        <v>22</v>
      </c>
      <c r="D3535" s="2" t="s">
        <v>23</v>
      </c>
      <c r="E3535" s="2" t="s">
        <v>5</v>
      </c>
      <c r="G3535" s="2" t="s">
        <v>24</v>
      </c>
      <c r="H3535" s="2">
        <v>1553416</v>
      </c>
      <c r="I3535" s="2">
        <v>1554075</v>
      </c>
      <c r="J3535" s="1" t="s">
        <v>25</v>
      </c>
      <c r="Q3535" s="2" t="s">
        <v>4858</v>
      </c>
      <c r="R3535" s="2">
        <v>660</v>
      </c>
    </row>
    <row r="3536" spans="1:19" ht="57.6" x14ac:dyDescent="0.3">
      <c r="A3536" s="2" t="s">
        <v>28</v>
      </c>
      <c r="B3536" s="2" t="s">
        <v>29</v>
      </c>
      <c r="C3536" s="2" t="s">
        <v>22</v>
      </c>
      <c r="D3536" s="2" t="s">
        <v>23</v>
      </c>
      <c r="E3536" s="2" t="s">
        <v>5</v>
      </c>
      <c r="G3536" s="2" t="s">
        <v>24</v>
      </c>
      <c r="H3536" s="2">
        <v>1553416</v>
      </c>
      <c r="I3536" s="2">
        <v>1554075</v>
      </c>
      <c r="J3536" s="1" t="s">
        <v>25</v>
      </c>
      <c r="K3536" s="2" t="s">
        <v>4859</v>
      </c>
      <c r="N3536" s="2" t="s">
        <v>3037</v>
      </c>
      <c r="Q3536" s="2" t="s">
        <v>4858</v>
      </c>
      <c r="R3536" s="2">
        <v>660</v>
      </c>
      <c r="S3536" s="2">
        <v>219</v>
      </c>
    </row>
    <row r="3537" spans="1:19" ht="28.8" x14ac:dyDescent="0.3">
      <c r="A3537" s="2" t="s">
        <v>20</v>
      </c>
      <c r="B3537" s="2" t="s">
        <v>21</v>
      </c>
      <c r="C3537" s="2" t="s">
        <v>22</v>
      </c>
      <c r="D3537" s="2" t="s">
        <v>23</v>
      </c>
      <c r="E3537" s="2" t="s">
        <v>5</v>
      </c>
      <c r="G3537" s="2" t="s">
        <v>24</v>
      </c>
      <c r="H3537" s="2">
        <v>1554075</v>
      </c>
      <c r="I3537" s="2">
        <v>1555286</v>
      </c>
      <c r="J3537" s="1" t="s">
        <v>25</v>
      </c>
      <c r="O3537" s="2" t="s">
        <v>4860</v>
      </c>
      <c r="Q3537" s="2" t="s">
        <v>4861</v>
      </c>
      <c r="R3537" s="2">
        <v>1212</v>
      </c>
    </row>
    <row r="3538" spans="1:19" ht="28.8" x14ac:dyDescent="0.3">
      <c r="A3538" s="2" t="s">
        <v>28</v>
      </c>
      <c r="B3538" s="2" t="s">
        <v>29</v>
      </c>
      <c r="C3538" s="2" t="s">
        <v>22</v>
      </c>
      <c r="D3538" s="2" t="s">
        <v>23</v>
      </c>
      <c r="E3538" s="2" t="s">
        <v>5</v>
      </c>
      <c r="G3538" s="2" t="s">
        <v>24</v>
      </c>
      <c r="H3538" s="2">
        <v>1554075</v>
      </c>
      <c r="I3538" s="2">
        <v>1555286</v>
      </c>
      <c r="J3538" s="1" t="s">
        <v>25</v>
      </c>
      <c r="K3538" s="2" t="s">
        <v>4862</v>
      </c>
      <c r="N3538" s="2" t="s">
        <v>4863</v>
      </c>
      <c r="O3538" s="2" t="s">
        <v>4860</v>
      </c>
      <c r="Q3538" s="2" t="s">
        <v>4861</v>
      </c>
      <c r="R3538" s="2">
        <v>1212</v>
      </c>
      <c r="S3538" s="2">
        <v>403</v>
      </c>
    </row>
    <row r="3539" spans="1:19" ht="28.8" x14ac:dyDescent="0.3">
      <c r="A3539" s="2" t="s">
        <v>20</v>
      </c>
      <c r="B3539" s="2" t="s">
        <v>21</v>
      </c>
      <c r="C3539" s="2" t="s">
        <v>22</v>
      </c>
      <c r="D3539" s="2" t="s">
        <v>23</v>
      </c>
      <c r="E3539" s="2" t="s">
        <v>5</v>
      </c>
      <c r="G3539" s="2" t="s">
        <v>24</v>
      </c>
      <c r="H3539" s="2">
        <v>1555267</v>
      </c>
      <c r="I3539" s="2">
        <v>1556088</v>
      </c>
      <c r="J3539" s="1" t="s">
        <v>25</v>
      </c>
      <c r="O3539" s="2" t="s">
        <v>4864</v>
      </c>
      <c r="Q3539" s="2" t="s">
        <v>4865</v>
      </c>
      <c r="R3539" s="2">
        <v>822</v>
      </c>
    </row>
    <row r="3540" spans="1:19" ht="43.2" x14ac:dyDescent="0.3">
      <c r="A3540" s="2" t="s">
        <v>28</v>
      </c>
      <c r="B3540" s="2" t="s">
        <v>29</v>
      </c>
      <c r="C3540" s="2" t="s">
        <v>22</v>
      </c>
      <c r="D3540" s="2" t="s">
        <v>23</v>
      </c>
      <c r="E3540" s="2" t="s">
        <v>5</v>
      </c>
      <c r="G3540" s="2" t="s">
        <v>24</v>
      </c>
      <c r="H3540" s="2">
        <v>1555267</v>
      </c>
      <c r="I3540" s="2">
        <v>1556088</v>
      </c>
      <c r="J3540" s="1" t="s">
        <v>25</v>
      </c>
      <c r="K3540" s="2" t="s">
        <v>4866</v>
      </c>
      <c r="N3540" s="2" t="s">
        <v>4867</v>
      </c>
      <c r="O3540" s="2" t="s">
        <v>4864</v>
      </c>
      <c r="Q3540" s="2" t="s">
        <v>4865</v>
      </c>
      <c r="R3540" s="2">
        <v>822</v>
      </c>
      <c r="S3540" s="2">
        <v>273</v>
      </c>
    </row>
    <row r="3541" spans="1:19" ht="28.8" x14ac:dyDescent="0.3">
      <c r="A3541" s="2" t="s">
        <v>20</v>
      </c>
      <c r="B3541" s="2" t="s">
        <v>21</v>
      </c>
      <c r="C3541" s="2" t="s">
        <v>22</v>
      </c>
      <c r="D3541" s="2" t="s">
        <v>23</v>
      </c>
      <c r="E3541" s="2" t="s">
        <v>5</v>
      </c>
      <c r="G3541" s="2" t="s">
        <v>24</v>
      </c>
      <c r="H3541" s="2">
        <v>1556088</v>
      </c>
      <c r="I3541" s="2">
        <v>1556621</v>
      </c>
      <c r="J3541" s="1" t="s">
        <v>25</v>
      </c>
      <c r="O3541" s="2" t="s">
        <v>4868</v>
      </c>
      <c r="Q3541" s="2" t="s">
        <v>4869</v>
      </c>
      <c r="R3541" s="2">
        <v>534</v>
      </c>
    </row>
    <row r="3542" spans="1:19" ht="43.2" x14ac:dyDescent="0.3">
      <c r="A3542" s="2" t="s">
        <v>28</v>
      </c>
      <c r="B3542" s="2" t="s">
        <v>29</v>
      </c>
      <c r="C3542" s="2" t="s">
        <v>22</v>
      </c>
      <c r="D3542" s="2" t="s">
        <v>23</v>
      </c>
      <c r="E3542" s="2" t="s">
        <v>5</v>
      </c>
      <c r="G3542" s="2" t="s">
        <v>24</v>
      </c>
      <c r="H3542" s="2">
        <v>1556088</v>
      </c>
      <c r="I3542" s="2">
        <v>1556621</v>
      </c>
      <c r="J3542" s="1" t="s">
        <v>25</v>
      </c>
      <c r="K3542" s="2" t="s">
        <v>4870</v>
      </c>
      <c r="N3542" s="2" t="s">
        <v>4871</v>
      </c>
      <c r="O3542" s="2" t="s">
        <v>4868</v>
      </c>
      <c r="Q3542" s="2" t="s">
        <v>4869</v>
      </c>
      <c r="R3542" s="2">
        <v>534</v>
      </c>
      <c r="S3542" s="2">
        <v>177</v>
      </c>
    </row>
    <row r="3543" spans="1:19" ht="28.8" x14ac:dyDescent="0.3">
      <c r="A3543" s="2" t="s">
        <v>20</v>
      </c>
      <c r="B3543" s="2" t="s">
        <v>21</v>
      </c>
      <c r="C3543" s="2" t="s">
        <v>22</v>
      </c>
      <c r="D3543" s="2" t="s">
        <v>23</v>
      </c>
      <c r="E3543" s="2" t="s">
        <v>5</v>
      </c>
      <c r="G3543" s="2" t="s">
        <v>24</v>
      </c>
      <c r="H3543" s="2">
        <v>1556784</v>
      </c>
      <c r="I3543" s="2">
        <v>1558088</v>
      </c>
      <c r="J3543" s="1" t="s">
        <v>25</v>
      </c>
      <c r="Q3543" s="2" t="s">
        <v>4872</v>
      </c>
      <c r="R3543" s="2">
        <v>1305</v>
      </c>
    </row>
    <row r="3544" spans="1:19" ht="28.8" x14ac:dyDescent="0.3">
      <c r="A3544" s="2" t="s">
        <v>28</v>
      </c>
      <c r="B3544" s="2" t="s">
        <v>29</v>
      </c>
      <c r="C3544" s="2" t="s">
        <v>22</v>
      </c>
      <c r="D3544" s="2" t="s">
        <v>23</v>
      </c>
      <c r="E3544" s="2" t="s">
        <v>5</v>
      </c>
      <c r="G3544" s="2" t="s">
        <v>24</v>
      </c>
      <c r="H3544" s="2">
        <v>1556784</v>
      </c>
      <c r="I3544" s="2">
        <v>1558088</v>
      </c>
      <c r="J3544" s="1" t="s">
        <v>25</v>
      </c>
      <c r="K3544" s="2" t="s">
        <v>4873</v>
      </c>
      <c r="N3544" s="2" t="s">
        <v>4874</v>
      </c>
      <c r="Q3544" s="2" t="s">
        <v>4872</v>
      </c>
      <c r="R3544" s="2">
        <v>1305</v>
      </c>
      <c r="S3544" s="2">
        <v>434</v>
      </c>
    </row>
    <row r="3545" spans="1:19" ht="28.8" x14ac:dyDescent="0.3">
      <c r="A3545" s="2" t="s">
        <v>20</v>
      </c>
      <c r="B3545" s="2" t="s">
        <v>21</v>
      </c>
      <c r="C3545" s="2" t="s">
        <v>22</v>
      </c>
      <c r="D3545" s="2" t="s">
        <v>23</v>
      </c>
      <c r="E3545" s="2" t="s">
        <v>5</v>
      </c>
      <c r="G3545" s="2" t="s">
        <v>24</v>
      </c>
      <c r="H3545" s="2">
        <v>1558212</v>
      </c>
      <c r="I3545" s="2">
        <v>1559090</v>
      </c>
      <c r="J3545" s="1" t="s">
        <v>25</v>
      </c>
      <c r="O3545" s="2" t="s">
        <v>4875</v>
      </c>
      <c r="Q3545" s="2" t="s">
        <v>4876</v>
      </c>
      <c r="R3545" s="2">
        <v>879</v>
      </c>
    </row>
    <row r="3546" spans="1:19" ht="57.6" x14ac:dyDescent="0.3">
      <c r="A3546" s="2" t="s">
        <v>28</v>
      </c>
      <c r="B3546" s="2" t="s">
        <v>29</v>
      </c>
      <c r="C3546" s="2" t="s">
        <v>22</v>
      </c>
      <c r="D3546" s="2" t="s">
        <v>23</v>
      </c>
      <c r="E3546" s="2" t="s">
        <v>5</v>
      </c>
      <c r="G3546" s="2" t="s">
        <v>24</v>
      </c>
      <c r="H3546" s="2">
        <v>1558212</v>
      </c>
      <c r="I3546" s="2">
        <v>1559090</v>
      </c>
      <c r="J3546" s="1" t="s">
        <v>25</v>
      </c>
      <c r="K3546" s="2" t="s">
        <v>4877</v>
      </c>
      <c r="N3546" s="2" t="s">
        <v>4878</v>
      </c>
      <c r="O3546" s="2" t="s">
        <v>4875</v>
      </c>
      <c r="Q3546" s="2" t="s">
        <v>4876</v>
      </c>
      <c r="R3546" s="2">
        <v>879</v>
      </c>
      <c r="S3546" s="2">
        <v>292</v>
      </c>
    </row>
    <row r="3547" spans="1:19" ht="28.8" x14ac:dyDescent="0.3">
      <c r="A3547" s="2" t="s">
        <v>20</v>
      </c>
      <c r="B3547" s="2" t="s">
        <v>21</v>
      </c>
      <c r="C3547" s="2" t="s">
        <v>22</v>
      </c>
      <c r="D3547" s="2" t="s">
        <v>23</v>
      </c>
      <c r="E3547" s="2" t="s">
        <v>5</v>
      </c>
      <c r="G3547" s="2" t="s">
        <v>24</v>
      </c>
      <c r="H3547" s="2">
        <v>1559100</v>
      </c>
      <c r="I3547" s="2">
        <v>1559771</v>
      </c>
      <c r="J3547" s="1" t="s">
        <v>25</v>
      </c>
      <c r="Q3547" s="2" t="s">
        <v>4879</v>
      </c>
      <c r="R3547" s="2">
        <v>672</v>
      </c>
    </row>
    <row r="3548" spans="1:19" ht="43.2" x14ac:dyDescent="0.3">
      <c r="A3548" s="2" t="s">
        <v>28</v>
      </c>
      <c r="B3548" s="2" t="s">
        <v>29</v>
      </c>
      <c r="C3548" s="2" t="s">
        <v>22</v>
      </c>
      <c r="D3548" s="2" t="s">
        <v>23</v>
      </c>
      <c r="E3548" s="2" t="s">
        <v>5</v>
      </c>
      <c r="G3548" s="2" t="s">
        <v>24</v>
      </c>
      <c r="H3548" s="2">
        <v>1559100</v>
      </c>
      <c r="I3548" s="2">
        <v>1559771</v>
      </c>
      <c r="J3548" s="1" t="s">
        <v>25</v>
      </c>
      <c r="K3548" s="2" t="s">
        <v>4880</v>
      </c>
      <c r="N3548" s="2" t="s">
        <v>4881</v>
      </c>
      <c r="Q3548" s="2" t="s">
        <v>4879</v>
      </c>
      <c r="R3548" s="2">
        <v>672</v>
      </c>
      <c r="S3548" s="2">
        <v>223</v>
      </c>
    </row>
    <row r="3549" spans="1:19" ht="28.8" x14ac:dyDescent="0.3">
      <c r="A3549" s="2" t="s">
        <v>20</v>
      </c>
      <c r="B3549" s="2" t="s">
        <v>21</v>
      </c>
      <c r="C3549" s="2" t="s">
        <v>22</v>
      </c>
      <c r="D3549" s="2" t="s">
        <v>23</v>
      </c>
      <c r="E3549" s="2" t="s">
        <v>5</v>
      </c>
      <c r="G3549" s="2" t="s">
        <v>24</v>
      </c>
      <c r="H3549" s="2">
        <v>1559740</v>
      </c>
      <c r="I3549" s="2">
        <v>1560156</v>
      </c>
      <c r="J3549" s="1" t="s">
        <v>25</v>
      </c>
      <c r="Q3549" s="2" t="s">
        <v>4882</v>
      </c>
      <c r="R3549" s="2">
        <v>417</v>
      </c>
    </row>
    <row r="3550" spans="1:19" ht="28.8" x14ac:dyDescent="0.3">
      <c r="A3550" s="2" t="s">
        <v>28</v>
      </c>
      <c r="B3550" s="2" t="s">
        <v>29</v>
      </c>
      <c r="C3550" s="2" t="s">
        <v>22</v>
      </c>
      <c r="D3550" s="2" t="s">
        <v>23</v>
      </c>
      <c r="E3550" s="2" t="s">
        <v>5</v>
      </c>
      <c r="G3550" s="2" t="s">
        <v>24</v>
      </c>
      <c r="H3550" s="2">
        <v>1559740</v>
      </c>
      <c r="I3550" s="2">
        <v>1560156</v>
      </c>
      <c r="J3550" s="1" t="s">
        <v>25</v>
      </c>
      <c r="K3550" s="2" t="s">
        <v>4883</v>
      </c>
      <c r="N3550" s="2" t="s">
        <v>101</v>
      </c>
      <c r="Q3550" s="2" t="s">
        <v>4882</v>
      </c>
      <c r="R3550" s="2">
        <v>417</v>
      </c>
      <c r="S3550" s="2">
        <v>138</v>
      </c>
    </row>
    <row r="3551" spans="1:19" ht="28.8" x14ac:dyDescent="0.3">
      <c r="A3551" s="2" t="s">
        <v>20</v>
      </c>
      <c r="B3551" s="2" t="s">
        <v>21</v>
      </c>
      <c r="C3551" s="2" t="s">
        <v>22</v>
      </c>
      <c r="D3551" s="2" t="s">
        <v>23</v>
      </c>
      <c r="E3551" s="2" t="s">
        <v>5</v>
      </c>
      <c r="G3551" s="2" t="s">
        <v>24</v>
      </c>
      <c r="H3551" s="2">
        <v>1560075</v>
      </c>
      <c r="I3551" s="2">
        <v>1560347</v>
      </c>
      <c r="J3551" s="1" t="s">
        <v>54</v>
      </c>
      <c r="Q3551" s="2" t="s">
        <v>4884</v>
      </c>
      <c r="R3551" s="2">
        <v>273</v>
      </c>
    </row>
    <row r="3552" spans="1:19" ht="28.8" x14ac:dyDescent="0.3">
      <c r="A3552" s="2" t="s">
        <v>28</v>
      </c>
      <c r="B3552" s="2" t="s">
        <v>29</v>
      </c>
      <c r="C3552" s="2" t="s">
        <v>22</v>
      </c>
      <c r="D3552" s="2" t="s">
        <v>23</v>
      </c>
      <c r="E3552" s="2" t="s">
        <v>5</v>
      </c>
      <c r="G3552" s="2" t="s">
        <v>24</v>
      </c>
      <c r="H3552" s="2">
        <v>1560075</v>
      </c>
      <c r="I3552" s="2">
        <v>1560347</v>
      </c>
      <c r="J3552" s="1" t="s">
        <v>54</v>
      </c>
      <c r="K3552" s="2" t="s">
        <v>4885</v>
      </c>
      <c r="N3552" s="2" t="s">
        <v>101</v>
      </c>
      <c r="Q3552" s="2" t="s">
        <v>4884</v>
      </c>
      <c r="R3552" s="2">
        <v>273</v>
      </c>
      <c r="S3552" s="2">
        <v>90</v>
      </c>
    </row>
    <row r="3553" spans="1:19" ht="28.8" x14ac:dyDescent="0.3">
      <c r="A3553" s="2" t="s">
        <v>20</v>
      </c>
      <c r="B3553" s="2" t="s">
        <v>21</v>
      </c>
      <c r="C3553" s="2" t="s">
        <v>22</v>
      </c>
      <c r="D3553" s="2" t="s">
        <v>23</v>
      </c>
      <c r="E3553" s="2" t="s">
        <v>5</v>
      </c>
      <c r="G3553" s="2" t="s">
        <v>24</v>
      </c>
      <c r="H3553" s="2">
        <v>1560355</v>
      </c>
      <c r="I3553" s="2">
        <v>1561866</v>
      </c>
      <c r="J3553" s="1" t="s">
        <v>54</v>
      </c>
      <c r="Q3553" s="2" t="s">
        <v>4886</v>
      </c>
      <c r="R3553" s="2">
        <v>1512</v>
      </c>
    </row>
    <row r="3554" spans="1:19" ht="43.2" x14ac:dyDescent="0.3">
      <c r="A3554" s="2" t="s">
        <v>28</v>
      </c>
      <c r="B3554" s="2" t="s">
        <v>29</v>
      </c>
      <c r="C3554" s="2" t="s">
        <v>22</v>
      </c>
      <c r="D3554" s="2" t="s">
        <v>23</v>
      </c>
      <c r="E3554" s="2" t="s">
        <v>5</v>
      </c>
      <c r="G3554" s="2" t="s">
        <v>24</v>
      </c>
      <c r="H3554" s="2">
        <v>1560355</v>
      </c>
      <c r="I3554" s="2">
        <v>1561866</v>
      </c>
      <c r="J3554" s="1" t="s">
        <v>54</v>
      </c>
      <c r="K3554" s="2" t="s">
        <v>4887</v>
      </c>
      <c r="N3554" s="2" t="s">
        <v>158</v>
      </c>
      <c r="Q3554" s="2" t="s">
        <v>4886</v>
      </c>
      <c r="R3554" s="2">
        <v>1512</v>
      </c>
      <c r="S3554" s="2">
        <v>503</v>
      </c>
    </row>
    <row r="3555" spans="1:19" ht="28.8" x14ac:dyDescent="0.3">
      <c r="A3555" s="2" t="s">
        <v>20</v>
      </c>
      <c r="B3555" s="2" t="s">
        <v>21</v>
      </c>
      <c r="C3555" s="2" t="s">
        <v>22</v>
      </c>
      <c r="D3555" s="2" t="s">
        <v>23</v>
      </c>
      <c r="E3555" s="2" t="s">
        <v>5</v>
      </c>
      <c r="G3555" s="2" t="s">
        <v>24</v>
      </c>
      <c r="H3555" s="2">
        <v>1561890</v>
      </c>
      <c r="I3555" s="2">
        <v>1562447</v>
      </c>
      <c r="J3555" s="1" t="s">
        <v>54</v>
      </c>
      <c r="Q3555" s="2" t="s">
        <v>4888</v>
      </c>
      <c r="R3555" s="2">
        <v>558</v>
      </c>
    </row>
    <row r="3556" spans="1:19" ht="28.8" x14ac:dyDescent="0.3">
      <c r="A3556" s="2" t="s">
        <v>28</v>
      </c>
      <c r="B3556" s="2" t="s">
        <v>29</v>
      </c>
      <c r="C3556" s="2" t="s">
        <v>22</v>
      </c>
      <c r="D3556" s="2" t="s">
        <v>23</v>
      </c>
      <c r="E3556" s="2" t="s">
        <v>5</v>
      </c>
      <c r="G3556" s="2" t="s">
        <v>24</v>
      </c>
      <c r="H3556" s="2">
        <v>1561890</v>
      </c>
      <c r="I3556" s="2">
        <v>1562447</v>
      </c>
      <c r="J3556" s="1" t="s">
        <v>54</v>
      </c>
      <c r="K3556" s="2" t="s">
        <v>4889</v>
      </c>
      <c r="N3556" s="2" t="s">
        <v>192</v>
      </c>
      <c r="Q3556" s="2" t="s">
        <v>4888</v>
      </c>
      <c r="R3556" s="2">
        <v>558</v>
      </c>
      <c r="S3556" s="2">
        <v>185</v>
      </c>
    </row>
    <row r="3557" spans="1:19" ht="28.8" x14ac:dyDescent="0.3">
      <c r="A3557" s="2" t="s">
        <v>20</v>
      </c>
      <c r="B3557" s="2" t="s">
        <v>21</v>
      </c>
      <c r="C3557" s="2" t="s">
        <v>22</v>
      </c>
      <c r="D3557" s="2" t="s">
        <v>23</v>
      </c>
      <c r="E3557" s="2" t="s">
        <v>5</v>
      </c>
      <c r="G3557" s="2" t="s">
        <v>24</v>
      </c>
      <c r="H3557" s="2">
        <v>1562460</v>
      </c>
      <c r="I3557" s="2">
        <v>1564985</v>
      </c>
      <c r="J3557" s="1" t="s">
        <v>54</v>
      </c>
      <c r="Q3557" s="2" t="s">
        <v>4890</v>
      </c>
      <c r="R3557" s="2">
        <v>2526</v>
      </c>
    </row>
    <row r="3558" spans="1:19" ht="43.2" x14ac:dyDescent="0.3">
      <c r="A3558" s="2" t="s">
        <v>28</v>
      </c>
      <c r="B3558" s="2" t="s">
        <v>29</v>
      </c>
      <c r="C3558" s="2" t="s">
        <v>22</v>
      </c>
      <c r="D3558" s="2" t="s">
        <v>23</v>
      </c>
      <c r="E3558" s="2" t="s">
        <v>5</v>
      </c>
      <c r="G3558" s="2" t="s">
        <v>24</v>
      </c>
      <c r="H3558" s="2">
        <v>1562460</v>
      </c>
      <c r="I3558" s="2">
        <v>1564985</v>
      </c>
      <c r="J3558" s="1" t="s">
        <v>54</v>
      </c>
      <c r="K3558" s="2" t="s">
        <v>4891</v>
      </c>
      <c r="N3558" s="2" t="s">
        <v>4892</v>
      </c>
      <c r="Q3558" s="2" t="s">
        <v>4890</v>
      </c>
      <c r="R3558" s="2">
        <v>2526</v>
      </c>
      <c r="S3558" s="2">
        <v>841</v>
      </c>
    </row>
    <row r="3559" spans="1:19" ht="28.8" x14ac:dyDescent="0.3">
      <c r="A3559" s="2" t="s">
        <v>20</v>
      </c>
      <c r="B3559" s="2" t="s">
        <v>21</v>
      </c>
      <c r="C3559" s="2" t="s">
        <v>22</v>
      </c>
      <c r="D3559" s="2" t="s">
        <v>23</v>
      </c>
      <c r="E3559" s="2" t="s">
        <v>5</v>
      </c>
      <c r="G3559" s="2" t="s">
        <v>24</v>
      </c>
      <c r="H3559" s="2">
        <v>1565042</v>
      </c>
      <c r="I3559" s="2">
        <v>1565392</v>
      </c>
      <c r="J3559" s="1" t="s">
        <v>54</v>
      </c>
      <c r="Q3559" s="2" t="s">
        <v>4893</v>
      </c>
      <c r="R3559" s="2">
        <v>351</v>
      </c>
    </row>
    <row r="3560" spans="1:19" ht="28.8" x14ac:dyDescent="0.3">
      <c r="A3560" s="2" t="s">
        <v>28</v>
      </c>
      <c r="B3560" s="2" t="s">
        <v>29</v>
      </c>
      <c r="C3560" s="2" t="s">
        <v>22</v>
      </c>
      <c r="D3560" s="2" t="s">
        <v>23</v>
      </c>
      <c r="E3560" s="2" t="s">
        <v>5</v>
      </c>
      <c r="G3560" s="2" t="s">
        <v>24</v>
      </c>
      <c r="H3560" s="2">
        <v>1565042</v>
      </c>
      <c r="I3560" s="2">
        <v>1565392</v>
      </c>
      <c r="J3560" s="1" t="s">
        <v>54</v>
      </c>
      <c r="K3560" s="2" t="s">
        <v>4894</v>
      </c>
      <c r="N3560" s="2" t="s">
        <v>4895</v>
      </c>
      <c r="Q3560" s="2" t="s">
        <v>4893</v>
      </c>
      <c r="R3560" s="2">
        <v>351</v>
      </c>
      <c r="S3560" s="2">
        <v>116</v>
      </c>
    </row>
    <row r="3561" spans="1:19" ht="28.8" x14ac:dyDescent="0.3">
      <c r="A3561" s="2" t="s">
        <v>20</v>
      </c>
      <c r="B3561" s="2" t="s">
        <v>21</v>
      </c>
      <c r="C3561" s="2" t="s">
        <v>22</v>
      </c>
      <c r="D3561" s="2" t="s">
        <v>23</v>
      </c>
      <c r="E3561" s="2" t="s">
        <v>5</v>
      </c>
      <c r="G3561" s="2" t="s">
        <v>24</v>
      </c>
      <c r="H3561" s="2">
        <v>1565404</v>
      </c>
      <c r="I3561" s="2">
        <v>1566828</v>
      </c>
      <c r="J3561" s="1" t="s">
        <v>54</v>
      </c>
      <c r="O3561" s="2" t="s">
        <v>4896</v>
      </c>
      <c r="Q3561" s="2" t="s">
        <v>4897</v>
      </c>
      <c r="R3561" s="2">
        <v>1425</v>
      </c>
    </row>
    <row r="3562" spans="1:19" ht="28.8" x14ac:dyDescent="0.3">
      <c r="A3562" s="2" t="s">
        <v>28</v>
      </c>
      <c r="B3562" s="2" t="s">
        <v>29</v>
      </c>
      <c r="C3562" s="2" t="s">
        <v>22</v>
      </c>
      <c r="D3562" s="2" t="s">
        <v>23</v>
      </c>
      <c r="E3562" s="2" t="s">
        <v>5</v>
      </c>
      <c r="G3562" s="2" t="s">
        <v>24</v>
      </c>
      <c r="H3562" s="2">
        <v>1565404</v>
      </c>
      <c r="I3562" s="2">
        <v>1566828</v>
      </c>
      <c r="J3562" s="1" t="s">
        <v>54</v>
      </c>
      <c r="K3562" s="2" t="s">
        <v>4898</v>
      </c>
      <c r="N3562" s="2" t="s">
        <v>4899</v>
      </c>
      <c r="O3562" s="2" t="s">
        <v>4896</v>
      </c>
      <c r="Q3562" s="2" t="s">
        <v>4897</v>
      </c>
      <c r="R3562" s="2">
        <v>1425</v>
      </c>
      <c r="S3562" s="2">
        <v>474</v>
      </c>
    </row>
    <row r="3563" spans="1:19" ht="28.8" x14ac:dyDescent="0.3">
      <c r="A3563" s="2" t="s">
        <v>20</v>
      </c>
      <c r="B3563" s="2" t="s">
        <v>21</v>
      </c>
      <c r="C3563" s="2" t="s">
        <v>22</v>
      </c>
      <c r="D3563" s="2" t="s">
        <v>23</v>
      </c>
      <c r="E3563" s="2" t="s">
        <v>5</v>
      </c>
      <c r="G3563" s="2" t="s">
        <v>24</v>
      </c>
      <c r="H3563" s="2">
        <v>1566828</v>
      </c>
      <c r="I3563" s="2">
        <v>1567748</v>
      </c>
      <c r="J3563" s="1" t="s">
        <v>54</v>
      </c>
      <c r="Q3563" s="2" t="s">
        <v>4900</v>
      </c>
      <c r="R3563" s="2">
        <v>921</v>
      </c>
    </row>
    <row r="3564" spans="1:19" ht="43.2" x14ac:dyDescent="0.3">
      <c r="A3564" s="2" t="s">
        <v>28</v>
      </c>
      <c r="B3564" s="2" t="s">
        <v>29</v>
      </c>
      <c r="C3564" s="2" t="s">
        <v>22</v>
      </c>
      <c r="D3564" s="2" t="s">
        <v>23</v>
      </c>
      <c r="E3564" s="2" t="s">
        <v>5</v>
      </c>
      <c r="G3564" s="2" t="s">
        <v>24</v>
      </c>
      <c r="H3564" s="2">
        <v>1566828</v>
      </c>
      <c r="I3564" s="2">
        <v>1567748</v>
      </c>
      <c r="J3564" s="1" t="s">
        <v>54</v>
      </c>
      <c r="K3564" s="2" t="s">
        <v>4901</v>
      </c>
      <c r="N3564" s="2" t="s">
        <v>4902</v>
      </c>
      <c r="Q3564" s="2" t="s">
        <v>4900</v>
      </c>
      <c r="R3564" s="2">
        <v>921</v>
      </c>
      <c r="S3564" s="2">
        <v>306</v>
      </c>
    </row>
    <row r="3565" spans="1:19" ht="28.8" x14ac:dyDescent="0.3">
      <c r="A3565" s="2" t="s">
        <v>20</v>
      </c>
      <c r="B3565" s="2" t="s">
        <v>21</v>
      </c>
      <c r="C3565" s="2" t="s">
        <v>22</v>
      </c>
      <c r="D3565" s="2" t="s">
        <v>23</v>
      </c>
      <c r="E3565" s="2" t="s">
        <v>5</v>
      </c>
      <c r="G3565" s="2" t="s">
        <v>24</v>
      </c>
      <c r="H3565" s="2">
        <v>1567741</v>
      </c>
      <c r="I3565" s="2">
        <v>1569138</v>
      </c>
      <c r="J3565" s="1" t="s">
        <v>54</v>
      </c>
      <c r="Q3565" s="2" t="s">
        <v>4903</v>
      </c>
      <c r="R3565" s="2">
        <v>1398</v>
      </c>
    </row>
    <row r="3566" spans="1:19" ht="43.2" x14ac:dyDescent="0.3">
      <c r="A3566" s="2" t="s">
        <v>28</v>
      </c>
      <c r="B3566" s="2" t="s">
        <v>29</v>
      </c>
      <c r="C3566" s="2" t="s">
        <v>22</v>
      </c>
      <c r="D3566" s="2" t="s">
        <v>23</v>
      </c>
      <c r="E3566" s="2" t="s">
        <v>5</v>
      </c>
      <c r="G3566" s="2" t="s">
        <v>24</v>
      </c>
      <c r="H3566" s="2">
        <v>1567741</v>
      </c>
      <c r="I3566" s="2">
        <v>1569138</v>
      </c>
      <c r="J3566" s="1" t="s">
        <v>54</v>
      </c>
      <c r="K3566" s="2" t="s">
        <v>4904</v>
      </c>
      <c r="N3566" s="2" t="s">
        <v>2600</v>
      </c>
      <c r="Q3566" s="2" t="s">
        <v>4903</v>
      </c>
      <c r="R3566" s="2">
        <v>1398</v>
      </c>
      <c r="S3566" s="2">
        <v>465</v>
      </c>
    </row>
    <row r="3567" spans="1:19" ht="28.8" x14ac:dyDescent="0.3">
      <c r="A3567" s="2" t="s">
        <v>20</v>
      </c>
      <c r="B3567" s="2" t="s">
        <v>21</v>
      </c>
      <c r="C3567" s="2" t="s">
        <v>22</v>
      </c>
      <c r="D3567" s="2" t="s">
        <v>23</v>
      </c>
      <c r="E3567" s="2" t="s">
        <v>5</v>
      </c>
      <c r="G3567" s="2" t="s">
        <v>24</v>
      </c>
      <c r="H3567" s="2">
        <v>1569192</v>
      </c>
      <c r="I3567" s="2">
        <v>1569356</v>
      </c>
      <c r="J3567" s="1" t="s">
        <v>54</v>
      </c>
      <c r="Q3567" s="2" t="s">
        <v>4905</v>
      </c>
      <c r="R3567" s="2">
        <v>165</v>
      </c>
    </row>
    <row r="3568" spans="1:19" ht="28.8" x14ac:dyDescent="0.3">
      <c r="A3568" s="2" t="s">
        <v>28</v>
      </c>
      <c r="B3568" s="2" t="s">
        <v>29</v>
      </c>
      <c r="C3568" s="2" t="s">
        <v>22</v>
      </c>
      <c r="D3568" s="2" t="s">
        <v>23</v>
      </c>
      <c r="E3568" s="2" t="s">
        <v>5</v>
      </c>
      <c r="G3568" s="2" t="s">
        <v>24</v>
      </c>
      <c r="H3568" s="2">
        <v>1569192</v>
      </c>
      <c r="I3568" s="2">
        <v>1569356</v>
      </c>
      <c r="J3568" s="1" t="s">
        <v>54</v>
      </c>
      <c r="K3568" s="2" t="s">
        <v>4906</v>
      </c>
      <c r="N3568" s="2" t="s">
        <v>101</v>
      </c>
      <c r="Q3568" s="2" t="s">
        <v>4905</v>
      </c>
      <c r="R3568" s="2">
        <v>165</v>
      </c>
      <c r="S3568" s="2">
        <v>54</v>
      </c>
    </row>
    <row r="3569" spans="1:19" ht="28.8" x14ac:dyDescent="0.3">
      <c r="A3569" s="2" t="s">
        <v>20</v>
      </c>
      <c r="B3569" s="2" t="s">
        <v>21</v>
      </c>
      <c r="C3569" s="2" t="s">
        <v>22</v>
      </c>
      <c r="D3569" s="2" t="s">
        <v>23</v>
      </c>
      <c r="E3569" s="2" t="s">
        <v>5</v>
      </c>
      <c r="G3569" s="2" t="s">
        <v>24</v>
      </c>
      <c r="H3569" s="2">
        <v>1569338</v>
      </c>
      <c r="I3569" s="2">
        <v>1569538</v>
      </c>
      <c r="J3569" s="1" t="s">
        <v>54</v>
      </c>
      <c r="Q3569" s="2" t="s">
        <v>4907</v>
      </c>
      <c r="R3569" s="2">
        <v>201</v>
      </c>
    </row>
    <row r="3570" spans="1:19" ht="28.8" x14ac:dyDescent="0.3">
      <c r="A3570" s="2" t="s">
        <v>28</v>
      </c>
      <c r="B3570" s="2" t="s">
        <v>29</v>
      </c>
      <c r="C3570" s="2" t="s">
        <v>22</v>
      </c>
      <c r="D3570" s="2" t="s">
        <v>23</v>
      </c>
      <c r="E3570" s="2" t="s">
        <v>5</v>
      </c>
      <c r="G3570" s="2" t="s">
        <v>24</v>
      </c>
      <c r="H3570" s="2">
        <v>1569338</v>
      </c>
      <c r="I3570" s="2">
        <v>1569538</v>
      </c>
      <c r="J3570" s="1" t="s">
        <v>54</v>
      </c>
      <c r="K3570" s="2" t="s">
        <v>4908</v>
      </c>
      <c r="N3570" s="2" t="s">
        <v>101</v>
      </c>
      <c r="Q3570" s="2" t="s">
        <v>4907</v>
      </c>
      <c r="R3570" s="2">
        <v>201</v>
      </c>
      <c r="S3570" s="2">
        <v>66</v>
      </c>
    </row>
    <row r="3571" spans="1:19" ht="28.8" x14ac:dyDescent="0.3">
      <c r="A3571" s="2" t="s">
        <v>20</v>
      </c>
      <c r="B3571" s="2" t="s">
        <v>21</v>
      </c>
      <c r="C3571" s="2" t="s">
        <v>22</v>
      </c>
      <c r="D3571" s="2" t="s">
        <v>23</v>
      </c>
      <c r="E3571" s="2" t="s">
        <v>5</v>
      </c>
      <c r="G3571" s="2" t="s">
        <v>24</v>
      </c>
      <c r="H3571" s="2">
        <v>1569699</v>
      </c>
      <c r="I3571" s="2">
        <v>1570100</v>
      </c>
      <c r="J3571" s="1" t="s">
        <v>25</v>
      </c>
      <c r="Q3571" s="2" t="s">
        <v>4909</v>
      </c>
      <c r="R3571" s="2">
        <v>402</v>
      </c>
    </row>
    <row r="3572" spans="1:19" ht="28.8" x14ac:dyDescent="0.3">
      <c r="A3572" s="2" t="s">
        <v>28</v>
      </c>
      <c r="B3572" s="2" t="s">
        <v>29</v>
      </c>
      <c r="C3572" s="2" t="s">
        <v>22</v>
      </c>
      <c r="D3572" s="2" t="s">
        <v>23</v>
      </c>
      <c r="E3572" s="2" t="s">
        <v>5</v>
      </c>
      <c r="G3572" s="2" t="s">
        <v>24</v>
      </c>
      <c r="H3572" s="2">
        <v>1569699</v>
      </c>
      <c r="I3572" s="2">
        <v>1570100</v>
      </c>
      <c r="J3572" s="1" t="s">
        <v>25</v>
      </c>
      <c r="K3572" s="2" t="s">
        <v>4910</v>
      </c>
      <c r="N3572" s="2" t="s">
        <v>101</v>
      </c>
      <c r="Q3572" s="2" t="s">
        <v>4909</v>
      </c>
      <c r="R3572" s="2">
        <v>402</v>
      </c>
      <c r="S3572" s="2">
        <v>133</v>
      </c>
    </row>
    <row r="3573" spans="1:19" ht="28.8" x14ac:dyDescent="0.3">
      <c r="A3573" s="2" t="s">
        <v>20</v>
      </c>
      <c r="B3573" s="2" t="s">
        <v>21</v>
      </c>
      <c r="C3573" s="2" t="s">
        <v>22</v>
      </c>
      <c r="D3573" s="2" t="s">
        <v>23</v>
      </c>
      <c r="E3573" s="2" t="s">
        <v>5</v>
      </c>
      <c r="G3573" s="2" t="s">
        <v>24</v>
      </c>
      <c r="H3573" s="2">
        <v>1570226</v>
      </c>
      <c r="I3573" s="2">
        <v>1571185</v>
      </c>
      <c r="J3573" s="1" t="s">
        <v>54</v>
      </c>
      <c r="Q3573" s="2" t="s">
        <v>4911</v>
      </c>
      <c r="R3573" s="2">
        <v>960</v>
      </c>
    </row>
    <row r="3574" spans="1:19" ht="28.8" x14ac:dyDescent="0.3">
      <c r="A3574" s="2" t="s">
        <v>28</v>
      </c>
      <c r="B3574" s="2" t="s">
        <v>29</v>
      </c>
      <c r="C3574" s="2" t="s">
        <v>22</v>
      </c>
      <c r="D3574" s="2" t="s">
        <v>23</v>
      </c>
      <c r="E3574" s="2" t="s">
        <v>5</v>
      </c>
      <c r="G3574" s="2" t="s">
        <v>24</v>
      </c>
      <c r="H3574" s="2">
        <v>1570226</v>
      </c>
      <c r="I3574" s="2">
        <v>1571185</v>
      </c>
      <c r="J3574" s="1" t="s">
        <v>54</v>
      </c>
      <c r="K3574" s="2" t="s">
        <v>4912</v>
      </c>
      <c r="N3574" s="2" t="s">
        <v>1662</v>
      </c>
      <c r="Q3574" s="2" t="s">
        <v>4911</v>
      </c>
      <c r="R3574" s="2">
        <v>960</v>
      </c>
      <c r="S3574" s="2">
        <v>319</v>
      </c>
    </row>
    <row r="3575" spans="1:19" ht="28.8" x14ac:dyDescent="0.3">
      <c r="A3575" s="2" t="s">
        <v>20</v>
      </c>
      <c r="B3575" s="2" t="s">
        <v>21</v>
      </c>
      <c r="C3575" s="2" t="s">
        <v>22</v>
      </c>
      <c r="D3575" s="2" t="s">
        <v>23</v>
      </c>
      <c r="E3575" s="2" t="s">
        <v>5</v>
      </c>
      <c r="G3575" s="2" t="s">
        <v>24</v>
      </c>
      <c r="H3575" s="2">
        <v>1571182</v>
      </c>
      <c r="I3575" s="2">
        <v>1572105</v>
      </c>
      <c r="J3575" s="1" t="s">
        <v>54</v>
      </c>
      <c r="Q3575" s="2" t="s">
        <v>4913</v>
      </c>
      <c r="R3575" s="2">
        <v>924</v>
      </c>
    </row>
    <row r="3576" spans="1:19" ht="43.2" x14ac:dyDescent="0.3">
      <c r="A3576" s="2" t="s">
        <v>28</v>
      </c>
      <c r="B3576" s="2" t="s">
        <v>29</v>
      </c>
      <c r="C3576" s="2" t="s">
        <v>22</v>
      </c>
      <c r="D3576" s="2" t="s">
        <v>23</v>
      </c>
      <c r="E3576" s="2" t="s">
        <v>5</v>
      </c>
      <c r="G3576" s="2" t="s">
        <v>24</v>
      </c>
      <c r="H3576" s="2">
        <v>1571182</v>
      </c>
      <c r="I3576" s="2">
        <v>1572105</v>
      </c>
      <c r="J3576" s="1" t="s">
        <v>54</v>
      </c>
      <c r="K3576" s="2" t="s">
        <v>4914</v>
      </c>
      <c r="N3576" s="2" t="s">
        <v>4915</v>
      </c>
      <c r="Q3576" s="2" t="s">
        <v>4913</v>
      </c>
      <c r="R3576" s="2">
        <v>924</v>
      </c>
      <c r="S3576" s="2">
        <v>307</v>
      </c>
    </row>
    <row r="3577" spans="1:19" ht="28.8" x14ac:dyDescent="0.3">
      <c r="A3577" s="2" t="s">
        <v>20</v>
      </c>
      <c r="B3577" s="2" t="s">
        <v>21</v>
      </c>
      <c r="C3577" s="2" t="s">
        <v>22</v>
      </c>
      <c r="D3577" s="2" t="s">
        <v>23</v>
      </c>
      <c r="E3577" s="2" t="s">
        <v>5</v>
      </c>
      <c r="G3577" s="2" t="s">
        <v>24</v>
      </c>
      <c r="H3577" s="2">
        <v>1572130</v>
      </c>
      <c r="I3577" s="2">
        <v>1573629</v>
      </c>
      <c r="J3577" s="1" t="s">
        <v>54</v>
      </c>
      <c r="Q3577" s="2" t="s">
        <v>4916</v>
      </c>
      <c r="R3577" s="2">
        <v>1500</v>
      </c>
    </row>
    <row r="3578" spans="1:19" ht="28.8" x14ac:dyDescent="0.3">
      <c r="A3578" s="2" t="s">
        <v>28</v>
      </c>
      <c r="B3578" s="2" t="s">
        <v>29</v>
      </c>
      <c r="C3578" s="2" t="s">
        <v>22</v>
      </c>
      <c r="D3578" s="2" t="s">
        <v>23</v>
      </c>
      <c r="E3578" s="2" t="s">
        <v>5</v>
      </c>
      <c r="G3578" s="2" t="s">
        <v>24</v>
      </c>
      <c r="H3578" s="2">
        <v>1572130</v>
      </c>
      <c r="I3578" s="2">
        <v>1573629</v>
      </c>
      <c r="J3578" s="1" t="s">
        <v>54</v>
      </c>
      <c r="K3578" s="2" t="s">
        <v>4917</v>
      </c>
      <c r="N3578" s="2" t="s">
        <v>4918</v>
      </c>
      <c r="Q3578" s="2" t="s">
        <v>4916</v>
      </c>
      <c r="R3578" s="2">
        <v>1500</v>
      </c>
      <c r="S3578" s="2">
        <v>499</v>
      </c>
    </row>
    <row r="3579" spans="1:19" ht="28.8" x14ac:dyDescent="0.3">
      <c r="A3579" s="2" t="s">
        <v>20</v>
      </c>
      <c r="B3579" s="2" t="s">
        <v>21</v>
      </c>
      <c r="C3579" s="2" t="s">
        <v>22</v>
      </c>
      <c r="D3579" s="2" t="s">
        <v>23</v>
      </c>
      <c r="E3579" s="2" t="s">
        <v>5</v>
      </c>
      <c r="G3579" s="2" t="s">
        <v>24</v>
      </c>
      <c r="H3579" s="2">
        <v>1573626</v>
      </c>
      <c r="I3579" s="2">
        <v>1574810</v>
      </c>
      <c r="J3579" s="1" t="s">
        <v>54</v>
      </c>
      <c r="O3579" s="2" t="s">
        <v>4919</v>
      </c>
      <c r="Q3579" s="2" t="s">
        <v>4920</v>
      </c>
      <c r="R3579" s="2">
        <v>1185</v>
      </c>
    </row>
    <row r="3580" spans="1:19" ht="28.8" x14ac:dyDescent="0.3">
      <c r="A3580" s="2" t="s">
        <v>28</v>
      </c>
      <c r="B3580" s="2" t="s">
        <v>29</v>
      </c>
      <c r="C3580" s="2" t="s">
        <v>22</v>
      </c>
      <c r="D3580" s="2" t="s">
        <v>23</v>
      </c>
      <c r="E3580" s="2" t="s">
        <v>5</v>
      </c>
      <c r="G3580" s="2" t="s">
        <v>24</v>
      </c>
      <c r="H3580" s="2">
        <v>1573626</v>
      </c>
      <c r="I3580" s="2">
        <v>1574810</v>
      </c>
      <c r="J3580" s="1" t="s">
        <v>54</v>
      </c>
      <c r="K3580" s="2" t="s">
        <v>4921</v>
      </c>
      <c r="N3580" s="2" t="s">
        <v>4922</v>
      </c>
      <c r="O3580" s="2" t="s">
        <v>4919</v>
      </c>
      <c r="Q3580" s="2" t="s">
        <v>4920</v>
      </c>
      <c r="R3580" s="2">
        <v>1185</v>
      </c>
      <c r="S3580" s="2">
        <v>394</v>
      </c>
    </row>
    <row r="3581" spans="1:19" ht="28.8" x14ac:dyDescent="0.3">
      <c r="A3581" s="2" t="s">
        <v>20</v>
      </c>
      <c r="B3581" s="2" t="s">
        <v>21</v>
      </c>
      <c r="C3581" s="2" t="s">
        <v>22</v>
      </c>
      <c r="D3581" s="2" t="s">
        <v>23</v>
      </c>
      <c r="E3581" s="2" t="s">
        <v>5</v>
      </c>
      <c r="G3581" s="2" t="s">
        <v>24</v>
      </c>
      <c r="H3581" s="2">
        <v>1574813</v>
      </c>
      <c r="I3581" s="2">
        <v>1576081</v>
      </c>
      <c r="J3581" s="1" t="s">
        <v>54</v>
      </c>
      <c r="Q3581" s="2" t="s">
        <v>4923</v>
      </c>
      <c r="R3581" s="2">
        <v>1269</v>
      </c>
    </row>
    <row r="3582" spans="1:19" ht="57.6" x14ac:dyDescent="0.3">
      <c r="A3582" s="2" t="s">
        <v>28</v>
      </c>
      <c r="B3582" s="2" t="s">
        <v>29</v>
      </c>
      <c r="C3582" s="2" t="s">
        <v>22</v>
      </c>
      <c r="D3582" s="2" t="s">
        <v>23</v>
      </c>
      <c r="E3582" s="2" t="s">
        <v>5</v>
      </c>
      <c r="G3582" s="2" t="s">
        <v>24</v>
      </c>
      <c r="H3582" s="2">
        <v>1574813</v>
      </c>
      <c r="I3582" s="2">
        <v>1576081</v>
      </c>
      <c r="J3582" s="1" t="s">
        <v>54</v>
      </c>
      <c r="K3582" s="2" t="s">
        <v>4924</v>
      </c>
      <c r="N3582" s="2" t="s">
        <v>4925</v>
      </c>
      <c r="Q3582" s="2" t="s">
        <v>4923</v>
      </c>
      <c r="R3582" s="2">
        <v>1269</v>
      </c>
      <c r="S3582" s="2">
        <v>422</v>
      </c>
    </row>
    <row r="3583" spans="1:19" ht="28.8" x14ac:dyDescent="0.3">
      <c r="A3583" s="2" t="s">
        <v>20</v>
      </c>
      <c r="B3583" s="2" t="s">
        <v>21</v>
      </c>
      <c r="C3583" s="2" t="s">
        <v>22</v>
      </c>
      <c r="D3583" s="2" t="s">
        <v>23</v>
      </c>
      <c r="E3583" s="2" t="s">
        <v>5</v>
      </c>
      <c r="G3583" s="2" t="s">
        <v>24</v>
      </c>
      <c r="H3583" s="2">
        <v>1576078</v>
      </c>
      <c r="I3583" s="2">
        <v>1577070</v>
      </c>
      <c r="J3583" s="1" t="s">
        <v>54</v>
      </c>
      <c r="Q3583" s="2" t="s">
        <v>4926</v>
      </c>
      <c r="R3583" s="2">
        <v>993</v>
      </c>
    </row>
    <row r="3584" spans="1:19" ht="57.6" x14ac:dyDescent="0.3">
      <c r="A3584" s="2" t="s">
        <v>28</v>
      </c>
      <c r="B3584" s="2" t="s">
        <v>29</v>
      </c>
      <c r="C3584" s="2" t="s">
        <v>22</v>
      </c>
      <c r="D3584" s="2" t="s">
        <v>23</v>
      </c>
      <c r="E3584" s="2" t="s">
        <v>5</v>
      </c>
      <c r="G3584" s="2" t="s">
        <v>24</v>
      </c>
      <c r="H3584" s="2">
        <v>1576078</v>
      </c>
      <c r="I3584" s="2">
        <v>1577070</v>
      </c>
      <c r="J3584" s="1" t="s">
        <v>54</v>
      </c>
      <c r="K3584" s="2" t="s">
        <v>4927</v>
      </c>
      <c r="N3584" s="2" t="s">
        <v>4928</v>
      </c>
      <c r="Q3584" s="2" t="s">
        <v>4926</v>
      </c>
      <c r="R3584" s="2">
        <v>993</v>
      </c>
      <c r="S3584" s="2">
        <v>330</v>
      </c>
    </row>
    <row r="3585" spans="1:19" ht="28.8" x14ac:dyDescent="0.3">
      <c r="A3585" s="2" t="s">
        <v>20</v>
      </c>
      <c r="B3585" s="2" t="s">
        <v>21</v>
      </c>
      <c r="C3585" s="2" t="s">
        <v>22</v>
      </c>
      <c r="D3585" s="2" t="s">
        <v>23</v>
      </c>
      <c r="E3585" s="2" t="s">
        <v>5</v>
      </c>
      <c r="G3585" s="2" t="s">
        <v>24</v>
      </c>
      <c r="H3585" s="2">
        <v>1577067</v>
      </c>
      <c r="I3585" s="2">
        <v>1578131</v>
      </c>
      <c r="J3585" s="1" t="s">
        <v>54</v>
      </c>
      <c r="Q3585" s="2" t="s">
        <v>4929</v>
      </c>
      <c r="R3585" s="2">
        <v>1065</v>
      </c>
    </row>
    <row r="3586" spans="1:19" ht="57.6" x14ac:dyDescent="0.3">
      <c r="A3586" s="2" t="s">
        <v>28</v>
      </c>
      <c r="B3586" s="2" t="s">
        <v>29</v>
      </c>
      <c r="C3586" s="2" t="s">
        <v>22</v>
      </c>
      <c r="D3586" s="2" t="s">
        <v>23</v>
      </c>
      <c r="E3586" s="2" t="s">
        <v>5</v>
      </c>
      <c r="G3586" s="2" t="s">
        <v>24</v>
      </c>
      <c r="H3586" s="2">
        <v>1577067</v>
      </c>
      <c r="I3586" s="2">
        <v>1578131</v>
      </c>
      <c r="J3586" s="1" t="s">
        <v>54</v>
      </c>
      <c r="K3586" s="2" t="s">
        <v>4930</v>
      </c>
      <c r="N3586" s="2" t="s">
        <v>4931</v>
      </c>
      <c r="Q3586" s="2" t="s">
        <v>4929</v>
      </c>
      <c r="R3586" s="2">
        <v>1065</v>
      </c>
      <c r="S3586" s="2">
        <v>354</v>
      </c>
    </row>
    <row r="3587" spans="1:19" ht="28.8" x14ac:dyDescent="0.3">
      <c r="A3587" s="2" t="s">
        <v>20</v>
      </c>
      <c r="B3587" s="2" t="s">
        <v>21</v>
      </c>
      <c r="C3587" s="2" t="s">
        <v>22</v>
      </c>
      <c r="D3587" s="2" t="s">
        <v>23</v>
      </c>
      <c r="E3587" s="2" t="s">
        <v>5</v>
      </c>
      <c r="G3587" s="2" t="s">
        <v>24</v>
      </c>
      <c r="H3587" s="2">
        <v>1578124</v>
      </c>
      <c r="I3587" s="2">
        <v>1578474</v>
      </c>
      <c r="J3587" s="1" t="s">
        <v>54</v>
      </c>
      <c r="Q3587" s="2" t="s">
        <v>4932</v>
      </c>
      <c r="R3587" s="2">
        <v>351</v>
      </c>
    </row>
    <row r="3588" spans="1:19" ht="43.2" x14ac:dyDescent="0.3">
      <c r="A3588" s="2" t="s">
        <v>28</v>
      </c>
      <c r="B3588" s="2" t="s">
        <v>29</v>
      </c>
      <c r="C3588" s="2" t="s">
        <v>22</v>
      </c>
      <c r="D3588" s="2" t="s">
        <v>23</v>
      </c>
      <c r="E3588" s="2" t="s">
        <v>5</v>
      </c>
      <c r="G3588" s="2" t="s">
        <v>24</v>
      </c>
      <c r="H3588" s="2">
        <v>1578124</v>
      </c>
      <c r="I3588" s="2">
        <v>1578474</v>
      </c>
      <c r="J3588" s="1" t="s">
        <v>54</v>
      </c>
      <c r="K3588" s="2" t="s">
        <v>4933</v>
      </c>
      <c r="N3588" s="2" t="s">
        <v>4934</v>
      </c>
      <c r="Q3588" s="2" t="s">
        <v>4932</v>
      </c>
      <c r="R3588" s="2">
        <v>351</v>
      </c>
      <c r="S3588" s="2">
        <v>116</v>
      </c>
    </row>
    <row r="3589" spans="1:19" ht="28.8" x14ac:dyDescent="0.3">
      <c r="A3589" s="2" t="s">
        <v>20</v>
      </c>
      <c r="B3589" s="2" t="s">
        <v>21</v>
      </c>
      <c r="C3589" s="2" t="s">
        <v>22</v>
      </c>
      <c r="D3589" s="2" t="s">
        <v>23</v>
      </c>
      <c r="E3589" s="2" t="s">
        <v>5</v>
      </c>
      <c r="G3589" s="2" t="s">
        <v>24</v>
      </c>
      <c r="H3589" s="2">
        <v>1578510</v>
      </c>
      <c r="I3589" s="2">
        <v>1580033</v>
      </c>
      <c r="J3589" s="1" t="s">
        <v>54</v>
      </c>
      <c r="O3589" s="2" t="s">
        <v>4935</v>
      </c>
      <c r="Q3589" s="2" t="s">
        <v>4936</v>
      </c>
      <c r="R3589" s="2">
        <v>1524</v>
      </c>
    </row>
    <row r="3590" spans="1:19" ht="72" x14ac:dyDescent="0.3">
      <c r="A3590" s="2" t="s">
        <v>28</v>
      </c>
      <c r="B3590" s="2" t="s">
        <v>29</v>
      </c>
      <c r="C3590" s="2" t="s">
        <v>22</v>
      </c>
      <c r="D3590" s="2" t="s">
        <v>23</v>
      </c>
      <c r="E3590" s="2" t="s">
        <v>5</v>
      </c>
      <c r="G3590" s="2" t="s">
        <v>24</v>
      </c>
      <c r="H3590" s="2">
        <v>1578510</v>
      </c>
      <c r="I3590" s="2">
        <v>1580033</v>
      </c>
      <c r="J3590" s="1" t="s">
        <v>54</v>
      </c>
      <c r="K3590" s="2" t="s">
        <v>4937</v>
      </c>
      <c r="N3590" s="2" t="s">
        <v>1652</v>
      </c>
      <c r="O3590" s="2" t="s">
        <v>4935</v>
      </c>
      <c r="Q3590" s="2" t="s">
        <v>4936</v>
      </c>
      <c r="R3590" s="2">
        <v>1524</v>
      </c>
      <c r="S3590" s="2">
        <v>507</v>
      </c>
    </row>
    <row r="3591" spans="1:19" ht="28.8" x14ac:dyDescent="0.3">
      <c r="A3591" s="2" t="s">
        <v>20</v>
      </c>
      <c r="B3591" s="2" t="s">
        <v>21</v>
      </c>
      <c r="C3591" s="2" t="s">
        <v>22</v>
      </c>
      <c r="D3591" s="2" t="s">
        <v>23</v>
      </c>
      <c r="E3591" s="2" t="s">
        <v>5</v>
      </c>
      <c r="G3591" s="2" t="s">
        <v>24</v>
      </c>
      <c r="H3591" s="2">
        <v>1580030</v>
      </c>
      <c r="I3591" s="2">
        <v>1582441</v>
      </c>
      <c r="J3591" s="1" t="s">
        <v>54</v>
      </c>
      <c r="O3591" s="2" t="s">
        <v>4938</v>
      </c>
      <c r="Q3591" s="2" t="s">
        <v>4939</v>
      </c>
      <c r="R3591" s="2">
        <v>2412</v>
      </c>
    </row>
    <row r="3592" spans="1:19" ht="28.8" x14ac:dyDescent="0.3">
      <c r="A3592" s="2" t="s">
        <v>28</v>
      </c>
      <c r="B3592" s="2" t="s">
        <v>29</v>
      </c>
      <c r="C3592" s="2" t="s">
        <v>22</v>
      </c>
      <c r="D3592" s="2" t="s">
        <v>23</v>
      </c>
      <c r="E3592" s="2" t="s">
        <v>5</v>
      </c>
      <c r="G3592" s="2" t="s">
        <v>24</v>
      </c>
      <c r="H3592" s="2">
        <v>1580030</v>
      </c>
      <c r="I3592" s="2">
        <v>1582441</v>
      </c>
      <c r="J3592" s="1" t="s">
        <v>54</v>
      </c>
      <c r="K3592" s="2" t="s">
        <v>4940</v>
      </c>
      <c r="N3592" s="2" t="s">
        <v>4941</v>
      </c>
      <c r="O3592" s="2" t="s">
        <v>4938</v>
      </c>
      <c r="Q3592" s="2" t="s">
        <v>4939</v>
      </c>
      <c r="R3592" s="2">
        <v>2412</v>
      </c>
      <c r="S3592" s="2">
        <v>803</v>
      </c>
    </row>
    <row r="3593" spans="1:19" ht="28.8" x14ac:dyDescent="0.3">
      <c r="A3593" s="2" t="s">
        <v>20</v>
      </c>
      <c r="B3593" s="2" t="s">
        <v>21</v>
      </c>
      <c r="C3593" s="2" t="s">
        <v>22</v>
      </c>
      <c r="D3593" s="2" t="s">
        <v>23</v>
      </c>
      <c r="E3593" s="2" t="s">
        <v>5</v>
      </c>
      <c r="G3593" s="2" t="s">
        <v>24</v>
      </c>
      <c r="H3593" s="2">
        <v>1582536</v>
      </c>
      <c r="I3593" s="2">
        <v>1583498</v>
      </c>
      <c r="J3593" s="1" t="s">
        <v>54</v>
      </c>
      <c r="Q3593" s="2" t="s">
        <v>4942</v>
      </c>
      <c r="R3593" s="2">
        <v>963</v>
      </c>
    </row>
    <row r="3594" spans="1:19" ht="28.8" x14ac:dyDescent="0.3">
      <c r="A3594" s="2" t="s">
        <v>28</v>
      </c>
      <c r="B3594" s="2" t="s">
        <v>29</v>
      </c>
      <c r="C3594" s="2" t="s">
        <v>22</v>
      </c>
      <c r="D3594" s="2" t="s">
        <v>23</v>
      </c>
      <c r="E3594" s="2" t="s">
        <v>5</v>
      </c>
      <c r="G3594" s="2" t="s">
        <v>24</v>
      </c>
      <c r="H3594" s="2">
        <v>1582536</v>
      </c>
      <c r="I3594" s="2">
        <v>1583498</v>
      </c>
      <c r="J3594" s="1" t="s">
        <v>54</v>
      </c>
      <c r="K3594" s="2" t="s">
        <v>4943</v>
      </c>
      <c r="N3594" s="2" t="s">
        <v>4944</v>
      </c>
      <c r="Q3594" s="2" t="s">
        <v>4942</v>
      </c>
      <c r="R3594" s="2">
        <v>963</v>
      </c>
      <c r="S3594" s="2">
        <v>320</v>
      </c>
    </row>
    <row r="3595" spans="1:19" ht="28.8" x14ac:dyDescent="0.3">
      <c r="A3595" s="2" t="s">
        <v>20</v>
      </c>
      <c r="B3595" s="2" t="s">
        <v>21</v>
      </c>
      <c r="C3595" s="2" t="s">
        <v>22</v>
      </c>
      <c r="D3595" s="2" t="s">
        <v>23</v>
      </c>
      <c r="E3595" s="2" t="s">
        <v>5</v>
      </c>
      <c r="G3595" s="2" t="s">
        <v>24</v>
      </c>
      <c r="H3595" s="2">
        <v>1583510</v>
      </c>
      <c r="I3595" s="2">
        <v>1584334</v>
      </c>
      <c r="J3595" s="1" t="s">
        <v>54</v>
      </c>
      <c r="Q3595" s="2" t="s">
        <v>4945</v>
      </c>
      <c r="R3595" s="2">
        <v>825</v>
      </c>
    </row>
    <row r="3596" spans="1:19" ht="28.8" x14ac:dyDescent="0.3">
      <c r="A3596" s="2" t="s">
        <v>28</v>
      </c>
      <c r="B3596" s="2" t="s">
        <v>29</v>
      </c>
      <c r="C3596" s="2" t="s">
        <v>22</v>
      </c>
      <c r="D3596" s="2" t="s">
        <v>23</v>
      </c>
      <c r="E3596" s="2" t="s">
        <v>5</v>
      </c>
      <c r="G3596" s="2" t="s">
        <v>24</v>
      </c>
      <c r="H3596" s="2">
        <v>1583510</v>
      </c>
      <c r="I3596" s="2">
        <v>1584334</v>
      </c>
      <c r="J3596" s="1" t="s">
        <v>54</v>
      </c>
      <c r="K3596" s="2" t="s">
        <v>4946</v>
      </c>
      <c r="N3596" s="2" t="s">
        <v>4947</v>
      </c>
      <c r="Q3596" s="2" t="s">
        <v>4945</v>
      </c>
      <c r="R3596" s="2">
        <v>825</v>
      </c>
      <c r="S3596" s="2">
        <v>274</v>
      </c>
    </row>
    <row r="3597" spans="1:19" ht="28.8" x14ac:dyDescent="0.3">
      <c r="A3597" s="2" t="s">
        <v>20</v>
      </c>
      <c r="B3597" s="2" t="s">
        <v>21</v>
      </c>
      <c r="C3597" s="2" t="s">
        <v>22</v>
      </c>
      <c r="D3597" s="2" t="s">
        <v>23</v>
      </c>
      <c r="E3597" s="2" t="s">
        <v>5</v>
      </c>
      <c r="G3597" s="2" t="s">
        <v>24</v>
      </c>
      <c r="H3597" s="2">
        <v>1584324</v>
      </c>
      <c r="I3597" s="2">
        <v>1585472</v>
      </c>
      <c r="J3597" s="1" t="s">
        <v>54</v>
      </c>
      <c r="O3597" s="2" t="s">
        <v>4948</v>
      </c>
      <c r="Q3597" s="2" t="s">
        <v>4949</v>
      </c>
      <c r="R3597" s="2">
        <v>1149</v>
      </c>
    </row>
    <row r="3598" spans="1:19" ht="43.2" x14ac:dyDescent="0.3">
      <c r="A3598" s="2" t="s">
        <v>28</v>
      </c>
      <c r="B3598" s="2" t="s">
        <v>29</v>
      </c>
      <c r="C3598" s="2" t="s">
        <v>22</v>
      </c>
      <c r="D3598" s="2" t="s">
        <v>23</v>
      </c>
      <c r="E3598" s="2" t="s">
        <v>5</v>
      </c>
      <c r="G3598" s="2" t="s">
        <v>24</v>
      </c>
      <c r="H3598" s="2">
        <v>1584324</v>
      </c>
      <c r="I3598" s="2">
        <v>1585472</v>
      </c>
      <c r="J3598" s="1" t="s">
        <v>54</v>
      </c>
      <c r="K3598" s="2" t="s">
        <v>4950</v>
      </c>
      <c r="N3598" s="2" t="s">
        <v>4951</v>
      </c>
      <c r="O3598" s="2" t="s">
        <v>4948</v>
      </c>
      <c r="Q3598" s="2" t="s">
        <v>4949</v>
      </c>
      <c r="R3598" s="2">
        <v>1149</v>
      </c>
      <c r="S3598" s="2">
        <v>382</v>
      </c>
    </row>
    <row r="3599" spans="1:19" ht="28.8" x14ac:dyDescent="0.3">
      <c r="A3599" s="2" t="s">
        <v>20</v>
      </c>
      <c r="B3599" s="2" t="s">
        <v>21</v>
      </c>
      <c r="C3599" s="2" t="s">
        <v>22</v>
      </c>
      <c r="D3599" s="2" t="s">
        <v>23</v>
      </c>
      <c r="E3599" s="2" t="s">
        <v>5</v>
      </c>
      <c r="G3599" s="2" t="s">
        <v>24</v>
      </c>
      <c r="H3599" s="2">
        <v>1585484</v>
      </c>
      <c r="I3599" s="2">
        <v>1586308</v>
      </c>
      <c r="J3599" s="1" t="s">
        <v>54</v>
      </c>
      <c r="O3599" s="2" t="s">
        <v>4952</v>
      </c>
      <c r="Q3599" s="2" t="s">
        <v>4953</v>
      </c>
      <c r="R3599" s="2">
        <v>825</v>
      </c>
    </row>
    <row r="3600" spans="1:19" ht="57.6" x14ac:dyDescent="0.3">
      <c r="A3600" s="2" t="s">
        <v>28</v>
      </c>
      <c r="B3600" s="2" t="s">
        <v>29</v>
      </c>
      <c r="C3600" s="2" t="s">
        <v>22</v>
      </c>
      <c r="D3600" s="2" t="s">
        <v>23</v>
      </c>
      <c r="E3600" s="2" t="s">
        <v>5</v>
      </c>
      <c r="G3600" s="2" t="s">
        <v>24</v>
      </c>
      <c r="H3600" s="2">
        <v>1585484</v>
      </c>
      <c r="I3600" s="2">
        <v>1586308</v>
      </c>
      <c r="J3600" s="1" t="s">
        <v>54</v>
      </c>
      <c r="K3600" s="2" t="s">
        <v>4954</v>
      </c>
      <c r="N3600" s="2" t="s">
        <v>4955</v>
      </c>
      <c r="O3600" s="2" t="s">
        <v>4952</v>
      </c>
      <c r="Q3600" s="2" t="s">
        <v>4953</v>
      </c>
      <c r="R3600" s="2">
        <v>825</v>
      </c>
      <c r="S3600" s="2">
        <v>274</v>
      </c>
    </row>
    <row r="3601" spans="1:19" ht="28.8" x14ac:dyDescent="0.3">
      <c r="A3601" s="2" t="s">
        <v>20</v>
      </c>
      <c r="B3601" s="2" t="s">
        <v>21</v>
      </c>
      <c r="C3601" s="2" t="s">
        <v>22</v>
      </c>
      <c r="D3601" s="2" t="s">
        <v>23</v>
      </c>
      <c r="E3601" s="2" t="s">
        <v>5</v>
      </c>
      <c r="G3601" s="2" t="s">
        <v>24</v>
      </c>
      <c r="H3601" s="2">
        <v>1586322</v>
      </c>
      <c r="I3601" s="2">
        <v>1587542</v>
      </c>
      <c r="J3601" s="1" t="s">
        <v>54</v>
      </c>
      <c r="Q3601" s="2" t="s">
        <v>4956</v>
      </c>
      <c r="R3601" s="2">
        <v>1221</v>
      </c>
    </row>
    <row r="3602" spans="1:19" ht="28.8" x14ac:dyDescent="0.3">
      <c r="A3602" s="2" t="s">
        <v>28</v>
      </c>
      <c r="B3602" s="2" t="s">
        <v>29</v>
      </c>
      <c r="C3602" s="2" t="s">
        <v>22</v>
      </c>
      <c r="D3602" s="2" t="s">
        <v>23</v>
      </c>
      <c r="E3602" s="2" t="s">
        <v>5</v>
      </c>
      <c r="G3602" s="2" t="s">
        <v>24</v>
      </c>
      <c r="H3602" s="2">
        <v>1586322</v>
      </c>
      <c r="I3602" s="2">
        <v>1587542</v>
      </c>
      <c r="J3602" s="1" t="s">
        <v>54</v>
      </c>
      <c r="K3602" s="2" t="s">
        <v>4957</v>
      </c>
      <c r="N3602" s="2" t="s">
        <v>4958</v>
      </c>
      <c r="Q3602" s="2" t="s">
        <v>4956</v>
      </c>
      <c r="R3602" s="2">
        <v>1221</v>
      </c>
      <c r="S3602" s="2">
        <v>406</v>
      </c>
    </row>
    <row r="3603" spans="1:19" ht="28.8" x14ac:dyDescent="0.3">
      <c r="A3603" s="2" t="s">
        <v>20</v>
      </c>
      <c r="B3603" s="2" t="s">
        <v>21</v>
      </c>
      <c r="C3603" s="2" t="s">
        <v>22</v>
      </c>
      <c r="D3603" s="2" t="s">
        <v>23</v>
      </c>
      <c r="E3603" s="2" t="s">
        <v>5</v>
      </c>
      <c r="G3603" s="2" t="s">
        <v>24</v>
      </c>
      <c r="H3603" s="2">
        <v>1587526</v>
      </c>
      <c r="I3603" s="2">
        <v>1587909</v>
      </c>
      <c r="J3603" s="1" t="s">
        <v>25</v>
      </c>
      <c r="Q3603" s="2" t="s">
        <v>4959</v>
      </c>
      <c r="R3603" s="2">
        <v>384</v>
      </c>
    </row>
    <row r="3604" spans="1:19" ht="28.8" x14ac:dyDescent="0.3">
      <c r="A3604" s="2" t="s">
        <v>28</v>
      </c>
      <c r="B3604" s="2" t="s">
        <v>29</v>
      </c>
      <c r="C3604" s="2" t="s">
        <v>22</v>
      </c>
      <c r="D3604" s="2" t="s">
        <v>23</v>
      </c>
      <c r="E3604" s="2" t="s">
        <v>5</v>
      </c>
      <c r="G3604" s="2" t="s">
        <v>24</v>
      </c>
      <c r="H3604" s="2">
        <v>1587526</v>
      </c>
      <c r="I3604" s="2">
        <v>1587909</v>
      </c>
      <c r="J3604" s="1" t="s">
        <v>25</v>
      </c>
      <c r="K3604" s="2" t="s">
        <v>4960</v>
      </c>
      <c r="N3604" s="2" t="s">
        <v>101</v>
      </c>
      <c r="Q3604" s="2" t="s">
        <v>4959</v>
      </c>
      <c r="R3604" s="2">
        <v>384</v>
      </c>
      <c r="S3604" s="2">
        <v>127</v>
      </c>
    </row>
    <row r="3605" spans="1:19" ht="28.8" x14ac:dyDescent="0.3">
      <c r="A3605" s="2" t="s">
        <v>20</v>
      </c>
      <c r="B3605" s="2" t="s">
        <v>21</v>
      </c>
      <c r="C3605" s="2" t="s">
        <v>22</v>
      </c>
      <c r="D3605" s="2" t="s">
        <v>23</v>
      </c>
      <c r="E3605" s="2" t="s">
        <v>5</v>
      </c>
      <c r="G3605" s="2" t="s">
        <v>24</v>
      </c>
      <c r="H3605" s="2">
        <v>1587884</v>
      </c>
      <c r="I3605" s="2">
        <v>1588633</v>
      </c>
      <c r="J3605" s="1" t="s">
        <v>25</v>
      </c>
      <c r="Q3605" s="2" t="s">
        <v>4961</v>
      </c>
      <c r="R3605" s="2">
        <v>750</v>
      </c>
    </row>
    <row r="3606" spans="1:19" ht="28.8" x14ac:dyDescent="0.3">
      <c r="A3606" s="2" t="s">
        <v>28</v>
      </c>
      <c r="B3606" s="2" t="s">
        <v>29</v>
      </c>
      <c r="C3606" s="2" t="s">
        <v>22</v>
      </c>
      <c r="D3606" s="2" t="s">
        <v>23</v>
      </c>
      <c r="E3606" s="2" t="s">
        <v>5</v>
      </c>
      <c r="G3606" s="2" t="s">
        <v>24</v>
      </c>
      <c r="H3606" s="2">
        <v>1587884</v>
      </c>
      <c r="I3606" s="2">
        <v>1588633</v>
      </c>
      <c r="J3606" s="1" t="s">
        <v>25</v>
      </c>
      <c r="K3606" s="2" t="s">
        <v>4962</v>
      </c>
      <c r="N3606" s="2" t="s">
        <v>192</v>
      </c>
      <c r="Q3606" s="2" t="s">
        <v>4961</v>
      </c>
      <c r="R3606" s="2">
        <v>750</v>
      </c>
      <c r="S3606" s="2">
        <v>249</v>
      </c>
    </row>
    <row r="3607" spans="1:19" ht="28.8" x14ac:dyDescent="0.3">
      <c r="A3607" s="2" t="s">
        <v>20</v>
      </c>
      <c r="B3607" s="2" t="s">
        <v>21</v>
      </c>
      <c r="C3607" s="2" t="s">
        <v>22</v>
      </c>
      <c r="D3607" s="2" t="s">
        <v>23</v>
      </c>
      <c r="E3607" s="2" t="s">
        <v>5</v>
      </c>
      <c r="G3607" s="2" t="s">
        <v>24</v>
      </c>
      <c r="H3607" s="2">
        <v>1588595</v>
      </c>
      <c r="I3607" s="2">
        <v>1589269</v>
      </c>
      <c r="J3607" s="1" t="s">
        <v>54</v>
      </c>
      <c r="O3607" s="2" t="s">
        <v>4963</v>
      </c>
      <c r="Q3607" s="2" t="s">
        <v>4964</v>
      </c>
      <c r="R3607" s="2">
        <v>675</v>
      </c>
    </row>
    <row r="3608" spans="1:19" ht="28.8" x14ac:dyDescent="0.3">
      <c r="A3608" s="2" t="s">
        <v>28</v>
      </c>
      <c r="B3608" s="2" t="s">
        <v>29</v>
      </c>
      <c r="C3608" s="2" t="s">
        <v>22</v>
      </c>
      <c r="D3608" s="2" t="s">
        <v>23</v>
      </c>
      <c r="E3608" s="2" t="s">
        <v>5</v>
      </c>
      <c r="G3608" s="2" t="s">
        <v>24</v>
      </c>
      <c r="H3608" s="2">
        <v>1588595</v>
      </c>
      <c r="I3608" s="2">
        <v>1589269</v>
      </c>
      <c r="J3608" s="1" t="s">
        <v>54</v>
      </c>
      <c r="K3608" s="2" t="s">
        <v>4965</v>
      </c>
      <c r="N3608" s="2" t="s">
        <v>4966</v>
      </c>
      <c r="O3608" s="2" t="s">
        <v>4963</v>
      </c>
      <c r="Q3608" s="2" t="s">
        <v>4964</v>
      </c>
      <c r="R3608" s="2">
        <v>675</v>
      </c>
      <c r="S3608" s="2">
        <v>224</v>
      </c>
    </row>
    <row r="3609" spans="1:19" ht="28.8" x14ac:dyDescent="0.3">
      <c r="A3609" s="2" t="s">
        <v>20</v>
      </c>
      <c r="B3609" s="2" t="s">
        <v>21</v>
      </c>
      <c r="C3609" s="2" t="s">
        <v>22</v>
      </c>
      <c r="D3609" s="2" t="s">
        <v>23</v>
      </c>
      <c r="E3609" s="2" t="s">
        <v>5</v>
      </c>
      <c r="G3609" s="2" t="s">
        <v>24</v>
      </c>
      <c r="H3609" s="2">
        <v>1589262</v>
      </c>
      <c r="I3609" s="2">
        <v>1589969</v>
      </c>
      <c r="J3609" s="1" t="s">
        <v>54</v>
      </c>
      <c r="O3609" s="2" t="s">
        <v>4967</v>
      </c>
      <c r="Q3609" s="2" t="s">
        <v>4968</v>
      </c>
      <c r="R3609" s="2">
        <v>708</v>
      </c>
    </row>
    <row r="3610" spans="1:19" ht="57.6" x14ac:dyDescent="0.3">
      <c r="A3610" s="2" t="s">
        <v>28</v>
      </c>
      <c r="B3610" s="2" t="s">
        <v>29</v>
      </c>
      <c r="C3610" s="2" t="s">
        <v>22</v>
      </c>
      <c r="D3610" s="2" t="s">
        <v>23</v>
      </c>
      <c r="E3610" s="2" t="s">
        <v>5</v>
      </c>
      <c r="G3610" s="2" t="s">
        <v>24</v>
      </c>
      <c r="H3610" s="2">
        <v>1589262</v>
      </c>
      <c r="I3610" s="2">
        <v>1589969</v>
      </c>
      <c r="J3610" s="1" t="s">
        <v>54</v>
      </c>
      <c r="K3610" s="2" t="s">
        <v>4969</v>
      </c>
      <c r="N3610" s="2" t="s">
        <v>4970</v>
      </c>
      <c r="O3610" s="2" t="s">
        <v>4967</v>
      </c>
      <c r="Q3610" s="2" t="s">
        <v>4968</v>
      </c>
      <c r="R3610" s="2">
        <v>708</v>
      </c>
      <c r="S3610" s="2">
        <v>235</v>
      </c>
    </row>
    <row r="3611" spans="1:19" ht="28.8" x14ac:dyDescent="0.3">
      <c r="A3611" s="2" t="s">
        <v>20</v>
      </c>
      <c r="B3611" s="2" t="s">
        <v>21</v>
      </c>
      <c r="C3611" s="2" t="s">
        <v>22</v>
      </c>
      <c r="D3611" s="2" t="s">
        <v>23</v>
      </c>
      <c r="E3611" s="2" t="s">
        <v>5</v>
      </c>
      <c r="G3611" s="2" t="s">
        <v>24</v>
      </c>
      <c r="H3611" s="2">
        <v>1589966</v>
      </c>
      <c r="I3611" s="2">
        <v>1591291</v>
      </c>
      <c r="J3611" s="1" t="s">
        <v>54</v>
      </c>
      <c r="Q3611" s="2" t="s">
        <v>4971</v>
      </c>
      <c r="R3611" s="2">
        <v>1326</v>
      </c>
    </row>
    <row r="3612" spans="1:19" ht="28.8" x14ac:dyDescent="0.3">
      <c r="A3612" s="2" t="s">
        <v>28</v>
      </c>
      <c r="B3612" s="2" t="s">
        <v>29</v>
      </c>
      <c r="C3612" s="2" t="s">
        <v>22</v>
      </c>
      <c r="D3612" s="2" t="s">
        <v>23</v>
      </c>
      <c r="E3612" s="2" t="s">
        <v>5</v>
      </c>
      <c r="G3612" s="2" t="s">
        <v>24</v>
      </c>
      <c r="H3612" s="2">
        <v>1589966</v>
      </c>
      <c r="I3612" s="2">
        <v>1591291</v>
      </c>
      <c r="J3612" s="1" t="s">
        <v>54</v>
      </c>
      <c r="K3612" s="2" t="s">
        <v>4972</v>
      </c>
      <c r="N3612" s="2" t="s">
        <v>4973</v>
      </c>
      <c r="Q3612" s="2" t="s">
        <v>4971</v>
      </c>
      <c r="R3612" s="2">
        <v>1326</v>
      </c>
      <c r="S3612" s="2">
        <v>441</v>
      </c>
    </row>
    <row r="3613" spans="1:19" ht="28.8" x14ac:dyDescent="0.3">
      <c r="A3613" s="2" t="s">
        <v>20</v>
      </c>
      <c r="B3613" s="2" t="s">
        <v>21</v>
      </c>
      <c r="C3613" s="2" t="s">
        <v>22</v>
      </c>
      <c r="D3613" s="2" t="s">
        <v>23</v>
      </c>
      <c r="E3613" s="2" t="s">
        <v>5</v>
      </c>
      <c r="G3613" s="2" t="s">
        <v>24</v>
      </c>
      <c r="H3613" s="2">
        <v>1591371</v>
      </c>
      <c r="I3613" s="2">
        <v>1592597</v>
      </c>
      <c r="J3613" s="1" t="s">
        <v>54</v>
      </c>
      <c r="Q3613" s="2" t="s">
        <v>4974</v>
      </c>
      <c r="R3613" s="2">
        <v>1227</v>
      </c>
    </row>
    <row r="3614" spans="1:19" ht="57.6" x14ac:dyDescent="0.3">
      <c r="A3614" s="2" t="s">
        <v>28</v>
      </c>
      <c r="B3614" s="2" t="s">
        <v>29</v>
      </c>
      <c r="C3614" s="2" t="s">
        <v>22</v>
      </c>
      <c r="D3614" s="2" t="s">
        <v>23</v>
      </c>
      <c r="E3614" s="2" t="s">
        <v>5</v>
      </c>
      <c r="G3614" s="2" t="s">
        <v>24</v>
      </c>
      <c r="H3614" s="2">
        <v>1591371</v>
      </c>
      <c r="I3614" s="2">
        <v>1592597</v>
      </c>
      <c r="J3614" s="1" t="s">
        <v>54</v>
      </c>
      <c r="K3614" s="2" t="s">
        <v>4975</v>
      </c>
      <c r="N3614" s="2" t="s">
        <v>4976</v>
      </c>
      <c r="Q3614" s="2" t="s">
        <v>4974</v>
      </c>
      <c r="R3614" s="2">
        <v>1227</v>
      </c>
      <c r="S3614" s="2">
        <v>408</v>
      </c>
    </row>
    <row r="3615" spans="1:19" ht="28.8" x14ac:dyDescent="0.3">
      <c r="A3615" s="2" t="s">
        <v>20</v>
      </c>
      <c r="B3615" s="2" t="s">
        <v>21</v>
      </c>
      <c r="C3615" s="2" t="s">
        <v>22</v>
      </c>
      <c r="D3615" s="2" t="s">
        <v>23</v>
      </c>
      <c r="E3615" s="2" t="s">
        <v>5</v>
      </c>
      <c r="G3615" s="2" t="s">
        <v>24</v>
      </c>
      <c r="H3615" s="2">
        <v>1592594</v>
      </c>
      <c r="I3615" s="2">
        <v>1593160</v>
      </c>
      <c r="J3615" s="1" t="s">
        <v>54</v>
      </c>
      <c r="Q3615" s="2" t="s">
        <v>4977</v>
      </c>
      <c r="R3615" s="2">
        <v>567</v>
      </c>
    </row>
    <row r="3616" spans="1:19" ht="28.8" x14ac:dyDescent="0.3">
      <c r="A3616" s="2" t="s">
        <v>28</v>
      </c>
      <c r="B3616" s="2" t="s">
        <v>29</v>
      </c>
      <c r="C3616" s="2" t="s">
        <v>22</v>
      </c>
      <c r="D3616" s="2" t="s">
        <v>23</v>
      </c>
      <c r="E3616" s="2" t="s">
        <v>5</v>
      </c>
      <c r="G3616" s="2" t="s">
        <v>24</v>
      </c>
      <c r="H3616" s="2">
        <v>1592594</v>
      </c>
      <c r="I3616" s="2">
        <v>1593160</v>
      </c>
      <c r="J3616" s="1" t="s">
        <v>54</v>
      </c>
      <c r="K3616" s="2" t="s">
        <v>4978</v>
      </c>
      <c r="N3616" s="2" t="s">
        <v>4979</v>
      </c>
      <c r="Q3616" s="2" t="s">
        <v>4977</v>
      </c>
      <c r="R3616" s="2">
        <v>567</v>
      </c>
      <c r="S3616" s="2">
        <v>188</v>
      </c>
    </row>
    <row r="3617" spans="1:19" ht="28.8" x14ac:dyDescent="0.3">
      <c r="A3617" s="2" t="s">
        <v>20</v>
      </c>
      <c r="B3617" s="2" t="s">
        <v>285</v>
      </c>
      <c r="C3617" s="2" t="s">
        <v>22</v>
      </c>
      <c r="D3617" s="2" t="s">
        <v>23</v>
      </c>
      <c r="E3617" s="2" t="s">
        <v>5</v>
      </c>
      <c r="G3617" s="2" t="s">
        <v>24</v>
      </c>
      <c r="H3617" s="2">
        <v>1593289</v>
      </c>
      <c r="I3617" s="2">
        <v>1593366</v>
      </c>
      <c r="J3617" s="1" t="s">
        <v>25</v>
      </c>
      <c r="Q3617" s="2" t="s">
        <v>4980</v>
      </c>
      <c r="R3617" s="2">
        <v>78</v>
      </c>
    </row>
    <row r="3618" spans="1:19" ht="28.8" x14ac:dyDescent="0.3">
      <c r="A3618" s="2" t="s">
        <v>285</v>
      </c>
      <c r="C3618" s="2" t="s">
        <v>22</v>
      </c>
      <c r="D3618" s="2" t="s">
        <v>23</v>
      </c>
      <c r="E3618" s="2" t="s">
        <v>5</v>
      </c>
      <c r="G3618" s="2" t="s">
        <v>24</v>
      </c>
      <c r="H3618" s="2">
        <v>1593289</v>
      </c>
      <c r="I3618" s="2">
        <v>1593366</v>
      </c>
      <c r="J3618" s="1" t="s">
        <v>25</v>
      </c>
      <c r="N3618" s="2" t="s">
        <v>3389</v>
      </c>
      <c r="Q3618" s="2" t="s">
        <v>4980</v>
      </c>
      <c r="R3618" s="2">
        <v>78</v>
      </c>
    </row>
    <row r="3619" spans="1:19" ht="28.8" x14ac:dyDescent="0.3">
      <c r="A3619" s="2" t="s">
        <v>20</v>
      </c>
      <c r="B3619" s="2" t="s">
        <v>21</v>
      </c>
      <c r="C3619" s="2" t="s">
        <v>22</v>
      </c>
      <c r="D3619" s="2" t="s">
        <v>23</v>
      </c>
      <c r="E3619" s="2" t="s">
        <v>5</v>
      </c>
      <c r="G3619" s="2" t="s">
        <v>24</v>
      </c>
      <c r="H3619" s="2">
        <v>1593921</v>
      </c>
      <c r="I3619" s="2">
        <v>1594574</v>
      </c>
      <c r="J3619" s="1" t="s">
        <v>54</v>
      </c>
      <c r="Q3619" s="2" t="s">
        <v>4981</v>
      </c>
      <c r="R3619" s="2">
        <v>654</v>
      </c>
    </row>
    <row r="3620" spans="1:19" ht="28.8" x14ac:dyDescent="0.3">
      <c r="A3620" s="2" t="s">
        <v>28</v>
      </c>
      <c r="B3620" s="2" t="s">
        <v>29</v>
      </c>
      <c r="C3620" s="2" t="s">
        <v>22</v>
      </c>
      <c r="D3620" s="2" t="s">
        <v>23</v>
      </c>
      <c r="E3620" s="2" t="s">
        <v>5</v>
      </c>
      <c r="G3620" s="2" t="s">
        <v>24</v>
      </c>
      <c r="H3620" s="2">
        <v>1593921</v>
      </c>
      <c r="I3620" s="2">
        <v>1594574</v>
      </c>
      <c r="J3620" s="1" t="s">
        <v>54</v>
      </c>
      <c r="K3620" s="2" t="s">
        <v>4982</v>
      </c>
      <c r="N3620" s="2" t="s">
        <v>480</v>
      </c>
      <c r="Q3620" s="2" t="s">
        <v>4981</v>
      </c>
      <c r="R3620" s="2">
        <v>654</v>
      </c>
      <c r="S3620" s="2">
        <v>217</v>
      </c>
    </row>
    <row r="3621" spans="1:19" ht="28.8" x14ac:dyDescent="0.3">
      <c r="A3621" s="2" t="s">
        <v>20</v>
      </c>
      <c r="B3621" s="2" t="s">
        <v>21</v>
      </c>
      <c r="C3621" s="2" t="s">
        <v>22</v>
      </c>
      <c r="D3621" s="2" t="s">
        <v>23</v>
      </c>
      <c r="E3621" s="2" t="s">
        <v>5</v>
      </c>
      <c r="G3621" s="2" t="s">
        <v>24</v>
      </c>
      <c r="H3621" s="2">
        <v>1594606</v>
      </c>
      <c r="I3621" s="2">
        <v>1595148</v>
      </c>
      <c r="J3621" s="1" t="s">
        <v>54</v>
      </c>
      <c r="Q3621" s="2" t="s">
        <v>4983</v>
      </c>
      <c r="R3621" s="2">
        <v>543</v>
      </c>
    </row>
    <row r="3622" spans="1:19" ht="28.8" x14ac:dyDescent="0.3">
      <c r="A3622" s="2" t="s">
        <v>28</v>
      </c>
      <c r="B3622" s="2" t="s">
        <v>29</v>
      </c>
      <c r="C3622" s="2" t="s">
        <v>22</v>
      </c>
      <c r="D3622" s="2" t="s">
        <v>23</v>
      </c>
      <c r="E3622" s="2" t="s">
        <v>5</v>
      </c>
      <c r="G3622" s="2" t="s">
        <v>24</v>
      </c>
      <c r="H3622" s="2">
        <v>1594606</v>
      </c>
      <c r="I3622" s="2">
        <v>1595148</v>
      </c>
      <c r="J3622" s="1" t="s">
        <v>54</v>
      </c>
      <c r="K3622" s="2" t="s">
        <v>4984</v>
      </c>
      <c r="N3622" s="2" t="s">
        <v>101</v>
      </c>
      <c r="Q3622" s="2" t="s">
        <v>4983</v>
      </c>
      <c r="R3622" s="2">
        <v>543</v>
      </c>
      <c r="S3622" s="2">
        <v>180</v>
      </c>
    </row>
    <row r="3623" spans="1:19" ht="28.8" x14ac:dyDescent="0.3">
      <c r="A3623" s="2" t="s">
        <v>20</v>
      </c>
      <c r="B3623" s="2" t="s">
        <v>21</v>
      </c>
      <c r="C3623" s="2" t="s">
        <v>22</v>
      </c>
      <c r="D3623" s="2" t="s">
        <v>23</v>
      </c>
      <c r="E3623" s="2" t="s">
        <v>5</v>
      </c>
      <c r="G3623" s="2" t="s">
        <v>24</v>
      </c>
      <c r="H3623" s="2">
        <v>1595176</v>
      </c>
      <c r="I3623" s="2">
        <v>1595958</v>
      </c>
      <c r="J3623" s="1" t="s">
        <v>54</v>
      </c>
      <c r="Q3623" s="2" t="s">
        <v>4985</v>
      </c>
      <c r="R3623" s="2">
        <v>783</v>
      </c>
    </row>
    <row r="3624" spans="1:19" ht="28.8" x14ac:dyDescent="0.3">
      <c r="A3624" s="2" t="s">
        <v>28</v>
      </c>
      <c r="B3624" s="2" t="s">
        <v>29</v>
      </c>
      <c r="C3624" s="2" t="s">
        <v>22</v>
      </c>
      <c r="D3624" s="2" t="s">
        <v>23</v>
      </c>
      <c r="E3624" s="2" t="s">
        <v>5</v>
      </c>
      <c r="G3624" s="2" t="s">
        <v>24</v>
      </c>
      <c r="H3624" s="2">
        <v>1595176</v>
      </c>
      <c r="I3624" s="2">
        <v>1595958</v>
      </c>
      <c r="J3624" s="1" t="s">
        <v>54</v>
      </c>
      <c r="K3624" s="2" t="s">
        <v>4986</v>
      </c>
      <c r="N3624" s="2" t="s">
        <v>101</v>
      </c>
      <c r="Q3624" s="2" t="s">
        <v>4985</v>
      </c>
      <c r="R3624" s="2">
        <v>783</v>
      </c>
      <c r="S3624" s="2">
        <v>260</v>
      </c>
    </row>
    <row r="3625" spans="1:19" ht="28.8" x14ac:dyDescent="0.3">
      <c r="A3625" s="2" t="s">
        <v>20</v>
      </c>
      <c r="B3625" s="2" t="s">
        <v>21</v>
      </c>
      <c r="C3625" s="2" t="s">
        <v>22</v>
      </c>
      <c r="D3625" s="2" t="s">
        <v>23</v>
      </c>
      <c r="E3625" s="2" t="s">
        <v>5</v>
      </c>
      <c r="G3625" s="2" t="s">
        <v>24</v>
      </c>
      <c r="H3625" s="2">
        <v>1595980</v>
      </c>
      <c r="I3625" s="2">
        <v>1596930</v>
      </c>
      <c r="J3625" s="1" t="s">
        <v>54</v>
      </c>
      <c r="Q3625" s="2" t="s">
        <v>4987</v>
      </c>
      <c r="R3625" s="2">
        <v>951</v>
      </c>
    </row>
    <row r="3626" spans="1:19" ht="43.2" x14ac:dyDescent="0.3">
      <c r="A3626" s="2" t="s">
        <v>28</v>
      </c>
      <c r="B3626" s="2" t="s">
        <v>29</v>
      </c>
      <c r="C3626" s="2" t="s">
        <v>22</v>
      </c>
      <c r="D3626" s="2" t="s">
        <v>23</v>
      </c>
      <c r="E3626" s="2" t="s">
        <v>5</v>
      </c>
      <c r="G3626" s="2" t="s">
        <v>24</v>
      </c>
      <c r="H3626" s="2">
        <v>1595980</v>
      </c>
      <c r="I3626" s="2">
        <v>1596930</v>
      </c>
      <c r="J3626" s="1" t="s">
        <v>54</v>
      </c>
      <c r="K3626" s="2" t="s">
        <v>4988</v>
      </c>
      <c r="N3626" s="2" t="s">
        <v>4989</v>
      </c>
      <c r="Q3626" s="2" t="s">
        <v>4987</v>
      </c>
      <c r="R3626" s="2">
        <v>951</v>
      </c>
      <c r="S3626" s="2">
        <v>316</v>
      </c>
    </row>
    <row r="3627" spans="1:19" ht="28.8" x14ac:dyDescent="0.3">
      <c r="A3627" s="2" t="s">
        <v>20</v>
      </c>
      <c r="B3627" s="2" t="s">
        <v>21</v>
      </c>
      <c r="C3627" s="2" t="s">
        <v>22</v>
      </c>
      <c r="D3627" s="2" t="s">
        <v>23</v>
      </c>
      <c r="E3627" s="2" t="s">
        <v>5</v>
      </c>
      <c r="G3627" s="2" t="s">
        <v>24</v>
      </c>
      <c r="H3627" s="2">
        <v>1596952</v>
      </c>
      <c r="I3627" s="2">
        <v>1597308</v>
      </c>
      <c r="J3627" s="1" t="s">
        <v>54</v>
      </c>
      <c r="Q3627" s="2" t="s">
        <v>4990</v>
      </c>
      <c r="R3627" s="2">
        <v>357</v>
      </c>
    </row>
    <row r="3628" spans="1:19" ht="28.8" x14ac:dyDescent="0.3">
      <c r="A3628" s="2" t="s">
        <v>28</v>
      </c>
      <c r="B3628" s="2" t="s">
        <v>29</v>
      </c>
      <c r="C3628" s="2" t="s">
        <v>22</v>
      </c>
      <c r="D3628" s="2" t="s">
        <v>23</v>
      </c>
      <c r="E3628" s="2" t="s">
        <v>5</v>
      </c>
      <c r="G3628" s="2" t="s">
        <v>24</v>
      </c>
      <c r="H3628" s="2">
        <v>1596952</v>
      </c>
      <c r="I3628" s="2">
        <v>1597308</v>
      </c>
      <c r="J3628" s="1" t="s">
        <v>54</v>
      </c>
      <c r="K3628" s="2" t="s">
        <v>4991</v>
      </c>
      <c r="N3628" s="2" t="s">
        <v>101</v>
      </c>
      <c r="Q3628" s="2" t="s">
        <v>4990</v>
      </c>
      <c r="R3628" s="2">
        <v>357</v>
      </c>
      <c r="S3628" s="2">
        <v>118</v>
      </c>
    </row>
    <row r="3629" spans="1:19" ht="28.8" x14ac:dyDescent="0.3">
      <c r="A3629" s="2" t="s">
        <v>20</v>
      </c>
      <c r="B3629" s="2" t="s">
        <v>21</v>
      </c>
      <c r="C3629" s="2" t="s">
        <v>22</v>
      </c>
      <c r="D3629" s="2" t="s">
        <v>23</v>
      </c>
      <c r="E3629" s="2" t="s">
        <v>5</v>
      </c>
      <c r="G3629" s="2" t="s">
        <v>24</v>
      </c>
      <c r="H3629" s="2">
        <v>1597433</v>
      </c>
      <c r="I3629" s="2">
        <v>1597669</v>
      </c>
      <c r="J3629" s="1" t="s">
        <v>25</v>
      </c>
      <c r="Q3629" s="2" t="s">
        <v>4992</v>
      </c>
      <c r="R3629" s="2">
        <v>237</v>
      </c>
    </row>
    <row r="3630" spans="1:19" ht="28.8" x14ac:dyDescent="0.3">
      <c r="A3630" s="2" t="s">
        <v>28</v>
      </c>
      <c r="B3630" s="2" t="s">
        <v>29</v>
      </c>
      <c r="C3630" s="2" t="s">
        <v>22</v>
      </c>
      <c r="D3630" s="2" t="s">
        <v>23</v>
      </c>
      <c r="E3630" s="2" t="s">
        <v>5</v>
      </c>
      <c r="G3630" s="2" t="s">
        <v>24</v>
      </c>
      <c r="H3630" s="2">
        <v>1597433</v>
      </c>
      <c r="I3630" s="2">
        <v>1597669</v>
      </c>
      <c r="J3630" s="1" t="s">
        <v>25</v>
      </c>
      <c r="K3630" s="2" t="s">
        <v>4993</v>
      </c>
      <c r="N3630" s="2" t="s">
        <v>101</v>
      </c>
      <c r="Q3630" s="2" t="s">
        <v>4992</v>
      </c>
      <c r="R3630" s="2">
        <v>237</v>
      </c>
      <c r="S3630" s="2">
        <v>78</v>
      </c>
    </row>
    <row r="3631" spans="1:19" ht="28.8" x14ac:dyDescent="0.3">
      <c r="A3631" s="2" t="s">
        <v>20</v>
      </c>
      <c r="B3631" s="2" t="s">
        <v>21</v>
      </c>
      <c r="C3631" s="2" t="s">
        <v>22</v>
      </c>
      <c r="D3631" s="2" t="s">
        <v>23</v>
      </c>
      <c r="E3631" s="2" t="s">
        <v>5</v>
      </c>
      <c r="G3631" s="2" t="s">
        <v>24</v>
      </c>
      <c r="H3631" s="2">
        <v>1597950</v>
      </c>
      <c r="I3631" s="2">
        <v>1598387</v>
      </c>
      <c r="J3631" s="1" t="s">
        <v>54</v>
      </c>
      <c r="Q3631" s="2" t="s">
        <v>4994</v>
      </c>
      <c r="R3631" s="2">
        <v>438</v>
      </c>
    </row>
    <row r="3632" spans="1:19" ht="28.8" x14ac:dyDescent="0.3">
      <c r="A3632" s="2" t="s">
        <v>28</v>
      </c>
      <c r="B3632" s="2" t="s">
        <v>29</v>
      </c>
      <c r="C3632" s="2" t="s">
        <v>22</v>
      </c>
      <c r="D3632" s="2" t="s">
        <v>23</v>
      </c>
      <c r="E3632" s="2" t="s">
        <v>5</v>
      </c>
      <c r="G3632" s="2" t="s">
        <v>24</v>
      </c>
      <c r="H3632" s="2">
        <v>1597950</v>
      </c>
      <c r="I3632" s="2">
        <v>1598387</v>
      </c>
      <c r="J3632" s="1" t="s">
        <v>54</v>
      </c>
      <c r="K3632" s="2" t="s">
        <v>4995</v>
      </c>
      <c r="N3632" s="2" t="s">
        <v>101</v>
      </c>
      <c r="Q3632" s="2" t="s">
        <v>4994</v>
      </c>
      <c r="R3632" s="2">
        <v>438</v>
      </c>
      <c r="S3632" s="2">
        <v>145</v>
      </c>
    </row>
    <row r="3633" spans="1:20" ht="28.8" x14ac:dyDescent="0.3">
      <c r="A3633" s="2" t="s">
        <v>20</v>
      </c>
      <c r="B3633" s="2" t="s">
        <v>21</v>
      </c>
      <c r="C3633" s="2" t="s">
        <v>22</v>
      </c>
      <c r="D3633" s="2" t="s">
        <v>23</v>
      </c>
      <c r="E3633" s="2" t="s">
        <v>5</v>
      </c>
      <c r="G3633" s="2" t="s">
        <v>24</v>
      </c>
      <c r="H3633" s="2">
        <v>1598310</v>
      </c>
      <c r="I3633" s="2">
        <v>1598579</v>
      </c>
      <c r="J3633" s="1" t="s">
        <v>25</v>
      </c>
      <c r="Q3633" s="2" t="s">
        <v>4996</v>
      </c>
      <c r="R3633" s="2">
        <v>270</v>
      </c>
    </row>
    <row r="3634" spans="1:20" ht="28.8" x14ac:dyDescent="0.3">
      <c r="A3634" s="2" t="s">
        <v>28</v>
      </c>
      <c r="B3634" s="2" t="s">
        <v>29</v>
      </c>
      <c r="C3634" s="2" t="s">
        <v>22</v>
      </c>
      <c r="D3634" s="2" t="s">
        <v>23</v>
      </c>
      <c r="E3634" s="2" t="s">
        <v>5</v>
      </c>
      <c r="G3634" s="2" t="s">
        <v>24</v>
      </c>
      <c r="H3634" s="2">
        <v>1598310</v>
      </c>
      <c r="I3634" s="2">
        <v>1598579</v>
      </c>
      <c r="J3634" s="1" t="s">
        <v>25</v>
      </c>
      <c r="K3634" s="2" t="s">
        <v>4997</v>
      </c>
      <c r="N3634" s="2" t="s">
        <v>101</v>
      </c>
      <c r="Q3634" s="2" t="s">
        <v>4996</v>
      </c>
      <c r="R3634" s="2">
        <v>270</v>
      </c>
      <c r="S3634" s="2">
        <v>89</v>
      </c>
    </row>
    <row r="3635" spans="1:20" ht="28.8" x14ac:dyDescent="0.3">
      <c r="A3635" s="2" t="s">
        <v>20</v>
      </c>
      <c r="B3635" s="2" t="s">
        <v>21</v>
      </c>
      <c r="C3635" s="2" t="s">
        <v>22</v>
      </c>
      <c r="D3635" s="2" t="s">
        <v>23</v>
      </c>
      <c r="E3635" s="2" t="s">
        <v>5</v>
      </c>
      <c r="G3635" s="2" t="s">
        <v>24</v>
      </c>
      <c r="H3635" s="2">
        <v>1598793</v>
      </c>
      <c r="I3635" s="2">
        <v>1599209</v>
      </c>
      <c r="J3635" s="1" t="s">
        <v>25</v>
      </c>
      <c r="Q3635" s="2" t="s">
        <v>4998</v>
      </c>
      <c r="R3635" s="2">
        <v>417</v>
      </c>
    </row>
    <row r="3636" spans="1:20" ht="43.2" x14ac:dyDescent="0.3">
      <c r="A3636" s="2" t="s">
        <v>28</v>
      </c>
      <c r="B3636" s="2" t="s">
        <v>29</v>
      </c>
      <c r="C3636" s="2" t="s">
        <v>22</v>
      </c>
      <c r="D3636" s="2" t="s">
        <v>23</v>
      </c>
      <c r="E3636" s="2" t="s">
        <v>5</v>
      </c>
      <c r="G3636" s="2" t="s">
        <v>24</v>
      </c>
      <c r="H3636" s="2">
        <v>1598793</v>
      </c>
      <c r="I3636" s="2">
        <v>1599209</v>
      </c>
      <c r="J3636" s="1" t="s">
        <v>25</v>
      </c>
      <c r="K3636" s="2" t="s">
        <v>4999</v>
      </c>
      <c r="N3636" s="2" t="s">
        <v>41</v>
      </c>
      <c r="Q3636" s="2" t="s">
        <v>4998</v>
      </c>
      <c r="R3636" s="2">
        <v>417</v>
      </c>
      <c r="S3636" s="2">
        <v>138</v>
      </c>
    </row>
    <row r="3637" spans="1:20" ht="28.8" x14ac:dyDescent="0.3">
      <c r="A3637" s="2" t="s">
        <v>20</v>
      </c>
      <c r="B3637" s="2" t="s">
        <v>21</v>
      </c>
      <c r="C3637" s="2" t="s">
        <v>22</v>
      </c>
      <c r="D3637" s="2" t="s">
        <v>23</v>
      </c>
      <c r="E3637" s="2" t="s">
        <v>5</v>
      </c>
      <c r="G3637" s="2" t="s">
        <v>24</v>
      </c>
      <c r="H3637" s="2">
        <v>1599183</v>
      </c>
      <c r="I3637" s="2">
        <v>1599374</v>
      </c>
      <c r="J3637" s="1" t="s">
        <v>54</v>
      </c>
      <c r="Q3637" s="2" t="s">
        <v>5000</v>
      </c>
      <c r="R3637" s="2">
        <v>192</v>
      </c>
    </row>
    <row r="3638" spans="1:20" ht="28.8" x14ac:dyDescent="0.3">
      <c r="A3638" s="2" t="s">
        <v>28</v>
      </c>
      <c r="B3638" s="2" t="s">
        <v>29</v>
      </c>
      <c r="C3638" s="2" t="s">
        <v>22</v>
      </c>
      <c r="D3638" s="2" t="s">
        <v>23</v>
      </c>
      <c r="E3638" s="2" t="s">
        <v>5</v>
      </c>
      <c r="G3638" s="2" t="s">
        <v>24</v>
      </c>
      <c r="H3638" s="2">
        <v>1599183</v>
      </c>
      <c r="I3638" s="2">
        <v>1599374</v>
      </c>
      <c r="J3638" s="1" t="s">
        <v>54</v>
      </c>
      <c r="K3638" s="2" t="s">
        <v>5001</v>
      </c>
      <c r="N3638" s="2" t="s">
        <v>101</v>
      </c>
      <c r="Q3638" s="2" t="s">
        <v>5000</v>
      </c>
      <c r="R3638" s="2">
        <v>192</v>
      </c>
      <c r="S3638" s="2">
        <v>63</v>
      </c>
    </row>
    <row r="3639" spans="1:20" ht="28.8" x14ac:dyDescent="0.3">
      <c r="A3639" s="2" t="s">
        <v>20</v>
      </c>
      <c r="B3639" s="2" t="s">
        <v>53</v>
      </c>
      <c r="C3639" s="2" t="s">
        <v>22</v>
      </c>
      <c r="D3639" s="2" t="s">
        <v>23</v>
      </c>
      <c r="E3639" s="2" t="s">
        <v>5</v>
      </c>
      <c r="G3639" s="2" t="s">
        <v>24</v>
      </c>
      <c r="H3639" s="2">
        <v>1599569</v>
      </c>
      <c r="I3639" s="2">
        <v>1600485</v>
      </c>
      <c r="J3639" s="1" t="s">
        <v>54</v>
      </c>
      <c r="Q3639" s="2" t="s">
        <v>5002</v>
      </c>
      <c r="R3639" s="2">
        <v>917</v>
      </c>
      <c r="T3639" s="2" t="s">
        <v>56</v>
      </c>
    </row>
    <row r="3640" spans="1:20" ht="28.8" x14ac:dyDescent="0.3">
      <c r="A3640" s="2" t="s">
        <v>20</v>
      </c>
      <c r="B3640" s="2" t="s">
        <v>21</v>
      </c>
      <c r="C3640" s="2" t="s">
        <v>22</v>
      </c>
      <c r="D3640" s="2" t="s">
        <v>23</v>
      </c>
      <c r="E3640" s="2" t="s">
        <v>5</v>
      </c>
      <c r="G3640" s="2" t="s">
        <v>24</v>
      </c>
      <c r="H3640" s="2">
        <v>1600734</v>
      </c>
      <c r="I3640" s="2">
        <v>1600940</v>
      </c>
      <c r="J3640" s="1" t="s">
        <v>25</v>
      </c>
      <c r="Q3640" s="2" t="s">
        <v>5003</v>
      </c>
      <c r="R3640" s="2">
        <v>207</v>
      </c>
    </row>
    <row r="3641" spans="1:20" ht="28.8" x14ac:dyDescent="0.3">
      <c r="A3641" s="2" t="s">
        <v>28</v>
      </c>
      <c r="B3641" s="2" t="s">
        <v>29</v>
      </c>
      <c r="C3641" s="2" t="s">
        <v>22</v>
      </c>
      <c r="D3641" s="2" t="s">
        <v>23</v>
      </c>
      <c r="E3641" s="2" t="s">
        <v>5</v>
      </c>
      <c r="G3641" s="2" t="s">
        <v>24</v>
      </c>
      <c r="H3641" s="2">
        <v>1600734</v>
      </c>
      <c r="I3641" s="2">
        <v>1600940</v>
      </c>
      <c r="J3641" s="1" t="s">
        <v>25</v>
      </c>
      <c r="K3641" s="2" t="s">
        <v>5004</v>
      </c>
      <c r="N3641" s="2" t="s">
        <v>101</v>
      </c>
      <c r="Q3641" s="2" t="s">
        <v>5003</v>
      </c>
      <c r="R3641" s="2">
        <v>207</v>
      </c>
      <c r="S3641" s="2">
        <v>68</v>
      </c>
    </row>
    <row r="3642" spans="1:20" ht="28.8" x14ac:dyDescent="0.3">
      <c r="A3642" s="2" t="s">
        <v>20</v>
      </c>
      <c r="B3642" s="2" t="s">
        <v>53</v>
      </c>
      <c r="C3642" s="2" t="s">
        <v>22</v>
      </c>
      <c r="D3642" s="2" t="s">
        <v>23</v>
      </c>
      <c r="E3642" s="2" t="s">
        <v>5</v>
      </c>
      <c r="G3642" s="2" t="s">
        <v>24</v>
      </c>
      <c r="H3642" s="2">
        <v>1600975</v>
      </c>
      <c r="I3642" s="2">
        <v>1601357</v>
      </c>
      <c r="J3642" s="1" t="s">
        <v>25</v>
      </c>
      <c r="Q3642" s="2" t="s">
        <v>5005</v>
      </c>
      <c r="R3642" s="2">
        <v>383</v>
      </c>
      <c r="T3642" s="2" t="s">
        <v>56</v>
      </c>
    </row>
    <row r="3643" spans="1:20" ht="28.8" x14ac:dyDescent="0.3">
      <c r="A3643" s="2" t="s">
        <v>20</v>
      </c>
      <c r="B3643" s="2" t="s">
        <v>21</v>
      </c>
      <c r="C3643" s="2" t="s">
        <v>22</v>
      </c>
      <c r="D3643" s="2" t="s">
        <v>23</v>
      </c>
      <c r="E3643" s="2" t="s">
        <v>5</v>
      </c>
      <c r="G3643" s="2" t="s">
        <v>24</v>
      </c>
      <c r="H3643" s="2">
        <v>1601311</v>
      </c>
      <c r="I3643" s="2">
        <v>1603341</v>
      </c>
      <c r="J3643" s="1" t="s">
        <v>25</v>
      </c>
      <c r="O3643" s="2" t="s">
        <v>5006</v>
      </c>
      <c r="Q3643" s="2" t="s">
        <v>5007</v>
      </c>
      <c r="R3643" s="2">
        <v>2031</v>
      </c>
    </row>
    <row r="3644" spans="1:20" ht="28.8" x14ac:dyDescent="0.3">
      <c r="A3644" s="2" t="s">
        <v>28</v>
      </c>
      <c r="B3644" s="2" t="s">
        <v>29</v>
      </c>
      <c r="C3644" s="2" t="s">
        <v>22</v>
      </c>
      <c r="D3644" s="2" t="s">
        <v>23</v>
      </c>
      <c r="E3644" s="2" t="s">
        <v>5</v>
      </c>
      <c r="G3644" s="2" t="s">
        <v>24</v>
      </c>
      <c r="H3644" s="2">
        <v>1601311</v>
      </c>
      <c r="I3644" s="2">
        <v>1603341</v>
      </c>
      <c r="J3644" s="1" t="s">
        <v>25</v>
      </c>
      <c r="K3644" s="2" t="s">
        <v>5008</v>
      </c>
      <c r="N3644" s="2" t="s">
        <v>5009</v>
      </c>
      <c r="O3644" s="2" t="s">
        <v>5006</v>
      </c>
      <c r="Q3644" s="2" t="s">
        <v>5007</v>
      </c>
      <c r="R3644" s="2">
        <v>2031</v>
      </c>
      <c r="S3644" s="2">
        <v>676</v>
      </c>
    </row>
    <row r="3645" spans="1:20" ht="28.8" x14ac:dyDescent="0.3">
      <c r="A3645" s="2" t="s">
        <v>20</v>
      </c>
      <c r="B3645" s="2" t="s">
        <v>21</v>
      </c>
      <c r="C3645" s="2" t="s">
        <v>22</v>
      </c>
      <c r="D3645" s="2" t="s">
        <v>23</v>
      </c>
      <c r="E3645" s="2" t="s">
        <v>5</v>
      </c>
      <c r="G3645" s="2" t="s">
        <v>24</v>
      </c>
      <c r="H3645" s="2">
        <v>1603524</v>
      </c>
      <c r="I3645" s="2">
        <v>1604144</v>
      </c>
      <c r="J3645" s="1" t="s">
        <v>25</v>
      </c>
      <c r="Q3645" s="2" t="s">
        <v>5010</v>
      </c>
      <c r="R3645" s="2">
        <v>621</v>
      </c>
    </row>
    <row r="3646" spans="1:20" ht="28.8" x14ac:dyDescent="0.3">
      <c r="A3646" s="2" t="s">
        <v>28</v>
      </c>
      <c r="B3646" s="2" t="s">
        <v>29</v>
      </c>
      <c r="C3646" s="2" t="s">
        <v>22</v>
      </c>
      <c r="D3646" s="2" t="s">
        <v>23</v>
      </c>
      <c r="E3646" s="2" t="s">
        <v>5</v>
      </c>
      <c r="G3646" s="2" t="s">
        <v>24</v>
      </c>
      <c r="H3646" s="2">
        <v>1603524</v>
      </c>
      <c r="I3646" s="2">
        <v>1604144</v>
      </c>
      <c r="J3646" s="1" t="s">
        <v>25</v>
      </c>
      <c r="K3646" s="2" t="s">
        <v>5011</v>
      </c>
      <c r="N3646" s="2" t="s">
        <v>73</v>
      </c>
      <c r="Q3646" s="2" t="s">
        <v>5010</v>
      </c>
      <c r="R3646" s="2">
        <v>621</v>
      </c>
      <c r="S3646" s="2">
        <v>206</v>
      </c>
    </row>
    <row r="3647" spans="1:20" ht="28.8" x14ac:dyDescent="0.3">
      <c r="A3647" s="2" t="s">
        <v>20</v>
      </c>
      <c r="B3647" s="2" t="s">
        <v>21</v>
      </c>
      <c r="C3647" s="2" t="s">
        <v>22</v>
      </c>
      <c r="D3647" s="2" t="s">
        <v>23</v>
      </c>
      <c r="E3647" s="2" t="s">
        <v>5</v>
      </c>
      <c r="G3647" s="2" t="s">
        <v>24</v>
      </c>
      <c r="H3647" s="2">
        <v>1604154</v>
      </c>
      <c r="I3647" s="2">
        <v>1604393</v>
      </c>
      <c r="J3647" s="1" t="s">
        <v>25</v>
      </c>
      <c r="Q3647" s="2" t="s">
        <v>5012</v>
      </c>
      <c r="R3647" s="2">
        <v>240</v>
      </c>
    </row>
    <row r="3648" spans="1:20" ht="43.2" x14ac:dyDescent="0.3">
      <c r="A3648" s="2" t="s">
        <v>28</v>
      </c>
      <c r="B3648" s="2" t="s">
        <v>29</v>
      </c>
      <c r="C3648" s="2" t="s">
        <v>22</v>
      </c>
      <c r="D3648" s="2" t="s">
        <v>23</v>
      </c>
      <c r="E3648" s="2" t="s">
        <v>5</v>
      </c>
      <c r="G3648" s="2" t="s">
        <v>24</v>
      </c>
      <c r="H3648" s="2">
        <v>1604154</v>
      </c>
      <c r="I3648" s="2">
        <v>1604393</v>
      </c>
      <c r="J3648" s="1" t="s">
        <v>25</v>
      </c>
      <c r="K3648" s="2" t="s">
        <v>5013</v>
      </c>
      <c r="N3648" s="2" t="s">
        <v>41</v>
      </c>
      <c r="Q3648" s="2" t="s">
        <v>5012</v>
      </c>
      <c r="R3648" s="2">
        <v>240</v>
      </c>
      <c r="S3648" s="2">
        <v>79</v>
      </c>
    </row>
    <row r="3649" spans="1:19" ht="28.8" x14ac:dyDescent="0.3">
      <c r="A3649" s="2" t="s">
        <v>20</v>
      </c>
      <c r="B3649" s="2" t="s">
        <v>21</v>
      </c>
      <c r="C3649" s="2" t="s">
        <v>22</v>
      </c>
      <c r="D3649" s="2" t="s">
        <v>23</v>
      </c>
      <c r="E3649" s="2" t="s">
        <v>5</v>
      </c>
      <c r="G3649" s="2" t="s">
        <v>24</v>
      </c>
      <c r="H3649" s="2">
        <v>1604425</v>
      </c>
      <c r="I3649" s="2">
        <v>1605513</v>
      </c>
      <c r="J3649" s="1" t="s">
        <v>25</v>
      </c>
      <c r="Q3649" s="2" t="s">
        <v>5014</v>
      </c>
      <c r="R3649" s="2">
        <v>1089</v>
      </c>
    </row>
    <row r="3650" spans="1:19" ht="57.6" x14ac:dyDescent="0.3">
      <c r="A3650" s="2" t="s">
        <v>28</v>
      </c>
      <c r="B3650" s="2" t="s">
        <v>29</v>
      </c>
      <c r="C3650" s="2" t="s">
        <v>22</v>
      </c>
      <c r="D3650" s="2" t="s">
        <v>23</v>
      </c>
      <c r="E3650" s="2" t="s">
        <v>5</v>
      </c>
      <c r="G3650" s="2" t="s">
        <v>24</v>
      </c>
      <c r="H3650" s="2">
        <v>1604425</v>
      </c>
      <c r="I3650" s="2">
        <v>1605513</v>
      </c>
      <c r="J3650" s="1" t="s">
        <v>25</v>
      </c>
      <c r="K3650" s="2" t="s">
        <v>5015</v>
      </c>
      <c r="N3650" s="2" t="s">
        <v>5016</v>
      </c>
      <c r="Q3650" s="2" t="s">
        <v>5014</v>
      </c>
      <c r="R3650" s="2">
        <v>1089</v>
      </c>
      <c r="S3650" s="2">
        <v>362</v>
      </c>
    </row>
    <row r="3651" spans="1:19" ht="28.8" x14ac:dyDescent="0.3">
      <c r="A3651" s="2" t="s">
        <v>20</v>
      </c>
      <c r="B3651" s="2" t="s">
        <v>21</v>
      </c>
      <c r="C3651" s="2" t="s">
        <v>22</v>
      </c>
      <c r="D3651" s="2" t="s">
        <v>23</v>
      </c>
      <c r="E3651" s="2" t="s">
        <v>5</v>
      </c>
      <c r="G3651" s="2" t="s">
        <v>24</v>
      </c>
      <c r="H3651" s="2">
        <v>1605469</v>
      </c>
      <c r="I3651" s="2">
        <v>1605729</v>
      </c>
      <c r="J3651" s="1" t="s">
        <v>54</v>
      </c>
      <c r="Q3651" s="2" t="s">
        <v>5017</v>
      </c>
      <c r="R3651" s="2">
        <v>261</v>
      </c>
    </row>
    <row r="3652" spans="1:19" ht="28.8" x14ac:dyDescent="0.3">
      <c r="A3652" s="2" t="s">
        <v>28</v>
      </c>
      <c r="B3652" s="2" t="s">
        <v>29</v>
      </c>
      <c r="C3652" s="2" t="s">
        <v>22</v>
      </c>
      <c r="D3652" s="2" t="s">
        <v>23</v>
      </c>
      <c r="E3652" s="2" t="s">
        <v>5</v>
      </c>
      <c r="G3652" s="2" t="s">
        <v>24</v>
      </c>
      <c r="H3652" s="2">
        <v>1605469</v>
      </c>
      <c r="I3652" s="2">
        <v>1605729</v>
      </c>
      <c r="J3652" s="1" t="s">
        <v>54</v>
      </c>
      <c r="K3652" s="2" t="s">
        <v>5018</v>
      </c>
      <c r="N3652" s="2" t="s">
        <v>101</v>
      </c>
      <c r="Q3652" s="2" t="s">
        <v>5017</v>
      </c>
      <c r="R3652" s="2">
        <v>261</v>
      </c>
      <c r="S3652" s="2">
        <v>86</v>
      </c>
    </row>
    <row r="3653" spans="1:19" ht="28.8" x14ac:dyDescent="0.3">
      <c r="A3653" s="2" t="s">
        <v>20</v>
      </c>
      <c r="B3653" s="2" t="s">
        <v>21</v>
      </c>
      <c r="C3653" s="2" t="s">
        <v>22</v>
      </c>
      <c r="D3653" s="2" t="s">
        <v>23</v>
      </c>
      <c r="E3653" s="2" t="s">
        <v>5</v>
      </c>
      <c r="G3653" s="2" t="s">
        <v>24</v>
      </c>
      <c r="H3653" s="2">
        <v>1605685</v>
      </c>
      <c r="I3653" s="2">
        <v>1605798</v>
      </c>
      <c r="J3653" s="1" t="s">
        <v>25</v>
      </c>
      <c r="Q3653" s="2" t="s">
        <v>5019</v>
      </c>
      <c r="R3653" s="2">
        <v>114</v>
      </c>
    </row>
    <row r="3654" spans="1:19" ht="28.8" x14ac:dyDescent="0.3">
      <c r="A3654" s="2" t="s">
        <v>28</v>
      </c>
      <c r="B3654" s="2" t="s">
        <v>29</v>
      </c>
      <c r="C3654" s="2" t="s">
        <v>22</v>
      </c>
      <c r="D3654" s="2" t="s">
        <v>23</v>
      </c>
      <c r="E3654" s="2" t="s">
        <v>5</v>
      </c>
      <c r="G3654" s="2" t="s">
        <v>24</v>
      </c>
      <c r="H3654" s="2">
        <v>1605685</v>
      </c>
      <c r="I3654" s="2">
        <v>1605798</v>
      </c>
      <c r="J3654" s="1" t="s">
        <v>25</v>
      </c>
      <c r="K3654" s="2" t="s">
        <v>5020</v>
      </c>
      <c r="N3654" s="2" t="s">
        <v>101</v>
      </c>
      <c r="Q3654" s="2" t="s">
        <v>5019</v>
      </c>
      <c r="R3654" s="2">
        <v>114</v>
      </c>
      <c r="S3654" s="2">
        <v>37</v>
      </c>
    </row>
    <row r="3655" spans="1:19" ht="28.8" x14ac:dyDescent="0.3">
      <c r="A3655" s="2" t="s">
        <v>20</v>
      </c>
      <c r="B3655" s="2" t="s">
        <v>21</v>
      </c>
      <c r="C3655" s="2" t="s">
        <v>22</v>
      </c>
      <c r="D3655" s="2" t="s">
        <v>23</v>
      </c>
      <c r="E3655" s="2" t="s">
        <v>5</v>
      </c>
      <c r="G3655" s="2" t="s">
        <v>24</v>
      </c>
      <c r="H3655" s="2">
        <v>1605780</v>
      </c>
      <c r="I3655" s="2">
        <v>1606748</v>
      </c>
      <c r="J3655" s="1" t="s">
        <v>54</v>
      </c>
      <c r="Q3655" s="2" t="s">
        <v>5021</v>
      </c>
      <c r="R3655" s="2">
        <v>969</v>
      </c>
    </row>
    <row r="3656" spans="1:19" ht="43.2" x14ac:dyDescent="0.3">
      <c r="A3656" s="2" t="s">
        <v>28</v>
      </c>
      <c r="B3656" s="2" t="s">
        <v>29</v>
      </c>
      <c r="C3656" s="2" t="s">
        <v>22</v>
      </c>
      <c r="D3656" s="2" t="s">
        <v>23</v>
      </c>
      <c r="E3656" s="2" t="s">
        <v>5</v>
      </c>
      <c r="G3656" s="2" t="s">
        <v>24</v>
      </c>
      <c r="H3656" s="2">
        <v>1605780</v>
      </c>
      <c r="I3656" s="2">
        <v>1606748</v>
      </c>
      <c r="J3656" s="1" t="s">
        <v>54</v>
      </c>
      <c r="K3656" s="2" t="s">
        <v>5022</v>
      </c>
      <c r="N3656" s="2" t="s">
        <v>4881</v>
      </c>
      <c r="Q3656" s="2" t="s">
        <v>5021</v>
      </c>
      <c r="R3656" s="2">
        <v>969</v>
      </c>
      <c r="S3656" s="2">
        <v>322</v>
      </c>
    </row>
    <row r="3657" spans="1:19" ht="28.8" x14ac:dyDescent="0.3">
      <c r="A3657" s="2" t="s">
        <v>20</v>
      </c>
      <c r="B3657" s="2" t="s">
        <v>21</v>
      </c>
      <c r="C3657" s="2" t="s">
        <v>22</v>
      </c>
      <c r="D3657" s="2" t="s">
        <v>23</v>
      </c>
      <c r="E3657" s="2" t="s">
        <v>5</v>
      </c>
      <c r="G3657" s="2" t="s">
        <v>24</v>
      </c>
      <c r="H3657" s="2">
        <v>1606749</v>
      </c>
      <c r="I3657" s="2">
        <v>1606982</v>
      </c>
      <c r="J3657" s="1" t="s">
        <v>54</v>
      </c>
      <c r="Q3657" s="2" t="s">
        <v>5023</v>
      </c>
      <c r="R3657" s="2">
        <v>234</v>
      </c>
    </row>
    <row r="3658" spans="1:19" ht="28.8" x14ac:dyDescent="0.3">
      <c r="A3658" s="2" t="s">
        <v>28</v>
      </c>
      <c r="B3658" s="2" t="s">
        <v>29</v>
      </c>
      <c r="C3658" s="2" t="s">
        <v>22</v>
      </c>
      <c r="D3658" s="2" t="s">
        <v>23</v>
      </c>
      <c r="E3658" s="2" t="s">
        <v>5</v>
      </c>
      <c r="G3658" s="2" t="s">
        <v>24</v>
      </c>
      <c r="H3658" s="2">
        <v>1606749</v>
      </c>
      <c r="I3658" s="2">
        <v>1606982</v>
      </c>
      <c r="J3658" s="1" t="s">
        <v>54</v>
      </c>
      <c r="K3658" s="2" t="s">
        <v>5024</v>
      </c>
      <c r="N3658" s="2" t="s">
        <v>303</v>
      </c>
      <c r="Q3658" s="2" t="s">
        <v>5023</v>
      </c>
      <c r="R3658" s="2">
        <v>234</v>
      </c>
      <c r="S3658" s="2">
        <v>77</v>
      </c>
    </row>
    <row r="3659" spans="1:19" ht="28.8" x14ac:dyDescent="0.3">
      <c r="A3659" s="2" t="s">
        <v>20</v>
      </c>
      <c r="B3659" s="2" t="s">
        <v>21</v>
      </c>
      <c r="C3659" s="2" t="s">
        <v>22</v>
      </c>
      <c r="D3659" s="2" t="s">
        <v>23</v>
      </c>
      <c r="E3659" s="2" t="s">
        <v>5</v>
      </c>
      <c r="G3659" s="2" t="s">
        <v>24</v>
      </c>
      <c r="H3659" s="2">
        <v>1607296</v>
      </c>
      <c r="I3659" s="2">
        <v>1607940</v>
      </c>
      <c r="J3659" s="1" t="s">
        <v>54</v>
      </c>
      <c r="Q3659" s="2" t="s">
        <v>5025</v>
      </c>
      <c r="R3659" s="2">
        <v>645</v>
      </c>
    </row>
    <row r="3660" spans="1:19" ht="43.2" x14ac:dyDescent="0.3">
      <c r="A3660" s="2" t="s">
        <v>28</v>
      </c>
      <c r="B3660" s="2" t="s">
        <v>29</v>
      </c>
      <c r="C3660" s="2" t="s">
        <v>22</v>
      </c>
      <c r="D3660" s="2" t="s">
        <v>23</v>
      </c>
      <c r="E3660" s="2" t="s">
        <v>5</v>
      </c>
      <c r="G3660" s="2" t="s">
        <v>24</v>
      </c>
      <c r="H3660" s="2">
        <v>1607296</v>
      </c>
      <c r="I3660" s="2">
        <v>1607940</v>
      </c>
      <c r="J3660" s="1" t="s">
        <v>54</v>
      </c>
      <c r="K3660" s="2" t="s">
        <v>5026</v>
      </c>
      <c r="N3660" s="2" t="s">
        <v>271</v>
      </c>
      <c r="Q3660" s="2" t="s">
        <v>5025</v>
      </c>
      <c r="R3660" s="2">
        <v>645</v>
      </c>
      <c r="S3660" s="2">
        <v>214</v>
      </c>
    </row>
    <row r="3661" spans="1:19" ht="28.8" x14ac:dyDescent="0.3">
      <c r="A3661" s="2" t="s">
        <v>20</v>
      </c>
      <c r="B3661" s="2" t="s">
        <v>21</v>
      </c>
      <c r="C3661" s="2" t="s">
        <v>22</v>
      </c>
      <c r="D3661" s="2" t="s">
        <v>23</v>
      </c>
      <c r="E3661" s="2" t="s">
        <v>5</v>
      </c>
      <c r="G3661" s="2" t="s">
        <v>24</v>
      </c>
      <c r="H3661" s="2">
        <v>1608116</v>
      </c>
      <c r="I3661" s="2">
        <v>1608334</v>
      </c>
      <c r="J3661" s="1" t="s">
        <v>54</v>
      </c>
      <c r="Q3661" s="2" t="s">
        <v>5027</v>
      </c>
      <c r="R3661" s="2">
        <v>219</v>
      </c>
    </row>
    <row r="3662" spans="1:19" ht="28.8" x14ac:dyDescent="0.3">
      <c r="A3662" s="2" t="s">
        <v>28</v>
      </c>
      <c r="B3662" s="2" t="s">
        <v>29</v>
      </c>
      <c r="C3662" s="2" t="s">
        <v>22</v>
      </c>
      <c r="D3662" s="2" t="s">
        <v>23</v>
      </c>
      <c r="E3662" s="2" t="s">
        <v>5</v>
      </c>
      <c r="G3662" s="2" t="s">
        <v>24</v>
      </c>
      <c r="H3662" s="2">
        <v>1608116</v>
      </c>
      <c r="I3662" s="2">
        <v>1608334</v>
      </c>
      <c r="J3662" s="1" t="s">
        <v>54</v>
      </c>
      <c r="K3662" s="2" t="s">
        <v>5028</v>
      </c>
      <c r="N3662" s="2" t="s">
        <v>101</v>
      </c>
      <c r="Q3662" s="2" t="s">
        <v>5027</v>
      </c>
      <c r="R3662" s="2">
        <v>219</v>
      </c>
      <c r="S3662" s="2">
        <v>72</v>
      </c>
    </row>
    <row r="3663" spans="1:19" ht="28.8" x14ac:dyDescent="0.3">
      <c r="A3663" s="2" t="s">
        <v>20</v>
      </c>
      <c r="B3663" s="2" t="s">
        <v>21</v>
      </c>
      <c r="C3663" s="2" t="s">
        <v>22</v>
      </c>
      <c r="D3663" s="2" t="s">
        <v>23</v>
      </c>
      <c r="E3663" s="2" t="s">
        <v>5</v>
      </c>
      <c r="G3663" s="2" t="s">
        <v>24</v>
      </c>
      <c r="H3663" s="2">
        <v>1608344</v>
      </c>
      <c r="I3663" s="2">
        <v>1608541</v>
      </c>
      <c r="J3663" s="1" t="s">
        <v>54</v>
      </c>
      <c r="Q3663" s="2" t="s">
        <v>5029</v>
      </c>
      <c r="R3663" s="2">
        <v>198</v>
      </c>
    </row>
    <row r="3664" spans="1:19" ht="28.8" x14ac:dyDescent="0.3">
      <c r="A3664" s="2" t="s">
        <v>28</v>
      </c>
      <c r="B3664" s="2" t="s">
        <v>29</v>
      </c>
      <c r="C3664" s="2" t="s">
        <v>22</v>
      </c>
      <c r="D3664" s="2" t="s">
        <v>23</v>
      </c>
      <c r="E3664" s="2" t="s">
        <v>5</v>
      </c>
      <c r="G3664" s="2" t="s">
        <v>24</v>
      </c>
      <c r="H3664" s="2">
        <v>1608344</v>
      </c>
      <c r="I3664" s="2">
        <v>1608541</v>
      </c>
      <c r="J3664" s="1" t="s">
        <v>54</v>
      </c>
      <c r="K3664" s="2" t="s">
        <v>5030</v>
      </c>
      <c r="N3664" s="2" t="s">
        <v>101</v>
      </c>
      <c r="Q3664" s="2" t="s">
        <v>5029</v>
      </c>
      <c r="R3664" s="2">
        <v>198</v>
      </c>
      <c r="S3664" s="2">
        <v>65</v>
      </c>
    </row>
    <row r="3665" spans="1:19" ht="28.8" x14ac:dyDescent="0.3">
      <c r="A3665" s="2" t="s">
        <v>20</v>
      </c>
      <c r="B3665" s="2" t="s">
        <v>21</v>
      </c>
      <c r="C3665" s="2" t="s">
        <v>22</v>
      </c>
      <c r="D3665" s="2" t="s">
        <v>23</v>
      </c>
      <c r="E3665" s="2" t="s">
        <v>5</v>
      </c>
      <c r="G3665" s="2" t="s">
        <v>24</v>
      </c>
      <c r="H3665" s="2">
        <v>1608650</v>
      </c>
      <c r="I3665" s="2">
        <v>1609906</v>
      </c>
      <c r="J3665" s="1" t="s">
        <v>54</v>
      </c>
      <c r="Q3665" s="2" t="s">
        <v>5031</v>
      </c>
      <c r="R3665" s="2">
        <v>1257</v>
      </c>
    </row>
    <row r="3666" spans="1:19" ht="43.2" x14ac:dyDescent="0.3">
      <c r="A3666" s="2" t="s">
        <v>28</v>
      </c>
      <c r="B3666" s="2" t="s">
        <v>29</v>
      </c>
      <c r="C3666" s="2" t="s">
        <v>22</v>
      </c>
      <c r="D3666" s="2" t="s">
        <v>23</v>
      </c>
      <c r="E3666" s="2" t="s">
        <v>5</v>
      </c>
      <c r="G3666" s="2" t="s">
        <v>24</v>
      </c>
      <c r="H3666" s="2">
        <v>1608650</v>
      </c>
      <c r="I3666" s="2">
        <v>1609906</v>
      </c>
      <c r="J3666" s="1" t="s">
        <v>54</v>
      </c>
      <c r="K3666" s="2" t="s">
        <v>5032</v>
      </c>
      <c r="N3666" s="2" t="s">
        <v>2600</v>
      </c>
      <c r="Q3666" s="2" t="s">
        <v>5031</v>
      </c>
      <c r="R3666" s="2">
        <v>1257</v>
      </c>
      <c r="S3666" s="2">
        <v>418</v>
      </c>
    </row>
    <row r="3667" spans="1:19" ht="28.8" x14ac:dyDescent="0.3">
      <c r="A3667" s="2" t="s">
        <v>20</v>
      </c>
      <c r="B3667" s="2" t="s">
        <v>21</v>
      </c>
      <c r="C3667" s="2" t="s">
        <v>22</v>
      </c>
      <c r="D3667" s="2" t="s">
        <v>23</v>
      </c>
      <c r="E3667" s="2" t="s">
        <v>5</v>
      </c>
      <c r="G3667" s="2" t="s">
        <v>24</v>
      </c>
      <c r="H3667" s="2">
        <v>1609899</v>
      </c>
      <c r="I3667" s="2">
        <v>1610996</v>
      </c>
      <c r="J3667" s="1" t="s">
        <v>54</v>
      </c>
      <c r="Q3667" s="2" t="s">
        <v>5033</v>
      </c>
      <c r="R3667" s="2">
        <v>1098</v>
      </c>
    </row>
    <row r="3668" spans="1:19" ht="28.8" x14ac:dyDescent="0.3">
      <c r="A3668" s="2" t="s">
        <v>28</v>
      </c>
      <c r="B3668" s="2" t="s">
        <v>29</v>
      </c>
      <c r="C3668" s="2" t="s">
        <v>22</v>
      </c>
      <c r="D3668" s="2" t="s">
        <v>23</v>
      </c>
      <c r="E3668" s="2" t="s">
        <v>5</v>
      </c>
      <c r="G3668" s="2" t="s">
        <v>24</v>
      </c>
      <c r="H3668" s="2">
        <v>1609899</v>
      </c>
      <c r="I3668" s="2">
        <v>1610996</v>
      </c>
      <c r="J3668" s="1" t="s">
        <v>54</v>
      </c>
      <c r="K3668" s="2" t="s">
        <v>5034</v>
      </c>
      <c r="N3668" s="2" t="s">
        <v>192</v>
      </c>
      <c r="Q3668" s="2" t="s">
        <v>5033</v>
      </c>
      <c r="R3668" s="2">
        <v>1098</v>
      </c>
      <c r="S3668" s="2">
        <v>365</v>
      </c>
    </row>
    <row r="3669" spans="1:19" ht="28.8" x14ac:dyDescent="0.3">
      <c r="A3669" s="2" t="s">
        <v>20</v>
      </c>
      <c r="B3669" s="2" t="s">
        <v>21</v>
      </c>
      <c r="C3669" s="2" t="s">
        <v>22</v>
      </c>
      <c r="D3669" s="2" t="s">
        <v>23</v>
      </c>
      <c r="E3669" s="2" t="s">
        <v>5</v>
      </c>
      <c r="G3669" s="2" t="s">
        <v>24</v>
      </c>
      <c r="H3669" s="2">
        <v>1611053</v>
      </c>
      <c r="I3669" s="2">
        <v>1612561</v>
      </c>
      <c r="J3669" s="1" t="s">
        <v>54</v>
      </c>
      <c r="Q3669" s="2" t="s">
        <v>5035</v>
      </c>
      <c r="R3669" s="2">
        <v>1509</v>
      </c>
    </row>
    <row r="3670" spans="1:19" ht="28.8" x14ac:dyDescent="0.3">
      <c r="A3670" s="2" t="s">
        <v>28</v>
      </c>
      <c r="B3670" s="2" t="s">
        <v>29</v>
      </c>
      <c r="C3670" s="2" t="s">
        <v>22</v>
      </c>
      <c r="D3670" s="2" t="s">
        <v>23</v>
      </c>
      <c r="E3670" s="2" t="s">
        <v>5</v>
      </c>
      <c r="G3670" s="2" t="s">
        <v>24</v>
      </c>
      <c r="H3670" s="2">
        <v>1611053</v>
      </c>
      <c r="I3670" s="2">
        <v>1612561</v>
      </c>
      <c r="J3670" s="1" t="s">
        <v>54</v>
      </c>
      <c r="K3670" s="2" t="s">
        <v>5036</v>
      </c>
      <c r="N3670" s="2" t="s">
        <v>5037</v>
      </c>
      <c r="Q3670" s="2" t="s">
        <v>5035</v>
      </c>
      <c r="R3670" s="2">
        <v>1509</v>
      </c>
      <c r="S3670" s="2">
        <v>502</v>
      </c>
    </row>
    <row r="3671" spans="1:19" ht="28.8" x14ac:dyDescent="0.3">
      <c r="A3671" s="2" t="s">
        <v>20</v>
      </c>
      <c r="B3671" s="2" t="s">
        <v>21</v>
      </c>
      <c r="C3671" s="2" t="s">
        <v>22</v>
      </c>
      <c r="D3671" s="2" t="s">
        <v>23</v>
      </c>
      <c r="E3671" s="2" t="s">
        <v>5</v>
      </c>
      <c r="G3671" s="2" t="s">
        <v>24</v>
      </c>
      <c r="H3671" s="2">
        <v>1612575</v>
      </c>
      <c r="I3671" s="2">
        <v>1613360</v>
      </c>
      <c r="J3671" s="1" t="s">
        <v>54</v>
      </c>
      <c r="Q3671" s="2" t="s">
        <v>5038</v>
      </c>
      <c r="R3671" s="2">
        <v>786</v>
      </c>
    </row>
    <row r="3672" spans="1:19" ht="43.2" x14ac:dyDescent="0.3">
      <c r="A3672" s="2" t="s">
        <v>28</v>
      </c>
      <c r="B3672" s="2" t="s">
        <v>29</v>
      </c>
      <c r="C3672" s="2" t="s">
        <v>22</v>
      </c>
      <c r="D3672" s="2" t="s">
        <v>23</v>
      </c>
      <c r="E3672" s="2" t="s">
        <v>5</v>
      </c>
      <c r="G3672" s="2" t="s">
        <v>24</v>
      </c>
      <c r="H3672" s="2">
        <v>1612575</v>
      </c>
      <c r="I3672" s="2">
        <v>1613360</v>
      </c>
      <c r="J3672" s="1" t="s">
        <v>54</v>
      </c>
      <c r="K3672" s="2" t="s">
        <v>5039</v>
      </c>
      <c r="N3672" s="2" t="s">
        <v>5040</v>
      </c>
      <c r="Q3672" s="2" t="s">
        <v>5038</v>
      </c>
      <c r="R3672" s="2">
        <v>786</v>
      </c>
      <c r="S3672" s="2">
        <v>261</v>
      </c>
    </row>
    <row r="3673" spans="1:19" ht="28.8" x14ac:dyDescent="0.3">
      <c r="A3673" s="2" t="s">
        <v>20</v>
      </c>
      <c r="B3673" s="2" t="s">
        <v>21</v>
      </c>
      <c r="C3673" s="2" t="s">
        <v>22</v>
      </c>
      <c r="D3673" s="2" t="s">
        <v>23</v>
      </c>
      <c r="E3673" s="2" t="s">
        <v>5</v>
      </c>
      <c r="G3673" s="2" t="s">
        <v>24</v>
      </c>
      <c r="H3673" s="2">
        <v>1613357</v>
      </c>
      <c r="I3673" s="2">
        <v>1613899</v>
      </c>
      <c r="J3673" s="1" t="s">
        <v>54</v>
      </c>
      <c r="Q3673" s="2" t="s">
        <v>5041</v>
      </c>
      <c r="R3673" s="2">
        <v>543</v>
      </c>
    </row>
    <row r="3674" spans="1:19" ht="28.8" x14ac:dyDescent="0.3">
      <c r="A3674" s="2" t="s">
        <v>28</v>
      </c>
      <c r="B3674" s="2" t="s">
        <v>29</v>
      </c>
      <c r="C3674" s="2" t="s">
        <v>22</v>
      </c>
      <c r="D3674" s="2" t="s">
        <v>23</v>
      </c>
      <c r="E3674" s="2" t="s">
        <v>5</v>
      </c>
      <c r="G3674" s="2" t="s">
        <v>24</v>
      </c>
      <c r="H3674" s="2">
        <v>1613357</v>
      </c>
      <c r="I3674" s="2">
        <v>1613899</v>
      </c>
      <c r="J3674" s="1" t="s">
        <v>54</v>
      </c>
      <c r="K3674" s="2" t="s">
        <v>5042</v>
      </c>
      <c r="N3674" s="2" t="s">
        <v>101</v>
      </c>
      <c r="Q3674" s="2" t="s">
        <v>5041</v>
      </c>
      <c r="R3674" s="2">
        <v>543</v>
      </c>
      <c r="S3674" s="2">
        <v>180</v>
      </c>
    </row>
    <row r="3675" spans="1:19" ht="28.8" x14ac:dyDescent="0.3">
      <c r="A3675" s="2" t="s">
        <v>20</v>
      </c>
      <c r="B3675" s="2" t="s">
        <v>21</v>
      </c>
      <c r="C3675" s="2" t="s">
        <v>22</v>
      </c>
      <c r="D3675" s="2" t="s">
        <v>23</v>
      </c>
      <c r="E3675" s="2" t="s">
        <v>5</v>
      </c>
      <c r="G3675" s="2" t="s">
        <v>24</v>
      </c>
      <c r="H3675" s="2">
        <v>1613946</v>
      </c>
      <c r="I3675" s="2">
        <v>1614134</v>
      </c>
      <c r="J3675" s="1" t="s">
        <v>54</v>
      </c>
      <c r="Q3675" s="2" t="s">
        <v>5043</v>
      </c>
      <c r="R3675" s="2">
        <v>189</v>
      </c>
    </row>
    <row r="3676" spans="1:19" ht="28.8" x14ac:dyDescent="0.3">
      <c r="A3676" s="2" t="s">
        <v>28</v>
      </c>
      <c r="B3676" s="2" t="s">
        <v>29</v>
      </c>
      <c r="C3676" s="2" t="s">
        <v>22</v>
      </c>
      <c r="D3676" s="2" t="s">
        <v>23</v>
      </c>
      <c r="E3676" s="2" t="s">
        <v>5</v>
      </c>
      <c r="G3676" s="2" t="s">
        <v>24</v>
      </c>
      <c r="H3676" s="2">
        <v>1613946</v>
      </c>
      <c r="I3676" s="2">
        <v>1614134</v>
      </c>
      <c r="J3676" s="1" t="s">
        <v>54</v>
      </c>
      <c r="K3676" s="2" t="s">
        <v>5044</v>
      </c>
      <c r="N3676" s="2" t="s">
        <v>101</v>
      </c>
      <c r="Q3676" s="2" t="s">
        <v>5043</v>
      </c>
      <c r="R3676" s="2">
        <v>189</v>
      </c>
      <c r="S3676" s="2">
        <v>62</v>
      </c>
    </row>
    <row r="3677" spans="1:19" ht="28.8" x14ac:dyDescent="0.3">
      <c r="A3677" s="2" t="s">
        <v>20</v>
      </c>
      <c r="B3677" s="2" t="s">
        <v>21</v>
      </c>
      <c r="C3677" s="2" t="s">
        <v>22</v>
      </c>
      <c r="D3677" s="2" t="s">
        <v>23</v>
      </c>
      <c r="E3677" s="2" t="s">
        <v>5</v>
      </c>
      <c r="G3677" s="2" t="s">
        <v>24</v>
      </c>
      <c r="H3677" s="2">
        <v>1614393</v>
      </c>
      <c r="I3677" s="2">
        <v>1614722</v>
      </c>
      <c r="J3677" s="1" t="s">
        <v>25</v>
      </c>
      <c r="O3677" s="2" t="s">
        <v>5045</v>
      </c>
      <c r="Q3677" s="2" t="s">
        <v>5046</v>
      </c>
      <c r="R3677" s="2">
        <v>330</v>
      </c>
    </row>
    <row r="3678" spans="1:19" ht="43.2" x14ac:dyDescent="0.3">
      <c r="A3678" s="2" t="s">
        <v>28</v>
      </c>
      <c r="B3678" s="2" t="s">
        <v>29</v>
      </c>
      <c r="C3678" s="2" t="s">
        <v>22</v>
      </c>
      <c r="D3678" s="2" t="s">
        <v>23</v>
      </c>
      <c r="E3678" s="2" t="s">
        <v>5</v>
      </c>
      <c r="G3678" s="2" t="s">
        <v>24</v>
      </c>
      <c r="H3678" s="2">
        <v>1614393</v>
      </c>
      <c r="I3678" s="2">
        <v>1614722</v>
      </c>
      <c r="J3678" s="1" t="s">
        <v>25</v>
      </c>
      <c r="K3678" s="2" t="s">
        <v>5047</v>
      </c>
      <c r="N3678" s="2" t="s">
        <v>5048</v>
      </c>
      <c r="O3678" s="2" t="s">
        <v>5045</v>
      </c>
      <c r="Q3678" s="2" t="s">
        <v>5046</v>
      </c>
      <c r="R3678" s="2">
        <v>330</v>
      </c>
      <c r="S3678" s="2">
        <v>109</v>
      </c>
    </row>
    <row r="3679" spans="1:19" ht="28.8" x14ac:dyDescent="0.3">
      <c r="A3679" s="2" t="s">
        <v>20</v>
      </c>
      <c r="B3679" s="2" t="s">
        <v>21</v>
      </c>
      <c r="C3679" s="2" t="s">
        <v>22</v>
      </c>
      <c r="D3679" s="2" t="s">
        <v>23</v>
      </c>
      <c r="E3679" s="2" t="s">
        <v>5</v>
      </c>
      <c r="G3679" s="2" t="s">
        <v>24</v>
      </c>
      <c r="H3679" s="2">
        <v>1614644</v>
      </c>
      <c r="I3679" s="2">
        <v>1615123</v>
      </c>
      <c r="J3679" s="1" t="s">
        <v>54</v>
      </c>
      <c r="Q3679" s="2" t="s">
        <v>5049</v>
      </c>
      <c r="R3679" s="2">
        <v>480</v>
      </c>
    </row>
    <row r="3680" spans="1:19" ht="28.8" x14ac:dyDescent="0.3">
      <c r="A3680" s="2" t="s">
        <v>28</v>
      </c>
      <c r="B3680" s="2" t="s">
        <v>29</v>
      </c>
      <c r="C3680" s="2" t="s">
        <v>22</v>
      </c>
      <c r="D3680" s="2" t="s">
        <v>23</v>
      </c>
      <c r="E3680" s="2" t="s">
        <v>5</v>
      </c>
      <c r="G3680" s="2" t="s">
        <v>24</v>
      </c>
      <c r="H3680" s="2">
        <v>1614644</v>
      </c>
      <c r="I3680" s="2">
        <v>1615123</v>
      </c>
      <c r="J3680" s="1" t="s">
        <v>54</v>
      </c>
      <c r="K3680" s="2" t="s">
        <v>5050</v>
      </c>
      <c r="N3680" s="2" t="s">
        <v>101</v>
      </c>
      <c r="Q3680" s="2" t="s">
        <v>5049</v>
      </c>
      <c r="R3680" s="2">
        <v>480</v>
      </c>
      <c r="S3680" s="2">
        <v>159</v>
      </c>
    </row>
    <row r="3681" spans="1:20" ht="28.8" x14ac:dyDescent="0.3">
      <c r="A3681" s="2" t="s">
        <v>20</v>
      </c>
      <c r="B3681" s="2" t="s">
        <v>21</v>
      </c>
      <c r="C3681" s="2" t="s">
        <v>22</v>
      </c>
      <c r="D3681" s="2" t="s">
        <v>23</v>
      </c>
      <c r="E3681" s="2" t="s">
        <v>5</v>
      </c>
      <c r="G3681" s="2" t="s">
        <v>24</v>
      </c>
      <c r="H3681" s="2">
        <v>1615277</v>
      </c>
      <c r="I3681" s="2">
        <v>1615501</v>
      </c>
      <c r="J3681" s="1" t="s">
        <v>25</v>
      </c>
      <c r="Q3681" s="2" t="s">
        <v>5051</v>
      </c>
      <c r="R3681" s="2">
        <v>225</v>
      </c>
    </row>
    <row r="3682" spans="1:20" ht="43.2" x14ac:dyDescent="0.3">
      <c r="A3682" s="2" t="s">
        <v>28</v>
      </c>
      <c r="B3682" s="2" t="s">
        <v>29</v>
      </c>
      <c r="C3682" s="2" t="s">
        <v>22</v>
      </c>
      <c r="D3682" s="2" t="s">
        <v>23</v>
      </c>
      <c r="E3682" s="2" t="s">
        <v>5</v>
      </c>
      <c r="G3682" s="2" t="s">
        <v>24</v>
      </c>
      <c r="H3682" s="2">
        <v>1615277</v>
      </c>
      <c r="I3682" s="2">
        <v>1615501</v>
      </c>
      <c r="J3682" s="1" t="s">
        <v>25</v>
      </c>
      <c r="K3682" s="2" t="s">
        <v>5052</v>
      </c>
      <c r="N3682" s="2" t="s">
        <v>5053</v>
      </c>
      <c r="Q3682" s="2" t="s">
        <v>5051</v>
      </c>
      <c r="R3682" s="2">
        <v>225</v>
      </c>
      <c r="S3682" s="2">
        <v>74</v>
      </c>
    </row>
    <row r="3683" spans="1:20" ht="28.8" x14ac:dyDescent="0.3">
      <c r="A3683" s="2" t="s">
        <v>20</v>
      </c>
      <c r="B3683" s="2" t="s">
        <v>21</v>
      </c>
      <c r="C3683" s="2" t="s">
        <v>22</v>
      </c>
      <c r="D3683" s="2" t="s">
        <v>23</v>
      </c>
      <c r="E3683" s="2" t="s">
        <v>5</v>
      </c>
      <c r="G3683" s="2" t="s">
        <v>24</v>
      </c>
      <c r="H3683" s="2">
        <v>1615611</v>
      </c>
      <c r="I3683" s="2">
        <v>1615721</v>
      </c>
      <c r="J3683" s="1" t="s">
        <v>25</v>
      </c>
      <c r="Q3683" s="2" t="s">
        <v>5054</v>
      </c>
      <c r="R3683" s="2">
        <v>111</v>
      </c>
    </row>
    <row r="3684" spans="1:20" ht="28.8" x14ac:dyDescent="0.3">
      <c r="A3684" s="2" t="s">
        <v>28</v>
      </c>
      <c r="B3684" s="2" t="s">
        <v>29</v>
      </c>
      <c r="C3684" s="2" t="s">
        <v>22</v>
      </c>
      <c r="D3684" s="2" t="s">
        <v>23</v>
      </c>
      <c r="E3684" s="2" t="s">
        <v>5</v>
      </c>
      <c r="G3684" s="2" t="s">
        <v>24</v>
      </c>
      <c r="H3684" s="2">
        <v>1615611</v>
      </c>
      <c r="I3684" s="2">
        <v>1615721</v>
      </c>
      <c r="J3684" s="1" t="s">
        <v>25</v>
      </c>
      <c r="K3684" s="2" t="s">
        <v>5055</v>
      </c>
      <c r="N3684" s="2" t="s">
        <v>101</v>
      </c>
      <c r="Q3684" s="2" t="s">
        <v>5054</v>
      </c>
      <c r="R3684" s="2">
        <v>111</v>
      </c>
      <c r="S3684" s="2">
        <v>36</v>
      </c>
    </row>
    <row r="3685" spans="1:20" ht="28.8" x14ac:dyDescent="0.3">
      <c r="A3685" s="2" t="s">
        <v>20</v>
      </c>
      <c r="B3685" s="2" t="s">
        <v>21</v>
      </c>
      <c r="C3685" s="2" t="s">
        <v>22</v>
      </c>
      <c r="D3685" s="2" t="s">
        <v>23</v>
      </c>
      <c r="E3685" s="2" t="s">
        <v>5</v>
      </c>
      <c r="G3685" s="2" t="s">
        <v>24</v>
      </c>
      <c r="H3685" s="2">
        <v>1615762</v>
      </c>
      <c r="I3685" s="2">
        <v>1615953</v>
      </c>
      <c r="J3685" s="1" t="s">
        <v>25</v>
      </c>
      <c r="Q3685" s="2" t="s">
        <v>5056</v>
      </c>
      <c r="R3685" s="2">
        <v>192</v>
      </c>
    </row>
    <row r="3686" spans="1:20" ht="28.8" x14ac:dyDescent="0.3">
      <c r="A3686" s="2" t="s">
        <v>28</v>
      </c>
      <c r="B3686" s="2" t="s">
        <v>29</v>
      </c>
      <c r="C3686" s="2" t="s">
        <v>22</v>
      </c>
      <c r="D3686" s="2" t="s">
        <v>23</v>
      </c>
      <c r="E3686" s="2" t="s">
        <v>5</v>
      </c>
      <c r="G3686" s="2" t="s">
        <v>24</v>
      </c>
      <c r="H3686" s="2">
        <v>1615762</v>
      </c>
      <c r="I3686" s="2">
        <v>1615953</v>
      </c>
      <c r="J3686" s="1" t="s">
        <v>25</v>
      </c>
      <c r="K3686" s="2" t="s">
        <v>5057</v>
      </c>
      <c r="N3686" s="2" t="s">
        <v>101</v>
      </c>
      <c r="Q3686" s="2" t="s">
        <v>5056</v>
      </c>
      <c r="R3686" s="2">
        <v>192</v>
      </c>
      <c r="S3686" s="2">
        <v>63</v>
      </c>
    </row>
    <row r="3687" spans="1:20" ht="28.8" x14ac:dyDescent="0.3">
      <c r="A3687" s="2" t="s">
        <v>20</v>
      </c>
      <c r="B3687" s="2" t="s">
        <v>21</v>
      </c>
      <c r="C3687" s="2" t="s">
        <v>22</v>
      </c>
      <c r="D3687" s="2" t="s">
        <v>23</v>
      </c>
      <c r="E3687" s="2" t="s">
        <v>5</v>
      </c>
      <c r="G3687" s="2" t="s">
        <v>24</v>
      </c>
      <c r="H3687" s="2">
        <v>1616064</v>
      </c>
      <c r="I3687" s="2">
        <v>1616357</v>
      </c>
      <c r="J3687" s="1" t="s">
        <v>25</v>
      </c>
      <c r="Q3687" s="2" t="s">
        <v>5058</v>
      </c>
      <c r="R3687" s="2">
        <v>294</v>
      </c>
    </row>
    <row r="3688" spans="1:20" ht="28.8" x14ac:dyDescent="0.3">
      <c r="A3688" s="2" t="s">
        <v>28</v>
      </c>
      <c r="B3688" s="2" t="s">
        <v>29</v>
      </c>
      <c r="C3688" s="2" t="s">
        <v>22</v>
      </c>
      <c r="D3688" s="2" t="s">
        <v>23</v>
      </c>
      <c r="E3688" s="2" t="s">
        <v>5</v>
      </c>
      <c r="G3688" s="2" t="s">
        <v>24</v>
      </c>
      <c r="H3688" s="2">
        <v>1616064</v>
      </c>
      <c r="I3688" s="2">
        <v>1616357</v>
      </c>
      <c r="J3688" s="1" t="s">
        <v>25</v>
      </c>
      <c r="K3688" s="2" t="s">
        <v>5059</v>
      </c>
      <c r="N3688" s="2" t="s">
        <v>101</v>
      </c>
      <c r="Q3688" s="2" t="s">
        <v>5058</v>
      </c>
      <c r="R3688" s="2">
        <v>294</v>
      </c>
      <c r="S3688" s="2">
        <v>97</v>
      </c>
    </row>
    <row r="3689" spans="1:20" ht="28.8" x14ac:dyDescent="0.3">
      <c r="A3689" s="2" t="s">
        <v>20</v>
      </c>
      <c r="B3689" s="2" t="s">
        <v>53</v>
      </c>
      <c r="C3689" s="2" t="s">
        <v>22</v>
      </c>
      <c r="D3689" s="2" t="s">
        <v>23</v>
      </c>
      <c r="E3689" s="2" t="s">
        <v>5</v>
      </c>
      <c r="G3689" s="2" t="s">
        <v>24</v>
      </c>
      <c r="H3689" s="2">
        <v>1616481</v>
      </c>
      <c r="I3689" s="2">
        <v>1616978</v>
      </c>
      <c r="J3689" s="1" t="s">
        <v>25</v>
      </c>
      <c r="Q3689" s="2" t="s">
        <v>5060</v>
      </c>
      <c r="R3689" s="2">
        <v>498</v>
      </c>
      <c r="T3689" s="2" t="s">
        <v>56</v>
      </c>
    </row>
    <row r="3690" spans="1:20" ht="28.8" x14ac:dyDescent="0.3">
      <c r="A3690" s="2" t="s">
        <v>20</v>
      </c>
      <c r="B3690" s="2" t="s">
        <v>21</v>
      </c>
      <c r="C3690" s="2" t="s">
        <v>22</v>
      </c>
      <c r="D3690" s="2" t="s">
        <v>23</v>
      </c>
      <c r="E3690" s="2" t="s">
        <v>5</v>
      </c>
      <c r="G3690" s="2" t="s">
        <v>24</v>
      </c>
      <c r="H3690" s="2">
        <v>1616979</v>
      </c>
      <c r="I3690" s="2">
        <v>1617434</v>
      </c>
      <c r="J3690" s="1" t="s">
        <v>54</v>
      </c>
      <c r="Q3690" s="2" t="s">
        <v>5061</v>
      </c>
      <c r="R3690" s="2">
        <v>456</v>
      </c>
    </row>
    <row r="3691" spans="1:20" ht="28.8" x14ac:dyDescent="0.3">
      <c r="A3691" s="2" t="s">
        <v>28</v>
      </c>
      <c r="B3691" s="2" t="s">
        <v>29</v>
      </c>
      <c r="C3691" s="2" t="s">
        <v>22</v>
      </c>
      <c r="D3691" s="2" t="s">
        <v>23</v>
      </c>
      <c r="E3691" s="2" t="s">
        <v>5</v>
      </c>
      <c r="G3691" s="2" t="s">
        <v>24</v>
      </c>
      <c r="H3691" s="2">
        <v>1616979</v>
      </c>
      <c r="I3691" s="2">
        <v>1617434</v>
      </c>
      <c r="J3691" s="1" t="s">
        <v>54</v>
      </c>
      <c r="K3691" s="2" t="s">
        <v>5062</v>
      </c>
      <c r="N3691" s="2" t="s">
        <v>101</v>
      </c>
      <c r="Q3691" s="2" t="s">
        <v>5061</v>
      </c>
      <c r="R3691" s="2">
        <v>456</v>
      </c>
      <c r="S3691" s="2">
        <v>151</v>
      </c>
    </row>
    <row r="3692" spans="1:20" ht="28.8" x14ac:dyDescent="0.3">
      <c r="A3692" s="2" t="s">
        <v>20</v>
      </c>
      <c r="B3692" s="2" t="s">
        <v>21</v>
      </c>
      <c r="C3692" s="2" t="s">
        <v>22</v>
      </c>
      <c r="D3692" s="2" t="s">
        <v>23</v>
      </c>
      <c r="E3692" s="2" t="s">
        <v>5</v>
      </c>
      <c r="G3692" s="2" t="s">
        <v>24</v>
      </c>
      <c r="H3692" s="2">
        <v>1617594</v>
      </c>
      <c r="I3692" s="2">
        <v>1618211</v>
      </c>
      <c r="J3692" s="1" t="s">
        <v>25</v>
      </c>
      <c r="O3692" s="2" t="s">
        <v>5063</v>
      </c>
      <c r="Q3692" s="2" t="s">
        <v>5064</v>
      </c>
      <c r="R3692" s="2">
        <v>618</v>
      </c>
    </row>
    <row r="3693" spans="1:20" ht="28.8" x14ac:dyDescent="0.3">
      <c r="A3693" s="2" t="s">
        <v>28</v>
      </c>
      <c r="B3693" s="2" t="s">
        <v>29</v>
      </c>
      <c r="C3693" s="2" t="s">
        <v>22</v>
      </c>
      <c r="D3693" s="2" t="s">
        <v>23</v>
      </c>
      <c r="E3693" s="2" t="s">
        <v>5</v>
      </c>
      <c r="G3693" s="2" t="s">
        <v>24</v>
      </c>
      <c r="H3693" s="2">
        <v>1617594</v>
      </c>
      <c r="I3693" s="2">
        <v>1618211</v>
      </c>
      <c r="J3693" s="1" t="s">
        <v>25</v>
      </c>
      <c r="K3693" s="2" t="s">
        <v>5065</v>
      </c>
      <c r="N3693" s="2" t="s">
        <v>5066</v>
      </c>
      <c r="O3693" s="2" t="s">
        <v>5063</v>
      </c>
      <c r="Q3693" s="2" t="s">
        <v>5064</v>
      </c>
      <c r="R3693" s="2">
        <v>618</v>
      </c>
      <c r="S3693" s="2">
        <v>205</v>
      </c>
    </row>
    <row r="3694" spans="1:20" ht="28.8" x14ac:dyDescent="0.3">
      <c r="A3694" s="2" t="s">
        <v>20</v>
      </c>
      <c r="B3694" s="2" t="s">
        <v>21</v>
      </c>
      <c r="C3694" s="2" t="s">
        <v>22</v>
      </c>
      <c r="D3694" s="2" t="s">
        <v>23</v>
      </c>
      <c r="E3694" s="2" t="s">
        <v>5</v>
      </c>
      <c r="G3694" s="2" t="s">
        <v>24</v>
      </c>
      <c r="H3694" s="2">
        <v>1618208</v>
      </c>
      <c r="I3694" s="2">
        <v>1618852</v>
      </c>
      <c r="J3694" s="1" t="s">
        <v>25</v>
      </c>
      <c r="Q3694" s="2" t="s">
        <v>5067</v>
      </c>
      <c r="R3694" s="2">
        <v>645</v>
      </c>
    </row>
    <row r="3695" spans="1:20" ht="28.8" x14ac:dyDescent="0.3">
      <c r="A3695" s="2" t="s">
        <v>28</v>
      </c>
      <c r="B3695" s="2" t="s">
        <v>29</v>
      </c>
      <c r="C3695" s="2" t="s">
        <v>22</v>
      </c>
      <c r="D3695" s="2" t="s">
        <v>23</v>
      </c>
      <c r="E3695" s="2" t="s">
        <v>5</v>
      </c>
      <c r="G3695" s="2" t="s">
        <v>24</v>
      </c>
      <c r="H3695" s="2">
        <v>1618208</v>
      </c>
      <c r="I3695" s="2">
        <v>1618852</v>
      </c>
      <c r="J3695" s="1" t="s">
        <v>25</v>
      </c>
      <c r="K3695" s="2" t="s">
        <v>5068</v>
      </c>
      <c r="N3695" s="2" t="s">
        <v>5069</v>
      </c>
      <c r="Q3695" s="2" t="s">
        <v>5067</v>
      </c>
      <c r="R3695" s="2">
        <v>645</v>
      </c>
      <c r="S3695" s="2">
        <v>214</v>
      </c>
    </row>
    <row r="3696" spans="1:20" ht="28.8" x14ac:dyDescent="0.3">
      <c r="A3696" s="2" t="s">
        <v>20</v>
      </c>
      <c r="B3696" s="2" t="s">
        <v>21</v>
      </c>
      <c r="C3696" s="2" t="s">
        <v>22</v>
      </c>
      <c r="D3696" s="2" t="s">
        <v>23</v>
      </c>
      <c r="E3696" s="2" t="s">
        <v>5</v>
      </c>
      <c r="G3696" s="2" t="s">
        <v>24</v>
      </c>
      <c r="H3696" s="2">
        <v>1618949</v>
      </c>
      <c r="I3696" s="2">
        <v>1620271</v>
      </c>
      <c r="J3696" s="1" t="s">
        <v>25</v>
      </c>
      <c r="Q3696" s="2" t="s">
        <v>5070</v>
      </c>
      <c r="R3696" s="2">
        <v>1323</v>
      </c>
    </row>
    <row r="3697" spans="1:19" ht="43.2" x14ac:dyDescent="0.3">
      <c r="A3697" s="2" t="s">
        <v>28</v>
      </c>
      <c r="B3697" s="2" t="s">
        <v>29</v>
      </c>
      <c r="C3697" s="2" t="s">
        <v>22</v>
      </c>
      <c r="D3697" s="2" t="s">
        <v>23</v>
      </c>
      <c r="E3697" s="2" t="s">
        <v>5</v>
      </c>
      <c r="G3697" s="2" t="s">
        <v>24</v>
      </c>
      <c r="H3697" s="2">
        <v>1618949</v>
      </c>
      <c r="I3697" s="2">
        <v>1620271</v>
      </c>
      <c r="J3697" s="1" t="s">
        <v>25</v>
      </c>
      <c r="K3697" s="2" t="s">
        <v>5071</v>
      </c>
      <c r="N3697" s="2" t="s">
        <v>41</v>
      </c>
      <c r="Q3697" s="2" t="s">
        <v>5070</v>
      </c>
      <c r="R3697" s="2">
        <v>1323</v>
      </c>
      <c r="S3697" s="2">
        <v>440</v>
      </c>
    </row>
    <row r="3698" spans="1:19" ht="28.8" x14ac:dyDescent="0.3">
      <c r="A3698" s="2" t="s">
        <v>20</v>
      </c>
      <c r="B3698" s="2" t="s">
        <v>21</v>
      </c>
      <c r="C3698" s="2" t="s">
        <v>22</v>
      </c>
      <c r="D3698" s="2" t="s">
        <v>23</v>
      </c>
      <c r="E3698" s="2" t="s">
        <v>5</v>
      </c>
      <c r="G3698" s="2" t="s">
        <v>24</v>
      </c>
      <c r="H3698" s="2">
        <v>1620264</v>
      </c>
      <c r="I3698" s="2">
        <v>1623311</v>
      </c>
      <c r="J3698" s="1" t="s">
        <v>25</v>
      </c>
      <c r="Q3698" s="2" t="s">
        <v>5072</v>
      </c>
      <c r="R3698" s="2">
        <v>3048</v>
      </c>
    </row>
    <row r="3699" spans="1:19" ht="43.2" x14ac:dyDescent="0.3">
      <c r="A3699" s="2" t="s">
        <v>28</v>
      </c>
      <c r="B3699" s="2" t="s">
        <v>29</v>
      </c>
      <c r="C3699" s="2" t="s">
        <v>22</v>
      </c>
      <c r="D3699" s="2" t="s">
        <v>23</v>
      </c>
      <c r="E3699" s="2" t="s">
        <v>5</v>
      </c>
      <c r="G3699" s="2" t="s">
        <v>24</v>
      </c>
      <c r="H3699" s="2">
        <v>1620264</v>
      </c>
      <c r="I3699" s="2">
        <v>1623311</v>
      </c>
      <c r="J3699" s="1" t="s">
        <v>25</v>
      </c>
      <c r="K3699" s="2" t="s">
        <v>5073</v>
      </c>
      <c r="N3699" s="2" t="s">
        <v>5074</v>
      </c>
      <c r="Q3699" s="2" t="s">
        <v>5072</v>
      </c>
      <c r="R3699" s="2">
        <v>3048</v>
      </c>
      <c r="S3699" s="2">
        <v>1015</v>
      </c>
    </row>
    <row r="3700" spans="1:19" ht="28.8" x14ac:dyDescent="0.3">
      <c r="A3700" s="2" t="s">
        <v>20</v>
      </c>
      <c r="B3700" s="2" t="s">
        <v>21</v>
      </c>
      <c r="C3700" s="2" t="s">
        <v>22</v>
      </c>
      <c r="D3700" s="2" t="s">
        <v>23</v>
      </c>
      <c r="E3700" s="2" t="s">
        <v>5</v>
      </c>
      <c r="G3700" s="2" t="s">
        <v>24</v>
      </c>
      <c r="H3700" s="2">
        <v>1623552</v>
      </c>
      <c r="I3700" s="2">
        <v>1624319</v>
      </c>
      <c r="J3700" s="1" t="s">
        <v>25</v>
      </c>
      <c r="Q3700" s="2" t="s">
        <v>5075</v>
      </c>
      <c r="R3700" s="2">
        <v>768</v>
      </c>
    </row>
    <row r="3701" spans="1:19" ht="43.2" x14ac:dyDescent="0.3">
      <c r="A3701" s="2" t="s">
        <v>28</v>
      </c>
      <c r="B3701" s="2" t="s">
        <v>29</v>
      </c>
      <c r="C3701" s="2" t="s">
        <v>22</v>
      </c>
      <c r="D3701" s="2" t="s">
        <v>23</v>
      </c>
      <c r="E3701" s="2" t="s">
        <v>5</v>
      </c>
      <c r="G3701" s="2" t="s">
        <v>24</v>
      </c>
      <c r="H3701" s="2">
        <v>1623552</v>
      </c>
      <c r="I3701" s="2">
        <v>1624319</v>
      </c>
      <c r="J3701" s="1" t="s">
        <v>25</v>
      </c>
      <c r="K3701" s="2" t="s">
        <v>5076</v>
      </c>
      <c r="N3701" s="2" t="s">
        <v>5077</v>
      </c>
      <c r="Q3701" s="2" t="s">
        <v>5075</v>
      </c>
      <c r="R3701" s="2">
        <v>768</v>
      </c>
      <c r="S3701" s="2">
        <v>255</v>
      </c>
    </row>
    <row r="3702" spans="1:19" ht="28.8" x14ac:dyDescent="0.3">
      <c r="A3702" s="2" t="s">
        <v>20</v>
      </c>
      <c r="B3702" s="2" t="s">
        <v>21</v>
      </c>
      <c r="C3702" s="2" t="s">
        <v>22</v>
      </c>
      <c r="D3702" s="2" t="s">
        <v>23</v>
      </c>
      <c r="E3702" s="2" t="s">
        <v>5</v>
      </c>
      <c r="G3702" s="2" t="s">
        <v>24</v>
      </c>
      <c r="H3702" s="2">
        <v>1624316</v>
      </c>
      <c r="I3702" s="2">
        <v>1626943</v>
      </c>
      <c r="J3702" s="1" t="s">
        <v>25</v>
      </c>
      <c r="O3702" s="2" t="s">
        <v>5078</v>
      </c>
      <c r="Q3702" s="2" t="s">
        <v>5079</v>
      </c>
      <c r="R3702" s="2">
        <v>2628</v>
      </c>
    </row>
    <row r="3703" spans="1:19" ht="28.8" x14ac:dyDescent="0.3">
      <c r="A3703" s="2" t="s">
        <v>28</v>
      </c>
      <c r="B3703" s="2" t="s">
        <v>29</v>
      </c>
      <c r="C3703" s="2" t="s">
        <v>22</v>
      </c>
      <c r="D3703" s="2" t="s">
        <v>23</v>
      </c>
      <c r="E3703" s="2" t="s">
        <v>5</v>
      </c>
      <c r="G3703" s="2" t="s">
        <v>24</v>
      </c>
      <c r="H3703" s="2">
        <v>1624316</v>
      </c>
      <c r="I3703" s="2">
        <v>1626943</v>
      </c>
      <c r="J3703" s="1" t="s">
        <v>25</v>
      </c>
      <c r="K3703" s="2" t="s">
        <v>5080</v>
      </c>
      <c r="N3703" s="2" t="s">
        <v>5081</v>
      </c>
      <c r="O3703" s="2" t="s">
        <v>5078</v>
      </c>
      <c r="Q3703" s="2" t="s">
        <v>5079</v>
      </c>
      <c r="R3703" s="2">
        <v>2628</v>
      </c>
      <c r="S3703" s="2">
        <v>875</v>
      </c>
    </row>
    <row r="3704" spans="1:19" ht="28.8" x14ac:dyDescent="0.3">
      <c r="A3704" s="2" t="s">
        <v>20</v>
      </c>
      <c r="B3704" s="2" t="s">
        <v>21</v>
      </c>
      <c r="C3704" s="2" t="s">
        <v>22</v>
      </c>
      <c r="D3704" s="2" t="s">
        <v>23</v>
      </c>
      <c r="E3704" s="2" t="s">
        <v>5</v>
      </c>
      <c r="G3704" s="2" t="s">
        <v>24</v>
      </c>
      <c r="H3704" s="2">
        <v>1626985</v>
      </c>
      <c r="I3704" s="2">
        <v>1628454</v>
      </c>
      <c r="J3704" s="1" t="s">
        <v>54</v>
      </c>
      <c r="Q3704" s="2" t="s">
        <v>5082</v>
      </c>
      <c r="R3704" s="2">
        <v>1470</v>
      </c>
    </row>
    <row r="3705" spans="1:19" ht="28.8" x14ac:dyDescent="0.3">
      <c r="A3705" s="2" t="s">
        <v>28</v>
      </c>
      <c r="B3705" s="2" t="s">
        <v>29</v>
      </c>
      <c r="C3705" s="2" t="s">
        <v>22</v>
      </c>
      <c r="D3705" s="2" t="s">
        <v>23</v>
      </c>
      <c r="E3705" s="2" t="s">
        <v>5</v>
      </c>
      <c r="G3705" s="2" t="s">
        <v>24</v>
      </c>
      <c r="H3705" s="2">
        <v>1626985</v>
      </c>
      <c r="I3705" s="2">
        <v>1628454</v>
      </c>
      <c r="J3705" s="1" t="s">
        <v>54</v>
      </c>
      <c r="K3705" s="2" t="s">
        <v>5083</v>
      </c>
      <c r="N3705" s="2" t="s">
        <v>5084</v>
      </c>
      <c r="Q3705" s="2" t="s">
        <v>5082</v>
      </c>
      <c r="R3705" s="2">
        <v>1470</v>
      </c>
      <c r="S3705" s="2">
        <v>489</v>
      </c>
    </row>
    <row r="3706" spans="1:19" ht="28.8" x14ac:dyDescent="0.3">
      <c r="A3706" s="2" t="s">
        <v>20</v>
      </c>
      <c r="B3706" s="2" t="s">
        <v>21</v>
      </c>
      <c r="C3706" s="2" t="s">
        <v>22</v>
      </c>
      <c r="D3706" s="2" t="s">
        <v>23</v>
      </c>
      <c r="E3706" s="2" t="s">
        <v>5</v>
      </c>
      <c r="G3706" s="2" t="s">
        <v>24</v>
      </c>
      <c r="H3706" s="2">
        <v>1628438</v>
      </c>
      <c r="I3706" s="2">
        <v>1629076</v>
      </c>
      <c r="J3706" s="1" t="s">
        <v>54</v>
      </c>
      <c r="Q3706" s="2" t="s">
        <v>5085</v>
      </c>
      <c r="R3706" s="2">
        <v>639</v>
      </c>
    </row>
    <row r="3707" spans="1:19" ht="28.8" x14ac:dyDescent="0.3">
      <c r="A3707" s="2" t="s">
        <v>28</v>
      </c>
      <c r="B3707" s="2" t="s">
        <v>29</v>
      </c>
      <c r="C3707" s="2" t="s">
        <v>22</v>
      </c>
      <c r="D3707" s="2" t="s">
        <v>23</v>
      </c>
      <c r="E3707" s="2" t="s">
        <v>5</v>
      </c>
      <c r="G3707" s="2" t="s">
        <v>24</v>
      </c>
      <c r="H3707" s="2">
        <v>1628438</v>
      </c>
      <c r="I3707" s="2">
        <v>1629076</v>
      </c>
      <c r="J3707" s="1" t="s">
        <v>54</v>
      </c>
      <c r="K3707" s="2" t="s">
        <v>5086</v>
      </c>
      <c r="N3707" s="2" t="s">
        <v>5087</v>
      </c>
      <c r="Q3707" s="2" t="s">
        <v>5085</v>
      </c>
      <c r="R3707" s="2">
        <v>639</v>
      </c>
      <c r="S3707" s="2">
        <v>212</v>
      </c>
    </row>
    <row r="3708" spans="1:19" ht="28.8" x14ac:dyDescent="0.3">
      <c r="A3708" s="2" t="s">
        <v>20</v>
      </c>
      <c r="B3708" s="2" t="s">
        <v>21</v>
      </c>
      <c r="C3708" s="2" t="s">
        <v>22</v>
      </c>
      <c r="D3708" s="2" t="s">
        <v>23</v>
      </c>
      <c r="E3708" s="2" t="s">
        <v>5</v>
      </c>
      <c r="G3708" s="2" t="s">
        <v>24</v>
      </c>
      <c r="H3708" s="2">
        <v>1629089</v>
      </c>
      <c r="I3708" s="2">
        <v>1631194</v>
      </c>
      <c r="J3708" s="1" t="s">
        <v>54</v>
      </c>
      <c r="O3708" s="2" t="s">
        <v>5088</v>
      </c>
      <c r="Q3708" s="2" t="s">
        <v>5089</v>
      </c>
      <c r="R3708" s="2">
        <v>2106</v>
      </c>
    </row>
    <row r="3709" spans="1:19" ht="28.8" x14ac:dyDescent="0.3">
      <c r="A3709" s="2" t="s">
        <v>28</v>
      </c>
      <c r="B3709" s="2" t="s">
        <v>29</v>
      </c>
      <c r="C3709" s="2" t="s">
        <v>22</v>
      </c>
      <c r="D3709" s="2" t="s">
        <v>23</v>
      </c>
      <c r="E3709" s="2" t="s">
        <v>5</v>
      </c>
      <c r="G3709" s="2" t="s">
        <v>24</v>
      </c>
      <c r="H3709" s="2">
        <v>1629089</v>
      </c>
      <c r="I3709" s="2">
        <v>1631194</v>
      </c>
      <c r="J3709" s="1" t="s">
        <v>54</v>
      </c>
      <c r="K3709" s="2" t="s">
        <v>5090</v>
      </c>
      <c r="N3709" s="2" t="s">
        <v>5091</v>
      </c>
      <c r="O3709" s="2" t="s">
        <v>5088</v>
      </c>
      <c r="Q3709" s="2" t="s">
        <v>5089</v>
      </c>
      <c r="R3709" s="2">
        <v>2106</v>
      </c>
      <c r="S3709" s="2">
        <v>701</v>
      </c>
    </row>
    <row r="3710" spans="1:19" ht="28.8" x14ac:dyDescent="0.3">
      <c r="A3710" s="2" t="s">
        <v>20</v>
      </c>
      <c r="B3710" s="2" t="s">
        <v>21</v>
      </c>
      <c r="C3710" s="2" t="s">
        <v>22</v>
      </c>
      <c r="D3710" s="2" t="s">
        <v>23</v>
      </c>
      <c r="E3710" s="2" t="s">
        <v>5</v>
      </c>
      <c r="G3710" s="2" t="s">
        <v>24</v>
      </c>
      <c r="H3710" s="2">
        <v>1631187</v>
      </c>
      <c r="I3710" s="2">
        <v>1632053</v>
      </c>
      <c r="J3710" s="1" t="s">
        <v>54</v>
      </c>
      <c r="O3710" s="2" t="s">
        <v>5092</v>
      </c>
      <c r="Q3710" s="2" t="s">
        <v>5093</v>
      </c>
      <c r="R3710" s="2">
        <v>867</v>
      </c>
    </row>
    <row r="3711" spans="1:19" ht="72" x14ac:dyDescent="0.3">
      <c r="A3711" s="2" t="s">
        <v>28</v>
      </c>
      <c r="B3711" s="2" t="s">
        <v>29</v>
      </c>
      <c r="C3711" s="2" t="s">
        <v>22</v>
      </c>
      <c r="D3711" s="2" t="s">
        <v>23</v>
      </c>
      <c r="E3711" s="2" t="s">
        <v>5</v>
      </c>
      <c r="G3711" s="2" t="s">
        <v>24</v>
      </c>
      <c r="H3711" s="2">
        <v>1631187</v>
      </c>
      <c r="I3711" s="2">
        <v>1632053</v>
      </c>
      <c r="J3711" s="1" t="s">
        <v>54</v>
      </c>
      <c r="K3711" s="2" t="s">
        <v>5094</v>
      </c>
      <c r="N3711" s="2" t="s">
        <v>5095</v>
      </c>
      <c r="O3711" s="2" t="s">
        <v>5092</v>
      </c>
      <c r="Q3711" s="2" t="s">
        <v>5093</v>
      </c>
      <c r="R3711" s="2">
        <v>867</v>
      </c>
      <c r="S3711" s="2">
        <v>288</v>
      </c>
    </row>
    <row r="3712" spans="1:19" ht="28.8" x14ac:dyDescent="0.3">
      <c r="A3712" s="2" t="s">
        <v>20</v>
      </c>
      <c r="B3712" s="2" t="s">
        <v>21</v>
      </c>
      <c r="C3712" s="2" t="s">
        <v>22</v>
      </c>
      <c r="D3712" s="2" t="s">
        <v>23</v>
      </c>
      <c r="E3712" s="2" t="s">
        <v>5</v>
      </c>
      <c r="G3712" s="2" t="s">
        <v>24</v>
      </c>
      <c r="H3712" s="2">
        <v>1632288</v>
      </c>
      <c r="I3712" s="2">
        <v>1635368</v>
      </c>
      <c r="J3712" s="1" t="s">
        <v>54</v>
      </c>
      <c r="Q3712" s="2" t="s">
        <v>5096</v>
      </c>
      <c r="R3712" s="2">
        <v>3081</v>
      </c>
    </row>
    <row r="3713" spans="1:19" ht="43.2" x14ac:dyDescent="0.3">
      <c r="A3713" s="2" t="s">
        <v>28</v>
      </c>
      <c r="B3713" s="2" t="s">
        <v>29</v>
      </c>
      <c r="C3713" s="2" t="s">
        <v>22</v>
      </c>
      <c r="D3713" s="2" t="s">
        <v>23</v>
      </c>
      <c r="E3713" s="2" t="s">
        <v>5</v>
      </c>
      <c r="G3713" s="2" t="s">
        <v>24</v>
      </c>
      <c r="H3713" s="2">
        <v>1632288</v>
      </c>
      <c r="I3713" s="2">
        <v>1635368</v>
      </c>
      <c r="J3713" s="1" t="s">
        <v>54</v>
      </c>
      <c r="K3713" s="2" t="s">
        <v>5097</v>
      </c>
      <c r="N3713" s="2" t="s">
        <v>5098</v>
      </c>
      <c r="Q3713" s="2" t="s">
        <v>5096</v>
      </c>
      <c r="R3713" s="2">
        <v>3081</v>
      </c>
      <c r="S3713" s="2">
        <v>1026</v>
      </c>
    </row>
    <row r="3714" spans="1:19" ht="28.8" x14ac:dyDescent="0.3">
      <c r="A3714" s="2" t="s">
        <v>20</v>
      </c>
      <c r="B3714" s="2" t="s">
        <v>21</v>
      </c>
      <c r="C3714" s="2" t="s">
        <v>22</v>
      </c>
      <c r="D3714" s="2" t="s">
        <v>23</v>
      </c>
      <c r="E3714" s="2" t="s">
        <v>5</v>
      </c>
      <c r="G3714" s="2" t="s">
        <v>24</v>
      </c>
      <c r="H3714" s="2">
        <v>1635380</v>
      </c>
      <c r="I3714" s="2">
        <v>1636471</v>
      </c>
      <c r="J3714" s="1" t="s">
        <v>54</v>
      </c>
      <c r="Q3714" s="2" t="s">
        <v>5099</v>
      </c>
      <c r="R3714" s="2">
        <v>1092</v>
      </c>
    </row>
    <row r="3715" spans="1:19" ht="43.2" x14ac:dyDescent="0.3">
      <c r="A3715" s="2" t="s">
        <v>28</v>
      </c>
      <c r="B3715" s="2" t="s">
        <v>29</v>
      </c>
      <c r="C3715" s="2" t="s">
        <v>22</v>
      </c>
      <c r="D3715" s="2" t="s">
        <v>23</v>
      </c>
      <c r="E3715" s="2" t="s">
        <v>5</v>
      </c>
      <c r="G3715" s="2" t="s">
        <v>24</v>
      </c>
      <c r="H3715" s="2">
        <v>1635380</v>
      </c>
      <c r="I3715" s="2">
        <v>1636471</v>
      </c>
      <c r="J3715" s="1" t="s">
        <v>54</v>
      </c>
      <c r="K3715" s="2" t="s">
        <v>5100</v>
      </c>
      <c r="N3715" s="2" t="s">
        <v>347</v>
      </c>
      <c r="Q3715" s="2" t="s">
        <v>5099</v>
      </c>
      <c r="R3715" s="2">
        <v>1092</v>
      </c>
      <c r="S3715" s="2">
        <v>363</v>
      </c>
    </row>
    <row r="3716" spans="1:19" ht="28.8" x14ac:dyDescent="0.3">
      <c r="A3716" s="2" t="s">
        <v>20</v>
      </c>
      <c r="B3716" s="2" t="s">
        <v>21</v>
      </c>
      <c r="C3716" s="2" t="s">
        <v>22</v>
      </c>
      <c r="D3716" s="2" t="s">
        <v>23</v>
      </c>
      <c r="E3716" s="2" t="s">
        <v>5</v>
      </c>
      <c r="G3716" s="2" t="s">
        <v>24</v>
      </c>
      <c r="H3716" s="2">
        <v>1636515</v>
      </c>
      <c r="I3716" s="2">
        <v>1638062</v>
      </c>
      <c r="J3716" s="1" t="s">
        <v>54</v>
      </c>
      <c r="Q3716" s="2" t="s">
        <v>5101</v>
      </c>
      <c r="R3716" s="2">
        <v>1548</v>
      </c>
    </row>
    <row r="3717" spans="1:19" ht="57.6" x14ac:dyDescent="0.3">
      <c r="A3717" s="2" t="s">
        <v>28</v>
      </c>
      <c r="B3717" s="2" t="s">
        <v>29</v>
      </c>
      <c r="C3717" s="2" t="s">
        <v>22</v>
      </c>
      <c r="D3717" s="2" t="s">
        <v>23</v>
      </c>
      <c r="E3717" s="2" t="s">
        <v>5</v>
      </c>
      <c r="G3717" s="2" t="s">
        <v>24</v>
      </c>
      <c r="H3717" s="2">
        <v>1636515</v>
      </c>
      <c r="I3717" s="2">
        <v>1638062</v>
      </c>
      <c r="J3717" s="1" t="s">
        <v>54</v>
      </c>
      <c r="K3717" s="2" t="s">
        <v>5102</v>
      </c>
      <c r="N3717" s="2" t="s">
        <v>344</v>
      </c>
      <c r="Q3717" s="2" t="s">
        <v>5101</v>
      </c>
      <c r="R3717" s="2">
        <v>1548</v>
      </c>
      <c r="S3717" s="2">
        <v>515</v>
      </c>
    </row>
    <row r="3718" spans="1:19" ht="28.8" x14ac:dyDescent="0.3">
      <c r="A3718" s="2" t="s">
        <v>20</v>
      </c>
      <c r="B3718" s="2" t="s">
        <v>21</v>
      </c>
      <c r="C3718" s="2" t="s">
        <v>22</v>
      </c>
      <c r="D3718" s="2" t="s">
        <v>23</v>
      </c>
      <c r="E3718" s="2" t="s">
        <v>5</v>
      </c>
      <c r="G3718" s="2" t="s">
        <v>24</v>
      </c>
      <c r="H3718" s="2">
        <v>1638285</v>
      </c>
      <c r="I3718" s="2">
        <v>1639073</v>
      </c>
      <c r="J3718" s="1" t="s">
        <v>25</v>
      </c>
      <c r="Q3718" s="2" t="s">
        <v>5103</v>
      </c>
      <c r="R3718" s="2">
        <v>789</v>
      </c>
    </row>
    <row r="3719" spans="1:19" ht="28.8" x14ac:dyDescent="0.3">
      <c r="A3719" s="2" t="s">
        <v>28</v>
      </c>
      <c r="B3719" s="2" t="s">
        <v>29</v>
      </c>
      <c r="C3719" s="2" t="s">
        <v>22</v>
      </c>
      <c r="D3719" s="2" t="s">
        <v>23</v>
      </c>
      <c r="E3719" s="2" t="s">
        <v>5</v>
      </c>
      <c r="G3719" s="2" t="s">
        <v>24</v>
      </c>
      <c r="H3719" s="2">
        <v>1638285</v>
      </c>
      <c r="I3719" s="2">
        <v>1639073</v>
      </c>
      <c r="J3719" s="1" t="s">
        <v>25</v>
      </c>
      <c r="K3719" s="2" t="s">
        <v>5104</v>
      </c>
      <c r="N3719" s="2" t="s">
        <v>101</v>
      </c>
      <c r="Q3719" s="2" t="s">
        <v>5103</v>
      </c>
      <c r="R3719" s="2">
        <v>789</v>
      </c>
      <c r="S3719" s="2">
        <v>262</v>
      </c>
    </row>
    <row r="3720" spans="1:19" ht="28.8" x14ac:dyDescent="0.3">
      <c r="A3720" s="2" t="s">
        <v>20</v>
      </c>
      <c r="B3720" s="2" t="s">
        <v>21</v>
      </c>
      <c r="C3720" s="2" t="s">
        <v>22</v>
      </c>
      <c r="D3720" s="2" t="s">
        <v>23</v>
      </c>
      <c r="E3720" s="2" t="s">
        <v>5</v>
      </c>
      <c r="G3720" s="2" t="s">
        <v>24</v>
      </c>
      <c r="H3720" s="2">
        <v>1639140</v>
      </c>
      <c r="I3720" s="2">
        <v>1639718</v>
      </c>
      <c r="J3720" s="1" t="s">
        <v>54</v>
      </c>
      <c r="O3720" s="2" t="s">
        <v>5105</v>
      </c>
      <c r="Q3720" s="2" t="s">
        <v>5106</v>
      </c>
      <c r="R3720" s="2">
        <v>579</v>
      </c>
    </row>
    <row r="3721" spans="1:19" ht="28.8" x14ac:dyDescent="0.3">
      <c r="A3721" s="2" t="s">
        <v>28</v>
      </c>
      <c r="B3721" s="2" t="s">
        <v>29</v>
      </c>
      <c r="C3721" s="2" t="s">
        <v>22</v>
      </c>
      <c r="D3721" s="2" t="s">
        <v>23</v>
      </c>
      <c r="E3721" s="2" t="s">
        <v>5</v>
      </c>
      <c r="G3721" s="2" t="s">
        <v>24</v>
      </c>
      <c r="H3721" s="2">
        <v>1639140</v>
      </c>
      <c r="I3721" s="2">
        <v>1639718</v>
      </c>
      <c r="J3721" s="1" t="s">
        <v>54</v>
      </c>
      <c r="K3721" s="2" t="s">
        <v>5107</v>
      </c>
      <c r="N3721" s="2" t="s">
        <v>5108</v>
      </c>
      <c r="O3721" s="2" t="s">
        <v>5105</v>
      </c>
      <c r="Q3721" s="2" t="s">
        <v>5106</v>
      </c>
      <c r="R3721" s="2">
        <v>579</v>
      </c>
      <c r="S3721" s="2">
        <v>192</v>
      </c>
    </row>
    <row r="3722" spans="1:19" ht="28.8" x14ac:dyDescent="0.3">
      <c r="A3722" s="2" t="s">
        <v>20</v>
      </c>
      <c r="B3722" s="2" t="s">
        <v>21</v>
      </c>
      <c r="C3722" s="2" t="s">
        <v>22</v>
      </c>
      <c r="D3722" s="2" t="s">
        <v>23</v>
      </c>
      <c r="E3722" s="2" t="s">
        <v>5</v>
      </c>
      <c r="G3722" s="2" t="s">
        <v>24</v>
      </c>
      <c r="H3722" s="2">
        <v>1639731</v>
      </c>
      <c r="I3722" s="2">
        <v>1642520</v>
      </c>
      <c r="J3722" s="1" t="s">
        <v>54</v>
      </c>
      <c r="O3722" s="2" t="s">
        <v>5109</v>
      </c>
      <c r="Q3722" s="2" t="s">
        <v>5110</v>
      </c>
      <c r="R3722" s="2">
        <v>2790</v>
      </c>
    </row>
    <row r="3723" spans="1:19" ht="28.8" x14ac:dyDescent="0.3">
      <c r="A3723" s="2" t="s">
        <v>28</v>
      </c>
      <c r="B3723" s="2" t="s">
        <v>29</v>
      </c>
      <c r="C3723" s="2" t="s">
        <v>22</v>
      </c>
      <c r="D3723" s="2" t="s">
        <v>23</v>
      </c>
      <c r="E3723" s="2" t="s">
        <v>5</v>
      </c>
      <c r="G3723" s="2" t="s">
        <v>24</v>
      </c>
      <c r="H3723" s="2">
        <v>1639731</v>
      </c>
      <c r="I3723" s="2">
        <v>1642520</v>
      </c>
      <c r="J3723" s="1" t="s">
        <v>54</v>
      </c>
      <c r="K3723" s="2" t="s">
        <v>5111</v>
      </c>
      <c r="N3723" s="2" t="s">
        <v>5112</v>
      </c>
      <c r="O3723" s="2" t="s">
        <v>5109</v>
      </c>
      <c r="Q3723" s="2" t="s">
        <v>5110</v>
      </c>
      <c r="R3723" s="2">
        <v>2790</v>
      </c>
      <c r="S3723" s="2">
        <v>929</v>
      </c>
    </row>
    <row r="3724" spans="1:19" ht="28.8" x14ac:dyDescent="0.3">
      <c r="A3724" s="2" t="s">
        <v>20</v>
      </c>
      <c r="B3724" s="2" t="s">
        <v>21</v>
      </c>
      <c r="C3724" s="2" t="s">
        <v>22</v>
      </c>
      <c r="D3724" s="2" t="s">
        <v>23</v>
      </c>
      <c r="E3724" s="2" t="s">
        <v>5</v>
      </c>
      <c r="G3724" s="2" t="s">
        <v>24</v>
      </c>
      <c r="H3724" s="2">
        <v>1642855</v>
      </c>
      <c r="I3724" s="2">
        <v>1643121</v>
      </c>
      <c r="J3724" s="1" t="s">
        <v>25</v>
      </c>
      <c r="O3724" s="2" t="s">
        <v>5113</v>
      </c>
      <c r="Q3724" s="2" t="s">
        <v>5114</v>
      </c>
      <c r="R3724" s="2">
        <v>267</v>
      </c>
    </row>
    <row r="3725" spans="1:19" ht="28.8" x14ac:dyDescent="0.3">
      <c r="A3725" s="2" t="s">
        <v>28</v>
      </c>
      <c r="B3725" s="2" t="s">
        <v>29</v>
      </c>
      <c r="C3725" s="2" t="s">
        <v>22</v>
      </c>
      <c r="D3725" s="2" t="s">
        <v>23</v>
      </c>
      <c r="E3725" s="2" t="s">
        <v>5</v>
      </c>
      <c r="G3725" s="2" t="s">
        <v>24</v>
      </c>
      <c r="H3725" s="2">
        <v>1642855</v>
      </c>
      <c r="I3725" s="2">
        <v>1643121</v>
      </c>
      <c r="J3725" s="1" t="s">
        <v>25</v>
      </c>
      <c r="K3725" s="2" t="s">
        <v>5115</v>
      </c>
      <c r="N3725" s="2" t="s">
        <v>5116</v>
      </c>
      <c r="O3725" s="2" t="s">
        <v>5113</v>
      </c>
      <c r="Q3725" s="2" t="s">
        <v>5114</v>
      </c>
      <c r="R3725" s="2">
        <v>267</v>
      </c>
      <c r="S3725" s="2">
        <v>88</v>
      </c>
    </row>
    <row r="3726" spans="1:19" ht="28.8" x14ac:dyDescent="0.3">
      <c r="A3726" s="2" t="s">
        <v>20</v>
      </c>
      <c r="B3726" s="2" t="s">
        <v>21</v>
      </c>
      <c r="C3726" s="2" t="s">
        <v>22</v>
      </c>
      <c r="D3726" s="2" t="s">
        <v>23</v>
      </c>
      <c r="E3726" s="2" t="s">
        <v>5</v>
      </c>
      <c r="G3726" s="2" t="s">
        <v>24</v>
      </c>
      <c r="H3726" s="2">
        <v>1643145</v>
      </c>
      <c r="I3726" s="2">
        <v>1644443</v>
      </c>
      <c r="J3726" s="1" t="s">
        <v>25</v>
      </c>
      <c r="O3726" s="2" t="s">
        <v>5117</v>
      </c>
      <c r="Q3726" s="2" t="s">
        <v>5118</v>
      </c>
      <c r="R3726" s="2">
        <v>1299</v>
      </c>
    </row>
    <row r="3727" spans="1:19" ht="28.8" x14ac:dyDescent="0.3">
      <c r="A3727" s="2" t="s">
        <v>28</v>
      </c>
      <c r="B3727" s="2" t="s">
        <v>29</v>
      </c>
      <c r="C3727" s="2" t="s">
        <v>22</v>
      </c>
      <c r="D3727" s="2" t="s">
        <v>23</v>
      </c>
      <c r="E3727" s="2" t="s">
        <v>5</v>
      </c>
      <c r="G3727" s="2" t="s">
        <v>24</v>
      </c>
      <c r="H3727" s="2">
        <v>1643145</v>
      </c>
      <c r="I3727" s="2">
        <v>1644443</v>
      </c>
      <c r="J3727" s="1" t="s">
        <v>25</v>
      </c>
      <c r="K3727" s="2" t="s">
        <v>5119</v>
      </c>
      <c r="N3727" s="2" t="s">
        <v>5120</v>
      </c>
      <c r="O3727" s="2" t="s">
        <v>5117</v>
      </c>
      <c r="Q3727" s="2" t="s">
        <v>5118</v>
      </c>
      <c r="R3727" s="2">
        <v>1299</v>
      </c>
      <c r="S3727" s="2">
        <v>432</v>
      </c>
    </row>
    <row r="3728" spans="1:19" ht="28.8" x14ac:dyDescent="0.3">
      <c r="A3728" s="2" t="s">
        <v>20</v>
      </c>
      <c r="B3728" s="2" t="s">
        <v>21</v>
      </c>
      <c r="C3728" s="2" t="s">
        <v>22</v>
      </c>
      <c r="D3728" s="2" t="s">
        <v>23</v>
      </c>
      <c r="E3728" s="2" t="s">
        <v>5</v>
      </c>
      <c r="G3728" s="2" t="s">
        <v>24</v>
      </c>
      <c r="H3728" s="2">
        <v>1644458</v>
      </c>
      <c r="I3728" s="2">
        <v>1645651</v>
      </c>
      <c r="J3728" s="1" t="s">
        <v>25</v>
      </c>
      <c r="O3728" s="2" t="s">
        <v>5121</v>
      </c>
      <c r="Q3728" s="2" t="s">
        <v>5122</v>
      </c>
      <c r="R3728" s="2">
        <v>1194</v>
      </c>
    </row>
    <row r="3729" spans="1:19" ht="28.8" x14ac:dyDescent="0.3">
      <c r="A3729" s="2" t="s">
        <v>28</v>
      </c>
      <c r="B3729" s="2" t="s">
        <v>29</v>
      </c>
      <c r="C3729" s="2" t="s">
        <v>22</v>
      </c>
      <c r="D3729" s="2" t="s">
        <v>23</v>
      </c>
      <c r="E3729" s="2" t="s">
        <v>5</v>
      </c>
      <c r="G3729" s="2" t="s">
        <v>24</v>
      </c>
      <c r="H3729" s="2">
        <v>1644458</v>
      </c>
      <c r="I3729" s="2">
        <v>1645651</v>
      </c>
      <c r="J3729" s="1" t="s">
        <v>25</v>
      </c>
      <c r="K3729" s="2" t="s">
        <v>5123</v>
      </c>
      <c r="N3729" s="2" t="s">
        <v>5124</v>
      </c>
      <c r="O3729" s="2" t="s">
        <v>5121</v>
      </c>
      <c r="Q3729" s="2" t="s">
        <v>5122</v>
      </c>
      <c r="R3729" s="2">
        <v>1194</v>
      </c>
      <c r="S3729" s="2">
        <v>397</v>
      </c>
    </row>
    <row r="3730" spans="1:19" ht="28.8" x14ac:dyDescent="0.3">
      <c r="A3730" s="2" t="s">
        <v>20</v>
      </c>
      <c r="B3730" s="2" t="s">
        <v>21</v>
      </c>
      <c r="C3730" s="2" t="s">
        <v>22</v>
      </c>
      <c r="D3730" s="2" t="s">
        <v>23</v>
      </c>
      <c r="E3730" s="2" t="s">
        <v>5</v>
      </c>
      <c r="G3730" s="2" t="s">
        <v>24</v>
      </c>
      <c r="H3730" s="2">
        <v>1645648</v>
      </c>
      <c r="I3730" s="2">
        <v>1646520</v>
      </c>
      <c r="J3730" s="1" t="s">
        <v>25</v>
      </c>
      <c r="O3730" s="2" t="s">
        <v>5125</v>
      </c>
      <c r="Q3730" s="2" t="s">
        <v>5126</v>
      </c>
      <c r="R3730" s="2">
        <v>873</v>
      </c>
    </row>
    <row r="3731" spans="1:19" ht="28.8" x14ac:dyDescent="0.3">
      <c r="A3731" s="2" t="s">
        <v>28</v>
      </c>
      <c r="B3731" s="2" t="s">
        <v>29</v>
      </c>
      <c r="C3731" s="2" t="s">
        <v>22</v>
      </c>
      <c r="D3731" s="2" t="s">
        <v>23</v>
      </c>
      <c r="E3731" s="2" t="s">
        <v>5</v>
      </c>
      <c r="G3731" s="2" t="s">
        <v>24</v>
      </c>
      <c r="H3731" s="2">
        <v>1645648</v>
      </c>
      <c r="I3731" s="2">
        <v>1646520</v>
      </c>
      <c r="J3731" s="1" t="s">
        <v>25</v>
      </c>
      <c r="K3731" s="2" t="s">
        <v>5127</v>
      </c>
      <c r="N3731" s="2" t="s">
        <v>5128</v>
      </c>
      <c r="O3731" s="2" t="s">
        <v>5125</v>
      </c>
      <c r="Q3731" s="2" t="s">
        <v>5126</v>
      </c>
      <c r="R3731" s="2">
        <v>873</v>
      </c>
      <c r="S3731" s="2">
        <v>290</v>
      </c>
    </row>
    <row r="3732" spans="1:19" ht="28.8" x14ac:dyDescent="0.3">
      <c r="A3732" s="2" t="s">
        <v>20</v>
      </c>
      <c r="B3732" s="2" t="s">
        <v>21</v>
      </c>
      <c r="C3732" s="2" t="s">
        <v>22</v>
      </c>
      <c r="D3732" s="2" t="s">
        <v>23</v>
      </c>
      <c r="E3732" s="2" t="s">
        <v>5</v>
      </c>
      <c r="G3732" s="2" t="s">
        <v>24</v>
      </c>
      <c r="H3732" s="2">
        <v>1646517</v>
      </c>
      <c r="I3732" s="2">
        <v>1647719</v>
      </c>
      <c r="J3732" s="1" t="s">
        <v>25</v>
      </c>
      <c r="O3732" s="2" t="s">
        <v>5129</v>
      </c>
      <c r="Q3732" s="2" t="s">
        <v>5130</v>
      </c>
      <c r="R3732" s="2">
        <v>1203</v>
      </c>
    </row>
    <row r="3733" spans="1:19" ht="57.6" x14ac:dyDescent="0.3">
      <c r="A3733" s="2" t="s">
        <v>28</v>
      </c>
      <c r="B3733" s="2" t="s">
        <v>29</v>
      </c>
      <c r="C3733" s="2" t="s">
        <v>22</v>
      </c>
      <c r="D3733" s="2" t="s">
        <v>23</v>
      </c>
      <c r="E3733" s="2" t="s">
        <v>5</v>
      </c>
      <c r="G3733" s="2" t="s">
        <v>24</v>
      </c>
      <c r="H3733" s="2">
        <v>1646517</v>
      </c>
      <c r="I3733" s="2">
        <v>1647719</v>
      </c>
      <c r="J3733" s="1" t="s">
        <v>25</v>
      </c>
      <c r="K3733" s="2" t="s">
        <v>5131</v>
      </c>
      <c r="N3733" s="2" t="s">
        <v>5132</v>
      </c>
      <c r="O3733" s="2" t="s">
        <v>5129</v>
      </c>
      <c r="Q3733" s="2" t="s">
        <v>5130</v>
      </c>
      <c r="R3733" s="2">
        <v>1203</v>
      </c>
      <c r="S3733" s="2">
        <v>400</v>
      </c>
    </row>
    <row r="3734" spans="1:19" ht="28.8" x14ac:dyDescent="0.3">
      <c r="A3734" s="2" t="s">
        <v>20</v>
      </c>
      <c r="B3734" s="2" t="s">
        <v>21</v>
      </c>
      <c r="C3734" s="2" t="s">
        <v>22</v>
      </c>
      <c r="D3734" s="2" t="s">
        <v>23</v>
      </c>
      <c r="E3734" s="2" t="s">
        <v>5</v>
      </c>
      <c r="G3734" s="2" t="s">
        <v>24</v>
      </c>
      <c r="H3734" s="2">
        <v>1647762</v>
      </c>
      <c r="I3734" s="2">
        <v>1649057</v>
      </c>
      <c r="J3734" s="1" t="s">
        <v>25</v>
      </c>
      <c r="O3734" s="2" t="s">
        <v>5133</v>
      </c>
      <c r="Q3734" s="2" t="s">
        <v>5134</v>
      </c>
      <c r="R3734" s="2">
        <v>1296</v>
      </c>
    </row>
    <row r="3735" spans="1:19" ht="28.8" x14ac:dyDescent="0.3">
      <c r="A3735" s="2" t="s">
        <v>28</v>
      </c>
      <c r="B3735" s="2" t="s">
        <v>29</v>
      </c>
      <c r="C3735" s="2" t="s">
        <v>22</v>
      </c>
      <c r="D3735" s="2" t="s">
        <v>23</v>
      </c>
      <c r="E3735" s="2" t="s">
        <v>5</v>
      </c>
      <c r="G3735" s="2" t="s">
        <v>24</v>
      </c>
      <c r="H3735" s="2">
        <v>1647762</v>
      </c>
      <c r="I3735" s="2">
        <v>1649057</v>
      </c>
      <c r="J3735" s="1" t="s">
        <v>25</v>
      </c>
      <c r="K3735" s="2" t="s">
        <v>5135</v>
      </c>
      <c r="N3735" s="2" t="s">
        <v>5136</v>
      </c>
      <c r="O3735" s="2" t="s">
        <v>5133</v>
      </c>
      <c r="Q3735" s="2" t="s">
        <v>5134</v>
      </c>
      <c r="R3735" s="2">
        <v>1296</v>
      </c>
      <c r="S3735" s="2">
        <v>431</v>
      </c>
    </row>
    <row r="3736" spans="1:19" ht="28.8" x14ac:dyDescent="0.3">
      <c r="A3736" s="2" t="s">
        <v>20</v>
      </c>
      <c r="B3736" s="2" t="s">
        <v>285</v>
      </c>
      <c r="C3736" s="2" t="s">
        <v>22</v>
      </c>
      <c r="D3736" s="2" t="s">
        <v>23</v>
      </c>
      <c r="E3736" s="2" t="s">
        <v>5</v>
      </c>
      <c r="G3736" s="2" t="s">
        <v>24</v>
      </c>
      <c r="H3736" s="2">
        <v>1649108</v>
      </c>
      <c r="I3736" s="2">
        <v>1649194</v>
      </c>
      <c r="J3736" s="1" t="s">
        <v>54</v>
      </c>
      <c r="Q3736" s="2" t="s">
        <v>5137</v>
      </c>
      <c r="R3736" s="2">
        <v>87</v>
      </c>
    </row>
    <row r="3737" spans="1:19" ht="28.8" x14ac:dyDescent="0.3">
      <c r="A3737" s="2" t="s">
        <v>285</v>
      </c>
      <c r="C3737" s="2" t="s">
        <v>22</v>
      </c>
      <c r="D3737" s="2" t="s">
        <v>23</v>
      </c>
      <c r="E3737" s="2" t="s">
        <v>5</v>
      </c>
      <c r="G3737" s="2" t="s">
        <v>24</v>
      </c>
      <c r="H3737" s="2">
        <v>1649108</v>
      </c>
      <c r="I3737" s="2">
        <v>1649194</v>
      </c>
      <c r="J3737" s="1" t="s">
        <v>54</v>
      </c>
      <c r="N3737" s="2" t="s">
        <v>3346</v>
      </c>
      <c r="Q3737" s="2" t="s">
        <v>5137</v>
      </c>
      <c r="R3737" s="2">
        <v>87</v>
      </c>
    </row>
    <row r="3738" spans="1:19" ht="28.8" x14ac:dyDescent="0.3">
      <c r="A3738" s="2" t="s">
        <v>20</v>
      </c>
      <c r="B3738" s="2" t="s">
        <v>21</v>
      </c>
      <c r="C3738" s="2" t="s">
        <v>22</v>
      </c>
      <c r="D3738" s="2" t="s">
        <v>23</v>
      </c>
      <c r="E3738" s="2" t="s">
        <v>5</v>
      </c>
      <c r="G3738" s="2" t="s">
        <v>24</v>
      </c>
      <c r="H3738" s="2">
        <v>1649232</v>
      </c>
      <c r="I3738" s="2">
        <v>1651472</v>
      </c>
      <c r="J3738" s="1" t="s">
        <v>25</v>
      </c>
      <c r="O3738" s="2" t="s">
        <v>5138</v>
      </c>
      <c r="Q3738" s="2" t="s">
        <v>5139</v>
      </c>
      <c r="R3738" s="2">
        <v>2241</v>
      </c>
    </row>
    <row r="3739" spans="1:19" ht="28.8" x14ac:dyDescent="0.3">
      <c r="A3739" s="2" t="s">
        <v>28</v>
      </c>
      <c r="B3739" s="2" t="s">
        <v>29</v>
      </c>
      <c r="C3739" s="2" t="s">
        <v>22</v>
      </c>
      <c r="D3739" s="2" t="s">
        <v>23</v>
      </c>
      <c r="E3739" s="2" t="s">
        <v>5</v>
      </c>
      <c r="G3739" s="2" t="s">
        <v>24</v>
      </c>
      <c r="H3739" s="2">
        <v>1649232</v>
      </c>
      <c r="I3739" s="2">
        <v>1651472</v>
      </c>
      <c r="J3739" s="1" t="s">
        <v>25</v>
      </c>
      <c r="K3739" s="2" t="s">
        <v>5140</v>
      </c>
      <c r="N3739" s="2" t="s">
        <v>5141</v>
      </c>
      <c r="O3739" s="2" t="s">
        <v>5138</v>
      </c>
      <c r="Q3739" s="2" t="s">
        <v>5139</v>
      </c>
      <c r="R3739" s="2">
        <v>2241</v>
      </c>
      <c r="S3739" s="2">
        <v>746</v>
      </c>
    </row>
    <row r="3740" spans="1:19" ht="28.8" x14ac:dyDescent="0.3">
      <c r="A3740" s="2" t="s">
        <v>20</v>
      </c>
      <c r="B3740" s="2" t="s">
        <v>21</v>
      </c>
      <c r="C3740" s="2" t="s">
        <v>22</v>
      </c>
      <c r="D3740" s="2" t="s">
        <v>23</v>
      </c>
      <c r="E3740" s="2" t="s">
        <v>5</v>
      </c>
      <c r="G3740" s="2" t="s">
        <v>24</v>
      </c>
      <c r="H3740" s="2">
        <v>1651490</v>
      </c>
      <c r="I3740" s="2">
        <v>1652275</v>
      </c>
      <c r="J3740" s="1" t="s">
        <v>54</v>
      </c>
      <c r="Q3740" s="2" t="s">
        <v>5142</v>
      </c>
      <c r="R3740" s="2">
        <v>786</v>
      </c>
    </row>
    <row r="3741" spans="1:19" ht="43.2" x14ac:dyDescent="0.3">
      <c r="A3741" s="2" t="s">
        <v>28</v>
      </c>
      <c r="B3741" s="2" t="s">
        <v>29</v>
      </c>
      <c r="C3741" s="2" t="s">
        <v>22</v>
      </c>
      <c r="D3741" s="2" t="s">
        <v>23</v>
      </c>
      <c r="E3741" s="2" t="s">
        <v>5</v>
      </c>
      <c r="G3741" s="2" t="s">
        <v>24</v>
      </c>
      <c r="H3741" s="2">
        <v>1651490</v>
      </c>
      <c r="I3741" s="2">
        <v>1652275</v>
      </c>
      <c r="J3741" s="1" t="s">
        <v>54</v>
      </c>
      <c r="K3741" s="2" t="s">
        <v>5143</v>
      </c>
      <c r="N3741" s="2" t="s">
        <v>41</v>
      </c>
      <c r="Q3741" s="2" t="s">
        <v>5142</v>
      </c>
      <c r="R3741" s="2">
        <v>786</v>
      </c>
      <c r="S3741" s="2">
        <v>261</v>
      </c>
    </row>
    <row r="3742" spans="1:19" ht="28.8" x14ac:dyDescent="0.3">
      <c r="A3742" s="2" t="s">
        <v>20</v>
      </c>
      <c r="B3742" s="2" t="s">
        <v>21</v>
      </c>
      <c r="C3742" s="2" t="s">
        <v>22</v>
      </c>
      <c r="D3742" s="2" t="s">
        <v>23</v>
      </c>
      <c r="E3742" s="2" t="s">
        <v>5</v>
      </c>
      <c r="G3742" s="2" t="s">
        <v>24</v>
      </c>
      <c r="H3742" s="2">
        <v>1652310</v>
      </c>
      <c r="I3742" s="2">
        <v>1653698</v>
      </c>
      <c r="J3742" s="1" t="s">
        <v>54</v>
      </c>
      <c r="Q3742" s="2" t="s">
        <v>5144</v>
      </c>
      <c r="R3742" s="2">
        <v>1389</v>
      </c>
    </row>
    <row r="3743" spans="1:19" ht="43.2" x14ac:dyDescent="0.3">
      <c r="A3743" s="2" t="s">
        <v>28</v>
      </c>
      <c r="B3743" s="2" t="s">
        <v>29</v>
      </c>
      <c r="C3743" s="2" t="s">
        <v>22</v>
      </c>
      <c r="D3743" s="2" t="s">
        <v>23</v>
      </c>
      <c r="E3743" s="2" t="s">
        <v>5</v>
      </c>
      <c r="G3743" s="2" t="s">
        <v>24</v>
      </c>
      <c r="H3743" s="2">
        <v>1652310</v>
      </c>
      <c r="I3743" s="2">
        <v>1653698</v>
      </c>
      <c r="J3743" s="1" t="s">
        <v>54</v>
      </c>
      <c r="K3743" s="2" t="s">
        <v>5145</v>
      </c>
      <c r="N3743" s="2" t="s">
        <v>2600</v>
      </c>
      <c r="Q3743" s="2" t="s">
        <v>5144</v>
      </c>
      <c r="R3743" s="2">
        <v>1389</v>
      </c>
      <c r="S3743" s="2">
        <v>462</v>
      </c>
    </row>
    <row r="3744" spans="1:19" ht="28.8" x14ac:dyDescent="0.3">
      <c r="A3744" s="2" t="s">
        <v>20</v>
      </c>
      <c r="B3744" s="2" t="s">
        <v>21</v>
      </c>
      <c r="C3744" s="2" t="s">
        <v>22</v>
      </c>
      <c r="D3744" s="2" t="s">
        <v>23</v>
      </c>
      <c r="E3744" s="2" t="s">
        <v>5</v>
      </c>
      <c r="G3744" s="2" t="s">
        <v>24</v>
      </c>
      <c r="H3744" s="2">
        <v>1653800</v>
      </c>
      <c r="I3744" s="2">
        <v>1654552</v>
      </c>
      <c r="J3744" s="1" t="s">
        <v>54</v>
      </c>
      <c r="Q3744" s="2" t="s">
        <v>5146</v>
      </c>
      <c r="R3744" s="2">
        <v>753</v>
      </c>
    </row>
    <row r="3745" spans="1:19" ht="43.2" x14ac:dyDescent="0.3">
      <c r="A3745" s="2" t="s">
        <v>28</v>
      </c>
      <c r="B3745" s="2" t="s">
        <v>29</v>
      </c>
      <c r="C3745" s="2" t="s">
        <v>22</v>
      </c>
      <c r="D3745" s="2" t="s">
        <v>23</v>
      </c>
      <c r="E3745" s="2" t="s">
        <v>5</v>
      </c>
      <c r="G3745" s="2" t="s">
        <v>24</v>
      </c>
      <c r="H3745" s="2">
        <v>1653800</v>
      </c>
      <c r="I3745" s="2">
        <v>1654552</v>
      </c>
      <c r="J3745" s="1" t="s">
        <v>54</v>
      </c>
      <c r="K3745" s="2" t="s">
        <v>5147</v>
      </c>
      <c r="N3745" s="2" t="s">
        <v>41</v>
      </c>
      <c r="Q3745" s="2" t="s">
        <v>5146</v>
      </c>
      <c r="R3745" s="2">
        <v>753</v>
      </c>
      <c r="S3745" s="2">
        <v>250</v>
      </c>
    </row>
    <row r="3746" spans="1:19" ht="28.8" x14ac:dyDescent="0.3">
      <c r="A3746" s="2" t="s">
        <v>20</v>
      </c>
      <c r="B3746" s="2" t="s">
        <v>21</v>
      </c>
      <c r="C3746" s="2" t="s">
        <v>22</v>
      </c>
      <c r="D3746" s="2" t="s">
        <v>23</v>
      </c>
      <c r="E3746" s="2" t="s">
        <v>5</v>
      </c>
      <c r="G3746" s="2" t="s">
        <v>24</v>
      </c>
      <c r="H3746" s="2">
        <v>1654828</v>
      </c>
      <c r="I3746" s="2">
        <v>1655856</v>
      </c>
      <c r="J3746" s="1" t="s">
        <v>54</v>
      </c>
      <c r="Q3746" s="2" t="s">
        <v>5148</v>
      </c>
      <c r="R3746" s="2">
        <v>1029</v>
      </c>
    </row>
    <row r="3747" spans="1:19" ht="28.8" x14ac:dyDescent="0.3">
      <c r="A3747" s="2" t="s">
        <v>28</v>
      </c>
      <c r="B3747" s="2" t="s">
        <v>29</v>
      </c>
      <c r="C3747" s="2" t="s">
        <v>22</v>
      </c>
      <c r="D3747" s="2" t="s">
        <v>23</v>
      </c>
      <c r="E3747" s="2" t="s">
        <v>5</v>
      </c>
      <c r="G3747" s="2" t="s">
        <v>24</v>
      </c>
      <c r="H3747" s="2">
        <v>1654828</v>
      </c>
      <c r="I3747" s="2">
        <v>1655856</v>
      </c>
      <c r="J3747" s="1" t="s">
        <v>54</v>
      </c>
      <c r="K3747" s="2" t="s">
        <v>5149</v>
      </c>
      <c r="N3747" s="2" t="s">
        <v>5150</v>
      </c>
      <c r="Q3747" s="2" t="s">
        <v>5148</v>
      </c>
      <c r="R3747" s="2">
        <v>1029</v>
      </c>
      <c r="S3747" s="2">
        <v>342</v>
      </c>
    </row>
    <row r="3748" spans="1:19" ht="28.8" x14ac:dyDescent="0.3">
      <c r="A3748" s="2" t="s">
        <v>20</v>
      </c>
      <c r="B3748" s="2" t="s">
        <v>21</v>
      </c>
      <c r="C3748" s="2" t="s">
        <v>22</v>
      </c>
      <c r="D3748" s="2" t="s">
        <v>23</v>
      </c>
      <c r="E3748" s="2" t="s">
        <v>5</v>
      </c>
      <c r="G3748" s="2" t="s">
        <v>24</v>
      </c>
      <c r="H3748" s="2">
        <v>1655979</v>
      </c>
      <c r="I3748" s="2">
        <v>1656638</v>
      </c>
      <c r="J3748" s="1" t="s">
        <v>54</v>
      </c>
      <c r="O3748" s="2" t="s">
        <v>5151</v>
      </c>
      <c r="Q3748" s="2" t="s">
        <v>5152</v>
      </c>
      <c r="R3748" s="2">
        <v>660</v>
      </c>
    </row>
    <row r="3749" spans="1:19" ht="43.2" x14ac:dyDescent="0.3">
      <c r="A3749" s="2" t="s">
        <v>28</v>
      </c>
      <c r="B3749" s="2" t="s">
        <v>29</v>
      </c>
      <c r="C3749" s="2" t="s">
        <v>22</v>
      </c>
      <c r="D3749" s="2" t="s">
        <v>23</v>
      </c>
      <c r="E3749" s="2" t="s">
        <v>5</v>
      </c>
      <c r="G3749" s="2" t="s">
        <v>24</v>
      </c>
      <c r="H3749" s="2">
        <v>1655979</v>
      </c>
      <c r="I3749" s="2">
        <v>1656638</v>
      </c>
      <c r="J3749" s="1" t="s">
        <v>54</v>
      </c>
      <c r="K3749" s="2" t="s">
        <v>5153</v>
      </c>
      <c r="N3749" s="2" t="s">
        <v>5154</v>
      </c>
      <c r="O3749" s="2" t="s">
        <v>5151</v>
      </c>
      <c r="Q3749" s="2" t="s">
        <v>5152</v>
      </c>
      <c r="R3749" s="2">
        <v>660</v>
      </c>
      <c r="S3749" s="2">
        <v>219</v>
      </c>
    </row>
    <row r="3750" spans="1:19" ht="28.8" x14ac:dyDescent="0.3">
      <c r="A3750" s="2" t="s">
        <v>20</v>
      </c>
      <c r="B3750" s="2" t="s">
        <v>21</v>
      </c>
      <c r="C3750" s="2" t="s">
        <v>22</v>
      </c>
      <c r="D3750" s="2" t="s">
        <v>23</v>
      </c>
      <c r="E3750" s="2" t="s">
        <v>5</v>
      </c>
      <c r="G3750" s="2" t="s">
        <v>24</v>
      </c>
      <c r="H3750" s="2">
        <v>1656631</v>
      </c>
      <c r="I3750" s="2">
        <v>1657668</v>
      </c>
      <c r="J3750" s="1" t="s">
        <v>54</v>
      </c>
      <c r="O3750" s="2" t="s">
        <v>5155</v>
      </c>
      <c r="Q3750" s="2" t="s">
        <v>5156</v>
      </c>
      <c r="R3750" s="2">
        <v>1038</v>
      </c>
    </row>
    <row r="3751" spans="1:19" ht="43.2" x14ac:dyDescent="0.3">
      <c r="A3751" s="2" t="s">
        <v>28</v>
      </c>
      <c r="B3751" s="2" t="s">
        <v>29</v>
      </c>
      <c r="C3751" s="2" t="s">
        <v>22</v>
      </c>
      <c r="D3751" s="2" t="s">
        <v>23</v>
      </c>
      <c r="E3751" s="2" t="s">
        <v>5</v>
      </c>
      <c r="G3751" s="2" t="s">
        <v>24</v>
      </c>
      <c r="H3751" s="2">
        <v>1656631</v>
      </c>
      <c r="I3751" s="2">
        <v>1657668</v>
      </c>
      <c r="J3751" s="1" t="s">
        <v>54</v>
      </c>
      <c r="K3751" s="2" t="s">
        <v>5157</v>
      </c>
      <c r="N3751" s="2" t="s">
        <v>5158</v>
      </c>
      <c r="O3751" s="2" t="s">
        <v>5155</v>
      </c>
      <c r="Q3751" s="2" t="s">
        <v>5156</v>
      </c>
      <c r="R3751" s="2">
        <v>1038</v>
      </c>
      <c r="S3751" s="2">
        <v>345</v>
      </c>
    </row>
    <row r="3752" spans="1:19" ht="28.8" x14ac:dyDescent="0.3">
      <c r="A3752" s="2" t="s">
        <v>20</v>
      </c>
      <c r="B3752" s="2" t="s">
        <v>21</v>
      </c>
      <c r="C3752" s="2" t="s">
        <v>22</v>
      </c>
      <c r="D3752" s="2" t="s">
        <v>23</v>
      </c>
      <c r="E3752" s="2" t="s">
        <v>5</v>
      </c>
      <c r="G3752" s="2" t="s">
        <v>24</v>
      </c>
      <c r="H3752" s="2">
        <v>1657670</v>
      </c>
      <c r="I3752" s="2">
        <v>1657834</v>
      </c>
      <c r="J3752" s="1" t="s">
        <v>25</v>
      </c>
      <c r="Q3752" s="2" t="s">
        <v>5159</v>
      </c>
      <c r="R3752" s="2">
        <v>165</v>
      </c>
    </row>
    <row r="3753" spans="1:19" ht="28.8" x14ac:dyDescent="0.3">
      <c r="A3753" s="2" t="s">
        <v>28</v>
      </c>
      <c r="B3753" s="2" t="s">
        <v>29</v>
      </c>
      <c r="C3753" s="2" t="s">
        <v>22</v>
      </c>
      <c r="D3753" s="2" t="s">
        <v>23</v>
      </c>
      <c r="E3753" s="2" t="s">
        <v>5</v>
      </c>
      <c r="G3753" s="2" t="s">
        <v>24</v>
      </c>
      <c r="H3753" s="2">
        <v>1657670</v>
      </c>
      <c r="I3753" s="2">
        <v>1657834</v>
      </c>
      <c r="J3753" s="1" t="s">
        <v>25</v>
      </c>
      <c r="K3753" s="2" t="s">
        <v>5160</v>
      </c>
      <c r="N3753" s="2" t="s">
        <v>101</v>
      </c>
      <c r="Q3753" s="2" t="s">
        <v>5159</v>
      </c>
      <c r="R3753" s="2">
        <v>165</v>
      </c>
      <c r="S3753" s="2">
        <v>54</v>
      </c>
    </row>
    <row r="3754" spans="1:19" ht="28.8" x14ac:dyDescent="0.3">
      <c r="A3754" s="2" t="s">
        <v>20</v>
      </c>
      <c r="B3754" s="2" t="s">
        <v>21</v>
      </c>
      <c r="C3754" s="2" t="s">
        <v>22</v>
      </c>
      <c r="D3754" s="2" t="s">
        <v>23</v>
      </c>
      <c r="E3754" s="2" t="s">
        <v>5</v>
      </c>
      <c r="G3754" s="2" t="s">
        <v>24</v>
      </c>
      <c r="H3754" s="2">
        <v>1657813</v>
      </c>
      <c r="I3754" s="2">
        <v>1658430</v>
      </c>
      <c r="J3754" s="1" t="s">
        <v>54</v>
      </c>
      <c r="O3754" s="2" t="s">
        <v>5161</v>
      </c>
      <c r="Q3754" s="2" t="s">
        <v>5162</v>
      </c>
      <c r="R3754" s="2">
        <v>618</v>
      </c>
    </row>
    <row r="3755" spans="1:19" ht="28.8" x14ac:dyDescent="0.3">
      <c r="A3755" s="2" t="s">
        <v>28</v>
      </c>
      <c r="B3755" s="2" t="s">
        <v>29</v>
      </c>
      <c r="C3755" s="2" t="s">
        <v>22</v>
      </c>
      <c r="D3755" s="2" t="s">
        <v>23</v>
      </c>
      <c r="E3755" s="2" t="s">
        <v>5</v>
      </c>
      <c r="G3755" s="2" t="s">
        <v>24</v>
      </c>
      <c r="H3755" s="2">
        <v>1657813</v>
      </c>
      <c r="I3755" s="2">
        <v>1658430</v>
      </c>
      <c r="J3755" s="1" t="s">
        <v>54</v>
      </c>
      <c r="K3755" s="2" t="s">
        <v>5163</v>
      </c>
      <c r="N3755" s="2" t="s">
        <v>5164</v>
      </c>
      <c r="O3755" s="2" t="s">
        <v>5161</v>
      </c>
      <c r="Q3755" s="2" t="s">
        <v>5162</v>
      </c>
      <c r="R3755" s="2">
        <v>618</v>
      </c>
      <c r="S3755" s="2">
        <v>205</v>
      </c>
    </row>
    <row r="3756" spans="1:19" ht="28.8" x14ac:dyDescent="0.3">
      <c r="A3756" s="2" t="s">
        <v>20</v>
      </c>
      <c r="B3756" s="2" t="s">
        <v>21</v>
      </c>
      <c r="C3756" s="2" t="s">
        <v>22</v>
      </c>
      <c r="D3756" s="2" t="s">
        <v>23</v>
      </c>
      <c r="E3756" s="2" t="s">
        <v>5</v>
      </c>
      <c r="G3756" s="2" t="s">
        <v>24</v>
      </c>
      <c r="H3756" s="2">
        <v>1658587</v>
      </c>
      <c r="I3756" s="2">
        <v>1659135</v>
      </c>
      <c r="J3756" s="1" t="s">
        <v>25</v>
      </c>
      <c r="Q3756" s="2" t="s">
        <v>5165</v>
      </c>
      <c r="R3756" s="2">
        <v>549</v>
      </c>
    </row>
    <row r="3757" spans="1:19" ht="72" x14ac:dyDescent="0.3">
      <c r="A3757" s="2" t="s">
        <v>28</v>
      </c>
      <c r="B3757" s="2" t="s">
        <v>29</v>
      </c>
      <c r="C3757" s="2" t="s">
        <v>22</v>
      </c>
      <c r="D3757" s="2" t="s">
        <v>23</v>
      </c>
      <c r="E3757" s="2" t="s">
        <v>5</v>
      </c>
      <c r="G3757" s="2" t="s">
        <v>24</v>
      </c>
      <c r="H3757" s="2">
        <v>1658587</v>
      </c>
      <c r="I3757" s="2">
        <v>1659135</v>
      </c>
      <c r="J3757" s="1" t="s">
        <v>25</v>
      </c>
      <c r="K3757" s="2" t="s">
        <v>5166</v>
      </c>
      <c r="N3757" s="2" t="s">
        <v>5167</v>
      </c>
      <c r="Q3757" s="2" t="s">
        <v>5165</v>
      </c>
      <c r="R3757" s="2">
        <v>549</v>
      </c>
      <c r="S3757" s="2">
        <v>182</v>
      </c>
    </row>
    <row r="3758" spans="1:19" ht="28.8" x14ac:dyDescent="0.3">
      <c r="A3758" s="2" t="s">
        <v>20</v>
      </c>
      <c r="B3758" s="2" t="s">
        <v>21</v>
      </c>
      <c r="C3758" s="2" t="s">
        <v>22</v>
      </c>
      <c r="D3758" s="2" t="s">
        <v>23</v>
      </c>
      <c r="E3758" s="2" t="s">
        <v>5</v>
      </c>
      <c r="G3758" s="2" t="s">
        <v>24</v>
      </c>
      <c r="H3758" s="2">
        <v>1659135</v>
      </c>
      <c r="I3758" s="2">
        <v>1659845</v>
      </c>
      <c r="J3758" s="1" t="s">
        <v>25</v>
      </c>
      <c r="Q3758" s="2" t="s">
        <v>5168</v>
      </c>
      <c r="R3758" s="2">
        <v>711</v>
      </c>
    </row>
    <row r="3759" spans="1:19" ht="43.2" x14ac:dyDescent="0.3">
      <c r="A3759" s="2" t="s">
        <v>28</v>
      </c>
      <c r="B3759" s="2" t="s">
        <v>29</v>
      </c>
      <c r="C3759" s="2" t="s">
        <v>22</v>
      </c>
      <c r="D3759" s="2" t="s">
        <v>23</v>
      </c>
      <c r="E3759" s="2" t="s">
        <v>5</v>
      </c>
      <c r="G3759" s="2" t="s">
        <v>24</v>
      </c>
      <c r="H3759" s="2">
        <v>1659135</v>
      </c>
      <c r="I3759" s="2">
        <v>1659845</v>
      </c>
      <c r="J3759" s="1" t="s">
        <v>25</v>
      </c>
      <c r="K3759" s="2" t="s">
        <v>5169</v>
      </c>
      <c r="N3759" s="2" t="s">
        <v>41</v>
      </c>
      <c r="Q3759" s="2" t="s">
        <v>5168</v>
      </c>
      <c r="R3759" s="2">
        <v>711</v>
      </c>
      <c r="S3759" s="2">
        <v>236</v>
      </c>
    </row>
    <row r="3760" spans="1:19" ht="28.8" x14ac:dyDescent="0.3">
      <c r="A3760" s="2" t="s">
        <v>20</v>
      </c>
      <c r="B3760" s="2" t="s">
        <v>21</v>
      </c>
      <c r="C3760" s="2" t="s">
        <v>22</v>
      </c>
      <c r="D3760" s="2" t="s">
        <v>23</v>
      </c>
      <c r="E3760" s="2" t="s">
        <v>5</v>
      </c>
      <c r="G3760" s="2" t="s">
        <v>24</v>
      </c>
      <c r="H3760" s="2">
        <v>1659938</v>
      </c>
      <c r="I3760" s="2">
        <v>1660726</v>
      </c>
      <c r="J3760" s="1" t="s">
        <v>25</v>
      </c>
      <c r="O3760" s="2" t="s">
        <v>5170</v>
      </c>
      <c r="Q3760" s="2" t="s">
        <v>5171</v>
      </c>
      <c r="R3760" s="2">
        <v>789</v>
      </c>
    </row>
    <row r="3761" spans="1:19" ht="28.8" x14ac:dyDescent="0.3">
      <c r="A3761" s="2" t="s">
        <v>28</v>
      </c>
      <c r="B3761" s="2" t="s">
        <v>29</v>
      </c>
      <c r="C3761" s="2" t="s">
        <v>22</v>
      </c>
      <c r="D3761" s="2" t="s">
        <v>23</v>
      </c>
      <c r="E3761" s="2" t="s">
        <v>5</v>
      </c>
      <c r="G3761" s="2" t="s">
        <v>24</v>
      </c>
      <c r="H3761" s="2">
        <v>1659938</v>
      </c>
      <c r="I3761" s="2">
        <v>1660726</v>
      </c>
      <c r="J3761" s="1" t="s">
        <v>25</v>
      </c>
      <c r="K3761" s="2" t="s">
        <v>5172</v>
      </c>
      <c r="N3761" s="2" t="s">
        <v>5173</v>
      </c>
      <c r="O3761" s="2" t="s">
        <v>5170</v>
      </c>
      <c r="Q3761" s="2" t="s">
        <v>5171</v>
      </c>
      <c r="R3761" s="2">
        <v>789</v>
      </c>
      <c r="S3761" s="2">
        <v>262</v>
      </c>
    </row>
    <row r="3762" spans="1:19" ht="28.8" x14ac:dyDescent="0.3">
      <c r="A3762" s="2" t="s">
        <v>20</v>
      </c>
      <c r="B3762" s="2" t="s">
        <v>21</v>
      </c>
      <c r="C3762" s="2" t="s">
        <v>22</v>
      </c>
      <c r="D3762" s="2" t="s">
        <v>23</v>
      </c>
      <c r="E3762" s="2" t="s">
        <v>5</v>
      </c>
      <c r="G3762" s="2" t="s">
        <v>24</v>
      </c>
      <c r="H3762" s="2">
        <v>1660821</v>
      </c>
      <c r="I3762" s="2">
        <v>1661282</v>
      </c>
      <c r="J3762" s="1" t="s">
        <v>25</v>
      </c>
      <c r="Q3762" s="2" t="s">
        <v>5174</v>
      </c>
      <c r="R3762" s="2">
        <v>462</v>
      </c>
    </row>
    <row r="3763" spans="1:19" ht="28.8" x14ac:dyDescent="0.3">
      <c r="A3763" s="2" t="s">
        <v>28</v>
      </c>
      <c r="B3763" s="2" t="s">
        <v>29</v>
      </c>
      <c r="C3763" s="2" t="s">
        <v>22</v>
      </c>
      <c r="D3763" s="2" t="s">
        <v>23</v>
      </c>
      <c r="E3763" s="2" t="s">
        <v>5</v>
      </c>
      <c r="G3763" s="2" t="s">
        <v>24</v>
      </c>
      <c r="H3763" s="2">
        <v>1660821</v>
      </c>
      <c r="I3763" s="2">
        <v>1661282</v>
      </c>
      <c r="J3763" s="1" t="s">
        <v>25</v>
      </c>
      <c r="K3763" s="2" t="s">
        <v>5175</v>
      </c>
      <c r="N3763" s="2" t="s">
        <v>101</v>
      </c>
      <c r="Q3763" s="2" t="s">
        <v>5174</v>
      </c>
      <c r="R3763" s="2">
        <v>462</v>
      </c>
      <c r="S3763" s="2">
        <v>153</v>
      </c>
    </row>
    <row r="3764" spans="1:19" ht="28.8" x14ac:dyDescent="0.3">
      <c r="A3764" s="2" t="s">
        <v>20</v>
      </c>
      <c r="B3764" s="2" t="s">
        <v>21</v>
      </c>
      <c r="C3764" s="2" t="s">
        <v>22</v>
      </c>
      <c r="D3764" s="2" t="s">
        <v>23</v>
      </c>
      <c r="E3764" s="2" t="s">
        <v>5</v>
      </c>
      <c r="G3764" s="2" t="s">
        <v>24</v>
      </c>
      <c r="H3764" s="2">
        <v>1661322</v>
      </c>
      <c r="I3764" s="2">
        <v>1661507</v>
      </c>
      <c r="J3764" s="1" t="s">
        <v>25</v>
      </c>
      <c r="O3764" s="2" t="s">
        <v>5176</v>
      </c>
      <c r="Q3764" s="2" t="s">
        <v>5177</v>
      </c>
      <c r="R3764" s="2">
        <v>186</v>
      </c>
    </row>
    <row r="3765" spans="1:19" ht="28.8" x14ac:dyDescent="0.3">
      <c r="A3765" s="2" t="s">
        <v>28</v>
      </c>
      <c r="B3765" s="2" t="s">
        <v>29</v>
      </c>
      <c r="C3765" s="2" t="s">
        <v>22</v>
      </c>
      <c r="D3765" s="2" t="s">
        <v>23</v>
      </c>
      <c r="E3765" s="2" t="s">
        <v>5</v>
      </c>
      <c r="G3765" s="2" t="s">
        <v>24</v>
      </c>
      <c r="H3765" s="2">
        <v>1661322</v>
      </c>
      <c r="I3765" s="2">
        <v>1661507</v>
      </c>
      <c r="J3765" s="1" t="s">
        <v>25</v>
      </c>
      <c r="K3765" s="2" t="s">
        <v>5178</v>
      </c>
      <c r="N3765" s="2" t="s">
        <v>5179</v>
      </c>
      <c r="O3765" s="2" t="s">
        <v>5176</v>
      </c>
      <c r="Q3765" s="2" t="s">
        <v>5177</v>
      </c>
      <c r="R3765" s="2">
        <v>186</v>
      </c>
      <c r="S3765" s="2">
        <v>61</v>
      </c>
    </row>
    <row r="3766" spans="1:19" ht="28.8" x14ac:dyDescent="0.3">
      <c r="A3766" s="2" t="s">
        <v>20</v>
      </c>
      <c r="B3766" s="2" t="s">
        <v>21</v>
      </c>
      <c r="C3766" s="2" t="s">
        <v>22</v>
      </c>
      <c r="D3766" s="2" t="s">
        <v>23</v>
      </c>
      <c r="E3766" s="2" t="s">
        <v>5</v>
      </c>
      <c r="G3766" s="2" t="s">
        <v>24</v>
      </c>
      <c r="H3766" s="2">
        <v>1661545</v>
      </c>
      <c r="I3766" s="2">
        <v>1662570</v>
      </c>
      <c r="J3766" s="1" t="s">
        <v>25</v>
      </c>
      <c r="O3766" s="2" t="s">
        <v>5180</v>
      </c>
      <c r="Q3766" s="2" t="s">
        <v>5181</v>
      </c>
      <c r="R3766" s="2">
        <v>1026</v>
      </c>
    </row>
    <row r="3767" spans="1:19" ht="57.6" x14ac:dyDescent="0.3">
      <c r="A3767" s="2" t="s">
        <v>28</v>
      </c>
      <c r="B3767" s="2" t="s">
        <v>29</v>
      </c>
      <c r="C3767" s="2" t="s">
        <v>22</v>
      </c>
      <c r="D3767" s="2" t="s">
        <v>23</v>
      </c>
      <c r="E3767" s="2" t="s">
        <v>5</v>
      </c>
      <c r="G3767" s="2" t="s">
        <v>24</v>
      </c>
      <c r="H3767" s="2">
        <v>1661545</v>
      </c>
      <c r="I3767" s="2">
        <v>1662570</v>
      </c>
      <c r="J3767" s="1" t="s">
        <v>25</v>
      </c>
      <c r="K3767" s="2" t="s">
        <v>5182</v>
      </c>
      <c r="N3767" s="2" t="s">
        <v>5183</v>
      </c>
      <c r="O3767" s="2" t="s">
        <v>5180</v>
      </c>
      <c r="Q3767" s="2" t="s">
        <v>5181</v>
      </c>
      <c r="R3767" s="2">
        <v>1026</v>
      </c>
      <c r="S3767" s="2">
        <v>341</v>
      </c>
    </row>
    <row r="3768" spans="1:19" ht="28.8" x14ac:dyDescent="0.3">
      <c r="A3768" s="2" t="s">
        <v>20</v>
      </c>
      <c r="B3768" s="2" t="s">
        <v>21</v>
      </c>
      <c r="C3768" s="2" t="s">
        <v>22</v>
      </c>
      <c r="D3768" s="2" t="s">
        <v>23</v>
      </c>
      <c r="E3768" s="2" t="s">
        <v>5</v>
      </c>
      <c r="G3768" s="2" t="s">
        <v>24</v>
      </c>
      <c r="H3768" s="2">
        <v>1662567</v>
      </c>
      <c r="I3768" s="2">
        <v>1663511</v>
      </c>
      <c r="J3768" s="1" t="s">
        <v>25</v>
      </c>
      <c r="O3768" s="2" t="s">
        <v>5184</v>
      </c>
      <c r="Q3768" s="2" t="s">
        <v>5185</v>
      </c>
      <c r="R3768" s="2">
        <v>945</v>
      </c>
    </row>
    <row r="3769" spans="1:19" ht="43.2" x14ac:dyDescent="0.3">
      <c r="A3769" s="2" t="s">
        <v>28</v>
      </c>
      <c r="B3769" s="2" t="s">
        <v>29</v>
      </c>
      <c r="C3769" s="2" t="s">
        <v>22</v>
      </c>
      <c r="D3769" s="2" t="s">
        <v>23</v>
      </c>
      <c r="E3769" s="2" t="s">
        <v>5</v>
      </c>
      <c r="G3769" s="2" t="s">
        <v>24</v>
      </c>
      <c r="H3769" s="2">
        <v>1662567</v>
      </c>
      <c r="I3769" s="2">
        <v>1663511</v>
      </c>
      <c r="J3769" s="1" t="s">
        <v>25</v>
      </c>
      <c r="K3769" s="2" t="s">
        <v>5186</v>
      </c>
      <c r="N3769" s="2" t="s">
        <v>5187</v>
      </c>
      <c r="O3769" s="2" t="s">
        <v>5184</v>
      </c>
      <c r="Q3769" s="2" t="s">
        <v>5185</v>
      </c>
      <c r="R3769" s="2">
        <v>945</v>
      </c>
      <c r="S3769" s="2">
        <v>314</v>
      </c>
    </row>
    <row r="3770" spans="1:19" ht="28.8" x14ac:dyDescent="0.3">
      <c r="A3770" s="2" t="s">
        <v>20</v>
      </c>
      <c r="B3770" s="2" t="s">
        <v>21</v>
      </c>
      <c r="C3770" s="2" t="s">
        <v>22</v>
      </c>
      <c r="D3770" s="2" t="s">
        <v>23</v>
      </c>
      <c r="E3770" s="2" t="s">
        <v>5</v>
      </c>
      <c r="G3770" s="2" t="s">
        <v>24</v>
      </c>
      <c r="H3770" s="2">
        <v>1663550</v>
      </c>
      <c r="I3770" s="2">
        <v>1664485</v>
      </c>
      <c r="J3770" s="1" t="s">
        <v>25</v>
      </c>
      <c r="O3770" s="2" t="s">
        <v>5188</v>
      </c>
      <c r="Q3770" s="2" t="s">
        <v>5189</v>
      </c>
      <c r="R3770" s="2">
        <v>936</v>
      </c>
    </row>
    <row r="3771" spans="1:19" ht="43.2" x14ac:dyDescent="0.3">
      <c r="A3771" s="2" t="s">
        <v>28</v>
      </c>
      <c r="B3771" s="2" t="s">
        <v>29</v>
      </c>
      <c r="C3771" s="2" t="s">
        <v>22</v>
      </c>
      <c r="D3771" s="2" t="s">
        <v>23</v>
      </c>
      <c r="E3771" s="2" t="s">
        <v>5</v>
      </c>
      <c r="G3771" s="2" t="s">
        <v>24</v>
      </c>
      <c r="H3771" s="2">
        <v>1663550</v>
      </c>
      <c r="I3771" s="2">
        <v>1664485</v>
      </c>
      <c r="J3771" s="1" t="s">
        <v>25</v>
      </c>
      <c r="K3771" s="2" t="s">
        <v>5190</v>
      </c>
      <c r="N3771" s="2" t="s">
        <v>5191</v>
      </c>
      <c r="O3771" s="2" t="s">
        <v>5188</v>
      </c>
      <c r="Q3771" s="2" t="s">
        <v>5189</v>
      </c>
      <c r="R3771" s="2">
        <v>936</v>
      </c>
      <c r="S3771" s="2">
        <v>311</v>
      </c>
    </row>
    <row r="3772" spans="1:19" ht="28.8" x14ac:dyDescent="0.3">
      <c r="A3772" s="2" t="s">
        <v>20</v>
      </c>
      <c r="B3772" s="2" t="s">
        <v>21</v>
      </c>
      <c r="C3772" s="2" t="s">
        <v>22</v>
      </c>
      <c r="D3772" s="2" t="s">
        <v>23</v>
      </c>
      <c r="E3772" s="2" t="s">
        <v>5</v>
      </c>
      <c r="G3772" s="2" t="s">
        <v>24</v>
      </c>
      <c r="H3772" s="2">
        <v>1664485</v>
      </c>
      <c r="I3772" s="2">
        <v>1665234</v>
      </c>
      <c r="J3772" s="1" t="s">
        <v>25</v>
      </c>
      <c r="O3772" s="2" t="s">
        <v>5192</v>
      </c>
      <c r="Q3772" s="2" t="s">
        <v>5193</v>
      </c>
      <c r="R3772" s="2">
        <v>750</v>
      </c>
    </row>
    <row r="3773" spans="1:19" ht="43.2" x14ac:dyDescent="0.3">
      <c r="A3773" s="2" t="s">
        <v>28</v>
      </c>
      <c r="B3773" s="2" t="s">
        <v>29</v>
      </c>
      <c r="C3773" s="2" t="s">
        <v>22</v>
      </c>
      <c r="D3773" s="2" t="s">
        <v>23</v>
      </c>
      <c r="E3773" s="2" t="s">
        <v>5</v>
      </c>
      <c r="G3773" s="2" t="s">
        <v>24</v>
      </c>
      <c r="H3773" s="2">
        <v>1664485</v>
      </c>
      <c r="I3773" s="2">
        <v>1665234</v>
      </c>
      <c r="J3773" s="1" t="s">
        <v>25</v>
      </c>
      <c r="K3773" s="2" t="s">
        <v>5194</v>
      </c>
      <c r="N3773" s="2" t="s">
        <v>5195</v>
      </c>
      <c r="O3773" s="2" t="s">
        <v>5192</v>
      </c>
      <c r="Q3773" s="2" t="s">
        <v>5193</v>
      </c>
      <c r="R3773" s="2">
        <v>750</v>
      </c>
      <c r="S3773" s="2">
        <v>249</v>
      </c>
    </row>
    <row r="3774" spans="1:19" ht="28.8" x14ac:dyDescent="0.3">
      <c r="A3774" s="2" t="s">
        <v>20</v>
      </c>
      <c r="B3774" s="2" t="s">
        <v>21</v>
      </c>
      <c r="C3774" s="2" t="s">
        <v>22</v>
      </c>
      <c r="D3774" s="2" t="s">
        <v>23</v>
      </c>
      <c r="E3774" s="2" t="s">
        <v>5</v>
      </c>
      <c r="G3774" s="2" t="s">
        <v>24</v>
      </c>
      <c r="H3774" s="2">
        <v>1665319</v>
      </c>
      <c r="I3774" s="2">
        <v>1665567</v>
      </c>
      <c r="J3774" s="1" t="s">
        <v>25</v>
      </c>
      <c r="O3774" s="2" t="s">
        <v>5196</v>
      </c>
      <c r="Q3774" s="2" t="s">
        <v>5197</v>
      </c>
      <c r="R3774" s="2">
        <v>249</v>
      </c>
    </row>
    <row r="3775" spans="1:19" ht="28.8" x14ac:dyDescent="0.3">
      <c r="A3775" s="2" t="s">
        <v>28</v>
      </c>
      <c r="B3775" s="2" t="s">
        <v>29</v>
      </c>
      <c r="C3775" s="2" t="s">
        <v>22</v>
      </c>
      <c r="D3775" s="2" t="s">
        <v>23</v>
      </c>
      <c r="E3775" s="2" t="s">
        <v>5</v>
      </c>
      <c r="G3775" s="2" t="s">
        <v>24</v>
      </c>
      <c r="H3775" s="2">
        <v>1665319</v>
      </c>
      <c r="I3775" s="2">
        <v>1665567</v>
      </c>
      <c r="J3775" s="1" t="s">
        <v>25</v>
      </c>
      <c r="K3775" s="2" t="s">
        <v>5198</v>
      </c>
      <c r="N3775" s="2" t="s">
        <v>5199</v>
      </c>
      <c r="O3775" s="2" t="s">
        <v>5196</v>
      </c>
      <c r="Q3775" s="2" t="s">
        <v>5197</v>
      </c>
      <c r="R3775" s="2">
        <v>249</v>
      </c>
      <c r="S3775" s="2">
        <v>82</v>
      </c>
    </row>
    <row r="3776" spans="1:19" ht="28.8" x14ac:dyDescent="0.3">
      <c r="A3776" s="2" t="s">
        <v>20</v>
      </c>
      <c r="B3776" s="2" t="s">
        <v>21</v>
      </c>
      <c r="C3776" s="2" t="s">
        <v>22</v>
      </c>
      <c r="D3776" s="2" t="s">
        <v>23</v>
      </c>
      <c r="E3776" s="2" t="s">
        <v>5</v>
      </c>
      <c r="G3776" s="2" t="s">
        <v>24</v>
      </c>
      <c r="H3776" s="2">
        <v>1665604</v>
      </c>
      <c r="I3776" s="2">
        <v>1666845</v>
      </c>
      <c r="J3776" s="1" t="s">
        <v>25</v>
      </c>
      <c r="O3776" s="2" t="s">
        <v>5200</v>
      </c>
      <c r="Q3776" s="2" t="s">
        <v>5201</v>
      </c>
      <c r="R3776" s="2">
        <v>1242</v>
      </c>
    </row>
    <row r="3777" spans="1:20" ht="43.2" x14ac:dyDescent="0.3">
      <c r="A3777" s="2" t="s">
        <v>28</v>
      </c>
      <c r="B3777" s="2" t="s">
        <v>29</v>
      </c>
      <c r="C3777" s="2" t="s">
        <v>22</v>
      </c>
      <c r="D3777" s="2" t="s">
        <v>23</v>
      </c>
      <c r="E3777" s="2" t="s">
        <v>5</v>
      </c>
      <c r="G3777" s="2" t="s">
        <v>24</v>
      </c>
      <c r="H3777" s="2">
        <v>1665604</v>
      </c>
      <c r="I3777" s="2">
        <v>1666845</v>
      </c>
      <c r="J3777" s="1" t="s">
        <v>25</v>
      </c>
      <c r="K3777" s="2" t="s">
        <v>5202</v>
      </c>
      <c r="N3777" s="2" t="s">
        <v>5203</v>
      </c>
      <c r="O3777" s="2" t="s">
        <v>5200</v>
      </c>
      <c r="Q3777" s="2" t="s">
        <v>5201</v>
      </c>
      <c r="R3777" s="2">
        <v>1242</v>
      </c>
      <c r="S3777" s="2">
        <v>413</v>
      </c>
    </row>
    <row r="3778" spans="1:20" ht="28.8" x14ac:dyDescent="0.3">
      <c r="A3778" s="2" t="s">
        <v>20</v>
      </c>
      <c r="B3778" s="2" t="s">
        <v>21</v>
      </c>
      <c r="C3778" s="2" t="s">
        <v>22</v>
      </c>
      <c r="D3778" s="2" t="s">
        <v>23</v>
      </c>
      <c r="E3778" s="2" t="s">
        <v>5</v>
      </c>
      <c r="G3778" s="2" t="s">
        <v>24</v>
      </c>
      <c r="H3778" s="2">
        <v>1666875</v>
      </c>
      <c r="I3778" s="2">
        <v>1667708</v>
      </c>
      <c r="J3778" s="1" t="s">
        <v>25</v>
      </c>
      <c r="Q3778" s="2" t="s">
        <v>5204</v>
      </c>
      <c r="R3778" s="2">
        <v>834</v>
      </c>
    </row>
    <row r="3779" spans="1:20" ht="43.2" x14ac:dyDescent="0.3">
      <c r="A3779" s="2" t="s">
        <v>28</v>
      </c>
      <c r="B3779" s="2" t="s">
        <v>29</v>
      </c>
      <c r="C3779" s="2" t="s">
        <v>22</v>
      </c>
      <c r="D3779" s="2" t="s">
        <v>23</v>
      </c>
      <c r="E3779" s="2" t="s">
        <v>5</v>
      </c>
      <c r="G3779" s="2" t="s">
        <v>24</v>
      </c>
      <c r="H3779" s="2">
        <v>1666875</v>
      </c>
      <c r="I3779" s="2">
        <v>1667708</v>
      </c>
      <c r="J3779" s="1" t="s">
        <v>25</v>
      </c>
      <c r="K3779" s="2" t="s">
        <v>5205</v>
      </c>
      <c r="N3779" s="2" t="s">
        <v>5206</v>
      </c>
      <c r="Q3779" s="2" t="s">
        <v>5204</v>
      </c>
      <c r="R3779" s="2">
        <v>834</v>
      </c>
      <c r="S3779" s="2">
        <v>277</v>
      </c>
    </row>
    <row r="3780" spans="1:20" ht="28.8" x14ac:dyDescent="0.3">
      <c r="A3780" s="2" t="s">
        <v>20</v>
      </c>
      <c r="B3780" s="2" t="s">
        <v>53</v>
      </c>
      <c r="C3780" s="2" t="s">
        <v>22</v>
      </c>
      <c r="D3780" s="2" t="s">
        <v>23</v>
      </c>
      <c r="E3780" s="2" t="s">
        <v>5</v>
      </c>
      <c r="G3780" s="2" t="s">
        <v>24</v>
      </c>
      <c r="H3780" s="2">
        <v>1667672</v>
      </c>
      <c r="I3780" s="2">
        <v>1668718</v>
      </c>
      <c r="J3780" s="1" t="s">
        <v>25</v>
      </c>
      <c r="Q3780" s="2" t="s">
        <v>5207</v>
      </c>
      <c r="R3780" s="2">
        <v>1047</v>
      </c>
      <c r="T3780" s="2" t="s">
        <v>56</v>
      </c>
    </row>
    <row r="3781" spans="1:20" ht="28.8" x14ac:dyDescent="0.3">
      <c r="A3781" s="2" t="s">
        <v>20</v>
      </c>
      <c r="B3781" s="2" t="s">
        <v>21</v>
      </c>
      <c r="C3781" s="2" t="s">
        <v>22</v>
      </c>
      <c r="D3781" s="2" t="s">
        <v>23</v>
      </c>
      <c r="E3781" s="2" t="s">
        <v>5</v>
      </c>
      <c r="G3781" s="2" t="s">
        <v>24</v>
      </c>
      <c r="H3781" s="2">
        <v>1668715</v>
      </c>
      <c r="I3781" s="2">
        <v>1669359</v>
      </c>
      <c r="J3781" s="1" t="s">
        <v>25</v>
      </c>
      <c r="O3781" s="2" t="s">
        <v>5208</v>
      </c>
      <c r="Q3781" s="2" t="s">
        <v>5209</v>
      </c>
      <c r="R3781" s="2">
        <v>645</v>
      </c>
    </row>
    <row r="3782" spans="1:20" ht="28.8" x14ac:dyDescent="0.3">
      <c r="A3782" s="2" t="s">
        <v>28</v>
      </c>
      <c r="B3782" s="2" t="s">
        <v>29</v>
      </c>
      <c r="C3782" s="2" t="s">
        <v>22</v>
      </c>
      <c r="D3782" s="2" t="s">
        <v>23</v>
      </c>
      <c r="E3782" s="2" t="s">
        <v>5</v>
      </c>
      <c r="G3782" s="2" t="s">
        <v>24</v>
      </c>
      <c r="H3782" s="2">
        <v>1668715</v>
      </c>
      <c r="I3782" s="2">
        <v>1669359</v>
      </c>
      <c r="J3782" s="1" t="s">
        <v>25</v>
      </c>
      <c r="K3782" s="2" t="s">
        <v>5210</v>
      </c>
      <c r="N3782" s="2" t="s">
        <v>5211</v>
      </c>
      <c r="O3782" s="2" t="s">
        <v>5208</v>
      </c>
      <c r="Q3782" s="2" t="s">
        <v>5209</v>
      </c>
      <c r="R3782" s="2">
        <v>645</v>
      </c>
      <c r="S3782" s="2">
        <v>214</v>
      </c>
    </row>
    <row r="3783" spans="1:20" ht="28.8" x14ac:dyDescent="0.3">
      <c r="A3783" s="2" t="s">
        <v>20</v>
      </c>
      <c r="B3783" s="2" t="s">
        <v>21</v>
      </c>
      <c r="C3783" s="2" t="s">
        <v>22</v>
      </c>
      <c r="D3783" s="2" t="s">
        <v>23</v>
      </c>
      <c r="E3783" s="2" t="s">
        <v>5</v>
      </c>
      <c r="G3783" s="2" t="s">
        <v>24</v>
      </c>
      <c r="H3783" s="2">
        <v>1669356</v>
      </c>
      <c r="I3783" s="2">
        <v>1670357</v>
      </c>
      <c r="J3783" s="1" t="s">
        <v>25</v>
      </c>
      <c r="O3783" s="2" t="s">
        <v>5212</v>
      </c>
      <c r="Q3783" s="2" t="s">
        <v>5213</v>
      </c>
      <c r="R3783" s="2">
        <v>1002</v>
      </c>
    </row>
    <row r="3784" spans="1:20" ht="43.2" x14ac:dyDescent="0.3">
      <c r="A3784" s="2" t="s">
        <v>28</v>
      </c>
      <c r="B3784" s="2" t="s">
        <v>29</v>
      </c>
      <c r="C3784" s="2" t="s">
        <v>22</v>
      </c>
      <c r="D3784" s="2" t="s">
        <v>23</v>
      </c>
      <c r="E3784" s="2" t="s">
        <v>5</v>
      </c>
      <c r="G3784" s="2" t="s">
        <v>24</v>
      </c>
      <c r="H3784" s="2">
        <v>1669356</v>
      </c>
      <c r="I3784" s="2">
        <v>1670357</v>
      </c>
      <c r="J3784" s="1" t="s">
        <v>25</v>
      </c>
      <c r="K3784" s="2" t="s">
        <v>5214</v>
      </c>
      <c r="N3784" s="2" t="s">
        <v>5215</v>
      </c>
      <c r="O3784" s="2" t="s">
        <v>5212</v>
      </c>
      <c r="Q3784" s="2" t="s">
        <v>5213</v>
      </c>
      <c r="R3784" s="2">
        <v>1002</v>
      </c>
      <c r="S3784" s="2">
        <v>333</v>
      </c>
    </row>
    <row r="3785" spans="1:20" ht="28.8" x14ac:dyDescent="0.3">
      <c r="A3785" s="2" t="s">
        <v>20</v>
      </c>
      <c r="B3785" s="2" t="s">
        <v>21</v>
      </c>
      <c r="C3785" s="2" t="s">
        <v>22</v>
      </c>
      <c r="D3785" s="2" t="s">
        <v>23</v>
      </c>
      <c r="E3785" s="2" t="s">
        <v>5</v>
      </c>
      <c r="G3785" s="2" t="s">
        <v>24</v>
      </c>
      <c r="H3785" s="2">
        <v>1670341</v>
      </c>
      <c r="I3785" s="2">
        <v>1670697</v>
      </c>
      <c r="J3785" s="1" t="s">
        <v>25</v>
      </c>
      <c r="Q3785" s="2" t="s">
        <v>5216</v>
      </c>
      <c r="R3785" s="2">
        <v>357</v>
      </c>
    </row>
    <row r="3786" spans="1:20" ht="43.2" x14ac:dyDescent="0.3">
      <c r="A3786" s="2" t="s">
        <v>28</v>
      </c>
      <c r="B3786" s="2" t="s">
        <v>29</v>
      </c>
      <c r="C3786" s="2" t="s">
        <v>22</v>
      </c>
      <c r="D3786" s="2" t="s">
        <v>23</v>
      </c>
      <c r="E3786" s="2" t="s">
        <v>5</v>
      </c>
      <c r="G3786" s="2" t="s">
        <v>24</v>
      </c>
      <c r="H3786" s="2">
        <v>1670341</v>
      </c>
      <c r="I3786" s="2">
        <v>1670697</v>
      </c>
      <c r="J3786" s="1" t="s">
        <v>25</v>
      </c>
      <c r="K3786" s="2" t="s">
        <v>5217</v>
      </c>
      <c r="N3786" s="2" t="s">
        <v>5218</v>
      </c>
      <c r="Q3786" s="2" t="s">
        <v>5216</v>
      </c>
      <c r="R3786" s="2">
        <v>357</v>
      </c>
      <c r="S3786" s="2">
        <v>118</v>
      </c>
    </row>
    <row r="3787" spans="1:20" ht="28.8" x14ac:dyDescent="0.3">
      <c r="A3787" s="2" t="s">
        <v>20</v>
      </c>
      <c r="B3787" s="2" t="s">
        <v>285</v>
      </c>
      <c r="C3787" s="2" t="s">
        <v>22</v>
      </c>
      <c r="D3787" s="2" t="s">
        <v>23</v>
      </c>
      <c r="E3787" s="2" t="s">
        <v>5</v>
      </c>
      <c r="G3787" s="2" t="s">
        <v>24</v>
      </c>
      <c r="H3787" s="2">
        <v>1670787</v>
      </c>
      <c r="I3787" s="2">
        <v>1670877</v>
      </c>
      <c r="J3787" s="1" t="s">
        <v>25</v>
      </c>
      <c r="Q3787" s="2" t="s">
        <v>5219</v>
      </c>
      <c r="R3787" s="2">
        <v>91</v>
      </c>
    </row>
    <row r="3788" spans="1:20" ht="28.8" x14ac:dyDescent="0.3">
      <c r="A3788" s="2" t="s">
        <v>285</v>
      </c>
      <c r="C3788" s="2" t="s">
        <v>22</v>
      </c>
      <c r="D3788" s="2" t="s">
        <v>23</v>
      </c>
      <c r="E3788" s="2" t="s">
        <v>5</v>
      </c>
      <c r="G3788" s="2" t="s">
        <v>24</v>
      </c>
      <c r="H3788" s="2">
        <v>1670787</v>
      </c>
      <c r="I3788" s="2">
        <v>1670877</v>
      </c>
      <c r="J3788" s="1" t="s">
        <v>25</v>
      </c>
      <c r="N3788" s="2" t="s">
        <v>2024</v>
      </c>
      <c r="Q3788" s="2" t="s">
        <v>5219</v>
      </c>
      <c r="R3788" s="2">
        <v>91</v>
      </c>
    </row>
    <row r="3789" spans="1:20" ht="28.8" x14ac:dyDescent="0.3">
      <c r="A3789" s="2" t="s">
        <v>20</v>
      </c>
      <c r="B3789" s="2" t="s">
        <v>5220</v>
      </c>
      <c r="C3789" s="2" t="s">
        <v>22</v>
      </c>
      <c r="D3789" s="2" t="s">
        <v>23</v>
      </c>
      <c r="E3789" s="2" t="s">
        <v>5</v>
      </c>
      <c r="G3789" s="2" t="s">
        <v>24</v>
      </c>
      <c r="H3789" s="2">
        <v>1670923</v>
      </c>
      <c r="I3789" s="2">
        <v>1671022</v>
      </c>
      <c r="J3789" s="1" t="s">
        <v>25</v>
      </c>
      <c r="O3789" s="2" t="s">
        <v>5221</v>
      </c>
      <c r="Q3789" s="2" t="s">
        <v>5222</v>
      </c>
      <c r="R3789" s="2">
        <v>100</v>
      </c>
    </row>
    <row r="3790" spans="1:20" ht="43.2" x14ac:dyDescent="0.3">
      <c r="A3790" s="2" t="s">
        <v>663</v>
      </c>
      <c r="B3790" s="2" t="s">
        <v>5220</v>
      </c>
      <c r="C3790" s="2" t="s">
        <v>22</v>
      </c>
      <c r="D3790" s="2" t="s">
        <v>23</v>
      </c>
      <c r="E3790" s="2" t="s">
        <v>5</v>
      </c>
      <c r="G3790" s="2" t="s">
        <v>24</v>
      </c>
      <c r="H3790" s="2">
        <v>1670923</v>
      </c>
      <c r="I3790" s="2">
        <v>1671022</v>
      </c>
      <c r="J3790" s="1" t="s">
        <v>25</v>
      </c>
      <c r="N3790" s="2" t="s">
        <v>5223</v>
      </c>
      <c r="O3790" s="2" t="s">
        <v>5221</v>
      </c>
      <c r="Q3790" s="2" t="s">
        <v>5222</v>
      </c>
      <c r="R3790" s="2">
        <v>100</v>
      </c>
    </row>
    <row r="3791" spans="1:20" ht="28.8" x14ac:dyDescent="0.3">
      <c r="A3791" s="2" t="s">
        <v>20</v>
      </c>
      <c r="B3791" s="2" t="s">
        <v>663</v>
      </c>
      <c r="C3791" s="2" t="s">
        <v>22</v>
      </c>
      <c r="D3791" s="2" t="s">
        <v>23</v>
      </c>
      <c r="E3791" s="2" t="s">
        <v>5</v>
      </c>
      <c r="G3791" s="2" t="s">
        <v>24</v>
      </c>
      <c r="H3791" s="2">
        <v>1670925</v>
      </c>
      <c r="I3791" s="2">
        <v>1671029</v>
      </c>
      <c r="J3791" s="1" t="s">
        <v>25</v>
      </c>
      <c r="Q3791" s="2" t="s">
        <v>5224</v>
      </c>
      <c r="R3791" s="2">
        <v>105</v>
      </c>
    </row>
    <row r="3792" spans="1:20" ht="28.8" x14ac:dyDescent="0.3">
      <c r="A3792" s="2" t="s">
        <v>663</v>
      </c>
      <c r="B3792" s="2" t="s">
        <v>665</v>
      </c>
      <c r="C3792" s="2" t="s">
        <v>22</v>
      </c>
      <c r="D3792" s="2" t="s">
        <v>23</v>
      </c>
      <c r="E3792" s="2" t="s">
        <v>5</v>
      </c>
      <c r="G3792" s="2" t="s">
        <v>24</v>
      </c>
      <c r="H3792" s="2">
        <v>1670925</v>
      </c>
      <c r="I3792" s="2">
        <v>1671029</v>
      </c>
      <c r="J3792" s="1" t="s">
        <v>25</v>
      </c>
      <c r="N3792" s="2" t="s">
        <v>666</v>
      </c>
      <c r="Q3792" s="2" t="s">
        <v>5224</v>
      </c>
      <c r="R3792" s="2">
        <v>105</v>
      </c>
    </row>
    <row r="3793" spans="1:19" ht="28.8" x14ac:dyDescent="0.3">
      <c r="A3793" s="2" t="s">
        <v>20</v>
      </c>
      <c r="B3793" s="2" t="s">
        <v>21</v>
      </c>
      <c r="C3793" s="2" t="s">
        <v>22</v>
      </c>
      <c r="D3793" s="2" t="s">
        <v>23</v>
      </c>
      <c r="E3793" s="2" t="s">
        <v>5</v>
      </c>
      <c r="G3793" s="2" t="s">
        <v>24</v>
      </c>
      <c r="H3793" s="2">
        <v>1671047</v>
      </c>
      <c r="I3793" s="2">
        <v>1672765</v>
      </c>
      <c r="J3793" s="1" t="s">
        <v>25</v>
      </c>
      <c r="O3793" s="2" t="s">
        <v>5225</v>
      </c>
      <c r="Q3793" s="2" t="s">
        <v>5226</v>
      </c>
      <c r="R3793" s="2">
        <v>1719</v>
      </c>
    </row>
    <row r="3794" spans="1:19" ht="43.2" x14ac:dyDescent="0.3">
      <c r="A3794" s="2" t="s">
        <v>28</v>
      </c>
      <c r="B3794" s="2" t="s">
        <v>29</v>
      </c>
      <c r="C3794" s="2" t="s">
        <v>22</v>
      </c>
      <c r="D3794" s="2" t="s">
        <v>23</v>
      </c>
      <c r="E3794" s="2" t="s">
        <v>5</v>
      </c>
      <c r="G3794" s="2" t="s">
        <v>24</v>
      </c>
      <c r="H3794" s="2">
        <v>1671047</v>
      </c>
      <c r="I3794" s="2">
        <v>1672765</v>
      </c>
      <c r="J3794" s="1" t="s">
        <v>25</v>
      </c>
      <c r="K3794" s="2" t="s">
        <v>5227</v>
      </c>
      <c r="N3794" s="2" t="s">
        <v>5228</v>
      </c>
      <c r="O3794" s="2" t="s">
        <v>5225</v>
      </c>
      <c r="Q3794" s="2" t="s">
        <v>5226</v>
      </c>
      <c r="R3794" s="2">
        <v>1719</v>
      </c>
      <c r="S3794" s="2">
        <v>572</v>
      </c>
    </row>
    <row r="3795" spans="1:19" ht="28.8" x14ac:dyDescent="0.3">
      <c r="A3795" s="2" t="s">
        <v>20</v>
      </c>
      <c r="B3795" s="2" t="s">
        <v>21</v>
      </c>
      <c r="C3795" s="2" t="s">
        <v>22</v>
      </c>
      <c r="D3795" s="2" t="s">
        <v>23</v>
      </c>
      <c r="E3795" s="2" t="s">
        <v>5</v>
      </c>
      <c r="G3795" s="2" t="s">
        <v>24</v>
      </c>
      <c r="H3795" s="2">
        <v>1672785</v>
      </c>
      <c r="I3795" s="2">
        <v>1673108</v>
      </c>
      <c r="J3795" s="1" t="s">
        <v>25</v>
      </c>
      <c r="Q3795" s="2" t="s">
        <v>5229</v>
      </c>
      <c r="R3795" s="2">
        <v>324</v>
      </c>
    </row>
    <row r="3796" spans="1:19" ht="43.2" x14ac:dyDescent="0.3">
      <c r="A3796" s="2" t="s">
        <v>28</v>
      </c>
      <c r="B3796" s="2" t="s">
        <v>29</v>
      </c>
      <c r="C3796" s="2" t="s">
        <v>22</v>
      </c>
      <c r="D3796" s="2" t="s">
        <v>23</v>
      </c>
      <c r="E3796" s="2" t="s">
        <v>5</v>
      </c>
      <c r="G3796" s="2" t="s">
        <v>24</v>
      </c>
      <c r="H3796" s="2">
        <v>1672785</v>
      </c>
      <c r="I3796" s="2">
        <v>1673108</v>
      </c>
      <c r="J3796" s="1" t="s">
        <v>25</v>
      </c>
      <c r="K3796" s="2" t="s">
        <v>5230</v>
      </c>
      <c r="N3796" s="2" t="s">
        <v>5231</v>
      </c>
      <c r="Q3796" s="2" t="s">
        <v>5229</v>
      </c>
      <c r="R3796" s="2">
        <v>324</v>
      </c>
      <c r="S3796" s="2">
        <v>107</v>
      </c>
    </row>
    <row r="3797" spans="1:19" ht="28.8" x14ac:dyDescent="0.3">
      <c r="A3797" s="2" t="s">
        <v>20</v>
      </c>
      <c r="B3797" s="2" t="s">
        <v>21</v>
      </c>
      <c r="C3797" s="2" t="s">
        <v>22</v>
      </c>
      <c r="D3797" s="2" t="s">
        <v>23</v>
      </c>
      <c r="E3797" s="2" t="s">
        <v>5</v>
      </c>
      <c r="G3797" s="2" t="s">
        <v>24</v>
      </c>
      <c r="H3797" s="2">
        <v>1673115</v>
      </c>
      <c r="I3797" s="2">
        <v>1673714</v>
      </c>
      <c r="J3797" s="1" t="s">
        <v>25</v>
      </c>
      <c r="O3797" s="2" t="s">
        <v>5232</v>
      </c>
      <c r="Q3797" s="2" t="s">
        <v>5233</v>
      </c>
      <c r="R3797" s="2">
        <v>600</v>
      </c>
    </row>
    <row r="3798" spans="1:19" ht="28.8" x14ac:dyDescent="0.3">
      <c r="A3798" s="2" t="s">
        <v>28</v>
      </c>
      <c r="B3798" s="2" t="s">
        <v>29</v>
      </c>
      <c r="C3798" s="2" t="s">
        <v>22</v>
      </c>
      <c r="D3798" s="2" t="s">
        <v>23</v>
      </c>
      <c r="E3798" s="2" t="s">
        <v>5</v>
      </c>
      <c r="G3798" s="2" t="s">
        <v>24</v>
      </c>
      <c r="H3798" s="2">
        <v>1673115</v>
      </c>
      <c r="I3798" s="2">
        <v>1673714</v>
      </c>
      <c r="J3798" s="1" t="s">
        <v>25</v>
      </c>
      <c r="K3798" s="2" t="s">
        <v>5234</v>
      </c>
      <c r="N3798" s="2" t="s">
        <v>5235</v>
      </c>
      <c r="O3798" s="2" t="s">
        <v>5232</v>
      </c>
      <c r="Q3798" s="2" t="s">
        <v>5233</v>
      </c>
      <c r="R3798" s="2">
        <v>600</v>
      </c>
      <c r="S3798" s="2">
        <v>199</v>
      </c>
    </row>
    <row r="3799" spans="1:19" ht="28.8" x14ac:dyDescent="0.3">
      <c r="A3799" s="2" t="s">
        <v>20</v>
      </c>
      <c r="B3799" s="2" t="s">
        <v>21</v>
      </c>
      <c r="C3799" s="2" t="s">
        <v>22</v>
      </c>
      <c r="D3799" s="2" t="s">
        <v>23</v>
      </c>
      <c r="E3799" s="2" t="s">
        <v>5</v>
      </c>
      <c r="G3799" s="2" t="s">
        <v>24</v>
      </c>
      <c r="H3799" s="2">
        <v>1673774</v>
      </c>
      <c r="I3799" s="2">
        <v>1674991</v>
      </c>
      <c r="J3799" s="1" t="s">
        <v>25</v>
      </c>
      <c r="O3799" s="2" t="s">
        <v>5236</v>
      </c>
      <c r="Q3799" s="2" t="s">
        <v>5237</v>
      </c>
      <c r="R3799" s="2">
        <v>1218</v>
      </c>
    </row>
    <row r="3800" spans="1:19" ht="43.2" x14ac:dyDescent="0.3">
      <c r="A3800" s="2" t="s">
        <v>28</v>
      </c>
      <c r="B3800" s="2" t="s">
        <v>29</v>
      </c>
      <c r="C3800" s="2" t="s">
        <v>22</v>
      </c>
      <c r="D3800" s="2" t="s">
        <v>23</v>
      </c>
      <c r="E3800" s="2" t="s">
        <v>5</v>
      </c>
      <c r="G3800" s="2" t="s">
        <v>24</v>
      </c>
      <c r="H3800" s="2">
        <v>1673774</v>
      </c>
      <c r="I3800" s="2">
        <v>1674991</v>
      </c>
      <c r="J3800" s="1" t="s">
        <v>25</v>
      </c>
      <c r="K3800" s="2" t="s">
        <v>5238</v>
      </c>
      <c r="N3800" s="2" t="s">
        <v>5239</v>
      </c>
      <c r="O3800" s="2" t="s">
        <v>5236</v>
      </c>
      <c r="Q3800" s="2" t="s">
        <v>5237</v>
      </c>
      <c r="R3800" s="2">
        <v>1218</v>
      </c>
      <c r="S3800" s="2">
        <v>405</v>
      </c>
    </row>
    <row r="3801" spans="1:19" ht="28.8" x14ac:dyDescent="0.3">
      <c r="A3801" s="2" t="s">
        <v>20</v>
      </c>
      <c r="B3801" s="2" t="s">
        <v>21</v>
      </c>
      <c r="C3801" s="2" t="s">
        <v>22</v>
      </c>
      <c r="D3801" s="2" t="s">
        <v>23</v>
      </c>
      <c r="E3801" s="2" t="s">
        <v>5</v>
      </c>
      <c r="G3801" s="2" t="s">
        <v>24</v>
      </c>
      <c r="H3801" s="2">
        <v>1674994</v>
      </c>
      <c r="I3801" s="2">
        <v>1675845</v>
      </c>
      <c r="J3801" s="1" t="s">
        <v>25</v>
      </c>
      <c r="Q3801" s="2" t="s">
        <v>5240</v>
      </c>
      <c r="R3801" s="2">
        <v>852</v>
      </c>
    </row>
    <row r="3802" spans="1:19" ht="28.8" x14ac:dyDescent="0.3">
      <c r="A3802" s="2" t="s">
        <v>28</v>
      </c>
      <c r="B3802" s="2" t="s">
        <v>29</v>
      </c>
      <c r="C3802" s="2" t="s">
        <v>22</v>
      </c>
      <c r="D3802" s="2" t="s">
        <v>23</v>
      </c>
      <c r="E3802" s="2" t="s">
        <v>5</v>
      </c>
      <c r="G3802" s="2" t="s">
        <v>24</v>
      </c>
      <c r="H3802" s="2">
        <v>1674994</v>
      </c>
      <c r="I3802" s="2">
        <v>1675845</v>
      </c>
      <c r="J3802" s="1" t="s">
        <v>25</v>
      </c>
      <c r="K3802" s="2" t="s">
        <v>5241</v>
      </c>
      <c r="N3802" s="2" t="s">
        <v>5242</v>
      </c>
      <c r="Q3802" s="2" t="s">
        <v>5240</v>
      </c>
      <c r="R3802" s="2">
        <v>852</v>
      </c>
      <c r="S3802" s="2">
        <v>283</v>
      </c>
    </row>
    <row r="3803" spans="1:19" ht="28.8" x14ac:dyDescent="0.3">
      <c r="A3803" s="2" t="s">
        <v>20</v>
      </c>
      <c r="B3803" s="2" t="s">
        <v>21</v>
      </c>
      <c r="C3803" s="2" t="s">
        <v>22</v>
      </c>
      <c r="D3803" s="2" t="s">
        <v>23</v>
      </c>
      <c r="E3803" s="2" t="s">
        <v>5</v>
      </c>
      <c r="G3803" s="2" t="s">
        <v>24</v>
      </c>
      <c r="H3803" s="2">
        <v>1675832</v>
      </c>
      <c r="I3803" s="2">
        <v>1677181</v>
      </c>
      <c r="J3803" s="1" t="s">
        <v>25</v>
      </c>
      <c r="O3803" s="2" t="s">
        <v>5243</v>
      </c>
      <c r="Q3803" s="2" t="s">
        <v>5244</v>
      </c>
      <c r="R3803" s="2">
        <v>1350</v>
      </c>
    </row>
    <row r="3804" spans="1:19" ht="57.6" x14ac:dyDescent="0.3">
      <c r="A3804" s="2" t="s">
        <v>28</v>
      </c>
      <c r="B3804" s="2" t="s">
        <v>29</v>
      </c>
      <c r="C3804" s="2" t="s">
        <v>22</v>
      </c>
      <c r="D3804" s="2" t="s">
        <v>23</v>
      </c>
      <c r="E3804" s="2" t="s">
        <v>5</v>
      </c>
      <c r="G3804" s="2" t="s">
        <v>24</v>
      </c>
      <c r="H3804" s="2">
        <v>1675832</v>
      </c>
      <c r="I3804" s="2">
        <v>1677181</v>
      </c>
      <c r="J3804" s="1" t="s">
        <v>25</v>
      </c>
      <c r="K3804" s="2" t="s">
        <v>5245</v>
      </c>
      <c r="N3804" s="2" t="s">
        <v>5246</v>
      </c>
      <c r="O3804" s="2" t="s">
        <v>5243</v>
      </c>
      <c r="Q3804" s="2" t="s">
        <v>5244</v>
      </c>
      <c r="R3804" s="2">
        <v>1350</v>
      </c>
      <c r="S3804" s="2">
        <v>449</v>
      </c>
    </row>
    <row r="3805" spans="1:19" ht="28.8" x14ac:dyDescent="0.3">
      <c r="A3805" s="2" t="s">
        <v>20</v>
      </c>
      <c r="B3805" s="2" t="s">
        <v>21</v>
      </c>
      <c r="C3805" s="2" t="s">
        <v>22</v>
      </c>
      <c r="D3805" s="2" t="s">
        <v>23</v>
      </c>
      <c r="E3805" s="2" t="s">
        <v>5</v>
      </c>
      <c r="G3805" s="2" t="s">
        <v>24</v>
      </c>
      <c r="H3805" s="2">
        <v>1677181</v>
      </c>
      <c r="I3805" s="2">
        <v>1677636</v>
      </c>
      <c r="J3805" s="1" t="s">
        <v>25</v>
      </c>
      <c r="Q3805" s="2" t="s">
        <v>5247</v>
      </c>
      <c r="R3805" s="2">
        <v>456</v>
      </c>
    </row>
    <row r="3806" spans="1:19" ht="28.8" x14ac:dyDescent="0.3">
      <c r="A3806" s="2" t="s">
        <v>28</v>
      </c>
      <c r="B3806" s="2" t="s">
        <v>29</v>
      </c>
      <c r="C3806" s="2" t="s">
        <v>22</v>
      </c>
      <c r="D3806" s="2" t="s">
        <v>23</v>
      </c>
      <c r="E3806" s="2" t="s">
        <v>5</v>
      </c>
      <c r="G3806" s="2" t="s">
        <v>24</v>
      </c>
      <c r="H3806" s="2">
        <v>1677181</v>
      </c>
      <c r="I3806" s="2">
        <v>1677636</v>
      </c>
      <c r="J3806" s="1" t="s">
        <v>25</v>
      </c>
      <c r="K3806" s="2" t="s">
        <v>5248</v>
      </c>
      <c r="N3806" s="2" t="s">
        <v>5249</v>
      </c>
      <c r="Q3806" s="2" t="s">
        <v>5247</v>
      </c>
      <c r="R3806" s="2">
        <v>456</v>
      </c>
      <c r="S3806" s="2">
        <v>151</v>
      </c>
    </row>
    <row r="3807" spans="1:19" ht="28.8" x14ac:dyDescent="0.3">
      <c r="A3807" s="2" t="s">
        <v>20</v>
      </c>
      <c r="B3807" s="2" t="s">
        <v>21</v>
      </c>
      <c r="C3807" s="2" t="s">
        <v>22</v>
      </c>
      <c r="D3807" s="2" t="s">
        <v>23</v>
      </c>
      <c r="E3807" s="2" t="s">
        <v>5</v>
      </c>
      <c r="G3807" s="2" t="s">
        <v>24</v>
      </c>
      <c r="H3807" s="2">
        <v>1677649</v>
      </c>
      <c r="I3807" s="2">
        <v>1678134</v>
      </c>
      <c r="J3807" s="1" t="s">
        <v>25</v>
      </c>
      <c r="Q3807" s="2" t="s">
        <v>5250</v>
      </c>
      <c r="R3807" s="2">
        <v>486</v>
      </c>
    </row>
    <row r="3808" spans="1:19" ht="43.2" x14ac:dyDescent="0.3">
      <c r="A3808" s="2" t="s">
        <v>28</v>
      </c>
      <c r="B3808" s="2" t="s">
        <v>29</v>
      </c>
      <c r="C3808" s="2" t="s">
        <v>22</v>
      </c>
      <c r="D3808" s="2" t="s">
        <v>23</v>
      </c>
      <c r="E3808" s="2" t="s">
        <v>5</v>
      </c>
      <c r="G3808" s="2" t="s">
        <v>24</v>
      </c>
      <c r="H3808" s="2">
        <v>1677649</v>
      </c>
      <c r="I3808" s="2">
        <v>1678134</v>
      </c>
      <c r="J3808" s="1" t="s">
        <v>25</v>
      </c>
      <c r="K3808" s="2" t="s">
        <v>5251</v>
      </c>
      <c r="N3808" s="2" t="s">
        <v>5252</v>
      </c>
      <c r="Q3808" s="2" t="s">
        <v>5250</v>
      </c>
      <c r="R3808" s="2">
        <v>486</v>
      </c>
      <c r="S3808" s="2">
        <v>161</v>
      </c>
    </row>
    <row r="3809" spans="1:19" ht="28.8" x14ac:dyDescent="0.3">
      <c r="A3809" s="2" t="s">
        <v>20</v>
      </c>
      <c r="B3809" s="2" t="s">
        <v>21</v>
      </c>
      <c r="C3809" s="2" t="s">
        <v>22</v>
      </c>
      <c r="D3809" s="2" t="s">
        <v>23</v>
      </c>
      <c r="E3809" s="2" t="s">
        <v>5</v>
      </c>
      <c r="G3809" s="2" t="s">
        <v>24</v>
      </c>
      <c r="H3809" s="2">
        <v>1678124</v>
      </c>
      <c r="I3809" s="2">
        <v>1679911</v>
      </c>
      <c r="J3809" s="1" t="s">
        <v>25</v>
      </c>
      <c r="O3809" s="2" t="s">
        <v>5253</v>
      </c>
      <c r="Q3809" s="2" t="s">
        <v>5254</v>
      </c>
      <c r="R3809" s="2">
        <v>1788</v>
      </c>
    </row>
    <row r="3810" spans="1:19" ht="28.8" x14ac:dyDescent="0.3">
      <c r="A3810" s="2" t="s">
        <v>28</v>
      </c>
      <c r="B3810" s="2" t="s">
        <v>29</v>
      </c>
      <c r="C3810" s="2" t="s">
        <v>22</v>
      </c>
      <c r="D3810" s="2" t="s">
        <v>23</v>
      </c>
      <c r="E3810" s="2" t="s">
        <v>5</v>
      </c>
      <c r="G3810" s="2" t="s">
        <v>24</v>
      </c>
      <c r="H3810" s="2">
        <v>1678124</v>
      </c>
      <c r="I3810" s="2">
        <v>1679911</v>
      </c>
      <c r="J3810" s="1" t="s">
        <v>25</v>
      </c>
      <c r="K3810" s="2" t="s">
        <v>5255</v>
      </c>
      <c r="N3810" s="2" t="s">
        <v>5256</v>
      </c>
      <c r="O3810" s="2" t="s">
        <v>5253</v>
      </c>
      <c r="Q3810" s="2" t="s">
        <v>5254</v>
      </c>
      <c r="R3810" s="2">
        <v>1788</v>
      </c>
      <c r="S3810" s="2">
        <v>595</v>
      </c>
    </row>
    <row r="3811" spans="1:19" ht="28.8" x14ac:dyDescent="0.3">
      <c r="A3811" s="2" t="s">
        <v>20</v>
      </c>
      <c r="B3811" s="2" t="s">
        <v>21</v>
      </c>
      <c r="C3811" s="2" t="s">
        <v>22</v>
      </c>
      <c r="D3811" s="2" t="s">
        <v>23</v>
      </c>
      <c r="E3811" s="2" t="s">
        <v>5</v>
      </c>
      <c r="G3811" s="2" t="s">
        <v>24</v>
      </c>
      <c r="H3811" s="2">
        <v>1679836</v>
      </c>
      <c r="I3811" s="2">
        <v>1680855</v>
      </c>
      <c r="J3811" s="1" t="s">
        <v>25</v>
      </c>
      <c r="O3811" s="2" t="s">
        <v>5257</v>
      </c>
      <c r="Q3811" s="2" t="s">
        <v>5258</v>
      </c>
      <c r="R3811" s="2">
        <v>1020</v>
      </c>
    </row>
    <row r="3812" spans="1:19" ht="57.6" x14ac:dyDescent="0.3">
      <c r="A3812" s="2" t="s">
        <v>28</v>
      </c>
      <c r="B3812" s="2" t="s">
        <v>29</v>
      </c>
      <c r="C3812" s="2" t="s">
        <v>22</v>
      </c>
      <c r="D3812" s="2" t="s">
        <v>23</v>
      </c>
      <c r="E3812" s="2" t="s">
        <v>5</v>
      </c>
      <c r="G3812" s="2" t="s">
        <v>24</v>
      </c>
      <c r="H3812" s="2">
        <v>1679836</v>
      </c>
      <c r="I3812" s="2">
        <v>1680855</v>
      </c>
      <c r="J3812" s="1" t="s">
        <v>25</v>
      </c>
      <c r="K3812" s="2" t="s">
        <v>5259</v>
      </c>
      <c r="N3812" s="2" t="s">
        <v>5260</v>
      </c>
      <c r="O3812" s="2" t="s">
        <v>5257</v>
      </c>
      <c r="Q3812" s="2" t="s">
        <v>5258</v>
      </c>
      <c r="R3812" s="2">
        <v>1020</v>
      </c>
      <c r="S3812" s="2">
        <v>339</v>
      </c>
    </row>
    <row r="3813" spans="1:19" ht="28.8" x14ac:dyDescent="0.3">
      <c r="A3813" s="2" t="s">
        <v>20</v>
      </c>
      <c r="B3813" s="2" t="s">
        <v>21</v>
      </c>
      <c r="C3813" s="2" t="s">
        <v>22</v>
      </c>
      <c r="D3813" s="2" t="s">
        <v>23</v>
      </c>
      <c r="E3813" s="2" t="s">
        <v>5</v>
      </c>
      <c r="G3813" s="2" t="s">
        <v>24</v>
      </c>
      <c r="H3813" s="2">
        <v>1681015</v>
      </c>
      <c r="I3813" s="2">
        <v>1681440</v>
      </c>
      <c r="J3813" s="1" t="s">
        <v>25</v>
      </c>
      <c r="O3813" s="2" t="s">
        <v>5261</v>
      </c>
      <c r="Q3813" s="2" t="s">
        <v>5262</v>
      </c>
      <c r="R3813" s="2">
        <v>426</v>
      </c>
    </row>
    <row r="3814" spans="1:19" ht="28.8" x14ac:dyDescent="0.3">
      <c r="A3814" s="2" t="s">
        <v>28</v>
      </c>
      <c r="B3814" s="2" t="s">
        <v>29</v>
      </c>
      <c r="C3814" s="2" t="s">
        <v>22</v>
      </c>
      <c r="D3814" s="2" t="s">
        <v>23</v>
      </c>
      <c r="E3814" s="2" t="s">
        <v>5</v>
      </c>
      <c r="G3814" s="2" t="s">
        <v>24</v>
      </c>
      <c r="H3814" s="2">
        <v>1681015</v>
      </c>
      <c r="I3814" s="2">
        <v>1681440</v>
      </c>
      <c r="J3814" s="1" t="s">
        <v>25</v>
      </c>
      <c r="K3814" s="2" t="s">
        <v>5263</v>
      </c>
      <c r="N3814" s="2" t="s">
        <v>5264</v>
      </c>
      <c r="O3814" s="2" t="s">
        <v>5261</v>
      </c>
      <c r="Q3814" s="2" t="s">
        <v>5262</v>
      </c>
      <c r="R3814" s="2">
        <v>426</v>
      </c>
      <c r="S3814" s="2">
        <v>141</v>
      </c>
    </row>
    <row r="3815" spans="1:19" ht="28.8" x14ac:dyDescent="0.3">
      <c r="A3815" s="2" t="s">
        <v>20</v>
      </c>
      <c r="B3815" s="2" t="s">
        <v>21</v>
      </c>
      <c r="C3815" s="2" t="s">
        <v>22</v>
      </c>
      <c r="D3815" s="2" t="s">
        <v>23</v>
      </c>
      <c r="E3815" s="2" t="s">
        <v>5</v>
      </c>
      <c r="G3815" s="2" t="s">
        <v>24</v>
      </c>
      <c r="H3815" s="2">
        <v>1681444</v>
      </c>
      <c r="I3815" s="2">
        <v>1682532</v>
      </c>
      <c r="J3815" s="1" t="s">
        <v>25</v>
      </c>
      <c r="Q3815" s="2" t="s">
        <v>5265</v>
      </c>
      <c r="R3815" s="2">
        <v>1089</v>
      </c>
    </row>
    <row r="3816" spans="1:19" ht="28.8" x14ac:dyDescent="0.3">
      <c r="A3816" s="2" t="s">
        <v>28</v>
      </c>
      <c r="B3816" s="2" t="s">
        <v>29</v>
      </c>
      <c r="C3816" s="2" t="s">
        <v>22</v>
      </c>
      <c r="D3816" s="2" t="s">
        <v>23</v>
      </c>
      <c r="E3816" s="2" t="s">
        <v>5</v>
      </c>
      <c r="G3816" s="2" t="s">
        <v>24</v>
      </c>
      <c r="H3816" s="2">
        <v>1681444</v>
      </c>
      <c r="I3816" s="2">
        <v>1682532</v>
      </c>
      <c r="J3816" s="1" t="s">
        <v>25</v>
      </c>
      <c r="K3816" s="2" t="s">
        <v>5266</v>
      </c>
      <c r="N3816" s="2" t="s">
        <v>5267</v>
      </c>
      <c r="Q3816" s="2" t="s">
        <v>5265</v>
      </c>
      <c r="R3816" s="2">
        <v>1089</v>
      </c>
      <c r="S3816" s="2">
        <v>362</v>
      </c>
    </row>
    <row r="3817" spans="1:19" ht="28.8" x14ac:dyDescent="0.3">
      <c r="A3817" s="2" t="s">
        <v>20</v>
      </c>
      <c r="B3817" s="2" t="s">
        <v>21</v>
      </c>
      <c r="C3817" s="2" t="s">
        <v>22</v>
      </c>
      <c r="D3817" s="2" t="s">
        <v>23</v>
      </c>
      <c r="E3817" s="2" t="s">
        <v>5</v>
      </c>
      <c r="G3817" s="2" t="s">
        <v>24</v>
      </c>
      <c r="H3817" s="2">
        <v>1682625</v>
      </c>
      <c r="I3817" s="2">
        <v>1683374</v>
      </c>
      <c r="J3817" s="1" t="s">
        <v>25</v>
      </c>
      <c r="O3817" s="2" t="s">
        <v>5268</v>
      </c>
      <c r="Q3817" s="2" t="s">
        <v>5269</v>
      </c>
      <c r="R3817" s="2">
        <v>750</v>
      </c>
    </row>
    <row r="3818" spans="1:19" ht="43.2" x14ac:dyDescent="0.3">
      <c r="A3818" s="2" t="s">
        <v>28</v>
      </c>
      <c r="B3818" s="2" t="s">
        <v>29</v>
      </c>
      <c r="C3818" s="2" t="s">
        <v>22</v>
      </c>
      <c r="D3818" s="2" t="s">
        <v>23</v>
      </c>
      <c r="E3818" s="2" t="s">
        <v>5</v>
      </c>
      <c r="G3818" s="2" t="s">
        <v>24</v>
      </c>
      <c r="H3818" s="2">
        <v>1682625</v>
      </c>
      <c r="I3818" s="2">
        <v>1683374</v>
      </c>
      <c r="J3818" s="1" t="s">
        <v>25</v>
      </c>
      <c r="K3818" s="2" t="s">
        <v>5270</v>
      </c>
      <c r="N3818" s="2" t="s">
        <v>5271</v>
      </c>
      <c r="O3818" s="2" t="s">
        <v>5268</v>
      </c>
      <c r="Q3818" s="2" t="s">
        <v>5269</v>
      </c>
      <c r="R3818" s="2">
        <v>750</v>
      </c>
      <c r="S3818" s="2">
        <v>249</v>
      </c>
    </row>
    <row r="3819" spans="1:19" ht="28.8" x14ac:dyDescent="0.3">
      <c r="A3819" s="2" t="s">
        <v>20</v>
      </c>
      <c r="B3819" s="2" t="s">
        <v>21</v>
      </c>
      <c r="C3819" s="2" t="s">
        <v>22</v>
      </c>
      <c r="D3819" s="2" t="s">
        <v>23</v>
      </c>
      <c r="E3819" s="2" t="s">
        <v>5</v>
      </c>
      <c r="G3819" s="2" t="s">
        <v>24</v>
      </c>
      <c r="H3819" s="2">
        <v>1683392</v>
      </c>
      <c r="I3819" s="2">
        <v>1684366</v>
      </c>
      <c r="J3819" s="1" t="s">
        <v>25</v>
      </c>
      <c r="Q3819" s="2" t="s">
        <v>5272</v>
      </c>
      <c r="R3819" s="2">
        <v>975</v>
      </c>
    </row>
    <row r="3820" spans="1:19" ht="43.2" x14ac:dyDescent="0.3">
      <c r="A3820" s="2" t="s">
        <v>28</v>
      </c>
      <c r="B3820" s="2" t="s">
        <v>29</v>
      </c>
      <c r="C3820" s="2" t="s">
        <v>22</v>
      </c>
      <c r="D3820" s="2" t="s">
        <v>23</v>
      </c>
      <c r="E3820" s="2" t="s">
        <v>5</v>
      </c>
      <c r="G3820" s="2" t="s">
        <v>24</v>
      </c>
      <c r="H3820" s="2">
        <v>1683392</v>
      </c>
      <c r="I3820" s="2">
        <v>1684366</v>
      </c>
      <c r="J3820" s="1" t="s">
        <v>25</v>
      </c>
      <c r="K3820" s="2" t="s">
        <v>5273</v>
      </c>
      <c r="N3820" s="2" t="s">
        <v>41</v>
      </c>
      <c r="Q3820" s="2" t="s">
        <v>5272</v>
      </c>
      <c r="R3820" s="2">
        <v>975</v>
      </c>
      <c r="S3820" s="2">
        <v>324</v>
      </c>
    </row>
    <row r="3821" spans="1:19" ht="28.8" x14ac:dyDescent="0.3">
      <c r="A3821" s="2" t="s">
        <v>20</v>
      </c>
      <c r="B3821" s="2" t="s">
        <v>21</v>
      </c>
      <c r="C3821" s="2" t="s">
        <v>22</v>
      </c>
      <c r="D3821" s="2" t="s">
        <v>23</v>
      </c>
      <c r="E3821" s="2" t="s">
        <v>5</v>
      </c>
      <c r="G3821" s="2" t="s">
        <v>24</v>
      </c>
      <c r="H3821" s="2">
        <v>1684356</v>
      </c>
      <c r="I3821" s="2">
        <v>1685456</v>
      </c>
      <c r="J3821" s="1" t="s">
        <v>25</v>
      </c>
      <c r="O3821" s="2" t="s">
        <v>5274</v>
      </c>
      <c r="Q3821" s="2" t="s">
        <v>5275</v>
      </c>
      <c r="R3821" s="2">
        <v>1101</v>
      </c>
    </row>
    <row r="3822" spans="1:19" ht="57.6" x14ac:dyDescent="0.3">
      <c r="A3822" s="2" t="s">
        <v>28</v>
      </c>
      <c r="B3822" s="2" t="s">
        <v>29</v>
      </c>
      <c r="C3822" s="2" t="s">
        <v>22</v>
      </c>
      <c r="D3822" s="2" t="s">
        <v>23</v>
      </c>
      <c r="E3822" s="2" t="s">
        <v>5</v>
      </c>
      <c r="G3822" s="2" t="s">
        <v>24</v>
      </c>
      <c r="H3822" s="2">
        <v>1684356</v>
      </c>
      <c r="I3822" s="2">
        <v>1685456</v>
      </c>
      <c r="J3822" s="1" t="s">
        <v>25</v>
      </c>
      <c r="K3822" s="2" t="s">
        <v>5276</v>
      </c>
      <c r="N3822" s="2" t="s">
        <v>5277</v>
      </c>
      <c r="O3822" s="2" t="s">
        <v>5274</v>
      </c>
      <c r="Q3822" s="2" t="s">
        <v>5275</v>
      </c>
      <c r="R3822" s="2">
        <v>1101</v>
      </c>
      <c r="S3822" s="2">
        <v>366</v>
      </c>
    </row>
    <row r="3823" spans="1:19" ht="28.8" x14ac:dyDescent="0.3">
      <c r="A3823" s="2" t="s">
        <v>20</v>
      </c>
      <c r="B3823" s="2" t="s">
        <v>21</v>
      </c>
      <c r="C3823" s="2" t="s">
        <v>22</v>
      </c>
      <c r="D3823" s="2" t="s">
        <v>23</v>
      </c>
      <c r="E3823" s="2" t="s">
        <v>5</v>
      </c>
      <c r="G3823" s="2" t="s">
        <v>24</v>
      </c>
      <c r="H3823" s="2">
        <v>1685492</v>
      </c>
      <c r="I3823" s="2">
        <v>1686811</v>
      </c>
      <c r="J3823" s="1" t="s">
        <v>25</v>
      </c>
      <c r="O3823" s="2" t="s">
        <v>5278</v>
      </c>
      <c r="Q3823" s="2" t="s">
        <v>5279</v>
      </c>
      <c r="R3823" s="2">
        <v>1320</v>
      </c>
    </row>
    <row r="3824" spans="1:19" ht="28.8" x14ac:dyDescent="0.3">
      <c r="A3824" s="2" t="s">
        <v>28</v>
      </c>
      <c r="B3824" s="2" t="s">
        <v>29</v>
      </c>
      <c r="C3824" s="2" t="s">
        <v>22</v>
      </c>
      <c r="D3824" s="2" t="s">
        <v>23</v>
      </c>
      <c r="E3824" s="2" t="s">
        <v>5</v>
      </c>
      <c r="G3824" s="2" t="s">
        <v>24</v>
      </c>
      <c r="H3824" s="2">
        <v>1685492</v>
      </c>
      <c r="I3824" s="2">
        <v>1686811</v>
      </c>
      <c r="J3824" s="1" t="s">
        <v>25</v>
      </c>
      <c r="K3824" s="2" t="s">
        <v>5280</v>
      </c>
      <c r="N3824" s="2" t="s">
        <v>5281</v>
      </c>
      <c r="O3824" s="2" t="s">
        <v>5278</v>
      </c>
      <c r="Q3824" s="2" t="s">
        <v>5279</v>
      </c>
      <c r="R3824" s="2">
        <v>1320</v>
      </c>
      <c r="S3824" s="2">
        <v>439</v>
      </c>
    </row>
    <row r="3825" spans="1:19" ht="28.8" x14ac:dyDescent="0.3">
      <c r="A3825" s="2" t="s">
        <v>20</v>
      </c>
      <c r="B3825" s="2" t="s">
        <v>21</v>
      </c>
      <c r="C3825" s="2" t="s">
        <v>22</v>
      </c>
      <c r="D3825" s="2" t="s">
        <v>23</v>
      </c>
      <c r="E3825" s="2" t="s">
        <v>5</v>
      </c>
      <c r="G3825" s="2" t="s">
        <v>24</v>
      </c>
      <c r="H3825" s="2">
        <v>1686808</v>
      </c>
      <c r="I3825" s="2">
        <v>1687419</v>
      </c>
      <c r="J3825" s="1" t="s">
        <v>25</v>
      </c>
      <c r="Q3825" s="2" t="s">
        <v>5282</v>
      </c>
      <c r="R3825" s="2">
        <v>612</v>
      </c>
    </row>
    <row r="3826" spans="1:19" ht="43.2" x14ac:dyDescent="0.3">
      <c r="A3826" s="2" t="s">
        <v>28</v>
      </c>
      <c r="B3826" s="2" t="s">
        <v>29</v>
      </c>
      <c r="C3826" s="2" t="s">
        <v>22</v>
      </c>
      <c r="D3826" s="2" t="s">
        <v>23</v>
      </c>
      <c r="E3826" s="2" t="s">
        <v>5</v>
      </c>
      <c r="G3826" s="2" t="s">
        <v>24</v>
      </c>
      <c r="H3826" s="2">
        <v>1686808</v>
      </c>
      <c r="I3826" s="2">
        <v>1687419</v>
      </c>
      <c r="J3826" s="1" t="s">
        <v>25</v>
      </c>
      <c r="K3826" s="2" t="s">
        <v>5283</v>
      </c>
      <c r="N3826" s="2" t="s">
        <v>41</v>
      </c>
      <c r="Q3826" s="2" t="s">
        <v>5282</v>
      </c>
      <c r="R3826" s="2">
        <v>612</v>
      </c>
      <c r="S3826" s="2">
        <v>203</v>
      </c>
    </row>
    <row r="3827" spans="1:19" ht="28.8" x14ac:dyDescent="0.3">
      <c r="A3827" s="2" t="s">
        <v>20</v>
      </c>
      <c r="B3827" s="2" t="s">
        <v>21</v>
      </c>
      <c r="C3827" s="2" t="s">
        <v>22</v>
      </c>
      <c r="D3827" s="2" t="s">
        <v>23</v>
      </c>
      <c r="E3827" s="2" t="s">
        <v>5</v>
      </c>
      <c r="G3827" s="2" t="s">
        <v>24</v>
      </c>
      <c r="H3827" s="2">
        <v>1687416</v>
      </c>
      <c r="I3827" s="2">
        <v>1688603</v>
      </c>
      <c r="J3827" s="1" t="s">
        <v>25</v>
      </c>
      <c r="Q3827" s="2" t="s">
        <v>5284</v>
      </c>
      <c r="R3827" s="2">
        <v>1188</v>
      </c>
    </row>
    <row r="3828" spans="1:19" ht="43.2" x14ac:dyDescent="0.3">
      <c r="A3828" s="2" t="s">
        <v>28</v>
      </c>
      <c r="B3828" s="2" t="s">
        <v>29</v>
      </c>
      <c r="C3828" s="2" t="s">
        <v>22</v>
      </c>
      <c r="D3828" s="2" t="s">
        <v>23</v>
      </c>
      <c r="E3828" s="2" t="s">
        <v>5</v>
      </c>
      <c r="G3828" s="2" t="s">
        <v>24</v>
      </c>
      <c r="H3828" s="2">
        <v>1687416</v>
      </c>
      <c r="I3828" s="2">
        <v>1688603</v>
      </c>
      <c r="J3828" s="1" t="s">
        <v>25</v>
      </c>
      <c r="K3828" s="2" t="s">
        <v>5285</v>
      </c>
      <c r="N3828" s="2" t="s">
        <v>5286</v>
      </c>
      <c r="Q3828" s="2" t="s">
        <v>5284</v>
      </c>
      <c r="R3828" s="2">
        <v>1188</v>
      </c>
      <c r="S3828" s="2">
        <v>395</v>
      </c>
    </row>
    <row r="3829" spans="1:19" ht="28.8" x14ac:dyDescent="0.3">
      <c r="A3829" s="2" t="s">
        <v>20</v>
      </c>
      <c r="B3829" s="2" t="s">
        <v>21</v>
      </c>
      <c r="C3829" s="2" t="s">
        <v>22</v>
      </c>
      <c r="D3829" s="2" t="s">
        <v>23</v>
      </c>
      <c r="E3829" s="2" t="s">
        <v>5</v>
      </c>
      <c r="G3829" s="2" t="s">
        <v>24</v>
      </c>
      <c r="H3829" s="2">
        <v>1688615</v>
      </c>
      <c r="I3829" s="2">
        <v>1689964</v>
      </c>
      <c r="J3829" s="1" t="s">
        <v>25</v>
      </c>
      <c r="O3829" s="2" t="s">
        <v>5287</v>
      </c>
      <c r="Q3829" s="2" t="s">
        <v>5288</v>
      </c>
      <c r="R3829" s="2">
        <v>1350</v>
      </c>
    </row>
    <row r="3830" spans="1:19" ht="43.2" x14ac:dyDescent="0.3">
      <c r="A3830" s="2" t="s">
        <v>28</v>
      </c>
      <c r="B3830" s="2" t="s">
        <v>29</v>
      </c>
      <c r="C3830" s="2" t="s">
        <v>22</v>
      </c>
      <c r="D3830" s="2" t="s">
        <v>23</v>
      </c>
      <c r="E3830" s="2" t="s">
        <v>5</v>
      </c>
      <c r="G3830" s="2" t="s">
        <v>24</v>
      </c>
      <c r="H3830" s="2">
        <v>1688615</v>
      </c>
      <c r="I3830" s="2">
        <v>1689964</v>
      </c>
      <c r="J3830" s="1" t="s">
        <v>25</v>
      </c>
      <c r="K3830" s="2" t="s">
        <v>5289</v>
      </c>
      <c r="N3830" s="2" t="s">
        <v>5290</v>
      </c>
      <c r="O3830" s="2" t="s">
        <v>5287</v>
      </c>
      <c r="Q3830" s="2" t="s">
        <v>5288</v>
      </c>
      <c r="R3830" s="2">
        <v>1350</v>
      </c>
      <c r="S3830" s="2">
        <v>449</v>
      </c>
    </row>
    <row r="3831" spans="1:19" ht="28.8" x14ac:dyDescent="0.3">
      <c r="A3831" s="2" t="s">
        <v>20</v>
      </c>
      <c r="B3831" s="2" t="s">
        <v>21</v>
      </c>
      <c r="C3831" s="2" t="s">
        <v>22</v>
      </c>
      <c r="D3831" s="2" t="s">
        <v>23</v>
      </c>
      <c r="E3831" s="2" t="s">
        <v>5</v>
      </c>
      <c r="G3831" s="2" t="s">
        <v>24</v>
      </c>
      <c r="H3831" s="2">
        <v>1689965</v>
      </c>
      <c r="I3831" s="2">
        <v>1690360</v>
      </c>
      <c r="J3831" s="1" t="s">
        <v>25</v>
      </c>
      <c r="Q3831" s="2" t="s">
        <v>5291</v>
      </c>
      <c r="R3831" s="2">
        <v>396</v>
      </c>
    </row>
    <row r="3832" spans="1:19" ht="28.8" x14ac:dyDescent="0.3">
      <c r="A3832" s="2" t="s">
        <v>28</v>
      </c>
      <c r="B3832" s="2" t="s">
        <v>29</v>
      </c>
      <c r="C3832" s="2" t="s">
        <v>22</v>
      </c>
      <c r="D3832" s="2" t="s">
        <v>23</v>
      </c>
      <c r="E3832" s="2" t="s">
        <v>5</v>
      </c>
      <c r="G3832" s="2" t="s">
        <v>24</v>
      </c>
      <c r="H3832" s="2">
        <v>1689965</v>
      </c>
      <c r="I3832" s="2">
        <v>1690360</v>
      </c>
      <c r="J3832" s="1" t="s">
        <v>25</v>
      </c>
      <c r="K3832" s="2" t="s">
        <v>5292</v>
      </c>
      <c r="N3832" s="2" t="s">
        <v>101</v>
      </c>
      <c r="Q3832" s="2" t="s">
        <v>5291</v>
      </c>
      <c r="R3832" s="2">
        <v>396</v>
      </c>
      <c r="S3832" s="2">
        <v>131</v>
      </c>
    </row>
    <row r="3833" spans="1:19" ht="28.8" x14ac:dyDescent="0.3">
      <c r="A3833" s="2" t="s">
        <v>20</v>
      </c>
      <c r="B3833" s="2" t="s">
        <v>21</v>
      </c>
      <c r="C3833" s="2" t="s">
        <v>22</v>
      </c>
      <c r="D3833" s="2" t="s">
        <v>23</v>
      </c>
      <c r="E3833" s="2" t="s">
        <v>5</v>
      </c>
      <c r="G3833" s="2" t="s">
        <v>24</v>
      </c>
      <c r="H3833" s="2">
        <v>1690555</v>
      </c>
      <c r="I3833" s="2">
        <v>1691631</v>
      </c>
      <c r="J3833" s="1" t="s">
        <v>25</v>
      </c>
      <c r="O3833" s="2" t="s">
        <v>5293</v>
      </c>
      <c r="Q3833" s="2" t="s">
        <v>5294</v>
      </c>
      <c r="R3833" s="2">
        <v>1077</v>
      </c>
    </row>
    <row r="3834" spans="1:19" ht="72" x14ac:dyDescent="0.3">
      <c r="A3834" s="2" t="s">
        <v>28</v>
      </c>
      <c r="B3834" s="2" t="s">
        <v>29</v>
      </c>
      <c r="C3834" s="2" t="s">
        <v>22</v>
      </c>
      <c r="D3834" s="2" t="s">
        <v>23</v>
      </c>
      <c r="E3834" s="2" t="s">
        <v>5</v>
      </c>
      <c r="G3834" s="2" t="s">
        <v>24</v>
      </c>
      <c r="H3834" s="2">
        <v>1690555</v>
      </c>
      <c r="I3834" s="2">
        <v>1691631</v>
      </c>
      <c r="J3834" s="1" t="s">
        <v>25</v>
      </c>
      <c r="K3834" s="2" t="s">
        <v>5295</v>
      </c>
      <c r="N3834" s="2" t="s">
        <v>5296</v>
      </c>
      <c r="O3834" s="2" t="s">
        <v>5293</v>
      </c>
      <c r="Q3834" s="2" t="s">
        <v>5294</v>
      </c>
      <c r="R3834" s="2">
        <v>1077</v>
      </c>
      <c r="S3834" s="2">
        <v>358</v>
      </c>
    </row>
    <row r="3835" spans="1:19" ht="28.8" x14ac:dyDescent="0.3">
      <c r="A3835" s="2" t="s">
        <v>20</v>
      </c>
      <c r="B3835" s="2" t="s">
        <v>21</v>
      </c>
      <c r="C3835" s="2" t="s">
        <v>22</v>
      </c>
      <c r="D3835" s="2" t="s">
        <v>23</v>
      </c>
      <c r="E3835" s="2" t="s">
        <v>5</v>
      </c>
      <c r="G3835" s="2" t="s">
        <v>24</v>
      </c>
      <c r="H3835" s="2">
        <v>1691756</v>
      </c>
      <c r="I3835" s="2">
        <v>1692712</v>
      </c>
      <c r="J3835" s="1" t="s">
        <v>25</v>
      </c>
      <c r="O3835" s="2" t="s">
        <v>5297</v>
      </c>
      <c r="Q3835" s="2" t="s">
        <v>5298</v>
      </c>
      <c r="R3835" s="2">
        <v>957</v>
      </c>
    </row>
    <row r="3836" spans="1:19" ht="57.6" x14ac:dyDescent="0.3">
      <c r="A3836" s="2" t="s">
        <v>28</v>
      </c>
      <c r="B3836" s="2" t="s">
        <v>29</v>
      </c>
      <c r="C3836" s="2" t="s">
        <v>22</v>
      </c>
      <c r="D3836" s="2" t="s">
        <v>23</v>
      </c>
      <c r="E3836" s="2" t="s">
        <v>5</v>
      </c>
      <c r="G3836" s="2" t="s">
        <v>24</v>
      </c>
      <c r="H3836" s="2">
        <v>1691756</v>
      </c>
      <c r="I3836" s="2">
        <v>1692712</v>
      </c>
      <c r="J3836" s="1" t="s">
        <v>25</v>
      </c>
      <c r="K3836" s="2" t="s">
        <v>5299</v>
      </c>
      <c r="N3836" s="2" t="s">
        <v>3957</v>
      </c>
      <c r="O3836" s="2" t="s">
        <v>5297</v>
      </c>
      <c r="Q3836" s="2" t="s">
        <v>5298</v>
      </c>
      <c r="R3836" s="2">
        <v>957</v>
      </c>
      <c r="S3836" s="2">
        <v>318</v>
      </c>
    </row>
    <row r="3837" spans="1:19" ht="28.8" x14ac:dyDescent="0.3">
      <c r="A3837" s="2" t="s">
        <v>20</v>
      </c>
      <c r="B3837" s="2" t="s">
        <v>21</v>
      </c>
      <c r="C3837" s="2" t="s">
        <v>22</v>
      </c>
      <c r="D3837" s="2" t="s">
        <v>23</v>
      </c>
      <c r="E3837" s="2" t="s">
        <v>5</v>
      </c>
      <c r="G3837" s="2" t="s">
        <v>24</v>
      </c>
      <c r="H3837" s="2">
        <v>1692712</v>
      </c>
      <c r="I3837" s="2">
        <v>1693623</v>
      </c>
      <c r="J3837" s="1" t="s">
        <v>25</v>
      </c>
      <c r="O3837" s="2" t="s">
        <v>5300</v>
      </c>
      <c r="Q3837" s="2" t="s">
        <v>5301</v>
      </c>
      <c r="R3837" s="2">
        <v>912</v>
      </c>
    </row>
    <row r="3838" spans="1:19" ht="57.6" x14ac:dyDescent="0.3">
      <c r="A3838" s="2" t="s">
        <v>28</v>
      </c>
      <c r="B3838" s="2" t="s">
        <v>29</v>
      </c>
      <c r="C3838" s="2" t="s">
        <v>22</v>
      </c>
      <c r="D3838" s="2" t="s">
        <v>23</v>
      </c>
      <c r="E3838" s="2" t="s">
        <v>5</v>
      </c>
      <c r="G3838" s="2" t="s">
        <v>24</v>
      </c>
      <c r="H3838" s="2">
        <v>1692712</v>
      </c>
      <c r="I3838" s="2">
        <v>1693623</v>
      </c>
      <c r="J3838" s="1" t="s">
        <v>25</v>
      </c>
      <c r="K3838" s="2" t="s">
        <v>5302</v>
      </c>
      <c r="N3838" s="2" t="s">
        <v>5303</v>
      </c>
      <c r="O3838" s="2" t="s">
        <v>5300</v>
      </c>
      <c r="Q3838" s="2" t="s">
        <v>5301</v>
      </c>
      <c r="R3838" s="2">
        <v>912</v>
      </c>
      <c r="S3838" s="2">
        <v>303</v>
      </c>
    </row>
    <row r="3839" spans="1:19" ht="28.8" x14ac:dyDescent="0.3">
      <c r="A3839" s="2" t="s">
        <v>20</v>
      </c>
      <c r="B3839" s="2" t="s">
        <v>21</v>
      </c>
      <c r="C3839" s="2" t="s">
        <v>22</v>
      </c>
      <c r="D3839" s="2" t="s">
        <v>23</v>
      </c>
      <c r="E3839" s="2" t="s">
        <v>5</v>
      </c>
      <c r="G3839" s="2" t="s">
        <v>24</v>
      </c>
      <c r="H3839" s="2">
        <v>1693644</v>
      </c>
      <c r="I3839" s="2">
        <v>1694408</v>
      </c>
      <c r="J3839" s="1" t="s">
        <v>54</v>
      </c>
      <c r="Q3839" s="2" t="s">
        <v>5304</v>
      </c>
      <c r="R3839" s="2">
        <v>765</v>
      </c>
    </row>
    <row r="3840" spans="1:19" ht="28.8" x14ac:dyDescent="0.3">
      <c r="A3840" s="2" t="s">
        <v>28</v>
      </c>
      <c r="B3840" s="2" t="s">
        <v>29</v>
      </c>
      <c r="C3840" s="2" t="s">
        <v>22</v>
      </c>
      <c r="D3840" s="2" t="s">
        <v>23</v>
      </c>
      <c r="E3840" s="2" t="s">
        <v>5</v>
      </c>
      <c r="G3840" s="2" t="s">
        <v>24</v>
      </c>
      <c r="H3840" s="2">
        <v>1693644</v>
      </c>
      <c r="I3840" s="2">
        <v>1694408</v>
      </c>
      <c r="J3840" s="1" t="s">
        <v>54</v>
      </c>
      <c r="K3840" s="2" t="s">
        <v>5305</v>
      </c>
      <c r="N3840" s="2" t="s">
        <v>101</v>
      </c>
      <c r="Q3840" s="2" t="s">
        <v>5304</v>
      </c>
      <c r="R3840" s="2">
        <v>765</v>
      </c>
      <c r="S3840" s="2">
        <v>254</v>
      </c>
    </row>
    <row r="3841" spans="1:19" ht="28.8" x14ac:dyDescent="0.3">
      <c r="A3841" s="2" t="s">
        <v>20</v>
      </c>
      <c r="B3841" s="2" t="s">
        <v>21</v>
      </c>
      <c r="C3841" s="2" t="s">
        <v>22</v>
      </c>
      <c r="D3841" s="2" t="s">
        <v>23</v>
      </c>
      <c r="E3841" s="2" t="s">
        <v>5</v>
      </c>
      <c r="G3841" s="2" t="s">
        <v>24</v>
      </c>
      <c r="H3841" s="2">
        <v>1694816</v>
      </c>
      <c r="I3841" s="2">
        <v>1695493</v>
      </c>
      <c r="J3841" s="1" t="s">
        <v>25</v>
      </c>
      <c r="Q3841" s="2" t="s">
        <v>5306</v>
      </c>
      <c r="R3841" s="2">
        <v>678</v>
      </c>
    </row>
    <row r="3842" spans="1:19" ht="28.8" x14ac:dyDescent="0.3">
      <c r="A3842" s="2" t="s">
        <v>28</v>
      </c>
      <c r="B3842" s="2" t="s">
        <v>29</v>
      </c>
      <c r="C3842" s="2" t="s">
        <v>22</v>
      </c>
      <c r="D3842" s="2" t="s">
        <v>23</v>
      </c>
      <c r="E3842" s="2" t="s">
        <v>5</v>
      </c>
      <c r="G3842" s="2" t="s">
        <v>24</v>
      </c>
      <c r="H3842" s="2">
        <v>1694816</v>
      </c>
      <c r="I3842" s="2">
        <v>1695493</v>
      </c>
      <c r="J3842" s="1" t="s">
        <v>25</v>
      </c>
      <c r="K3842" s="2" t="s">
        <v>5307</v>
      </c>
      <c r="N3842" s="2" t="s">
        <v>5308</v>
      </c>
      <c r="Q3842" s="2" t="s">
        <v>5306</v>
      </c>
      <c r="R3842" s="2">
        <v>678</v>
      </c>
      <c r="S3842" s="2">
        <v>225</v>
      </c>
    </row>
    <row r="3843" spans="1:19" ht="28.8" x14ac:dyDescent="0.3">
      <c r="A3843" s="2" t="s">
        <v>20</v>
      </c>
      <c r="B3843" s="2" t="s">
        <v>21</v>
      </c>
      <c r="C3843" s="2" t="s">
        <v>22</v>
      </c>
      <c r="D3843" s="2" t="s">
        <v>23</v>
      </c>
      <c r="E3843" s="2" t="s">
        <v>5</v>
      </c>
      <c r="G3843" s="2" t="s">
        <v>24</v>
      </c>
      <c r="H3843" s="2">
        <v>1695505</v>
      </c>
      <c r="I3843" s="2">
        <v>1695621</v>
      </c>
      <c r="J3843" s="1" t="s">
        <v>25</v>
      </c>
      <c r="Q3843" s="2" t="s">
        <v>5309</v>
      </c>
      <c r="R3843" s="2">
        <v>117</v>
      </c>
    </row>
    <row r="3844" spans="1:19" ht="28.8" x14ac:dyDescent="0.3">
      <c r="A3844" s="2" t="s">
        <v>28</v>
      </c>
      <c r="B3844" s="2" t="s">
        <v>29</v>
      </c>
      <c r="C3844" s="2" t="s">
        <v>22</v>
      </c>
      <c r="D3844" s="2" t="s">
        <v>23</v>
      </c>
      <c r="E3844" s="2" t="s">
        <v>5</v>
      </c>
      <c r="G3844" s="2" t="s">
        <v>24</v>
      </c>
      <c r="H3844" s="2">
        <v>1695505</v>
      </c>
      <c r="I3844" s="2">
        <v>1695621</v>
      </c>
      <c r="J3844" s="1" t="s">
        <v>25</v>
      </c>
      <c r="K3844" s="2" t="s">
        <v>5310</v>
      </c>
      <c r="N3844" s="2" t="s">
        <v>101</v>
      </c>
      <c r="Q3844" s="2" t="s">
        <v>5309</v>
      </c>
      <c r="R3844" s="2">
        <v>117</v>
      </c>
      <c r="S3844" s="2">
        <v>38</v>
      </c>
    </row>
    <row r="3845" spans="1:19" ht="28.8" x14ac:dyDescent="0.3">
      <c r="A3845" s="2" t="s">
        <v>20</v>
      </c>
      <c r="B3845" s="2" t="s">
        <v>21</v>
      </c>
      <c r="C3845" s="2" t="s">
        <v>22</v>
      </c>
      <c r="D3845" s="2" t="s">
        <v>23</v>
      </c>
      <c r="E3845" s="2" t="s">
        <v>5</v>
      </c>
      <c r="G3845" s="2" t="s">
        <v>24</v>
      </c>
      <c r="H3845" s="2">
        <v>1695634</v>
      </c>
      <c r="I3845" s="2">
        <v>1696392</v>
      </c>
      <c r="J3845" s="1" t="s">
        <v>25</v>
      </c>
      <c r="Q3845" s="2" t="s">
        <v>5311</v>
      </c>
      <c r="R3845" s="2">
        <v>759</v>
      </c>
    </row>
    <row r="3846" spans="1:19" ht="28.8" x14ac:dyDescent="0.3">
      <c r="A3846" s="2" t="s">
        <v>28</v>
      </c>
      <c r="B3846" s="2" t="s">
        <v>29</v>
      </c>
      <c r="C3846" s="2" t="s">
        <v>22</v>
      </c>
      <c r="D3846" s="2" t="s">
        <v>23</v>
      </c>
      <c r="E3846" s="2" t="s">
        <v>5</v>
      </c>
      <c r="G3846" s="2" t="s">
        <v>24</v>
      </c>
      <c r="H3846" s="2">
        <v>1695634</v>
      </c>
      <c r="I3846" s="2">
        <v>1696392</v>
      </c>
      <c r="J3846" s="1" t="s">
        <v>25</v>
      </c>
      <c r="K3846" s="2" t="s">
        <v>5312</v>
      </c>
      <c r="N3846" s="2" t="s">
        <v>192</v>
      </c>
      <c r="Q3846" s="2" t="s">
        <v>5311</v>
      </c>
      <c r="R3846" s="2">
        <v>759</v>
      </c>
      <c r="S3846" s="2">
        <v>252</v>
      </c>
    </row>
    <row r="3847" spans="1:19" ht="28.8" x14ac:dyDescent="0.3">
      <c r="A3847" s="2" t="s">
        <v>20</v>
      </c>
      <c r="B3847" s="2" t="s">
        <v>285</v>
      </c>
      <c r="C3847" s="2" t="s">
        <v>22</v>
      </c>
      <c r="D3847" s="2" t="s">
        <v>23</v>
      </c>
      <c r="E3847" s="2" t="s">
        <v>5</v>
      </c>
      <c r="G3847" s="2" t="s">
        <v>24</v>
      </c>
      <c r="H3847" s="2">
        <v>1696422</v>
      </c>
      <c r="I3847" s="2">
        <v>1696508</v>
      </c>
      <c r="J3847" s="1" t="s">
        <v>54</v>
      </c>
      <c r="Q3847" s="2" t="s">
        <v>5313</v>
      </c>
      <c r="R3847" s="2">
        <v>87</v>
      </c>
    </row>
    <row r="3848" spans="1:19" ht="28.8" x14ac:dyDescent="0.3">
      <c r="A3848" s="2" t="s">
        <v>285</v>
      </c>
      <c r="C3848" s="2" t="s">
        <v>22</v>
      </c>
      <c r="D3848" s="2" t="s">
        <v>23</v>
      </c>
      <c r="E3848" s="2" t="s">
        <v>5</v>
      </c>
      <c r="G3848" s="2" t="s">
        <v>24</v>
      </c>
      <c r="H3848" s="2">
        <v>1696422</v>
      </c>
      <c r="I3848" s="2">
        <v>1696508</v>
      </c>
      <c r="J3848" s="1" t="s">
        <v>54</v>
      </c>
      <c r="N3848" s="2" t="s">
        <v>3346</v>
      </c>
      <c r="Q3848" s="2" t="s">
        <v>5313</v>
      </c>
      <c r="R3848" s="2">
        <v>87</v>
      </c>
    </row>
    <row r="3849" spans="1:19" ht="28.8" x14ac:dyDescent="0.3">
      <c r="A3849" s="2" t="s">
        <v>20</v>
      </c>
      <c r="B3849" s="2" t="s">
        <v>21</v>
      </c>
      <c r="C3849" s="2" t="s">
        <v>22</v>
      </c>
      <c r="D3849" s="2" t="s">
        <v>23</v>
      </c>
      <c r="E3849" s="2" t="s">
        <v>5</v>
      </c>
      <c r="G3849" s="2" t="s">
        <v>24</v>
      </c>
      <c r="H3849" s="2">
        <v>1696671</v>
      </c>
      <c r="I3849" s="2">
        <v>1699781</v>
      </c>
      <c r="J3849" s="1" t="s">
        <v>54</v>
      </c>
      <c r="Q3849" s="2" t="s">
        <v>5314</v>
      </c>
      <c r="R3849" s="2">
        <v>3111</v>
      </c>
    </row>
    <row r="3850" spans="1:19" ht="28.8" x14ac:dyDescent="0.3">
      <c r="A3850" s="2" t="s">
        <v>28</v>
      </c>
      <c r="B3850" s="2" t="s">
        <v>29</v>
      </c>
      <c r="C3850" s="2" t="s">
        <v>22</v>
      </c>
      <c r="D3850" s="2" t="s">
        <v>23</v>
      </c>
      <c r="E3850" s="2" t="s">
        <v>5</v>
      </c>
      <c r="G3850" s="2" t="s">
        <v>24</v>
      </c>
      <c r="H3850" s="2">
        <v>1696671</v>
      </c>
      <c r="I3850" s="2">
        <v>1699781</v>
      </c>
      <c r="J3850" s="1" t="s">
        <v>54</v>
      </c>
      <c r="K3850" s="2" t="s">
        <v>5315</v>
      </c>
      <c r="N3850" s="2" t="s">
        <v>5316</v>
      </c>
      <c r="Q3850" s="2" t="s">
        <v>5314</v>
      </c>
      <c r="R3850" s="2">
        <v>3111</v>
      </c>
      <c r="S3850" s="2">
        <v>1036</v>
      </c>
    </row>
    <row r="3851" spans="1:19" ht="28.8" x14ac:dyDescent="0.3">
      <c r="A3851" s="2" t="s">
        <v>20</v>
      </c>
      <c r="B3851" s="2" t="s">
        <v>21</v>
      </c>
      <c r="C3851" s="2" t="s">
        <v>22</v>
      </c>
      <c r="D3851" s="2" t="s">
        <v>23</v>
      </c>
      <c r="E3851" s="2" t="s">
        <v>5</v>
      </c>
      <c r="G3851" s="2" t="s">
        <v>24</v>
      </c>
      <c r="H3851" s="2">
        <v>1699774</v>
      </c>
      <c r="I3851" s="2">
        <v>1701093</v>
      </c>
      <c r="J3851" s="1" t="s">
        <v>54</v>
      </c>
      <c r="Q3851" s="2" t="s">
        <v>5317</v>
      </c>
      <c r="R3851" s="2">
        <v>1320</v>
      </c>
    </row>
    <row r="3852" spans="1:19" ht="43.2" x14ac:dyDescent="0.3">
      <c r="A3852" s="2" t="s">
        <v>28</v>
      </c>
      <c r="B3852" s="2" t="s">
        <v>29</v>
      </c>
      <c r="C3852" s="2" t="s">
        <v>22</v>
      </c>
      <c r="D3852" s="2" t="s">
        <v>23</v>
      </c>
      <c r="E3852" s="2" t="s">
        <v>5</v>
      </c>
      <c r="G3852" s="2" t="s">
        <v>24</v>
      </c>
      <c r="H3852" s="2">
        <v>1699774</v>
      </c>
      <c r="I3852" s="2">
        <v>1701093</v>
      </c>
      <c r="J3852" s="1" t="s">
        <v>54</v>
      </c>
      <c r="K3852" s="2" t="s">
        <v>5318</v>
      </c>
      <c r="N3852" s="2" t="s">
        <v>5319</v>
      </c>
      <c r="Q3852" s="2" t="s">
        <v>5317</v>
      </c>
      <c r="R3852" s="2">
        <v>1320</v>
      </c>
      <c r="S3852" s="2">
        <v>439</v>
      </c>
    </row>
    <row r="3853" spans="1:19" ht="28.8" x14ac:dyDescent="0.3">
      <c r="A3853" s="2" t="s">
        <v>20</v>
      </c>
      <c r="B3853" s="2" t="s">
        <v>21</v>
      </c>
      <c r="C3853" s="2" t="s">
        <v>22</v>
      </c>
      <c r="D3853" s="2" t="s">
        <v>23</v>
      </c>
      <c r="E3853" s="2" t="s">
        <v>5</v>
      </c>
      <c r="G3853" s="2" t="s">
        <v>24</v>
      </c>
      <c r="H3853" s="2">
        <v>1701090</v>
      </c>
      <c r="I3853" s="2">
        <v>1702373</v>
      </c>
      <c r="J3853" s="1" t="s">
        <v>54</v>
      </c>
      <c r="Q3853" s="2" t="s">
        <v>5320</v>
      </c>
      <c r="R3853" s="2">
        <v>1284</v>
      </c>
    </row>
    <row r="3854" spans="1:19" ht="43.2" x14ac:dyDescent="0.3">
      <c r="A3854" s="2" t="s">
        <v>28</v>
      </c>
      <c r="B3854" s="2" t="s">
        <v>29</v>
      </c>
      <c r="C3854" s="2" t="s">
        <v>22</v>
      </c>
      <c r="D3854" s="2" t="s">
        <v>23</v>
      </c>
      <c r="E3854" s="2" t="s">
        <v>5</v>
      </c>
      <c r="G3854" s="2" t="s">
        <v>24</v>
      </c>
      <c r="H3854" s="2">
        <v>1701090</v>
      </c>
      <c r="I3854" s="2">
        <v>1702373</v>
      </c>
      <c r="J3854" s="1" t="s">
        <v>54</v>
      </c>
      <c r="K3854" s="2" t="s">
        <v>5321</v>
      </c>
      <c r="N3854" s="2" t="s">
        <v>5322</v>
      </c>
      <c r="Q3854" s="2" t="s">
        <v>5320</v>
      </c>
      <c r="R3854" s="2">
        <v>1284</v>
      </c>
      <c r="S3854" s="2">
        <v>427</v>
      </c>
    </row>
    <row r="3855" spans="1:19" ht="28.8" x14ac:dyDescent="0.3">
      <c r="A3855" s="2" t="s">
        <v>20</v>
      </c>
      <c r="B3855" s="2" t="s">
        <v>21</v>
      </c>
      <c r="C3855" s="2" t="s">
        <v>22</v>
      </c>
      <c r="D3855" s="2" t="s">
        <v>23</v>
      </c>
      <c r="E3855" s="2" t="s">
        <v>5</v>
      </c>
      <c r="G3855" s="2" t="s">
        <v>24</v>
      </c>
      <c r="H3855" s="2">
        <v>1702374</v>
      </c>
      <c r="I3855" s="2">
        <v>1702610</v>
      </c>
      <c r="J3855" s="1" t="s">
        <v>25</v>
      </c>
      <c r="Q3855" s="2" t="s">
        <v>5323</v>
      </c>
      <c r="R3855" s="2">
        <v>237</v>
      </c>
    </row>
    <row r="3856" spans="1:19" ht="28.8" x14ac:dyDescent="0.3">
      <c r="A3856" s="2" t="s">
        <v>28</v>
      </c>
      <c r="B3856" s="2" t="s">
        <v>29</v>
      </c>
      <c r="C3856" s="2" t="s">
        <v>22</v>
      </c>
      <c r="D3856" s="2" t="s">
        <v>23</v>
      </c>
      <c r="E3856" s="2" t="s">
        <v>5</v>
      </c>
      <c r="G3856" s="2" t="s">
        <v>24</v>
      </c>
      <c r="H3856" s="2">
        <v>1702374</v>
      </c>
      <c r="I3856" s="2">
        <v>1702610</v>
      </c>
      <c r="J3856" s="1" t="s">
        <v>25</v>
      </c>
      <c r="K3856" s="2" t="s">
        <v>5324</v>
      </c>
      <c r="N3856" s="2" t="s">
        <v>101</v>
      </c>
      <c r="Q3856" s="2" t="s">
        <v>5323</v>
      </c>
      <c r="R3856" s="2">
        <v>237</v>
      </c>
      <c r="S3856" s="2">
        <v>78</v>
      </c>
    </row>
    <row r="3857" spans="1:19" ht="28.8" x14ac:dyDescent="0.3">
      <c r="A3857" s="2" t="s">
        <v>20</v>
      </c>
      <c r="B3857" s="2" t="s">
        <v>21</v>
      </c>
      <c r="C3857" s="2" t="s">
        <v>22</v>
      </c>
      <c r="D3857" s="2" t="s">
        <v>23</v>
      </c>
      <c r="E3857" s="2" t="s">
        <v>5</v>
      </c>
      <c r="G3857" s="2" t="s">
        <v>24</v>
      </c>
      <c r="H3857" s="2">
        <v>1703061</v>
      </c>
      <c r="I3857" s="2">
        <v>1703636</v>
      </c>
      <c r="J3857" s="1" t="s">
        <v>54</v>
      </c>
      <c r="Q3857" s="2" t="s">
        <v>5325</v>
      </c>
      <c r="R3857" s="2">
        <v>576</v>
      </c>
    </row>
    <row r="3858" spans="1:19" ht="43.2" x14ac:dyDescent="0.3">
      <c r="A3858" s="2" t="s">
        <v>28</v>
      </c>
      <c r="B3858" s="2" t="s">
        <v>29</v>
      </c>
      <c r="C3858" s="2" t="s">
        <v>22</v>
      </c>
      <c r="D3858" s="2" t="s">
        <v>23</v>
      </c>
      <c r="E3858" s="2" t="s">
        <v>5</v>
      </c>
      <c r="G3858" s="2" t="s">
        <v>24</v>
      </c>
      <c r="H3858" s="2">
        <v>1703061</v>
      </c>
      <c r="I3858" s="2">
        <v>1703636</v>
      </c>
      <c r="J3858" s="1" t="s">
        <v>54</v>
      </c>
      <c r="K3858" s="2" t="s">
        <v>5326</v>
      </c>
      <c r="N3858" s="2" t="s">
        <v>5327</v>
      </c>
      <c r="Q3858" s="2" t="s">
        <v>5325</v>
      </c>
      <c r="R3858" s="2">
        <v>576</v>
      </c>
      <c r="S3858" s="2">
        <v>191</v>
      </c>
    </row>
    <row r="3859" spans="1:19" ht="28.8" x14ac:dyDescent="0.3">
      <c r="A3859" s="2" t="s">
        <v>20</v>
      </c>
      <c r="B3859" s="2" t="s">
        <v>21</v>
      </c>
      <c r="C3859" s="2" t="s">
        <v>22</v>
      </c>
      <c r="D3859" s="2" t="s">
        <v>23</v>
      </c>
      <c r="E3859" s="2" t="s">
        <v>5</v>
      </c>
      <c r="G3859" s="2" t="s">
        <v>24</v>
      </c>
      <c r="H3859" s="2">
        <v>1704354</v>
      </c>
      <c r="I3859" s="2">
        <v>1705025</v>
      </c>
      <c r="J3859" s="1" t="s">
        <v>25</v>
      </c>
      <c r="Q3859" s="2" t="s">
        <v>5328</v>
      </c>
      <c r="R3859" s="2">
        <v>672</v>
      </c>
    </row>
    <row r="3860" spans="1:19" ht="43.2" x14ac:dyDescent="0.3">
      <c r="A3860" s="2" t="s">
        <v>28</v>
      </c>
      <c r="B3860" s="2" t="s">
        <v>29</v>
      </c>
      <c r="C3860" s="2" t="s">
        <v>22</v>
      </c>
      <c r="D3860" s="2" t="s">
        <v>23</v>
      </c>
      <c r="E3860" s="2" t="s">
        <v>5</v>
      </c>
      <c r="G3860" s="2" t="s">
        <v>24</v>
      </c>
      <c r="H3860" s="2">
        <v>1704354</v>
      </c>
      <c r="I3860" s="2">
        <v>1705025</v>
      </c>
      <c r="J3860" s="1" t="s">
        <v>25</v>
      </c>
      <c r="K3860" s="2" t="s">
        <v>5329</v>
      </c>
      <c r="N3860" s="2" t="s">
        <v>41</v>
      </c>
      <c r="Q3860" s="2" t="s">
        <v>5328</v>
      </c>
      <c r="R3860" s="2">
        <v>672</v>
      </c>
      <c r="S3860" s="2">
        <v>223</v>
      </c>
    </row>
    <row r="3861" spans="1:19" ht="28.8" x14ac:dyDescent="0.3">
      <c r="A3861" s="2" t="s">
        <v>20</v>
      </c>
      <c r="B3861" s="2" t="s">
        <v>21</v>
      </c>
      <c r="C3861" s="2" t="s">
        <v>22</v>
      </c>
      <c r="D3861" s="2" t="s">
        <v>23</v>
      </c>
      <c r="E3861" s="2" t="s">
        <v>5</v>
      </c>
      <c r="G3861" s="2" t="s">
        <v>24</v>
      </c>
      <c r="H3861" s="2">
        <v>1705240</v>
      </c>
      <c r="I3861" s="2">
        <v>1705455</v>
      </c>
      <c r="J3861" s="1" t="s">
        <v>25</v>
      </c>
      <c r="Q3861" s="2" t="s">
        <v>5330</v>
      </c>
      <c r="R3861" s="2">
        <v>216</v>
      </c>
    </row>
    <row r="3862" spans="1:19" ht="28.8" x14ac:dyDescent="0.3">
      <c r="A3862" s="2" t="s">
        <v>28</v>
      </c>
      <c r="B3862" s="2" t="s">
        <v>29</v>
      </c>
      <c r="C3862" s="2" t="s">
        <v>22</v>
      </c>
      <c r="D3862" s="2" t="s">
        <v>23</v>
      </c>
      <c r="E3862" s="2" t="s">
        <v>5</v>
      </c>
      <c r="G3862" s="2" t="s">
        <v>24</v>
      </c>
      <c r="H3862" s="2">
        <v>1705240</v>
      </c>
      <c r="I3862" s="2">
        <v>1705455</v>
      </c>
      <c r="J3862" s="1" t="s">
        <v>25</v>
      </c>
      <c r="K3862" s="2" t="s">
        <v>5331</v>
      </c>
      <c r="N3862" s="2" t="s">
        <v>4204</v>
      </c>
      <c r="Q3862" s="2" t="s">
        <v>5330</v>
      </c>
      <c r="R3862" s="2">
        <v>216</v>
      </c>
      <c r="S3862" s="2">
        <v>71</v>
      </c>
    </row>
    <row r="3863" spans="1:19" ht="28.8" x14ac:dyDescent="0.3">
      <c r="A3863" s="2" t="s">
        <v>20</v>
      </c>
      <c r="B3863" s="2" t="s">
        <v>285</v>
      </c>
      <c r="C3863" s="2" t="s">
        <v>22</v>
      </c>
      <c r="D3863" s="2" t="s">
        <v>23</v>
      </c>
      <c r="E3863" s="2" t="s">
        <v>5</v>
      </c>
      <c r="G3863" s="2" t="s">
        <v>24</v>
      </c>
      <c r="H3863" s="2">
        <v>1705506</v>
      </c>
      <c r="I3863" s="2">
        <v>1705581</v>
      </c>
      <c r="J3863" s="1" t="s">
        <v>54</v>
      </c>
      <c r="Q3863" s="2" t="s">
        <v>5332</v>
      </c>
      <c r="R3863" s="2">
        <v>76</v>
      </c>
    </row>
    <row r="3864" spans="1:19" ht="28.8" x14ac:dyDescent="0.3">
      <c r="A3864" s="2" t="s">
        <v>285</v>
      </c>
      <c r="C3864" s="2" t="s">
        <v>22</v>
      </c>
      <c r="D3864" s="2" t="s">
        <v>23</v>
      </c>
      <c r="E3864" s="2" t="s">
        <v>5</v>
      </c>
      <c r="G3864" s="2" t="s">
        <v>24</v>
      </c>
      <c r="H3864" s="2">
        <v>1705506</v>
      </c>
      <c r="I3864" s="2">
        <v>1705581</v>
      </c>
      <c r="J3864" s="1" t="s">
        <v>54</v>
      </c>
      <c r="N3864" s="2" t="s">
        <v>287</v>
      </c>
      <c r="Q3864" s="2" t="s">
        <v>5332</v>
      </c>
      <c r="R3864" s="2">
        <v>76</v>
      </c>
    </row>
    <row r="3865" spans="1:19" ht="28.8" x14ac:dyDescent="0.3">
      <c r="A3865" s="2" t="s">
        <v>20</v>
      </c>
      <c r="B3865" s="2" t="s">
        <v>21</v>
      </c>
      <c r="C3865" s="2" t="s">
        <v>22</v>
      </c>
      <c r="D3865" s="2" t="s">
        <v>23</v>
      </c>
      <c r="E3865" s="2" t="s">
        <v>5</v>
      </c>
      <c r="G3865" s="2" t="s">
        <v>24</v>
      </c>
      <c r="H3865" s="2">
        <v>1705635</v>
      </c>
      <c r="I3865" s="2">
        <v>1706030</v>
      </c>
      <c r="J3865" s="1" t="s">
        <v>54</v>
      </c>
      <c r="Q3865" s="2" t="s">
        <v>5333</v>
      </c>
      <c r="R3865" s="2">
        <v>396</v>
      </c>
    </row>
    <row r="3866" spans="1:19" ht="43.2" x14ac:dyDescent="0.3">
      <c r="A3866" s="2" t="s">
        <v>28</v>
      </c>
      <c r="B3866" s="2" t="s">
        <v>29</v>
      </c>
      <c r="C3866" s="2" t="s">
        <v>22</v>
      </c>
      <c r="D3866" s="2" t="s">
        <v>23</v>
      </c>
      <c r="E3866" s="2" t="s">
        <v>5</v>
      </c>
      <c r="G3866" s="2" t="s">
        <v>24</v>
      </c>
      <c r="H3866" s="2">
        <v>1705635</v>
      </c>
      <c r="I3866" s="2">
        <v>1706030</v>
      </c>
      <c r="J3866" s="1" t="s">
        <v>54</v>
      </c>
      <c r="K3866" s="2" t="s">
        <v>5334</v>
      </c>
      <c r="N3866" s="2" t="s">
        <v>4065</v>
      </c>
      <c r="Q3866" s="2" t="s">
        <v>5333</v>
      </c>
      <c r="R3866" s="2">
        <v>396</v>
      </c>
      <c r="S3866" s="2">
        <v>131</v>
      </c>
    </row>
    <row r="3867" spans="1:19" ht="28.8" x14ac:dyDescent="0.3">
      <c r="A3867" s="2" t="s">
        <v>20</v>
      </c>
      <c r="B3867" s="2" t="s">
        <v>21</v>
      </c>
      <c r="C3867" s="2" t="s">
        <v>22</v>
      </c>
      <c r="D3867" s="2" t="s">
        <v>23</v>
      </c>
      <c r="E3867" s="2" t="s">
        <v>5</v>
      </c>
      <c r="G3867" s="2" t="s">
        <v>24</v>
      </c>
      <c r="H3867" s="2">
        <v>1706127</v>
      </c>
      <c r="I3867" s="2">
        <v>1707218</v>
      </c>
      <c r="J3867" s="1" t="s">
        <v>54</v>
      </c>
      <c r="Q3867" s="2" t="s">
        <v>5335</v>
      </c>
      <c r="R3867" s="2">
        <v>1092</v>
      </c>
    </row>
    <row r="3868" spans="1:19" ht="28.8" x14ac:dyDescent="0.3">
      <c r="A3868" s="2" t="s">
        <v>28</v>
      </c>
      <c r="B3868" s="2" t="s">
        <v>29</v>
      </c>
      <c r="C3868" s="2" t="s">
        <v>22</v>
      </c>
      <c r="D3868" s="2" t="s">
        <v>23</v>
      </c>
      <c r="E3868" s="2" t="s">
        <v>5</v>
      </c>
      <c r="G3868" s="2" t="s">
        <v>24</v>
      </c>
      <c r="H3868" s="2">
        <v>1706127</v>
      </c>
      <c r="I3868" s="2">
        <v>1707218</v>
      </c>
      <c r="J3868" s="1" t="s">
        <v>54</v>
      </c>
      <c r="K3868" s="2" t="s">
        <v>5336</v>
      </c>
      <c r="N3868" s="2" t="s">
        <v>5337</v>
      </c>
      <c r="Q3868" s="2" t="s">
        <v>5335</v>
      </c>
      <c r="R3868" s="2">
        <v>1092</v>
      </c>
      <c r="S3868" s="2">
        <v>363</v>
      </c>
    </row>
    <row r="3869" spans="1:19" ht="28.8" x14ac:dyDescent="0.3">
      <c r="A3869" s="2" t="s">
        <v>20</v>
      </c>
      <c r="B3869" s="2" t="s">
        <v>21</v>
      </c>
      <c r="C3869" s="2" t="s">
        <v>22</v>
      </c>
      <c r="D3869" s="2" t="s">
        <v>23</v>
      </c>
      <c r="E3869" s="2" t="s">
        <v>5</v>
      </c>
      <c r="G3869" s="2" t="s">
        <v>24</v>
      </c>
      <c r="H3869" s="2">
        <v>1707235</v>
      </c>
      <c r="I3869" s="2">
        <v>1710789</v>
      </c>
      <c r="J3869" s="1" t="s">
        <v>54</v>
      </c>
      <c r="Q3869" s="2" t="s">
        <v>5338</v>
      </c>
      <c r="R3869" s="2">
        <v>3555</v>
      </c>
    </row>
    <row r="3870" spans="1:19" ht="43.2" x14ac:dyDescent="0.3">
      <c r="A3870" s="2" t="s">
        <v>28</v>
      </c>
      <c r="B3870" s="2" t="s">
        <v>29</v>
      </c>
      <c r="C3870" s="2" t="s">
        <v>22</v>
      </c>
      <c r="D3870" s="2" t="s">
        <v>23</v>
      </c>
      <c r="E3870" s="2" t="s">
        <v>5</v>
      </c>
      <c r="G3870" s="2" t="s">
        <v>24</v>
      </c>
      <c r="H3870" s="2">
        <v>1707235</v>
      </c>
      <c r="I3870" s="2">
        <v>1710789</v>
      </c>
      <c r="J3870" s="1" t="s">
        <v>54</v>
      </c>
      <c r="K3870" s="2" t="s">
        <v>5339</v>
      </c>
      <c r="N3870" s="2" t="s">
        <v>41</v>
      </c>
      <c r="Q3870" s="2" t="s">
        <v>5338</v>
      </c>
      <c r="R3870" s="2">
        <v>3555</v>
      </c>
      <c r="S3870" s="2">
        <v>1184</v>
      </c>
    </row>
    <row r="3871" spans="1:19" ht="28.8" x14ac:dyDescent="0.3">
      <c r="A3871" s="2" t="s">
        <v>20</v>
      </c>
      <c r="B3871" s="2" t="s">
        <v>21</v>
      </c>
      <c r="C3871" s="2" t="s">
        <v>22</v>
      </c>
      <c r="D3871" s="2" t="s">
        <v>23</v>
      </c>
      <c r="E3871" s="2" t="s">
        <v>5</v>
      </c>
      <c r="G3871" s="2" t="s">
        <v>24</v>
      </c>
      <c r="H3871" s="2">
        <v>1710786</v>
      </c>
      <c r="I3871" s="2">
        <v>1712516</v>
      </c>
      <c r="J3871" s="1" t="s">
        <v>54</v>
      </c>
      <c r="Q3871" s="2" t="s">
        <v>5340</v>
      </c>
      <c r="R3871" s="2">
        <v>1731</v>
      </c>
    </row>
    <row r="3872" spans="1:19" ht="43.2" x14ac:dyDescent="0.3">
      <c r="A3872" s="2" t="s">
        <v>28</v>
      </c>
      <c r="B3872" s="2" t="s">
        <v>29</v>
      </c>
      <c r="C3872" s="2" t="s">
        <v>22</v>
      </c>
      <c r="D3872" s="2" t="s">
        <v>23</v>
      </c>
      <c r="E3872" s="2" t="s">
        <v>5</v>
      </c>
      <c r="G3872" s="2" t="s">
        <v>24</v>
      </c>
      <c r="H3872" s="2">
        <v>1710786</v>
      </c>
      <c r="I3872" s="2">
        <v>1712516</v>
      </c>
      <c r="J3872" s="1" t="s">
        <v>54</v>
      </c>
      <c r="K3872" s="2" t="s">
        <v>5341</v>
      </c>
      <c r="N3872" s="2" t="s">
        <v>4010</v>
      </c>
      <c r="Q3872" s="2" t="s">
        <v>5340</v>
      </c>
      <c r="R3872" s="2">
        <v>1731</v>
      </c>
      <c r="S3872" s="2">
        <v>576</v>
      </c>
    </row>
    <row r="3873" spans="1:19" ht="28.8" x14ac:dyDescent="0.3">
      <c r="A3873" s="2" t="s">
        <v>20</v>
      </c>
      <c r="B3873" s="2" t="s">
        <v>21</v>
      </c>
      <c r="C3873" s="2" t="s">
        <v>22</v>
      </c>
      <c r="D3873" s="2" t="s">
        <v>23</v>
      </c>
      <c r="E3873" s="2" t="s">
        <v>5</v>
      </c>
      <c r="G3873" s="2" t="s">
        <v>24</v>
      </c>
      <c r="H3873" s="2">
        <v>1712823</v>
      </c>
      <c r="I3873" s="2">
        <v>1713086</v>
      </c>
      <c r="J3873" s="1" t="s">
        <v>54</v>
      </c>
      <c r="Q3873" s="2" t="s">
        <v>5342</v>
      </c>
      <c r="R3873" s="2">
        <v>264</v>
      </c>
    </row>
    <row r="3874" spans="1:19" ht="28.8" x14ac:dyDescent="0.3">
      <c r="A3874" s="2" t="s">
        <v>28</v>
      </c>
      <c r="B3874" s="2" t="s">
        <v>29</v>
      </c>
      <c r="C3874" s="2" t="s">
        <v>22</v>
      </c>
      <c r="D3874" s="2" t="s">
        <v>23</v>
      </c>
      <c r="E3874" s="2" t="s">
        <v>5</v>
      </c>
      <c r="G3874" s="2" t="s">
        <v>24</v>
      </c>
      <c r="H3874" s="2">
        <v>1712823</v>
      </c>
      <c r="I3874" s="2">
        <v>1713086</v>
      </c>
      <c r="J3874" s="1" t="s">
        <v>54</v>
      </c>
      <c r="K3874" s="2" t="s">
        <v>5343</v>
      </c>
      <c r="N3874" s="2" t="s">
        <v>101</v>
      </c>
      <c r="Q3874" s="2" t="s">
        <v>5342</v>
      </c>
      <c r="R3874" s="2">
        <v>264</v>
      </c>
      <c r="S3874" s="2">
        <v>87</v>
      </c>
    </row>
    <row r="3875" spans="1:19" ht="28.8" x14ac:dyDescent="0.3">
      <c r="A3875" s="2" t="s">
        <v>20</v>
      </c>
      <c r="B3875" s="2" t="s">
        <v>21</v>
      </c>
      <c r="C3875" s="2" t="s">
        <v>22</v>
      </c>
      <c r="D3875" s="2" t="s">
        <v>23</v>
      </c>
      <c r="E3875" s="2" t="s">
        <v>5</v>
      </c>
      <c r="G3875" s="2" t="s">
        <v>24</v>
      </c>
      <c r="H3875" s="2">
        <v>1713192</v>
      </c>
      <c r="I3875" s="2">
        <v>1714694</v>
      </c>
      <c r="J3875" s="1" t="s">
        <v>54</v>
      </c>
      <c r="O3875" s="2" t="s">
        <v>5344</v>
      </c>
      <c r="Q3875" s="2" t="s">
        <v>5345</v>
      </c>
      <c r="R3875" s="2">
        <v>1503</v>
      </c>
    </row>
    <row r="3876" spans="1:19" ht="57.6" x14ac:dyDescent="0.3">
      <c r="A3876" s="2" t="s">
        <v>28</v>
      </c>
      <c r="B3876" s="2" t="s">
        <v>29</v>
      </c>
      <c r="C3876" s="2" t="s">
        <v>22</v>
      </c>
      <c r="D3876" s="2" t="s">
        <v>23</v>
      </c>
      <c r="E3876" s="2" t="s">
        <v>5</v>
      </c>
      <c r="G3876" s="2" t="s">
        <v>24</v>
      </c>
      <c r="H3876" s="2">
        <v>1713192</v>
      </c>
      <c r="I3876" s="2">
        <v>1714694</v>
      </c>
      <c r="J3876" s="1" t="s">
        <v>54</v>
      </c>
      <c r="K3876" s="2" t="s">
        <v>5346</v>
      </c>
      <c r="N3876" s="2" t="s">
        <v>5347</v>
      </c>
      <c r="O3876" s="2" t="s">
        <v>5344</v>
      </c>
      <c r="Q3876" s="2" t="s">
        <v>5345</v>
      </c>
      <c r="R3876" s="2">
        <v>1503</v>
      </c>
      <c r="S3876" s="2">
        <v>500</v>
      </c>
    </row>
    <row r="3877" spans="1:19" ht="28.8" x14ac:dyDescent="0.3">
      <c r="A3877" s="2" t="s">
        <v>20</v>
      </c>
      <c r="B3877" s="2" t="s">
        <v>21</v>
      </c>
      <c r="C3877" s="2" t="s">
        <v>22</v>
      </c>
      <c r="D3877" s="2" t="s">
        <v>23</v>
      </c>
      <c r="E3877" s="2" t="s">
        <v>5</v>
      </c>
      <c r="G3877" s="2" t="s">
        <v>24</v>
      </c>
      <c r="H3877" s="2">
        <v>1714728</v>
      </c>
      <c r="I3877" s="2">
        <v>1715966</v>
      </c>
      <c r="J3877" s="1" t="s">
        <v>54</v>
      </c>
      <c r="Q3877" s="2" t="s">
        <v>5348</v>
      </c>
      <c r="R3877" s="2">
        <v>1239</v>
      </c>
    </row>
    <row r="3878" spans="1:19" ht="28.8" x14ac:dyDescent="0.3">
      <c r="A3878" s="2" t="s">
        <v>28</v>
      </c>
      <c r="B3878" s="2" t="s">
        <v>29</v>
      </c>
      <c r="C3878" s="2" t="s">
        <v>22</v>
      </c>
      <c r="D3878" s="2" t="s">
        <v>23</v>
      </c>
      <c r="E3878" s="2" t="s">
        <v>5</v>
      </c>
      <c r="G3878" s="2" t="s">
        <v>24</v>
      </c>
      <c r="H3878" s="2">
        <v>1714728</v>
      </c>
      <c r="I3878" s="2">
        <v>1715966</v>
      </c>
      <c r="J3878" s="1" t="s">
        <v>54</v>
      </c>
      <c r="K3878" s="2" t="s">
        <v>5349</v>
      </c>
      <c r="N3878" s="2" t="s">
        <v>5350</v>
      </c>
      <c r="Q3878" s="2" t="s">
        <v>5348</v>
      </c>
      <c r="R3878" s="2">
        <v>1239</v>
      </c>
      <c r="S3878" s="2">
        <v>412</v>
      </c>
    </row>
    <row r="3879" spans="1:19" ht="28.8" x14ac:dyDescent="0.3">
      <c r="A3879" s="2" t="s">
        <v>20</v>
      </c>
      <c r="B3879" s="2" t="s">
        <v>21</v>
      </c>
      <c r="C3879" s="2" t="s">
        <v>22</v>
      </c>
      <c r="D3879" s="2" t="s">
        <v>23</v>
      </c>
      <c r="E3879" s="2" t="s">
        <v>5</v>
      </c>
      <c r="G3879" s="2" t="s">
        <v>24</v>
      </c>
      <c r="H3879" s="2">
        <v>1716026</v>
      </c>
      <c r="I3879" s="2">
        <v>1716301</v>
      </c>
      <c r="J3879" s="1" t="s">
        <v>54</v>
      </c>
      <c r="Q3879" s="2" t="s">
        <v>5351</v>
      </c>
      <c r="R3879" s="2">
        <v>276</v>
      </c>
    </row>
    <row r="3880" spans="1:19" ht="28.8" x14ac:dyDescent="0.3">
      <c r="A3880" s="2" t="s">
        <v>28</v>
      </c>
      <c r="B3880" s="2" t="s">
        <v>29</v>
      </c>
      <c r="C3880" s="2" t="s">
        <v>22</v>
      </c>
      <c r="D3880" s="2" t="s">
        <v>23</v>
      </c>
      <c r="E3880" s="2" t="s">
        <v>5</v>
      </c>
      <c r="G3880" s="2" t="s">
        <v>24</v>
      </c>
      <c r="H3880" s="2">
        <v>1716026</v>
      </c>
      <c r="I3880" s="2">
        <v>1716301</v>
      </c>
      <c r="J3880" s="1" t="s">
        <v>54</v>
      </c>
      <c r="K3880" s="2" t="s">
        <v>5352</v>
      </c>
      <c r="N3880" s="2" t="s">
        <v>5353</v>
      </c>
      <c r="Q3880" s="2" t="s">
        <v>5351</v>
      </c>
      <c r="R3880" s="2">
        <v>276</v>
      </c>
      <c r="S3880" s="2">
        <v>91</v>
      </c>
    </row>
    <row r="3881" spans="1:19" ht="28.8" x14ac:dyDescent="0.3">
      <c r="A3881" s="2" t="s">
        <v>20</v>
      </c>
      <c r="B3881" s="2" t="s">
        <v>21</v>
      </c>
      <c r="C3881" s="2" t="s">
        <v>22</v>
      </c>
      <c r="D3881" s="2" t="s">
        <v>23</v>
      </c>
      <c r="E3881" s="2" t="s">
        <v>5</v>
      </c>
      <c r="G3881" s="2" t="s">
        <v>24</v>
      </c>
      <c r="H3881" s="2">
        <v>1716593</v>
      </c>
      <c r="I3881" s="2">
        <v>1716865</v>
      </c>
      <c r="J3881" s="1" t="s">
        <v>25</v>
      </c>
      <c r="Q3881" s="2" t="s">
        <v>5354</v>
      </c>
      <c r="R3881" s="2">
        <v>273</v>
      </c>
    </row>
    <row r="3882" spans="1:19" ht="28.8" x14ac:dyDescent="0.3">
      <c r="A3882" s="2" t="s">
        <v>28</v>
      </c>
      <c r="B3882" s="2" t="s">
        <v>29</v>
      </c>
      <c r="C3882" s="2" t="s">
        <v>22</v>
      </c>
      <c r="D3882" s="2" t="s">
        <v>23</v>
      </c>
      <c r="E3882" s="2" t="s">
        <v>5</v>
      </c>
      <c r="G3882" s="2" t="s">
        <v>24</v>
      </c>
      <c r="H3882" s="2">
        <v>1716593</v>
      </c>
      <c r="I3882" s="2">
        <v>1716865</v>
      </c>
      <c r="J3882" s="1" t="s">
        <v>25</v>
      </c>
      <c r="K3882" s="2" t="s">
        <v>5355</v>
      </c>
      <c r="N3882" s="2" t="s">
        <v>101</v>
      </c>
      <c r="Q3882" s="2" t="s">
        <v>5354</v>
      </c>
      <c r="R3882" s="2">
        <v>273</v>
      </c>
      <c r="S3882" s="2">
        <v>90</v>
      </c>
    </row>
    <row r="3883" spans="1:19" ht="28.8" x14ac:dyDescent="0.3">
      <c r="A3883" s="2" t="s">
        <v>20</v>
      </c>
      <c r="B3883" s="2" t="s">
        <v>21</v>
      </c>
      <c r="C3883" s="2" t="s">
        <v>22</v>
      </c>
      <c r="D3883" s="2" t="s">
        <v>23</v>
      </c>
      <c r="E3883" s="2" t="s">
        <v>5</v>
      </c>
      <c r="G3883" s="2" t="s">
        <v>24</v>
      </c>
      <c r="H3883" s="2">
        <v>1717124</v>
      </c>
      <c r="I3883" s="2">
        <v>1718248</v>
      </c>
      <c r="J3883" s="1" t="s">
        <v>25</v>
      </c>
      <c r="Q3883" s="2" t="s">
        <v>5356</v>
      </c>
      <c r="R3883" s="2">
        <v>1125</v>
      </c>
    </row>
    <row r="3884" spans="1:19" ht="28.8" x14ac:dyDescent="0.3">
      <c r="A3884" s="2" t="s">
        <v>28</v>
      </c>
      <c r="B3884" s="2" t="s">
        <v>29</v>
      </c>
      <c r="C3884" s="2" t="s">
        <v>22</v>
      </c>
      <c r="D3884" s="2" t="s">
        <v>23</v>
      </c>
      <c r="E3884" s="2" t="s">
        <v>5</v>
      </c>
      <c r="G3884" s="2" t="s">
        <v>24</v>
      </c>
      <c r="H3884" s="2">
        <v>1717124</v>
      </c>
      <c r="I3884" s="2">
        <v>1718248</v>
      </c>
      <c r="J3884" s="1" t="s">
        <v>25</v>
      </c>
      <c r="K3884" s="2" t="s">
        <v>5357</v>
      </c>
      <c r="N3884" s="2" t="s">
        <v>5358</v>
      </c>
      <c r="Q3884" s="2" t="s">
        <v>5356</v>
      </c>
      <c r="R3884" s="2">
        <v>1125</v>
      </c>
      <c r="S3884" s="2">
        <v>374</v>
      </c>
    </row>
    <row r="3885" spans="1:19" ht="28.8" x14ac:dyDescent="0.3">
      <c r="A3885" s="2" t="s">
        <v>20</v>
      </c>
      <c r="B3885" s="2" t="s">
        <v>21</v>
      </c>
      <c r="C3885" s="2" t="s">
        <v>22</v>
      </c>
      <c r="D3885" s="2" t="s">
        <v>23</v>
      </c>
      <c r="E3885" s="2" t="s">
        <v>5</v>
      </c>
      <c r="G3885" s="2" t="s">
        <v>24</v>
      </c>
      <c r="H3885" s="2">
        <v>1718307</v>
      </c>
      <c r="I3885" s="2">
        <v>1718711</v>
      </c>
      <c r="J3885" s="1" t="s">
        <v>54</v>
      </c>
      <c r="Q3885" s="2" t="s">
        <v>5359</v>
      </c>
      <c r="R3885" s="2">
        <v>405</v>
      </c>
    </row>
    <row r="3886" spans="1:19" ht="43.2" x14ac:dyDescent="0.3">
      <c r="A3886" s="2" t="s">
        <v>28</v>
      </c>
      <c r="B3886" s="2" t="s">
        <v>29</v>
      </c>
      <c r="C3886" s="2" t="s">
        <v>22</v>
      </c>
      <c r="D3886" s="2" t="s">
        <v>23</v>
      </c>
      <c r="E3886" s="2" t="s">
        <v>5</v>
      </c>
      <c r="G3886" s="2" t="s">
        <v>24</v>
      </c>
      <c r="H3886" s="2">
        <v>1718307</v>
      </c>
      <c r="I3886" s="2">
        <v>1718711</v>
      </c>
      <c r="J3886" s="1" t="s">
        <v>54</v>
      </c>
      <c r="K3886" s="2" t="s">
        <v>5360</v>
      </c>
      <c r="N3886" s="2" t="s">
        <v>41</v>
      </c>
      <c r="Q3886" s="2" t="s">
        <v>5359</v>
      </c>
      <c r="R3886" s="2">
        <v>405</v>
      </c>
      <c r="S3886" s="2">
        <v>134</v>
      </c>
    </row>
    <row r="3887" spans="1:19" ht="28.8" x14ac:dyDescent="0.3">
      <c r="A3887" s="2" t="s">
        <v>20</v>
      </c>
      <c r="B3887" s="2" t="s">
        <v>21</v>
      </c>
      <c r="C3887" s="2" t="s">
        <v>22</v>
      </c>
      <c r="D3887" s="2" t="s">
        <v>23</v>
      </c>
      <c r="E3887" s="2" t="s">
        <v>5</v>
      </c>
      <c r="G3887" s="2" t="s">
        <v>24</v>
      </c>
      <c r="H3887" s="2">
        <v>1718746</v>
      </c>
      <c r="I3887" s="2">
        <v>1719747</v>
      </c>
      <c r="J3887" s="1" t="s">
        <v>54</v>
      </c>
      <c r="Q3887" s="2" t="s">
        <v>5361</v>
      </c>
      <c r="R3887" s="2">
        <v>1002</v>
      </c>
    </row>
    <row r="3888" spans="1:19" ht="43.2" x14ac:dyDescent="0.3">
      <c r="A3888" s="2" t="s">
        <v>28</v>
      </c>
      <c r="B3888" s="2" t="s">
        <v>29</v>
      </c>
      <c r="C3888" s="2" t="s">
        <v>22</v>
      </c>
      <c r="D3888" s="2" t="s">
        <v>23</v>
      </c>
      <c r="E3888" s="2" t="s">
        <v>5</v>
      </c>
      <c r="G3888" s="2" t="s">
        <v>24</v>
      </c>
      <c r="H3888" s="2">
        <v>1718746</v>
      </c>
      <c r="I3888" s="2">
        <v>1719747</v>
      </c>
      <c r="J3888" s="1" t="s">
        <v>54</v>
      </c>
      <c r="K3888" s="2" t="s">
        <v>5362</v>
      </c>
      <c r="N3888" s="2" t="s">
        <v>1888</v>
      </c>
      <c r="Q3888" s="2" t="s">
        <v>5361</v>
      </c>
      <c r="R3888" s="2">
        <v>1002</v>
      </c>
      <c r="S3888" s="2">
        <v>333</v>
      </c>
    </row>
    <row r="3889" spans="1:19" ht="28.8" x14ac:dyDescent="0.3">
      <c r="A3889" s="2" t="s">
        <v>20</v>
      </c>
      <c r="B3889" s="2" t="s">
        <v>21</v>
      </c>
      <c r="C3889" s="2" t="s">
        <v>22</v>
      </c>
      <c r="D3889" s="2" t="s">
        <v>23</v>
      </c>
      <c r="E3889" s="2" t="s">
        <v>5</v>
      </c>
      <c r="G3889" s="2" t="s">
        <v>24</v>
      </c>
      <c r="H3889" s="2">
        <v>1719747</v>
      </c>
      <c r="I3889" s="2">
        <v>1720736</v>
      </c>
      <c r="J3889" s="1" t="s">
        <v>54</v>
      </c>
      <c r="O3889" s="2" t="s">
        <v>5363</v>
      </c>
      <c r="Q3889" s="2" t="s">
        <v>5364</v>
      </c>
      <c r="R3889" s="2">
        <v>990</v>
      </c>
    </row>
    <row r="3890" spans="1:19" ht="43.2" x14ac:dyDescent="0.3">
      <c r="A3890" s="2" t="s">
        <v>28</v>
      </c>
      <c r="B3890" s="2" t="s">
        <v>29</v>
      </c>
      <c r="C3890" s="2" t="s">
        <v>22</v>
      </c>
      <c r="D3890" s="2" t="s">
        <v>23</v>
      </c>
      <c r="E3890" s="2" t="s">
        <v>5</v>
      </c>
      <c r="G3890" s="2" t="s">
        <v>24</v>
      </c>
      <c r="H3890" s="2">
        <v>1719747</v>
      </c>
      <c r="I3890" s="2">
        <v>1720736</v>
      </c>
      <c r="J3890" s="1" t="s">
        <v>54</v>
      </c>
      <c r="K3890" s="2" t="s">
        <v>5365</v>
      </c>
      <c r="N3890" s="2" t="s">
        <v>5366</v>
      </c>
      <c r="O3890" s="2" t="s">
        <v>5363</v>
      </c>
      <c r="Q3890" s="2" t="s">
        <v>5364</v>
      </c>
      <c r="R3890" s="2">
        <v>990</v>
      </c>
      <c r="S3890" s="2">
        <v>329</v>
      </c>
    </row>
    <row r="3891" spans="1:19" ht="28.8" x14ac:dyDescent="0.3">
      <c r="A3891" s="2" t="s">
        <v>20</v>
      </c>
      <c r="B3891" s="2" t="s">
        <v>21</v>
      </c>
      <c r="C3891" s="2" t="s">
        <v>22</v>
      </c>
      <c r="D3891" s="2" t="s">
        <v>23</v>
      </c>
      <c r="E3891" s="2" t="s">
        <v>5</v>
      </c>
      <c r="G3891" s="2" t="s">
        <v>24</v>
      </c>
      <c r="H3891" s="2">
        <v>1720895</v>
      </c>
      <c r="I3891" s="2">
        <v>1722880</v>
      </c>
      <c r="J3891" s="1" t="s">
        <v>25</v>
      </c>
      <c r="Q3891" s="2" t="s">
        <v>5367</v>
      </c>
      <c r="R3891" s="2">
        <v>1986</v>
      </c>
    </row>
    <row r="3892" spans="1:19" ht="28.8" x14ac:dyDescent="0.3">
      <c r="A3892" s="2" t="s">
        <v>28</v>
      </c>
      <c r="B3892" s="2" t="s">
        <v>29</v>
      </c>
      <c r="C3892" s="2" t="s">
        <v>22</v>
      </c>
      <c r="D3892" s="2" t="s">
        <v>23</v>
      </c>
      <c r="E3892" s="2" t="s">
        <v>5</v>
      </c>
      <c r="G3892" s="2" t="s">
        <v>24</v>
      </c>
      <c r="H3892" s="2">
        <v>1720895</v>
      </c>
      <c r="I3892" s="2">
        <v>1722880</v>
      </c>
      <c r="J3892" s="1" t="s">
        <v>25</v>
      </c>
      <c r="K3892" s="2" t="s">
        <v>5368</v>
      </c>
      <c r="N3892" s="2" t="s">
        <v>5369</v>
      </c>
      <c r="Q3892" s="2" t="s">
        <v>5367</v>
      </c>
      <c r="R3892" s="2">
        <v>1986</v>
      </c>
      <c r="S3892" s="2">
        <v>661</v>
      </c>
    </row>
    <row r="3893" spans="1:19" ht="28.8" x14ac:dyDescent="0.3">
      <c r="A3893" s="2" t="s">
        <v>20</v>
      </c>
      <c r="B3893" s="2" t="s">
        <v>21</v>
      </c>
      <c r="C3893" s="2" t="s">
        <v>22</v>
      </c>
      <c r="D3893" s="2" t="s">
        <v>23</v>
      </c>
      <c r="E3893" s="2" t="s">
        <v>5</v>
      </c>
      <c r="G3893" s="2" t="s">
        <v>24</v>
      </c>
      <c r="H3893" s="2">
        <v>1722976</v>
      </c>
      <c r="I3893" s="2">
        <v>1724943</v>
      </c>
      <c r="J3893" s="1" t="s">
        <v>25</v>
      </c>
      <c r="O3893" s="2" t="s">
        <v>5370</v>
      </c>
      <c r="Q3893" s="2" t="s">
        <v>5371</v>
      </c>
      <c r="R3893" s="2">
        <v>1968</v>
      </c>
    </row>
    <row r="3894" spans="1:19" ht="28.8" x14ac:dyDescent="0.3">
      <c r="A3894" s="2" t="s">
        <v>28</v>
      </c>
      <c r="B3894" s="2" t="s">
        <v>29</v>
      </c>
      <c r="C3894" s="2" t="s">
        <v>22</v>
      </c>
      <c r="D3894" s="2" t="s">
        <v>23</v>
      </c>
      <c r="E3894" s="2" t="s">
        <v>5</v>
      </c>
      <c r="G3894" s="2" t="s">
        <v>24</v>
      </c>
      <c r="H3894" s="2">
        <v>1722976</v>
      </c>
      <c r="I3894" s="2">
        <v>1724943</v>
      </c>
      <c r="J3894" s="1" t="s">
        <v>25</v>
      </c>
      <c r="K3894" s="2" t="s">
        <v>5372</v>
      </c>
      <c r="N3894" s="2" t="s">
        <v>5373</v>
      </c>
      <c r="O3894" s="2" t="s">
        <v>5370</v>
      </c>
      <c r="Q3894" s="2" t="s">
        <v>5371</v>
      </c>
      <c r="R3894" s="2">
        <v>1968</v>
      </c>
      <c r="S3894" s="2">
        <v>655</v>
      </c>
    </row>
    <row r="3895" spans="1:19" ht="28.8" x14ac:dyDescent="0.3">
      <c r="A3895" s="2" t="s">
        <v>20</v>
      </c>
      <c r="B3895" s="2" t="s">
        <v>21</v>
      </c>
      <c r="C3895" s="2" t="s">
        <v>22</v>
      </c>
      <c r="D3895" s="2" t="s">
        <v>23</v>
      </c>
      <c r="E3895" s="2" t="s">
        <v>5</v>
      </c>
      <c r="G3895" s="2" t="s">
        <v>24</v>
      </c>
      <c r="H3895" s="2">
        <v>1725114</v>
      </c>
      <c r="I3895" s="2">
        <v>1727714</v>
      </c>
      <c r="J3895" s="1" t="s">
        <v>54</v>
      </c>
      <c r="O3895" s="2" t="s">
        <v>5374</v>
      </c>
      <c r="Q3895" s="2" t="s">
        <v>5375</v>
      </c>
      <c r="R3895" s="2">
        <v>2601</v>
      </c>
    </row>
    <row r="3896" spans="1:19" ht="28.8" x14ac:dyDescent="0.3">
      <c r="A3896" s="2" t="s">
        <v>28</v>
      </c>
      <c r="B3896" s="2" t="s">
        <v>29</v>
      </c>
      <c r="C3896" s="2" t="s">
        <v>22</v>
      </c>
      <c r="D3896" s="2" t="s">
        <v>23</v>
      </c>
      <c r="E3896" s="2" t="s">
        <v>5</v>
      </c>
      <c r="G3896" s="2" t="s">
        <v>24</v>
      </c>
      <c r="H3896" s="2">
        <v>1725114</v>
      </c>
      <c r="I3896" s="2">
        <v>1727714</v>
      </c>
      <c r="J3896" s="1" t="s">
        <v>54</v>
      </c>
      <c r="K3896" s="2" t="s">
        <v>5376</v>
      </c>
      <c r="N3896" s="2" t="s">
        <v>5377</v>
      </c>
      <c r="O3896" s="2" t="s">
        <v>5374</v>
      </c>
      <c r="Q3896" s="2" t="s">
        <v>5375</v>
      </c>
      <c r="R3896" s="2">
        <v>2601</v>
      </c>
      <c r="S3896" s="2">
        <v>866</v>
      </c>
    </row>
    <row r="3897" spans="1:19" ht="28.8" x14ac:dyDescent="0.3">
      <c r="A3897" s="2" t="s">
        <v>20</v>
      </c>
      <c r="B3897" s="2" t="s">
        <v>21</v>
      </c>
      <c r="C3897" s="2" t="s">
        <v>22</v>
      </c>
      <c r="D3897" s="2" t="s">
        <v>23</v>
      </c>
      <c r="E3897" s="2" t="s">
        <v>5</v>
      </c>
      <c r="G3897" s="2" t="s">
        <v>24</v>
      </c>
      <c r="H3897" s="2">
        <v>1727754</v>
      </c>
      <c r="I3897" s="2">
        <v>1728917</v>
      </c>
      <c r="J3897" s="1" t="s">
        <v>54</v>
      </c>
      <c r="Q3897" s="2" t="s">
        <v>5378</v>
      </c>
      <c r="R3897" s="2">
        <v>1164</v>
      </c>
    </row>
    <row r="3898" spans="1:19" ht="28.8" x14ac:dyDescent="0.3">
      <c r="A3898" s="2" t="s">
        <v>28</v>
      </c>
      <c r="B3898" s="2" t="s">
        <v>29</v>
      </c>
      <c r="C3898" s="2" t="s">
        <v>22</v>
      </c>
      <c r="D3898" s="2" t="s">
        <v>23</v>
      </c>
      <c r="E3898" s="2" t="s">
        <v>5</v>
      </c>
      <c r="G3898" s="2" t="s">
        <v>24</v>
      </c>
      <c r="H3898" s="2">
        <v>1727754</v>
      </c>
      <c r="I3898" s="2">
        <v>1728917</v>
      </c>
      <c r="J3898" s="1" t="s">
        <v>54</v>
      </c>
      <c r="K3898" s="2" t="s">
        <v>5379</v>
      </c>
      <c r="N3898" s="2" t="s">
        <v>5380</v>
      </c>
      <c r="Q3898" s="2" t="s">
        <v>5378</v>
      </c>
      <c r="R3898" s="2">
        <v>1164</v>
      </c>
      <c r="S3898" s="2">
        <v>387</v>
      </c>
    </row>
    <row r="3899" spans="1:19" ht="28.8" x14ac:dyDescent="0.3">
      <c r="A3899" s="2" t="s">
        <v>20</v>
      </c>
      <c r="B3899" s="2" t="s">
        <v>21</v>
      </c>
      <c r="C3899" s="2" t="s">
        <v>22</v>
      </c>
      <c r="D3899" s="2" t="s">
        <v>23</v>
      </c>
      <c r="E3899" s="2" t="s">
        <v>5</v>
      </c>
      <c r="G3899" s="2" t="s">
        <v>24</v>
      </c>
      <c r="H3899" s="2">
        <v>1728921</v>
      </c>
      <c r="I3899" s="2">
        <v>1730012</v>
      </c>
      <c r="J3899" s="1" t="s">
        <v>54</v>
      </c>
      <c r="O3899" s="2" t="s">
        <v>5381</v>
      </c>
      <c r="Q3899" s="2" t="s">
        <v>5382</v>
      </c>
      <c r="R3899" s="2">
        <v>1092</v>
      </c>
    </row>
    <row r="3900" spans="1:19" ht="28.8" x14ac:dyDescent="0.3">
      <c r="A3900" s="2" t="s">
        <v>28</v>
      </c>
      <c r="B3900" s="2" t="s">
        <v>29</v>
      </c>
      <c r="C3900" s="2" t="s">
        <v>22</v>
      </c>
      <c r="D3900" s="2" t="s">
        <v>23</v>
      </c>
      <c r="E3900" s="2" t="s">
        <v>5</v>
      </c>
      <c r="G3900" s="2" t="s">
        <v>24</v>
      </c>
      <c r="H3900" s="2">
        <v>1728921</v>
      </c>
      <c r="I3900" s="2">
        <v>1730012</v>
      </c>
      <c r="J3900" s="1" t="s">
        <v>54</v>
      </c>
      <c r="K3900" s="2" t="s">
        <v>5383</v>
      </c>
      <c r="N3900" s="2" t="s">
        <v>5384</v>
      </c>
      <c r="O3900" s="2" t="s">
        <v>5381</v>
      </c>
      <c r="Q3900" s="2" t="s">
        <v>5382</v>
      </c>
      <c r="R3900" s="2">
        <v>1092</v>
      </c>
      <c r="S3900" s="2">
        <v>363</v>
      </c>
    </row>
    <row r="3901" spans="1:19" ht="28.8" x14ac:dyDescent="0.3">
      <c r="A3901" s="2" t="s">
        <v>20</v>
      </c>
      <c r="B3901" s="2" t="s">
        <v>21</v>
      </c>
      <c r="C3901" s="2" t="s">
        <v>22</v>
      </c>
      <c r="D3901" s="2" t="s">
        <v>23</v>
      </c>
      <c r="E3901" s="2" t="s">
        <v>5</v>
      </c>
      <c r="G3901" s="2" t="s">
        <v>24</v>
      </c>
      <c r="H3901" s="2">
        <v>1730016</v>
      </c>
      <c r="I3901" s="2">
        <v>1730810</v>
      </c>
      <c r="J3901" s="1" t="s">
        <v>54</v>
      </c>
      <c r="Q3901" s="2" t="s">
        <v>5385</v>
      </c>
      <c r="R3901" s="2">
        <v>795</v>
      </c>
    </row>
    <row r="3902" spans="1:19" ht="43.2" x14ac:dyDescent="0.3">
      <c r="A3902" s="2" t="s">
        <v>28</v>
      </c>
      <c r="B3902" s="2" t="s">
        <v>29</v>
      </c>
      <c r="C3902" s="2" t="s">
        <v>22</v>
      </c>
      <c r="D3902" s="2" t="s">
        <v>23</v>
      </c>
      <c r="E3902" s="2" t="s">
        <v>5</v>
      </c>
      <c r="G3902" s="2" t="s">
        <v>24</v>
      </c>
      <c r="H3902" s="2">
        <v>1730016</v>
      </c>
      <c r="I3902" s="2">
        <v>1730810</v>
      </c>
      <c r="J3902" s="1" t="s">
        <v>54</v>
      </c>
      <c r="K3902" s="2" t="s">
        <v>5386</v>
      </c>
      <c r="N3902" s="2" t="s">
        <v>5387</v>
      </c>
      <c r="Q3902" s="2" t="s">
        <v>5385</v>
      </c>
      <c r="R3902" s="2">
        <v>795</v>
      </c>
      <c r="S3902" s="2">
        <v>264</v>
      </c>
    </row>
    <row r="3903" spans="1:19" ht="28.8" x14ac:dyDescent="0.3">
      <c r="A3903" s="2" t="s">
        <v>20</v>
      </c>
      <c r="B3903" s="2" t="s">
        <v>21</v>
      </c>
      <c r="C3903" s="2" t="s">
        <v>22</v>
      </c>
      <c r="D3903" s="2" t="s">
        <v>23</v>
      </c>
      <c r="E3903" s="2" t="s">
        <v>5</v>
      </c>
      <c r="G3903" s="2" t="s">
        <v>24</v>
      </c>
      <c r="H3903" s="2">
        <v>1730852</v>
      </c>
      <c r="I3903" s="2">
        <v>1732726</v>
      </c>
      <c r="J3903" s="1" t="s">
        <v>54</v>
      </c>
      <c r="O3903" s="2" t="s">
        <v>5388</v>
      </c>
      <c r="Q3903" s="2" t="s">
        <v>5389</v>
      </c>
      <c r="R3903" s="2">
        <v>1875</v>
      </c>
    </row>
    <row r="3904" spans="1:19" ht="43.2" x14ac:dyDescent="0.3">
      <c r="A3904" s="2" t="s">
        <v>28</v>
      </c>
      <c r="B3904" s="2" t="s">
        <v>29</v>
      </c>
      <c r="C3904" s="2" t="s">
        <v>22</v>
      </c>
      <c r="D3904" s="2" t="s">
        <v>23</v>
      </c>
      <c r="E3904" s="2" t="s">
        <v>5</v>
      </c>
      <c r="G3904" s="2" t="s">
        <v>24</v>
      </c>
      <c r="H3904" s="2">
        <v>1730852</v>
      </c>
      <c r="I3904" s="2">
        <v>1732726</v>
      </c>
      <c r="J3904" s="1" t="s">
        <v>54</v>
      </c>
      <c r="K3904" s="2" t="s">
        <v>5390</v>
      </c>
      <c r="N3904" s="2" t="s">
        <v>5391</v>
      </c>
      <c r="O3904" s="2" t="s">
        <v>5388</v>
      </c>
      <c r="Q3904" s="2" t="s">
        <v>5389</v>
      </c>
      <c r="R3904" s="2">
        <v>1875</v>
      </c>
      <c r="S3904" s="2">
        <v>624</v>
      </c>
    </row>
    <row r="3905" spans="1:19" ht="28.8" x14ac:dyDescent="0.3">
      <c r="A3905" s="2" t="s">
        <v>20</v>
      </c>
      <c r="B3905" s="2" t="s">
        <v>21</v>
      </c>
      <c r="C3905" s="2" t="s">
        <v>22</v>
      </c>
      <c r="D3905" s="2" t="s">
        <v>23</v>
      </c>
      <c r="E3905" s="2" t="s">
        <v>5</v>
      </c>
      <c r="G3905" s="2" t="s">
        <v>24</v>
      </c>
      <c r="H3905" s="2">
        <v>1732723</v>
      </c>
      <c r="I3905" s="2">
        <v>1733643</v>
      </c>
      <c r="J3905" s="1" t="s">
        <v>54</v>
      </c>
      <c r="O3905" s="2" t="s">
        <v>5392</v>
      </c>
      <c r="Q3905" s="2" t="s">
        <v>5393</v>
      </c>
      <c r="R3905" s="2">
        <v>921</v>
      </c>
    </row>
    <row r="3906" spans="1:19" ht="28.8" x14ac:dyDescent="0.3">
      <c r="A3906" s="2" t="s">
        <v>28</v>
      </c>
      <c r="B3906" s="2" t="s">
        <v>29</v>
      </c>
      <c r="C3906" s="2" t="s">
        <v>22</v>
      </c>
      <c r="D3906" s="2" t="s">
        <v>23</v>
      </c>
      <c r="E3906" s="2" t="s">
        <v>5</v>
      </c>
      <c r="G3906" s="2" t="s">
        <v>24</v>
      </c>
      <c r="H3906" s="2">
        <v>1732723</v>
      </c>
      <c r="I3906" s="2">
        <v>1733643</v>
      </c>
      <c r="J3906" s="1" t="s">
        <v>54</v>
      </c>
      <c r="K3906" s="2" t="s">
        <v>5394</v>
      </c>
      <c r="N3906" s="2" t="s">
        <v>5395</v>
      </c>
      <c r="O3906" s="2" t="s">
        <v>5392</v>
      </c>
      <c r="Q3906" s="2" t="s">
        <v>5393</v>
      </c>
      <c r="R3906" s="2">
        <v>921</v>
      </c>
      <c r="S3906" s="2">
        <v>306</v>
      </c>
    </row>
    <row r="3907" spans="1:19" ht="28.8" x14ac:dyDescent="0.3">
      <c r="A3907" s="2" t="s">
        <v>20</v>
      </c>
      <c r="B3907" s="2" t="s">
        <v>21</v>
      </c>
      <c r="C3907" s="2" t="s">
        <v>22</v>
      </c>
      <c r="D3907" s="2" t="s">
        <v>23</v>
      </c>
      <c r="E3907" s="2" t="s">
        <v>5</v>
      </c>
      <c r="G3907" s="2" t="s">
        <v>24</v>
      </c>
      <c r="H3907" s="2">
        <v>1733640</v>
      </c>
      <c r="I3907" s="2">
        <v>1733909</v>
      </c>
      <c r="J3907" s="1" t="s">
        <v>54</v>
      </c>
      <c r="O3907" s="2" t="s">
        <v>5396</v>
      </c>
      <c r="Q3907" s="2" t="s">
        <v>5397</v>
      </c>
      <c r="R3907" s="2">
        <v>270</v>
      </c>
    </row>
    <row r="3908" spans="1:19" ht="43.2" x14ac:dyDescent="0.3">
      <c r="A3908" s="2" t="s">
        <v>28</v>
      </c>
      <c r="B3908" s="2" t="s">
        <v>29</v>
      </c>
      <c r="C3908" s="2" t="s">
        <v>22</v>
      </c>
      <c r="D3908" s="2" t="s">
        <v>23</v>
      </c>
      <c r="E3908" s="2" t="s">
        <v>5</v>
      </c>
      <c r="G3908" s="2" t="s">
        <v>24</v>
      </c>
      <c r="H3908" s="2">
        <v>1733640</v>
      </c>
      <c r="I3908" s="2">
        <v>1733909</v>
      </c>
      <c r="J3908" s="1" t="s">
        <v>54</v>
      </c>
      <c r="K3908" s="2" t="s">
        <v>5398</v>
      </c>
      <c r="N3908" s="2" t="s">
        <v>5399</v>
      </c>
      <c r="O3908" s="2" t="s">
        <v>5396</v>
      </c>
      <c r="Q3908" s="2" t="s">
        <v>5397</v>
      </c>
      <c r="R3908" s="2">
        <v>270</v>
      </c>
      <c r="S3908" s="2">
        <v>89</v>
      </c>
    </row>
    <row r="3909" spans="1:19" ht="28.8" x14ac:dyDescent="0.3">
      <c r="A3909" s="2" t="s">
        <v>20</v>
      </c>
      <c r="B3909" s="2" t="s">
        <v>21</v>
      </c>
      <c r="C3909" s="2" t="s">
        <v>22</v>
      </c>
      <c r="D3909" s="2" t="s">
        <v>23</v>
      </c>
      <c r="E3909" s="2" t="s">
        <v>5</v>
      </c>
      <c r="G3909" s="2" t="s">
        <v>24</v>
      </c>
      <c r="H3909" s="2">
        <v>1734020</v>
      </c>
      <c r="I3909" s="2">
        <v>1735231</v>
      </c>
      <c r="J3909" s="1" t="s">
        <v>25</v>
      </c>
      <c r="Q3909" s="2" t="s">
        <v>5400</v>
      </c>
      <c r="R3909" s="2">
        <v>1212</v>
      </c>
    </row>
    <row r="3910" spans="1:19" ht="43.2" x14ac:dyDescent="0.3">
      <c r="A3910" s="2" t="s">
        <v>28</v>
      </c>
      <c r="B3910" s="2" t="s">
        <v>29</v>
      </c>
      <c r="C3910" s="2" t="s">
        <v>22</v>
      </c>
      <c r="D3910" s="2" t="s">
        <v>23</v>
      </c>
      <c r="E3910" s="2" t="s">
        <v>5</v>
      </c>
      <c r="G3910" s="2" t="s">
        <v>24</v>
      </c>
      <c r="H3910" s="2">
        <v>1734020</v>
      </c>
      <c r="I3910" s="2">
        <v>1735231</v>
      </c>
      <c r="J3910" s="1" t="s">
        <v>25</v>
      </c>
      <c r="K3910" s="2" t="s">
        <v>5401</v>
      </c>
      <c r="N3910" s="2" t="s">
        <v>5402</v>
      </c>
      <c r="Q3910" s="2" t="s">
        <v>5400</v>
      </c>
      <c r="R3910" s="2">
        <v>1212</v>
      </c>
      <c r="S3910" s="2">
        <v>403</v>
      </c>
    </row>
    <row r="3911" spans="1:19" ht="28.8" x14ac:dyDescent="0.3">
      <c r="A3911" s="2" t="s">
        <v>20</v>
      </c>
      <c r="B3911" s="2" t="s">
        <v>21</v>
      </c>
      <c r="C3911" s="2" t="s">
        <v>22</v>
      </c>
      <c r="D3911" s="2" t="s">
        <v>23</v>
      </c>
      <c r="E3911" s="2" t="s">
        <v>5</v>
      </c>
      <c r="G3911" s="2" t="s">
        <v>24</v>
      </c>
      <c r="H3911" s="2">
        <v>1735352</v>
      </c>
      <c r="I3911" s="2">
        <v>1736179</v>
      </c>
      <c r="J3911" s="1" t="s">
        <v>25</v>
      </c>
      <c r="Q3911" s="2" t="s">
        <v>5403</v>
      </c>
      <c r="R3911" s="2">
        <v>828</v>
      </c>
    </row>
    <row r="3912" spans="1:19" ht="28.8" x14ac:dyDescent="0.3">
      <c r="A3912" s="2" t="s">
        <v>28</v>
      </c>
      <c r="B3912" s="2" t="s">
        <v>29</v>
      </c>
      <c r="C3912" s="2" t="s">
        <v>22</v>
      </c>
      <c r="D3912" s="2" t="s">
        <v>23</v>
      </c>
      <c r="E3912" s="2" t="s">
        <v>5</v>
      </c>
      <c r="G3912" s="2" t="s">
        <v>24</v>
      </c>
      <c r="H3912" s="2">
        <v>1735352</v>
      </c>
      <c r="I3912" s="2">
        <v>1736179</v>
      </c>
      <c r="J3912" s="1" t="s">
        <v>25</v>
      </c>
      <c r="K3912" s="2" t="s">
        <v>5404</v>
      </c>
      <c r="N3912" s="2" t="s">
        <v>2375</v>
      </c>
      <c r="Q3912" s="2" t="s">
        <v>5403</v>
      </c>
      <c r="R3912" s="2">
        <v>828</v>
      </c>
      <c r="S3912" s="2">
        <v>275</v>
      </c>
    </row>
    <row r="3913" spans="1:19" ht="28.8" x14ac:dyDescent="0.3">
      <c r="A3913" s="2" t="s">
        <v>20</v>
      </c>
      <c r="B3913" s="2" t="s">
        <v>21</v>
      </c>
      <c r="C3913" s="2" t="s">
        <v>22</v>
      </c>
      <c r="D3913" s="2" t="s">
        <v>23</v>
      </c>
      <c r="E3913" s="2" t="s">
        <v>5</v>
      </c>
      <c r="G3913" s="2" t="s">
        <v>24</v>
      </c>
      <c r="H3913" s="2">
        <v>1736231</v>
      </c>
      <c r="I3913" s="2">
        <v>1736602</v>
      </c>
      <c r="J3913" s="1" t="s">
        <v>54</v>
      </c>
      <c r="Q3913" s="2" t="s">
        <v>5405</v>
      </c>
      <c r="R3913" s="2">
        <v>372</v>
      </c>
    </row>
    <row r="3914" spans="1:19" ht="28.8" x14ac:dyDescent="0.3">
      <c r="A3914" s="2" t="s">
        <v>28</v>
      </c>
      <c r="B3914" s="2" t="s">
        <v>29</v>
      </c>
      <c r="C3914" s="2" t="s">
        <v>22</v>
      </c>
      <c r="D3914" s="2" t="s">
        <v>23</v>
      </c>
      <c r="E3914" s="2" t="s">
        <v>5</v>
      </c>
      <c r="G3914" s="2" t="s">
        <v>24</v>
      </c>
      <c r="H3914" s="2">
        <v>1736231</v>
      </c>
      <c r="I3914" s="2">
        <v>1736602</v>
      </c>
      <c r="J3914" s="1" t="s">
        <v>54</v>
      </c>
      <c r="K3914" s="2" t="s">
        <v>5406</v>
      </c>
      <c r="N3914" s="2" t="s">
        <v>2028</v>
      </c>
      <c r="Q3914" s="2" t="s">
        <v>5405</v>
      </c>
      <c r="R3914" s="2">
        <v>372</v>
      </c>
      <c r="S3914" s="2">
        <v>123</v>
      </c>
    </row>
    <row r="3915" spans="1:19" ht="28.8" x14ac:dyDescent="0.3">
      <c r="A3915" s="2" t="s">
        <v>20</v>
      </c>
      <c r="B3915" s="2" t="s">
        <v>21</v>
      </c>
      <c r="C3915" s="2" t="s">
        <v>22</v>
      </c>
      <c r="D3915" s="2" t="s">
        <v>23</v>
      </c>
      <c r="E3915" s="2" t="s">
        <v>5</v>
      </c>
      <c r="G3915" s="2" t="s">
        <v>24</v>
      </c>
      <c r="H3915" s="2">
        <v>1736753</v>
      </c>
      <c r="I3915" s="2">
        <v>1738093</v>
      </c>
      <c r="J3915" s="1" t="s">
        <v>25</v>
      </c>
      <c r="O3915" s="2" t="s">
        <v>5407</v>
      </c>
      <c r="Q3915" s="2" t="s">
        <v>5408</v>
      </c>
      <c r="R3915" s="2">
        <v>1341</v>
      </c>
    </row>
    <row r="3916" spans="1:19" ht="43.2" x14ac:dyDescent="0.3">
      <c r="A3916" s="2" t="s">
        <v>28</v>
      </c>
      <c r="B3916" s="2" t="s">
        <v>29</v>
      </c>
      <c r="C3916" s="2" t="s">
        <v>22</v>
      </c>
      <c r="D3916" s="2" t="s">
        <v>23</v>
      </c>
      <c r="E3916" s="2" t="s">
        <v>5</v>
      </c>
      <c r="G3916" s="2" t="s">
        <v>24</v>
      </c>
      <c r="H3916" s="2">
        <v>1736753</v>
      </c>
      <c r="I3916" s="2">
        <v>1738093</v>
      </c>
      <c r="J3916" s="1" t="s">
        <v>25</v>
      </c>
      <c r="K3916" s="2" t="s">
        <v>5409</v>
      </c>
      <c r="N3916" s="2" t="s">
        <v>5410</v>
      </c>
      <c r="O3916" s="2" t="s">
        <v>5407</v>
      </c>
      <c r="Q3916" s="2" t="s">
        <v>5408</v>
      </c>
      <c r="R3916" s="2">
        <v>1341</v>
      </c>
      <c r="S3916" s="2">
        <v>446</v>
      </c>
    </row>
    <row r="3917" spans="1:19" ht="28.8" x14ac:dyDescent="0.3">
      <c r="A3917" s="2" t="s">
        <v>20</v>
      </c>
      <c r="B3917" s="2" t="s">
        <v>21</v>
      </c>
      <c r="C3917" s="2" t="s">
        <v>22</v>
      </c>
      <c r="D3917" s="2" t="s">
        <v>23</v>
      </c>
      <c r="E3917" s="2" t="s">
        <v>5</v>
      </c>
      <c r="G3917" s="2" t="s">
        <v>24</v>
      </c>
      <c r="H3917" s="2">
        <v>1738201</v>
      </c>
      <c r="I3917" s="2">
        <v>1739730</v>
      </c>
      <c r="J3917" s="1" t="s">
        <v>54</v>
      </c>
      <c r="Q3917" s="2" t="s">
        <v>5411</v>
      </c>
      <c r="R3917" s="2">
        <v>1530</v>
      </c>
    </row>
    <row r="3918" spans="1:19" ht="28.8" x14ac:dyDescent="0.3">
      <c r="A3918" s="2" t="s">
        <v>28</v>
      </c>
      <c r="B3918" s="2" t="s">
        <v>29</v>
      </c>
      <c r="C3918" s="2" t="s">
        <v>22</v>
      </c>
      <c r="D3918" s="2" t="s">
        <v>23</v>
      </c>
      <c r="E3918" s="2" t="s">
        <v>5</v>
      </c>
      <c r="G3918" s="2" t="s">
        <v>24</v>
      </c>
      <c r="H3918" s="2">
        <v>1738201</v>
      </c>
      <c r="I3918" s="2">
        <v>1739730</v>
      </c>
      <c r="J3918" s="1" t="s">
        <v>54</v>
      </c>
      <c r="K3918" s="2" t="s">
        <v>5412</v>
      </c>
      <c r="N3918" s="2" t="s">
        <v>5413</v>
      </c>
      <c r="Q3918" s="2" t="s">
        <v>5411</v>
      </c>
      <c r="R3918" s="2">
        <v>1530</v>
      </c>
      <c r="S3918" s="2">
        <v>509</v>
      </c>
    </row>
    <row r="3919" spans="1:19" ht="28.8" x14ac:dyDescent="0.3">
      <c r="A3919" s="2" t="s">
        <v>20</v>
      </c>
      <c r="B3919" s="2" t="s">
        <v>21</v>
      </c>
      <c r="C3919" s="2" t="s">
        <v>22</v>
      </c>
      <c r="D3919" s="2" t="s">
        <v>23</v>
      </c>
      <c r="E3919" s="2" t="s">
        <v>5</v>
      </c>
      <c r="G3919" s="2" t="s">
        <v>24</v>
      </c>
      <c r="H3919" s="2">
        <v>1739731</v>
      </c>
      <c r="I3919" s="2">
        <v>1740177</v>
      </c>
      <c r="J3919" s="1" t="s">
        <v>54</v>
      </c>
      <c r="Q3919" s="2" t="s">
        <v>5414</v>
      </c>
      <c r="R3919" s="2">
        <v>447</v>
      </c>
    </row>
    <row r="3920" spans="1:19" ht="28.8" x14ac:dyDescent="0.3">
      <c r="A3920" s="2" t="s">
        <v>28</v>
      </c>
      <c r="B3920" s="2" t="s">
        <v>29</v>
      </c>
      <c r="C3920" s="2" t="s">
        <v>22</v>
      </c>
      <c r="D3920" s="2" t="s">
        <v>23</v>
      </c>
      <c r="E3920" s="2" t="s">
        <v>5</v>
      </c>
      <c r="G3920" s="2" t="s">
        <v>24</v>
      </c>
      <c r="H3920" s="2">
        <v>1739731</v>
      </c>
      <c r="I3920" s="2">
        <v>1740177</v>
      </c>
      <c r="J3920" s="1" t="s">
        <v>54</v>
      </c>
      <c r="K3920" s="2" t="s">
        <v>5415</v>
      </c>
      <c r="N3920" s="2" t="s">
        <v>101</v>
      </c>
      <c r="Q3920" s="2" t="s">
        <v>5414</v>
      </c>
      <c r="R3920" s="2">
        <v>447</v>
      </c>
      <c r="S3920" s="2">
        <v>148</v>
      </c>
    </row>
    <row r="3921" spans="1:19" ht="28.8" x14ac:dyDescent="0.3">
      <c r="A3921" s="2" t="s">
        <v>20</v>
      </c>
      <c r="B3921" s="2" t="s">
        <v>21</v>
      </c>
      <c r="C3921" s="2" t="s">
        <v>22</v>
      </c>
      <c r="D3921" s="2" t="s">
        <v>23</v>
      </c>
      <c r="E3921" s="2" t="s">
        <v>5</v>
      </c>
      <c r="G3921" s="2" t="s">
        <v>24</v>
      </c>
      <c r="H3921" s="2">
        <v>1740347</v>
      </c>
      <c r="I3921" s="2">
        <v>1740529</v>
      </c>
      <c r="J3921" s="1" t="s">
        <v>25</v>
      </c>
      <c r="Q3921" s="2" t="s">
        <v>5416</v>
      </c>
      <c r="R3921" s="2">
        <v>183</v>
      </c>
    </row>
    <row r="3922" spans="1:19" ht="28.8" x14ac:dyDescent="0.3">
      <c r="A3922" s="2" t="s">
        <v>28</v>
      </c>
      <c r="B3922" s="2" t="s">
        <v>29</v>
      </c>
      <c r="C3922" s="2" t="s">
        <v>22</v>
      </c>
      <c r="D3922" s="2" t="s">
        <v>23</v>
      </c>
      <c r="E3922" s="2" t="s">
        <v>5</v>
      </c>
      <c r="G3922" s="2" t="s">
        <v>24</v>
      </c>
      <c r="H3922" s="2">
        <v>1740347</v>
      </c>
      <c r="I3922" s="2">
        <v>1740529</v>
      </c>
      <c r="J3922" s="1" t="s">
        <v>25</v>
      </c>
      <c r="K3922" s="2" t="s">
        <v>5417</v>
      </c>
      <c r="N3922" s="2" t="s">
        <v>101</v>
      </c>
      <c r="Q3922" s="2" t="s">
        <v>5416</v>
      </c>
      <c r="R3922" s="2">
        <v>183</v>
      </c>
      <c r="S3922" s="2">
        <v>60</v>
      </c>
    </row>
    <row r="3923" spans="1:19" ht="28.8" x14ac:dyDescent="0.3">
      <c r="A3923" s="2" t="s">
        <v>20</v>
      </c>
      <c r="B3923" s="2" t="s">
        <v>21</v>
      </c>
      <c r="C3923" s="2" t="s">
        <v>22</v>
      </c>
      <c r="D3923" s="2" t="s">
        <v>23</v>
      </c>
      <c r="E3923" s="2" t="s">
        <v>5</v>
      </c>
      <c r="G3923" s="2" t="s">
        <v>24</v>
      </c>
      <c r="H3923" s="2">
        <v>1740641</v>
      </c>
      <c r="I3923" s="2">
        <v>1740811</v>
      </c>
      <c r="J3923" s="1" t="s">
        <v>25</v>
      </c>
      <c r="Q3923" s="2" t="s">
        <v>5418</v>
      </c>
      <c r="R3923" s="2">
        <v>171</v>
      </c>
    </row>
    <row r="3924" spans="1:19" ht="28.8" x14ac:dyDescent="0.3">
      <c r="A3924" s="2" t="s">
        <v>28</v>
      </c>
      <c r="B3924" s="2" t="s">
        <v>29</v>
      </c>
      <c r="C3924" s="2" t="s">
        <v>22</v>
      </c>
      <c r="D3924" s="2" t="s">
        <v>23</v>
      </c>
      <c r="E3924" s="2" t="s">
        <v>5</v>
      </c>
      <c r="G3924" s="2" t="s">
        <v>24</v>
      </c>
      <c r="H3924" s="2">
        <v>1740641</v>
      </c>
      <c r="I3924" s="2">
        <v>1740811</v>
      </c>
      <c r="J3924" s="1" t="s">
        <v>25</v>
      </c>
      <c r="K3924" s="2" t="s">
        <v>5419</v>
      </c>
      <c r="N3924" s="2" t="s">
        <v>101</v>
      </c>
      <c r="Q3924" s="2" t="s">
        <v>5418</v>
      </c>
      <c r="R3924" s="2">
        <v>171</v>
      </c>
      <c r="S3924" s="2">
        <v>56</v>
      </c>
    </row>
    <row r="3925" spans="1:19" ht="28.8" x14ac:dyDescent="0.3">
      <c r="A3925" s="2" t="s">
        <v>20</v>
      </c>
      <c r="B3925" s="2" t="s">
        <v>21</v>
      </c>
      <c r="C3925" s="2" t="s">
        <v>22</v>
      </c>
      <c r="D3925" s="2" t="s">
        <v>23</v>
      </c>
      <c r="E3925" s="2" t="s">
        <v>5</v>
      </c>
      <c r="G3925" s="2" t="s">
        <v>24</v>
      </c>
      <c r="H3925" s="2">
        <v>1740920</v>
      </c>
      <c r="I3925" s="2">
        <v>1741096</v>
      </c>
      <c r="J3925" s="1" t="s">
        <v>25</v>
      </c>
      <c r="Q3925" s="2" t="s">
        <v>5420</v>
      </c>
      <c r="R3925" s="2">
        <v>177</v>
      </c>
    </row>
    <row r="3926" spans="1:19" ht="28.8" x14ac:dyDescent="0.3">
      <c r="A3926" s="2" t="s">
        <v>28</v>
      </c>
      <c r="B3926" s="2" t="s">
        <v>29</v>
      </c>
      <c r="C3926" s="2" t="s">
        <v>22</v>
      </c>
      <c r="D3926" s="2" t="s">
        <v>23</v>
      </c>
      <c r="E3926" s="2" t="s">
        <v>5</v>
      </c>
      <c r="G3926" s="2" t="s">
        <v>24</v>
      </c>
      <c r="H3926" s="2">
        <v>1740920</v>
      </c>
      <c r="I3926" s="2">
        <v>1741096</v>
      </c>
      <c r="J3926" s="1" t="s">
        <v>25</v>
      </c>
      <c r="K3926" s="2" t="s">
        <v>5421</v>
      </c>
      <c r="N3926" s="2" t="s">
        <v>101</v>
      </c>
      <c r="Q3926" s="2" t="s">
        <v>5420</v>
      </c>
      <c r="R3926" s="2">
        <v>177</v>
      </c>
      <c r="S3926" s="2">
        <v>58</v>
      </c>
    </row>
    <row r="3927" spans="1:19" ht="28.8" x14ac:dyDescent="0.3">
      <c r="A3927" s="2" t="s">
        <v>20</v>
      </c>
      <c r="B3927" s="2" t="s">
        <v>21</v>
      </c>
      <c r="C3927" s="2" t="s">
        <v>22</v>
      </c>
      <c r="D3927" s="2" t="s">
        <v>23</v>
      </c>
      <c r="E3927" s="2" t="s">
        <v>5</v>
      </c>
      <c r="G3927" s="2" t="s">
        <v>24</v>
      </c>
      <c r="H3927" s="2">
        <v>1741238</v>
      </c>
      <c r="I3927" s="2">
        <v>1741750</v>
      </c>
      <c r="J3927" s="1" t="s">
        <v>25</v>
      </c>
      <c r="O3927" s="2" t="s">
        <v>5422</v>
      </c>
      <c r="Q3927" s="2" t="s">
        <v>5423</v>
      </c>
      <c r="R3927" s="2">
        <v>513</v>
      </c>
    </row>
    <row r="3928" spans="1:19" ht="28.8" x14ac:dyDescent="0.3">
      <c r="A3928" s="2" t="s">
        <v>28</v>
      </c>
      <c r="B3928" s="2" t="s">
        <v>29</v>
      </c>
      <c r="C3928" s="2" t="s">
        <v>22</v>
      </c>
      <c r="D3928" s="2" t="s">
        <v>23</v>
      </c>
      <c r="E3928" s="2" t="s">
        <v>5</v>
      </c>
      <c r="G3928" s="2" t="s">
        <v>24</v>
      </c>
      <c r="H3928" s="2">
        <v>1741238</v>
      </c>
      <c r="I3928" s="2">
        <v>1741750</v>
      </c>
      <c r="J3928" s="1" t="s">
        <v>25</v>
      </c>
      <c r="K3928" s="2" t="s">
        <v>5424</v>
      </c>
      <c r="N3928" s="2" t="s">
        <v>5425</v>
      </c>
      <c r="O3928" s="2" t="s">
        <v>5422</v>
      </c>
      <c r="Q3928" s="2" t="s">
        <v>5423</v>
      </c>
      <c r="R3928" s="2">
        <v>513</v>
      </c>
      <c r="S3928" s="2">
        <v>170</v>
      </c>
    </row>
    <row r="3929" spans="1:19" ht="28.8" x14ac:dyDescent="0.3">
      <c r="A3929" s="2" t="s">
        <v>20</v>
      </c>
      <c r="B3929" s="2" t="s">
        <v>21</v>
      </c>
      <c r="C3929" s="2" t="s">
        <v>22</v>
      </c>
      <c r="D3929" s="2" t="s">
        <v>23</v>
      </c>
      <c r="E3929" s="2" t="s">
        <v>5</v>
      </c>
      <c r="G3929" s="2" t="s">
        <v>24</v>
      </c>
      <c r="H3929" s="2">
        <v>1741755</v>
      </c>
      <c r="I3929" s="2">
        <v>1742528</v>
      </c>
      <c r="J3929" s="1" t="s">
        <v>25</v>
      </c>
      <c r="O3929" s="2" t="s">
        <v>5426</v>
      </c>
      <c r="Q3929" s="2" t="s">
        <v>5427</v>
      </c>
      <c r="R3929" s="2">
        <v>774</v>
      </c>
    </row>
    <row r="3930" spans="1:19" ht="43.2" x14ac:dyDescent="0.3">
      <c r="A3930" s="2" t="s">
        <v>28</v>
      </c>
      <c r="B3930" s="2" t="s">
        <v>29</v>
      </c>
      <c r="C3930" s="2" t="s">
        <v>22</v>
      </c>
      <c r="D3930" s="2" t="s">
        <v>23</v>
      </c>
      <c r="E3930" s="2" t="s">
        <v>5</v>
      </c>
      <c r="G3930" s="2" t="s">
        <v>24</v>
      </c>
      <c r="H3930" s="2">
        <v>1741755</v>
      </c>
      <c r="I3930" s="2">
        <v>1742528</v>
      </c>
      <c r="J3930" s="1" t="s">
        <v>25</v>
      </c>
      <c r="K3930" s="2" t="s">
        <v>5428</v>
      </c>
      <c r="N3930" s="2" t="s">
        <v>5429</v>
      </c>
      <c r="O3930" s="2" t="s">
        <v>5426</v>
      </c>
      <c r="Q3930" s="2" t="s">
        <v>5427</v>
      </c>
      <c r="R3930" s="2">
        <v>774</v>
      </c>
      <c r="S3930" s="2">
        <v>257</v>
      </c>
    </row>
    <row r="3931" spans="1:19" ht="28.8" x14ac:dyDescent="0.3">
      <c r="A3931" s="2" t="s">
        <v>20</v>
      </c>
      <c r="B3931" s="2" t="s">
        <v>21</v>
      </c>
      <c r="C3931" s="2" t="s">
        <v>22</v>
      </c>
      <c r="D3931" s="2" t="s">
        <v>23</v>
      </c>
      <c r="E3931" s="2" t="s">
        <v>5</v>
      </c>
      <c r="G3931" s="2" t="s">
        <v>24</v>
      </c>
      <c r="H3931" s="2">
        <v>1742560</v>
      </c>
      <c r="I3931" s="2">
        <v>1745043</v>
      </c>
      <c r="J3931" s="1" t="s">
        <v>25</v>
      </c>
      <c r="Q3931" s="2" t="s">
        <v>5430</v>
      </c>
      <c r="R3931" s="2">
        <v>2484</v>
      </c>
    </row>
    <row r="3932" spans="1:19" ht="43.2" x14ac:dyDescent="0.3">
      <c r="A3932" s="2" t="s">
        <v>28</v>
      </c>
      <c r="B3932" s="2" t="s">
        <v>29</v>
      </c>
      <c r="C3932" s="2" t="s">
        <v>22</v>
      </c>
      <c r="D3932" s="2" t="s">
        <v>23</v>
      </c>
      <c r="E3932" s="2" t="s">
        <v>5</v>
      </c>
      <c r="G3932" s="2" t="s">
        <v>24</v>
      </c>
      <c r="H3932" s="2">
        <v>1742560</v>
      </c>
      <c r="I3932" s="2">
        <v>1745043</v>
      </c>
      <c r="J3932" s="1" t="s">
        <v>25</v>
      </c>
      <c r="K3932" s="2" t="s">
        <v>5431</v>
      </c>
      <c r="N3932" s="2" t="s">
        <v>5432</v>
      </c>
      <c r="Q3932" s="2" t="s">
        <v>5430</v>
      </c>
      <c r="R3932" s="2">
        <v>2484</v>
      </c>
      <c r="S3932" s="2">
        <v>827</v>
      </c>
    </row>
    <row r="3933" spans="1:19" ht="28.8" x14ac:dyDescent="0.3">
      <c r="A3933" s="2" t="s">
        <v>20</v>
      </c>
      <c r="B3933" s="2" t="s">
        <v>21</v>
      </c>
      <c r="C3933" s="2" t="s">
        <v>22</v>
      </c>
      <c r="D3933" s="2" t="s">
        <v>23</v>
      </c>
      <c r="E3933" s="2" t="s">
        <v>5</v>
      </c>
      <c r="G3933" s="2" t="s">
        <v>24</v>
      </c>
      <c r="H3933" s="2">
        <v>1745133</v>
      </c>
      <c r="I3933" s="2">
        <v>1746836</v>
      </c>
      <c r="J3933" s="1" t="s">
        <v>54</v>
      </c>
      <c r="O3933" s="2" t="s">
        <v>5433</v>
      </c>
      <c r="Q3933" s="2" t="s">
        <v>5434</v>
      </c>
      <c r="R3933" s="2">
        <v>1704</v>
      </c>
    </row>
    <row r="3934" spans="1:19" ht="28.8" x14ac:dyDescent="0.3">
      <c r="A3934" s="2" t="s">
        <v>28</v>
      </c>
      <c r="B3934" s="2" t="s">
        <v>29</v>
      </c>
      <c r="C3934" s="2" t="s">
        <v>22</v>
      </c>
      <c r="D3934" s="2" t="s">
        <v>23</v>
      </c>
      <c r="E3934" s="2" t="s">
        <v>5</v>
      </c>
      <c r="G3934" s="2" t="s">
        <v>24</v>
      </c>
      <c r="H3934" s="2">
        <v>1745133</v>
      </c>
      <c r="I3934" s="2">
        <v>1746836</v>
      </c>
      <c r="J3934" s="1" t="s">
        <v>54</v>
      </c>
      <c r="K3934" s="2" t="s">
        <v>5435</v>
      </c>
      <c r="N3934" s="2" t="s">
        <v>5436</v>
      </c>
      <c r="O3934" s="2" t="s">
        <v>5433</v>
      </c>
      <c r="Q3934" s="2" t="s">
        <v>5434</v>
      </c>
      <c r="R3934" s="2">
        <v>1704</v>
      </c>
      <c r="S3934" s="2">
        <v>567</v>
      </c>
    </row>
    <row r="3935" spans="1:19" ht="28.8" x14ac:dyDescent="0.3">
      <c r="A3935" s="2" t="s">
        <v>20</v>
      </c>
      <c r="B3935" s="2" t="s">
        <v>21</v>
      </c>
      <c r="C3935" s="2" t="s">
        <v>22</v>
      </c>
      <c r="D3935" s="2" t="s">
        <v>23</v>
      </c>
      <c r="E3935" s="2" t="s">
        <v>5</v>
      </c>
      <c r="G3935" s="2" t="s">
        <v>24</v>
      </c>
      <c r="H3935" s="2">
        <v>1746978</v>
      </c>
      <c r="I3935" s="2">
        <v>1747463</v>
      </c>
      <c r="J3935" s="1" t="s">
        <v>25</v>
      </c>
      <c r="Q3935" s="2" t="s">
        <v>5437</v>
      </c>
      <c r="R3935" s="2">
        <v>486</v>
      </c>
    </row>
    <row r="3936" spans="1:19" ht="43.2" x14ac:dyDescent="0.3">
      <c r="A3936" s="2" t="s">
        <v>28</v>
      </c>
      <c r="B3936" s="2" t="s">
        <v>29</v>
      </c>
      <c r="C3936" s="2" t="s">
        <v>22</v>
      </c>
      <c r="D3936" s="2" t="s">
        <v>23</v>
      </c>
      <c r="E3936" s="2" t="s">
        <v>5</v>
      </c>
      <c r="G3936" s="2" t="s">
        <v>24</v>
      </c>
      <c r="H3936" s="2">
        <v>1746978</v>
      </c>
      <c r="I3936" s="2">
        <v>1747463</v>
      </c>
      <c r="J3936" s="1" t="s">
        <v>25</v>
      </c>
      <c r="K3936" s="2" t="s">
        <v>5438</v>
      </c>
      <c r="N3936" s="2" t="s">
        <v>5439</v>
      </c>
      <c r="Q3936" s="2" t="s">
        <v>5437</v>
      </c>
      <c r="R3936" s="2">
        <v>486</v>
      </c>
      <c r="S3936" s="2">
        <v>161</v>
      </c>
    </row>
    <row r="3937" spans="1:19" ht="28.8" x14ac:dyDescent="0.3">
      <c r="A3937" s="2" t="s">
        <v>20</v>
      </c>
      <c r="B3937" s="2" t="s">
        <v>21</v>
      </c>
      <c r="C3937" s="2" t="s">
        <v>22</v>
      </c>
      <c r="D3937" s="2" t="s">
        <v>23</v>
      </c>
      <c r="E3937" s="2" t="s">
        <v>5</v>
      </c>
      <c r="G3937" s="2" t="s">
        <v>24</v>
      </c>
      <c r="H3937" s="2">
        <v>1747596</v>
      </c>
      <c r="I3937" s="2">
        <v>1748882</v>
      </c>
      <c r="J3937" s="1" t="s">
        <v>54</v>
      </c>
      <c r="Q3937" s="2" t="s">
        <v>5440</v>
      </c>
      <c r="R3937" s="2">
        <v>1287</v>
      </c>
    </row>
    <row r="3938" spans="1:19" ht="43.2" x14ac:dyDescent="0.3">
      <c r="A3938" s="2" t="s">
        <v>28</v>
      </c>
      <c r="B3938" s="2" t="s">
        <v>29</v>
      </c>
      <c r="C3938" s="2" t="s">
        <v>22</v>
      </c>
      <c r="D3938" s="2" t="s">
        <v>23</v>
      </c>
      <c r="E3938" s="2" t="s">
        <v>5</v>
      </c>
      <c r="G3938" s="2" t="s">
        <v>24</v>
      </c>
      <c r="H3938" s="2">
        <v>1747596</v>
      </c>
      <c r="I3938" s="2">
        <v>1748882</v>
      </c>
      <c r="J3938" s="1" t="s">
        <v>54</v>
      </c>
      <c r="K3938" s="2" t="s">
        <v>5441</v>
      </c>
      <c r="N3938" s="2" t="s">
        <v>41</v>
      </c>
      <c r="Q3938" s="2" t="s">
        <v>5440</v>
      </c>
      <c r="R3938" s="2">
        <v>1287</v>
      </c>
      <c r="S3938" s="2">
        <v>428</v>
      </c>
    </row>
    <row r="3939" spans="1:19" ht="28.8" x14ac:dyDescent="0.3">
      <c r="A3939" s="2" t="s">
        <v>20</v>
      </c>
      <c r="B3939" s="2" t="s">
        <v>21</v>
      </c>
      <c r="C3939" s="2" t="s">
        <v>22</v>
      </c>
      <c r="D3939" s="2" t="s">
        <v>23</v>
      </c>
      <c r="E3939" s="2" t="s">
        <v>5</v>
      </c>
      <c r="G3939" s="2" t="s">
        <v>24</v>
      </c>
      <c r="H3939" s="2">
        <v>1748961</v>
      </c>
      <c r="I3939" s="2">
        <v>1750163</v>
      </c>
      <c r="J3939" s="1" t="s">
        <v>54</v>
      </c>
      <c r="Q3939" s="2" t="s">
        <v>5442</v>
      </c>
      <c r="R3939" s="2">
        <v>1203</v>
      </c>
    </row>
    <row r="3940" spans="1:19" ht="57.6" x14ac:dyDescent="0.3">
      <c r="A3940" s="2" t="s">
        <v>28</v>
      </c>
      <c r="B3940" s="2" t="s">
        <v>29</v>
      </c>
      <c r="C3940" s="2" t="s">
        <v>22</v>
      </c>
      <c r="D3940" s="2" t="s">
        <v>23</v>
      </c>
      <c r="E3940" s="2" t="s">
        <v>5</v>
      </c>
      <c r="G3940" s="2" t="s">
        <v>24</v>
      </c>
      <c r="H3940" s="2">
        <v>1748961</v>
      </c>
      <c r="I3940" s="2">
        <v>1750163</v>
      </c>
      <c r="J3940" s="1" t="s">
        <v>54</v>
      </c>
      <c r="K3940" s="2" t="s">
        <v>5443</v>
      </c>
      <c r="N3940" s="2" t="s">
        <v>161</v>
      </c>
      <c r="Q3940" s="2" t="s">
        <v>5442</v>
      </c>
      <c r="R3940" s="2">
        <v>1203</v>
      </c>
      <c r="S3940" s="2">
        <v>400</v>
      </c>
    </row>
    <row r="3941" spans="1:19" ht="28.8" x14ac:dyDescent="0.3">
      <c r="A3941" s="2" t="s">
        <v>20</v>
      </c>
      <c r="B3941" s="2" t="s">
        <v>21</v>
      </c>
      <c r="C3941" s="2" t="s">
        <v>22</v>
      </c>
      <c r="D3941" s="2" t="s">
        <v>23</v>
      </c>
      <c r="E3941" s="2" t="s">
        <v>5</v>
      </c>
      <c r="G3941" s="2" t="s">
        <v>24</v>
      </c>
      <c r="H3941" s="2">
        <v>1750286</v>
      </c>
      <c r="I3941" s="2">
        <v>1751191</v>
      </c>
      <c r="J3941" s="1" t="s">
        <v>25</v>
      </c>
      <c r="Q3941" s="2" t="s">
        <v>5444</v>
      </c>
      <c r="R3941" s="2">
        <v>906</v>
      </c>
    </row>
    <row r="3942" spans="1:19" ht="43.2" x14ac:dyDescent="0.3">
      <c r="A3942" s="2" t="s">
        <v>28</v>
      </c>
      <c r="B3942" s="2" t="s">
        <v>29</v>
      </c>
      <c r="C3942" s="2" t="s">
        <v>22</v>
      </c>
      <c r="D3942" s="2" t="s">
        <v>23</v>
      </c>
      <c r="E3942" s="2" t="s">
        <v>5</v>
      </c>
      <c r="G3942" s="2" t="s">
        <v>24</v>
      </c>
      <c r="H3942" s="2">
        <v>1750286</v>
      </c>
      <c r="I3942" s="2">
        <v>1751191</v>
      </c>
      <c r="J3942" s="1" t="s">
        <v>25</v>
      </c>
      <c r="K3942" s="2" t="s">
        <v>5445</v>
      </c>
      <c r="N3942" s="2" t="s">
        <v>149</v>
      </c>
      <c r="Q3942" s="2" t="s">
        <v>5444</v>
      </c>
      <c r="R3942" s="2">
        <v>906</v>
      </c>
      <c r="S3942" s="2">
        <v>301</v>
      </c>
    </row>
    <row r="3943" spans="1:19" ht="28.8" x14ac:dyDescent="0.3">
      <c r="A3943" s="2" t="s">
        <v>20</v>
      </c>
      <c r="B3943" s="2" t="s">
        <v>21</v>
      </c>
      <c r="C3943" s="2" t="s">
        <v>22</v>
      </c>
      <c r="D3943" s="2" t="s">
        <v>23</v>
      </c>
      <c r="E3943" s="2" t="s">
        <v>5</v>
      </c>
      <c r="G3943" s="2" t="s">
        <v>24</v>
      </c>
      <c r="H3943" s="2">
        <v>1751389</v>
      </c>
      <c r="I3943" s="2">
        <v>1752060</v>
      </c>
      <c r="J3943" s="1" t="s">
        <v>54</v>
      </c>
      <c r="O3943" s="2" t="s">
        <v>5446</v>
      </c>
      <c r="Q3943" s="2" t="s">
        <v>5447</v>
      </c>
      <c r="R3943" s="2">
        <v>672</v>
      </c>
    </row>
    <row r="3944" spans="1:19" ht="57.6" x14ac:dyDescent="0.3">
      <c r="A3944" s="2" t="s">
        <v>28</v>
      </c>
      <c r="B3944" s="2" t="s">
        <v>29</v>
      </c>
      <c r="C3944" s="2" t="s">
        <v>22</v>
      </c>
      <c r="D3944" s="2" t="s">
        <v>23</v>
      </c>
      <c r="E3944" s="2" t="s">
        <v>5</v>
      </c>
      <c r="G3944" s="2" t="s">
        <v>24</v>
      </c>
      <c r="H3944" s="2">
        <v>1751389</v>
      </c>
      <c r="I3944" s="2">
        <v>1752060</v>
      </c>
      <c r="J3944" s="1" t="s">
        <v>54</v>
      </c>
      <c r="K3944" s="2" t="s">
        <v>5448</v>
      </c>
      <c r="N3944" s="2" t="s">
        <v>5449</v>
      </c>
      <c r="O3944" s="2" t="s">
        <v>5446</v>
      </c>
      <c r="Q3944" s="2" t="s">
        <v>5447</v>
      </c>
      <c r="R3944" s="2">
        <v>672</v>
      </c>
      <c r="S3944" s="2">
        <v>223</v>
      </c>
    </row>
    <row r="3945" spans="1:19" ht="28.8" x14ac:dyDescent="0.3">
      <c r="A3945" s="2" t="s">
        <v>20</v>
      </c>
      <c r="B3945" s="2" t="s">
        <v>21</v>
      </c>
      <c r="C3945" s="2" t="s">
        <v>22</v>
      </c>
      <c r="D3945" s="2" t="s">
        <v>23</v>
      </c>
      <c r="E3945" s="2" t="s">
        <v>5</v>
      </c>
      <c r="G3945" s="2" t="s">
        <v>24</v>
      </c>
      <c r="H3945" s="2">
        <v>1752350</v>
      </c>
      <c r="I3945" s="2">
        <v>1752502</v>
      </c>
      <c r="J3945" s="1" t="s">
        <v>54</v>
      </c>
      <c r="Q3945" s="2" t="s">
        <v>5450</v>
      </c>
      <c r="R3945" s="2">
        <v>153</v>
      </c>
    </row>
    <row r="3946" spans="1:19" ht="28.8" x14ac:dyDescent="0.3">
      <c r="A3946" s="2" t="s">
        <v>28</v>
      </c>
      <c r="B3946" s="2" t="s">
        <v>29</v>
      </c>
      <c r="C3946" s="2" t="s">
        <v>22</v>
      </c>
      <c r="D3946" s="2" t="s">
        <v>23</v>
      </c>
      <c r="E3946" s="2" t="s">
        <v>5</v>
      </c>
      <c r="G3946" s="2" t="s">
        <v>24</v>
      </c>
      <c r="H3946" s="2">
        <v>1752350</v>
      </c>
      <c r="I3946" s="2">
        <v>1752502</v>
      </c>
      <c r="J3946" s="1" t="s">
        <v>54</v>
      </c>
      <c r="K3946" s="2" t="s">
        <v>5451</v>
      </c>
      <c r="N3946" s="2" t="s">
        <v>101</v>
      </c>
      <c r="Q3946" s="2" t="s">
        <v>5450</v>
      </c>
      <c r="R3946" s="2">
        <v>153</v>
      </c>
      <c r="S3946" s="2">
        <v>50</v>
      </c>
    </row>
    <row r="3947" spans="1:19" ht="28.8" x14ac:dyDescent="0.3">
      <c r="A3947" s="2" t="s">
        <v>20</v>
      </c>
      <c r="B3947" s="2" t="s">
        <v>21</v>
      </c>
      <c r="C3947" s="2" t="s">
        <v>22</v>
      </c>
      <c r="D3947" s="2" t="s">
        <v>23</v>
      </c>
      <c r="E3947" s="2" t="s">
        <v>5</v>
      </c>
      <c r="G3947" s="2" t="s">
        <v>24</v>
      </c>
      <c r="H3947" s="2">
        <v>1752620</v>
      </c>
      <c r="I3947" s="2">
        <v>1753333</v>
      </c>
      <c r="J3947" s="1" t="s">
        <v>54</v>
      </c>
      <c r="Q3947" s="2" t="s">
        <v>5452</v>
      </c>
      <c r="R3947" s="2">
        <v>714</v>
      </c>
    </row>
    <row r="3948" spans="1:19" ht="72" x14ac:dyDescent="0.3">
      <c r="A3948" s="2" t="s">
        <v>28</v>
      </c>
      <c r="B3948" s="2" t="s">
        <v>29</v>
      </c>
      <c r="C3948" s="2" t="s">
        <v>22</v>
      </c>
      <c r="D3948" s="2" t="s">
        <v>23</v>
      </c>
      <c r="E3948" s="2" t="s">
        <v>5</v>
      </c>
      <c r="G3948" s="2" t="s">
        <v>24</v>
      </c>
      <c r="H3948" s="2">
        <v>1752620</v>
      </c>
      <c r="I3948" s="2">
        <v>1753333</v>
      </c>
      <c r="J3948" s="1" t="s">
        <v>54</v>
      </c>
      <c r="K3948" s="2" t="s">
        <v>5453</v>
      </c>
      <c r="N3948" s="2" t="s">
        <v>5454</v>
      </c>
      <c r="Q3948" s="2" t="s">
        <v>5452</v>
      </c>
      <c r="R3948" s="2">
        <v>714</v>
      </c>
      <c r="S3948" s="2">
        <v>237</v>
      </c>
    </row>
    <row r="3949" spans="1:19" ht="28.8" x14ac:dyDescent="0.3">
      <c r="A3949" s="2" t="s">
        <v>20</v>
      </c>
      <c r="B3949" s="2" t="s">
        <v>21</v>
      </c>
      <c r="C3949" s="2" t="s">
        <v>22</v>
      </c>
      <c r="D3949" s="2" t="s">
        <v>23</v>
      </c>
      <c r="E3949" s="2" t="s">
        <v>5</v>
      </c>
      <c r="G3949" s="2" t="s">
        <v>24</v>
      </c>
      <c r="H3949" s="2">
        <v>1753495</v>
      </c>
      <c r="I3949" s="2">
        <v>1753926</v>
      </c>
      <c r="J3949" s="1" t="s">
        <v>25</v>
      </c>
      <c r="Q3949" s="2" t="s">
        <v>5455</v>
      </c>
      <c r="R3949" s="2">
        <v>432</v>
      </c>
    </row>
    <row r="3950" spans="1:19" ht="28.8" x14ac:dyDescent="0.3">
      <c r="A3950" s="2" t="s">
        <v>28</v>
      </c>
      <c r="B3950" s="2" t="s">
        <v>29</v>
      </c>
      <c r="C3950" s="2" t="s">
        <v>22</v>
      </c>
      <c r="D3950" s="2" t="s">
        <v>23</v>
      </c>
      <c r="E3950" s="2" t="s">
        <v>5</v>
      </c>
      <c r="G3950" s="2" t="s">
        <v>24</v>
      </c>
      <c r="H3950" s="2">
        <v>1753495</v>
      </c>
      <c r="I3950" s="2">
        <v>1753926</v>
      </c>
      <c r="J3950" s="1" t="s">
        <v>25</v>
      </c>
      <c r="K3950" s="2" t="s">
        <v>5456</v>
      </c>
      <c r="N3950" s="2" t="s">
        <v>101</v>
      </c>
      <c r="Q3950" s="2" t="s">
        <v>5455</v>
      </c>
      <c r="R3950" s="2">
        <v>432</v>
      </c>
      <c r="S3950" s="2">
        <v>143</v>
      </c>
    </row>
    <row r="3951" spans="1:19" ht="28.8" x14ac:dyDescent="0.3">
      <c r="A3951" s="2" t="s">
        <v>20</v>
      </c>
      <c r="B3951" s="2" t="s">
        <v>21</v>
      </c>
      <c r="C3951" s="2" t="s">
        <v>22</v>
      </c>
      <c r="D3951" s="2" t="s">
        <v>23</v>
      </c>
      <c r="E3951" s="2" t="s">
        <v>5</v>
      </c>
      <c r="G3951" s="2" t="s">
        <v>24</v>
      </c>
      <c r="H3951" s="2">
        <v>1754010</v>
      </c>
      <c r="I3951" s="2">
        <v>1754561</v>
      </c>
      <c r="J3951" s="1" t="s">
        <v>25</v>
      </c>
      <c r="Q3951" s="2" t="s">
        <v>5457</v>
      </c>
      <c r="R3951" s="2">
        <v>552</v>
      </c>
    </row>
    <row r="3952" spans="1:19" ht="28.8" x14ac:dyDescent="0.3">
      <c r="A3952" s="2" t="s">
        <v>28</v>
      </c>
      <c r="B3952" s="2" t="s">
        <v>29</v>
      </c>
      <c r="C3952" s="2" t="s">
        <v>22</v>
      </c>
      <c r="D3952" s="2" t="s">
        <v>23</v>
      </c>
      <c r="E3952" s="2" t="s">
        <v>5</v>
      </c>
      <c r="G3952" s="2" t="s">
        <v>24</v>
      </c>
      <c r="H3952" s="2">
        <v>1754010</v>
      </c>
      <c r="I3952" s="2">
        <v>1754561</v>
      </c>
      <c r="J3952" s="1" t="s">
        <v>25</v>
      </c>
      <c r="K3952" s="2" t="s">
        <v>5458</v>
      </c>
      <c r="N3952" s="2" t="s">
        <v>5459</v>
      </c>
      <c r="Q3952" s="2" t="s">
        <v>5457</v>
      </c>
      <c r="R3952" s="2">
        <v>552</v>
      </c>
      <c r="S3952" s="2">
        <v>183</v>
      </c>
    </row>
    <row r="3953" spans="1:20" ht="28.8" x14ac:dyDescent="0.3">
      <c r="A3953" s="2" t="s">
        <v>20</v>
      </c>
      <c r="B3953" s="2" t="s">
        <v>21</v>
      </c>
      <c r="C3953" s="2" t="s">
        <v>22</v>
      </c>
      <c r="D3953" s="2" t="s">
        <v>23</v>
      </c>
      <c r="E3953" s="2" t="s">
        <v>5</v>
      </c>
      <c r="G3953" s="2" t="s">
        <v>24</v>
      </c>
      <c r="H3953" s="2">
        <v>1754753</v>
      </c>
      <c r="I3953" s="2">
        <v>1754911</v>
      </c>
      <c r="J3953" s="1" t="s">
        <v>25</v>
      </c>
      <c r="Q3953" s="2" t="s">
        <v>5460</v>
      </c>
      <c r="R3953" s="2">
        <v>159</v>
      </c>
    </row>
    <row r="3954" spans="1:20" ht="28.8" x14ac:dyDescent="0.3">
      <c r="A3954" s="2" t="s">
        <v>28</v>
      </c>
      <c r="B3954" s="2" t="s">
        <v>29</v>
      </c>
      <c r="C3954" s="2" t="s">
        <v>22</v>
      </c>
      <c r="D3954" s="2" t="s">
        <v>23</v>
      </c>
      <c r="E3954" s="2" t="s">
        <v>5</v>
      </c>
      <c r="G3954" s="2" t="s">
        <v>24</v>
      </c>
      <c r="H3954" s="2">
        <v>1754753</v>
      </c>
      <c r="I3954" s="2">
        <v>1754911</v>
      </c>
      <c r="J3954" s="1" t="s">
        <v>25</v>
      </c>
      <c r="K3954" s="2" t="s">
        <v>5461</v>
      </c>
      <c r="N3954" s="2" t="s">
        <v>101</v>
      </c>
      <c r="Q3954" s="2" t="s">
        <v>5460</v>
      </c>
      <c r="R3954" s="2">
        <v>159</v>
      </c>
      <c r="S3954" s="2">
        <v>52</v>
      </c>
    </row>
    <row r="3955" spans="1:20" ht="28.8" x14ac:dyDescent="0.3">
      <c r="A3955" s="2" t="s">
        <v>20</v>
      </c>
      <c r="B3955" s="2" t="s">
        <v>21</v>
      </c>
      <c r="C3955" s="2" t="s">
        <v>22</v>
      </c>
      <c r="D3955" s="2" t="s">
        <v>23</v>
      </c>
      <c r="E3955" s="2" t="s">
        <v>5</v>
      </c>
      <c r="G3955" s="2" t="s">
        <v>24</v>
      </c>
      <c r="H3955" s="2">
        <v>1754935</v>
      </c>
      <c r="I3955" s="2">
        <v>1755096</v>
      </c>
      <c r="J3955" s="1" t="s">
        <v>25</v>
      </c>
      <c r="Q3955" s="2" t="s">
        <v>5462</v>
      </c>
      <c r="R3955" s="2">
        <v>162</v>
      </c>
    </row>
    <row r="3956" spans="1:20" ht="28.8" x14ac:dyDescent="0.3">
      <c r="A3956" s="2" t="s">
        <v>28</v>
      </c>
      <c r="B3956" s="2" t="s">
        <v>29</v>
      </c>
      <c r="C3956" s="2" t="s">
        <v>22</v>
      </c>
      <c r="D3956" s="2" t="s">
        <v>23</v>
      </c>
      <c r="E3956" s="2" t="s">
        <v>5</v>
      </c>
      <c r="G3956" s="2" t="s">
        <v>24</v>
      </c>
      <c r="H3956" s="2">
        <v>1754935</v>
      </c>
      <c r="I3956" s="2">
        <v>1755096</v>
      </c>
      <c r="J3956" s="1" t="s">
        <v>25</v>
      </c>
      <c r="K3956" s="2" t="s">
        <v>5463</v>
      </c>
      <c r="N3956" s="2" t="s">
        <v>101</v>
      </c>
      <c r="Q3956" s="2" t="s">
        <v>5462</v>
      </c>
      <c r="R3956" s="2">
        <v>162</v>
      </c>
      <c r="S3956" s="2">
        <v>53</v>
      </c>
    </row>
    <row r="3957" spans="1:20" ht="28.8" x14ac:dyDescent="0.3">
      <c r="A3957" s="2" t="s">
        <v>20</v>
      </c>
      <c r="B3957" s="2" t="s">
        <v>21</v>
      </c>
      <c r="C3957" s="2" t="s">
        <v>22</v>
      </c>
      <c r="D3957" s="2" t="s">
        <v>23</v>
      </c>
      <c r="E3957" s="2" t="s">
        <v>5</v>
      </c>
      <c r="G3957" s="2" t="s">
        <v>24</v>
      </c>
      <c r="H3957" s="2">
        <v>1755112</v>
      </c>
      <c r="I3957" s="2">
        <v>1755453</v>
      </c>
      <c r="J3957" s="1" t="s">
        <v>54</v>
      </c>
      <c r="Q3957" s="2" t="s">
        <v>5464</v>
      </c>
      <c r="R3957" s="2">
        <v>342</v>
      </c>
    </row>
    <row r="3958" spans="1:20" ht="43.2" x14ac:dyDescent="0.3">
      <c r="A3958" s="2" t="s">
        <v>28</v>
      </c>
      <c r="B3958" s="2" t="s">
        <v>29</v>
      </c>
      <c r="C3958" s="2" t="s">
        <v>22</v>
      </c>
      <c r="D3958" s="2" t="s">
        <v>23</v>
      </c>
      <c r="E3958" s="2" t="s">
        <v>5</v>
      </c>
      <c r="G3958" s="2" t="s">
        <v>24</v>
      </c>
      <c r="H3958" s="2">
        <v>1755112</v>
      </c>
      <c r="I3958" s="2">
        <v>1755453</v>
      </c>
      <c r="J3958" s="1" t="s">
        <v>54</v>
      </c>
      <c r="K3958" s="2" t="s">
        <v>5465</v>
      </c>
      <c r="N3958" s="2" t="s">
        <v>41</v>
      </c>
      <c r="Q3958" s="2" t="s">
        <v>5464</v>
      </c>
      <c r="R3958" s="2">
        <v>342</v>
      </c>
      <c r="S3958" s="2">
        <v>113</v>
      </c>
    </row>
    <row r="3959" spans="1:20" ht="28.8" x14ac:dyDescent="0.3">
      <c r="A3959" s="2" t="s">
        <v>20</v>
      </c>
      <c r="B3959" s="2" t="s">
        <v>53</v>
      </c>
      <c r="C3959" s="2" t="s">
        <v>22</v>
      </c>
      <c r="D3959" s="2" t="s">
        <v>23</v>
      </c>
      <c r="E3959" s="2" t="s">
        <v>5</v>
      </c>
      <c r="G3959" s="2" t="s">
        <v>24</v>
      </c>
      <c r="H3959" s="2">
        <v>1755450</v>
      </c>
      <c r="I3959" s="2">
        <v>1755821</v>
      </c>
      <c r="J3959" s="1" t="s">
        <v>54</v>
      </c>
      <c r="Q3959" s="2" t="s">
        <v>5466</v>
      </c>
      <c r="R3959" s="2">
        <v>372</v>
      </c>
      <c r="T3959" s="2" t="s">
        <v>56</v>
      </c>
    </row>
    <row r="3960" spans="1:20" ht="28.8" x14ac:dyDescent="0.3">
      <c r="A3960" s="2" t="s">
        <v>20</v>
      </c>
      <c r="B3960" s="2" t="s">
        <v>21</v>
      </c>
      <c r="C3960" s="2" t="s">
        <v>22</v>
      </c>
      <c r="D3960" s="2" t="s">
        <v>23</v>
      </c>
      <c r="E3960" s="2" t="s">
        <v>5</v>
      </c>
      <c r="G3960" s="2" t="s">
        <v>24</v>
      </c>
      <c r="H3960" s="2">
        <v>1756381</v>
      </c>
      <c r="I3960" s="2">
        <v>1756809</v>
      </c>
      <c r="J3960" s="1" t="s">
        <v>54</v>
      </c>
      <c r="Q3960" s="2" t="s">
        <v>5467</v>
      </c>
      <c r="R3960" s="2">
        <v>429</v>
      </c>
    </row>
    <row r="3961" spans="1:20" ht="28.8" x14ac:dyDescent="0.3">
      <c r="A3961" s="2" t="s">
        <v>28</v>
      </c>
      <c r="B3961" s="2" t="s">
        <v>29</v>
      </c>
      <c r="C3961" s="2" t="s">
        <v>22</v>
      </c>
      <c r="D3961" s="2" t="s">
        <v>23</v>
      </c>
      <c r="E3961" s="2" t="s">
        <v>5</v>
      </c>
      <c r="G3961" s="2" t="s">
        <v>24</v>
      </c>
      <c r="H3961" s="2">
        <v>1756381</v>
      </c>
      <c r="I3961" s="2">
        <v>1756809</v>
      </c>
      <c r="J3961" s="1" t="s">
        <v>54</v>
      </c>
      <c r="K3961" s="2" t="s">
        <v>5468</v>
      </c>
      <c r="N3961" s="2" t="s">
        <v>2638</v>
      </c>
      <c r="Q3961" s="2" t="s">
        <v>5467</v>
      </c>
      <c r="R3961" s="2">
        <v>429</v>
      </c>
      <c r="S3961" s="2">
        <v>142</v>
      </c>
    </row>
    <row r="3962" spans="1:20" ht="28.8" x14ac:dyDescent="0.3">
      <c r="A3962" s="2" t="s">
        <v>20</v>
      </c>
      <c r="B3962" s="2" t="s">
        <v>21</v>
      </c>
      <c r="C3962" s="2" t="s">
        <v>22</v>
      </c>
      <c r="D3962" s="2" t="s">
        <v>23</v>
      </c>
      <c r="E3962" s="2" t="s">
        <v>5</v>
      </c>
      <c r="G3962" s="2" t="s">
        <v>24</v>
      </c>
      <c r="H3962" s="2">
        <v>1756864</v>
      </c>
      <c r="I3962" s="2">
        <v>1757550</v>
      </c>
      <c r="J3962" s="1" t="s">
        <v>54</v>
      </c>
      <c r="Q3962" s="2" t="s">
        <v>5469</v>
      </c>
      <c r="R3962" s="2">
        <v>687</v>
      </c>
    </row>
    <row r="3963" spans="1:20" ht="28.8" x14ac:dyDescent="0.3">
      <c r="A3963" s="2" t="s">
        <v>28</v>
      </c>
      <c r="B3963" s="2" t="s">
        <v>29</v>
      </c>
      <c r="C3963" s="2" t="s">
        <v>22</v>
      </c>
      <c r="D3963" s="2" t="s">
        <v>23</v>
      </c>
      <c r="E3963" s="2" t="s">
        <v>5</v>
      </c>
      <c r="G3963" s="2" t="s">
        <v>24</v>
      </c>
      <c r="H3963" s="2">
        <v>1756864</v>
      </c>
      <c r="I3963" s="2">
        <v>1757550</v>
      </c>
      <c r="J3963" s="1" t="s">
        <v>54</v>
      </c>
      <c r="K3963" s="2" t="s">
        <v>5470</v>
      </c>
      <c r="N3963" s="2" t="s">
        <v>5471</v>
      </c>
      <c r="Q3963" s="2" t="s">
        <v>5469</v>
      </c>
      <c r="R3963" s="2">
        <v>687</v>
      </c>
      <c r="S3963" s="2">
        <v>228</v>
      </c>
    </row>
    <row r="3964" spans="1:20" ht="28.8" x14ac:dyDescent="0.3">
      <c r="A3964" s="2" t="s">
        <v>20</v>
      </c>
      <c r="B3964" s="2" t="s">
        <v>21</v>
      </c>
      <c r="C3964" s="2" t="s">
        <v>22</v>
      </c>
      <c r="D3964" s="2" t="s">
        <v>23</v>
      </c>
      <c r="E3964" s="2" t="s">
        <v>5</v>
      </c>
      <c r="G3964" s="2" t="s">
        <v>24</v>
      </c>
      <c r="H3964" s="2">
        <v>1757547</v>
      </c>
      <c r="I3964" s="2">
        <v>1758206</v>
      </c>
      <c r="J3964" s="1" t="s">
        <v>54</v>
      </c>
      <c r="Q3964" s="2" t="s">
        <v>5472</v>
      </c>
      <c r="R3964" s="2">
        <v>660</v>
      </c>
    </row>
    <row r="3965" spans="1:20" ht="28.8" x14ac:dyDescent="0.3">
      <c r="A3965" s="2" t="s">
        <v>28</v>
      </c>
      <c r="B3965" s="2" t="s">
        <v>29</v>
      </c>
      <c r="C3965" s="2" t="s">
        <v>22</v>
      </c>
      <c r="D3965" s="2" t="s">
        <v>23</v>
      </c>
      <c r="E3965" s="2" t="s">
        <v>5</v>
      </c>
      <c r="G3965" s="2" t="s">
        <v>24</v>
      </c>
      <c r="H3965" s="2">
        <v>1757547</v>
      </c>
      <c r="I3965" s="2">
        <v>1758206</v>
      </c>
      <c r="J3965" s="1" t="s">
        <v>54</v>
      </c>
      <c r="K3965" s="2" t="s">
        <v>5473</v>
      </c>
      <c r="N3965" s="2" t="s">
        <v>2981</v>
      </c>
      <c r="Q3965" s="2" t="s">
        <v>5472</v>
      </c>
      <c r="R3965" s="2">
        <v>660</v>
      </c>
      <c r="S3965" s="2">
        <v>219</v>
      </c>
    </row>
    <row r="3966" spans="1:20" ht="28.8" x14ac:dyDescent="0.3">
      <c r="A3966" s="2" t="s">
        <v>20</v>
      </c>
      <c r="B3966" s="2" t="s">
        <v>21</v>
      </c>
      <c r="C3966" s="2" t="s">
        <v>22</v>
      </c>
      <c r="D3966" s="2" t="s">
        <v>23</v>
      </c>
      <c r="E3966" s="2" t="s">
        <v>5</v>
      </c>
      <c r="G3966" s="2" t="s">
        <v>24</v>
      </c>
      <c r="H3966" s="2">
        <v>1758220</v>
      </c>
      <c r="I3966" s="2">
        <v>1758906</v>
      </c>
      <c r="J3966" s="1" t="s">
        <v>54</v>
      </c>
      <c r="Q3966" s="2" t="s">
        <v>5474</v>
      </c>
      <c r="R3966" s="2">
        <v>687</v>
      </c>
    </row>
    <row r="3967" spans="1:20" ht="43.2" x14ac:dyDescent="0.3">
      <c r="A3967" s="2" t="s">
        <v>28</v>
      </c>
      <c r="B3967" s="2" t="s">
        <v>29</v>
      </c>
      <c r="C3967" s="2" t="s">
        <v>22</v>
      </c>
      <c r="D3967" s="2" t="s">
        <v>23</v>
      </c>
      <c r="E3967" s="2" t="s">
        <v>5</v>
      </c>
      <c r="G3967" s="2" t="s">
        <v>24</v>
      </c>
      <c r="H3967" s="2">
        <v>1758220</v>
      </c>
      <c r="I3967" s="2">
        <v>1758906</v>
      </c>
      <c r="J3967" s="1" t="s">
        <v>54</v>
      </c>
      <c r="K3967" s="2" t="s">
        <v>5475</v>
      </c>
      <c r="N3967" s="2" t="s">
        <v>41</v>
      </c>
      <c r="Q3967" s="2" t="s">
        <v>5474</v>
      </c>
      <c r="R3967" s="2">
        <v>687</v>
      </c>
      <c r="S3967" s="2">
        <v>228</v>
      </c>
    </row>
    <row r="3968" spans="1:20" ht="28.8" x14ac:dyDescent="0.3">
      <c r="A3968" s="2" t="s">
        <v>20</v>
      </c>
      <c r="B3968" s="2" t="s">
        <v>21</v>
      </c>
      <c r="C3968" s="2" t="s">
        <v>22</v>
      </c>
      <c r="D3968" s="2" t="s">
        <v>23</v>
      </c>
      <c r="E3968" s="2" t="s">
        <v>5</v>
      </c>
      <c r="G3968" s="2" t="s">
        <v>24</v>
      </c>
      <c r="H3968" s="2">
        <v>1758878</v>
      </c>
      <c r="I3968" s="2">
        <v>1759378</v>
      </c>
      <c r="J3968" s="1" t="s">
        <v>54</v>
      </c>
      <c r="Q3968" s="2" t="s">
        <v>5476</v>
      </c>
      <c r="R3968" s="2">
        <v>501</v>
      </c>
    </row>
    <row r="3969" spans="1:19" ht="43.2" x14ac:dyDescent="0.3">
      <c r="A3969" s="2" t="s">
        <v>28</v>
      </c>
      <c r="B3969" s="2" t="s">
        <v>29</v>
      </c>
      <c r="C3969" s="2" t="s">
        <v>22</v>
      </c>
      <c r="D3969" s="2" t="s">
        <v>23</v>
      </c>
      <c r="E3969" s="2" t="s">
        <v>5</v>
      </c>
      <c r="G3969" s="2" t="s">
        <v>24</v>
      </c>
      <c r="H3969" s="2">
        <v>1758878</v>
      </c>
      <c r="I3969" s="2">
        <v>1759378</v>
      </c>
      <c r="J3969" s="1" t="s">
        <v>54</v>
      </c>
      <c r="K3969" s="2" t="s">
        <v>5477</v>
      </c>
      <c r="N3969" s="2" t="s">
        <v>41</v>
      </c>
      <c r="Q3969" s="2" t="s">
        <v>5476</v>
      </c>
      <c r="R3969" s="2">
        <v>501</v>
      </c>
      <c r="S3969" s="2">
        <v>166</v>
      </c>
    </row>
    <row r="3970" spans="1:19" ht="28.8" x14ac:dyDescent="0.3">
      <c r="A3970" s="2" t="s">
        <v>20</v>
      </c>
      <c r="B3970" s="2" t="s">
        <v>21</v>
      </c>
      <c r="C3970" s="2" t="s">
        <v>22</v>
      </c>
      <c r="D3970" s="2" t="s">
        <v>23</v>
      </c>
      <c r="E3970" s="2" t="s">
        <v>5</v>
      </c>
      <c r="G3970" s="2" t="s">
        <v>24</v>
      </c>
      <c r="H3970" s="2">
        <v>1759466</v>
      </c>
      <c r="I3970" s="2">
        <v>1759996</v>
      </c>
      <c r="J3970" s="1" t="s">
        <v>54</v>
      </c>
      <c r="Q3970" s="2" t="s">
        <v>5478</v>
      </c>
      <c r="R3970" s="2">
        <v>531</v>
      </c>
    </row>
    <row r="3971" spans="1:19" ht="28.8" x14ac:dyDescent="0.3">
      <c r="A3971" s="2" t="s">
        <v>28</v>
      </c>
      <c r="B3971" s="2" t="s">
        <v>29</v>
      </c>
      <c r="C3971" s="2" t="s">
        <v>22</v>
      </c>
      <c r="D3971" s="2" t="s">
        <v>23</v>
      </c>
      <c r="E3971" s="2" t="s">
        <v>5</v>
      </c>
      <c r="G3971" s="2" t="s">
        <v>24</v>
      </c>
      <c r="H3971" s="2">
        <v>1759466</v>
      </c>
      <c r="I3971" s="2">
        <v>1759996</v>
      </c>
      <c r="J3971" s="1" t="s">
        <v>54</v>
      </c>
      <c r="K3971" s="2" t="s">
        <v>5479</v>
      </c>
      <c r="N3971" s="2" t="s">
        <v>303</v>
      </c>
      <c r="Q3971" s="2" t="s">
        <v>5478</v>
      </c>
      <c r="R3971" s="2">
        <v>531</v>
      </c>
      <c r="S3971" s="2">
        <v>176</v>
      </c>
    </row>
    <row r="3972" spans="1:19" ht="28.8" x14ac:dyDescent="0.3">
      <c r="A3972" s="2" t="s">
        <v>20</v>
      </c>
      <c r="B3972" s="2" t="s">
        <v>21</v>
      </c>
      <c r="C3972" s="2" t="s">
        <v>22</v>
      </c>
      <c r="D3972" s="2" t="s">
        <v>23</v>
      </c>
      <c r="E3972" s="2" t="s">
        <v>5</v>
      </c>
      <c r="G3972" s="2" t="s">
        <v>24</v>
      </c>
      <c r="H3972" s="2">
        <v>1760020</v>
      </c>
      <c r="I3972" s="2">
        <v>1760247</v>
      </c>
      <c r="J3972" s="1" t="s">
        <v>54</v>
      </c>
      <c r="Q3972" s="2" t="s">
        <v>5480</v>
      </c>
      <c r="R3972" s="2">
        <v>228</v>
      </c>
    </row>
    <row r="3973" spans="1:19" ht="28.8" x14ac:dyDescent="0.3">
      <c r="A3973" s="2" t="s">
        <v>28</v>
      </c>
      <c r="B3973" s="2" t="s">
        <v>29</v>
      </c>
      <c r="C3973" s="2" t="s">
        <v>22</v>
      </c>
      <c r="D3973" s="2" t="s">
        <v>23</v>
      </c>
      <c r="E3973" s="2" t="s">
        <v>5</v>
      </c>
      <c r="G3973" s="2" t="s">
        <v>24</v>
      </c>
      <c r="H3973" s="2">
        <v>1760020</v>
      </c>
      <c r="I3973" s="2">
        <v>1760247</v>
      </c>
      <c r="J3973" s="1" t="s">
        <v>54</v>
      </c>
      <c r="K3973" s="2" t="s">
        <v>5481</v>
      </c>
      <c r="N3973" s="2" t="s">
        <v>101</v>
      </c>
      <c r="Q3973" s="2" t="s">
        <v>5480</v>
      </c>
      <c r="R3973" s="2">
        <v>228</v>
      </c>
      <c r="S3973" s="2">
        <v>75</v>
      </c>
    </row>
    <row r="3974" spans="1:19" ht="28.8" x14ac:dyDescent="0.3">
      <c r="A3974" s="2" t="s">
        <v>20</v>
      </c>
      <c r="B3974" s="2" t="s">
        <v>21</v>
      </c>
      <c r="C3974" s="2" t="s">
        <v>22</v>
      </c>
      <c r="D3974" s="2" t="s">
        <v>23</v>
      </c>
      <c r="E3974" s="2" t="s">
        <v>5</v>
      </c>
      <c r="G3974" s="2" t="s">
        <v>24</v>
      </c>
      <c r="H3974" s="2">
        <v>1760132</v>
      </c>
      <c r="I3974" s="2">
        <v>1760743</v>
      </c>
      <c r="J3974" s="1" t="s">
        <v>54</v>
      </c>
      <c r="Q3974" s="2" t="s">
        <v>5482</v>
      </c>
      <c r="R3974" s="2">
        <v>612</v>
      </c>
    </row>
    <row r="3975" spans="1:19" ht="43.2" x14ac:dyDescent="0.3">
      <c r="A3975" s="2" t="s">
        <v>28</v>
      </c>
      <c r="B3975" s="2" t="s">
        <v>29</v>
      </c>
      <c r="C3975" s="2" t="s">
        <v>22</v>
      </c>
      <c r="D3975" s="2" t="s">
        <v>23</v>
      </c>
      <c r="E3975" s="2" t="s">
        <v>5</v>
      </c>
      <c r="G3975" s="2" t="s">
        <v>24</v>
      </c>
      <c r="H3975" s="2">
        <v>1760132</v>
      </c>
      <c r="I3975" s="2">
        <v>1760743</v>
      </c>
      <c r="J3975" s="1" t="s">
        <v>54</v>
      </c>
      <c r="K3975" s="2" t="s">
        <v>5483</v>
      </c>
      <c r="N3975" s="2" t="s">
        <v>788</v>
      </c>
      <c r="Q3975" s="2" t="s">
        <v>5482</v>
      </c>
      <c r="R3975" s="2">
        <v>612</v>
      </c>
      <c r="S3975" s="2">
        <v>203</v>
      </c>
    </row>
    <row r="3976" spans="1:19" ht="28.8" x14ac:dyDescent="0.3">
      <c r="A3976" s="2" t="s">
        <v>20</v>
      </c>
      <c r="B3976" s="2" t="s">
        <v>21</v>
      </c>
      <c r="C3976" s="2" t="s">
        <v>22</v>
      </c>
      <c r="D3976" s="2" t="s">
        <v>23</v>
      </c>
      <c r="E3976" s="2" t="s">
        <v>5</v>
      </c>
      <c r="G3976" s="2" t="s">
        <v>24</v>
      </c>
      <c r="H3976" s="2">
        <v>1760818</v>
      </c>
      <c r="I3976" s="2">
        <v>1761174</v>
      </c>
      <c r="J3976" s="1" t="s">
        <v>25</v>
      </c>
      <c r="Q3976" s="2" t="s">
        <v>5484</v>
      </c>
      <c r="R3976" s="2">
        <v>357</v>
      </c>
    </row>
    <row r="3977" spans="1:19" ht="43.2" x14ac:dyDescent="0.3">
      <c r="A3977" s="2" t="s">
        <v>28</v>
      </c>
      <c r="B3977" s="2" t="s">
        <v>29</v>
      </c>
      <c r="C3977" s="2" t="s">
        <v>22</v>
      </c>
      <c r="D3977" s="2" t="s">
        <v>23</v>
      </c>
      <c r="E3977" s="2" t="s">
        <v>5</v>
      </c>
      <c r="G3977" s="2" t="s">
        <v>24</v>
      </c>
      <c r="H3977" s="2">
        <v>1760818</v>
      </c>
      <c r="I3977" s="2">
        <v>1761174</v>
      </c>
      <c r="J3977" s="1" t="s">
        <v>25</v>
      </c>
      <c r="K3977" s="2" t="s">
        <v>5485</v>
      </c>
      <c r="N3977" s="2" t="s">
        <v>41</v>
      </c>
      <c r="Q3977" s="2" t="s">
        <v>5484</v>
      </c>
      <c r="R3977" s="2">
        <v>357</v>
      </c>
      <c r="S3977" s="2">
        <v>118</v>
      </c>
    </row>
    <row r="3978" spans="1:19" ht="28.8" x14ac:dyDescent="0.3">
      <c r="A3978" s="2" t="s">
        <v>20</v>
      </c>
      <c r="B3978" s="2" t="s">
        <v>21</v>
      </c>
      <c r="C3978" s="2" t="s">
        <v>22</v>
      </c>
      <c r="D3978" s="2" t="s">
        <v>23</v>
      </c>
      <c r="E3978" s="2" t="s">
        <v>5</v>
      </c>
      <c r="G3978" s="2" t="s">
        <v>24</v>
      </c>
      <c r="H3978" s="2">
        <v>1761179</v>
      </c>
      <c r="I3978" s="2">
        <v>1761616</v>
      </c>
      <c r="J3978" s="1" t="s">
        <v>54</v>
      </c>
      <c r="Q3978" s="2" t="s">
        <v>5486</v>
      </c>
      <c r="R3978" s="2">
        <v>438</v>
      </c>
    </row>
    <row r="3979" spans="1:19" ht="43.2" x14ac:dyDescent="0.3">
      <c r="A3979" s="2" t="s">
        <v>28</v>
      </c>
      <c r="B3979" s="2" t="s">
        <v>29</v>
      </c>
      <c r="C3979" s="2" t="s">
        <v>22</v>
      </c>
      <c r="D3979" s="2" t="s">
        <v>23</v>
      </c>
      <c r="E3979" s="2" t="s">
        <v>5</v>
      </c>
      <c r="G3979" s="2" t="s">
        <v>24</v>
      </c>
      <c r="H3979" s="2">
        <v>1761179</v>
      </c>
      <c r="I3979" s="2">
        <v>1761616</v>
      </c>
      <c r="J3979" s="1" t="s">
        <v>54</v>
      </c>
      <c r="K3979" s="2" t="s">
        <v>5487</v>
      </c>
      <c r="N3979" s="2" t="s">
        <v>5488</v>
      </c>
      <c r="Q3979" s="2" t="s">
        <v>5486</v>
      </c>
      <c r="R3979" s="2">
        <v>438</v>
      </c>
      <c r="S3979" s="2">
        <v>145</v>
      </c>
    </row>
    <row r="3980" spans="1:19" ht="28.8" x14ac:dyDescent="0.3">
      <c r="A3980" s="2" t="s">
        <v>20</v>
      </c>
      <c r="B3980" s="2" t="s">
        <v>21</v>
      </c>
      <c r="C3980" s="2" t="s">
        <v>22</v>
      </c>
      <c r="D3980" s="2" t="s">
        <v>23</v>
      </c>
      <c r="E3980" s="2" t="s">
        <v>5</v>
      </c>
      <c r="G3980" s="2" t="s">
        <v>24</v>
      </c>
      <c r="H3980" s="2">
        <v>1761720</v>
      </c>
      <c r="I3980" s="2">
        <v>1762199</v>
      </c>
      <c r="J3980" s="1" t="s">
        <v>25</v>
      </c>
      <c r="Q3980" s="2" t="s">
        <v>5489</v>
      </c>
      <c r="R3980" s="2">
        <v>480</v>
      </c>
    </row>
    <row r="3981" spans="1:19" ht="57.6" x14ac:dyDescent="0.3">
      <c r="A3981" s="2" t="s">
        <v>28</v>
      </c>
      <c r="B3981" s="2" t="s">
        <v>29</v>
      </c>
      <c r="C3981" s="2" t="s">
        <v>22</v>
      </c>
      <c r="D3981" s="2" t="s">
        <v>23</v>
      </c>
      <c r="E3981" s="2" t="s">
        <v>5</v>
      </c>
      <c r="G3981" s="2" t="s">
        <v>24</v>
      </c>
      <c r="H3981" s="2">
        <v>1761720</v>
      </c>
      <c r="I3981" s="2">
        <v>1762199</v>
      </c>
      <c r="J3981" s="1" t="s">
        <v>25</v>
      </c>
      <c r="K3981" s="2" t="s">
        <v>5490</v>
      </c>
      <c r="N3981" s="2" t="s">
        <v>5491</v>
      </c>
      <c r="Q3981" s="2" t="s">
        <v>5489</v>
      </c>
      <c r="R3981" s="2">
        <v>480</v>
      </c>
      <c r="S3981" s="2">
        <v>159</v>
      </c>
    </row>
    <row r="3982" spans="1:19" ht="28.8" x14ac:dyDescent="0.3">
      <c r="A3982" s="2" t="s">
        <v>20</v>
      </c>
      <c r="B3982" s="2" t="s">
        <v>21</v>
      </c>
      <c r="C3982" s="2" t="s">
        <v>22</v>
      </c>
      <c r="D3982" s="2" t="s">
        <v>23</v>
      </c>
      <c r="E3982" s="2" t="s">
        <v>5</v>
      </c>
      <c r="G3982" s="2" t="s">
        <v>24</v>
      </c>
      <c r="H3982" s="2">
        <v>1762196</v>
      </c>
      <c r="I3982" s="2">
        <v>1762681</v>
      </c>
      <c r="J3982" s="1" t="s">
        <v>25</v>
      </c>
      <c r="Q3982" s="2" t="s">
        <v>5492</v>
      </c>
      <c r="R3982" s="2">
        <v>486</v>
      </c>
    </row>
    <row r="3983" spans="1:19" ht="28.8" x14ac:dyDescent="0.3">
      <c r="A3983" s="2" t="s">
        <v>28</v>
      </c>
      <c r="B3983" s="2" t="s">
        <v>29</v>
      </c>
      <c r="C3983" s="2" t="s">
        <v>22</v>
      </c>
      <c r="D3983" s="2" t="s">
        <v>23</v>
      </c>
      <c r="E3983" s="2" t="s">
        <v>5</v>
      </c>
      <c r="G3983" s="2" t="s">
        <v>24</v>
      </c>
      <c r="H3983" s="2">
        <v>1762196</v>
      </c>
      <c r="I3983" s="2">
        <v>1762681</v>
      </c>
      <c r="J3983" s="1" t="s">
        <v>25</v>
      </c>
      <c r="K3983" s="2" t="s">
        <v>5493</v>
      </c>
      <c r="N3983" s="2" t="s">
        <v>2638</v>
      </c>
      <c r="Q3983" s="2" t="s">
        <v>5492</v>
      </c>
      <c r="R3983" s="2">
        <v>486</v>
      </c>
      <c r="S3983" s="2">
        <v>161</v>
      </c>
    </row>
    <row r="3984" spans="1:19" ht="28.8" x14ac:dyDescent="0.3">
      <c r="A3984" s="2" t="s">
        <v>20</v>
      </c>
      <c r="B3984" s="2" t="s">
        <v>285</v>
      </c>
      <c r="C3984" s="2" t="s">
        <v>22</v>
      </c>
      <c r="D3984" s="2" t="s">
        <v>23</v>
      </c>
      <c r="E3984" s="2" t="s">
        <v>5</v>
      </c>
      <c r="G3984" s="2" t="s">
        <v>24</v>
      </c>
      <c r="H3984" s="2">
        <v>1762799</v>
      </c>
      <c r="I3984" s="2">
        <v>1762875</v>
      </c>
      <c r="J3984" s="1" t="s">
        <v>54</v>
      </c>
      <c r="Q3984" s="2" t="s">
        <v>5494</v>
      </c>
      <c r="R3984" s="2">
        <v>77</v>
      </c>
    </row>
    <row r="3985" spans="1:19" ht="28.8" x14ac:dyDescent="0.3">
      <c r="A3985" s="2" t="s">
        <v>285</v>
      </c>
      <c r="C3985" s="2" t="s">
        <v>22</v>
      </c>
      <c r="D3985" s="2" t="s">
        <v>23</v>
      </c>
      <c r="E3985" s="2" t="s">
        <v>5</v>
      </c>
      <c r="G3985" s="2" t="s">
        <v>24</v>
      </c>
      <c r="H3985" s="2">
        <v>1762799</v>
      </c>
      <c r="I3985" s="2">
        <v>1762875</v>
      </c>
      <c r="J3985" s="1" t="s">
        <v>54</v>
      </c>
      <c r="N3985" s="2" t="s">
        <v>1820</v>
      </c>
      <c r="Q3985" s="2" t="s">
        <v>5494</v>
      </c>
      <c r="R3985" s="2">
        <v>77</v>
      </c>
    </row>
    <row r="3986" spans="1:19" ht="28.8" x14ac:dyDescent="0.3">
      <c r="A3986" s="2" t="s">
        <v>20</v>
      </c>
      <c r="B3986" s="2" t="s">
        <v>21</v>
      </c>
      <c r="C3986" s="2" t="s">
        <v>22</v>
      </c>
      <c r="D3986" s="2" t="s">
        <v>23</v>
      </c>
      <c r="E3986" s="2" t="s">
        <v>5</v>
      </c>
      <c r="G3986" s="2" t="s">
        <v>24</v>
      </c>
      <c r="H3986" s="2">
        <v>1762944</v>
      </c>
      <c r="I3986" s="2">
        <v>1763678</v>
      </c>
      <c r="J3986" s="1" t="s">
        <v>54</v>
      </c>
      <c r="Q3986" s="2" t="s">
        <v>5495</v>
      </c>
      <c r="R3986" s="2">
        <v>735</v>
      </c>
    </row>
    <row r="3987" spans="1:19" ht="28.8" x14ac:dyDescent="0.3">
      <c r="A3987" s="2" t="s">
        <v>28</v>
      </c>
      <c r="B3987" s="2" t="s">
        <v>29</v>
      </c>
      <c r="C3987" s="2" t="s">
        <v>22</v>
      </c>
      <c r="D3987" s="2" t="s">
        <v>23</v>
      </c>
      <c r="E3987" s="2" t="s">
        <v>5</v>
      </c>
      <c r="G3987" s="2" t="s">
        <v>24</v>
      </c>
      <c r="H3987" s="2">
        <v>1762944</v>
      </c>
      <c r="I3987" s="2">
        <v>1763678</v>
      </c>
      <c r="J3987" s="1" t="s">
        <v>54</v>
      </c>
      <c r="K3987" s="2" t="s">
        <v>5496</v>
      </c>
      <c r="N3987" s="2" t="s">
        <v>5497</v>
      </c>
      <c r="Q3987" s="2" t="s">
        <v>5495</v>
      </c>
      <c r="R3987" s="2">
        <v>735</v>
      </c>
      <c r="S3987" s="2">
        <v>244</v>
      </c>
    </row>
    <row r="3988" spans="1:19" ht="28.8" x14ac:dyDescent="0.3">
      <c r="A3988" s="2" t="s">
        <v>20</v>
      </c>
      <c r="B3988" s="2" t="s">
        <v>21</v>
      </c>
      <c r="C3988" s="2" t="s">
        <v>22</v>
      </c>
      <c r="D3988" s="2" t="s">
        <v>23</v>
      </c>
      <c r="E3988" s="2" t="s">
        <v>5</v>
      </c>
      <c r="G3988" s="2" t="s">
        <v>24</v>
      </c>
      <c r="H3988" s="2">
        <v>1763718</v>
      </c>
      <c r="I3988" s="2">
        <v>1764542</v>
      </c>
      <c r="J3988" s="1" t="s">
        <v>54</v>
      </c>
      <c r="Q3988" s="2" t="s">
        <v>5498</v>
      </c>
      <c r="R3988" s="2">
        <v>825</v>
      </c>
    </row>
    <row r="3989" spans="1:19" ht="43.2" x14ac:dyDescent="0.3">
      <c r="A3989" s="2" t="s">
        <v>28</v>
      </c>
      <c r="B3989" s="2" t="s">
        <v>29</v>
      </c>
      <c r="C3989" s="2" t="s">
        <v>22</v>
      </c>
      <c r="D3989" s="2" t="s">
        <v>23</v>
      </c>
      <c r="E3989" s="2" t="s">
        <v>5</v>
      </c>
      <c r="G3989" s="2" t="s">
        <v>24</v>
      </c>
      <c r="H3989" s="2">
        <v>1763718</v>
      </c>
      <c r="I3989" s="2">
        <v>1764542</v>
      </c>
      <c r="J3989" s="1" t="s">
        <v>54</v>
      </c>
      <c r="K3989" s="2" t="s">
        <v>5499</v>
      </c>
      <c r="N3989" s="2" t="s">
        <v>41</v>
      </c>
      <c r="Q3989" s="2" t="s">
        <v>5498</v>
      </c>
      <c r="R3989" s="2">
        <v>825</v>
      </c>
      <c r="S3989" s="2">
        <v>274</v>
      </c>
    </row>
    <row r="3990" spans="1:19" ht="28.8" x14ac:dyDescent="0.3">
      <c r="A3990" s="2" t="s">
        <v>20</v>
      </c>
      <c r="B3990" s="2" t="s">
        <v>21</v>
      </c>
      <c r="C3990" s="2" t="s">
        <v>22</v>
      </c>
      <c r="D3990" s="2" t="s">
        <v>23</v>
      </c>
      <c r="E3990" s="2" t="s">
        <v>5</v>
      </c>
      <c r="G3990" s="2" t="s">
        <v>24</v>
      </c>
      <c r="H3990" s="2">
        <v>1764539</v>
      </c>
      <c r="I3990" s="2">
        <v>1765516</v>
      </c>
      <c r="J3990" s="1" t="s">
        <v>54</v>
      </c>
      <c r="Q3990" s="2" t="s">
        <v>5500</v>
      </c>
      <c r="R3990" s="2">
        <v>978</v>
      </c>
    </row>
    <row r="3991" spans="1:19" ht="28.8" x14ac:dyDescent="0.3">
      <c r="A3991" s="2" t="s">
        <v>28</v>
      </c>
      <c r="B3991" s="2" t="s">
        <v>29</v>
      </c>
      <c r="C3991" s="2" t="s">
        <v>22</v>
      </c>
      <c r="D3991" s="2" t="s">
        <v>23</v>
      </c>
      <c r="E3991" s="2" t="s">
        <v>5</v>
      </c>
      <c r="G3991" s="2" t="s">
        <v>24</v>
      </c>
      <c r="H3991" s="2">
        <v>1764539</v>
      </c>
      <c r="I3991" s="2">
        <v>1765516</v>
      </c>
      <c r="J3991" s="1" t="s">
        <v>54</v>
      </c>
      <c r="K3991" s="2" t="s">
        <v>5501</v>
      </c>
      <c r="N3991" s="2" t="s">
        <v>303</v>
      </c>
      <c r="Q3991" s="2" t="s">
        <v>5500</v>
      </c>
      <c r="R3991" s="2">
        <v>978</v>
      </c>
      <c r="S3991" s="2">
        <v>325</v>
      </c>
    </row>
    <row r="3992" spans="1:19" ht="28.8" x14ac:dyDescent="0.3">
      <c r="A3992" s="2" t="s">
        <v>20</v>
      </c>
      <c r="B3992" s="2" t="s">
        <v>21</v>
      </c>
      <c r="C3992" s="2" t="s">
        <v>22</v>
      </c>
      <c r="D3992" s="2" t="s">
        <v>23</v>
      </c>
      <c r="E3992" s="2" t="s">
        <v>5</v>
      </c>
      <c r="G3992" s="2" t="s">
        <v>24</v>
      </c>
      <c r="H3992" s="2">
        <v>1765550</v>
      </c>
      <c r="I3992" s="2">
        <v>1765960</v>
      </c>
      <c r="J3992" s="1" t="s">
        <v>25</v>
      </c>
      <c r="Q3992" s="2" t="s">
        <v>5502</v>
      </c>
      <c r="R3992" s="2">
        <v>411</v>
      </c>
    </row>
    <row r="3993" spans="1:19" ht="28.8" x14ac:dyDescent="0.3">
      <c r="A3993" s="2" t="s">
        <v>28</v>
      </c>
      <c r="B3993" s="2" t="s">
        <v>29</v>
      </c>
      <c r="C3993" s="2" t="s">
        <v>22</v>
      </c>
      <c r="D3993" s="2" t="s">
        <v>23</v>
      </c>
      <c r="E3993" s="2" t="s">
        <v>5</v>
      </c>
      <c r="G3993" s="2" t="s">
        <v>24</v>
      </c>
      <c r="H3993" s="2">
        <v>1765550</v>
      </c>
      <c r="I3993" s="2">
        <v>1765960</v>
      </c>
      <c r="J3993" s="1" t="s">
        <v>25</v>
      </c>
      <c r="K3993" s="2" t="s">
        <v>5503</v>
      </c>
      <c r="N3993" s="2" t="s">
        <v>101</v>
      </c>
      <c r="Q3993" s="2" t="s">
        <v>5502</v>
      </c>
      <c r="R3993" s="2">
        <v>411</v>
      </c>
      <c r="S3993" s="2">
        <v>136</v>
      </c>
    </row>
    <row r="3994" spans="1:19" ht="28.8" x14ac:dyDescent="0.3">
      <c r="A3994" s="2" t="s">
        <v>20</v>
      </c>
      <c r="B3994" s="2" t="s">
        <v>21</v>
      </c>
      <c r="C3994" s="2" t="s">
        <v>22</v>
      </c>
      <c r="D3994" s="2" t="s">
        <v>23</v>
      </c>
      <c r="E3994" s="2" t="s">
        <v>5</v>
      </c>
      <c r="G3994" s="2" t="s">
        <v>24</v>
      </c>
      <c r="H3994" s="2">
        <v>1766064</v>
      </c>
      <c r="I3994" s="2">
        <v>1768499</v>
      </c>
      <c r="J3994" s="1" t="s">
        <v>54</v>
      </c>
      <c r="Q3994" s="2" t="s">
        <v>5504</v>
      </c>
      <c r="R3994" s="2">
        <v>2436</v>
      </c>
    </row>
    <row r="3995" spans="1:19" ht="43.2" x14ac:dyDescent="0.3">
      <c r="A3995" s="2" t="s">
        <v>28</v>
      </c>
      <c r="B3995" s="2" t="s">
        <v>29</v>
      </c>
      <c r="C3995" s="2" t="s">
        <v>22</v>
      </c>
      <c r="D3995" s="2" t="s">
        <v>23</v>
      </c>
      <c r="E3995" s="2" t="s">
        <v>5</v>
      </c>
      <c r="G3995" s="2" t="s">
        <v>24</v>
      </c>
      <c r="H3995" s="2">
        <v>1766064</v>
      </c>
      <c r="I3995" s="2">
        <v>1768499</v>
      </c>
      <c r="J3995" s="1" t="s">
        <v>54</v>
      </c>
      <c r="K3995" s="2" t="s">
        <v>5505</v>
      </c>
      <c r="N3995" s="2" t="s">
        <v>5506</v>
      </c>
      <c r="Q3995" s="2" t="s">
        <v>5504</v>
      </c>
      <c r="R3995" s="2">
        <v>2436</v>
      </c>
      <c r="S3995" s="2">
        <v>811</v>
      </c>
    </row>
    <row r="3996" spans="1:19" ht="28.8" x14ac:dyDescent="0.3">
      <c r="A3996" s="2" t="s">
        <v>20</v>
      </c>
      <c r="B3996" s="2" t="s">
        <v>21</v>
      </c>
      <c r="C3996" s="2" t="s">
        <v>22</v>
      </c>
      <c r="D3996" s="2" t="s">
        <v>23</v>
      </c>
      <c r="E3996" s="2" t="s">
        <v>5</v>
      </c>
      <c r="G3996" s="2" t="s">
        <v>24</v>
      </c>
      <c r="H3996" s="2">
        <v>1768717</v>
      </c>
      <c r="I3996" s="2">
        <v>1769898</v>
      </c>
      <c r="J3996" s="1" t="s">
        <v>25</v>
      </c>
      <c r="O3996" s="2" t="s">
        <v>5507</v>
      </c>
      <c r="Q3996" s="2" t="s">
        <v>5508</v>
      </c>
      <c r="R3996" s="2">
        <v>1182</v>
      </c>
    </row>
    <row r="3997" spans="1:19" ht="28.8" x14ac:dyDescent="0.3">
      <c r="A3997" s="2" t="s">
        <v>28</v>
      </c>
      <c r="B3997" s="2" t="s">
        <v>29</v>
      </c>
      <c r="C3997" s="2" t="s">
        <v>22</v>
      </c>
      <c r="D3997" s="2" t="s">
        <v>23</v>
      </c>
      <c r="E3997" s="2" t="s">
        <v>5</v>
      </c>
      <c r="G3997" s="2" t="s">
        <v>24</v>
      </c>
      <c r="H3997" s="2">
        <v>1768717</v>
      </c>
      <c r="I3997" s="2">
        <v>1769898</v>
      </c>
      <c r="J3997" s="1" t="s">
        <v>25</v>
      </c>
      <c r="K3997" s="2" t="s">
        <v>5509</v>
      </c>
      <c r="N3997" s="2" t="s">
        <v>5510</v>
      </c>
      <c r="O3997" s="2" t="s">
        <v>5507</v>
      </c>
      <c r="Q3997" s="2" t="s">
        <v>5508</v>
      </c>
      <c r="R3997" s="2">
        <v>1182</v>
      </c>
      <c r="S3997" s="2">
        <v>393</v>
      </c>
    </row>
    <row r="3998" spans="1:19" ht="28.8" x14ac:dyDescent="0.3">
      <c r="A3998" s="2" t="s">
        <v>20</v>
      </c>
      <c r="B3998" s="2" t="s">
        <v>21</v>
      </c>
      <c r="C3998" s="2" t="s">
        <v>22</v>
      </c>
      <c r="D3998" s="2" t="s">
        <v>23</v>
      </c>
      <c r="E3998" s="2" t="s">
        <v>5</v>
      </c>
      <c r="G3998" s="2" t="s">
        <v>24</v>
      </c>
      <c r="H3998" s="2">
        <v>1769944</v>
      </c>
      <c r="I3998" s="2">
        <v>1771128</v>
      </c>
      <c r="J3998" s="1" t="s">
        <v>54</v>
      </c>
      <c r="O3998" s="2" t="s">
        <v>5511</v>
      </c>
      <c r="Q3998" s="2" t="s">
        <v>5512</v>
      </c>
      <c r="R3998" s="2">
        <v>1185</v>
      </c>
    </row>
    <row r="3999" spans="1:19" ht="43.2" x14ac:dyDescent="0.3">
      <c r="A3999" s="2" t="s">
        <v>28</v>
      </c>
      <c r="B3999" s="2" t="s">
        <v>29</v>
      </c>
      <c r="C3999" s="2" t="s">
        <v>22</v>
      </c>
      <c r="D3999" s="2" t="s">
        <v>23</v>
      </c>
      <c r="E3999" s="2" t="s">
        <v>5</v>
      </c>
      <c r="G3999" s="2" t="s">
        <v>24</v>
      </c>
      <c r="H3999" s="2">
        <v>1769944</v>
      </c>
      <c r="I3999" s="2">
        <v>1771128</v>
      </c>
      <c r="J3999" s="1" t="s">
        <v>54</v>
      </c>
      <c r="K3999" s="2" t="s">
        <v>5513</v>
      </c>
      <c r="N3999" s="2" t="s">
        <v>5514</v>
      </c>
      <c r="O3999" s="2" t="s">
        <v>5511</v>
      </c>
      <c r="Q3999" s="2" t="s">
        <v>5512</v>
      </c>
      <c r="R3999" s="2">
        <v>1185</v>
      </c>
      <c r="S3999" s="2">
        <v>394</v>
      </c>
    </row>
    <row r="4000" spans="1:19" ht="28.8" x14ac:dyDescent="0.3">
      <c r="A4000" s="2" t="s">
        <v>20</v>
      </c>
      <c r="B4000" s="2" t="s">
        <v>21</v>
      </c>
      <c r="C4000" s="2" t="s">
        <v>22</v>
      </c>
      <c r="D4000" s="2" t="s">
        <v>23</v>
      </c>
      <c r="E4000" s="2" t="s">
        <v>5</v>
      </c>
      <c r="G4000" s="2" t="s">
        <v>24</v>
      </c>
      <c r="H4000" s="2">
        <v>1771228</v>
      </c>
      <c r="I4000" s="2">
        <v>1772148</v>
      </c>
      <c r="J4000" s="1" t="s">
        <v>25</v>
      </c>
      <c r="Q4000" s="2" t="s">
        <v>5515</v>
      </c>
      <c r="R4000" s="2">
        <v>921</v>
      </c>
    </row>
    <row r="4001" spans="1:19" ht="57.6" x14ac:dyDescent="0.3">
      <c r="A4001" s="2" t="s">
        <v>28</v>
      </c>
      <c r="B4001" s="2" t="s">
        <v>29</v>
      </c>
      <c r="C4001" s="2" t="s">
        <v>22</v>
      </c>
      <c r="D4001" s="2" t="s">
        <v>23</v>
      </c>
      <c r="E4001" s="2" t="s">
        <v>5</v>
      </c>
      <c r="G4001" s="2" t="s">
        <v>24</v>
      </c>
      <c r="H4001" s="2">
        <v>1771228</v>
      </c>
      <c r="I4001" s="2">
        <v>1772148</v>
      </c>
      <c r="J4001" s="1" t="s">
        <v>25</v>
      </c>
      <c r="K4001" s="2" t="s">
        <v>5516</v>
      </c>
      <c r="N4001" s="2" t="s">
        <v>5517</v>
      </c>
      <c r="Q4001" s="2" t="s">
        <v>5515</v>
      </c>
      <c r="R4001" s="2">
        <v>921</v>
      </c>
      <c r="S4001" s="2">
        <v>306</v>
      </c>
    </row>
    <row r="4002" spans="1:19" ht="28.8" x14ac:dyDescent="0.3">
      <c r="A4002" s="2" t="s">
        <v>20</v>
      </c>
      <c r="B4002" s="2" t="s">
        <v>21</v>
      </c>
      <c r="C4002" s="2" t="s">
        <v>22</v>
      </c>
      <c r="D4002" s="2" t="s">
        <v>23</v>
      </c>
      <c r="E4002" s="2" t="s">
        <v>5</v>
      </c>
      <c r="G4002" s="2" t="s">
        <v>24</v>
      </c>
      <c r="H4002" s="2">
        <v>1772149</v>
      </c>
      <c r="I4002" s="2">
        <v>1773612</v>
      </c>
      <c r="J4002" s="1" t="s">
        <v>25</v>
      </c>
      <c r="O4002" s="2" t="s">
        <v>5518</v>
      </c>
      <c r="Q4002" s="2" t="s">
        <v>5519</v>
      </c>
      <c r="R4002" s="2">
        <v>1464</v>
      </c>
    </row>
    <row r="4003" spans="1:19" ht="43.2" x14ac:dyDescent="0.3">
      <c r="A4003" s="2" t="s">
        <v>28</v>
      </c>
      <c r="B4003" s="2" t="s">
        <v>29</v>
      </c>
      <c r="C4003" s="2" t="s">
        <v>22</v>
      </c>
      <c r="D4003" s="2" t="s">
        <v>23</v>
      </c>
      <c r="E4003" s="2" t="s">
        <v>5</v>
      </c>
      <c r="G4003" s="2" t="s">
        <v>24</v>
      </c>
      <c r="H4003" s="2">
        <v>1772149</v>
      </c>
      <c r="I4003" s="2">
        <v>1773612</v>
      </c>
      <c r="J4003" s="1" t="s">
        <v>25</v>
      </c>
      <c r="K4003" s="2" t="s">
        <v>5520</v>
      </c>
      <c r="N4003" s="2" t="s">
        <v>5521</v>
      </c>
      <c r="O4003" s="2" t="s">
        <v>5518</v>
      </c>
      <c r="Q4003" s="2" t="s">
        <v>5519</v>
      </c>
      <c r="R4003" s="2">
        <v>1464</v>
      </c>
      <c r="S4003" s="2">
        <v>487</v>
      </c>
    </row>
    <row r="4004" spans="1:19" ht="28.8" x14ac:dyDescent="0.3">
      <c r="A4004" s="2" t="s">
        <v>20</v>
      </c>
      <c r="B4004" s="2" t="s">
        <v>21</v>
      </c>
      <c r="C4004" s="2" t="s">
        <v>22</v>
      </c>
      <c r="D4004" s="2" t="s">
        <v>23</v>
      </c>
      <c r="E4004" s="2" t="s">
        <v>5</v>
      </c>
      <c r="G4004" s="2" t="s">
        <v>24</v>
      </c>
      <c r="H4004" s="2">
        <v>1773881</v>
      </c>
      <c r="I4004" s="2">
        <v>1774174</v>
      </c>
      <c r="J4004" s="1" t="s">
        <v>25</v>
      </c>
      <c r="Q4004" s="2" t="s">
        <v>5522</v>
      </c>
      <c r="R4004" s="2">
        <v>294</v>
      </c>
    </row>
    <row r="4005" spans="1:19" ht="43.2" x14ac:dyDescent="0.3">
      <c r="A4005" s="2" t="s">
        <v>28</v>
      </c>
      <c r="B4005" s="2" t="s">
        <v>29</v>
      </c>
      <c r="C4005" s="2" t="s">
        <v>22</v>
      </c>
      <c r="D4005" s="2" t="s">
        <v>23</v>
      </c>
      <c r="E4005" s="2" t="s">
        <v>5</v>
      </c>
      <c r="G4005" s="2" t="s">
        <v>24</v>
      </c>
      <c r="H4005" s="2">
        <v>1773881</v>
      </c>
      <c r="I4005" s="2">
        <v>1774174</v>
      </c>
      <c r="J4005" s="1" t="s">
        <v>25</v>
      </c>
      <c r="K4005" s="2" t="s">
        <v>5523</v>
      </c>
      <c r="N4005" s="2" t="s">
        <v>5524</v>
      </c>
      <c r="Q4005" s="2" t="s">
        <v>5522</v>
      </c>
      <c r="R4005" s="2">
        <v>294</v>
      </c>
      <c r="S4005" s="2">
        <v>97</v>
      </c>
    </row>
    <row r="4006" spans="1:19" ht="28.8" x14ac:dyDescent="0.3">
      <c r="A4006" s="2" t="s">
        <v>20</v>
      </c>
      <c r="B4006" s="2" t="s">
        <v>21</v>
      </c>
      <c r="C4006" s="2" t="s">
        <v>22</v>
      </c>
      <c r="D4006" s="2" t="s">
        <v>23</v>
      </c>
      <c r="E4006" s="2" t="s">
        <v>5</v>
      </c>
      <c r="G4006" s="2" t="s">
        <v>24</v>
      </c>
      <c r="H4006" s="2">
        <v>1774177</v>
      </c>
      <c r="I4006" s="2">
        <v>1775169</v>
      </c>
      <c r="J4006" s="1" t="s">
        <v>54</v>
      </c>
      <c r="O4006" s="2" t="s">
        <v>5525</v>
      </c>
      <c r="Q4006" s="2" t="s">
        <v>5526</v>
      </c>
      <c r="R4006" s="2">
        <v>993</v>
      </c>
    </row>
    <row r="4007" spans="1:19" ht="43.2" x14ac:dyDescent="0.3">
      <c r="A4007" s="2" t="s">
        <v>28</v>
      </c>
      <c r="B4007" s="2" t="s">
        <v>29</v>
      </c>
      <c r="C4007" s="2" t="s">
        <v>22</v>
      </c>
      <c r="D4007" s="2" t="s">
        <v>23</v>
      </c>
      <c r="E4007" s="2" t="s">
        <v>5</v>
      </c>
      <c r="G4007" s="2" t="s">
        <v>24</v>
      </c>
      <c r="H4007" s="2">
        <v>1774177</v>
      </c>
      <c r="I4007" s="2">
        <v>1775169</v>
      </c>
      <c r="J4007" s="1" t="s">
        <v>54</v>
      </c>
      <c r="K4007" s="2" t="s">
        <v>5527</v>
      </c>
      <c r="N4007" s="2" t="s">
        <v>5528</v>
      </c>
      <c r="O4007" s="2" t="s">
        <v>5525</v>
      </c>
      <c r="Q4007" s="2" t="s">
        <v>5526</v>
      </c>
      <c r="R4007" s="2">
        <v>993</v>
      </c>
      <c r="S4007" s="2">
        <v>330</v>
      </c>
    </row>
    <row r="4008" spans="1:19" ht="28.8" x14ac:dyDescent="0.3">
      <c r="A4008" s="2" t="s">
        <v>20</v>
      </c>
      <c r="B4008" s="2" t="s">
        <v>21</v>
      </c>
      <c r="C4008" s="2" t="s">
        <v>22</v>
      </c>
      <c r="D4008" s="2" t="s">
        <v>23</v>
      </c>
      <c r="E4008" s="2" t="s">
        <v>5</v>
      </c>
      <c r="G4008" s="2" t="s">
        <v>24</v>
      </c>
      <c r="H4008" s="2">
        <v>1775207</v>
      </c>
      <c r="I4008" s="2">
        <v>1777612</v>
      </c>
      <c r="J4008" s="1" t="s">
        <v>54</v>
      </c>
      <c r="O4008" s="2" t="s">
        <v>5529</v>
      </c>
      <c r="Q4008" s="2" t="s">
        <v>5530</v>
      </c>
      <c r="R4008" s="2">
        <v>2406</v>
      </c>
    </row>
    <row r="4009" spans="1:19" ht="43.2" x14ac:dyDescent="0.3">
      <c r="A4009" s="2" t="s">
        <v>28</v>
      </c>
      <c r="B4009" s="2" t="s">
        <v>29</v>
      </c>
      <c r="C4009" s="2" t="s">
        <v>22</v>
      </c>
      <c r="D4009" s="2" t="s">
        <v>23</v>
      </c>
      <c r="E4009" s="2" t="s">
        <v>5</v>
      </c>
      <c r="G4009" s="2" t="s">
        <v>24</v>
      </c>
      <c r="H4009" s="2">
        <v>1775207</v>
      </c>
      <c r="I4009" s="2">
        <v>1777612</v>
      </c>
      <c r="J4009" s="1" t="s">
        <v>54</v>
      </c>
      <c r="K4009" s="2" t="s">
        <v>5531</v>
      </c>
      <c r="N4009" s="2" t="s">
        <v>5532</v>
      </c>
      <c r="O4009" s="2" t="s">
        <v>5529</v>
      </c>
      <c r="Q4009" s="2" t="s">
        <v>5530</v>
      </c>
      <c r="R4009" s="2">
        <v>2406</v>
      </c>
      <c r="S4009" s="2">
        <v>801</v>
      </c>
    </row>
    <row r="4010" spans="1:19" ht="28.8" x14ac:dyDescent="0.3">
      <c r="A4010" s="2" t="s">
        <v>20</v>
      </c>
      <c r="B4010" s="2" t="s">
        <v>21</v>
      </c>
      <c r="C4010" s="2" t="s">
        <v>22</v>
      </c>
      <c r="D4010" s="2" t="s">
        <v>23</v>
      </c>
      <c r="E4010" s="2" t="s">
        <v>5</v>
      </c>
      <c r="G4010" s="2" t="s">
        <v>24</v>
      </c>
      <c r="H4010" s="2">
        <v>1777630</v>
      </c>
      <c r="I4010" s="2">
        <v>1779600</v>
      </c>
      <c r="J4010" s="1" t="s">
        <v>54</v>
      </c>
      <c r="O4010" s="2" t="s">
        <v>5533</v>
      </c>
      <c r="Q4010" s="2" t="s">
        <v>5534</v>
      </c>
      <c r="R4010" s="2">
        <v>1971</v>
      </c>
    </row>
    <row r="4011" spans="1:19" ht="43.2" x14ac:dyDescent="0.3">
      <c r="A4011" s="2" t="s">
        <v>28</v>
      </c>
      <c r="B4011" s="2" t="s">
        <v>29</v>
      </c>
      <c r="C4011" s="2" t="s">
        <v>22</v>
      </c>
      <c r="D4011" s="2" t="s">
        <v>23</v>
      </c>
      <c r="E4011" s="2" t="s">
        <v>5</v>
      </c>
      <c r="G4011" s="2" t="s">
        <v>24</v>
      </c>
      <c r="H4011" s="2">
        <v>1777630</v>
      </c>
      <c r="I4011" s="2">
        <v>1779600</v>
      </c>
      <c r="J4011" s="1" t="s">
        <v>54</v>
      </c>
      <c r="K4011" s="2" t="s">
        <v>5535</v>
      </c>
      <c r="N4011" s="2" t="s">
        <v>5536</v>
      </c>
      <c r="O4011" s="2" t="s">
        <v>5533</v>
      </c>
      <c r="Q4011" s="2" t="s">
        <v>5534</v>
      </c>
      <c r="R4011" s="2">
        <v>1971</v>
      </c>
      <c r="S4011" s="2">
        <v>656</v>
      </c>
    </row>
    <row r="4012" spans="1:19" ht="28.8" x14ac:dyDescent="0.3">
      <c r="A4012" s="2" t="s">
        <v>20</v>
      </c>
      <c r="B4012" s="2" t="s">
        <v>21</v>
      </c>
      <c r="C4012" s="2" t="s">
        <v>22</v>
      </c>
      <c r="D4012" s="2" t="s">
        <v>23</v>
      </c>
      <c r="E4012" s="2" t="s">
        <v>5</v>
      </c>
      <c r="G4012" s="2" t="s">
        <v>24</v>
      </c>
      <c r="H4012" s="2">
        <v>1779649</v>
      </c>
      <c r="I4012" s="2">
        <v>1779747</v>
      </c>
      <c r="J4012" s="1" t="s">
        <v>25</v>
      </c>
      <c r="Q4012" s="2" t="s">
        <v>5537</v>
      </c>
      <c r="R4012" s="2">
        <v>99</v>
      </c>
    </row>
    <row r="4013" spans="1:19" ht="28.8" x14ac:dyDescent="0.3">
      <c r="A4013" s="2" t="s">
        <v>28</v>
      </c>
      <c r="B4013" s="2" t="s">
        <v>29</v>
      </c>
      <c r="C4013" s="2" t="s">
        <v>22</v>
      </c>
      <c r="D4013" s="2" t="s">
        <v>23</v>
      </c>
      <c r="E4013" s="2" t="s">
        <v>5</v>
      </c>
      <c r="G4013" s="2" t="s">
        <v>24</v>
      </c>
      <c r="H4013" s="2">
        <v>1779649</v>
      </c>
      <c r="I4013" s="2">
        <v>1779747</v>
      </c>
      <c r="J4013" s="1" t="s">
        <v>25</v>
      </c>
      <c r="K4013" s="2" t="s">
        <v>5538</v>
      </c>
      <c r="N4013" s="2" t="s">
        <v>101</v>
      </c>
      <c r="Q4013" s="2" t="s">
        <v>5537</v>
      </c>
      <c r="R4013" s="2">
        <v>99</v>
      </c>
      <c r="S4013" s="2">
        <v>32</v>
      </c>
    </row>
    <row r="4014" spans="1:19" ht="28.8" x14ac:dyDescent="0.3">
      <c r="A4014" s="2" t="s">
        <v>20</v>
      </c>
      <c r="B4014" s="2" t="s">
        <v>21</v>
      </c>
      <c r="C4014" s="2" t="s">
        <v>22</v>
      </c>
      <c r="D4014" s="2" t="s">
        <v>23</v>
      </c>
      <c r="E4014" s="2" t="s">
        <v>5</v>
      </c>
      <c r="G4014" s="2" t="s">
        <v>24</v>
      </c>
      <c r="H4014" s="2">
        <v>1779889</v>
      </c>
      <c r="I4014" s="2">
        <v>1781196</v>
      </c>
      <c r="J4014" s="1" t="s">
        <v>54</v>
      </c>
      <c r="Q4014" s="2" t="s">
        <v>5539</v>
      </c>
      <c r="R4014" s="2">
        <v>1308</v>
      </c>
    </row>
    <row r="4015" spans="1:19" ht="28.8" x14ac:dyDescent="0.3">
      <c r="A4015" s="2" t="s">
        <v>28</v>
      </c>
      <c r="B4015" s="2" t="s">
        <v>29</v>
      </c>
      <c r="C4015" s="2" t="s">
        <v>22</v>
      </c>
      <c r="D4015" s="2" t="s">
        <v>23</v>
      </c>
      <c r="E4015" s="2" t="s">
        <v>5</v>
      </c>
      <c r="G4015" s="2" t="s">
        <v>24</v>
      </c>
      <c r="H4015" s="2">
        <v>1779889</v>
      </c>
      <c r="I4015" s="2">
        <v>1781196</v>
      </c>
      <c r="J4015" s="1" t="s">
        <v>54</v>
      </c>
      <c r="K4015" s="2" t="s">
        <v>5540</v>
      </c>
      <c r="N4015" s="2" t="s">
        <v>114</v>
      </c>
      <c r="Q4015" s="2" t="s">
        <v>5539</v>
      </c>
      <c r="R4015" s="2">
        <v>1308</v>
      </c>
      <c r="S4015" s="2">
        <v>435</v>
      </c>
    </row>
    <row r="4016" spans="1:19" ht="28.8" x14ac:dyDescent="0.3">
      <c r="A4016" s="2" t="s">
        <v>20</v>
      </c>
      <c r="B4016" s="2" t="s">
        <v>21</v>
      </c>
      <c r="C4016" s="2" t="s">
        <v>22</v>
      </c>
      <c r="D4016" s="2" t="s">
        <v>23</v>
      </c>
      <c r="E4016" s="2" t="s">
        <v>5</v>
      </c>
      <c r="G4016" s="2" t="s">
        <v>24</v>
      </c>
      <c r="H4016" s="2">
        <v>1781193</v>
      </c>
      <c r="I4016" s="2">
        <v>1781855</v>
      </c>
      <c r="J4016" s="1" t="s">
        <v>54</v>
      </c>
      <c r="Q4016" s="2" t="s">
        <v>5541</v>
      </c>
      <c r="R4016" s="2">
        <v>663</v>
      </c>
    </row>
    <row r="4017" spans="1:19" ht="28.8" x14ac:dyDescent="0.3">
      <c r="A4017" s="2" t="s">
        <v>28</v>
      </c>
      <c r="B4017" s="2" t="s">
        <v>29</v>
      </c>
      <c r="C4017" s="2" t="s">
        <v>22</v>
      </c>
      <c r="D4017" s="2" t="s">
        <v>23</v>
      </c>
      <c r="E4017" s="2" t="s">
        <v>5</v>
      </c>
      <c r="G4017" s="2" t="s">
        <v>24</v>
      </c>
      <c r="H4017" s="2">
        <v>1781193</v>
      </c>
      <c r="I4017" s="2">
        <v>1781855</v>
      </c>
      <c r="J4017" s="1" t="s">
        <v>54</v>
      </c>
      <c r="K4017" s="2" t="s">
        <v>5542</v>
      </c>
      <c r="N4017" s="2" t="s">
        <v>341</v>
      </c>
      <c r="Q4017" s="2" t="s">
        <v>5541</v>
      </c>
      <c r="R4017" s="2">
        <v>663</v>
      </c>
      <c r="S4017" s="2">
        <v>220</v>
      </c>
    </row>
    <row r="4018" spans="1:19" ht="28.8" x14ac:dyDescent="0.3">
      <c r="A4018" s="2" t="s">
        <v>20</v>
      </c>
      <c r="B4018" s="2" t="s">
        <v>21</v>
      </c>
      <c r="C4018" s="2" t="s">
        <v>22</v>
      </c>
      <c r="D4018" s="2" t="s">
        <v>23</v>
      </c>
      <c r="E4018" s="2" t="s">
        <v>5</v>
      </c>
      <c r="G4018" s="2" t="s">
        <v>24</v>
      </c>
      <c r="H4018" s="2">
        <v>1781933</v>
      </c>
      <c r="I4018" s="2">
        <v>1782244</v>
      </c>
      <c r="J4018" s="1" t="s">
        <v>54</v>
      </c>
      <c r="Q4018" s="2" t="s">
        <v>5543</v>
      </c>
      <c r="R4018" s="2">
        <v>312</v>
      </c>
    </row>
    <row r="4019" spans="1:19" ht="28.8" x14ac:dyDescent="0.3">
      <c r="A4019" s="2" t="s">
        <v>28</v>
      </c>
      <c r="B4019" s="2" t="s">
        <v>29</v>
      </c>
      <c r="C4019" s="2" t="s">
        <v>22</v>
      </c>
      <c r="D4019" s="2" t="s">
        <v>23</v>
      </c>
      <c r="E4019" s="2" t="s">
        <v>5</v>
      </c>
      <c r="G4019" s="2" t="s">
        <v>24</v>
      </c>
      <c r="H4019" s="2">
        <v>1781933</v>
      </c>
      <c r="I4019" s="2">
        <v>1782244</v>
      </c>
      <c r="J4019" s="1" t="s">
        <v>54</v>
      </c>
      <c r="K4019" s="2" t="s">
        <v>5544</v>
      </c>
      <c r="N4019" s="2" t="s">
        <v>303</v>
      </c>
      <c r="Q4019" s="2" t="s">
        <v>5543</v>
      </c>
      <c r="R4019" s="2">
        <v>312</v>
      </c>
      <c r="S4019" s="2">
        <v>103</v>
      </c>
    </row>
    <row r="4020" spans="1:19" ht="28.8" x14ac:dyDescent="0.3">
      <c r="A4020" s="2" t="s">
        <v>20</v>
      </c>
      <c r="B4020" s="2" t="s">
        <v>21</v>
      </c>
      <c r="C4020" s="2" t="s">
        <v>22</v>
      </c>
      <c r="D4020" s="2" t="s">
        <v>23</v>
      </c>
      <c r="E4020" s="2" t="s">
        <v>5</v>
      </c>
      <c r="G4020" s="2" t="s">
        <v>24</v>
      </c>
      <c r="H4020" s="2">
        <v>1782440</v>
      </c>
      <c r="I4020" s="2">
        <v>1783516</v>
      </c>
      <c r="J4020" s="1" t="s">
        <v>54</v>
      </c>
      <c r="Q4020" s="2" t="s">
        <v>5545</v>
      </c>
      <c r="R4020" s="2">
        <v>1077</v>
      </c>
    </row>
    <row r="4021" spans="1:19" ht="28.8" x14ac:dyDescent="0.3">
      <c r="A4021" s="2" t="s">
        <v>28</v>
      </c>
      <c r="B4021" s="2" t="s">
        <v>29</v>
      </c>
      <c r="C4021" s="2" t="s">
        <v>22</v>
      </c>
      <c r="D4021" s="2" t="s">
        <v>23</v>
      </c>
      <c r="E4021" s="2" t="s">
        <v>5</v>
      </c>
      <c r="G4021" s="2" t="s">
        <v>24</v>
      </c>
      <c r="H4021" s="2">
        <v>1782440</v>
      </c>
      <c r="I4021" s="2">
        <v>1783516</v>
      </c>
      <c r="J4021" s="1" t="s">
        <v>54</v>
      </c>
      <c r="K4021" s="2" t="s">
        <v>5546</v>
      </c>
      <c r="N4021" s="2" t="s">
        <v>303</v>
      </c>
      <c r="Q4021" s="2" t="s">
        <v>5545</v>
      </c>
      <c r="R4021" s="2">
        <v>1077</v>
      </c>
      <c r="S4021" s="2">
        <v>358</v>
      </c>
    </row>
    <row r="4022" spans="1:19" ht="28.8" x14ac:dyDescent="0.3">
      <c r="A4022" s="2" t="s">
        <v>20</v>
      </c>
      <c r="B4022" s="2" t="s">
        <v>21</v>
      </c>
      <c r="C4022" s="2" t="s">
        <v>22</v>
      </c>
      <c r="D4022" s="2" t="s">
        <v>23</v>
      </c>
      <c r="E4022" s="2" t="s">
        <v>5</v>
      </c>
      <c r="G4022" s="2" t="s">
        <v>24</v>
      </c>
      <c r="H4022" s="2">
        <v>1783559</v>
      </c>
      <c r="I4022" s="2">
        <v>1786585</v>
      </c>
      <c r="J4022" s="1" t="s">
        <v>54</v>
      </c>
      <c r="Q4022" s="2" t="s">
        <v>5547</v>
      </c>
      <c r="R4022" s="2">
        <v>3027</v>
      </c>
    </row>
    <row r="4023" spans="1:19" ht="43.2" x14ac:dyDescent="0.3">
      <c r="A4023" s="2" t="s">
        <v>28</v>
      </c>
      <c r="B4023" s="2" t="s">
        <v>29</v>
      </c>
      <c r="C4023" s="2" t="s">
        <v>22</v>
      </c>
      <c r="D4023" s="2" t="s">
        <v>23</v>
      </c>
      <c r="E4023" s="2" t="s">
        <v>5</v>
      </c>
      <c r="G4023" s="2" t="s">
        <v>24</v>
      </c>
      <c r="H4023" s="2">
        <v>1783559</v>
      </c>
      <c r="I4023" s="2">
        <v>1786585</v>
      </c>
      <c r="J4023" s="1" t="s">
        <v>54</v>
      </c>
      <c r="K4023" s="2" t="s">
        <v>5548</v>
      </c>
      <c r="N4023" s="2" t="s">
        <v>5098</v>
      </c>
      <c r="Q4023" s="2" t="s">
        <v>5547</v>
      </c>
      <c r="R4023" s="2">
        <v>3027</v>
      </c>
      <c r="S4023" s="2">
        <v>1008</v>
      </c>
    </row>
    <row r="4024" spans="1:19" ht="28.8" x14ac:dyDescent="0.3">
      <c r="A4024" s="2" t="s">
        <v>20</v>
      </c>
      <c r="B4024" s="2" t="s">
        <v>21</v>
      </c>
      <c r="C4024" s="2" t="s">
        <v>22</v>
      </c>
      <c r="D4024" s="2" t="s">
        <v>23</v>
      </c>
      <c r="E4024" s="2" t="s">
        <v>5</v>
      </c>
      <c r="G4024" s="2" t="s">
        <v>24</v>
      </c>
      <c r="H4024" s="2">
        <v>1786585</v>
      </c>
      <c r="I4024" s="2">
        <v>1787625</v>
      </c>
      <c r="J4024" s="1" t="s">
        <v>54</v>
      </c>
      <c r="Q4024" s="2" t="s">
        <v>5549</v>
      </c>
      <c r="R4024" s="2">
        <v>1041</v>
      </c>
    </row>
    <row r="4025" spans="1:19" ht="43.2" x14ac:dyDescent="0.3">
      <c r="A4025" s="2" t="s">
        <v>28</v>
      </c>
      <c r="B4025" s="2" t="s">
        <v>29</v>
      </c>
      <c r="C4025" s="2" t="s">
        <v>22</v>
      </c>
      <c r="D4025" s="2" t="s">
        <v>23</v>
      </c>
      <c r="E4025" s="2" t="s">
        <v>5</v>
      </c>
      <c r="G4025" s="2" t="s">
        <v>24</v>
      </c>
      <c r="H4025" s="2">
        <v>1786585</v>
      </c>
      <c r="I4025" s="2">
        <v>1787625</v>
      </c>
      <c r="J4025" s="1" t="s">
        <v>54</v>
      </c>
      <c r="K4025" s="2" t="s">
        <v>5550</v>
      </c>
      <c r="N4025" s="2" t="s">
        <v>347</v>
      </c>
      <c r="Q4025" s="2" t="s">
        <v>5549</v>
      </c>
      <c r="R4025" s="2">
        <v>1041</v>
      </c>
      <c r="S4025" s="2">
        <v>346</v>
      </c>
    </row>
    <row r="4026" spans="1:19" ht="28.8" x14ac:dyDescent="0.3">
      <c r="A4026" s="2" t="s">
        <v>20</v>
      </c>
      <c r="B4026" s="2" t="s">
        <v>21</v>
      </c>
      <c r="C4026" s="2" t="s">
        <v>22</v>
      </c>
      <c r="D4026" s="2" t="s">
        <v>23</v>
      </c>
      <c r="E4026" s="2" t="s">
        <v>5</v>
      </c>
      <c r="G4026" s="2" t="s">
        <v>24</v>
      </c>
      <c r="H4026" s="2">
        <v>1787622</v>
      </c>
      <c r="I4026" s="2">
        <v>1788971</v>
      </c>
      <c r="J4026" s="1" t="s">
        <v>54</v>
      </c>
      <c r="Q4026" s="2" t="s">
        <v>5551</v>
      </c>
      <c r="R4026" s="2">
        <v>1350</v>
      </c>
    </row>
    <row r="4027" spans="1:19" ht="28.8" x14ac:dyDescent="0.3">
      <c r="A4027" s="2" t="s">
        <v>28</v>
      </c>
      <c r="B4027" s="2" t="s">
        <v>29</v>
      </c>
      <c r="C4027" s="2" t="s">
        <v>22</v>
      </c>
      <c r="D4027" s="2" t="s">
        <v>23</v>
      </c>
      <c r="E4027" s="2" t="s">
        <v>5</v>
      </c>
      <c r="G4027" s="2" t="s">
        <v>24</v>
      </c>
      <c r="H4027" s="2">
        <v>1787622</v>
      </c>
      <c r="I4027" s="2">
        <v>1788971</v>
      </c>
      <c r="J4027" s="1" t="s">
        <v>54</v>
      </c>
      <c r="K4027" s="2" t="s">
        <v>5552</v>
      </c>
      <c r="N4027" s="2" t="s">
        <v>5553</v>
      </c>
      <c r="Q4027" s="2" t="s">
        <v>5551</v>
      </c>
      <c r="R4027" s="2">
        <v>1350</v>
      </c>
      <c r="S4027" s="2">
        <v>449</v>
      </c>
    </row>
    <row r="4028" spans="1:19" ht="28.8" x14ac:dyDescent="0.3">
      <c r="A4028" s="2" t="s">
        <v>20</v>
      </c>
      <c r="B4028" s="2" t="s">
        <v>21</v>
      </c>
      <c r="C4028" s="2" t="s">
        <v>22</v>
      </c>
      <c r="D4028" s="2" t="s">
        <v>23</v>
      </c>
      <c r="E4028" s="2" t="s">
        <v>5</v>
      </c>
      <c r="G4028" s="2" t="s">
        <v>24</v>
      </c>
      <c r="H4028" s="2">
        <v>1789245</v>
      </c>
      <c r="I4028" s="2">
        <v>1789376</v>
      </c>
      <c r="J4028" s="1" t="s">
        <v>54</v>
      </c>
      <c r="Q4028" s="2" t="s">
        <v>5554</v>
      </c>
      <c r="R4028" s="2">
        <v>132</v>
      </c>
    </row>
    <row r="4029" spans="1:19" ht="28.8" x14ac:dyDescent="0.3">
      <c r="A4029" s="2" t="s">
        <v>28</v>
      </c>
      <c r="B4029" s="2" t="s">
        <v>29</v>
      </c>
      <c r="C4029" s="2" t="s">
        <v>22</v>
      </c>
      <c r="D4029" s="2" t="s">
        <v>23</v>
      </c>
      <c r="E4029" s="2" t="s">
        <v>5</v>
      </c>
      <c r="G4029" s="2" t="s">
        <v>24</v>
      </c>
      <c r="H4029" s="2">
        <v>1789245</v>
      </c>
      <c r="I4029" s="2">
        <v>1789376</v>
      </c>
      <c r="J4029" s="1" t="s">
        <v>54</v>
      </c>
      <c r="K4029" s="2" t="s">
        <v>5555</v>
      </c>
      <c r="N4029" s="2" t="s">
        <v>101</v>
      </c>
      <c r="Q4029" s="2" t="s">
        <v>5554</v>
      </c>
      <c r="R4029" s="2">
        <v>132</v>
      </c>
      <c r="S4029" s="2">
        <v>43</v>
      </c>
    </row>
    <row r="4030" spans="1:19" ht="28.8" x14ac:dyDescent="0.3">
      <c r="A4030" s="2" t="s">
        <v>20</v>
      </c>
      <c r="B4030" s="2" t="s">
        <v>21</v>
      </c>
      <c r="C4030" s="2" t="s">
        <v>22</v>
      </c>
      <c r="D4030" s="2" t="s">
        <v>23</v>
      </c>
      <c r="E4030" s="2" t="s">
        <v>5</v>
      </c>
      <c r="G4030" s="2" t="s">
        <v>24</v>
      </c>
      <c r="H4030" s="2">
        <v>1789506</v>
      </c>
      <c r="I4030" s="2">
        <v>1789661</v>
      </c>
      <c r="J4030" s="1" t="s">
        <v>54</v>
      </c>
      <c r="Q4030" s="2" t="s">
        <v>5556</v>
      </c>
      <c r="R4030" s="2">
        <v>156</v>
      </c>
    </row>
    <row r="4031" spans="1:19" ht="28.8" x14ac:dyDescent="0.3">
      <c r="A4031" s="2" t="s">
        <v>28</v>
      </c>
      <c r="B4031" s="2" t="s">
        <v>29</v>
      </c>
      <c r="C4031" s="2" t="s">
        <v>22</v>
      </c>
      <c r="D4031" s="2" t="s">
        <v>23</v>
      </c>
      <c r="E4031" s="2" t="s">
        <v>5</v>
      </c>
      <c r="G4031" s="2" t="s">
        <v>24</v>
      </c>
      <c r="H4031" s="2">
        <v>1789506</v>
      </c>
      <c r="I4031" s="2">
        <v>1789661</v>
      </c>
      <c r="J4031" s="1" t="s">
        <v>54</v>
      </c>
      <c r="K4031" s="2" t="s">
        <v>5557</v>
      </c>
      <c r="N4031" s="2" t="s">
        <v>101</v>
      </c>
      <c r="Q4031" s="2" t="s">
        <v>5556</v>
      </c>
      <c r="R4031" s="2">
        <v>156</v>
      </c>
      <c r="S4031" s="2">
        <v>51</v>
      </c>
    </row>
    <row r="4032" spans="1:19" ht="28.8" x14ac:dyDescent="0.3">
      <c r="A4032" s="2" t="s">
        <v>20</v>
      </c>
      <c r="B4032" s="2" t="s">
        <v>21</v>
      </c>
      <c r="C4032" s="2" t="s">
        <v>22</v>
      </c>
      <c r="D4032" s="2" t="s">
        <v>23</v>
      </c>
      <c r="E4032" s="2" t="s">
        <v>5</v>
      </c>
      <c r="G4032" s="2" t="s">
        <v>24</v>
      </c>
      <c r="H4032" s="2">
        <v>1789693</v>
      </c>
      <c r="I4032" s="2">
        <v>1792056</v>
      </c>
      <c r="J4032" s="1" t="s">
        <v>54</v>
      </c>
      <c r="Q4032" s="2" t="s">
        <v>5558</v>
      </c>
      <c r="R4032" s="2">
        <v>2364</v>
      </c>
    </row>
    <row r="4033" spans="1:19" ht="28.8" x14ac:dyDescent="0.3">
      <c r="A4033" s="2" t="s">
        <v>28</v>
      </c>
      <c r="B4033" s="2" t="s">
        <v>29</v>
      </c>
      <c r="C4033" s="2" t="s">
        <v>22</v>
      </c>
      <c r="D4033" s="2" t="s">
        <v>23</v>
      </c>
      <c r="E4033" s="2" t="s">
        <v>5</v>
      </c>
      <c r="G4033" s="2" t="s">
        <v>24</v>
      </c>
      <c r="H4033" s="2">
        <v>1789693</v>
      </c>
      <c r="I4033" s="2">
        <v>1792056</v>
      </c>
      <c r="J4033" s="1" t="s">
        <v>54</v>
      </c>
      <c r="K4033" s="2" t="s">
        <v>5559</v>
      </c>
      <c r="N4033" s="2" t="s">
        <v>4111</v>
      </c>
      <c r="Q4033" s="2" t="s">
        <v>5558</v>
      </c>
      <c r="R4033" s="2">
        <v>2364</v>
      </c>
      <c r="S4033" s="2">
        <v>787</v>
      </c>
    </row>
    <row r="4034" spans="1:19" ht="28.8" x14ac:dyDescent="0.3">
      <c r="A4034" s="2" t="s">
        <v>20</v>
      </c>
      <c r="B4034" s="2" t="s">
        <v>21</v>
      </c>
      <c r="C4034" s="2" t="s">
        <v>22</v>
      </c>
      <c r="D4034" s="2" t="s">
        <v>23</v>
      </c>
      <c r="E4034" s="2" t="s">
        <v>5</v>
      </c>
      <c r="G4034" s="2" t="s">
        <v>24</v>
      </c>
      <c r="H4034" s="2">
        <v>1792284</v>
      </c>
      <c r="I4034" s="2">
        <v>1793237</v>
      </c>
      <c r="J4034" s="1" t="s">
        <v>54</v>
      </c>
      <c r="Q4034" s="2" t="s">
        <v>5560</v>
      </c>
      <c r="R4034" s="2">
        <v>954</v>
      </c>
    </row>
    <row r="4035" spans="1:19" ht="28.8" x14ac:dyDescent="0.3">
      <c r="A4035" s="2" t="s">
        <v>28</v>
      </c>
      <c r="B4035" s="2" t="s">
        <v>29</v>
      </c>
      <c r="C4035" s="2" t="s">
        <v>22</v>
      </c>
      <c r="D4035" s="2" t="s">
        <v>23</v>
      </c>
      <c r="E4035" s="2" t="s">
        <v>5</v>
      </c>
      <c r="G4035" s="2" t="s">
        <v>24</v>
      </c>
      <c r="H4035" s="2">
        <v>1792284</v>
      </c>
      <c r="I4035" s="2">
        <v>1793237</v>
      </c>
      <c r="J4035" s="1" t="s">
        <v>54</v>
      </c>
      <c r="K4035" s="2" t="s">
        <v>5561</v>
      </c>
      <c r="N4035" s="2" t="s">
        <v>192</v>
      </c>
      <c r="Q4035" s="2" t="s">
        <v>5560</v>
      </c>
      <c r="R4035" s="2">
        <v>954</v>
      </c>
      <c r="S4035" s="2">
        <v>317</v>
      </c>
    </row>
    <row r="4036" spans="1:19" ht="28.8" x14ac:dyDescent="0.3">
      <c r="A4036" s="2" t="s">
        <v>20</v>
      </c>
      <c r="B4036" s="2" t="s">
        <v>21</v>
      </c>
      <c r="C4036" s="2" t="s">
        <v>22</v>
      </c>
      <c r="D4036" s="2" t="s">
        <v>23</v>
      </c>
      <c r="E4036" s="2" t="s">
        <v>5</v>
      </c>
      <c r="G4036" s="2" t="s">
        <v>24</v>
      </c>
      <c r="H4036" s="2">
        <v>1793273</v>
      </c>
      <c r="I4036" s="2">
        <v>1793443</v>
      </c>
      <c r="J4036" s="1" t="s">
        <v>54</v>
      </c>
      <c r="Q4036" s="2" t="s">
        <v>5562</v>
      </c>
      <c r="R4036" s="2">
        <v>171</v>
      </c>
    </row>
    <row r="4037" spans="1:19" ht="28.8" x14ac:dyDescent="0.3">
      <c r="A4037" s="2" t="s">
        <v>28</v>
      </c>
      <c r="B4037" s="2" t="s">
        <v>29</v>
      </c>
      <c r="C4037" s="2" t="s">
        <v>22</v>
      </c>
      <c r="D4037" s="2" t="s">
        <v>23</v>
      </c>
      <c r="E4037" s="2" t="s">
        <v>5</v>
      </c>
      <c r="G4037" s="2" t="s">
        <v>24</v>
      </c>
      <c r="H4037" s="2">
        <v>1793273</v>
      </c>
      <c r="I4037" s="2">
        <v>1793443</v>
      </c>
      <c r="J4037" s="1" t="s">
        <v>54</v>
      </c>
      <c r="K4037" s="2" t="s">
        <v>5563</v>
      </c>
      <c r="N4037" s="2" t="s">
        <v>101</v>
      </c>
      <c r="Q4037" s="2" t="s">
        <v>5562</v>
      </c>
      <c r="R4037" s="2">
        <v>171</v>
      </c>
      <c r="S4037" s="2">
        <v>56</v>
      </c>
    </row>
    <row r="4038" spans="1:19" ht="28.8" x14ac:dyDescent="0.3">
      <c r="A4038" s="2" t="s">
        <v>20</v>
      </c>
      <c r="B4038" s="2" t="s">
        <v>21</v>
      </c>
      <c r="C4038" s="2" t="s">
        <v>22</v>
      </c>
      <c r="D4038" s="2" t="s">
        <v>23</v>
      </c>
      <c r="E4038" s="2" t="s">
        <v>5</v>
      </c>
      <c r="G4038" s="2" t="s">
        <v>24</v>
      </c>
      <c r="H4038" s="2">
        <v>1793364</v>
      </c>
      <c r="I4038" s="2">
        <v>1796462</v>
      </c>
      <c r="J4038" s="1" t="s">
        <v>54</v>
      </c>
      <c r="Q4038" s="2" t="s">
        <v>5564</v>
      </c>
      <c r="R4038" s="2">
        <v>3099</v>
      </c>
    </row>
    <row r="4039" spans="1:19" ht="43.2" x14ac:dyDescent="0.3">
      <c r="A4039" s="2" t="s">
        <v>28</v>
      </c>
      <c r="B4039" s="2" t="s">
        <v>29</v>
      </c>
      <c r="C4039" s="2" t="s">
        <v>22</v>
      </c>
      <c r="D4039" s="2" t="s">
        <v>23</v>
      </c>
      <c r="E4039" s="2" t="s">
        <v>5</v>
      </c>
      <c r="G4039" s="2" t="s">
        <v>24</v>
      </c>
      <c r="H4039" s="2">
        <v>1793364</v>
      </c>
      <c r="I4039" s="2">
        <v>1796462</v>
      </c>
      <c r="J4039" s="1" t="s">
        <v>54</v>
      </c>
      <c r="K4039" s="2" t="s">
        <v>5565</v>
      </c>
      <c r="N4039" s="2" t="s">
        <v>5098</v>
      </c>
      <c r="Q4039" s="2" t="s">
        <v>5564</v>
      </c>
      <c r="R4039" s="2">
        <v>3099</v>
      </c>
      <c r="S4039" s="2">
        <v>1032</v>
      </c>
    </row>
    <row r="4040" spans="1:19" ht="28.8" x14ac:dyDescent="0.3">
      <c r="A4040" s="2" t="s">
        <v>20</v>
      </c>
      <c r="B4040" s="2" t="s">
        <v>21</v>
      </c>
      <c r="C4040" s="2" t="s">
        <v>22</v>
      </c>
      <c r="D4040" s="2" t="s">
        <v>23</v>
      </c>
      <c r="E4040" s="2" t="s">
        <v>5</v>
      </c>
      <c r="G4040" s="2" t="s">
        <v>24</v>
      </c>
      <c r="H4040" s="2">
        <v>1796459</v>
      </c>
      <c r="I4040" s="2">
        <v>1797469</v>
      </c>
      <c r="J4040" s="1" t="s">
        <v>54</v>
      </c>
      <c r="Q4040" s="2" t="s">
        <v>5566</v>
      </c>
      <c r="R4040" s="2">
        <v>1011</v>
      </c>
    </row>
    <row r="4041" spans="1:19" ht="43.2" x14ac:dyDescent="0.3">
      <c r="A4041" s="2" t="s">
        <v>28</v>
      </c>
      <c r="B4041" s="2" t="s">
        <v>29</v>
      </c>
      <c r="C4041" s="2" t="s">
        <v>22</v>
      </c>
      <c r="D4041" s="2" t="s">
        <v>23</v>
      </c>
      <c r="E4041" s="2" t="s">
        <v>5</v>
      </c>
      <c r="G4041" s="2" t="s">
        <v>24</v>
      </c>
      <c r="H4041" s="2">
        <v>1796459</v>
      </c>
      <c r="I4041" s="2">
        <v>1797469</v>
      </c>
      <c r="J4041" s="1" t="s">
        <v>54</v>
      </c>
      <c r="K4041" s="2" t="s">
        <v>5567</v>
      </c>
      <c r="N4041" s="2" t="s">
        <v>347</v>
      </c>
      <c r="Q4041" s="2" t="s">
        <v>5566</v>
      </c>
      <c r="R4041" s="2">
        <v>1011</v>
      </c>
      <c r="S4041" s="2">
        <v>336</v>
      </c>
    </row>
    <row r="4042" spans="1:19" ht="28.8" x14ac:dyDescent="0.3">
      <c r="A4042" s="2" t="s">
        <v>20</v>
      </c>
      <c r="B4042" s="2" t="s">
        <v>21</v>
      </c>
      <c r="C4042" s="2" t="s">
        <v>22</v>
      </c>
      <c r="D4042" s="2" t="s">
        <v>23</v>
      </c>
      <c r="E4042" s="2" t="s">
        <v>5</v>
      </c>
      <c r="G4042" s="2" t="s">
        <v>24</v>
      </c>
      <c r="H4042" s="2">
        <v>1797466</v>
      </c>
      <c r="I4042" s="2">
        <v>1798809</v>
      </c>
      <c r="J4042" s="1" t="s">
        <v>54</v>
      </c>
      <c r="Q4042" s="2" t="s">
        <v>5568</v>
      </c>
      <c r="R4042" s="2">
        <v>1344</v>
      </c>
    </row>
    <row r="4043" spans="1:19" ht="28.8" x14ac:dyDescent="0.3">
      <c r="A4043" s="2" t="s">
        <v>28</v>
      </c>
      <c r="B4043" s="2" t="s">
        <v>29</v>
      </c>
      <c r="C4043" s="2" t="s">
        <v>22</v>
      </c>
      <c r="D4043" s="2" t="s">
        <v>23</v>
      </c>
      <c r="E4043" s="2" t="s">
        <v>5</v>
      </c>
      <c r="G4043" s="2" t="s">
        <v>24</v>
      </c>
      <c r="H4043" s="2">
        <v>1797466</v>
      </c>
      <c r="I4043" s="2">
        <v>1798809</v>
      </c>
      <c r="J4043" s="1" t="s">
        <v>54</v>
      </c>
      <c r="K4043" s="2" t="s">
        <v>5569</v>
      </c>
      <c r="N4043" s="2" t="s">
        <v>5553</v>
      </c>
      <c r="Q4043" s="2" t="s">
        <v>5568</v>
      </c>
      <c r="R4043" s="2">
        <v>1344</v>
      </c>
      <c r="S4043" s="2">
        <v>447</v>
      </c>
    </row>
    <row r="4044" spans="1:19" ht="28.8" x14ac:dyDescent="0.3">
      <c r="A4044" s="2" t="s">
        <v>20</v>
      </c>
      <c r="B4044" s="2" t="s">
        <v>21</v>
      </c>
      <c r="C4044" s="2" t="s">
        <v>22</v>
      </c>
      <c r="D4044" s="2" t="s">
        <v>23</v>
      </c>
      <c r="E4044" s="2" t="s">
        <v>5</v>
      </c>
      <c r="G4044" s="2" t="s">
        <v>24</v>
      </c>
      <c r="H4044" s="2">
        <v>1798806</v>
      </c>
      <c r="I4044" s="2">
        <v>1798937</v>
      </c>
      <c r="J4044" s="1" t="s">
        <v>54</v>
      </c>
      <c r="Q4044" s="2" t="s">
        <v>5570</v>
      </c>
      <c r="R4044" s="2">
        <v>132</v>
      </c>
    </row>
    <row r="4045" spans="1:19" ht="28.8" x14ac:dyDescent="0.3">
      <c r="A4045" s="2" t="s">
        <v>28</v>
      </c>
      <c r="B4045" s="2" t="s">
        <v>29</v>
      </c>
      <c r="C4045" s="2" t="s">
        <v>22</v>
      </c>
      <c r="D4045" s="2" t="s">
        <v>23</v>
      </c>
      <c r="E4045" s="2" t="s">
        <v>5</v>
      </c>
      <c r="G4045" s="2" t="s">
        <v>24</v>
      </c>
      <c r="H4045" s="2">
        <v>1798806</v>
      </c>
      <c r="I4045" s="2">
        <v>1798937</v>
      </c>
      <c r="J4045" s="1" t="s">
        <v>54</v>
      </c>
      <c r="K4045" s="2" t="s">
        <v>5571</v>
      </c>
      <c r="N4045" s="2" t="s">
        <v>101</v>
      </c>
      <c r="Q4045" s="2" t="s">
        <v>5570</v>
      </c>
      <c r="R4045" s="2">
        <v>132</v>
      </c>
      <c r="S4045" s="2">
        <v>43</v>
      </c>
    </row>
    <row r="4046" spans="1:19" ht="28.8" x14ac:dyDescent="0.3">
      <c r="A4046" s="2" t="s">
        <v>20</v>
      </c>
      <c r="B4046" s="2" t="s">
        <v>21</v>
      </c>
      <c r="C4046" s="2" t="s">
        <v>22</v>
      </c>
      <c r="D4046" s="2" t="s">
        <v>23</v>
      </c>
      <c r="E4046" s="2" t="s">
        <v>5</v>
      </c>
      <c r="G4046" s="2" t="s">
        <v>24</v>
      </c>
      <c r="H4046" s="2">
        <v>1798914</v>
      </c>
      <c r="I4046" s="2">
        <v>1799030</v>
      </c>
      <c r="J4046" s="1" t="s">
        <v>25</v>
      </c>
      <c r="Q4046" s="2" t="s">
        <v>5572</v>
      </c>
      <c r="R4046" s="2">
        <v>117</v>
      </c>
    </row>
    <row r="4047" spans="1:19" ht="28.8" x14ac:dyDescent="0.3">
      <c r="A4047" s="2" t="s">
        <v>28</v>
      </c>
      <c r="B4047" s="2" t="s">
        <v>29</v>
      </c>
      <c r="C4047" s="2" t="s">
        <v>22</v>
      </c>
      <c r="D4047" s="2" t="s">
        <v>23</v>
      </c>
      <c r="E4047" s="2" t="s">
        <v>5</v>
      </c>
      <c r="G4047" s="2" t="s">
        <v>24</v>
      </c>
      <c r="H4047" s="2">
        <v>1798914</v>
      </c>
      <c r="I4047" s="2">
        <v>1799030</v>
      </c>
      <c r="J4047" s="1" t="s">
        <v>25</v>
      </c>
      <c r="K4047" s="2" t="s">
        <v>5573</v>
      </c>
      <c r="N4047" s="2" t="s">
        <v>101</v>
      </c>
      <c r="Q4047" s="2" t="s">
        <v>5572</v>
      </c>
      <c r="R4047" s="2">
        <v>117</v>
      </c>
      <c r="S4047" s="2">
        <v>38</v>
      </c>
    </row>
    <row r="4048" spans="1:19" ht="28.8" x14ac:dyDescent="0.3">
      <c r="A4048" s="2" t="s">
        <v>20</v>
      </c>
      <c r="B4048" s="2" t="s">
        <v>21</v>
      </c>
      <c r="C4048" s="2" t="s">
        <v>22</v>
      </c>
      <c r="D4048" s="2" t="s">
        <v>23</v>
      </c>
      <c r="E4048" s="2" t="s">
        <v>5</v>
      </c>
      <c r="G4048" s="2" t="s">
        <v>24</v>
      </c>
      <c r="H4048" s="2">
        <v>1799005</v>
      </c>
      <c r="I4048" s="2">
        <v>1799316</v>
      </c>
      <c r="J4048" s="1" t="s">
        <v>54</v>
      </c>
      <c r="Q4048" s="2" t="s">
        <v>5574</v>
      </c>
      <c r="R4048" s="2">
        <v>312</v>
      </c>
    </row>
    <row r="4049" spans="1:19" ht="28.8" x14ac:dyDescent="0.3">
      <c r="A4049" s="2" t="s">
        <v>28</v>
      </c>
      <c r="B4049" s="2" t="s">
        <v>29</v>
      </c>
      <c r="C4049" s="2" t="s">
        <v>22</v>
      </c>
      <c r="D4049" s="2" t="s">
        <v>23</v>
      </c>
      <c r="E4049" s="2" t="s">
        <v>5</v>
      </c>
      <c r="G4049" s="2" t="s">
        <v>24</v>
      </c>
      <c r="H4049" s="2">
        <v>1799005</v>
      </c>
      <c r="I4049" s="2">
        <v>1799316</v>
      </c>
      <c r="J4049" s="1" t="s">
        <v>54</v>
      </c>
      <c r="K4049" s="2" t="s">
        <v>5575</v>
      </c>
      <c r="N4049" s="2" t="s">
        <v>101</v>
      </c>
      <c r="Q4049" s="2" t="s">
        <v>5574</v>
      </c>
      <c r="R4049" s="2">
        <v>312</v>
      </c>
      <c r="S4049" s="2">
        <v>103</v>
      </c>
    </row>
    <row r="4050" spans="1:19" ht="28.8" x14ac:dyDescent="0.3">
      <c r="A4050" s="2" t="s">
        <v>20</v>
      </c>
      <c r="B4050" s="2" t="s">
        <v>21</v>
      </c>
      <c r="C4050" s="2" t="s">
        <v>22</v>
      </c>
      <c r="D4050" s="2" t="s">
        <v>23</v>
      </c>
      <c r="E4050" s="2" t="s">
        <v>5</v>
      </c>
      <c r="G4050" s="2" t="s">
        <v>24</v>
      </c>
      <c r="H4050" s="2">
        <v>1799351</v>
      </c>
      <c r="I4050" s="2">
        <v>1799557</v>
      </c>
      <c r="J4050" s="1" t="s">
        <v>25</v>
      </c>
      <c r="Q4050" s="2" t="s">
        <v>5576</v>
      </c>
      <c r="R4050" s="2">
        <v>207</v>
      </c>
    </row>
    <row r="4051" spans="1:19" ht="28.8" x14ac:dyDescent="0.3">
      <c r="A4051" s="2" t="s">
        <v>28</v>
      </c>
      <c r="B4051" s="2" t="s">
        <v>29</v>
      </c>
      <c r="C4051" s="2" t="s">
        <v>22</v>
      </c>
      <c r="D4051" s="2" t="s">
        <v>23</v>
      </c>
      <c r="E4051" s="2" t="s">
        <v>5</v>
      </c>
      <c r="G4051" s="2" t="s">
        <v>24</v>
      </c>
      <c r="H4051" s="2">
        <v>1799351</v>
      </c>
      <c r="I4051" s="2">
        <v>1799557</v>
      </c>
      <c r="J4051" s="1" t="s">
        <v>25</v>
      </c>
      <c r="K4051" s="2" t="s">
        <v>5577</v>
      </c>
      <c r="N4051" s="2" t="s">
        <v>101</v>
      </c>
      <c r="Q4051" s="2" t="s">
        <v>5576</v>
      </c>
      <c r="R4051" s="2">
        <v>207</v>
      </c>
      <c r="S4051" s="2">
        <v>68</v>
      </c>
    </row>
    <row r="4052" spans="1:19" ht="28.8" x14ac:dyDescent="0.3">
      <c r="A4052" s="2" t="s">
        <v>20</v>
      </c>
      <c r="B4052" s="2" t="s">
        <v>21</v>
      </c>
      <c r="C4052" s="2" t="s">
        <v>22</v>
      </c>
      <c r="D4052" s="2" t="s">
        <v>23</v>
      </c>
      <c r="E4052" s="2" t="s">
        <v>5</v>
      </c>
      <c r="G4052" s="2" t="s">
        <v>24</v>
      </c>
      <c r="H4052" s="2">
        <v>1799766</v>
      </c>
      <c r="I4052" s="2">
        <v>1799963</v>
      </c>
      <c r="J4052" s="1" t="s">
        <v>25</v>
      </c>
      <c r="Q4052" s="2" t="s">
        <v>5578</v>
      </c>
      <c r="R4052" s="2">
        <v>198</v>
      </c>
    </row>
    <row r="4053" spans="1:19" ht="28.8" x14ac:dyDescent="0.3">
      <c r="A4053" s="2" t="s">
        <v>28</v>
      </c>
      <c r="B4053" s="2" t="s">
        <v>29</v>
      </c>
      <c r="C4053" s="2" t="s">
        <v>22</v>
      </c>
      <c r="D4053" s="2" t="s">
        <v>23</v>
      </c>
      <c r="E4053" s="2" t="s">
        <v>5</v>
      </c>
      <c r="G4053" s="2" t="s">
        <v>24</v>
      </c>
      <c r="H4053" s="2">
        <v>1799766</v>
      </c>
      <c r="I4053" s="2">
        <v>1799963</v>
      </c>
      <c r="J4053" s="1" t="s">
        <v>25</v>
      </c>
      <c r="K4053" s="2" t="s">
        <v>5579</v>
      </c>
      <c r="N4053" s="2" t="s">
        <v>101</v>
      </c>
      <c r="Q4053" s="2" t="s">
        <v>5578</v>
      </c>
      <c r="R4053" s="2">
        <v>198</v>
      </c>
      <c r="S4053" s="2">
        <v>65</v>
      </c>
    </row>
    <row r="4054" spans="1:19" ht="28.8" x14ac:dyDescent="0.3">
      <c r="A4054" s="2" t="s">
        <v>20</v>
      </c>
      <c r="B4054" s="2" t="s">
        <v>21</v>
      </c>
      <c r="C4054" s="2" t="s">
        <v>22</v>
      </c>
      <c r="D4054" s="2" t="s">
        <v>23</v>
      </c>
      <c r="E4054" s="2" t="s">
        <v>5</v>
      </c>
      <c r="G4054" s="2" t="s">
        <v>24</v>
      </c>
      <c r="H4054" s="2">
        <v>1800280</v>
      </c>
      <c r="I4054" s="2">
        <v>1800498</v>
      </c>
      <c r="J4054" s="1" t="s">
        <v>54</v>
      </c>
      <c r="Q4054" s="2" t="s">
        <v>5580</v>
      </c>
      <c r="R4054" s="2">
        <v>219</v>
      </c>
    </row>
    <row r="4055" spans="1:19" ht="28.8" x14ac:dyDescent="0.3">
      <c r="A4055" s="2" t="s">
        <v>28</v>
      </c>
      <c r="B4055" s="2" t="s">
        <v>29</v>
      </c>
      <c r="C4055" s="2" t="s">
        <v>22</v>
      </c>
      <c r="D4055" s="2" t="s">
        <v>23</v>
      </c>
      <c r="E4055" s="2" t="s">
        <v>5</v>
      </c>
      <c r="G4055" s="2" t="s">
        <v>24</v>
      </c>
      <c r="H4055" s="2">
        <v>1800280</v>
      </c>
      <c r="I4055" s="2">
        <v>1800498</v>
      </c>
      <c r="J4055" s="1" t="s">
        <v>54</v>
      </c>
      <c r="K4055" s="2" t="s">
        <v>5581</v>
      </c>
      <c r="N4055" s="2" t="s">
        <v>101</v>
      </c>
      <c r="Q4055" s="2" t="s">
        <v>5580</v>
      </c>
      <c r="R4055" s="2">
        <v>219</v>
      </c>
      <c r="S4055" s="2">
        <v>72</v>
      </c>
    </row>
    <row r="4056" spans="1:19" ht="28.8" x14ac:dyDescent="0.3">
      <c r="A4056" s="2" t="s">
        <v>20</v>
      </c>
      <c r="B4056" s="2" t="s">
        <v>21</v>
      </c>
      <c r="C4056" s="2" t="s">
        <v>22</v>
      </c>
      <c r="D4056" s="2" t="s">
        <v>23</v>
      </c>
      <c r="E4056" s="2" t="s">
        <v>5</v>
      </c>
      <c r="G4056" s="2" t="s">
        <v>24</v>
      </c>
      <c r="H4056" s="2">
        <v>1800608</v>
      </c>
      <c r="I4056" s="2">
        <v>1801657</v>
      </c>
      <c r="J4056" s="1" t="s">
        <v>25</v>
      </c>
      <c r="Q4056" s="2" t="s">
        <v>5582</v>
      </c>
      <c r="R4056" s="2">
        <v>1050</v>
      </c>
    </row>
    <row r="4057" spans="1:19" ht="28.8" x14ac:dyDescent="0.3">
      <c r="A4057" s="2" t="s">
        <v>28</v>
      </c>
      <c r="B4057" s="2" t="s">
        <v>29</v>
      </c>
      <c r="C4057" s="2" t="s">
        <v>22</v>
      </c>
      <c r="D4057" s="2" t="s">
        <v>23</v>
      </c>
      <c r="E4057" s="2" t="s">
        <v>5</v>
      </c>
      <c r="G4057" s="2" t="s">
        <v>24</v>
      </c>
      <c r="H4057" s="2">
        <v>1800608</v>
      </c>
      <c r="I4057" s="2">
        <v>1801657</v>
      </c>
      <c r="J4057" s="1" t="s">
        <v>25</v>
      </c>
      <c r="K4057" s="2" t="s">
        <v>5583</v>
      </c>
      <c r="N4057" s="2" t="s">
        <v>192</v>
      </c>
      <c r="Q4057" s="2" t="s">
        <v>5582</v>
      </c>
      <c r="R4057" s="2">
        <v>1050</v>
      </c>
      <c r="S4057" s="2">
        <v>349</v>
      </c>
    </row>
    <row r="4058" spans="1:19" ht="28.8" x14ac:dyDescent="0.3">
      <c r="A4058" s="2" t="s">
        <v>20</v>
      </c>
      <c r="B4058" s="2" t="s">
        <v>21</v>
      </c>
      <c r="C4058" s="2" t="s">
        <v>22</v>
      </c>
      <c r="D4058" s="2" t="s">
        <v>23</v>
      </c>
      <c r="E4058" s="2" t="s">
        <v>5</v>
      </c>
      <c r="G4058" s="2" t="s">
        <v>24</v>
      </c>
      <c r="H4058" s="2">
        <v>1801753</v>
      </c>
      <c r="I4058" s="2">
        <v>1804200</v>
      </c>
      <c r="J4058" s="1" t="s">
        <v>25</v>
      </c>
      <c r="O4058" s="2" t="s">
        <v>5584</v>
      </c>
      <c r="Q4058" s="2" t="s">
        <v>5585</v>
      </c>
      <c r="R4058" s="2">
        <v>2448</v>
      </c>
    </row>
    <row r="4059" spans="1:19" ht="57.6" x14ac:dyDescent="0.3">
      <c r="A4059" s="2" t="s">
        <v>28</v>
      </c>
      <c r="B4059" s="2" t="s">
        <v>29</v>
      </c>
      <c r="C4059" s="2" t="s">
        <v>22</v>
      </c>
      <c r="D4059" s="2" t="s">
        <v>23</v>
      </c>
      <c r="E4059" s="2" t="s">
        <v>5</v>
      </c>
      <c r="G4059" s="2" t="s">
        <v>24</v>
      </c>
      <c r="H4059" s="2">
        <v>1801753</v>
      </c>
      <c r="I4059" s="2">
        <v>1804200</v>
      </c>
      <c r="J4059" s="1" t="s">
        <v>25</v>
      </c>
      <c r="K4059" s="2" t="s">
        <v>5586</v>
      </c>
      <c r="N4059" s="2" t="s">
        <v>5587</v>
      </c>
      <c r="O4059" s="2" t="s">
        <v>5584</v>
      </c>
      <c r="Q4059" s="2" t="s">
        <v>5585</v>
      </c>
      <c r="R4059" s="2">
        <v>2448</v>
      </c>
      <c r="S4059" s="2">
        <v>815</v>
      </c>
    </row>
    <row r="4060" spans="1:19" ht="28.8" x14ac:dyDescent="0.3">
      <c r="A4060" s="2" t="s">
        <v>20</v>
      </c>
      <c r="B4060" s="2" t="s">
        <v>21</v>
      </c>
      <c r="C4060" s="2" t="s">
        <v>22</v>
      </c>
      <c r="D4060" s="2" t="s">
        <v>23</v>
      </c>
      <c r="E4060" s="2" t="s">
        <v>5</v>
      </c>
      <c r="G4060" s="2" t="s">
        <v>24</v>
      </c>
      <c r="H4060" s="2">
        <v>1804287</v>
      </c>
      <c r="I4060" s="2">
        <v>1805069</v>
      </c>
      <c r="J4060" s="1" t="s">
        <v>25</v>
      </c>
      <c r="Q4060" s="2" t="s">
        <v>5588</v>
      </c>
      <c r="R4060" s="2">
        <v>783</v>
      </c>
    </row>
    <row r="4061" spans="1:19" ht="43.2" x14ac:dyDescent="0.3">
      <c r="A4061" s="2" t="s">
        <v>28</v>
      </c>
      <c r="B4061" s="2" t="s">
        <v>29</v>
      </c>
      <c r="C4061" s="2" t="s">
        <v>22</v>
      </c>
      <c r="D4061" s="2" t="s">
        <v>23</v>
      </c>
      <c r="E4061" s="2" t="s">
        <v>5</v>
      </c>
      <c r="G4061" s="2" t="s">
        <v>24</v>
      </c>
      <c r="H4061" s="2">
        <v>1804287</v>
      </c>
      <c r="I4061" s="2">
        <v>1805069</v>
      </c>
      <c r="J4061" s="1" t="s">
        <v>25</v>
      </c>
      <c r="K4061" s="2" t="s">
        <v>5589</v>
      </c>
      <c r="N4061" s="2" t="s">
        <v>41</v>
      </c>
      <c r="Q4061" s="2" t="s">
        <v>5588</v>
      </c>
      <c r="R4061" s="2">
        <v>783</v>
      </c>
      <c r="S4061" s="2">
        <v>260</v>
      </c>
    </row>
    <row r="4062" spans="1:19" ht="28.8" x14ac:dyDescent="0.3">
      <c r="A4062" s="2" t="s">
        <v>20</v>
      </c>
      <c r="B4062" s="2" t="s">
        <v>285</v>
      </c>
      <c r="C4062" s="2" t="s">
        <v>22</v>
      </c>
      <c r="D4062" s="2" t="s">
        <v>23</v>
      </c>
      <c r="E4062" s="2" t="s">
        <v>5</v>
      </c>
      <c r="G4062" s="2" t="s">
        <v>24</v>
      </c>
      <c r="H4062" s="2">
        <v>1805146</v>
      </c>
      <c r="I4062" s="2">
        <v>1805238</v>
      </c>
      <c r="J4062" s="1" t="s">
        <v>54</v>
      </c>
      <c r="Q4062" s="2" t="s">
        <v>5590</v>
      </c>
      <c r="R4062" s="2">
        <v>93</v>
      </c>
    </row>
    <row r="4063" spans="1:19" ht="28.8" x14ac:dyDescent="0.3">
      <c r="A4063" s="2" t="s">
        <v>285</v>
      </c>
      <c r="C4063" s="2" t="s">
        <v>22</v>
      </c>
      <c r="D4063" s="2" t="s">
        <v>23</v>
      </c>
      <c r="E4063" s="2" t="s">
        <v>5</v>
      </c>
      <c r="G4063" s="2" t="s">
        <v>24</v>
      </c>
      <c r="H4063" s="2">
        <v>1805146</v>
      </c>
      <c r="I4063" s="2">
        <v>1805238</v>
      </c>
      <c r="J4063" s="1" t="s">
        <v>54</v>
      </c>
      <c r="N4063" s="2" t="s">
        <v>2024</v>
      </c>
      <c r="Q4063" s="2" t="s">
        <v>5590</v>
      </c>
      <c r="R4063" s="2">
        <v>93</v>
      </c>
    </row>
    <row r="4064" spans="1:19" ht="28.8" x14ac:dyDescent="0.3">
      <c r="A4064" s="2" t="s">
        <v>20</v>
      </c>
      <c r="B4064" s="2" t="s">
        <v>21</v>
      </c>
      <c r="C4064" s="2" t="s">
        <v>22</v>
      </c>
      <c r="D4064" s="2" t="s">
        <v>23</v>
      </c>
      <c r="E4064" s="2" t="s">
        <v>5</v>
      </c>
      <c r="G4064" s="2" t="s">
        <v>24</v>
      </c>
      <c r="H4064" s="2">
        <v>1805316</v>
      </c>
      <c r="I4064" s="2">
        <v>1806329</v>
      </c>
      <c r="J4064" s="1" t="s">
        <v>54</v>
      </c>
      <c r="O4064" s="2" t="s">
        <v>5591</v>
      </c>
      <c r="Q4064" s="2" t="s">
        <v>5592</v>
      </c>
      <c r="R4064" s="2">
        <v>1014</v>
      </c>
    </row>
    <row r="4065" spans="1:19" ht="43.2" x14ac:dyDescent="0.3">
      <c r="A4065" s="2" t="s">
        <v>28</v>
      </c>
      <c r="B4065" s="2" t="s">
        <v>29</v>
      </c>
      <c r="C4065" s="2" t="s">
        <v>22</v>
      </c>
      <c r="D4065" s="2" t="s">
        <v>23</v>
      </c>
      <c r="E4065" s="2" t="s">
        <v>5</v>
      </c>
      <c r="G4065" s="2" t="s">
        <v>24</v>
      </c>
      <c r="H4065" s="2">
        <v>1805316</v>
      </c>
      <c r="I4065" s="2">
        <v>1806329</v>
      </c>
      <c r="J4065" s="1" t="s">
        <v>54</v>
      </c>
      <c r="K4065" s="2" t="s">
        <v>5593</v>
      </c>
      <c r="N4065" s="2" t="s">
        <v>5594</v>
      </c>
      <c r="O4065" s="2" t="s">
        <v>5591</v>
      </c>
      <c r="Q4065" s="2" t="s">
        <v>5592</v>
      </c>
      <c r="R4065" s="2">
        <v>1014</v>
      </c>
      <c r="S4065" s="2">
        <v>337</v>
      </c>
    </row>
    <row r="4066" spans="1:19" ht="28.8" x14ac:dyDescent="0.3">
      <c r="A4066" s="2" t="s">
        <v>20</v>
      </c>
      <c r="B4066" s="2" t="s">
        <v>21</v>
      </c>
      <c r="C4066" s="2" t="s">
        <v>22</v>
      </c>
      <c r="D4066" s="2" t="s">
        <v>23</v>
      </c>
      <c r="E4066" s="2" t="s">
        <v>5</v>
      </c>
      <c r="G4066" s="2" t="s">
        <v>24</v>
      </c>
      <c r="H4066" s="2">
        <v>1806274</v>
      </c>
      <c r="I4066" s="2">
        <v>1808058</v>
      </c>
      <c r="J4066" s="1" t="s">
        <v>54</v>
      </c>
      <c r="O4066" s="2" t="s">
        <v>5595</v>
      </c>
      <c r="Q4066" s="2" t="s">
        <v>5596</v>
      </c>
      <c r="R4066" s="2">
        <v>1785</v>
      </c>
    </row>
    <row r="4067" spans="1:19" ht="43.2" x14ac:dyDescent="0.3">
      <c r="A4067" s="2" t="s">
        <v>28</v>
      </c>
      <c r="B4067" s="2" t="s">
        <v>29</v>
      </c>
      <c r="C4067" s="2" t="s">
        <v>22</v>
      </c>
      <c r="D4067" s="2" t="s">
        <v>23</v>
      </c>
      <c r="E4067" s="2" t="s">
        <v>5</v>
      </c>
      <c r="G4067" s="2" t="s">
        <v>24</v>
      </c>
      <c r="H4067" s="2">
        <v>1806274</v>
      </c>
      <c r="I4067" s="2">
        <v>1808058</v>
      </c>
      <c r="J4067" s="1" t="s">
        <v>54</v>
      </c>
      <c r="K4067" s="2" t="s">
        <v>5597</v>
      </c>
      <c r="N4067" s="2" t="s">
        <v>5598</v>
      </c>
      <c r="O4067" s="2" t="s">
        <v>5595</v>
      </c>
      <c r="Q4067" s="2" t="s">
        <v>5596</v>
      </c>
      <c r="R4067" s="2">
        <v>1785</v>
      </c>
      <c r="S4067" s="2">
        <v>594</v>
      </c>
    </row>
    <row r="4068" spans="1:19" ht="28.8" x14ac:dyDescent="0.3">
      <c r="A4068" s="2" t="s">
        <v>20</v>
      </c>
      <c r="B4068" s="2" t="s">
        <v>21</v>
      </c>
      <c r="C4068" s="2" t="s">
        <v>22</v>
      </c>
      <c r="D4068" s="2" t="s">
        <v>23</v>
      </c>
      <c r="E4068" s="2" t="s">
        <v>5</v>
      </c>
      <c r="G4068" s="2" t="s">
        <v>24</v>
      </c>
      <c r="H4068" s="2">
        <v>1808070</v>
      </c>
      <c r="I4068" s="2">
        <v>1808405</v>
      </c>
      <c r="J4068" s="1" t="s">
        <v>54</v>
      </c>
      <c r="Q4068" s="2" t="s">
        <v>5599</v>
      </c>
      <c r="R4068" s="2">
        <v>336</v>
      </c>
    </row>
    <row r="4069" spans="1:19" ht="43.2" x14ac:dyDescent="0.3">
      <c r="A4069" s="2" t="s">
        <v>28</v>
      </c>
      <c r="B4069" s="2" t="s">
        <v>29</v>
      </c>
      <c r="C4069" s="2" t="s">
        <v>22</v>
      </c>
      <c r="D4069" s="2" t="s">
        <v>23</v>
      </c>
      <c r="E4069" s="2" t="s">
        <v>5</v>
      </c>
      <c r="G4069" s="2" t="s">
        <v>24</v>
      </c>
      <c r="H4069" s="2">
        <v>1808070</v>
      </c>
      <c r="I4069" s="2">
        <v>1808405</v>
      </c>
      <c r="J4069" s="1" t="s">
        <v>54</v>
      </c>
      <c r="K4069" s="2" t="s">
        <v>5600</v>
      </c>
      <c r="N4069" s="2" t="s">
        <v>5601</v>
      </c>
      <c r="Q4069" s="2" t="s">
        <v>5599</v>
      </c>
      <c r="R4069" s="2">
        <v>336</v>
      </c>
      <c r="S4069" s="2">
        <v>111</v>
      </c>
    </row>
    <row r="4070" spans="1:19" ht="28.8" x14ac:dyDescent="0.3">
      <c r="A4070" s="2" t="s">
        <v>20</v>
      </c>
      <c r="B4070" s="2" t="s">
        <v>21</v>
      </c>
      <c r="C4070" s="2" t="s">
        <v>22</v>
      </c>
      <c r="D4070" s="2" t="s">
        <v>23</v>
      </c>
      <c r="E4070" s="2" t="s">
        <v>5</v>
      </c>
      <c r="G4070" s="2" t="s">
        <v>24</v>
      </c>
      <c r="H4070" s="2">
        <v>1808446</v>
      </c>
      <c r="I4070" s="2">
        <v>1809561</v>
      </c>
      <c r="J4070" s="1" t="s">
        <v>54</v>
      </c>
      <c r="O4070" s="2" t="s">
        <v>5602</v>
      </c>
      <c r="Q4070" s="2" t="s">
        <v>5603</v>
      </c>
      <c r="R4070" s="2">
        <v>1116</v>
      </c>
    </row>
    <row r="4071" spans="1:19" ht="28.8" x14ac:dyDescent="0.3">
      <c r="A4071" s="2" t="s">
        <v>28</v>
      </c>
      <c r="B4071" s="2" t="s">
        <v>29</v>
      </c>
      <c r="C4071" s="2" t="s">
        <v>22</v>
      </c>
      <c r="D4071" s="2" t="s">
        <v>23</v>
      </c>
      <c r="E4071" s="2" t="s">
        <v>5</v>
      </c>
      <c r="G4071" s="2" t="s">
        <v>24</v>
      </c>
      <c r="H4071" s="2">
        <v>1808446</v>
      </c>
      <c r="I4071" s="2">
        <v>1809561</v>
      </c>
      <c r="J4071" s="1" t="s">
        <v>54</v>
      </c>
      <c r="K4071" s="2" t="s">
        <v>5604</v>
      </c>
      <c r="N4071" s="2" t="s">
        <v>5605</v>
      </c>
      <c r="O4071" s="2" t="s">
        <v>5602</v>
      </c>
      <c r="Q4071" s="2" t="s">
        <v>5603</v>
      </c>
      <c r="R4071" s="2">
        <v>1116</v>
      </c>
      <c r="S4071" s="2">
        <v>371</v>
      </c>
    </row>
    <row r="4072" spans="1:19" ht="28.8" x14ac:dyDescent="0.3">
      <c r="A4072" s="2" t="s">
        <v>20</v>
      </c>
      <c r="B4072" s="2" t="s">
        <v>21</v>
      </c>
      <c r="C4072" s="2" t="s">
        <v>22</v>
      </c>
      <c r="D4072" s="2" t="s">
        <v>23</v>
      </c>
      <c r="E4072" s="2" t="s">
        <v>5</v>
      </c>
      <c r="G4072" s="2" t="s">
        <v>24</v>
      </c>
      <c r="H4072" s="2">
        <v>1809558</v>
      </c>
      <c r="I4072" s="2">
        <v>1810595</v>
      </c>
      <c r="J4072" s="1" t="s">
        <v>54</v>
      </c>
      <c r="O4072" s="2" t="s">
        <v>5606</v>
      </c>
      <c r="Q4072" s="2" t="s">
        <v>5607</v>
      </c>
      <c r="R4072" s="2">
        <v>1038</v>
      </c>
    </row>
    <row r="4073" spans="1:19" ht="72" x14ac:dyDescent="0.3">
      <c r="A4073" s="2" t="s">
        <v>28</v>
      </c>
      <c r="B4073" s="2" t="s">
        <v>29</v>
      </c>
      <c r="C4073" s="2" t="s">
        <v>22</v>
      </c>
      <c r="D4073" s="2" t="s">
        <v>23</v>
      </c>
      <c r="E4073" s="2" t="s">
        <v>5</v>
      </c>
      <c r="G4073" s="2" t="s">
        <v>24</v>
      </c>
      <c r="H4073" s="2">
        <v>1809558</v>
      </c>
      <c r="I4073" s="2">
        <v>1810595</v>
      </c>
      <c r="J4073" s="1" t="s">
        <v>54</v>
      </c>
      <c r="K4073" s="2" t="s">
        <v>5608</v>
      </c>
      <c r="N4073" s="2" t="s">
        <v>5609</v>
      </c>
      <c r="O4073" s="2" t="s">
        <v>5606</v>
      </c>
      <c r="Q4073" s="2" t="s">
        <v>5607</v>
      </c>
      <c r="R4073" s="2">
        <v>1038</v>
      </c>
      <c r="S4073" s="2">
        <v>345</v>
      </c>
    </row>
    <row r="4074" spans="1:19" ht="28.8" x14ac:dyDescent="0.3">
      <c r="A4074" s="2" t="s">
        <v>20</v>
      </c>
      <c r="B4074" s="2" t="s">
        <v>21</v>
      </c>
      <c r="C4074" s="2" t="s">
        <v>22</v>
      </c>
      <c r="D4074" s="2" t="s">
        <v>23</v>
      </c>
      <c r="E4074" s="2" t="s">
        <v>5</v>
      </c>
      <c r="G4074" s="2" t="s">
        <v>24</v>
      </c>
      <c r="H4074" s="2">
        <v>1810604</v>
      </c>
      <c r="I4074" s="2">
        <v>1811953</v>
      </c>
      <c r="J4074" s="1" t="s">
        <v>54</v>
      </c>
      <c r="Q4074" s="2" t="s">
        <v>5610</v>
      </c>
      <c r="R4074" s="2">
        <v>1350</v>
      </c>
    </row>
    <row r="4075" spans="1:19" ht="28.8" x14ac:dyDescent="0.3">
      <c r="A4075" s="2" t="s">
        <v>28</v>
      </c>
      <c r="B4075" s="2" t="s">
        <v>29</v>
      </c>
      <c r="C4075" s="2" t="s">
        <v>22</v>
      </c>
      <c r="D4075" s="2" t="s">
        <v>23</v>
      </c>
      <c r="E4075" s="2" t="s">
        <v>5</v>
      </c>
      <c r="G4075" s="2" t="s">
        <v>24</v>
      </c>
      <c r="H4075" s="2">
        <v>1810604</v>
      </c>
      <c r="I4075" s="2">
        <v>1811953</v>
      </c>
      <c r="J4075" s="1" t="s">
        <v>54</v>
      </c>
      <c r="K4075" s="2" t="s">
        <v>5611</v>
      </c>
      <c r="N4075" s="2" t="s">
        <v>5249</v>
      </c>
      <c r="Q4075" s="2" t="s">
        <v>5610</v>
      </c>
      <c r="R4075" s="2">
        <v>1350</v>
      </c>
      <c r="S4075" s="2">
        <v>449</v>
      </c>
    </row>
    <row r="4076" spans="1:19" ht="28.8" x14ac:dyDescent="0.3">
      <c r="A4076" s="2" t="s">
        <v>20</v>
      </c>
      <c r="B4076" s="2" t="s">
        <v>21</v>
      </c>
      <c r="C4076" s="2" t="s">
        <v>22</v>
      </c>
      <c r="D4076" s="2" t="s">
        <v>23</v>
      </c>
      <c r="E4076" s="2" t="s">
        <v>5</v>
      </c>
      <c r="G4076" s="2" t="s">
        <v>24</v>
      </c>
      <c r="H4076" s="2">
        <v>1811968</v>
      </c>
      <c r="I4076" s="2">
        <v>1812561</v>
      </c>
      <c r="J4076" s="1" t="s">
        <v>54</v>
      </c>
      <c r="Q4076" s="2" t="s">
        <v>5612</v>
      </c>
      <c r="R4076" s="2">
        <v>594</v>
      </c>
    </row>
    <row r="4077" spans="1:19" ht="28.8" x14ac:dyDescent="0.3">
      <c r="A4077" s="2" t="s">
        <v>28</v>
      </c>
      <c r="B4077" s="2" t="s">
        <v>29</v>
      </c>
      <c r="C4077" s="2" t="s">
        <v>22</v>
      </c>
      <c r="D4077" s="2" t="s">
        <v>23</v>
      </c>
      <c r="E4077" s="2" t="s">
        <v>5</v>
      </c>
      <c r="G4077" s="2" t="s">
        <v>24</v>
      </c>
      <c r="H4077" s="2">
        <v>1811968</v>
      </c>
      <c r="I4077" s="2">
        <v>1812561</v>
      </c>
      <c r="J4077" s="1" t="s">
        <v>54</v>
      </c>
      <c r="K4077" s="2" t="s">
        <v>5613</v>
      </c>
      <c r="N4077" s="2" t="s">
        <v>5249</v>
      </c>
      <c r="Q4077" s="2" t="s">
        <v>5612</v>
      </c>
      <c r="R4077" s="2">
        <v>594</v>
      </c>
      <c r="S4077" s="2">
        <v>197</v>
      </c>
    </row>
    <row r="4078" spans="1:19" ht="28.8" x14ac:dyDescent="0.3">
      <c r="A4078" s="2" t="s">
        <v>20</v>
      </c>
      <c r="B4078" s="2" t="s">
        <v>21</v>
      </c>
      <c r="C4078" s="2" t="s">
        <v>22</v>
      </c>
      <c r="D4078" s="2" t="s">
        <v>23</v>
      </c>
      <c r="E4078" s="2" t="s">
        <v>5</v>
      </c>
      <c r="G4078" s="2" t="s">
        <v>24</v>
      </c>
      <c r="H4078" s="2">
        <v>1812624</v>
      </c>
      <c r="I4078" s="2">
        <v>1813838</v>
      </c>
      <c r="J4078" s="1" t="s">
        <v>54</v>
      </c>
      <c r="O4078" s="2" t="s">
        <v>5614</v>
      </c>
      <c r="Q4078" s="2" t="s">
        <v>5615</v>
      </c>
      <c r="R4078" s="2">
        <v>1215</v>
      </c>
    </row>
    <row r="4079" spans="1:19" ht="43.2" x14ac:dyDescent="0.3">
      <c r="A4079" s="2" t="s">
        <v>28</v>
      </c>
      <c r="B4079" s="2" t="s">
        <v>29</v>
      </c>
      <c r="C4079" s="2" t="s">
        <v>22</v>
      </c>
      <c r="D4079" s="2" t="s">
        <v>23</v>
      </c>
      <c r="E4079" s="2" t="s">
        <v>5</v>
      </c>
      <c r="G4079" s="2" t="s">
        <v>24</v>
      </c>
      <c r="H4079" s="2">
        <v>1812624</v>
      </c>
      <c r="I4079" s="2">
        <v>1813838</v>
      </c>
      <c r="J4079" s="1" t="s">
        <v>54</v>
      </c>
      <c r="K4079" s="2" t="s">
        <v>5616</v>
      </c>
      <c r="N4079" s="2" t="s">
        <v>5617</v>
      </c>
      <c r="O4079" s="2" t="s">
        <v>5614</v>
      </c>
      <c r="Q4079" s="2" t="s">
        <v>5615</v>
      </c>
      <c r="R4079" s="2">
        <v>1215</v>
      </c>
      <c r="S4079" s="2">
        <v>404</v>
      </c>
    </row>
    <row r="4080" spans="1:19" ht="28.8" x14ac:dyDescent="0.3">
      <c r="A4080" s="2" t="s">
        <v>20</v>
      </c>
      <c r="B4080" s="2" t="s">
        <v>21</v>
      </c>
      <c r="C4080" s="2" t="s">
        <v>22</v>
      </c>
      <c r="D4080" s="2" t="s">
        <v>23</v>
      </c>
      <c r="E4080" s="2" t="s">
        <v>5</v>
      </c>
      <c r="G4080" s="2" t="s">
        <v>24</v>
      </c>
      <c r="H4080" s="2">
        <v>1813835</v>
      </c>
      <c r="I4080" s="2">
        <v>1815262</v>
      </c>
      <c r="J4080" s="1" t="s">
        <v>54</v>
      </c>
      <c r="O4080" s="2" t="s">
        <v>5618</v>
      </c>
      <c r="Q4080" s="2" t="s">
        <v>5619</v>
      </c>
      <c r="R4080" s="2">
        <v>1428</v>
      </c>
    </row>
    <row r="4081" spans="1:19" ht="28.8" x14ac:dyDescent="0.3">
      <c r="A4081" s="2" t="s">
        <v>28</v>
      </c>
      <c r="B4081" s="2" t="s">
        <v>29</v>
      </c>
      <c r="C4081" s="2" t="s">
        <v>22</v>
      </c>
      <c r="D4081" s="2" t="s">
        <v>23</v>
      </c>
      <c r="E4081" s="2" t="s">
        <v>5</v>
      </c>
      <c r="G4081" s="2" t="s">
        <v>24</v>
      </c>
      <c r="H4081" s="2">
        <v>1813835</v>
      </c>
      <c r="I4081" s="2">
        <v>1815262</v>
      </c>
      <c r="J4081" s="1" t="s">
        <v>54</v>
      </c>
      <c r="K4081" s="2" t="s">
        <v>5620</v>
      </c>
      <c r="N4081" s="2" t="s">
        <v>5621</v>
      </c>
      <c r="O4081" s="2" t="s">
        <v>5618</v>
      </c>
      <c r="Q4081" s="2" t="s">
        <v>5619</v>
      </c>
      <c r="R4081" s="2">
        <v>1428</v>
      </c>
      <c r="S4081" s="2">
        <v>475</v>
      </c>
    </row>
    <row r="4082" spans="1:19" ht="28.8" x14ac:dyDescent="0.3">
      <c r="A4082" s="2" t="s">
        <v>20</v>
      </c>
      <c r="B4082" s="2" t="s">
        <v>21</v>
      </c>
      <c r="C4082" s="2" t="s">
        <v>22</v>
      </c>
      <c r="D4082" s="2" t="s">
        <v>23</v>
      </c>
      <c r="E4082" s="2" t="s">
        <v>5</v>
      </c>
      <c r="G4082" s="2" t="s">
        <v>24</v>
      </c>
      <c r="H4082" s="2">
        <v>1815270</v>
      </c>
      <c r="I4082" s="2">
        <v>1815767</v>
      </c>
      <c r="J4082" s="1" t="s">
        <v>54</v>
      </c>
      <c r="Q4082" s="2" t="s">
        <v>5622</v>
      </c>
      <c r="R4082" s="2">
        <v>498</v>
      </c>
    </row>
    <row r="4083" spans="1:19" ht="28.8" x14ac:dyDescent="0.3">
      <c r="A4083" s="2" t="s">
        <v>28</v>
      </c>
      <c r="B4083" s="2" t="s">
        <v>29</v>
      </c>
      <c r="C4083" s="2" t="s">
        <v>22</v>
      </c>
      <c r="D4083" s="2" t="s">
        <v>23</v>
      </c>
      <c r="E4083" s="2" t="s">
        <v>5</v>
      </c>
      <c r="G4083" s="2" t="s">
        <v>24</v>
      </c>
      <c r="H4083" s="2">
        <v>1815270</v>
      </c>
      <c r="I4083" s="2">
        <v>1815767</v>
      </c>
      <c r="J4083" s="1" t="s">
        <v>54</v>
      </c>
      <c r="K4083" s="2" t="s">
        <v>5623</v>
      </c>
      <c r="N4083" s="2" t="s">
        <v>5624</v>
      </c>
      <c r="Q4083" s="2" t="s">
        <v>5622</v>
      </c>
      <c r="R4083" s="2">
        <v>498</v>
      </c>
      <c r="S4083" s="2">
        <v>165</v>
      </c>
    </row>
    <row r="4084" spans="1:19" ht="28.8" x14ac:dyDescent="0.3">
      <c r="A4084" s="2" t="s">
        <v>20</v>
      </c>
      <c r="B4084" s="2" t="s">
        <v>21</v>
      </c>
      <c r="C4084" s="2" t="s">
        <v>22</v>
      </c>
      <c r="D4084" s="2" t="s">
        <v>23</v>
      </c>
      <c r="E4084" s="2" t="s">
        <v>5</v>
      </c>
      <c r="G4084" s="2" t="s">
        <v>24</v>
      </c>
      <c r="H4084" s="2">
        <v>1815764</v>
      </c>
      <c r="I4084" s="2">
        <v>1817053</v>
      </c>
      <c r="J4084" s="1" t="s">
        <v>54</v>
      </c>
      <c r="O4084" s="2" t="s">
        <v>5625</v>
      </c>
      <c r="Q4084" s="2" t="s">
        <v>5626</v>
      </c>
      <c r="R4084" s="2">
        <v>1290</v>
      </c>
    </row>
    <row r="4085" spans="1:19" ht="43.2" x14ac:dyDescent="0.3">
      <c r="A4085" s="2" t="s">
        <v>28</v>
      </c>
      <c r="B4085" s="2" t="s">
        <v>29</v>
      </c>
      <c r="C4085" s="2" t="s">
        <v>22</v>
      </c>
      <c r="D4085" s="2" t="s">
        <v>23</v>
      </c>
      <c r="E4085" s="2" t="s">
        <v>5</v>
      </c>
      <c r="G4085" s="2" t="s">
        <v>24</v>
      </c>
      <c r="H4085" s="2">
        <v>1815764</v>
      </c>
      <c r="I4085" s="2">
        <v>1817053</v>
      </c>
      <c r="J4085" s="1" t="s">
        <v>54</v>
      </c>
      <c r="K4085" s="2" t="s">
        <v>5627</v>
      </c>
      <c r="N4085" s="2" t="s">
        <v>5628</v>
      </c>
      <c r="O4085" s="2" t="s">
        <v>5625</v>
      </c>
      <c r="Q4085" s="2" t="s">
        <v>5626</v>
      </c>
      <c r="R4085" s="2">
        <v>1290</v>
      </c>
      <c r="S4085" s="2">
        <v>429</v>
      </c>
    </row>
    <row r="4086" spans="1:19" ht="28.8" x14ac:dyDescent="0.3">
      <c r="A4086" s="2" t="s">
        <v>20</v>
      </c>
      <c r="B4086" s="2" t="s">
        <v>21</v>
      </c>
      <c r="C4086" s="2" t="s">
        <v>22</v>
      </c>
      <c r="D4086" s="2" t="s">
        <v>23</v>
      </c>
      <c r="E4086" s="2" t="s">
        <v>5</v>
      </c>
      <c r="G4086" s="2" t="s">
        <v>24</v>
      </c>
      <c r="H4086" s="2">
        <v>1817082</v>
      </c>
      <c r="I4086" s="2">
        <v>1817966</v>
      </c>
      <c r="J4086" s="1" t="s">
        <v>54</v>
      </c>
      <c r="O4086" s="2" t="s">
        <v>5629</v>
      </c>
      <c r="Q4086" s="2" t="s">
        <v>5630</v>
      </c>
      <c r="R4086" s="2">
        <v>885</v>
      </c>
    </row>
    <row r="4087" spans="1:19" ht="72" x14ac:dyDescent="0.3">
      <c r="A4087" s="2" t="s">
        <v>28</v>
      </c>
      <c r="B4087" s="2" t="s">
        <v>29</v>
      </c>
      <c r="C4087" s="2" t="s">
        <v>22</v>
      </c>
      <c r="D4087" s="2" t="s">
        <v>23</v>
      </c>
      <c r="E4087" s="2" t="s">
        <v>5</v>
      </c>
      <c r="G4087" s="2" t="s">
        <v>24</v>
      </c>
      <c r="H4087" s="2">
        <v>1817082</v>
      </c>
      <c r="I4087" s="2">
        <v>1817966</v>
      </c>
      <c r="J4087" s="1" t="s">
        <v>54</v>
      </c>
      <c r="K4087" s="2" t="s">
        <v>5631</v>
      </c>
      <c r="N4087" s="2" t="s">
        <v>5632</v>
      </c>
      <c r="O4087" s="2" t="s">
        <v>5629</v>
      </c>
      <c r="Q4087" s="2" t="s">
        <v>5630</v>
      </c>
      <c r="R4087" s="2">
        <v>885</v>
      </c>
      <c r="S4087" s="2">
        <v>294</v>
      </c>
    </row>
    <row r="4088" spans="1:19" ht="28.8" x14ac:dyDescent="0.3">
      <c r="A4088" s="2" t="s">
        <v>20</v>
      </c>
      <c r="B4088" s="2" t="s">
        <v>21</v>
      </c>
      <c r="C4088" s="2" t="s">
        <v>22</v>
      </c>
      <c r="D4088" s="2" t="s">
        <v>23</v>
      </c>
      <c r="E4088" s="2" t="s">
        <v>5</v>
      </c>
      <c r="G4088" s="2" t="s">
        <v>24</v>
      </c>
      <c r="H4088" s="2">
        <v>1817963</v>
      </c>
      <c r="I4088" s="2">
        <v>1818781</v>
      </c>
      <c r="J4088" s="1" t="s">
        <v>54</v>
      </c>
      <c r="O4088" s="2" t="s">
        <v>5633</v>
      </c>
      <c r="Q4088" s="2" t="s">
        <v>5634</v>
      </c>
      <c r="R4088" s="2">
        <v>819</v>
      </c>
    </row>
    <row r="4089" spans="1:19" ht="43.2" x14ac:dyDescent="0.3">
      <c r="A4089" s="2" t="s">
        <v>28</v>
      </c>
      <c r="B4089" s="2" t="s">
        <v>29</v>
      </c>
      <c r="C4089" s="2" t="s">
        <v>22</v>
      </c>
      <c r="D4089" s="2" t="s">
        <v>23</v>
      </c>
      <c r="E4089" s="2" t="s">
        <v>5</v>
      </c>
      <c r="G4089" s="2" t="s">
        <v>24</v>
      </c>
      <c r="H4089" s="2">
        <v>1817963</v>
      </c>
      <c r="I4089" s="2">
        <v>1818781</v>
      </c>
      <c r="J4089" s="1" t="s">
        <v>54</v>
      </c>
      <c r="K4089" s="2" t="s">
        <v>5635</v>
      </c>
      <c r="N4089" s="2" t="s">
        <v>5636</v>
      </c>
      <c r="O4089" s="2" t="s">
        <v>5633</v>
      </c>
      <c r="Q4089" s="2" t="s">
        <v>5634</v>
      </c>
      <c r="R4089" s="2">
        <v>819</v>
      </c>
      <c r="S4089" s="2">
        <v>272</v>
      </c>
    </row>
    <row r="4090" spans="1:19" ht="28.8" x14ac:dyDescent="0.3">
      <c r="A4090" s="2" t="s">
        <v>20</v>
      </c>
      <c r="B4090" s="2" t="s">
        <v>21</v>
      </c>
      <c r="C4090" s="2" t="s">
        <v>22</v>
      </c>
      <c r="D4090" s="2" t="s">
        <v>23</v>
      </c>
      <c r="E4090" s="2" t="s">
        <v>5</v>
      </c>
      <c r="G4090" s="2" t="s">
        <v>24</v>
      </c>
      <c r="H4090" s="2">
        <v>1818778</v>
      </c>
      <c r="I4090" s="2">
        <v>1819977</v>
      </c>
      <c r="J4090" s="1" t="s">
        <v>54</v>
      </c>
      <c r="O4090" s="2" t="s">
        <v>5637</v>
      </c>
      <c r="Q4090" s="2" t="s">
        <v>5638</v>
      </c>
      <c r="R4090" s="2">
        <v>1200</v>
      </c>
    </row>
    <row r="4091" spans="1:19" ht="43.2" x14ac:dyDescent="0.3">
      <c r="A4091" s="2" t="s">
        <v>28</v>
      </c>
      <c r="B4091" s="2" t="s">
        <v>29</v>
      </c>
      <c r="C4091" s="2" t="s">
        <v>22</v>
      </c>
      <c r="D4091" s="2" t="s">
        <v>23</v>
      </c>
      <c r="E4091" s="2" t="s">
        <v>5</v>
      </c>
      <c r="G4091" s="2" t="s">
        <v>24</v>
      </c>
      <c r="H4091" s="2">
        <v>1818778</v>
      </c>
      <c r="I4091" s="2">
        <v>1819977</v>
      </c>
      <c r="J4091" s="1" t="s">
        <v>54</v>
      </c>
      <c r="K4091" s="2" t="s">
        <v>5639</v>
      </c>
      <c r="N4091" s="2" t="s">
        <v>5640</v>
      </c>
      <c r="O4091" s="2" t="s">
        <v>5637</v>
      </c>
      <c r="Q4091" s="2" t="s">
        <v>5638</v>
      </c>
      <c r="R4091" s="2">
        <v>1200</v>
      </c>
      <c r="S4091" s="2">
        <v>399</v>
      </c>
    </row>
    <row r="4092" spans="1:19" ht="28.8" x14ac:dyDescent="0.3">
      <c r="A4092" s="2" t="s">
        <v>20</v>
      </c>
      <c r="B4092" s="2" t="s">
        <v>21</v>
      </c>
      <c r="C4092" s="2" t="s">
        <v>22</v>
      </c>
      <c r="D4092" s="2" t="s">
        <v>23</v>
      </c>
      <c r="E4092" s="2" t="s">
        <v>5</v>
      </c>
      <c r="G4092" s="2" t="s">
        <v>24</v>
      </c>
      <c r="H4092" s="2">
        <v>1819988</v>
      </c>
      <c r="I4092" s="2">
        <v>1820605</v>
      </c>
      <c r="J4092" s="1" t="s">
        <v>54</v>
      </c>
      <c r="O4092" s="2" t="s">
        <v>5641</v>
      </c>
      <c r="Q4092" s="2" t="s">
        <v>5642</v>
      </c>
      <c r="R4092" s="2">
        <v>618</v>
      </c>
    </row>
    <row r="4093" spans="1:19" ht="57.6" x14ac:dyDescent="0.3">
      <c r="A4093" s="2" t="s">
        <v>28</v>
      </c>
      <c r="B4093" s="2" t="s">
        <v>29</v>
      </c>
      <c r="C4093" s="2" t="s">
        <v>22</v>
      </c>
      <c r="D4093" s="2" t="s">
        <v>23</v>
      </c>
      <c r="E4093" s="2" t="s">
        <v>5</v>
      </c>
      <c r="G4093" s="2" t="s">
        <v>24</v>
      </c>
      <c r="H4093" s="2">
        <v>1819988</v>
      </c>
      <c r="I4093" s="2">
        <v>1820605</v>
      </c>
      <c r="J4093" s="1" t="s">
        <v>54</v>
      </c>
      <c r="K4093" s="2" t="s">
        <v>5643</v>
      </c>
      <c r="N4093" s="2" t="s">
        <v>5644</v>
      </c>
      <c r="O4093" s="2" t="s">
        <v>5641</v>
      </c>
      <c r="Q4093" s="2" t="s">
        <v>5642</v>
      </c>
      <c r="R4093" s="2">
        <v>618</v>
      </c>
      <c r="S4093" s="2">
        <v>205</v>
      </c>
    </row>
    <row r="4094" spans="1:19" ht="28.8" x14ac:dyDescent="0.3">
      <c r="A4094" s="2" t="s">
        <v>20</v>
      </c>
      <c r="B4094" s="2" t="s">
        <v>21</v>
      </c>
      <c r="C4094" s="2" t="s">
        <v>22</v>
      </c>
      <c r="D4094" s="2" t="s">
        <v>23</v>
      </c>
      <c r="E4094" s="2" t="s">
        <v>5</v>
      </c>
      <c r="G4094" s="2" t="s">
        <v>24</v>
      </c>
      <c r="H4094" s="2">
        <v>1820660</v>
      </c>
      <c r="I4094" s="2">
        <v>1821475</v>
      </c>
      <c r="J4094" s="1" t="s">
        <v>54</v>
      </c>
      <c r="O4094" s="2" t="s">
        <v>5645</v>
      </c>
      <c r="Q4094" s="2" t="s">
        <v>5646</v>
      </c>
      <c r="R4094" s="2">
        <v>816</v>
      </c>
    </row>
    <row r="4095" spans="1:19" ht="43.2" x14ac:dyDescent="0.3">
      <c r="A4095" s="2" t="s">
        <v>28</v>
      </c>
      <c r="B4095" s="2" t="s">
        <v>29</v>
      </c>
      <c r="C4095" s="2" t="s">
        <v>22</v>
      </c>
      <c r="D4095" s="2" t="s">
        <v>23</v>
      </c>
      <c r="E4095" s="2" t="s">
        <v>5</v>
      </c>
      <c r="G4095" s="2" t="s">
        <v>24</v>
      </c>
      <c r="H4095" s="2">
        <v>1820660</v>
      </c>
      <c r="I4095" s="2">
        <v>1821475</v>
      </c>
      <c r="J4095" s="1" t="s">
        <v>54</v>
      </c>
      <c r="K4095" s="2" t="s">
        <v>5647</v>
      </c>
      <c r="N4095" s="2" t="s">
        <v>5648</v>
      </c>
      <c r="O4095" s="2" t="s">
        <v>5645</v>
      </c>
      <c r="Q4095" s="2" t="s">
        <v>5646</v>
      </c>
      <c r="R4095" s="2">
        <v>816</v>
      </c>
      <c r="S4095" s="2">
        <v>271</v>
      </c>
    </row>
    <row r="4096" spans="1:19" ht="28.8" x14ac:dyDescent="0.3">
      <c r="A4096" s="2" t="s">
        <v>20</v>
      </c>
      <c r="B4096" s="2" t="s">
        <v>21</v>
      </c>
      <c r="C4096" s="2" t="s">
        <v>22</v>
      </c>
      <c r="D4096" s="2" t="s">
        <v>23</v>
      </c>
      <c r="E4096" s="2" t="s">
        <v>5</v>
      </c>
      <c r="G4096" s="2" t="s">
        <v>24</v>
      </c>
      <c r="H4096" s="2">
        <v>1821488</v>
      </c>
      <c r="I4096" s="2">
        <v>1823656</v>
      </c>
      <c r="J4096" s="1" t="s">
        <v>54</v>
      </c>
      <c r="Q4096" s="2" t="s">
        <v>5649</v>
      </c>
      <c r="R4096" s="2">
        <v>2169</v>
      </c>
    </row>
    <row r="4097" spans="1:19" ht="28.8" x14ac:dyDescent="0.3">
      <c r="A4097" s="2" t="s">
        <v>28</v>
      </c>
      <c r="B4097" s="2" t="s">
        <v>29</v>
      </c>
      <c r="C4097" s="2" t="s">
        <v>22</v>
      </c>
      <c r="D4097" s="2" t="s">
        <v>23</v>
      </c>
      <c r="E4097" s="2" t="s">
        <v>5</v>
      </c>
      <c r="G4097" s="2" t="s">
        <v>24</v>
      </c>
      <c r="H4097" s="2">
        <v>1821488</v>
      </c>
      <c r="I4097" s="2">
        <v>1823656</v>
      </c>
      <c r="J4097" s="1" t="s">
        <v>54</v>
      </c>
      <c r="K4097" s="2" t="s">
        <v>5650</v>
      </c>
      <c r="N4097" s="2" t="s">
        <v>303</v>
      </c>
      <c r="Q4097" s="2" t="s">
        <v>5649</v>
      </c>
      <c r="R4097" s="2">
        <v>2169</v>
      </c>
      <c r="S4097" s="2">
        <v>722</v>
      </c>
    </row>
    <row r="4098" spans="1:19" ht="28.8" x14ac:dyDescent="0.3">
      <c r="A4098" s="2" t="s">
        <v>20</v>
      </c>
      <c r="B4098" s="2" t="s">
        <v>21</v>
      </c>
      <c r="C4098" s="2" t="s">
        <v>22</v>
      </c>
      <c r="D4098" s="2" t="s">
        <v>23</v>
      </c>
      <c r="E4098" s="2" t="s">
        <v>5</v>
      </c>
      <c r="G4098" s="2" t="s">
        <v>24</v>
      </c>
      <c r="H4098" s="2">
        <v>1823646</v>
      </c>
      <c r="I4098" s="2">
        <v>1823741</v>
      </c>
      <c r="J4098" s="1" t="s">
        <v>25</v>
      </c>
      <c r="Q4098" s="2" t="s">
        <v>5651</v>
      </c>
      <c r="R4098" s="2">
        <v>96</v>
      </c>
    </row>
    <row r="4099" spans="1:19" ht="28.8" x14ac:dyDescent="0.3">
      <c r="A4099" s="2" t="s">
        <v>28</v>
      </c>
      <c r="B4099" s="2" t="s">
        <v>29</v>
      </c>
      <c r="C4099" s="2" t="s">
        <v>22</v>
      </c>
      <c r="D4099" s="2" t="s">
        <v>23</v>
      </c>
      <c r="E4099" s="2" t="s">
        <v>5</v>
      </c>
      <c r="G4099" s="2" t="s">
        <v>24</v>
      </c>
      <c r="H4099" s="2">
        <v>1823646</v>
      </c>
      <c r="I4099" s="2">
        <v>1823741</v>
      </c>
      <c r="J4099" s="1" t="s">
        <v>25</v>
      </c>
      <c r="K4099" s="2" t="s">
        <v>5652</v>
      </c>
      <c r="N4099" s="2" t="s">
        <v>101</v>
      </c>
      <c r="Q4099" s="2" t="s">
        <v>5651</v>
      </c>
      <c r="R4099" s="2">
        <v>96</v>
      </c>
      <c r="S4099" s="2">
        <v>31</v>
      </c>
    </row>
    <row r="4100" spans="1:19" ht="28.8" x14ac:dyDescent="0.3">
      <c r="A4100" s="2" t="s">
        <v>20</v>
      </c>
      <c r="B4100" s="2" t="s">
        <v>21</v>
      </c>
      <c r="C4100" s="2" t="s">
        <v>22</v>
      </c>
      <c r="D4100" s="2" t="s">
        <v>23</v>
      </c>
      <c r="E4100" s="2" t="s">
        <v>5</v>
      </c>
      <c r="G4100" s="2" t="s">
        <v>24</v>
      </c>
      <c r="H4100" s="2">
        <v>1823747</v>
      </c>
      <c r="I4100" s="2">
        <v>1824769</v>
      </c>
      <c r="J4100" s="1" t="s">
        <v>54</v>
      </c>
      <c r="O4100" s="2" t="s">
        <v>5653</v>
      </c>
      <c r="Q4100" s="2" t="s">
        <v>5654</v>
      </c>
      <c r="R4100" s="2">
        <v>1023</v>
      </c>
    </row>
    <row r="4101" spans="1:19" ht="43.2" x14ac:dyDescent="0.3">
      <c r="A4101" s="2" t="s">
        <v>28</v>
      </c>
      <c r="B4101" s="2" t="s">
        <v>29</v>
      </c>
      <c r="C4101" s="2" t="s">
        <v>22</v>
      </c>
      <c r="D4101" s="2" t="s">
        <v>23</v>
      </c>
      <c r="E4101" s="2" t="s">
        <v>5</v>
      </c>
      <c r="G4101" s="2" t="s">
        <v>24</v>
      </c>
      <c r="H4101" s="2">
        <v>1823747</v>
      </c>
      <c r="I4101" s="2">
        <v>1824769</v>
      </c>
      <c r="J4101" s="1" t="s">
        <v>54</v>
      </c>
      <c r="K4101" s="2" t="s">
        <v>5655</v>
      </c>
      <c r="N4101" s="2" t="s">
        <v>5656</v>
      </c>
      <c r="O4101" s="2" t="s">
        <v>5653</v>
      </c>
      <c r="Q4101" s="2" t="s">
        <v>5654</v>
      </c>
      <c r="R4101" s="2">
        <v>1023</v>
      </c>
      <c r="S4101" s="2">
        <v>340</v>
      </c>
    </row>
    <row r="4102" spans="1:19" ht="28.8" x14ac:dyDescent="0.3">
      <c r="A4102" s="2" t="s">
        <v>20</v>
      </c>
      <c r="B4102" s="2" t="s">
        <v>21</v>
      </c>
      <c r="C4102" s="2" t="s">
        <v>22</v>
      </c>
      <c r="D4102" s="2" t="s">
        <v>23</v>
      </c>
      <c r="E4102" s="2" t="s">
        <v>5</v>
      </c>
      <c r="G4102" s="2" t="s">
        <v>24</v>
      </c>
      <c r="H4102" s="2">
        <v>1824777</v>
      </c>
      <c r="I4102" s="2">
        <v>1825853</v>
      </c>
      <c r="J4102" s="1" t="s">
        <v>54</v>
      </c>
      <c r="O4102" s="2" t="s">
        <v>5657</v>
      </c>
      <c r="Q4102" s="2" t="s">
        <v>5658</v>
      </c>
      <c r="R4102" s="2">
        <v>1077</v>
      </c>
    </row>
    <row r="4103" spans="1:19" ht="28.8" x14ac:dyDescent="0.3">
      <c r="A4103" s="2" t="s">
        <v>28</v>
      </c>
      <c r="B4103" s="2" t="s">
        <v>29</v>
      </c>
      <c r="C4103" s="2" t="s">
        <v>22</v>
      </c>
      <c r="D4103" s="2" t="s">
        <v>23</v>
      </c>
      <c r="E4103" s="2" t="s">
        <v>5</v>
      </c>
      <c r="G4103" s="2" t="s">
        <v>24</v>
      </c>
      <c r="H4103" s="2">
        <v>1824777</v>
      </c>
      <c r="I4103" s="2">
        <v>1825853</v>
      </c>
      <c r="J4103" s="1" t="s">
        <v>54</v>
      </c>
      <c r="K4103" s="2" t="s">
        <v>5659</v>
      </c>
      <c r="N4103" s="2" t="s">
        <v>5660</v>
      </c>
      <c r="O4103" s="2" t="s">
        <v>5657</v>
      </c>
      <c r="Q4103" s="2" t="s">
        <v>5658</v>
      </c>
      <c r="R4103" s="2">
        <v>1077</v>
      </c>
      <c r="S4103" s="2">
        <v>358</v>
      </c>
    </row>
    <row r="4104" spans="1:19" ht="28.8" x14ac:dyDescent="0.3">
      <c r="A4104" s="2" t="s">
        <v>20</v>
      </c>
      <c r="B4104" s="2" t="s">
        <v>21</v>
      </c>
      <c r="C4104" s="2" t="s">
        <v>22</v>
      </c>
      <c r="D4104" s="2" t="s">
        <v>23</v>
      </c>
      <c r="E4104" s="2" t="s">
        <v>5</v>
      </c>
      <c r="G4104" s="2" t="s">
        <v>24</v>
      </c>
      <c r="H4104" s="2">
        <v>1826012</v>
      </c>
      <c r="I4104" s="2">
        <v>1826569</v>
      </c>
      <c r="J4104" s="1" t="s">
        <v>25</v>
      </c>
      <c r="O4104" s="2" t="s">
        <v>5661</v>
      </c>
      <c r="Q4104" s="2" t="s">
        <v>5662</v>
      </c>
      <c r="R4104" s="2">
        <v>558</v>
      </c>
    </row>
    <row r="4105" spans="1:19" ht="72" x14ac:dyDescent="0.3">
      <c r="A4105" s="2" t="s">
        <v>28</v>
      </c>
      <c r="B4105" s="2" t="s">
        <v>29</v>
      </c>
      <c r="C4105" s="2" t="s">
        <v>22</v>
      </c>
      <c r="D4105" s="2" t="s">
        <v>23</v>
      </c>
      <c r="E4105" s="2" t="s">
        <v>5</v>
      </c>
      <c r="G4105" s="2" t="s">
        <v>24</v>
      </c>
      <c r="H4105" s="2">
        <v>1826012</v>
      </c>
      <c r="I4105" s="2">
        <v>1826569</v>
      </c>
      <c r="J4105" s="1" t="s">
        <v>25</v>
      </c>
      <c r="K4105" s="2" t="s">
        <v>5663</v>
      </c>
      <c r="N4105" s="2" t="s">
        <v>5664</v>
      </c>
      <c r="O4105" s="2" t="s">
        <v>5661</v>
      </c>
      <c r="Q4105" s="2" t="s">
        <v>5662</v>
      </c>
      <c r="R4105" s="2">
        <v>558</v>
      </c>
      <c r="S4105" s="2">
        <v>185</v>
      </c>
    </row>
    <row r="4106" spans="1:19" ht="28.8" x14ac:dyDescent="0.3">
      <c r="A4106" s="2" t="s">
        <v>20</v>
      </c>
      <c r="B4106" s="2" t="s">
        <v>21</v>
      </c>
      <c r="C4106" s="2" t="s">
        <v>22</v>
      </c>
      <c r="D4106" s="2" t="s">
        <v>23</v>
      </c>
      <c r="E4106" s="2" t="s">
        <v>5</v>
      </c>
      <c r="G4106" s="2" t="s">
        <v>24</v>
      </c>
      <c r="H4106" s="2">
        <v>1826566</v>
      </c>
      <c r="I4106" s="2">
        <v>1827060</v>
      </c>
      <c r="J4106" s="1" t="s">
        <v>25</v>
      </c>
      <c r="O4106" s="2" t="s">
        <v>5665</v>
      </c>
      <c r="Q4106" s="2" t="s">
        <v>5666</v>
      </c>
      <c r="R4106" s="2">
        <v>495</v>
      </c>
    </row>
    <row r="4107" spans="1:19" ht="72" x14ac:dyDescent="0.3">
      <c r="A4107" s="2" t="s">
        <v>28</v>
      </c>
      <c r="B4107" s="2" t="s">
        <v>29</v>
      </c>
      <c r="C4107" s="2" t="s">
        <v>22</v>
      </c>
      <c r="D4107" s="2" t="s">
        <v>23</v>
      </c>
      <c r="E4107" s="2" t="s">
        <v>5</v>
      </c>
      <c r="G4107" s="2" t="s">
        <v>24</v>
      </c>
      <c r="H4107" s="2">
        <v>1826566</v>
      </c>
      <c r="I4107" s="2">
        <v>1827060</v>
      </c>
      <c r="J4107" s="1" t="s">
        <v>25</v>
      </c>
      <c r="K4107" s="2" t="s">
        <v>5667</v>
      </c>
      <c r="N4107" s="2" t="s">
        <v>5668</v>
      </c>
      <c r="O4107" s="2" t="s">
        <v>5665</v>
      </c>
      <c r="Q4107" s="2" t="s">
        <v>5666</v>
      </c>
      <c r="R4107" s="2">
        <v>495</v>
      </c>
      <c r="S4107" s="2">
        <v>164</v>
      </c>
    </row>
    <row r="4108" spans="1:19" ht="28.8" x14ac:dyDescent="0.3">
      <c r="A4108" s="2" t="s">
        <v>20</v>
      </c>
      <c r="B4108" s="2" t="s">
        <v>21</v>
      </c>
      <c r="C4108" s="2" t="s">
        <v>22</v>
      </c>
      <c r="D4108" s="2" t="s">
        <v>23</v>
      </c>
      <c r="E4108" s="2" t="s">
        <v>5</v>
      </c>
      <c r="G4108" s="2" t="s">
        <v>24</v>
      </c>
      <c r="H4108" s="2">
        <v>1827063</v>
      </c>
      <c r="I4108" s="2">
        <v>1828304</v>
      </c>
      <c r="J4108" s="1" t="s">
        <v>25</v>
      </c>
      <c r="O4108" s="2" t="s">
        <v>5669</v>
      </c>
      <c r="Q4108" s="2" t="s">
        <v>5670</v>
      </c>
      <c r="R4108" s="2">
        <v>1242</v>
      </c>
    </row>
    <row r="4109" spans="1:19" ht="43.2" x14ac:dyDescent="0.3">
      <c r="A4109" s="2" t="s">
        <v>28</v>
      </c>
      <c r="B4109" s="2" t="s">
        <v>29</v>
      </c>
      <c r="C4109" s="2" t="s">
        <v>22</v>
      </c>
      <c r="D4109" s="2" t="s">
        <v>23</v>
      </c>
      <c r="E4109" s="2" t="s">
        <v>5</v>
      </c>
      <c r="G4109" s="2" t="s">
        <v>24</v>
      </c>
      <c r="H4109" s="2">
        <v>1827063</v>
      </c>
      <c r="I4109" s="2">
        <v>1828304</v>
      </c>
      <c r="J4109" s="1" t="s">
        <v>25</v>
      </c>
      <c r="K4109" s="2" t="s">
        <v>5671</v>
      </c>
      <c r="N4109" s="2" t="s">
        <v>5672</v>
      </c>
      <c r="O4109" s="2" t="s">
        <v>5669</v>
      </c>
      <c r="Q4109" s="2" t="s">
        <v>5670</v>
      </c>
      <c r="R4109" s="2">
        <v>1242</v>
      </c>
      <c r="S4109" s="2">
        <v>413</v>
      </c>
    </row>
    <row r="4110" spans="1:19" ht="28.8" x14ac:dyDescent="0.3">
      <c r="A4110" s="2" t="s">
        <v>20</v>
      </c>
      <c r="B4110" s="2" t="s">
        <v>21</v>
      </c>
      <c r="C4110" s="2" t="s">
        <v>22</v>
      </c>
      <c r="D4110" s="2" t="s">
        <v>23</v>
      </c>
      <c r="E4110" s="2" t="s">
        <v>5</v>
      </c>
      <c r="G4110" s="2" t="s">
        <v>24</v>
      </c>
      <c r="H4110" s="2">
        <v>1828313</v>
      </c>
      <c r="I4110" s="2">
        <v>1828954</v>
      </c>
      <c r="J4110" s="1" t="s">
        <v>54</v>
      </c>
      <c r="O4110" s="2" t="s">
        <v>5673</v>
      </c>
      <c r="Q4110" s="2" t="s">
        <v>5674</v>
      </c>
      <c r="R4110" s="2">
        <v>642</v>
      </c>
    </row>
    <row r="4111" spans="1:19" ht="28.8" x14ac:dyDescent="0.3">
      <c r="A4111" s="2" t="s">
        <v>28</v>
      </c>
      <c r="B4111" s="2" t="s">
        <v>29</v>
      </c>
      <c r="C4111" s="2" t="s">
        <v>22</v>
      </c>
      <c r="D4111" s="2" t="s">
        <v>23</v>
      </c>
      <c r="E4111" s="2" t="s">
        <v>5</v>
      </c>
      <c r="G4111" s="2" t="s">
        <v>24</v>
      </c>
      <c r="H4111" s="2">
        <v>1828313</v>
      </c>
      <c r="I4111" s="2">
        <v>1828954</v>
      </c>
      <c r="J4111" s="1" t="s">
        <v>54</v>
      </c>
      <c r="K4111" s="2" t="s">
        <v>5675</v>
      </c>
      <c r="N4111" s="2" t="s">
        <v>5676</v>
      </c>
      <c r="O4111" s="2" t="s">
        <v>5673</v>
      </c>
      <c r="Q4111" s="2" t="s">
        <v>5674</v>
      </c>
      <c r="R4111" s="2">
        <v>642</v>
      </c>
      <c r="S4111" s="2">
        <v>213</v>
      </c>
    </row>
    <row r="4112" spans="1:19" ht="28.8" x14ac:dyDescent="0.3">
      <c r="A4112" s="2" t="s">
        <v>20</v>
      </c>
      <c r="B4112" s="2" t="s">
        <v>21</v>
      </c>
      <c r="C4112" s="2" t="s">
        <v>22</v>
      </c>
      <c r="D4112" s="2" t="s">
        <v>23</v>
      </c>
      <c r="E4112" s="2" t="s">
        <v>5</v>
      </c>
      <c r="G4112" s="2" t="s">
        <v>24</v>
      </c>
      <c r="H4112" s="2">
        <v>1829044</v>
      </c>
      <c r="I4112" s="2">
        <v>1830861</v>
      </c>
      <c r="J4112" s="1" t="s">
        <v>54</v>
      </c>
      <c r="O4112" s="2" t="s">
        <v>5677</v>
      </c>
      <c r="Q4112" s="2" t="s">
        <v>5678</v>
      </c>
      <c r="R4112" s="2">
        <v>1818</v>
      </c>
    </row>
    <row r="4113" spans="1:19" ht="43.2" x14ac:dyDescent="0.3">
      <c r="A4113" s="2" t="s">
        <v>28</v>
      </c>
      <c r="B4113" s="2" t="s">
        <v>29</v>
      </c>
      <c r="C4113" s="2" t="s">
        <v>22</v>
      </c>
      <c r="D4113" s="2" t="s">
        <v>23</v>
      </c>
      <c r="E4113" s="2" t="s">
        <v>5</v>
      </c>
      <c r="G4113" s="2" t="s">
        <v>24</v>
      </c>
      <c r="H4113" s="2">
        <v>1829044</v>
      </c>
      <c r="I4113" s="2">
        <v>1830861</v>
      </c>
      <c r="J4113" s="1" t="s">
        <v>54</v>
      </c>
      <c r="K4113" s="2" t="s">
        <v>5679</v>
      </c>
      <c r="N4113" s="2" t="s">
        <v>5680</v>
      </c>
      <c r="O4113" s="2" t="s">
        <v>5677</v>
      </c>
      <c r="Q4113" s="2" t="s">
        <v>5678</v>
      </c>
      <c r="R4113" s="2">
        <v>1818</v>
      </c>
      <c r="S4113" s="2">
        <v>605</v>
      </c>
    </row>
    <row r="4114" spans="1:19" ht="28.8" x14ac:dyDescent="0.3">
      <c r="A4114" s="2" t="s">
        <v>20</v>
      </c>
      <c r="B4114" s="2" t="s">
        <v>21</v>
      </c>
      <c r="C4114" s="2" t="s">
        <v>22</v>
      </c>
      <c r="D4114" s="2" t="s">
        <v>23</v>
      </c>
      <c r="E4114" s="2" t="s">
        <v>5</v>
      </c>
      <c r="G4114" s="2" t="s">
        <v>24</v>
      </c>
      <c r="H4114" s="2">
        <v>1831069</v>
      </c>
      <c r="I4114" s="2">
        <v>1833978</v>
      </c>
      <c r="J4114" s="1" t="s">
        <v>54</v>
      </c>
      <c r="Q4114" s="2" t="s">
        <v>5681</v>
      </c>
      <c r="R4114" s="2">
        <v>2910</v>
      </c>
    </row>
    <row r="4115" spans="1:19" ht="28.8" x14ac:dyDescent="0.3">
      <c r="A4115" s="2" t="s">
        <v>28</v>
      </c>
      <c r="B4115" s="2" t="s">
        <v>29</v>
      </c>
      <c r="C4115" s="2" t="s">
        <v>22</v>
      </c>
      <c r="D4115" s="2" t="s">
        <v>23</v>
      </c>
      <c r="E4115" s="2" t="s">
        <v>5</v>
      </c>
      <c r="G4115" s="2" t="s">
        <v>24</v>
      </c>
      <c r="H4115" s="2">
        <v>1831069</v>
      </c>
      <c r="I4115" s="2">
        <v>1833978</v>
      </c>
      <c r="J4115" s="1" t="s">
        <v>54</v>
      </c>
      <c r="K4115" s="2" t="s">
        <v>5682</v>
      </c>
      <c r="N4115" s="2" t="s">
        <v>5683</v>
      </c>
      <c r="Q4115" s="2" t="s">
        <v>5681</v>
      </c>
      <c r="R4115" s="2">
        <v>2910</v>
      </c>
      <c r="S4115" s="2">
        <v>969</v>
      </c>
    </row>
    <row r="4116" spans="1:19" ht="28.8" x14ac:dyDescent="0.3">
      <c r="A4116" s="2" t="s">
        <v>20</v>
      </c>
      <c r="B4116" s="2" t="s">
        <v>21</v>
      </c>
      <c r="C4116" s="2" t="s">
        <v>22</v>
      </c>
      <c r="D4116" s="2" t="s">
        <v>23</v>
      </c>
      <c r="E4116" s="2" t="s">
        <v>5</v>
      </c>
      <c r="G4116" s="2" t="s">
        <v>24</v>
      </c>
      <c r="H4116" s="2">
        <v>1833984</v>
      </c>
      <c r="I4116" s="2">
        <v>1835840</v>
      </c>
      <c r="J4116" s="1" t="s">
        <v>54</v>
      </c>
      <c r="Q4116" s="2" t="s">
        <v>5684</v>
      </c>
      <c r="R4116" s="2">
        <v>1857</v>
      </c>
    </row>
    <row r="4117" spans="1:19" ht="28.8" x14ac:dyDescent="0.3">
      <c r="A4117" s="2" t="s">
        <v>28</v>
      </c>
      <c r="B4117" s="2" t="s">
        <v>29</v>
      </c>
      <c r="C4117" s="2" t="s">
        <v>22</v>
      </c>
      <c r="D4117" s="2" t="s">
        <v>23</v>
      </c>
      <c r="E4117" s="2" t="s">
        <v>5</v>
      </c>
      <c r="G4117" s="2" t="s">
        <v>24</v>
      </c>
      <c r="H4117" s="2">
        <v>1833984</v>
      </c>
      <c r="I4117" s="2">
        <v>1835840</v>
      </c>
      <c r="J4117" s="1" t="s">
        <v>54</v>
      </c>
      <c r="K4117" s="2" t="s">
        <v>5685</v>
      </c>
      <c r="N4117" s="2" t="s">
        <v>5683</v>
      </c>
      <c r="Q4117" s="2" t="s">
        <v>5684</v>
      </c>
      <c r="R4117" s="2">
        <v>1857</v>
      </c>
      <c r="S4117" s="2">
        <v>618</v>
      </c>
    </row>
    <row r="4118" spans="1:19" ht="28.8" x14ac:dyDescent="0.3">
      <c r="A4118" s="2" t="s">
        <v>20</v>
      </c>
      <c r="B4118" s="2" t="s">
        <v>21</v>
      </c>
      <c r="C4118" s="2" t="s">
        <v>22</v>
      </c>
      <c r="D4118" s="2" t="s">
        <v>23</v>
      </c>
      <c r="E4118" s="2" t="s">
        <v>5</v>
      </c>
      <c r="G4118" s="2" t="s">
        <v>24</v>
      </c>
      <c r="H4118" s="2">
        <v>1835861</v>
      </c>
      <c r="I4118" s="2">
        <v>1837096</v>
      </c>
      <c r="J4118" s="1" t="s">
        <v>54</v>
      </c>
      <c r="Q4118" s="2" t="s">
        <v>5686</v>
      </c>
      <c r="R4118" s="2">
        <v>1236</v>
      </c>
    </row>
    <row r="4119" spans="1:19" ht="43.2" x14ac:dyDescent="0.3">
      <c r="A4119" s="2" t="s">
        <v>28</v>
      </c>
      <c r="B4119" s="2" t="s">
        <v>29</v>
      </c>
      <c r="C4119" s="2" t="s">
        <v>22</v>
      </c>
      <c r="D4119" s="2" t="s">
        <v>23</v>
      </c>
      <c r="E4119" s="2" t="s">
        <v>5</v>
      </c>
      <c r="G4119" s="2" t="s">
        <v>24</v>
      </c>
      <c r="H4119" s="2">
        <v>1835861</v>
      </c>
      <c r="I4119" s="2">
        <v>1837096</v>
      </c>
      <c r="J4119" s="1" t="s">
        <v>54</v>
      </c>
      <c r="K4119" s="2" t="s">
        <v>5687</v>
      </c>
      <c r="N4119" s="2" t="s">
        <v>1901</v>
      </c>
      <c r="Q4119" s="2" t="s">
        <v>5686</v>
      </c>
      <c r="R4119" s="2">
        <v>1236</v>
      </c>
      <c r="S4119" s="2">
        <v>411</v>
      </c>
    </row>
    <row r="4120" spans="1:19" ht="28.8" x14ac:dyDescent="0.3">
      <c r="A4120" s="2" t="s">
        <v>20</v>
      </c>
      <c r="B4120" s="2" t="s">
        <v>21</v>
      </c>
      <c r="C4120" s="2" t="s">
        <v>22</v>
      </c>
      <c r="D4120" s="2" t="s">
        <v>23</v>
      </c>
      <c r="E4120" s="2" t="s">
        <v>5</v>
      </c>
      <c r="G4120" s="2" t="s">
        <v>24</v>
      </c>
      <c r="H4120" s="2">
        <v>1837086</v>
      </c>
      <c r="I4120" s="2">
        <v>1837778</v>
      </c>
      <c r="J4120" s="1" t="s">
        <v>54</v>
      </c>
      <c r="Q4120" s="2" t="s">
        <v>5688</v>
      </c>
      <c r="R4120" s="2">
        <v>693</v>
      </c>
    </row>
    <row r="4121" spans="1:19" ht="43.2" x14ac:dyDescent="0.3">
      <c r="A4121" s="2" t="s">
        <v>28</v>
      </c>
      <c r="B4121" s="2" t="s">
        <v>29</v>
      </c>
      <c r="C4121" s="2" t="s">
        <v>22</v>
      </c>
      <c r="D4121" s="2" t="s">
        <v>23</v>
      </c>
      <c r="E4121" s="2" t="s">
        <v>5</v>
      </c>
      <c r="G4121" s="2" t="s">
        <v>24</v>
      </c>
      <c r="H4121" s="2">
        <v>1837086</v>
      </c>
      <c r="I4121" s="2">
        <v>1837778</v>
      </c>
      <c r="J4121" s="1" t="s">
        <v>54</v>
      </c>
      <c r="K4121" s="2" t="s">
        <v>5689</v>
      </c>
      <c r="N4121" s="2" t="s">
        <v>41</v>
      </c>
      <c r="Q4121" s="2" t="s">
        <v>5688</v>
      </c>
      <c r="R4121" s="2">
        <v>693</v>
      </c>
      <c r="S4121" s="2">
        <v>230</v>
      </c>
    </row>
    <row r="4122" spans="1:19" ht="28.8" x14ac:dyDescent="0.3">
      <c r="A4122" s="2" t="s">
        <v>20</v>
      </c>
      <c r="B4122" s="2" t="s">
        <v>21</v>
      </c>
      <c r="C4122" s="2" t="s">
        <v>22</v>
      </c>
      <c r="D4122" s="2" t="s">
        <v>23</v>
      </c>
      <c r="E4122" s="2" t="s">
        <v>5</v>
      </c>
      <c r="G4122" s="2" t="s">
        <v>24</v>
      </c>
      <c r="H4122" s="2">
        <v>1838097</v>
      </c>
      <c r="I4122" s="2">
        <v>1838738</v>
      </c>
      <c r="J4122" s="1" t="s">
        <v>54</v>
      </c>
      <c r="Q4122" s="2" t="s">
        <v>5690</v>
      </c>
      <c r="R4122" s="2">
        <v>642</v>
      </c>
    </row>
    <row r="4123" spans="1:19" ht="43.2" x14ac:dyDescent="0.3">
      <c r="A4123" s="2" t="s">
        <v>28</v>
      </c>
      <c r="B4123" s="2" t="s">
        <v>29</v>
      </c>
      <c r="C4123" s="2" t="s">
        <v>22</v>
      </c>
      <c r="D4123" s="2" t="s">
        <v>23</v>
      </c>
      <c r="E4123" s="2" t="s">
        <v>5</v>
      </c>
      <c r="G4123" s="2" t="s">
        <v>24</v>
      </c>
      <c r="H4123" s="2">
        <v>1838097</v>
      </c>
      <c r="I4123" s="2">
        <v>1838738</v>
      </c>
      <c r="J4123" s="1" t="s">
        <v>54</v>
      </c>
      <c r="K4123" s="2" t="s">
        <v>5691</v>
      </c>
      <c r="N4123" s="2" t="s">
        <v>41</v>
      </c>
      <c r="Q4123" s="2" t="s">
        <v>5690</v>
      </c>
      <c r="R4123" s="2">
        <v>642</v>
      </c>
      <c r="S4123" s="2">
        <v>213</v>
      </c>
    </row>
    <row r="4124" spans="1:19" ht="28.8" x14ac:dyDescent="0.3">
      <c r="A4124" s="2" t="s">
        <v>20</v>
      </c>
      <c r="B4124" s="2" t="s">
        <v>21</v>
      </c>
      <c r="C4124" s="2" t="s">
        <v>22</v>
      </c>
      <c r="D4124" s="2" t="s">
        <v>23</v>
      </c>
      <c r="E4124" s="2" t="s">
        <v>5</v>
      </c>
      <c r="G4124" s="2" t="s">
        <v>24</v>
      </c>
      <c r="H4124" s="2">
        <v>1838900</v>
      </c>
      <c r="I4124" s="2">
        <v>1839337</v>
      </c>
      <c r="J4124" s="1" t="s">
        <v>54</v>
      </c>
      <c r="Q4124" s="2" t="s">
        <v>5692</v>
      </c>
      <c r="R4124" s="2">
        <v>438</v>
      </c>
    </row>
    <row r="4125" spans="1:19" ht="28.8" x14ac:dyDescent="0.3">
      <c r="A4125" s="2" t="s">
        <v>28</v>
      </c>
      <c r="B4125" s="2" t="s">
        <v>29</v>
      </c>
      <c r="C4125" s="2" t="s">
        <v>22</v>
      </c>
      <c r="D4125" s="2" t="s">
        <v>23</v>
      </c>
      <c r="E4125" s="2" t="s">
        <v>5</v>
      </c>
      <c r="G4125" s="2" t="s">
        <v>24</v>
      </c>
      <c r="H4125" s="2">
        <v>1838900</v>
      </c>
      <c r="I4125" s="2">
        <v>1839337</v>
      </c>
      <c r="J4125" s="1" t="s">
        <v>54</v>
      </c>
      <c r="K4125" s="2" t="s">
        <v>5693</v>
      </c>
      <c r="N4125" s="2" t="s">
        <v>2628</v>
      </c>
      <c r="Q4125" s="2" t="s">
        <v>5692</v>
      </c>
      <c r="R4125" s="2">
        <v>438</v>
      </c>
      <c r="S4125" s="2">
        <v>145</v>
      </c>
    </row>
    <row r="4126" spans="1:19" ht="28.8" x14ac:dyDescent="0.3">
      <c r="A4126" s="2" t="s">
        <v>20</v>
      </c>
      <c r="B4126" s="2" t="s">
        <v>21</v>
      </c>
      <c r="C4126" s="2" t="s">
        <v>22</v>
      </c>
      <c r="D4126" s="2" t="s">
        <v>23</v>
      </c>
      <c r="E4126" s="2" t="s">
        <v>5</v>
      </c>
      <c r="G4126" s="2" t="s">
        <v>24</v>
      </c>
      <c r="H4126" s="2">
        <v>1839339</v>
      </c>
      <c r="I4126" s="2">
        <v>1839485</v>
      </c>
      <c r="J4126" s="1" t="s">
        <v>54</v>
      </c>
      <c r="Q4126" s="2" t="s">
        <v>5694</v>
      </c>
      <c r="R4126" s="2">
        <v>147</v>
      </c>
    </row>
    <row r="4127" spans="1:19" ht="28.8" x14ac:dyDescent="0.3">
      <c r="A4127" s="2" t="s">
        <v>28</v>
      </c>
      <c r="B4127" s="2" t="s">
        <v>29</v>
      </c>
      <c r="C4127" s="2" t="s">
        <v>22</v>
      </c>
      <c r="D4127" s="2" t="s">
        <v>23</v>
      </c>
      <c r="E4127" s="2" t="s">
        <v>5</v>
      </c>
      <c r="G4127" s="2" t="s">
        <v>24</v>
      </c>
      <c r="H4127" s="2">
        <v>1839339</v>
      </c>
      <c r="I4127" s="2">
        <v>1839485</v>
      </c>
      <c r="J4127" s="1" t="s">
        <v>54</v>
      </c>
      <c r="K4127" s="2" t="s">
        <v>5695</v>
      </c>
      <c r="N4127" s="2" t="s">
        <v>101</v>
      </c>
      <c r="Q4127" s="2" t="s">
        <v>5694</v>
      </c>
      <c r="R4127" s="2">
        <v>147</v>
      </c>
      <c r="S4127" s="2">
        <v>48</v>
      </c>
    </row>
    <row r="4128" spans="1:19" ht="28.8" x14ac:dyDescent="0.3">
      <c r="A4128" s="2" t="s">
        <v>20</v>
      </c>
      <c r="B4128" s="2" t="s">
        <v>21</v>
      </c>
      <c r="C4128" s="2" t="s">
        <v>22</v>
      </c>
      <c r="D4128" s="2" t="s">
        <v>23</v>
      </c>
      <c r="E4128" s="2" t="s">
        <v>5</v>
      </c>
      <c r="G4128" s="2" t="s">
        <v>24</v>
      </c>
      <c r="H4128" s="2">
        <v>1839676</v>
      </c>
      <c r="I4128" s="2">
        <v>1840683</v>
      </c>
      <c r="J4128" s="1" t="s">
        <v>25</v>
      </c>
      <c r="Q4128" s="2" t="s">
        <v>5696</v>
      </c>
      <c r="R4128" s="2">
        <v>1008</v>
      </c>
    </row>
    <row r="4129" spans="1:19" ht="43.2" x14ac:dyDescent="0.3">
      <c r="A4129" s="2" t="s">
        <v>28</v>
      </c>
      <c r="B4129" s="2" t="s">
        <v>29</v>
      </c>
      <c r="C4129" s="2" t="s">
        <v>22</v>
      </c>
      <c r="D4129" s="2" t="s">
        <v>23</v>
      </c>
      <c r="E4129" s="2" t="s">
        <v>5</v>
      </c>
      <c r="G4129" s="2" t="s">
        <v>24</v>
      </c>
      <c r="H4129" s="2">
        <v>1839676</v>
      </c>
      <c r="I4129" s="2">
        <v>1840683</v>
      </c>
      <c r="J4129" s="1" t="s">
        <v>25</v>
      </c>
      <c r="K4129" s="2" t="s">
        <v>5697</v>
      </c>
      <c r="N4129" s="2" t="s">
        <v>5698</v>
      </c>
      <c r="Q4129" s="2" t="s">
        <v>5696</v>
      </c>
      <c r="R4129" s="2">
        <v>1008</v>
      </c>
      <c r="S4129" s="2">
        <v>335</v>
      </c>
    </row>
    <row r="4130" spans="1:19" ht="28.8" x14ac:dyDescent="0.3">
      <c r="A4130" s="2" t="s">
        <v>20</v>
      </c>
      <c r="B4130" s="2" t="s">
        <v>21</v>
      </c>
      <c r="C4130" s="2" t="s">
        <v>22</v>
      </c>
      <c r="D4130" s="2" t="s">
        <v>23</v>
      </c>
      <c r="E4130" s="2" t="s">
        <v>5</v>
      </c>
      <c r="G4130" s="2" t="s">
        <v>24</v>
      </c>
      <c r="H4130" s="2">
        <v>1840701</v>
      </c>
      <c r="I4130" s="2">
        <v>1841462</v>
      </c>
      <c r="J4130" s="1" t="s">
        <v>25</v>
      </c>
      <c r="Q4130" s="2" t="s">
        <v>5699</v>
      </c>
      <c r="R4130" s="2">
        <v>762</v>
      </c>
    </row>
    <row r="4131" spans="1:19" ht="28.8" x14ac:dyDescent="0.3">
      <c r="A4131" s="2" t="s">
        <v>28</v>
      </c>
      <c r="B4131" s="2" t="s">
        <v>29</v>
      </c>
      <c r="C4131" s="2" t="s">
        <v>22</v>
      </c>
      <c r="D4131" s="2" t="s">
        <v>23</v>
      </c>
      <c r="E4131" s="2" t="s">
        <v>5</v>
      </c>
      <c r="G4131" s="2" t="s">
        <v>24</v>
      </c>
      <c r="H4131" s="2">
        <v>1840701</v>
      </c>
      <c r="I4131" s="2">
        <v>1841462</v>
      </c>
      <c r="J4131" s="1" t="s">
        <v>25</v>
      </c>
      <c r="K4131" s="2" t="s">
        <v>5700</v>
      </c>
      <c r="N4131" s="2" t="s">
        <v>101</v>
      </c>
      <c r="Q4131" s="2" t="s">
        <v>5699</v>
      </c>
      <c r="R4131" s="2">
        <v>762</v>
      </c>
      <c r="S4131" s="2">
        <v>253</v>
      </c>
    </row>
    <row r="4132" spans="1:19" ht="28.8" x14ac:dyDescent="0.3">
      <c r="A4132" s="2" t="s">
        <v>20</v>
      </c>
      <c r="B4132" s="2" t="s">
        <v>21</v>
      </c>
      <c r="C4132" s="2" t="s">
        <v>22</v>
      </c>
      <c r="D4132" s="2" t="s">
        <v>23</v>
      </c>
      <c r="E4132" s="2" t="s">
        <v>5</v>
      </c>
      <c r="G4132" s="2" t="s">
        <v>24</v>
      </c>
      <c r="H4132" s="2">
        <v>1841785</v>
      </c>
      <c r="I4132" s="2">
        <v>1842726</v>
      </c>
      <c r="J4132" s="1" t="s">
        <v>25</v>
      </c>
      <c r="Q4132" s="2" t="s">
        <v>5701</v>
      </c>
      <c r="R4132" s="2">
        <v>942</v>
      </c>
    </row>
    <row r="4133" spans="1:19" ht="28.8" x14ac:dyDescent="0.3">
      <c r="A4133" s="2" t="s">
        <v>28</v>
      </c>
      <c r="B4133" s="2" t="s">
        <v>29</v>
      </c>
      <c r="C4133" s="2" t="s">
        <v>22</v>
      </c>
      <c r="D4133" s="2" t="s">
        <v>23</v>
      </c>
      <c r="E4133" s="2" t="s">
        <v>5</v>
      </c>
      <c r="G4133" s="2" t="s">
        <v>24</v>
      </c>
      <c r="H4133" s="2">
        <v>1841785</v>
      </c>
      <c r="I4133" s="2">
        <v>1842726</v>
      </c>
      <c r="J4133" s="1" t="s">
        <v>25</v>
      </c>
      <c r="K4133" s="2" t="s">
        <v>5702</v>
      </c>
      <c r="N4133" s="2" t="s">
        <v>5703</v>
      </c>
      <c r="Q4133" s="2" t="s">
        <v>5701</v>
      </c>
      <c r="R4133" s="2">
        <v>942</v>
      </c>
      <c r="S4133" s="2">
        <v>313</v>
      </c>
    </row>
    <row r="4134" spans="1:19" ht="28.8" x14ac:dyDescent="0.3">
      <c r="A4134" s="2" t="s">
        <v>20</v>
      </c>
      <c r="B4134" s="2" t="s">
        <v>21</v>
      </c>
      <c r="C4134" s="2" t="s">
        <v>22</v>
      </c>
      <c r="D4134" s="2" t="s">
        <v>23</v>
      </c>
      <c r="E4134" s="2" t="s">
        <v>5</v>
      </c>
      <c r="G4134" s="2" t="s">
        <v>24</v>
      </c>
      <c r="H4134" s="2">
        <v>1842831</v>
      </c>
      <c r="I4134" s="2">
        <v>1844360</v>
      </c>
      <c r="J4134" s="1" t="s">
        <v>25</v>
      </c>
      <c r="Q4134" s="2" t="s">
        <v>5704</v>
      </c>
      <c r="R4134" s="2">
        <v>1530</v>
      </c>
    </row>
    <row r="4135" spans="1:19" ht="43.2" x14ac:dyDescent="0.3">
      <c r="A4135" s="2" t="s">
        <v>28</v>
      </c>
      <c r="B4135" s="2" t="s">
        <v>29</v>
      </c>
      <c r="C4135" s="2" t="s">
        <v>22</v>
      </c>
      <c r="D4135" s="2" t="s">
        <v>23</v>
      </c>
      <c r="E4135" s="2" t="s">
        <v>5</v>
      </c>
      <c r="G4135" s="2" t="s">
        <v>24</v>
      </c>
      <c r="H4135" s="2">
        <v>1842831</v>
      </c>
      <c r="I4135" s="2">
        <v>1844360</v>
      </c>
      <c r="J4135" s="1" t="s">
        <v>25</v>
      </c>
      <c r="K4135" s="2" t="s">
        <v>5705</v>
      </c>
      <c r="N4135" s="2" t="s">
        <v>158</v>
      </c>
      <c r="Q4135" s="2" t="s">
        <v>5704</v>
      </c>
      <c r="R4135" s="2">
        <v>1530</v>
      </c>
      <c r="S4135" s="2">
        <v>509</v>
      </c>
    </row>
    <row r="4136" spans="1:19" ht="28.8" x14ac:dyDescent="0.3">
      <c r="A4136" s="2" t="s">
        <v>20</v>
      </c>
      <c r="B4136" s="2" t="s">
        <v>21</v>
      </c>
      <c r="C4136" s="2" t="s">
        <v>22</v>
      </c>
      <c r="D4136" s="2" t="s">
        <v>23</v>
      </c>
      <c r="E4136" s="2" t="s">
        <v>5</v>
      </c>
      <c r="G4136" s="2" t="s">
        <v>24</v>
      </c>
      <c r="H4136" s="2">
        <v>1844427</v>
      </c>
      <c r="I4136" s="2">
        <v>1844729</v>
      </c>
      <c r="J4136" s="1" t="s">
        <v>25</v>
      </c>
      <c r="Q4136" s="2" t="s">
        <v>5706</v>
      </c>
      <c r="R4136" s="2">
        <v>303</v>
      </c>
    </row>
    <row r="4137" spans="1:19" ht="28.8" x14ac:dyDescent="0.3">
      <c r="A4137" s="2" t="s">
        <v>28</v>
      </c>
      <c r="B4137" s="2" t="s">
        <v>29</v>
      </c>
      <c r="C4137" s="2" t="s">
        <v>22</v>
      </c>
      <c r="D4137" s="2" t="s">
        <v>23</v>
      </c>
      <c r="E4137" s="2" t="s">
        <v>5</v>
      </c>
      <c r="G4137" s="2" t="s">
        <v>24</v>
      </c>
      <c r="H4137" s="2">
        <v>1844427</v>
      </c>
      <c r="I4137" s="2">
        <v>1844729</v>
      </c>
      <c r="J4137" s="1" t="s">
        <v>25</v>
      </c>
      <c r="K4137" s="2" t="s">
        <v>5707</v>
      </c>
      <c r="N4137" s="2" t="s">
        <v>101</v>
      </c>
      <c r="Q4137" s="2" t="s">
        <v>5706</v>
      </c>
      <c r="R4137" s="2">
        <v>303</v>
      </c>
      <c r="S4137" s="2">
        <v>100</v>
      </c>
    </row>
    <row r="4138" spans="1:19" ht="28.8" x14ac:dyDescent="0.3">
      <c r="A4138" s="2" t="s">
        <v>20</v>
      </c>
      <c r="B4138" s="2" t="s">
        <v>21</v>
      </c>
      <c r="C4138" s="2" t="s">
        <v>22</v>
      </c>
      <c r="D4138" s="2" t="s">
        <v>23</v>
      </c>
      <c r="E4138" s="2" t="s">
        <v>5</v>
      </c>
      <c r="G4138" s="2" t="s">
        <v>24</v>
      </c>
      <c r="H4138" s="2">
        <v>1844731</v>
      </c>
      <c r="I4138" s="2">
        <v>1845453</v>
      </c>
      <c r="J4138" s="1" t="s">
        <v>54</v>
      </c>
      <c r="Q4138" s="2" t="s">
        <v>5708</v>
      </c>
      <c r="R4138" s="2">
        <v>723</v>
      </c>
    </row>
    <row r="4139" spans="1:19" ht="28.8" x14ac:dyDescent="0.3">
      <c r="A4139" s="2" t="s">
        <v>28</v>
      </c>
      <c r="B4139" s="2" t="s">
        <v>29</v>
      </c>
      <c r="C4139" s="2" t="s">
        <v>22</v>
      </c>
      <c r="D4139" s="2" t="s">
        <v>23</v>
      </c>
      <c r="E4139" s="2" t="s">
        <v>5</v>
      </c>
      <c r="G4139" s="2" t="s">
        <v>24</v>
      </c>
      <c r="H4139" s="2">
        <v>1844731</v>
      </c>
      <c r="I4139" s="2">
        <v>1845453</v>
      </c>
      <c r="J4139" s="1" t="s">
        <v>54</v>
      </c>
      <c r="K4139" s="2" t="s">
        <v>5709</v>
      </c>
      <c r="N4139" s="2" t="s">
        <v>101</v>
      </c>
      <c r="Q4139" s="2" t="s">
        <v>5708</v>
      </c>
      <c r="R4139" s="2">
        <v>723</v>
      </c>
      <c r="S4139" s="2">
        <v>240</v>
      </c>
    </row>
    <row r="4140" spans="1:19" ht="28.8" x14ac:dyDescent="0.3">
      <c r="A4140" s="2" t="s">
        <v>20</v>
      </c>
      <c r="B4140" s="2" t="s">
        <v>21</v>
      </c>
      <c r="C4140" s="2" t="s">
        <v>22</v>
      </c>
      <c r="D4140" s="2" t="s">
        <v>23</v>
      </c>
      <c r="E4140" s="2" t="s">
        <v>5</v>
      </c>
      <c r="G4140" s="2" t="s">
        <v>24</v>
      </c>
      <c r="H4140" s="2">
        <v>1845543</v>
      </c>
      <c r="I4140" s="2">
        <v>1845863</v>
      </c>
      <c r="J4140" s="1" t="s">
        <v>54</v>
      </c>
      <c r="Q4140" s="2" t="s">
        <v>5710</v>
      </c>
      <c r="R4140" s="2">
        <v>321</v>
      </c>
    </row>
    <row r="4141" spans="1:19" ht="28.8" x14ac:dyDescent="0.3">
      <c r="A4141" s="2" t="s">
        <v>28</v>
      </c>
      <c r="B4141" s="2" t="s">
        <v>29</v>
      </c>
      <c r="C4141" s="2" t="s">
        <v>22</v>
      </c>
      <c r="D4141" s="2" t="s">
        <v>23</v>
      </c>
      <c r="E4141" s="2" t="s">
        <v>5</v>
      </c>
      <c r="G4141" s="2" t="s">
        <v>24</v>
      </c>
      <c r="H4141" s="2">
        <v>1845543</v>
      </c>
      <c r="I4141" s="2">
        <v>1845863</v>
      </c>
      <c r="J4141" s="1" t="s">
        <v>54</v>
      </c>
      <c r="K4141" s="2" t="s">
        <v>5711</v>
      </c>
      <c r="N4141" s="2" t="s">
        <v>101</v>
      </c>
      <c r="Q4141" s="2" t="s">
        <v>5710</v>
      </c>
      <c r="R4141" s="2">
        <v>321</v>
      </c>
      <c r="S4141" s="2">
        <v>106</v>
      </c>
    </row>
    <row r="4142" spans="1:19" ht="28.8" x14ac:dyDescent="0.3">
      <c r="A4142" s="2" t="s">
        <v>20</v>
      </c>
      <c r="B4142" s="2" t="s">
        <v>21</v>
      </c>
      <c r="C4142" s="2" t="s">
        <v>22</v>
      </c>
      <c r="D4142" s="2" t="s">
        <v>23</v>
      </c>
      <c r="E4142" s="2" t="s">
        <v>5</v>
      </c>
      <c r="G4142" s="2" t="s">
        <v>24</v>
      </c>
      <c r="H4142" s="2">
        <v>1845873</v>
      </c>
      <c r="I4142" s="2">
        <v>1846232</v>
      </c>
      <c r="J4142" s="1" t="s">
        <v>54</v>
      </c>
      <c r="Q4142" s="2" t="s">
        <v>5712</v>
      </c>
      <c r="R4142" s="2">
        <v>360</v>
      </c>
    </row>
    <row r="4143" spans="1:19" ht="28.8" x14ac:dyDescent="0.3">
      <c r="A4143" s="2" t="s">
        <v>28</v>
      </c>
      <c r="B4143" s="2" t="s">
        <v>29</v>
      </c>
      <c r="C4143" s="2" t="s">
        <v>22</v>
      </c>
      <c r="D4143" s="2" t="s">
        <v>23</v>
      </c>
      <c r="E4143" s="2" t="s">
        <v>5</v>
      </c>
      <c r="G4143" s="2" t="s">
        <v>24</v>
      </c>
      <c r="H4143" s="2">
        <v>1845873</v>
      </c>
      <c r="I4143" s="2">
        <v>1846232</v>
      </c>
      <c r="J4143" s="1" t="s">
        <v>54</v>
      </c>
      <c r="K4143" s="2" t="s">
        <v>5713</v>
      </c>
      <c r="N4143" s="2" t="s">
        <v>101</v>
      </c>
      <c r="Q4143" s="2" t="s">
        <v>5712</v>
      </c>
      <c r="R4143" s="2">
        <v>360</v>
      </c>
      <c r="S4143" s="2">
        <v>119</v>
      </c>
    </row>
    <row r="4144" spans="1:19" ht="28.8" x14ac:dyDescent="0.3">
      <c r="A4144" s="2" t="s">
        <v>20</v>
      </c>
      <c r="B4144" s="2" t="s">
        <v>21</v>
      </c>
      <c r="C4144" s="2" t="s">
        <v>22</v>
      </c>
      <c r="D4144" s="2" t="s">
        <v>23</v>
      </c>
      <c r="E4144" s="2" t="s">
        <v>5</v>
      </c>
      <c r="G4144" s="2" t="s">
        <v>24</v>
      </c>
      <c r="H4144" s="2">
        <v>1847025</v>
      </c>
      <c r="I4144" s="2">
        <v>1847891</v>
      </c>
      <c r="J4144" s="1" t="s">
        <v>25</v>
      </c>
      <c r="Q4144" s="2" t="s">
        <v>5714</v>
      </c>
      <c r="R4144" s="2">
        <v>867</v>
      </c>
    </row>
    <row r="4145" spans="1:20" ht="28.8" x14ac:dyDescent="0.3">
      <c r="A4145" s="2" t="s">
        <v>28</v>
      </c>
      <c r="B4145" s="2" t="s">
        <v>29</v>
      </c>
      <c r="C4145" s="2" t="s">
        <v>22</v>
      </c>
      <c r="D4145" s="2" t="s">
        <v>23</v>
      </c>
      <c r="E4145" s="2" t="s">
        <v>5</v>
      </c>
      <c r="G4145" s="2" t="s">
        <v>24</v>
      </c>
      <c r="H4145" s="2">
        <v>1847025</v>
      </c>
      <c r="I4145" s="2">
        <v>1847891</v>
      </c>
      <c r="J4145" s="1" t="s">
        <v>25</v>
      </c>
      <c r="K4145" s="2" t="s">
        <v>5715</v>
      </c>
      <c r="N4145" s="2" t="s">
        <v>101</v>
      </c>
      <c r="Q4145" s="2" t="s">
        <v>5714</v>
      </c>
      <c r="R4145" s="2">
        <v>867</v>
      </c>
      <c r="S4145" s="2">
        <v>288</v>
      </c>
    </row>
    <row r="4146" spans="1:20" ht="28.8" x14ac:dyDescent="0.3">
      <c r="A4146" s="2" t="s">
        <v>20</v>
      </c>
      <c r="B4146" s="2" t="s">
        <v>21</v>
      </c>
      <c r="C4146" s="2" t="s">
        <v>22</v>
      </c>
      <c r="D4146" s="2" t="s">
        <v>23</v>
      </c>
      <c r="E4146" s="2" t="s">
        <v>5</v>
      </c>
      <c r="G4146" s="2" t="s">
        <v>24</v>
      </c>
      <c r="H4146" s="2">
        <v>1847993</v>
      </c>
      <c r="I4146" s="2">
        <v>1849297</v>
      </c>
      <c r="J4146" s="1" t="s">
        <v>25</v>
      </c>
      <c r="Q4146" s="2" t="s">
        <v>5716</v>
      </c>
      <c r="R4146" s="2">
        <v>1305</v>
      </c>
    </row>
    <row r="4147" spans="1:20" ht="28.8" x14ac:dyDescent="0.3">
      <c r="A4147" s="2" t="s">
        <v>28</v>
      </c>
      <c r="B4147" s="2" t="s">
        <v>29</v>
      </c>
      <c r="C4147" s="2" t="s">
        <v>22</v>
      </c>
      <c r="D4147" s="2" t="s">
        <v>23</v>
      </c>
      <c r="E4147" s="2" t="s">
        <v>5</v>
      </c>
      <c r="G4147" s="2" t="s">
        <v>24</v>
      </c>
      <c r="H4147" s="2">
        <v>1847993</v>
      </c>
      <c r="I4147" s="2">
        <v>1849297</v>
      </c>
      <c r="J4147" s="1" t="s">
        <v>25</v>
      </c>
      <c r="K4147" s="2" t="s">
        <v>5717</v>
      </c>
      <c r="N4147" s="2" t="s">
        <v>101</v>
      </c>
      <c r="Q4147" s="2" t="s">
        <v>5716</v>
      </c>
      <c r="R4147" s="2">
        <v>1305</v>
      </c>
      <c r="S4147" s="2">
        <v>434</v>
      </c>
    </row>
    <row r="4148" spans="1:20" ht="28.8" x14ac:dyDescent="0.3">
      <c r="A4148" s="2" t="s">
        <v>20</v>
      </c>
      <c r="B4148" s="2" t="s">
        <v>21</v>
      </c>
      <c r="C4148" s="2" t="s">
        <v>22</v>
      </c>
      <c r="D4148" s="2" t="s">
        <v>23</v>
      </c>
      <c r="E4148" s="2" t="s">
        <v>5</v>
      </c>
      <c r="G4148" s="2" t="s">
        <v>24</v>
      </c>
      <c r="H4148" s="2">
        <v>1849319</v>
      </c>
      <c r="I4148" s="2">
        <v>1849468</v>
      </c>
      <c r="J4148" s="1" t="s">
        <v>54</v>
      </c>
      <c r="Q4148" s="2" t="s">
        <v>5718</v>
      </c>
      <c r="R4148" s="2">
        <v>150</v>
      </c>
    </row>
    <row r="4149" spans="1:20" ht="28.8" x14ac:dyDescent="0.3">
      <c r="A4149" s="2" t="s">
        <v>28</v>
      </c>
      <c r="B4149" s="2" t="s">
        <v>29</v>
      </c>
      <c r="C4149" s="2" t="s">
        <v>22</v>
      </c>
      <c r="D4149" s="2" t="s">
        <v>23</v>
      </c>
      <c r="E4149" s="2" t="s">
        <v>5</v>
      </c>
      <c r="G4149" s="2" t="s">
        <v>24</v>
      </c>
      <c r="H4149" s="2">
        <v>1849319</v>
      </c>
      <c r="I4149" s="2">
        <v>1849468</v>
      </c>
      <c r="J4149" s="1" t="s">
        <v>54</v>
      </c>
      <c r="K4149" s="2" t="s">
        <v>5719</v>
      </c>
      <c r="N4149" s="2" t="s">
        <v>101</v>
      </c>
      <c r="Q4149" s="2" t="s">
        <v>5718</v>
      </c>
      <c r="R4149" s="2">
        <v>150</v>
      </c>
      <c r="S4149" s="2">
        <v>49</v>
      </c>
    </row>
    <row r="4150" spans="1:20" ht="28.8" x14ac:dyDescent="0.3">
      <c r="A4150" s="2" t="s">
        <v>20</v>
      </c>
      <c r="B4150" s="2" t="s">
        <v>21</v>
      </c>
      <c r="C4150" s="2" t="s">
        <v>22</v>
      </c>
      <c r="D4150" s="2" t="s">
        <v>23</v>
      </c>
      <c r="E4150" s="2" t="s">
        <v>5</v>
      </c>
      <c r="G4150" s="2" t="s">
        <v>24</v>
      </c>
      <c r="H4150" s="2">
        <v>1849651</v>
      </c>
      <c r="I4150" s="2">
        <v>1849830</v>
      </c>
      <c r="J4150" s="1" t="s">
        <v>25</v>
      </c>
      <c r="Q4150" s="2" t="s">
        <v>5720</v>
      </c>
      <c r="R4150" s="2">
        <v>180</v>
      </c>
    </row>
    <row r="4151" spans="1:20" ht="28.8" x14ac:dyDescent="0.3">
      <c r="A4151" s="2" t="s">
        <v>28</v>
      </c>
      <c r="B4151" s="2" t="s">
        <v>29</v>
      </c>
      <c r="C4151" s="2" t="s">
        <v>22</v>
      </c>
      <c r="D4151" s="2" t="s">
        <v>23</v>
      </c>
      <c r="E4151" s="2" t="s">
        <v>5</v>
      </c>
      <c r="G4151" s="2" t="s">
        <v>24</v>
      </c>
      <c r="H4151" s="2">
        <v>1849651</v>
      </c>
      <c r="I4151" s="2">
        <v>1849830</v>
      </c>
      <c r="J4151" s="1" t="s">
        <v>25</v>
      </c>
      <c r="K4151" s="2" t="s">
        <v>5721</v>
      </c>
      <c r="N4151" s="2" t="s">
        <v>101</v>
      </c>
      <c r="Q4151" s="2" t="s">
        <v>5720</v>
      </c>
      <c r="R4151" s="2">
        <v>180</v>
      </c>
      <c r="S4151" s="2">
        <v>59</v>
      </c>
    </row>
    <row r="4152" spans="1:20" ht="28.8" x14ac:dyDescent="0.3">
      <c r="A4152" s="2" t="s">
        <v>20</v>
      </c>
      <c r="B4152" s="2" t="s">
        <v>21</v>
      </c>
      <c r="C4152" s="2" t="s">
        <v>22</v>
      </c>
      <c r="D4152" s="2" t="s">
        <v>23</v>
      </c>
      <c r="E4152" s="2" t="s">
        <v>5</v>
      </c>
      <c r="G4152" s="2" t="s">
        <v>24</v>
      </c>
      <c r="H4152" s="2">
        <v>1850942</v>
      </c>
      <c r="I4152" s="2">
        <v>1851118</v>
      </c>
      <c r="J4152" s="1" t="s">
        <v>25</v>
      </c>
      <c r="Q4152" s="2" t="s">
        <v>5722</v>
      </c>
      <c r="R4152" s="2">
        <v>177</v>
      </c>
    </row>
    <row r="4153" spans="1:20" ht="28.8" x14ac:dyDescent="0.3">
      <c r="A4153" s="2" t="s">
        <v>28</v>
      </c>
      <c r="B4153" s="2" t="s">
        <v>29</v>
      </c>
      <c r="C4153" s="2" t="s">
        <v>22</v>
      </c>
      <c r="D4153" s="2" t="s">
        <v>23</v>
      </c>
      <c r="E4153" s="2" t="s">
        <v>5</v>
      </c>
      <c r="G4153" s="2" t="s">
        <v>24</v>
      </c>
      <c r="H4153" s="2">
        <v>1850942</v>
      </c>
      <c r="I4153" s="2">
        <v>1851118</v>
      </c>
      <c r="J4153" s="1" t="s">
        <v>25</v>
      </c>
      <c r="K4153" s="2" t="s">
        <v>5723</v>
      </c>
      <c r="N4153" s="2" t="s">
        <v>101</v>
      </c>
      <c r="Q4153" s="2" t="s">
        <v>5722</v>
      </c>
      <c r="R4153" s="2">
        <v>177</v>
      </c>
      <c r="S4153" s="2">
        <v>58</v>
      </c>
    </row>
    <row r="4154" spans="1:20" ht="28.8" x14ac:dyDescent="0.3">
      <c r="A4154" s="2" t="s">
        <v>20</v>
      </c>
      <c r="B4154" s="2" t="s">
        <v>21</v>
      </c>
      <c r="C4154" s="2" t="s">
        <v>22</v>
      </c>
      <c r="D4154" s="2" t="s">
        <v>23</v>
      </c>
      <c r="E4154" s="2" t="s">
        <v>5</v>
      </c>
      <c r="G4154" s="2" t="s">
        <v>24</v>
      </c>
      <c r="H4154" s="2">
        <v>1851256</v>
      </c>
      <c r="I4154" s="2">
        <v>1851498</v>
      </c>
      <c r="J4154" s="1" t="s">
        <v>54</v>
      </c>
      <c r="Q4154" s="2" t="s">
        <v>5724</v>
      </c>
      <c r="R4154" s="2">
        <v>243</v>
      </c>
    </row>
    <row r="4155" spans="1:20" ht="28.8" x14ac:dyDescent="0.3">
      <c r="A4155" s="2" t="s">
        <v>28</v>
      </c>
      <c r="B4155" s="2" t="s">
        <v>29</v>
      </c>
      <c r="C4155" s="2" t="s">
        <v>22</v>
      </c>
      <c r="D4155" s="2" t="s">
        <v>23</v>
      </c>
      <c r="E4155" s="2" t="s">
        <v>5</v>
      </c>
      <c r="G4155" s="2" t="s">
        <v>24</v>
      </c>
      <c r="H4155" s="2">
        <v>1851256</v>
      </c>
      <c r="I4155" s="2">
        <v>1851498</v>
      </c>
      <c r="J4155" s="1" t="s">
        <v>54</v>
      </c>
      <c r="K4155" s="2" t="s">
        <v>5725</v>
      </c>
      <c r="N4155" s="2" t="s">
        <v>101</v>
      </c>
      <c r="Q4155" s="2" t="s">
        <v>5724</v>
      </c>
      <c r="R4155" s="2">
        <v>243</v>
      </c>
      <c r="S4155" s="2">
        <v>80</v>
      </c>
    </row>
    <row r="4156" spans="1:20" ht="28.8" x14ac:dyDescent="0.3">
      <c r="A4156" s="2" t="s">
        <v>20</v>
      </c>
      <c r="B4156" s="2" t="s">
        <v>53</v>
      </c>
      <c r="C4156" s="2" t="s">
        <v>22</v>
      </c>
      <c r="D4156" s="2" t="s">
        <v>23</v>
      </c>
      <c r="E4156" s="2" t="s">
        <v>5</v>
      </c>
      <c r="G4156" s="2" t="s">
        <v>24</v>
      </c>
      <c r="H4156" s="2">
        <v>1851665</v>
      </c>
      <c r="I4156" s="2">
        <v>1853988</v>
      </c>
      <c r="J4156" s="1" t="s">
        <v>25</v>
      </c>
      <c r="Q4156" s="2" t="s">
        <v>5726</v>
      </c>
      <c r="R4156" s="2">
        <v>2324</v>
      </c>
      <c r="T4156" s="2" t="s">
        <v>56</v>
      </c>
    </row>
    <row r="4157" spans="1:20" ht="28.8" x14ac:dyDescent="0.3">
      <c r="A4157" s="2" t="s">
        <v>20</v>
      </c>
      <c r="B4157" s="2" t="s">
        <v>21</v>
      </c>
      <c r="C4157" s="2" t="s">
        <v>22</v>
      </c>
      <c r="D4157" s="2" t="s">
        <v>23</v>
      </c>
      <c r="E4157" s="2" t="s">
        <v>5</v>
      </c>
      <c r="G4157" s="2" t="s">
        <v>24</v>
      </c>
      <c r="H4157" s="2">
        <v>1853988</v>
      </c>
      <c r="I4157" s="2">
        <v>1855082</v>
      </c>
      <c r="J4157" s="1" t="s">
        <v>25</v>
      </c>
      <c r="Q4157" s="2" t="s">
        <v>5727</v>
      </c>
      <c r="R4157" s="2">
        <v>1095</v>
      </c>
    </row>
    <row r="4158" spans="1:20" ht="43.2" x14ac:dyDescent="0.3">
      <c r="A4158" s="2" t="s">
        <v>28</v>
      </c>
      <c r="B4158" s="2" t="s">
        <v>29</v>
      </c>
      <c r="C4158" s="2" t="s">
        <v>22</v>
      </c>
      <c r="D4158" s="2" t="s">
        <v>23</v>
      </c>
      <c r="E4158" s="2" t="s">
        <v>5</v>
      </c>
      <c r="G4158" s="2" t="s">
        <v>24</v>
      </c>
      <c r="H4158" s="2">
        <v>1853988</v>
      </c>
      <c r="I4158" s="2">
        <v>1855082</v>
      </c>
      <c r="J4158" s="1" t="s">
        <v>25</v>
      </c>
      <c r="K4158" s="2" t="s">
        <v>5728</v>
      </c>
      <c r="N4158" s="2" t="s">
        <v>347</v>
      </c>
      <c r="Q4158" s="2" t="s">
        <v>5727</v>
      </c>
      <c r="R4158" s="2">
        <v>1095</v>
      </c>
      <c r="S4158" s="2">
        <v>364</v>
      </c>
    </row>
    <row r="4159" spans="1:20" ht="28.8" x14ac:dyDescent="0.3">
      <c r="A4159" s="2" t="s">
        <v>20</v>
      </c>
      <c r="B4159" s="2" t="s">
        <v>21</v>
      </c>
      <c r="C4159" s="2" t="s">
        <v>22</v>
      </c>
      <c r="D4159" s="2" t="s">
        <v>23</v>
      </c>
      <c r="E4159" s="2" t="s">
        <v>5</v>
      </c>
      <c r="G4159" s="2" t="s">
        <v>24</v>
      </c>
      <c r="H4159" s="2">
        <v>1855079</v>
      </c>
      <c r="I4159" s="2">
        <v>1858183</v>
      </c>
      <c r="J4159" s="1" t="s">
        <v>25</v>
      </c>
      <c r="Q4159" s="2" t="s">
        <v>5729</v>
      </c>
      <c r="R4159" s="2">
        <v>3105</v>
      </c>
    </row>
    <row r="4160" spans="1:20" ht="43.2" x14ac:dyDescent="0.3">
      <c r="A4160" s="2" t="s">
        <v>28</v>
      </c>
      <c r="B4160" s="2" t="s">
        <v>29</v>
      </c>
      <c r="C4160" s="2" t="s">
        <v>22</v>
      </c>
      <c r="D4160" s="2" t="s">
        <v>23</v>
      </c>
      <c r="E4160" s="2" t="s">
        <v>5</v>
      </c>
      <c r="G4160" s="2" t="s">
        <v>24</v>
      </c>
      <c r="H4160" s="2">
        <v>1855079</v>
      </c>
      <c r="I4160" s="2">
        <v>1858183</v>
      </c>
      <c r="J4160" s="1" t="s">
        <v>25</v>
      </c>
      <c r="K4160" s="2" t="s">
        <v>5730</v>
      </c>
      <c r="N4160" s="2" t="s">
        <v>5098</v>
      </c>
      <c r="Q4160" s="2" t="s">
        <v>5729</v>
      </c>
      <c r="R4160" s="2">
        <v>3105</v>
      </c>
      <c r="S4160" s="2">
        <v>1034</v>
      </c>
    </row>
    <row r="4161" spans="1:20" ht="28.8" x14ac:dyDescent="0.3">
      <c r="A4161" s="2" t="s">
        <v>20</v>
      </c>
      <c r="B4161" s="2" t="s">
        <v>21</v>
      </c>
      <c r="C4161" s="2" t="s">
        <v>22</v>
      </c>
      <c r="D4161" s="2" t="s">
        <v>23</v>
      </c>
      <c r="E4161" s="2" t="s">
        <v>5</v>
      </c>
      <c r="G4161" s="2" t="s">
        <v>24</v>
      </c>
      <c r="H4161" s="2">
        <v>1858209</v>
      </c>
      <c r="I4161" s="2">
        <v>1858928</v>
      </c>
      <c r="J4161" s="1" t="s">
        <v>25</v>
      </c>
      <c r="Q4161" s="2" t="s">
        <v>5731</v>
      </c>
      <c r="R4161" s="2">
        <v>720</v>
      </c>
    </row>
    <row r="4162" spans="1:20" ht="28.8" x14ac:dyDescent="0.3">
      <c r="A4162" s="2" t="s">
        <v>28</v>
      </c>
      <c r="B4162" s="2" t="s">
        <v>29</v>
      </c>
      <c r="C4162" s="2" t="s">
        <v>22</v>
      </c>
      <c r="D4162" s="2" t="s">
        <v>23</v>
      </c>
      <c r="E4162" s="2" t="s">
        <v>5</v>
      </c>
      <c r="G4162" s="2" t="s">
        <v>24</v>
      </c>
      <c r="H4162" s="2">
        <v>1858209</v>
      </c>
      <c r="I4162" s="2">
        <v>1858928</v>
      </c>
      <c r="J4162" s="1" t="s">
        <v>25</v>
      </c>
      <c r="K4162" s="2" t="s">
        <v>5732</v>
      </c>
      <c r="N4162" s="2" t="s">
        <v>146</v>
      </c>
      <c r="Q4162" s="2" t="s">
        <v>5731</v>
      </c>
      <c r="R4162" s="2">
        <v>720</v>
      </c>
      <c r="S4162" s="2">
        <v>239</v>
      </c>
    </row>
    <row r="4163" spans="1:20" ht="28.8" x14ac:dyDescent="0.3">
      <c r="A4163" s="2" t="s">
        <v>20</v>
      </c>
      <c r="B4163" s="2" t="s">
        <v>21</v>
      </c>
      <c r="C4163" s="2" t="s">
        <v>22</v>
      </c>
      <c r="D4163" s="2" t="s">
        <v>23</v>
      </c>
      <c r="E4163" s="2" t="s">
        <v>5</v>
      </c>
      <c r="G4163" s="2" t="s">
        <v>24</v>
      </c>
      <c r="H4163" s="2">
        <v>1858921</v>
      </c>
      <c r="I4163" s="2">
        <v>1859646</v>
      </c>
      <c r="J4163" s="1" t="s">
        <v>25</v>
      </c>
      <c r="Q4163" s="2" t="s">
        <v>5733</v>
      </c>
      <c r="R4163" s="2">
        <v>726</v>
      </c>
    </row>
    <row r="4164" spans="1:20" ht="43.2" x14ac:dyDescent="0.3">
      <c r="A4164" s="2" t="s">
        <v>28</v>
      </c>
      <c r="B4164" s="2" t="s">
        <v>29</v>
      </c>
      <c r="C4164" s="2" t="s">
        <v>22</v>
      </c>
      <c r="D4164" s="2" t="s">
        <v>23</v>
      </c>
      <c r="E4164" s="2" t="s">
        <v>5</v>
      </c>
      <c r="G4164" s="2" t="s">
        <v>24</v>
      </c>
      <c r="H4164" s="2">
        <v>1858921</v>
      </c>
      <c r="I4164" s="2">
        <v>1859646</v>
      </c>
      <c r="J4164" s="1" t="s">
        <v>25</v>
      </c>
      <c r="K4164" s="2" t="s">
        <v>5734</v>
      </c>
      <c r="N4164" s="2" t="s">
        <v>329</v>
      </c>
      <c r="Q4164" s="2" t="s">
        <v>5733</v>
      </c>
      <c r="R4164" s="2">
        <v>726</v>
      </c>
      <c r="S4164" s="2">
        <v>241</v>
      </c>
    </row>
    <row r="4165" spans="1:20" ht="28.8" x14ac:dyDescent="0.3">
      <c r="A4165" s="2" t="s">
        <v>20</v>
      </c>
      <c r="B4165" s="2" t="s">
        <v>21</v>
      </c>
      <c r="C4165" s="2" t="s">
        <v>22</v>
      </c>
      <c r="D4165" s="2" t="s">
        <v>23</v>
      </c>
      <c r="E4165" s="2" t="s">
        <v>5</v>
      </c>
      <c r="G4165" s="2" t="s">
        <v>24</v>
      </c>
      <c r="H4165" s="2">
        <v>1859689</v>
      </c>
      <c r="I4165" s="2">
        <v>1860405</v>
      </c>
      <c r="J4165" s="1" t="s">
        <v>25</v>
      </c>
      <c r="Q4165" s="2" t="s">
        <v>5735</v>
      </c>
      <c r="R4165" s="2">
        <v>717</v>
      </c>
    </row>
    <row r="4166" spans="1:20" ht="43.2" x14ac:dyDescent="0.3">
      <c r="A4166" s="2" t="s">
        <v>28</v>
      </c>
      <c r="B4166" s="2" t="s">
        <v>29</v>
      </c>
      <c r="C4166" s="2" t="s">
        <v>22</v>
      </c>
      <c r="D4166" s="2" t="s">
        <v>23</v>
      </c>
      <c r="E4166" s="2" t="s">
        <v>5</v>
      </c>
      <c r="G4166" s="2" t="s">
        <v>24</v>
      </c>
      <c r="H4166" s="2">
        <v>1859689</v>
      </c>
      <c r="I4166" s="2">
        <v>1860405</v>
      </c>
      <c r="J4166" s="1" t="s">
        <v>25</v>
      </c>
      <c r="K4166" s="2" t="s">
        <v>5736</v>
      </c>
      <c r="N4166" s="2" t="s">
        <v>329</v>
      </c>
      <c r="Q4166" s="2" t="s">
        <v>5735</v>
      </c>
      <c r="R4166" s="2">
        <v>717</v>
      </c>
      <c r="S4166" s="2">
        <v>238</v>
      </c>
    </row>
    <row r="4167" spans="1:20" ht="28.8" x14ac:dyDescent="0.3">
      <c r="A4167" s="2" t="s">
        <v>20</v>
      </c>
      <c r="B4167" s="2" t="s">
        <v>21</v>
      </c>
      <c r="C4167" s="2" t="s">
        <v>22</v>
      </c>
      <c r="D4167" s="2" t="s">
        <v>23</v>
      </c>
      <c r="E4167" s="2" t="s">
        <v>5</v>
      </c>
      <c r="G4167" s="2" t="s">
        <v>24</v>
      </c>
      <c r="H4167" s="2">
        <v>1861032</v>
      </c>
      <c r="I4167" s="2">
        <v>1861232</v>
      </c>
      <c r="J4167" s="1" t="s">
        <v>54</v>
      </c>
      <c r="Q4167" s="2" t="s">
        <v>5737</v>
      </c>
      <c r="R4167" s="2">
        <v>201</v>
      </c>
    </row>
    <row r="4168" spans="1:20" ht="28.8" x14ac:dyDescent="0.3">
      <c r="A4168" s="2" t="s">
        <v>28</v>
      </c>
      <c r="B4168" s="2" t="s">
        <v>29</v>
      </c>
      <c r="C4168" s="2" t="s">
        <v>22</v>
      </c>
      <c r="D4168" s="2" t="s">
        <v>23</v>
      </c>
      <c r="E4168" s="2" t="s">
        <v>5</v>
      </c>
      <c r="G4168" s="2" t="s">
        <v>24</v>
      </c>
      <c r="H4168" s="2">
        <v>1861032</v>
      </c>
      <c r="I4168" s="2">
        <v>1861232</v>
      </c>
      <c r="J4168" s="1" t="s">
        <v>54</v>
      </c>
      <c r="K4168" s="2" t="s">
        <v>5738</v>
      </c>
      <c r="N4168" s="2" t="s">
        <v>101</v>
      </c>
      <c r="Q4168" s="2" t="s">
        <v>5737</v>
      </c>
      <c r="R4168" s="2">
        <v>201</v>
      </c>
      <c r="S4168" s="2">
        <v>66</v>
      </c>
    </row>
    <row r="4169" spans="1:20" ht="28.8" x14ac:dyDescent="0.3">
      <c r="A4169" s="2" t="s">
        <v>20</v>
      </c>
      <c r="B4169" s="2" t="s">
        <v>53</v>
      </c>
      <c r="C4169" s="2" t="s">
        <v>22</v>
      </c>
      <c r="D4169" s="2" t="s">
        <v>23</v>
      </c>
      <c r="E4169" s="2" t="s">
        <v>5</v>
      </c>
      <c r="G4169" s="2" t="s">
        <v>24</v>
      </c>
      <c r="H4169" s="2">
        <v>1861255</v>
      </c>
      <c r="I4169" s="2">
        <v>1861621</v>
      </c>
      <c r="J4169" s="1" t="s">
        <v>25</v>
      </c>
      <c r="Q4169" s="2" t="s">
        <v>5739</v>
      </c>
      <c r="R4169" s="2">
        <v>367</v>
      </c>
      <c r="T4169" s="2" t="s">
        <v>56</v>
      </c>
    </row>
    <row r="4170" spans="1:20" ht="28.8" x14ac:dyDescent="0.3">
      <c r="A4170" s="2" t="s">
        <v>20</v>
      </c>
      <c r="B4170" s="2" t="s">
        <v>21</v>
      </c>
      <c r="C4170" s="2" t="s">
        <v>22</v>
      </c>
      <c r="D4170" s="2" t="s">
        <v>23</v>
      </c>
      <c r="E4170" s="2" t="s">
        <v>5</v>
      </c>
      <c r="G4170" s="2" t="s">
        <v>24</v>
      </c>
      <c r="H4170" s="2">
        <v>1861698</v>
      </c>
      <c r="I4170" s="2">
        <v>1863134</v>
      </c>
      <c r="J4170" s="1" t="s">
        <v>54</v>
      </c>
      <c r="O4170" s="2" t="s">
        <v>5740</v>
      </c>
      <c r="Q4170" s="2" t="s">
        <v>5741</v>
      </c>
      <c r="R4170" s="2">
        <v>1437</v>
      </c>
    </row>
    <row r="4171" spans="1:20" ht="72" x14ac:dyDescent="0.3">
      <c r="A4171" s="2" t="s">
        <v>28</v>
      </c>
      <c r="B4171" s="2" t="s">
        <v>29</v>
      </c>
      <c r="C4171" s="2" t="s">
        <v>22</v>
      </c>
      <c r="D4171" s="2" t="s">
        <v>23</v>
      </c>
      <c r="E4171" s="2" t="s">
        <v>5</v>
      </c>
      <c r="G4171" s="2" t="s">
        <v>24</v>
      </c>
      <c r="H4171" s="2">
        <v>1861698</v>
      </c>
      <c r="I4171" s="2">
        <v>1863134</v>
      </c>
      <c r="J4171" s="1" t="s">
        <v>54</v>
      </c>
      <c r="K4171" s="2" t="s">
        <v>5742</v>
      </c>
      <c r="N4171" s="2" t="s">
        <v>5743</v>
      </c>
      <c r="O4171" s="2" t="s">
        <v>5740</v>
      </c>
      <c r="Q4171" s="2" t="s">
        <v>5741</v>
      </c>
      <c r="R4171" s="2">
        <v>1437</v>
      </c>
      <c r="S4171" s="2">
        <v>478</v>
      </c>
    </row>
    <row r="4172" spans="1:20" ht="28.8" x14ac:dyDescent="0.3">
      <c r="A4172" s="2" t="s">
        <v>20</v>
      </c>
      <c r="B4172" s="2" t="s">
        <v>21</v>
      </c>
      <c r="C4172" s="2" t="s">
        <v>22</v>
      </c>
      <c r="D4172" s="2" t="s">
        <v>23</v>
      </c>
      <c r="E4172" s="2" t="s">
        <v>5</v>
      </c>
      <c r="G4172" s="2" t="s">
        <v>24</v>
      </c>
      <c r="H4172" s="2">
        <v>1863131</v>
      </c>
      <c r="I4172" s="2">
        <v>1864603</v>
      </c>
      <c r="J4172" s="1" t="s">
        <v>54</v>
      </c>
      <c r="O4172" s="2" t="s">
        <v>5744</v>
      </c>
      <c r="Q4172" s="2" t="s">
        <v>5745</v>
      </c>
      <c r="R4172" s="2">
        <v>1473</v>
      </c>
    </row>
    <row r="4173" spans="1:20" ht="72" x14ac:dyDescent="0.3">
      <c r="A4173" s="2" t="s">
        <v>28</v>
      </c>
      <c r="B4173" s="2" t="s">
        <v>29</v>
      </c>
      <c r="C4173" s="2" t="s">
        <v>22</v>
      </c>
      <c r="D4173" s="2" t="s">
        <v>23</v>
      </c>
      <c r="E4173" s="2" t="s">
        <v>5</v>
      </c>
      <c r="G4173" s="2" t="s">
        <v>24</v>
      </c>
      <c r="H4173" s="2">
        <v>1863131</v>
      </c>
      <c r="I4173" s="2">
        <v>1864603</v>
      </c>
      <c r="J4173" s="1" t="s">
        <v>54</v>
      </c>
      <c r="K4173" s="2" t="s">
        <v>5746</v>
      </c>
      <c r="N4173" s="2" t="s">
        <v>5747</v>
      </c>
      <c r="O4173" s="2" t="s">
        <v>5744</v>
      </c>
      <c r="Q4173" s="2" t="s">
        <v>5745</v>
      </c>
      <c r="R4173" s="2">
        <v>1473</v>
      </c>
      <c r="S4173" s="2">
        <v>490</v>
      </c>
    </row>
    <row r="4174" spans="1:20" ht="28.8" x14ac:dyDescent="0.3">
      <c r="A4174" s="2" t="s">
        <v>20</v>
      </c>
      <c r="B4174" s="2" t="s">
        <v>21</v>
      </c>
      <c r="C4174" s="2" t="s">
        <v>22</v>
      </c>
      <c r="D4174" s="2" t="s">
        <v>23</v>
      </c>
      <c r="E4174" s="2" t="s">
        <v>5</v>
      </c>
      <c r="G4174" s="2" t="s">
        <v>24</v>
      </c>
      <c r="H4174" s="2">
        <v>1864613</v>
      </c>
      <c r="I4174" s="2">
        <v>1864900</v>
      </c>
      <c r="J4174" s="1" t="s">
        <v>54</v>
      </c>
      <c r="O4174" s="2" t="s">
        <v>5748</v>
      </c>
      <c r="Q4174" s="2" t="s">
        <v>5749</v>
      </c>
      <c r="R4174" s="2">
        <v>288</v>
      </c>
    </row>
    <row r="4175" spans="1:20" ht="72" x14ac:dyDescent="0.3">
      <c r="A4175" s="2" t="s">
        <v>28</v>
      </c>
      <c r="B4175" s="2" t="s">
        <v>29</v>
      </c>
      <c r="C4175" s="2" t="s">
        <v>22</v>
      </c>
      <c r="D4175" s="2" t="s">
        <v>23</v>
      </c>
      <c r="E4175" s="2" t="s">
        <v>5</v>
      </c>
      <c r="G4175" s="2" t="s">
        <v>24</v>
      </c>
      <c r="H4175" s="2">
        <v>1864613</v>
      </c>
      <c r="I4175" s="2">
        <v>1864900</v>
      </c>
      <c r="J4175" s="1" t="s">
        <v>54</v>
      </c>
      <c r="K4175" s="2" t="s">
        <v>5750</v>
      </c>
      <c r="N4175" s="2" t="s">
        <v>5751</v>
      </c>
      <c r="O4175" s="2" t="s">
        <v>5748</v>
      </c>
      <c r="Q4175" s="2" t="s">
        <v>5749</v>
      </c>
      <c r="R4175" s="2">
        <v>288</v>
      </c>
      <c r="S4175" s="2">
        <v>95</v>
      </c>
    </row>
    <row r="4176" spans="1:20" ht="28.8" x14ac:dyDescent="0.3">
      <c r="A4176" s="2" t="s">
        <v>20</v>
      </c>
      <c r="B4176" s="2" t="s">
        <v>21</v>
      </c>
      <c r="C4176" s="2" t="s">
        <v>22</v>
      </c>
      <c r="D4176" s="2" t="s">
        <v>23</v>
      </c>
      <c r="E4176" s="2" t="s">
        <v>5</v>
      </c>
      <c r="G4176" s="2" t="s">
        <v>24</v>
      </c>
      <c r="H4176" s="2">
        <v>1864903</v>
      </c>
      <c r="I4176" s="2">
        <v>1865742</v>
      </c>
      <c r="J4176" s="1" t="s">
        <v>54</v>
      </c>
      <c r="Q4176" s="2" t="s">
        <v>5752</v>
      </c>
      <c r="R4176" s="2">
        <v>840</v>
      </c>
    </row>
    <row r="4177" spans="1:19" ht="28.8" x14ac:dyDescent="0.3">
      <c r="A4177" s="2" t="s">
        <v>28</v>
      </c>
      <c r="B4177" s="2" t="s">
        <v>29</v>
      </c>
      <c r="C4177" s="2" t="s">
        <v>22</v>
      </c>
      <c r="D4177" s="2" t="s">
        <v>23</v>
      </c>
      <c r="E4177" s="2" t="s">
        <v>5</v>
      </c>
      <c r="G4177" s="2" t="s">
        <v>24</v>
      </c>
      <c r="H4177" s="2">
        <v>1864903</v>
      </c>
      <c r="I4177" s="2">
        <v>1865742</v>
      </c>
      <c r="J4177" s="1" t="s">
        <v>54</v>
      </c>
      <c r="K4177" s="2" t="s">
        <v>5753</v>
      </c>
      <c r="N4177" s="2" t="s">
        <v>5754</v>
      </c>
      <c r="Q4177" s="2" t="s">
        <v>5752</v>
      </c>
      <c r="R4177" s="2">
        <v>840</v>
      </c>
      <c r="S4177" s="2">
        <v>279</v>
      </c>
    </row>
    <row r="4178" spans="1:19" ht="28.8" x14ac:dyDescent="0.3">
      <c r="A4178" s="2" t="s">
        <v>20</v>
      </c>
      <c r="B4178" s="2" t="s">
        <v>21</v>
      </c>
      <c r="C4178" s="2" t="s">
        <v>22</v>
      </c>
      <c r="D4178" s="2" t="s">
        <v>23</v>
      </c>
      <c r="E4178" s="2" t="s">
        <v>5</v>
      </c>
      <c r="G4178" s="2" t="s">
        <v>24</v>
      </c>
      <c r="H4178" s="2">
        <v>1865745</v>
      </c>
      <c r="I4178" s="2">
        <v>1866404</v>
      </c>
      <c r="J4178" s="1" t="s">
        <v>54</v>
      </c>
      <c r="Q4178" s="2" t="s">
        <v>5755</v>
      </c>
      <c r="R4178" s="2">
        <v>660</v>
      </c>
    </row>
    <row r="4179" spans="1:19" ht="43.2" x14ac:dyDescent="0.3">
      <c r="A4179" s="2" t="s">
        <v>28</v>
      </c>
      <c r="B4179" s="2" t="s">
        <v>29</v>
      </c>
      <c r="C4179" s="2" t="s">
        <v>22</v>
      </c>
      <c r="D4179" s="2" t="s">
        <v>23</v>
      </c>
      <c r="E4179" s="2" t="s">
        <v>5</v>
      </c>
      <c r="G4179" s="2" t="s">
        <v>24</v>
      </c>
      <c r="H4179" s="2">
        <v>1865745</v>
      </c>
      <c r="I4179" s="2">
        <v>1866404</v>
      </c>
      <c r="J4179" s="1" t="s">
        <v>54</v>
      </c>
      <c r="K4179" s="2" t="s">
        <v>5756</v>
      </c>
      <c r="N4179" s="2" t="s">
        <v>41</v>
      </c>
      <c r="Q4179" s="2" t="s">
        <v>5755</v>
      </c>
      <c r="R4179" s="2">
        <v>660</v>
      </c>
      <c r="S4179" s="2">
        <v>219</v>
      </c>
    </row>
    <row r="4180" spans="1:19" ht="28.8" x14ac:dyDescent="0.3">
      <c r="A4180" s="2" t="s">
        <v>20</v>
      </c>
      <c r="B4180" s="2" t="s">
        <v>21</v>
      </c>
      <c r="C4180" s="2" t="s">
        <v>22</v>
      </c>
      <c r="D4180" s="2" t="s">
        <v>23</v>
      </c>
      <c r="E4180" s="2" t="s">
        <v>5</v>
      </c>
      <c r="G4180" s="2" t="s">
        <v>24</v>
      </c>
      <c r="H4180" s="2">
        <v>1866449</v>
      </c>
      <c r="I4180" s="2">
        <v>1867552</v>
      </c>
      <c r="J4180" s="1" t="s">
        <v>54</v>
      </c>
      <c r="Q4180" s="2" t="s">
        <v>5757</v>
      </c>
      <c r="R4180" s="2">
        <v>1104</v>
      </c>
    </row>
    <row r="4181" spans="1:19" ht="28.8" x14ac:dyDescent="0.3">
      <c r="A4181" s="2" t="s">
        <v>28</v>
      </c>
      <c r="B4181" s="2" t="s">
        <v>29</v>
      </c>
      <c r="C4181" s="2" t="s">
        <v>22</v>
      </c>
      <c r="D4181" s="2" t="s">
        <v>23</v>
      </c>
      <c r="E4181" s="2" t="s">
        <v>5</v>
      </c>
      <c r="G4181" s="2" t="s">
        <v>24</v>
      </c>
      <c r="H4181" s="2">
        <v>1866449</v>
      </c>
      <c r="I4181" s="2">
        <v>1867552</v>
      </c>
      <c r="J4181" s="1" t="s">
        <v>54</v>
      </c>
      <c r="K4181" s="2" t="s">
        <v>5758</v>
      </c>
      <c r="N4181" s="2" t="s">
        <v>248</v>
      </c>
      <c r="Q4181" s="2" t="s">
        <v>5757</v>
      </c>
      <c r="R4181" s="2">
        <v>1104</v>
      </c>
      <c r="S4181" s="2">
        <v>367</v>
      </c>
    </row>
    <row r="4182" spans="1:19" ht="28.8" x14ac:dyDescent="0.3">
      <c r="A4182" s="2" t="s">
        <v>20</v>
      </c>
      <c r="B4182" s="2" t="s">
        <v>21</v>
      </c>
      <c r="C4182" s="2" t="s">
        <v>22</v>
      </c>
      <c r="D4182" s="2" t="s">
        <v>23</v>
      </c>
      <c r="E4182" s="2" t="s">
        <v>5</v>
      </c>
      <c r="G4182" s="2" t="s">
        <v>24</v>
      </c>
      <c r="H4182" s="2">
        <v>1867658</v>
      </c>
      <c r="I4182" s="2">
        <v>1868500</v>
      </c>
      <c r="J4182" s="1" t="s">
        <v>54</v>
      </c>
      <c r="Q4182" s="2" t="s">
        <v>5759</v>
      </c>
      <c r="R4182" s="2">
        <v>843</v>
      </c>
    </row>
    <row r="4183" spans="1:19" ht="28.8" x14ac:dyDescent="0.3">
      <c r="A4183" s="2" t="s">
        <v>28</v>
      </c>
      <c r="B4183" s="2" t="s">
        <v>29</v>
      </c>
      <c r="C4183" s="2" t="s">
        <v>22</v>
      </c>
      <c r="D4183" s="2" t="s">
        <v>23</v>
      </c>
      <c r="E4183" s="2" t="s">
        <v>5</v>
      </c>
      <c r="G4183" s="2" t="s">
        <v>24</v>
      </c>
      <c r="H4183" s="2">
        <v>1867658</v>
      </c>
      <c r="I4183" s="2">
        <v>1868500</v>
      </c>
      <c r="J4183" s="1" t="s">
        <v>54</v>
      </c>
      <c r="K4183" s="2" t="s">
        <v>5760</v>
      </c>
      <c r="N4183" s="2" t="s">
        <v>101</v>
      </c>
      <c r="Q4183" s="2" t="s">
        <v>5759</v>
      </c>
      <c r="R4183" s="2">
        <v>843</v>
      </c>
      <c r="S4183" s="2">
        <v>280</v>
      </c>
    </row>
    <row r="4184" spans="1:19" ht="28.8" x14ac:dyDescent="0.3">
      <c r="A4184" s="2" t="s">
        <v>20</v>
      </c>
      <c r="B4184" s="2" t="s">
        <v>21</v>
      </c>
      <c r="C4184" s="2" t="s">
        <v>22</v>
      </c>
      <c r="D4184" s="2" t="s">
        <v>23</v>
      </c>
      <c r="E4184" s="2" t="s">
        <v>5</v>
      </c>
      <c r="G4184" s="2" t="s">
        <v>24</v>
      </c>
      <c r="H4184" s="2">
        <v>1868497</v>
      </c>
      <c r="I4184" s="2">
        <v>1869513</v>
      </c>
      <c r="J4184" s="1" t="s">
        <v>54</v>
      </c>
      <c r="Q4184" s="2" t="s">
        <v>5761</v>
      </c>
      <c r="R4184" s="2">
        <v>1017</v>
      </c>
    </row>
    <row r="4185" spans="1:19" ht="28.8" x14ac:dyDescent="0.3">
      <c r="A4185" s="2" t="s">
        <v>28</v>
      </c>
      <c r="B4185" s="2" t="s">
        <v>29</v>
      </c>
      <c r="C4185" s="2" t="s">
        <v>22</v>
      </c>
      <c r="D4185" s="2" t="s">
        <v>23</v>
      </c>
      <c r="E4185" s="2" t="s">
        <v>5</v>
      </c>
      <c r="G4185" s="2" t="s">
        <v>24</v>
      </c>
      <c r="H4185" s="2">
        <v>1868497</v>
      </c>
      <c r="I4185" s="2">
        <v>1869513</v>
      </c>
      <c r="J4185" s="1" t="s">
        <v>54</v>
      </c>
      <c r="K4185" s="2" t="s">
        <v>5762</v>
      </c>
      <c r="N4185" s="2" t="s">
        <v>192</v>
      </c>
      <c r="Q4185" s="2" t="s">
        <v>5761</v>
      </c>
      <c r="R4185" s="2">
        <v>1017</v>
      </c>
      <c r="S4185" s="2">
        <v>338</v>
      </c>
    </row>
    <row r="4186" spans="1:19" ht="28.8" x14ac:dyDescent="0.3">
      <c r="A4186" s="2" t="s">
        <v>20</v>
      </c>
      <c r="B4186" s="2" t="s">
        <v>21</v>
      </c>
      <c r="C4186" s="2" t="s">
        <v>22</v>
      </c>
      <c r="D4186" s="2" t="s">
        <v>23</v>
      </c>
      <c r="E4186" s="2" t="s">
        <v>5</v>
      </c>
      <c r="G4186" s="2" t="s">
        <v>24</v>
      </c>
      <c r="H4186" s="2">
        <v>1869515</v>
      </c>
      <c r="I4186" s="2">
        <v>1872154</v>
      </c>
      <c r="J4186" s="1" t="s">
        <v>54</v>
      </c>
      <c r="Q4186" s="2" t="s">
        <v>5763</v>
      </c>
      <c r="R4186" s="2">
        <v>2640</v>
      </c>
    </row>
    <row r="4187" spans="1:19" ht="28.8" x14ac:dyDescent="0.3">
      <c r="A4187" s="2" t="s">
        <v>28</v>
      </c>
      <c r="B4187" s="2" t="s">
        <v>29</v>
      </c>
      <c r="C4187" s="2" t="s">
        <v>22</v>
      </c>
      <c r="D4187" s="2" t="s">
        <v>23</v>
      </c>
      <c r="E4187" s="2" t="s">
        <v>5</v>
      </c>
      <c r="G4187" s="2" t="s">
        <v>24</v>
      </c>
      <c r="H4187" s="2">
        <v>1869515</v>
      </c>
      <c r="I4187" s="2">
        <v>1872154</v>
      </c>
      <c r="J4187" s="1" t="s">
        <v>54</v>
      </c>
      <c r="K4187" s="2" t="s">
        <v>5764</v>
      </c>
      <c r="N4187" s="2" t="s">
        <v>192</v>
      </c>
      <c r="Q4187" s="2" t="s">
        <v>5763</v>
      </c>
      <c r="R4187" s="2">
        <v>2640</v>
      </c>
      <c r="S4187" s="2">
        <v>879</v>
      </c>
    </row>
    <row r="4188" spans="1:19" ht="28.8" x14ac:dyDescent="0.3">
      <c r="A4188" s="2" t="s">
        <v>20</v>
      </c>
      <c r="B4188" s="2" t="s">
        <v>21</v>
      </c>
      <c r="C4188" s="2" t="s">
        <v>22</v>
      </c>
      <c r="D4188" s="2" t="s">
        <v>23</v>
      </c>
      <c r="E4188" s="2" t="s">
        <v>5</v>
      </c>
      <c r="G4188" s="2" t="s">
        <v>24</v>
      </c>
      <c r="H4188" s="2">
        <v>1872198</v>
      </c>
      <c r="I4188" s="2">
        <v>1873073</v>
      </c>
      <c r="J4188" s="1" t="s">
        <v>54</v>
      </c>
      <c r="Q4188" s="2" t="s">
        <v>5765</v>
      </c>
      <c r="R4188" s="2">
        <v>876</v>
      </c>
    </row>
    <row r="4189" spans="1:19" ht="43.2" x14ac:dyDescent="0.3">
      <c r="A4189" s="2" t="s">
        <v>28</v>
      </c>
      <c r="B4189" s="2" t="s">
        <v>29</v>
      </c>
      <c r="C4189" s="2" t="s">
        <v>22</v>
      </c>
      <c r="D4189" s="2" t="s">
        <v>23</v>
      </c>
      <c r="E4189" s="2" t="s">
        <v>5</v>
      </c>
      <c r="G4189" s="2" t="s">
        <v>24</v>
      </c>
      <c r="H4189" s="2">
        <v>1872198</v>
      </c>
      <c r="I4189" s="2">
        <v>1873073</v>
      </c>
      <c r="J4189" s="1" t="s">
        <v>54</v>
      </c>
      <c r="K4189" s="2" t="s">
        <v>5766</v>
      </c>
      <c r="N4189" s="2" t="s">
        <v>41</v>
      </c>
      <c r="Q4189" s="2" t="s">
        <v>5765</v>
      </c>
      <c r="R4189" s="2">
        <v>876</v>
      </c>
      <c r="S4189" s="2">
        <v>291</v>
      </c>
    </row>
    <row r="4190" spans="1:19" ht="28.8" x14ac:dyDescent="0.3">
      <c r="A4190" s="2" t="s">
        <v>20</v>
      </c>
      <c r="B4190" s="2" t="s">
        <v>21</v>
      </c>
      <c r="C4190" s="2" t="s">
        <v>22</v>
      </c>
      <c r="D4190" s="2" t="s">
        <v>23</v>
      </c>
      <c r="E4190" s="2" t="s">
        <v>5</v>
      </c>
      <c r="G4190" s="2" t="s">
        <v>24</v>
      </c>
      <c r="H4190" s="2">
        <v>1873075</v>
      </c>
      <c r="I4190" s="2">
        <v>1874505</v>
      </c>
      <c r="J4190" s="1" t="s">
        <v>54</v>
      </c>
      <c r="Q4190" s="2" t="s">
        <v>5767</v>
      </c>
      <c r="R4190" s="2">
        <v>1431</v>
      </c>
    </row>
    <row r="4191" spans="1:19" ht="28.8" x14ac:dyDescent="0.3">
      <c r="A4191" s="2" t="s">
        <v>28</v>
      </c>
      <c r="B4191" s="2" t="s">
        <v>29</v>
      </c>
      <c r="C4191" s="2" t="s">
        <v>22</v>
      </c>
      <c r="D4191" s="2" t="s">
        <v>23</v>
      </c>
      <c r="E4191" s="2" t="s">
        <v>5</v>
      </c>
      <c r="G4191" s="2" t="s">
        <v>24</v>
      </c>
      <c r="H4191" s="2">
        <v>1873075</v>
      </c>
      <c r="I4191" s="2">
        <v>1874505</v>
      </c>
      <c r="J4191" s="1" t="s">
        <v>54</v>
      </c>
      <c r="K4191" s="2" t="s">
        <v>5768</v>
      </c>
      <c r="N4191" s="2" t="s">
        <v>248</v>
      </c>
      <c r="Q4191" s="2" t="s">
        <v>5767</v>
      </c>
      <c r="R4191" s="2">
        <v>1431</v>
      </c>
      <c r="S4191" s="2">
        <v>476</v>
      </c>
    </row>
    <row r="4192" spans="1:19" ht="28.8" x14ac:dyDescent="0.3">
      <c r="A4192" s="2" t="s">
        <v>20</v>
      </c>
      <c r="B4192" s="2" t="s">
        <v>21</v>
      </c>
      <c r="C4192" s="2" t="s">
        <v>22</v>
      </c>
      <c r="D4192" s="2" t="s">
        <v>23</v>
      </c>
      <c r="E4192" s="2" t="s">
        <v>5</v>
      </c>
      <c r="G4192" s="2" t="s">
        <v>24</v>
      </c>
      <c r="H4192" s="2">
        <v>1874502</v>
      </c>
      <c r="I4192" s="2">
        <v>1875662</v>
      </c>
      <c r="J4192" s="1" t="s">
        <v>54</v>
      </c>
      <c r="Q4192" s="2" t="s">
        <v>5769</v>
      </c>
      <c r="R4192" s="2">
        <v>1161</v>
      </c>
    </row>
    <row r="4193" spans="1:19" ht="43.2" x14ac:dyDescent="0.3">
      <c r="A4193" s="2" t="s">
        <v>28</v>
      </c>
      <c r="B4193" s="2" t="s">
        <v>29</v>
      </c>
      <c r="C4193" s="2" t="s">
        <v>22</v>
      </c>
      <c r="D4193" s="2" t="s">
        <v>23</v>
      </c>
      <c r="E4193" s="2" t="s">
        <v>5</v>
      </c>
      <c r="G4193" s="2" t="s">
        <v>24</v>
      </c>
      <c r="H4193" s="2">
        <v>1874502</v>
      </c>
      <c r="I4193" s="2">
        <v>1875662</v>
      </c>
      <c r="J4193" s="1" t="s">
        <v>54</v>
      </c>
      <c r="K4193" s="2" t="s">
        <v>5770</v>
      </c>
      <c r="N4193" s="2" t="s">
        <v>271</v>
      </c>
      <c r="Q4193" s="2" t="s">
        <v>5769</v>
      </c>
      <c r="R4193" s="2">
        <v>1161</v>
      </c>
      <c r="S4193" s="2">
        <v>386</v>
      </c>
    </row>
    <row r="4194" spans="1:19" ht="28.8" x14ac:dyDescent="0.3">
      <c r="A4194" s="2" t="s">
        <v>20</v>
      </c>
      <c r="B4194" s="2" t="s">
        <v>21</v>
      </c>
      <c r="C4194" s="2" t="s">
        <v>22</v>
      </c>
      <c r="D4194" s="2" t="s">
        <v>23</v>
      </c>
      <c r="E4194" s="2" t="s">
        <v>5</v>
      </c>
      <c r="G4194" s="2" t="s">
        <v>24</v>
      </c>
      <c r="H4194" s="2">
        <v>1875705</v>
      </c>
      <c r="I4194" s="2">
        <v>1876694</v>
      </c>
      <c r="J4194" s="1" t="s">
        <v>54</v>
      </c>
      <c r="Q4194" s="2" t="s">
        <v>5771</v>
      </c>
      <c r="R4194" s="2">
        <v>990</v>
      </c>
    </row>
    <row r="4195" spans="1:19" ht="43.2" x14ac:dyDescent="0.3">
      <c r="A4195" s="2" t="s">
        <v>28</v>
      </c>
      <c r="B4195" s="2" t="s">
        <v>29</v>
      </c>
      <c r="C4195" s="2" t="s">
        <v>22</v>
      </c>
      <c r="D4195" s="2" t="s">
        <v>23</v>
      </c>
      <c r="E4195" s="2" t="s">
        <v>5</v>
      </c>
      <c r="G4195" s="2" t="s">
        <v>24</v>
      </c>
      <c r="H4195" s="2">
        <v>1875705</v>
      </c>
      <c r="I4195" s="2">
        <v>1876694</v>
      </c>
      <c r="J4195" s="1" t="s">
        <v>54</v>
      </c>
      <c r="K4195" s="2" t="s">
        <v>5772</v>
      </c>
      <c r="N4195" s="2" t="s">
        <v>41</v>
      </c>
      <c r="Q4195" s="2" t="s">
        <v>5771</v>
      </c>
      <c r="R4195" s="2">
        <v>990</v>
      </c>
      <c r="S4195" s="2">
        <v>329</v>
      </c>
    </row>
    <row r="4196" spans="1:19" ht="28.8" x14ac:dyDescent="0.3">
      <c r="A4196" s="2" t="s">
        <v>20</v>
      </c>
      <c r="B4196" s="2" t="s">
        <v>21</v>
      </c>
      <c r="C4196" s="2" t="s">
        <v>22</v>
      </c>
      <c r="D4196" s="2" t="s">
        <v>23</v>
      </c>
      <c r="E4196" s="2" t="s">
        <v>5</v>
      </c>
      <c r="G4196" s="2" t="s">
        <v>24</v>
      </c>
      <c r="H4196" s="2">
        <v>1876691</v>
      </c>
      <c r="I4196" s="2">
        <v>1877404</v>
      </c>
      <c r="J4196" s="1" t="s">
        <v>54</v>
      </c>
      <c r="Q4196" s="2" t="s">
        <v>5773</v>
      </c>
      <c r="R4196" s="2">
        <v>714</v>
      </c>
    </row>
    <row r="4197" spans="1:19" ht="43.2" x14ac:dyDescent="0.3">
      <c r="A4197" s="2" t="s">
        <v>28</v>
      </c>
      <c r="B4197" s="2" t="s">
        <v>29</v>
      </c>
      <c r="C4197" s="2" t="s">
        <v>22</v>
      </c>
      <c r="D4197" s="2" t="s">
        <v>23</v>
      </c>
      <c r="E4197" s="2" t="s">
        <v>5</v>
      </c>
      <c r="G4197" s="2" t="s">
        <v>24</v>
      </c>
      <c r="H4197" s="2">
        <v>1876691</v>
      </c>
      <c r="I4197" s="2">
        <v>1877404</v>
      </c>
      <c r="J4197" s="1" t="s">
        <v>54</v>
      </c>
      <c r="K4197" s="2" t="s">
        <v>5774</v>
      </c>
      <c r="N4197" s="2" t="s">
        <v>5775</v>
      </c>
      <c r="Q4197" s="2" t="s">
        <v>5773</v>
      </c>
      <c r="R4197" s="2">
        <v>714</v>
      </c>
      <c r="S4197" s="2">
        <v>237</v>
      </c>
    </row>
    <row r="4198" spans="1:19" ht="28.8" x14ac:dyDescent="0.3">
      <c r="A4198" s="2" t="s">
        <v>20</v>
      </c>
      <c r="B4198" s="2" t="s">
        <v>21</v>
      </c>
      <c r="C4198" s="2" t="s">
        <v>22</v>
      </c>
      <c r="D4198" s="2" t="s">
        <v>23</v>
      </c>
      <c r="E4198" s="2" t="s">
        <v>5</v>
      </c>
      <c r="G4198" s="2" t="s">
        <v>24</v>
      </c>
      <c r="H4198" s="2">
        <v>1877386</v>
      </c>
      <c r="I4198" s="2">
        <v>1879317</v>
      </c>
      <c r="J4198" s="1" t="s">
        <v>54</v>
      </c>
      <c r="O4198" s="2" t="s">
        <v>5776</v>
      </c>
      <c r="Q4198" s="2" t="s">
        <v>5777</v>
      </c>
      <c r="R4198" s="2">
        <v>1932</v>
      </c>
    </row>
    <row r="4199" spans="1:19" ht="28.8" x14ac:dyDescent="0.3">
      <c r="A4199" s="2" t="s">
        <v>28</v>
      </c>
      <c r="B4199" s="2" t="s">
        <v>29</v>
      </c>
      <c r="C4199" s="2" t="s">
        <v>22</v>
      </c>
      <c r="D4199" s="2" t="s">
        <v>23</v>
      </c>
      <c r="E4199" s="2" t="s">
        <v>5</v>
      </c>
      <c r="G4199" s="2" t="s">
        <v>24</v>
      </c>
      <c r="H4199" s="2">
        <v>1877386</v>
      </c>
      <c r="I4199" s="2">
        <v>1879317</v>
      </c>
      <c r="J4199" s="1" t="s">
        <v>54</v>
      </c>
      <c r="K4199" s="2" t="s">
        <v>5778</v>
      </c>
      <c r="N4199" s="2" t="s">
        <v>5779</v>
      </c>
      <c r="O4199" s="2" t="s">
        <v>5776</v>
      </c>
      <c r="Q4199" s="2" t="s">
        <v>5777</v>
      </c>
      <c r="R4199" s="2">
        <v>1932</v>
      </c>
      <c r="S4199" s="2">
        <v>643</v>
      </c>
    </row>
    <row r="4200" spans="1:19" ht="28.8" x14ac:dyDescent="0.3">
      <c r="A4200" s="2" t="s">
        <v>20</v>
      </c>
      <c r="B4200" s="2" t="s">
        <v>21</v>
      </c>
      <c r="C4200" s="2" t="s">
        <v>22</v>
      </c>
      <c r="D4200" s="2" t="s">
        <v>23</v>
      </c>
      <c r="E4200" s="2" t="s">
        <v>5</v>
      </c>
      <c r="G4200" s="2" t="s">
        <v>24</v>
      </c>
      <c r="H4200" s="2">
        <v>1879314</v>
      </c>
      <c r="I4200" s="2">
        <v>1880357</v>
      </c>
      <c r="J4200" s="1" t="s">
        <v>54</v>
      </c>
      <c r="Q4200" s="2" t="s">
        <v>5780</v>
      </c>
      <c r="R4200" s="2">
        <v>1044</v>
      </c>
    </row>
    <row r="4201" spans="1:19" ht="43.2" x14ac:dyDescent="0.3">
      <c r="A4201" s="2" t="s">
        <v>28</v>
      </c>
      <c r="B4201" s="2" t="s">
        <v>29</v>
      </c>
      <c r="C4201" s="2" t="s">
        <v>22</v>
      </c>
      <c r="D4201" s="2" t="s">
        <v>23</v>
      </c>
      <c r="E4201" s="2" t="s">
        <v>5</v>
      </c>
      <c r="G4201" s="2" t="s">
        <v>24</v>
      </c>
      <c r="H4201" s="2">
        <v>1879314</v>
      </c>
      <c r="I4201" s="2">
        <v>1880357</v>
      </c>
      <c r="J4201" s="1" t="s">
        <v>54</v>
      </c>
      <c r="K4201" s="2" t="s">
        <v>5781</v>
      </c>
      <c r="N4201" s="2" t="s">
        <v>5782</v>
      </c>
      <c r="Q4201" s="2" t="s">
        <v>5780</v>
      </c>
      <c r="R4201" s="2">
        <v>1044</v>
      </c>
      <c r="S4201" s="2">
        <v>347</v>
      </c>
    </row>
    <row r="4202" spans="1:19" ht="28.8" x14ac:dyDescent="0.3">
      <c r="A4202" s="2" t="s">
        <v>20</v>
      </c>
      <c r="B4202" s="2" t="s">
        <v>21</v>
      </c>
      <c r="C4202" s="2" t="s">
        <v>22</v>
      </c>
      <c r="D4202" s="2" t="s">
        <v>23</v>
      </c>
      <c r="E4202" s="2" t="s">
        <v>5</v>
      </c>
      <c r="G4202" s="2" t="s">
        <v>24</v>
      </c>
      <c r="H4202" s="2">
        <v>1880516</v>
      </c>
      <c r="I4202" s="2">
        <v>1881550</v>
      </c>
      <c r="J4202" s="1" t="s">
        <v>54</v>
      </c>
      <c r="O4202" s="2" t="s">
        <v>5783</v>
      </c>
      <c r="Q4202" s="2" t="s">
        <v>5784</v>
      </c>
      <c r="R4202" s="2">
        <v>1035</v>
      </c>
    </row>
    <row r="4203" spans="1:19" ht="57.6" x14ac:dyDescent="0.3">
      <c r="A4203" s="2" t="s">
        <v>28</v>
      </c>
      <c r="B4203" s="2" t="s">
        <v>29</v>
      </c>
      <c r="C4203" s="2" t="s">
        <v>22</v>
      </c>
      <c r="D4203" s="2" t="s">
        <v>23</v>
      </c>
      <c r="E4203" s="2" t="s">
        <v>5</v>
      </c>
      <c r="G4203" s="2" t="s">
        <v>24</v>
      </c>
      <c r="H4203" s="2">
        <v>1880516</v>
      </c>
      <c r="I4203" s="2">
        <v>1881550</v>
      </c>
      <c r="J4203" s="1" t="s">
        <v>54</v>
      </c>
      <c r="K4203" s="2" t="s">
        <v>5785</v>
      </c>
      <c r="N4203" s="2" t="s">
        <v>5786</v>
      </c>
      <c r="O4203" s="2" t="s">
        <v>5783</v>
      </c>
      <c r="Q4203" s="2" t="s">
        <v>5784</v>
      </c>
      <c r="R4203" s="2">
        <v>1035</v>
      </c>
      <c r="S4203" s="2">
        <v>344</v>
      </c>
    </row>
    <row r="4204" spans="1:19" ht="28.8" x14ac:dyDescent="0.3">
      <c r="A4204" s="2" t="s">
        <v>20</v>
      </c>
      <c r="B4204" s="2" t="s">
        <v>21</v>
      </c>
      <c r="C4204" s="2" t="s">
        <v>22</v>
      </c>
      <c r="D4204" s="2" t="s">
        <v>23</v>
      </c>
      <c r="E4204" s="2" t="s">
        <v>5</v>
      </c>
      <c r="G4204" s="2" t="s">
        <v>24</v>
      </c>
      <c r="H4204" s="2">
        <v>1881554</v>
      </c>
      <c r="I4204" s="2">
        <v>1882003</v>
      </c>
      <c r="J4204" s="1" t="s">
        <v>54</v>
      </c>
      <c r="O4204" s="2" t="s">
        <v>5787</v>
      </c>
      <c r="Q4204" s="2" t="s">
        <v>5788</v>
      </c>
      <c r="R4204" s="2">
        <v>450</v>
      </c>
    </row>
    <row r="4205" spans="1:19" ht="43.2" x14ac:dyDescent="0.3">
      <c r="A4205" s="2" t="s">
        <v>28</v>
      </c>
      <c r="B4205" s="2" t="s">
        <v>29</v>
      </c>
      <c r="C4205" s="2" t="s">
        <v>22</v>
      </c>
      <c r="D4205" s="2" t="s">
        <v>23</v>
      </c>
      <c r="E4205" s="2" t="s">
        <v>5</v>
      </c>
      <c r="G4205" s="2" t="s">
        <v>24</v>
      </c>
      <c r="H4205" s="2">
        <v>1881554</v>
      </c>
      <c r="I4205" s="2">
        <v>1882003</v>
      </c>
      <c r="J4205" s="1" t="s">
        <v>54</v>
      </c>
      <c r="K4205" s="2" t="s">
        <v>5789</v>
      </c>
      <c r="N4205" s="2" t="s">
        <v>5790</v>
      </c>
      <c r="O4205" s="2" t="s">
        <v>5787</v>
      </c>
      <c r="Q4205" s="2" t="s">
        <v>5788</v>
      </c>
      <c r="R4205" s="2">
        <v>450</v>
      </c>
      <c r="S4205" s="2">
        <v>149</v>
      </c>
    </row>
    <row r="4206" spans="1:19" ht="28.8" x14ac:dyDescent="0.3">
      <c r="A4206" s="2" t="s">
        <v>20</v>
      </c>
      <c r="B4206" s="2" t="s">
        <v>285</v>
      </c>
      <c r="C4206" s="2" t="s">
        <v>22</v>
      </c>
      <c r="D4206" s="2" t="s">
        <v>23</v>
      </c>
      <c r="E4206" s="2" t="s">
        <v>5</v>
      </c>
      <c r="G4206" s="2" t="s">
        <v>24</v>
      </c>
      <c r="H4206" s="2">
        <v>1882360</v>
      </c>
      <c r="I4206" s="2">
        <v>1882437</v>
      </c>
      <c r="J4206" s="1" t="s">
        <v>25</v>
      </c>
      <c r="Q4206" s="2" t="s">
        <v>5791</v>
      </c>
      <c r="R4206" s="2">
        <v>78</v>
      </c>
    </row>
    <row r="4207" spans="1:19" ht="28.8" x14ac:dyDescent="0.3">
      <c r="A4207" s="2" t="s">
        <v>285</v>
      </c>
      <c r="C4207" s="2" t="s">
        <v>22</v>
      </c>
      <c r="D4207" s="2" t="s">
        <v>23</v>
      </c>
      <c r="E4207" s="2" t="s">
        <v>5</v>
      </c>
      <c r="G4207" s="2" t="s">
        <v>24</v>
      </c>
      <c r="H4207" s="2">
        <v>1882360</v>
      </c>
      <c r="I4207" s="2">
        <v>1882437</v>
      </c>
      <c r="J4207" s="1" t="s">
        <v>25</v>
      </c>
      <c r="N4207" s="2" t="s">
        <v>3354</v>
      </c>
      <c r="Q4207" s="2" t="s">
        <v>5791</v>
      </c>
      <c r="R4207" s="2">
        <v>78</v>
      </c>
    </row>
    <row r="4208" spans="1:19" ht="28.8" x14ac:dyDescent="0.3">
      <c r="A4208" s="2" t="s">
        <v>20</v>
      </c>
      <c r="B4208" s="2" t="s">
        <v>21</v>
      </c>
      <c r="C4208" s="2" t="s">
        <v>22</v>
      </c>
      <c r="D4208" s="2" t="s">
        <v>23</v>
      </c>
      <c r="E4208" s="2" t="s">
        <v>5</v>
      </c>
      <c r="G4208" s="2" t="s">
        <v>24</v>
      </c>
      <c r="H4208" s="2">
        <v>1882734</v>
      </c>
      <c r="I4208" s="2">
        <v>1883144</v>
      </c>
      <c r="J4208" s="1" t="s">
        <v>54</v>
      </c>
      <c r="Q4208" s="2" t="s">
        <v>5792</v>
      </c>
      <c r="R4208" s="2">
        <v>411</v>
      </c>
    </row>
    <row r="4209" spans="1:19" ht="43.2" x14ac:dyDescent="0.3">
      <c r="A4209" s="2" t="s">
        <v>28</v>
      </c>
      <c r="B4209" s="2" t="s">
        <v>29</v>
      </c>
      <c r="C4209" s="2" t="s">
        <v>22</v>
      </c>
      <c r="D4209" s="2" t="s">
        <v>23</v>
      </c>
      <c r="E4209" s="2" t="s">
        <v>5</v>
      </c>
      <c r="G4209" s="2" t="s">
        <v>24</v>
      </c>
      <c r="H4209" s="2">
        <v>1882734</v>
      </c>
      <c r="I4209" s="2">
        <v>1883144</v>
      </c>
      <c r="J4209" s="1" t="s">
        <v>54</v>
      </c>
      <c r="K4209" s="2" t="s">
        <v>5793</v>
      </c>
      <c r="N4209" s="2" t="s">
        <v>1529</v>
      </c>
      <c r="Q4209" s="2" t="s">
        <v>5792</v>
      </c>
      <c r="R4209" s="2">
        <v>411</v>
      </c>
      <c r="S4209" s="2">
        <v>136</v>
      </c>
    </row>
    <row r="4210" spans="1:19" ht="28.8" x14ac:dyDescent="0.3">
      <c r="A4210" s="2" t="s">
        <v>20</v>
      </c>
      <c r="B4210" s="2" t="s">
        <v>21</v>
      </c>
      <c r="C4210" s="2" t="s">
        <v>22</v>
      </c>
      <c r="D4210" s="2" t="s">
        <v>23</v>
      </c>
      <c r="E4210" s="2" t="s">
        <v>5</v>
      </c>
      <c r="G4210" s="2" t="s">
        <v>24</v>
      </c>
      <c r="H4210" s="2">
        <v>1883141</v>
      </c>
      <c r="I4210" s="2">
        <v>1883371</v>
      </c>
      <c r="J4210" s="1" t="s">
        <v>54</v>
      </c>
      <c r="Q4210" s="2" t="s">
        <v>5794</v>
      </c>
      <c r="R4210" s="2">
        <v>231</v>
      </c>
    </row>
    <row r="4211" spans="1:19" ht="43.2" x14ac:dyDescent="0.3">
      <c r="A4211" s="2" t="s">
        <v>28</v>
      </c>
      <c r="B4211" s="2" t="s">
        <v>29</v>
      </c>
      <c r="C4211" s="2" t="s">
        <v>22</v>
      </c>
      <c r="D4211" s="2" t="s">
        <v>23</v>
      </c>
      <c r="E4211" s="2" t="s">
        <v>5</v>
      </c>
      <c r="G4211" s="2" t="s">
        <v>24</v>
      </c>
      <c r="H4211" s="2">
        <v>1883141</v>
      </c>
      <c r="I4211" s="2">
        <v>1883371</v>
      </c>
      <c r="J4211" s="1" t="s">
        <v>54</v>
      </c>
      <c r="K4211" s="2" t="s">
        <v>5795</v>
      </c>
      <c r="N4211" s="2" t="s">
        <v>1529</v>
      </c>
      <c r="Q4211" s="2" t="s">
        <v>5794</v>
      </c>
      <c r="R4211" s="2">
        <v>231</v>
      </c>
      <c r="S4211" s="2">
        <v>76</v>
      </c>
    </row>
    <row r="4212" spans="1:19" ht="28.8" x14ac:dyDescent="0.3">
      <c r="A4212" s="2" t="s">
        <v>20</v>
      </c>
      <c r="B4212" s="2" t="s">
        <v>21</v>
      </c>
      <c r="C4212" s="2" t="s">
        <v>22</v>
      </c>
      <c r="D4212" s="2" t="s">
        <v>23</v>
      </c>
      <c r="E4212" s="2" t="s">
        <v>5</v>
      </c>
      <c r="G4212" s="2" t="s">
        <v>24</v>
      </c>
      <c r="H4212" s="2">
        <v>1883674</v>
      </c>
      <c r="I4212" s="2">
        <v>1885194</v>
      </c>
      <c r="J4212" s="1" t="s">
        <v>54</v>
      </c>
      <c r="Q4212" s="2" t="s">
        <v>5796</v>
      </c>
      <c r="R4212" s="2">
        <v>1521</v>
      </c>
    </row>
    <row r="4213" spans="1:19" ht="57.6" x14ac:dyDescent="0.3">
      <c r="A4213" s="2" t="s">
        <v>28</v>
      </c>
      <c r="B4213" s="2" t="s">
        <v>29</v>
      </c>
      <c r="C4213" s="2" t="s">
        <v>22</v>
      </c>
      <c r="D4213" s="2" t="s">
        <v>23</v>
      </c>
      <c r="E4213" s="2" t="s">
        <v>5</v>
      </c>
      <c r="G4213" s="2" t="s">
        <v>24</v>
      </c>
      <c r="H4213" s="2">
        <v>1883674</v>
      </c>
      <c r="I4213" s="2">
        <v>1885194</v>
      </c>
      <c r="J4213" s="1" t="s">
        <v>54</v>
      </c>
      <c r="K4213" s="2" t="s">
        <v>5797</v>
      </c>
      <c r="N4213" s="2" t="s">
        <v>2855</v>
      </c>
      <c r="Q4213" s="2" t="s">
        <v>5796</v>
      </c>
      <c r="R4213" s="2">
        <v>1521</v>
      </c>
      <c r="S4213" s="2">
        <v>506</v>
      </c>
    </row>
    <row r="4214" spans="1:19" ht="28.8" x14ac:dyDescent="0.3">
      <c r="A4214" s="2" t="s">
        <v>20</v>
      </c>
      <c r="B4214" s="2" t="s">
        <v>21</v>
      </c>
      <c r="C4214" s="2" t="s">
        <v>22</v>
      </c>
      <c r="D4214" s="2" t="s">
        <v>23</v>
      </c>
      <c r="E4214" s="2" t="s">
        <v>5</v>
      </c>
      <c r="G4214" s="2" t="s">
        <v>24</v>
      </c>
      <c r="H4214" s="2">
        <v>1885497</v>
      </c>
      <c r="I4214" s="2">
        <v>1887209</v>
      </c>
      <c r="J4214" s="1" t="s">
        <v>25</v>
      </c>
      <c r="O4214" s="2" t="s">
        <v>5798</v>
      </c>
      <c r="Q4214" s="2" t="s">
        <v>5799</v>
      </c>
      <c r="R4214" s="2">
        <v>1713</v>
      </c>
    </row>
    <row r="4215" spans="1:19" ht="28.8" x14ac:dyDescent="0.3">
      <c r="A4215" s="2" t="s">
        <v>28</v>
      </c>
      <c r="B4215" s="2" t="s">
        <v>29</v>
      </c>
      <c r="C4215" s="2" t="s">
        <v>22</v>
      </c>
      <c r="D4215" s="2" t="s">
        <v>23</v>
      </c>
      <c r="E4215" s="2" t="s">
        <v>5</v>
      </c>
      <c r="G4215" s="2" t="s">
        <v>24</v>
      </c>
      <c r="H4215" s="2">
        <v>1885497</v>
      </c>
      <c r="I4215" s="2">
        <v>1887209</v>
      </c>
      <c r="J4215" s="1" t="s">
        <v>25</v>
      </c>
      <c r="K4215" s="2" t="s">
        <v>5800</v>
      </c>
      <c r="N4215" s="2" t="s">
        <v>5801</v>
      </c>
      <c r="O4215" s="2" t="s">
        <v>5798</v>
      </c>
      <c r="Q4215" s="2" t="s">
        <v>5799</v>
      </c>
      <c r="R4215" s="2">
        <v>1713</v>
      </c>
      <c r="S4215" s="2">
        <v>570</v>
      </c>
    </row>
    <row r="4216" spans="1:19" ht="28.8" x14ac:dyDescent="0.3">
      <c r="A4216" s="2" t="s">
        <v>20</v>
      </c>
      <c r="B4216" s="2" t="s">
        <v>21</v>
      </c>
      <c r="C4216" s="2" t="s">
        <v>22</v>
      </c>
      <c r="D4216" s="2" t="s">
        <v>23</v>
      </c>
      <c r="E4216" s="2" t="s">
        <v>5</v>
      </c>
      <c r="G4216" s="2" t="s">
        <v>24</v>
      </c>
      <c r="H4216" s="2">
        <v>1887196</v>
      </c>
      <c r="I4216" s="2">
        <v>1887678</v>
      </c>
      <c r="J4216" s="1" t="s">
        <v>25</v>
      </c>
      <c r="Q4216" s="2" t="s">
        <v>5802</v>
      </c>
      <c r="R4216" s="2">
        <v>483</v>
      </c>
    </row>
    <row r="4217" spans="1:19" ht="28.8" x14ac:dyDescent="0.3">
      <c r="A4217" s="2" t="s">
        <v>28</v>
      </c>
      <c r="B4217" s="2" t="s">
        <v>29</v>
      </c>
      <c r="C4217" s="2" t="s">
        <v>22</v>
      </c>
      <c r="D4217" s="2" t="s">
        <v>23</v>
      </c>
      <c r="E4217" s="2" t="s">
        <v>5</v>
      </c>
      <c r="G4217" s="2" t="s">
        <v>24</v>
      </c>
      <c r="H4217" s="2">
        <v>1887196</v>
      </c>
      <c r="I4217" s="2">
        <v>1887678</v>
      </c>
      <c r="J4217" s="1" t="s">
        <v>25</v>
      </c>
      <c r="K4217" s="2" t="s">
        <v>5803</v>
      </c>
      <c r="N4217" s="2" t="s">
        <v>2327</v>
      </c>
      <c r="Q4217" s="2" t="s">
        <v>5802</v>
      </c>
      <c r="R4217" s="2">
        <v>483</v>
      </c>
      <c r="S4217" s="2">
        <v>160</v>
      </c>
    </row>
    <row r="4218" spans="1:19" ht="28.8" x14ac:dyDescent="0.3">
      <c r="A4218" s="2" t="s">
        <v>20</v>
      </c>
      <c r="B4218" s="2" t="s">
        <v>21</v>
      </c>
      <c r="C4218" s="2" t="s">
        <v>22</v>
      </c>
      <c r="D4218" s="2" t="s">
        <v>23</v>
      </c>
      <c r="E4218" s="2" t="s">
        <v>5</v>
      </c>
      <c r="G4218" s="2" t="s">
        <v>24</v>
      </c>
      <c r="H4218" s="2">
        <v>1887691</v>
      </c>
      <c r="I4218" s="2">
        <v>1888356</v>
      </c>
      <c r="J4218" s="1" t="s">
        <v>54</v>
      </c>
      <c r="Q4218" s="2" t="s">
        <v>5804</v>
      </c>
      <c r="R4218" s="2">
        <v>666</v>
      </c>
    </row>
    <row r="4219" spans="1:19" ht="28.8" x14ac:dyDescent="0.3">
      <c r="A4219" s="2" t="s">
        <v>28</v>
      </c>
      <c r="B4219" s="2" t="s">
        <v>29</v>
      </c>
      <c r="C4219" s="2" t="s">
        <v>22</v>
      </c>
      <c r="D4219" s="2" t="s">
        <v>23</v>
      </c>
      <c r="E4219" s="2" t="s">
        <v>5</v>
      </c>
      <c r="G4219" s="2" t="s">
        <v>24</v>
      </c>
      <c r="H4219" s="2">
        <v>1887691</v>
      </c>
      <c r="I4219" s="2">
        <v>1888356</v>
      </c>
      <c r="J4219" s="1" t="s">
        <v>54</v>
      </c>
      <c r="K4219" s="2" t="s">
        <v>5805</v>
      </c>
      <c r="N4219" s="2" t="s">
        <v>432</v>
      </c>
      <c r="Q4219" s="2" t="s">
        <v>5804</v>
      </c>
      <c r="R4219" s="2">
        <v>666</v>
      </c>
      <c r="S4219" s="2">
        <v>221</v>
      </c>
    </row>
    <row r="4220" spans="1:19" ht="28.8" x14ac:dyDescent="0.3">
      <c r="A4220" s="2" t="s">
        <v>20</v>
      </c>
      <c r="B4220" s="2" t="s">
        <v>21</v>
      </c>
      <c r="C4220" s="2" t="s">
        <v>22</v>
      </c>
      <c r="D4220" s="2" t="s">
        <v>23</v>
      </c>
      <c r="E4220" s="2" t="s">
        <v>5</v>
      </c>
      <c r="G4220" s="2" t="s">
        <v>24</v>
      </c>
      <c r="H4220" s="2">
        <v>1888361</v>
      </c>
      <c r="I4220" s="2">
        <v>1889299</v>
      </c>
      <c r="J4220" s="1" t="s">
        <v>54</v>
      </c>
      <c r="Q4220" s="2" t="s">
        <v>5806</v>
      </c>
      <c r="R4220" s="2">
        <v>939</v>
      </c>
    </row>
    <row r="4221" spans="1:19" ht="28.8" x14ac:dyDescent="0.3">
      <c r="A4221" s="2" t="s">
        <v>28</v>
      </c>
      <c r="B4221" s="2" t="s">
        <v>29</v>
      </c>
      <c r="C4221" s="2" t="s">
        <v>22</v>
      </c>
      <c r="D4221" s="2" t="s">
        <v>23</v>
      </c>
      <c r="E4221" s="2" t="s">
        <v>5</v>
      </c>
      <c r="G4221" s="2" t="s">
        <v>24</v>
      </c>
      <c r="H4221" s="2">
        <v>1888361</v>
      </c>
      <c r="I4221" s="2">
        <v>1889299</v>
      </c>
      <c r="J4221" s="1" t="s">
        <v>54</v>
      </c>
      <c r="K4221" s="2" t="s">
        <v>5807</v>
      </c>
      <c r="N4221" s="2" t="s">
        <v>477</v>
      </c>
      <c r="Q4221" s="2" t="s">
        <v>5806</v>
      </c>
      <c r="R4221" s="2">
        <v>939</v>
      </c>
      <c r="S4221" s="2">
        <v>312</v>
      </c>
    </row>
    <row r="4222" spans="1:19" ht="28.8" x14ac:dyDescent="0.3">
      <c r="A4222" s="2" t="s">
        <v>20</v>
      </c>
      <c r="B4222" s="2" t="s">
        <v>21</v>
      </c>
      <c r="C4222" s="2" t="s">
        <v>22</v>
      </c>
      <c r="D4222" s="2" t="s">
        <v>23</v>
      </c>
      <c r="E4222" s="2" t="s">
        <v>5</v>
      </c>
      <c r="G4222" s="2" t="s">
        <v>24</v>
      </c>
      <c r="H4222" s="2">
        <v>1889451</v>
      </c>
      <c r="I4222" s="2">
        <v>1890104</v>
      </c>
      <c r="J4222" s="1" t="s">
        <v>25</v>
      </c>
      <c r="O4222" s="2" t="s">
        <v>5808</v>
      </c>
      <c r="Q4222" s="2" t="s">
        <v>5809</v>
      </c>
      <c r="R4222" s="2">
        <v>654</v>
      </c>
    </row>
    <row r="4223" spans="1:19" ht="43.2" x14ac:dyDescent="0.3">
      <c r="A4223" s="2" t="s">
        <v>28</v>
      </c>
      <c r="B4223" s="2" t="s">
        <v>29</v>
      </c>
      <c r="C4223" s="2" t="s">
        <v>22</v>
      </c>
      <c r="D4223" s="2" t="s">
        <v>23</v>
      </c>
      <c r="E4223" s="2" t="s">
        <v>5</v>
      </c>
      <c r="G4223" s="2" t="s">
        <v>24</v>
      </c>
      <c r="H4223" s="2">
        <v>1889451</v>
      </c>
      <c r="I4223" s="2">
        <v>1890104</v>
      </c>
      <c r="J4223" s="1" t="s">
        <v>25</v>
      </c>
      <c r="K4223" s="2" t="s">
        <v>5810</v>
      </c>
      <c r="N4223" s="2" t="s">
        <v>1500</v>
      </c>
      <c r="O4223" s="2" t="s">
        <v>5808</v>
      </c>
      <c r="Q4223" s="2" t="s">
        <v>5809</v>
      </c>
      <c r="R4223" s="2">
        <v>654</v>
      </c>
      <c r="S4223" s="2">
        <v>217</v>
      </c>
    </row>
    <row r="4224" spans="1:19" ht="28.8" x14ac:dyDescent="0.3">
      <c r="A4224" s="2" t="s">
        <v>20</v>
      </c>
      <c r="B4224" s="2" t="s">
        <v>21</v>
      </c>
      <c r="C4224" s="2" t="s">
        <v>22</v>
      </c>
      <c r="D4224" s="2" t="s">
        <v>23</v>
      </c>
      <c r="E4224" s="2" t="s">
        <v>5</v>
      </c>
      <c r="G4224" s="2" t="s">
        <v>24</v>
      </c>
      <c r="H4224" s="2">
        <v>1890111</v>
      </c>
      <c r="I4224" s="2">
        <v>1890656</v>
      </c>
      <c r="J4224" s="1" t="s">
        <v>25</v>
      </c>
      <c r="Q4224" s="2" t="s">
        <v>5811</v>
      </c>
      <c r="R4224" s="2">
        <v>546</v>
      </c>
    </row>
    <row r="4225" spans="1:19" ht="43.2" x14ac:dyDescent="0.3">
      <c r="A4225" s="2" t="s">
        <v>28</v>
      </c>
      <c r="B4225" s="2" t="s">
        <v>29</v>
      </c>
      <c r="C4225" s="2" t="s">
        <v>22</v>
      </c>
      <c r="D4225" s="2" t="s">
        <v>23</v>
      </c>
      <c r="E4225" s="2" t="s">
        <v>5</v>
      </c>
      <c r="G4225" s="2" t="s">
        <v>24</v>
      </c>
      <c r="H4225" s="2">
        <v>1890111</v>
      </c>
      <c r="I4225" s="2">
        <v>1890656</v>
      </c>
      <c r="J4225" s="1" t="s">
        <v>25</v>
      </c>
      <c r="K4225" s="2" t="s">
        <v>5812</v>
      </c>
      <c r="N4225" s="2" t="s">
        <v>5813</v>
      </c>
      <c r="Q4225" s="2" t="s">
        <v>5811</v>
      </c>
      <c r="R4225" s="2">
        <v>546</v>
      </c>
      <c r="S4225" s="2">
        <v>181</v>
      </c>
    </row>
    <row r="4226" spans="1:19" ht="28.8" x14ac:dyDescent="0.3">
      <c r="A4226" s="2" t="s">
        <v>20</v>
      </c>
      <c r="B4226" s="2" t="s">
        <v>21</v>
      </c>
      <c r="C4226" s="2" t="s">
        <v>22</v>
      </c>
      <c r="D4226" s="2" t="s">
        <v>23</v>
      </c>
      <c r="E4226" s="2" t="s">
        <v>5</v>
      </c>
      <c r="G4226" s="2" t="s">
        <v>24</v>
      </c>
      <c r="H4226" s="2">
        <v>1890637</v>
      </c>
      <c r="I4226" s="2">
        <v>1892490</v>
      </c>
      <c r="J4226" s="1" t="s">
        <v>25</v>
      </c>
      <c r="Q4226" s="2" t="s">
        <v>5814</v>
      </c>
      <c r="R4226" s="2">
        <v>1854</v>
      </c>
    </row>
    <row r="4227" spans="1:19" ht="28.8" x14ac:dyDescent="0.3">
      <c r="A4227" s="2" t="s">
        <v>28</v>
      </c>
      <c r="B4227" s="2" t="s">
        <v>29</v>
      </c>
      <c r="C4227" s="2" t="s">
        <v>22</v>
      </c>
      <c r="D4227" s="2" t="s">
        <v>23</v>
      </c>
      <c r="E4227" s="2" t="s">
        <v>5</v>
      </c>
      <c r="G4227" s="2" t="s">
        <v>24</v>
      </c>
      <c r="H4227" s="2">
        <v>1890637</v>
      </c>
      <c r="I4227" s="2">
        <v>1892490</v>
      </c>
      <c r="J4227" s="1" t="s">
        <v>25</v>
      </c>
      <c r="K4227" s="2" t="s">
        <v>5815</v>
      </c>
      <c r="N4227" s="2" t="s">
        <v>5816</v>
      </c>
      <c r="Q4227" s="2" t="s">
        <v>5814</v>
      </c>
      <c r="R4227" s="2">
        <v>1854</v>
      </c>
      <c r="S4227" s="2">
        <v>617</v>
      </c>
    </row>
    <row r="4228" spans="1:19" ht="28.8" x14ac:dyDescent="0.3">
      <c r="A4228" s="2" t="s">
        <v>20</v>
      </c>
      <c r="B4228" s="2" t="s">
        <v>21</v>
      </c>
      <c r="C4228" s="2" t="s">
        <v>22</v>
      </c>
      <c r="D4228" s="2" t="s">
        <v>23</v>
      </c>
      <c r="E4228" s="2" t="s">
        <v>5</v>
      </c>
      <c r="G4228" s="2" t="s">
        <v>24</v>
      </c>
      <c r="H4228" s="2">
        <v>1892493</v>
      </c>
      <c r="I4228" s="2">
        <v>1893293</v>
      </c>
      <c r="J4228" s="1" t="s">
        <v>54</v>
      </c>
      <c r="Q4228" s="2" t="s">
        <v>5817</v>
      </c>
      <c r="R4228" s="2">
        <v>801</v>
      </c>
    </row>
    <row r="4229" spans="1:19" ht="43.2" x14ac:dyDescent="0.3">
      <c r="A4229" s="2" t="s">
        <v>28</v>
      </c>
      <c r="B4229" s="2" t="s">
        <v>29</v>
      </c>
      <c r="C4229" s="2" t="s">
        <v>22</v>
      </c>
      <c r="D4229" s="2" t="s">
        <v>23</v>
      </c>
      <c r="E4229" s="2" t="s">
        <v>5</v>
      </c>
      <c r="G4229" s="2" t="s">
        <v>24</v>
      </c>
      <c r="H4229" s="2">
        <v>1892493</v>
      </c>
      <c r="I4229" s="2">
        <v>1893293</v>
      </c>
      <c r="J4229" s="1" t="s">
        <v>54</v>
      </c>
      <c r="K4229" s="2" t="s">
        <v>5818</v>
      </c>
      <c r="N4229" s="2" t="s">
        <v>5819</v>
      </c>
      <c r="Q4229" s="2" t="s">
        <v>5817</v>
      </c>
      <c r="R4229" s="2">
        <v>801</v>
      </c>
      <c r="S4229" s="2">
        <v>266</v>
      </c>
    </row>
    <row r="4230" spans="1:19" ht="28.8" x14ac:dyDescent="0.3">
      <c r="A4230" s="2" t="s">
        <v>20</v>
      </c>
      <c r="B4230" s="2" t="s">
        <v>21</v>
      </c>
      <c r="C4230" s="2" t="s">
        <v>22</v>
      </c>
      <c r="D4230" s="2" t="s">
        <v>23</v>
      </c>
      <c r="E4230" s="2" t="s">
        <v>5</v>
      </c>
      <c r="G4230" s="2" t="s">
        <v>24</v>
      </c>
      <c r="H4230" s="2">
        <v>1893293</v>
      </c>
      <c r="I4230" s="2">
        <v>1893868</v>
      </c>
      <c r="J4230" s="1" t="s">
        <v>54</v>
      </c>
      <c r="Q4230" s="2" t="s">
        <v>5820</v>
      </c>
      <c r="R4230" s="2">
        <v>576</v>
      </c>
    </row>
    <row r="4231" spans="1:19" ht="57.6" x14ac:dyDescent="0.3">
      <c r="A4231" s="2" t="s">
        <v>28</v>
      </c>
      <c r="B4231" s="2" t="s">
        <v>29</v>
      </c>
      <c r="C4231" s="2" t="s">
        <v>22</v>
      </c>
      <c r="D4231" s="2" t="s">
        <v>23</v>
      </c>
      <c r="E4231" s="2" t="s">
        <v>5</v>
      </c>
      <c r="G4231" s="2" t="s">
        <v>24</v>
      </c>
      <c r="H4231" s="2">
        <v>1893293</v>
      </c>
      <c r="I4231" s="2">
        <v>1893868</v>
      </c>
      <c r="J4231" s="1" t="s">
        <v>54</v>
      </c>
      <c r="K4231" s="2" t="s">
        <v>5821</v>
      </c>
      <c r="N4231" s="2" t="s">
        <v>5822</v>
      </c>
      <c r="Q4231" s="2" t="s">
        <v>5820</v>
      </c>
      <c r="R4231" s="2">
        <v>576</v>
      </c>
      <c r="S4231" s="2">
        <v>191</v>
      </c>
    </row>
    <row r="4232" spans="1:19" ht="28.8" x14ac:dyDescent="0.3">
      <c r="A4232" s="2" t="s">
        <v>20</v>
      </c>
      <c r="B4232" s="2" t="s">
        <v>663</v>
      </c>
      <c r="C4232" s="2" t="s">
        <v>22</v>
      </c>
      <c r="D4232" s="2" t="s">
        <v>23</v>
      </c>
      <c r="E4232" s="2" t="s">
        <v>5</v>
      </c>
      <c r="G4232" s="2" t="s">
        <v>24</v>
      </c>
      <c r="H4232" s="2">
        <v>1893909</v>
      </c>
      <c r="I4232" s="2">
        <v>1894089</v>
      </c>
      <c r="J4232" s="1" t="s">
        <v>54</v>
      </c>
      <c r="Q4232" s="2" t="s">
        <v>5823</v>
      </c>
      <c r="R4232" s="2">
        <v>181</v>
      </c>
    </row>
    <row r="4233" spans="1:19" ht="28.8" x14ac:dyDescent="0.3">
      <c r="A4233" s="2" t="s">
        <v>663</v>
      </c>
      <c r="B4233" s="2" t="s">
        <v>665</v>
      </c>
      <c r="C4233" s="2" t="s">
        <v>22</v>
      </c>
      <c r="D4233" s="2" t="s">
        <v>23</v>
      </c>
      <c r="E4233" s="2" t="s">
        <v>5</v>
      </c>
      <c r="G4233" s="2" t="s">
        <v>24</v>
      </c>
      <c r="H4233" s="2">
        <v>1893909</v>
      </c>
      <c r="I4233" s="2">
        <v>1894089</v>
      </c>
      <c r="J4233" s="1" t="s">
        <v>54</v>
      </c>
      <c r="N4233" s="2" t="s">
        <v>5824</v>
      </c>
      <c r="Q4233" s="2" t="s">
        <v>5823</v>
      </c>
      <c r="R4233" s="2">
        <v>181</v>
      </c>
    </row>
    <row r="4234" spans="1:19" ht="28.8" x14ac:dyDescent="0.3">
      <c r="A4234" s="2" t="s">
        <v>20</v>
      </c>
      <c r="B4234" s="2" t="s">
        <v>21</v>
      </c>
      <c r="C4234" s="2" t="s">
        <v>22</v>
      </c>
      <c r="D4234" s="2" t="s">
        <v>23</v>
      </c>
      <c r="E4234" s="2" t="s">
        <v>5</v>
      </c>
      <c r="G4234" s="2" t="s">
        <v>24</v>
      </c>
      <c r="H4234" s="2">
        <v>1894099</v>
      </c>
      <c r="I4234" s="2">
        <v>1894413</v>
      </c>
      <c r="J4234" s="1" t="s">
        <v>54</v>
      </c>
      <c r="Q4234" s="2" t="s">
        <v>5825</v>
      </c>
      <c r="R4234" s="2">
        <v>315</v>
      </c>
    </row>
    <row r="4235" spans="1:19" ht="43.2" x14ac:dyDescent="0.3">
      <c r="A4235" s="2" t="s">
        <v>28</v>
      </c>
      <c r="B4235" s="2" t="s">
        <v>29</v>
      </c>
      <c r="C4235" s="2" t="s">
        <v>22</v>
      </c>
      <c r="D4235" s="2" t="s">
        <v>23</v>
      </c>
      <c r="E4235" s="2" t="s">
        <v>5</v>
      </c>
      <c r="G4235" s="2" t="s">
        <v>24</v>
      </c>
      <c r="H4235" s="2">
        <v>1894099</v>
      </c>
      <c r="I4235" s="2">
        <v>1894413</v>
      </c>
      <c r="J4235" s="1" t="s">
        <v>54</v>
      </c>
      <c r="K4235" s="2" t="s">
        <v>5826</v>
      </c>
      <c r="N4235" s="2" t="s">
        <v>41</v>
      </c>
      <c r="Q4235" s="2" t="s">
        <v>5825</v>
      </c>
      <c r="R4235" s="2">
        <v>315</v>
      </c>
      <c r="S4235" s="2">
        <v>104</v>
      </c>
    </row>
    <row r="4236" spans="1:19" ht="28.8" x14ac:dyDescent="0.3">
      <c r="A4236" s="2" t="s">
        <v>20</v>
      </c>
      <c r="B4236" s="2" t="s">
        <v>21</v>
      </c>
      <c r="C4236" s="2" t="s">
        <v>22</v>
      </c>
      <c r="D4236" s="2" t="s">
        <v>23</v>
      </c>
      <c r="E4236" s="2" t="s">
        <v>5</v>
      </c>
      <c r="G4236" s="2" t="s">
        <v>24</v>
      </c>
      <c r="H4236" s="2">
        <v>1894441</v>
      </c>
      <c r="I4236" s="2">
        <v>1894698</v>
      </c>
      <c r="J4236" s="1" t="s">
        <v>54</v>
      </c>
      <c r="Q4236" s="2" t="s">
        <v>5827</v>
      </c>
      <c r="R4236" s="2">
        <v>258</v>
      </c>
    </row>
    <row r="4237" spans="1:19" ht="28.8" x14ac:dyDescent="0.3">
      <c r="A4237" s="2" t="s">
        <v>28</v>
      </c>
      <c r="B4237" s="2" t="s">
        <v>29</v>
      </c>
      <c r="C4237" s="2" t="s">
        <v>22</v>
      </c>
      <c r="D4237" s="2" t="s">
        <v>23</v>
      </c>
      <c r="E4237" s="2" t="s">
        <v>5</v>
      </c>
      <c r="G4237" s="2" t="s">
        <v>24</v>
      </c>
      <c r="H4237" s="2">
        <v>1894441</v>
      </c>
      <c r="I4237" s="2">
        <v>1894698</v>
      </c>
      <c r="J4237" s="1" t="s">
        <v>54</v>
      </c>
      <c r="K4237" s="2" t="s">
        <v>5828</v>
      </c>
      <c r="N4237" s="2" t="s">
        <v>101</v>
      </c>
      <c r="Q4237" s="2" t="s">
        <v>5827</v>
      </c>
      <c r="R4237" s="2">
        <v>258</v>
      </c>
      <c r="S4237" s="2">
        <v>85</v>
      </c>
    </row>
    <row r="4238" spans="1:19" ht="28.8" x14ac:dyDescent="0.3">
      <c r="A4238" s="2" t="s">
        <v>20</v>
      </c>
      <c r="B4238" s="2" t="s">
        <v>21</v>
      </c>
      <c r="C4238" s="2" t="s">
        <v>22</v>
      </c>
      <c r="D4238" s="2" t="s">
        <v>23</v>
      </c>
      <c r="E4238" s="2" t="s">
        <v>5</v>
      </c>
      <c r="G4238" s="2" t="s">
        <v>24</v>
      </c>
      <c r="H4238" s="2">
        <v>1894765</v>
      </c>
      <c r="I4238" s="2">
        <v>1896675</v>
      </c>
      <c r="J4238" s="1" t="s">
        <v>25</v>
      </c>
      <c r="Q4238" s="2" t="s">
        <v>5829</v>
      </c>
      <c r="R4238" s="2">
        <v>1911</v>
      </c>
    </row>
    <row r="4239" spans="1:19" ht="28.8" x14ac:dyDescent="0.3">
      <c r="A4239" s="2" t="s">
        <v>28</v>
      </c>
      <c r="B4239" s="2" t="s">
        <v>29</v>
      </c>
      <c r="C4239" s="2" t="s">
        <v>22</v>
      </c>
      <c r="D4239" s="2" t="s">
        <v>23</v>
      </c>
      <c r="E4239" s="2" t="s">
        <v>5</v>
      </c>
      <c r="G4239" s="2" t="s">
        <v>24</v>
      </c>
      <c r="H4239" s="2">
        <v>1894765</v>
      </c>
      <c r="I4239" s="2">
        <v>1896675</v>
      </c>
      <c r="J4239" s="1" t="s">
        <v>25</v>
      </c>
      <c r="K4239" s="2" t="s">
        <v>5830</v>
      </c>
      <c r="N4239" s="2" t="s">
        <v>5831</v>
      </c>
      <c r="Q4239" s="2" t="s">
        <v>5829</v>
      </c>
      <c r="R4239" s="2">
        <v>1911</v>
      </c>
      <c r="S4239" s="2">
        <v>636</v>
      </c>
    </row>
    <row r="4240" spans="1:19" ht="28.8" x14ac:dyDescent="0.3">
      <c r="A4240" s="2" t="s">
        <v>20</v>
      </c>
      <c r="B4240" s="2" t="s">
        <v>21</v>
      </c>
      <c r="C4240" s="2" t="s">
        <v>22</v>
      </c>
      <c r="D4240" s="2" t="s">
        <v>23</v>
      </c>
      <c r="E4240" s="2" t="s">
        <v>5</v>
      </c>
      <c r="G4240" s="2" t="s">
        <v>24</v>
      </c>
      <c r="H4240" s="2">
        <v>1896688</v>
      </c>
      <c r="I4240" s="2">
        <v>1897296</v>
      </c>
      <c r="J4240" s="1" t="s">
        <v>25</v>
      </c>
      <c r="O4240" s="2" t="s">
        <v>5832</v>
      </c>
      <c r="Q4240" s="2" t="s">
        <v>5833</v>
      </c>
      <c r="R4240" s="2">
        <v>609</v>
      </c>
    </row>
    <row r="4241" spans="1:19" ht="28.8" x14ac:dyDescent="0.3">
      <c r="A4241" s="2" t="s">
        <v>28</v>
      </c>
      <c r="B4241" s="2" t="s">
        <v>29</v>
      </c>
      <c r="C4241" s="2" t="s">
        <v>22</v>
      </c>
      <c r="D4241" s="2" t="s">
        <v>23</v>
      </c>
      <c r="E4241" s="2" t="s">
        <v>5</v>
      </c>
      <c r="G4241" s="2" t="s">
        <v>24</v>
      </c>
      <c r="H4241" s="2">
        <v>1896688</v>
      </c>
      <c r="I4241" s="2">
        <v>1897296</v>
      </c>
      <c r="J4241" s="1" t="s">
        <v>25</v>
      </c>
      <c r="K4241" s="2" t="s">
        <v>5834</v>
      </c>
      <c r="N4241" s="2" t="s">
        <v>5835</v>
      </c>
      <c r="O4241" s="2" t="s">
        <v>5832</v>
      </c>
      <c r="Q4241" s="2" t="s">
        <v>5833</v>
      </c>
      <c r="R4241" s="2">
        <v>609</v>
      </c>
      <c r="S4241" s="2">
        <v>202</v>
      </c>
    </row>
    <row r="4242" spans="1:19" ht="28.8" x14ac:dyDescent="0.3">
      <c r="A4242" s="2" t="s">
        <v>20</v>
      </c>
      <c r="B4242" s="2" t="s">
        <v>21</v>
      </c>
      <c r="C4242" s="2" t="s">
        <v>22</v>
      </c>
      <c r="D4242" s="2" t="s">
        <v>23</v>
      </c>
      <c r="E4242" s="2" t="s">
        <v>5</v>
      </c>
      <c r="G4242" s="2" t="s">
        <v>24</v>
      </c>
      <c r="H4242" s="2">
        <v>1897303</v>
      </c>
      <c r="I4242" s="2">
        <v>1897872</v>
      </c>
      <c r="J4242" s="1" t="s">
        <v>25</v>
      </c>
      <c r="O4242" s="2" t="s">
        <v>5836</v>
      </c>
      <c r="Q4242" s="2" t="s">
        <v>5837</v>
      </c>
      <c r="R4242" s="2">
        <v>570</v>
      </c>
    </row>
    <row r="4243" spans="1:19" ht="28.8" x14ac:dyDescent="0.3">
      <c r="A4243" s="2" t="s">
        <v>28</v>
      </c>
      <c r="B4243" s="2" t="s">
        <v>29</v>
      </c>
      <c r="C4243" s="2" t="s">
        <v>22</v>
      </c>
      <c r="D4243" s="2" t="s">
        <v>23</v>
      </c>
      <c r="E4243" s="2" t="s">
        <v>5</v>
      </c>
      <c r="G4243" s="2" t="s">
        <v>24</v>
      </c>
      <c r="H4243" s="2">
        <v>1897303</v>
      </c>
      <c r="I4243" s="2">
        <v>1897872</v>
      </c>
      <c r="J4243" s="1" t="s">
        <v>25</v>
      </c>
      <c r="K4243" s="2" t="s">
        <v>5838</v>
      </c>
      <c r="N4243" s="2" t="s">
        <v>5839</v>
      </c>
      <c r="O4243" s="2" t="s">
        <v>5836</v>
      </c>
      <c r="Q4243" s="2" t="s">
        <v>5837</v>
      </c>
      <c r="R4243" s="2">
        <v>570</v>
      </c>
      <c r="S4243" s="2">
        <v>189</v>
      </c>
    </row>
    <row r="4244" spans="1:19" ht="28.8" x14ac:dyDescent="0.3">
      <c r="A4244" s="2" t="s">
        <v>20</v>
      </c>
      <c r="B4244" s="2" t="s">
        <v>21</v>
      </c>
      <c r="C4244" s="2" t="s">
        <v>22</v>
      </c>
      <c r="D4244" s="2" t="s">
        <v>23</v>
      </c>
      <c r="E4244" s="2" t="s">
        <v>5</v>
      </c>
      <c r="G4244" s="2" t="s">
        <v>24</v>
      </c>
      <c r="H4244" s="2">
        <v>1897882</v>
      </c>
      <c r="I4244" s="2">
        <v>1898973</v>
      </c>
      <c r="J4244" s="1" t="s">
        <v>25</v>
      </c>
      <c r="O4244" s="2" t="s">
        <v>5840</v>
      </c>
      <c r="Q4244" s="2" t="s">
        <v>5841</v>
      </c>
      <c r="R4244" s="2">
        <v>1092</v>
      </c>
    </row>
    <row r="4245" spans="1:19" ht="28.8" x14ac:dyDescent="0.3">
      <c r="A4245" s="2" t="s">
        <v>28</v>
      </c>
      <c r="B4245" s="2" t="s">
        <v>29</v>
      </c>
      <c r="C4245" s="2" t="s">
        <v>22</v>
      </c>
      <c r="D4245" s="2" t="s">
        <v>23</v>
      </c>
      <c r="E4245" s="2" t="s">
        <v>5</v>
      </c>
      <c r="G4245" s="2" t="s">
        <v>24</v>
      </c>
      <c r="H4245" s="2">
        <v>1897882</v>
      </c>
      <c r="I4245" s="2">
        <v>1898973</v>
      </c>
      <c r="J4245" s="1" t="s">
        <v>25</v>
      </c>
      <c r="K4245" s="2" t="s">
        <v>5842</v>
      </c>
      <c r="N4245" s="2" t="s">
        <v>5843</v>
      </c>
      <c r="O4245" s="2" t="s">
        <v>5840</v>
      </c>
      <c r="Q4245" s="2" t="s">
        <v>5841</v>
      </c>
      <c r="R4245" s="2">
        <v>1092</v>
      </c>
      <c r="S4245" s="2">
        <v>363</v>
      </c>
    </row>
    <row r="4246" spans="1:19" ht="28.8" x14ac:dyDescent="0.3">
      <c r="A4246" s="2" t="s">
        <v>20</v>
      </c>
      <c r="B4246" s="2" t="s">
        <v>21</v>
      </c>
      <c r="C4246" s="2" t="s">
        <v>22</v>
      </c>
      <c r="D4246" s="2" t="s">
        <v>23</v>
      </c>
      <c r="E4246" s="2" t="s">
        <v>5</v>
      </c>
      <c r="G4246" s="2" t="s">
        <v>24</v>
      </c>
      <c r="H4246" s="2">
        <v>1899031</v>
      </c>
      <c r="I4246" s="2">
        <v>1899576</v>
      </c>
      <c r="J4246" s="1" t="s">
        <v>25</v>
      </c>
      <c r="Q4246" s="2" t="s">
        <v>5844</v>
      </c>
      <c r="R4246" s="2">
        <v>546</v>
      </c>
    </row>
    <row r="4247" spans="1:19" ht="28.8" x14ac:dyDescent="0.3">
      <c r="A4247" s="2" t="s">
        <v>28</v>
      </c>
      <c r="B4247" s="2" t="s">
        <v>29</v>
      </c>
      <c r="C4247" s="2" t="s">
        <v>22</v>
      </c>
      <c r="D4247" s="2" t="s">
        <v>23</v>
      </c>
      <c r="E4247" s="2" t="s">
        <v>5</v>
      </c>
      <c r="G4247" s="2" t="s">
        <v>24</v>
      </c>
      <c r="H4247" s="2">
        <v>1899031</v>
      </c>
      <c r="I4247" s="2">
        <v>1899576</v>
      </c>
      <c r="J4247" s="1" t="s">
        <v>25</v>
      </c>
      <c r="K4247" s="2" t="s">
        <v>5845</v>
      </c>
      <c r="N4247" s="2" t="s">
        <v>300</v>
      </c>
      <c r="Q4247" s="2" t="s">
        <v>5844</v>
      </c>
      <c r="R4247" s="2">
        <v>546</v>
      </c>
      <c r="S4247" s="2">
        <v>181</v>
      </c>
    </row>
    <row r="4248" spans="1:19" ht="28.8" x14ac:dyDescent="0.3">
      <c r="A4248" s="2" t="s">
        <v>20</v>
      </c>
      <c r="B4248" s="2" t="s">
        <v>21</v>
      </c>
      <c r="C4248" s="2" t="s">
        <v>22</v>
      </c>
      <c r="D4248" s="2" t="s">
        <v>23</v>
      </c>
      <c r="E4248" s="2" t="s">
        <v>5</v>
      </c>
      <c r="G4248" s="2" t="s">
        <v>24</v>
      </c>
      <c r="H4248" s="2">
        <v>1899573</v>
      </c>
      <c r="I4248" s="2">
        <v>1901555</v>
      </c>
      <c r="J4248" s="1" t="s">
        <v>25</v>
      </c>
      <c r="O4248" s="2" t="s">
        <v>5846</v>
      </c>
      <c r="Q4248" s="2" t="s">
        <v>5847</v>
      </c>
      <c r="R4248" s="2">
        <v>1983</v>
      </c>
    </row>
    <row r="4249" spans="1:19" ht="28.8" x14ac:dyDescent="0.3">
      <c r="A4249" s="2" t="s">
        <v>28</v>
      </c>
      <c r="B4249" s="2" t="s">
        <v>29</v>
      </c>
      <c r="C4249" s="2" t="s">
        <v>22</v>
      </c>
      <c r="D4249" s="2" t="s">
        <v>23</v>
      </c>
      <c r="E4249" s="2" t="s">
        <v>5</v>
      </c>
      <c r="G4249" s="2" t="s">
        <v>24</v>
      </c>
      <c r="H4249" s="2">
        <v>1899573</v>
      </c>
      <c r="I4249" s="2">
        <v>1901555</v>
      </c>
      <c r="J4249" s="1" t="s">
        <v>25</v>
      </c>
      <c r="K4249" s="2" t="s">
        <v>5848</v>
      </c>
      <c r="N4249" s="2" t="s">
        <v>5849</v>
      </c>
      <c r="O4249" s="2" t="s">
        <v>5846</v>
      </c>
      <c r="Q4249" s="2" t="s">
        <v>5847</v>
      </c>
      <c r="R4249" s="2">
        <v>1983</v>
      </c>
      <c r="S4249" s="2">
        <v>660</v>
      </c>
    </row>
    <row r="4250" spans="1:19" ht="28.8" x14ac:dyDescent="0.3">
      <c r="A4250" s="2" t="s">
        <v>20</v>
      </c>
      <c r="B4250" s="2" t="s">
        <v>21</v>
      </c>
      <c r="C4250" s="2" t="s">
        <v>22</v>
      </c>
      <c r="D4250" s="2" t="s">
        <v>23</v>
      </c>
      <c r="E4250" s="2" t="s">
        <v>5</v>
      </c>
      <c r="G4250" s="2" t="s">
        <v>24</v>
      </c>
      <c r="H4250" s="2">
        <v>1901552</v>
      </c>
      <c r="I4250" s="2">
        <v>1902493</v>
      </c>
      <c r="J4250" s="1" t="s">
        <v>25</v>
      </c>
      <c r="O4250" s="2" t="s">
        <v>5850</v>
      </c>
      <c r="Q4250" s="2" t="s">
        <v>5851</v>
      </c>
      <c r="R4250" s="2">
        <v>942</v>
      </c>
    </row>
    <row r="4251" spans="1:19" ht="28.8" x14ac:dyDescent="0.3">
      <c r="A4251" s="2" t="s">
        <v>28</v>
      </c>
      <c r="B4251" s="2" t="s">
        <v>29</v>
      </c>
      <c r="C4251" s="2" t="s">
        <v>22</v>
      </c>
      <c r="D4251" s="2" t="s">
        <v>23</v>
      </c>
      <c r="E4251" s="2" t="s">
        <v>5</v>
      </c>
      <c r="G4251" s="2" t="s">
        <v>24</v>
      </c>
      <c r="H4251" s="2">
        <v>1901552</v>
      </c>
      <c r="I4251" s="2">
        <v>1902493</v>
      </c>
      <c r="J4251" s="1" t="s">
        <v>25</v>
      </c>
      <c r="K4251" s="2" t="s">
        <v>5852</v>
      </c>
      <c r="N4251" s="2" t="s">
        <v>5853</v>
      </c>
      <c r="O4251" s="2" t="s">
        <v>5850</v>
      </c>
      <c r="Q4251" s="2" t="s">
        <v>5851</v>
      </c>
      <c r="R4251" s="2">
        <v>942</v>
      </c>
      <c r="S4251" s="2">
        <v>313</v>
      </c>
    </row>
    <row r="4252" spans="1:19" ht="28.8" x14ac:dyDescent="0.3">
      <c r="A4252" s="2" t="s">
        <v>20</v>
      </c>
      <c r="B4252" s="2" t="s">
        <v>21</v>
      </c>
      <c r="C4252" s="2" t="s">
        <v>22</v>
      </c>
      <c r="D4252" s="2" t="s">
        <v>23</v>
      </c>
      <c r="E4252" s="2" t="s">
        <v>5</v>
      </c>
      <c r="G4252" s="2" t="s">
        <v>24</v>
      </c>
      <c r="H4252" s="2">
        <v>1902495</v>
      </c>
      <c r="I4252" s="2">
        <v>1903172</v>
      </c>
      <c r="J4252" s="1" t="s">
        <v>25</v>
      </c>
      <c r="O4252" s="2" t="s">
        <v>5854</v>
      </c>
      <c r="Q4252" s="2" t="s">
        <v>5855</v>
      </c>
      <c r="R4252" s="2">
        <v>678</v>
      </c>
    </row>
    <row r="4253" spans="1:19" ht="28.8" x14ac:dyDescent="0.3">
      <c r="A4253" s="2" t="s">
        <v>28</v>
      </c>
      <c r="B4253" s="2" t="s">
        <v>29</v>
      </c>
      <c r="C4253" s="2" t="s">
        <v>22</v>
      </c>
      <c r="D4253" s="2" t="s">
        <v>23</v>
      </c>
      <c r="E4253" s="2" t="s">
        <v>5</v>
      </c>
      <c r="G4253" s="2" t="s">
        <v>24</v>
      </c>
      <c r="H4253" s="2">
        <v>1902495</v>
      </c>
      <c r="I4253" s="2">
        <v>1903172</v>
      </c>
      <c r="J4253" s="1" t="s">
        <v>25</v>
      </c>
      <c r="K4253" s="2" t="s">
        <v>5856</v>
      </c>
      <c r="N4253" s="2" t="s">
        <v>5857</v>
      </c>
      <c r="O4253" s="2" t="s">
        <v>5854</v>
      </c>
      <c r="Q4253" s="2" t="s">
        <v>5855</v>
      </c>
      <c r="R4253" s="2">
        <v>678</v>
      </c>
      <c r="S4253" s="2">
        <v>225</v>
      </c>
    </row>
    <row r="4254" spans="1:19" ht="28.8" x14ac:dyDescent="0.3">
      <c r="A4254" s="2" t="s">
        <v>20</v>
      </c>
      <c r="B4254" s="2" t="s">
        <v>21</v>
      </c>
      <c r="C4254" s="2" t="s">
        <v>22</v>
      </c>
      <c r="D4254" s="2" t="s">
        <v>23</v>
      </c>
      <c r="E4254" s="2" t="s">
        <v>5</v>
      </c>
      <c r="G4254" s="2" t="s">
        <v>24</v>
      </c>
      <c r="H4254" s="2">
        <v>1903172</v>
      </c>
      <c r="I4254" s="2">
        <v>1904626</v>
      </c>
      <c r="J4254" s="1" t="s">
        <v>25</v>
      </c>
      <c r="O4254" s="2" t="s">
        <v>5858</v>
      </c>
      <c r="Q4254" s="2" t="s">
        <v>5859</v>
      </c>
      <c r="R4254" s="2">
        <v>1455</v>
      </c>
    </row>
    <row r="4255" spans="1:19" ht="28.8" x14ac:dyDescent="0.3">
      <c r="A4255" s="2" t="s">
        <v>28</v>
      </c>
      <c r="B4255" s="2" t="s">
        <v>29</v>
      </c>
      <c r="C4255" s="2" t="s">
        <v>22</v>
      </c>
      <c r="D4255" s="2" t="s">
        <v>23</v>
      </c>
      <c r="E4255" s="2" t="s">
        <v>5</v>
      </c>
      <c r="G4255" s="2" t="s">
        <v>24</v>
      </c>
      <c r="H4255" s="2">
        <v>1903172</v>
      </c>
      <c r="I4255" s="2">
        <v>1904626</v>
      </c>
      <c r="J4255" s="1" t="s">
        <v>25</v>
      </c>
      <c r="K4255" s="2" t="s">
        <v>5860</v>
      </c>
      <c r="N4255" s="2" t="s">
        <v>5861</v>
      </c>
      <c r="O4255" s="2" t="s">
        <v>5858</v>
      </c>
      <c r="Q4255" s="2" t="s">
        <v>5859</v>
      </c>
      <c r="R4255" s="2">
        <v>1455</v>
      </c>
      <c r="S4255" s="2">
        <v>484</v>
      </c>
    </row>
    <row r="4256" spans="1:19" ht="28.8" x14ac:dyDescent="0.3">
      <c r="A4256" s="2" t="s">
        <v>20</v>
      </c>
      <c r="B4256" s="2" t="s">
        <v>21</v>
      </c>
      <c r="C4256" s="2" t="s">
        <v>22</v>
      </c>
      <c r="D4256" s="2" t="s">
        <v>23</v>
      </c>
      <c r="E4256" s="2" t="s">
        <v>5</v>
      </c>
      <c r="G4256" s="2" t="s">
        <v>24</v>
      </c>
      <c r="H4256" s="2">
        <v>1904637</v>
      </c>
      <c r="I4256" s="2">
        <v>1906184</v>
      </c>
      <c r="J4256" s="1" t="s">
        <v>25</v>
      </c>
      <c r="O4256" s="2" t="s">
        <v>5862</v>
      </c>
      <c r="Q4256" s="2" t="s">
        <v>5863</v>
      </c>
      <c r="R4256" s="2">
        <v>1548</v>
      </c>
    </row>
    <row r="4257" spans="1:19" ht="28.8" x14ac:dyDescent="0.3">
      <c r="A4257" s="2" t="s">
        <v>28</v>
      </c>
      <c r="B4257" s="2" t="s">
        <v>29</v>
      </c>
      <c r="C4257" s="2" t="s">
        <v>22</v>
      </c>
      <c r="D4257" s="2" t="s">
        <v>23</v>
      </c>
      <c r="E4257" s="2" t="s">
        <v>5</v>
      </c>
      <c r="G4257" s="2" t="s">
        <v>24</v>
      </c>
      <c r="H4257" s="2">
        <v>1904637</v>
      </c>
      <c r="I4257" s="2">
        <v>1906184</v>
      </c>
      <c r="J4257" s="1" t="s">
        <v>25</v>
      </c>
      <c r="K4257" s="2" t="s">
        <v>5864</v>
      </c>
      <c r="N4257" s="2" t="s">
        <v>5865</v>
      </c>
      <c r="O4257" s="2" t="s">
        <v>5862</v>
      </c>
      <c r="Q4257" s="2" t="s">
        <v>5863</v>
      </c>
      <c r="R4257" s="2">
        <v>1548</v>
      </c>
      <c r="S4257" s="2">
        <v>515</v>
      </c>
    </row>
    <row r="4258" spans="1:19" ht="28.8" x14ac:dyDescent="0.3">
      <c r="A4258" s="2" t="s">
        <v>20</v>
      </c>
      <c r="B4258" s="2" t="s">
        <v>21</v>
      </c>
      <c r="C4258" s="2" t="s">
        <v>22</v>
      </c>
      <c r="D4258" s="2" t="s">
        <v>23</v>
      </c>
      <c r="E4258" s="2" t="s">
        <v>5</v>
      </c>
      <c r="G4258" s="2" t="s">
        <v>24</v>
      </c>
      <c r="H4258" s="2">
        <v>1906221</v>
      </c>
      <c r="I4258" s="2">
        <v>1906718</v>
      </c>
      <c r="J4258" s="1" t="s">
        <v>25</v>
      </c>
      <c r="O4258" s="2" t="s">
        <v>5866</v>
      </c>
      <c r="Q4258" s="2" t="s">
        <v>5867</v>
      </c>
      <c r="R4258" s="2">
        <v>498</v>
      </c>
    </row>
    <row r="4259" spans="1:19" ht="28.8" x14ac:dyDescent="0.3">
      <c r="A4259" s="2" t="s">
        <v>28</v>
      </c>
      <c r="B4259" s="2" t="s">
        <v>29</v>
      </c>
      <c r="C4259" s="2" t="s">
        <v>22</v>
      </c>
      <c r="D4259" s="2" t="s">
        <v>23</v>
      </c>
      <c r="E4259" s="2" t="s">
        <v>5</v>
      </c>
      <c r="G4259" s="2" t="s">
        <v>24</v>
      </c>
      <c r="H4259" s="2">
        <v>1906221</v>
      </c>
      <c r="I4259" s="2">
        <v>1906718</v>
      </c>
      <c r="J4259" s="1" t="s">
        <v>25</v>
      </c>
      <c r="K4259" s="2" t="s">
        <v>5868</v>
      </c>
      <c r="N4259" s="2" t="s">
        <v>5869</v>
      </c>
      <c r="O4259" s="2" t="s">
        <v>5866</v>
      </c>
      <c r="Q4259" s="2" t="s">
        <v>5867</v>
      </c>
      <c r="R4259" s="2">
        <v>498</v>
      </c>
      <c r="S4259" s="2">
        <v>165</v>
      </c>
    </row>
    <row r="4260" spans="1:19" ht="28.8" x14ac:dyDescent="0.3">
      <c r="A4260" s="2" t="s">
        <v>20</v>
      </c>
      <c r="B4260" s="2" t="s">
        <v>21</v>
      </c>
      <c r="C4260" s="2" t="s">
        <v>22</v>
      </c>
      <c r="D4260" s="2" t="s">
        <v>23</v>
      </c>
      <c r="E4260" s="2" t="s">
        <v>5</v>
      </c>
      <c r="G4260" s="2" t="s">
        <v>24</v>
      </c>
      <c r="H4260" s="2">
        <v>1906975</v>
      </c>
      <c r="I4260" s="2">
        <v>1908354</v>
      </c>
      <c r="J4260" s="1" t="s">
        <v>25</v>
      </c>
      <c r="O4260" s="2" t="s">
        <v>5870</v>
      </c>
      <c r="Q4260" s="2" t="s">
        <v>5871</v>
      </c>
      <c r="R4260" s="2">
        <v>1380</v>
      </c>
    </row>
    <row r="4261" spans="1:19" ht="57.6" x14ac:dyDescent="0.3">
      <c r="A4261" s="2" t="s">
        <v>28</v>
      </c>
      <c r="B4261" s="2" t="s">
        <v>29</v>
      </c>
      <c r="C4261" s="2" t="s">
        <v>22</v>
      </c>
      <c r="D4261" s="2" t="s">
        <v>23</v>
      </c>
      <c r="E4261" s="2" t="s">
        <v>5</v>
      </c>
      <c r="G4261" s="2" t="s">
        <v>24</v>
      </c>
      <c r="H4261" s="2">
        <v>1906975</v>
      </c>
      <c r="I4261" s="2">
        <v>1908354</v>
      </c>
      <c r="J4261" s="1" t="s">
        <v>25</v>
      </c>
      <c r="K4261" s="2" t="s">
        <v>5872</v>
      </c>
      <c r="N4261" s="2" t="s">
        <v>1392</v>
      </c>
      <c r="O4261" s="2" t="s">
        <v>5870</v>
      </c>
      <c r="Q4261" s="2" t="s">
        <v>5871</v>
      </c>
      <c r="R4261" s="2">
        <v>1380</v>
      </c>
      <c r="S4261" s="2">
        <v>459</v>
      </c>
    </row>
    <row r="4262" spans="1:19" ht="28.8" x14ac:dyDescent="0.3">
      <c r="A4262" s="2" t="s">
        <v>20</v>
      </c>
      <c r="B4262" s="2" t="s">
        <v>21</v>
      </c>
      <c r="C4262" s="2" t="s">
        <v>22</v>
      </c>
      <c r="D4262" s="2" t="s">
        <v>23</v>
      </c>
      <c r="E4262" s="2" t="s">
        <v>5</v>
      </c>
      <c r="G4262" s="2" t="s">
        <v>24</v>
      </c>
      <c r="H4262" s="2">
        <v>1908504</v>
      </c>
      <c r="I4262" s="2">
        <v>1909322</v>
      </c>
      <c r="J4262" s="1" t="s">
        <v>25</v>
      </c>
      <c r="O4262" s="2" t="s">
        <v>5873</v>
      </c>
      <c r="Q4262" s="2" t="s">
        <v>5874</v>
      </c>
      <c r="R4262" s="2">
        <v>819</v>
      </c>
    </row>
    <row r="4263" spans="1:19" ht="28.8" x14ac:dyDescent="0.3">
      <c r="A4263" s="2" t="s">
        <v>28</v>
      </c>
      <c r="B4263" s="2" t="s">
        <v>29</v>
      </c>
      <c r="C4263" s="2" t="s">
        <v>22</v>
      </c>
      <c r="D4263" s="2" t="s">
        <v>23</v>
      </c>
      <c r="E4263" s="2" t="s">
        <v>5</v>
      </c>
      <c r="G4263" s="2" t="s">
        <v>24</v>
      </c>
      <c r="H4263" s="2">
        <v>1908504</v>
      </c>
      <c r="I4263" s="2">
        <v>1909322</v>
      </c>
      <c r="J4263" s="1" t="s">
        <v>25</v>
      </c>
      <c r="K4263" s="2" t="s">
        <v>5875</v>
      </c>
      <c r="N4263" s="2" t="s">
        <v>5876</v>
      </c>
      <c r="O4263" s="2" t="s">
        <v>5873</v>
      </c>
      <c r="Q4263" s="2" t="s">
        <v>5874</v>
      </c>
      <c r="R4263" s="2">
        <v>819</v>
      </c>
      <c r="S4263" s="2">
        <v>272</v>
      </c>
    </row>
    <row r="4264" spans="1:19" ht="28.8" x14ac:dyDescent="0.3">
      <c r="A4264" s="2" t="s">
        <v>20</v>
      </c>
      <c r="B4264" s="2" t="s">
        <v>21</v>
      </c>
      <c r="C4264" s="2" t="s">
        <v>22</v>
      </c>
      <c r="D4264" s="2" t="s">
        <v>23</v>
      </c>
      <c r="E4264" s="2" t="s">
        <v>5</v>
      </c>
      <c r="G4264" s="2" t="s">
        <v>24</v>
      </c>
      <c r="H4264" s="2">
        <v>1909341</v>
      </c>
      <c r="I4264" s="2">
        <v>1911620</v>
      </c>
      <c r="J4264" s="1" t="s">
        <v>25</v>
      </c>
      <c r="Q4264" s="2" t="s">
        <v>5877</v>
      </c>
      <c r="R4264" s="2">
        <v>2280</v>
      </c>
    </row>
    <row r="4265" spans="1:19" ht="43.2" x14ac:dyDescent="0.3">
      <c r="A4265" s="2" t="s">
        <v>28</v>
      </c>
      <c r="B4265" s="2" t="s">
        <v>29</v>
      </c>
      <c r="C4265" s="2" t="s">
        <v>22</v>
      </c>
      <c r="D4265" s="2" t="s">
        <v>23</v>
      </c>
      <c r="E4265" s="2" t="s">
        <v>5</v>
      </c>
      <c r="G4265" s="2" t="s">
        <v>24</v>
      </c>
      <c r="H4265" s="2">
        <v>1909341</v>
      </c>
      <c r="I4265" s="2">
        <v>1911620</v>
      </c>
      <c r="J4265" s="1" t="s">
        <v>25</v>
      </c>
      <c r="K4265" s="2" t="s">
        <v>5878</v>
      </c>
      <c r="N4265" s="2" t="s">
        <v>4581</v>
      </c>
      <c r="Q4265" s="2" t="s">
        <v>5877</v>
      </c>
      <c r="R4265" s="2">
        <v>2280</v>
      </c>
      <c r="S4265" s="2">
        <v>759</v>
      </c>
    </row>
    <row r="4266" spans="1:19" ht="28.8" x14ac:dyDescent="0.3">
      <c r="A4266" s="2" t="s">
        <v>20</v>
      </c>
      <c r="B4266" s="2" t="s">
        <v>21</v>
      </c>
      <c r="C4266" s="2" t="s">
        <v>22</v>
      </c>
      <c r="D4266" s="2" t="s">
        <v>23</v>
      </c>
      <c r="E4266" s="2" t="s">
        <v>5</v>
      </c>
      <c r="G4266" s="2" t="s">
        <v>24</v>
      </c>
      <c r="H4266" s="2">
        <v>1911627</v>
      </c>
      <c r="I4266" s="2">
        <v>1912532</v>
      </c>
      <c r="J4266" s="1" t="s">
        <v>54</v>
      </c>
      <c r="Q4266" s="2" t="s">
        <v>5879</v>
      </c>
      <c r="R4266" s="2">
        <v>906</v>
      </c>
    </row>
    <row r="4267" spans="1:19" ht="43.2" x14ac:dyDescent="0.3">
      <c r="A4267" s="2" t="s">
        <v>28</v>
      </c>
      <c r="B4267" s="2" t="s">
        <v>29</v>
      </c>
      <c r="C4267" s="2" t="s">
        <v>22</v>
      </c>
      <c r="D4267" s="2" t="s">
        <v>23</v>
      </c>
      <c r="E4267" s="2" t="s">
        <v>5</v>
      </c>
      <c r="G4267" s="2" t="s">
        <v>24</v>
      </c>
      <c r="H4267" s="2">
        <v>1911627</v>
      </c>
      <c r="I4267" s="2">
        <v>1912532</v>
      </c>
      <c r="J4267" s="1" t="s">
        <v>54</v>
      </c>
      <c r="K4267" s="2" t="s">
        <v>5880</v>
      </c>
      <c r="N4267" s="2" t="s">
        <v>149</v>
      </c>
      <c r="Q4267" s="2" t="s">
        <v>5879</v>
      </c>
      <c r="R4267" s="2">
        <v>906</v>
      </c>
      <c r="S4267" s="2">
        <v>301</v>
      </c>
    </row>
    <row r="4268" spans="1:19" ht="28.8" x14ac:dyDescent="0.3">
      <c r="A4268" s="2" t="s">
        <v>20</v>
      </c>
      <c r="B4268" s="2" t="s">
        <v>21</v>
      </c>
      <c r="C4268" s="2" t="s">
        <v>22</v>
      </c>
      <c r="D4268" s="2" t="s">
        <v>23</v>
      </c>
      <c r="E4268" s="2" t="s">
        <v>5</v>
      </c>
      <c r="G4268" s="2" t="s">
        <v>24</v>
      </c>
      <c r="H4268" s="2">
        <v>1912535</v>
      </c>
      <c r="I4268" s="2">
        <v>1912876</v>
      </c>
      <c r="J4268" s="1" t="s">
        <v>54</v>
      </c>
      <c r="O4268" s="2" t="s">
        <v>5881</v>
      </c>
      <c r="Q4268" s="2" t="s">
        <v>5882</v>
      </c>
      <c r="R4268" s="2">
        <v>342</v>
      </c>
    </row>
    <row r="4269" spans="1:19" ht="43.2" x14ac:dyDescent="0.3">
      <c r="A4269" s="2" t="s">
        <v>28</v>
      </c>
      <c r="B4269" s="2" t="s">
        <v>29</v>
      </c>
      <c r="C4269" s="2" t="s">
        <v>22</v>
      </c>
      <c r="D4269" s="2" t="s">
        <v>23</v>
      </c>
      <c r="E4269" s="2" t="s">
        <v>5</v>
      </c>
      <c r="G4269" s="2" t="s">
        <v>24</v>
      </c>
      <c r="H4269" s="2">
        <v>1912535</v>
      </c>
      <c r="I4269" s="2">
        <v>1912876</v>
      </c>
      <c r="J4269" s="1" t="s">
        <v>54</v>
      </c>
      <c r="K4269" s="2" t="s">
        <v>5883</v>
      </c>
      <c r="N4269" s="2" t="s">
        <v>5884</v>
      </c>
      <c r="O4269" s="2" t="s">
        <v>5881</v>
      </c>
      <c r="Q4269" s="2" t="s">
        <v>5882</v>
      </c>
      <c r="R4269" s="2">
        <v>342</v>
      </c>
      <c r="S4269" s="2">
        <v>113</v>
      </c>
    </row>
    <row r="4270" spans="1:19" ht="28.8" x14ac:dyDescent="0.3">
      <c r="A4270" s="2" t="s">
        <v>20</v>
      </c>
      <c r="B4270" s="2" t="s">
        <v>21</v>
      </c>
      <c r="C4270" s="2" t="s">
        <v>22</v>
      </c>
      <c r="D4270" s="2" t="s">
        <v>23</v>
      </c>
      <c r="E4270" s="2" t="s">
        <v>5</v>
      </c>
      <c r="G4270" s="2" t="s">
        <v>24</v>
      </c>
      <c r="H4270" s="2">
        <v>1912890</v>
      </c>
      <c r="I4270" s="2">
        <v>1913597</v>
      </c>
      <c r="J4270" s="1" t="s">
        <v>54</v>
      </c>
      <c r="Q4270" s="2" t="s">
        <v>5885</v>
      </c>
      <c r="R4270" s="2">
        <v>708</v>
      </c>
    </row>
    <row r="4271" spans="1:19" ht="43.2" x14ac:dyDescent="0.3">
      <c r="A4271" s="2" t="s">
        <v>28</v>
      </c>
      <c r="B4271" s="2" t="s">
        <v>29</v>
      </c>
      <c r="C4271" s="2" t="s">
        <v>22</v>
      </c>
      <c r="D4271" s="2" t="s">
        <v>23</v>
      </c>
      <c r="E4271" s="2" t="s">
        <v>5</v>
      </c>
      <c r="G4271" s="2" t="s">
        <v>24</v>
      </c>
      <c r="H4271" s="2">
        <v>1912890</v>
      </c>
      <c r="I4271" s="2">
        <v>1913597</v>
      </c>
      <c r="J4271" s="1" t="s">
        <v>54</v>
      </c>
      <c r="K4271" s="2" t="s">
        <v>5886</v>
      </c>
      <c r="N4271" s="2" t="s">
        <v>41</v>
      </c>
      <c r="Q4271" s="2" t="s">
        <v>5885</v>
      </c>
      <c r="R4271" s="2">
        <v>708</v>
      </c>
      <c r="S4271" s="2">
        <v>235</v>
      </c>
    </row>
    <row r="4272" spans="1:19" ht="28.8" x14ac:dyDescent="0.3">
      <c r="A4272" s="2" t="s">
        <v>20</v>
      </c>
      <c r="B4272" s="2" t="s">
        <v>21</v>
      </c>
      <c r="C4272" s="2" t="s">
        <v>22</v>
      </c>
      <c r="D4272" s="2" t="s">
        <v>23</v>
      </c>
      <c r="E4272" s="2" t="s">
        <v>5</v>
      </c>
      <c r="G4272" s="2" t="s">
        <v>24</v>
      </c>
      <c r="H4272" s="2">
        <v>1913830</v>
      </c>
      <c r="I4272" s="2">
        <v>1915695</v>
      </c>
      <c r="J4272" s="1" t="s">
        <v>25</v>
      </c>
      <c r="Q4272" s="2" t="s">
        <v>5887</v>
      </c>
      <c r="R4272" s="2">
        <v>1866</v>
      </c>
    </row>
    <row r="4273" spans="1:19" ht="43.2" x14ac:dyDescent="0.3">
      <c r="A4273" s="2" t="s">
        <v>28</v>
      </c>
      <c r="B4273" s="2" t="s">
        <v>29</v>
      </c>
      <c r="C4273" s="2" t="s">
        <v>22</v>
      </c>
      <c r="D4273" s="2" t="s">
        <v>23</v>
      </c>
      <c r="E4273" s="2" t="s">
        <v>5</v>
      </c>
      <c r="G4273" s="2" t="s">
        <v>24</v>
      </c>
      <c r="H4273" s="2">
        <v>1913830</v>
      </c>
      <c r="I4273" s="2">
        <v>1915695</v>
      </c>
      <c r="J4273" s="1" t="s">
        <v>25</v>
      </c>
      <c r="K4273" s="2" t="s">
        <v>5888</v>
      </c>
      <c r="N4273" s="2" t="s">
        <v>41</v>
      </c>
      <c r="Q4273" s="2" t="s">
        <v>5887</v>
      </c>
      <c r="R4273" s="2">
        <v>1866</v>
      </c>
      <c r="S4273" s="2">
        <v>621</v>
      </c>
    </row>
    <row r="4274" spans="1:19" ht="28.8" x14ac:dyDescent="0.3">
      <c r="A4274" s="2" t="s">
        <v>20</v>
      </c>
      <c r="B4274" s="2" t="s">
        <v>21</v>
      </c>
      <c r="C4274" s="2" t="s">
        <v>22</v>
      </c>
      <c r="D4274" s="2" t="s">
        <v>23</v>
      </c>
      <c r="E4274" s="2" t="s">
        <v>5</v>
      </c>
      <c r="G4274" s="2" t="s">
        <v>24</v>
      </c>
      <c r="H4274" s="2">
        <v>1915692</v>
      </c>
      <c r="I4274" s="2">
        <v>1915805</v>
      </c>
      <c r="J4274" s="1" t="s">
        <v>25</v>
      </c>
      <c r="Q4274" s="2" t="s">
        <v>5889</v>
      </c>
      <c r="R4274" s="2">
        <v>114</v>
      </c>
    </row>
    <row r="4275" spans="1:19" ht="28.8" x14ac:dyDescent="0.3">
      <c r="A4275" s="2" t="s">
        <v>28</v>
      </c>
      <c r="B4275" s="2" t="s">
        <v>29</v>
      </c>
      <c r="C4275" s="2" t="s">
        <v>22</v>
      </c>
      <c r="D4275" s="2" t="s">
        <v>23</v>
      </c>
      <c r="E4275" s="2" t="s">
        <v>5</v>
      </c>
      <c r="G4275" s="2" t="s">
        <v>24</v>
      </c>
      <c r="H4275" s="2">
        <v>1915692</v>
      </c>
      <c r="I4275" s="2">
        <v>1915805</v>
      </c>
      <c r="J4275" s="1" t="s">
        <v>25</v>
      </c>
      <c r="K4275" s="2" t="s">
        <v>5890</v>
      </c>
      <c r="N4275" s="2" t="s">
        <v>101</v>
      </c>
      <c r="Q4275" s="2" t="s">
        <v>5889</v>
      </c>
      <c r="R4275" s="2">
        <v>114</v>
      </c>
      <c r="S4275" s="2">
        <v>37</v>
      </c>
    </row>
    <row r="4276" spans="1:19" ht="28.8" x14ac:dyDescent="0.3">
      <c r="A4276" s="2" t="s">
        <v>20</v>
      </c>
      <c r="B4276" s="2" t="s">
        <v>21</v>
      </c>
      <c r="C4276" s="2" t="s">
        <v>22</v>
      </c>
      <c r="D4276" s="2" t="s">
        <v>23</v>
      </c>
      <c r="E4276" s="2" t="s">
        <v>5</v>
      </c>
      <c r="G4276" s="2" t="s">
        <v>24</v>
      </c>
      <c r="H4276" s="2">
        <v>1916382</v>
      </c>
      <c r="I4276" s="2">
        <v>1916969</v>
      </c>
      <c r="J4276" s="1" t="s">
        <v>25</v>
      </c>
      <c r="Q4276" s="2" t="s">
        <v>5891</v>
      </c>
      <c r="R4276" s="2">
        <v>588</v>
      </c>
    </row>
    <row r="4277" spans="1:19" ht="28.8" x14ac:dyDescent="0.3">
      <c r="A4277" s="2" t="s">
        <v>28</v>
      </c>
      <c r="B4277" s="2" t="s">
        <v>29</v>
      </c>
      <c r="C4277" s="2" t="s">
        <v>22</v>
      </c>
      <c r="D4277" s="2" t="s">
        <v>23</v>
      </c>
      <c r="E4277" s="2" t="s">
        <v>5</v>
      </c>
      <c r="G4277" s="2" t="s">
        <v>24</v>
      </c>
      <c r="H4277" s="2">
        <v>1916382</v>
      </c>
      <c r="I4277" s="2">
        <v>1916969</v>
      </c>
      <c r="J4277" s="1" t="s">
        <v>25</v>
      </c>
      <c r="K4277" s="2" t="s">
        <v>5892</v>
      </c>
      <c r="N4277" s="2" t="s">
        <v>101</v>
      </c>
      <c r="Q4277" s="2" t="s">
        <v>5891</v>
      </c>
      <c r="R4277" s="2">
        <v>588</v>
      </c>
      <c r="S4277" s="2">
        <v>195</v>
      </c>
    </row>
    <row r="4278" spans="1:19" ht="28.8" x14ac:dyDescent="0.3">
      <c r="A4278" s="2" t="s">
        <v>20</v>
      </c>
      <c r="B4278" s="2" t="s">
        <v>21</v>
      </c>
      <c r="C4278" s="2" t="s">
        <v>22</v>
      </c>
      <c r="D4278" s="2" t="s">
        <v>23</v>
      </c>
      <c r="E4278" s="2" t="s">
        <v>5</v>
      </c>
      <c r="G4278" s="2" t="s">
        <v>24</v>
      </c>
      <c r="H4278" s="2">
        <v>1916988</v>
      </c>
      <c r="I4278" s="2">
        <v>1917176</v>
      </c>
      <c r="J4278" s="1" t="s">
        <v>25</v>
      </c>
      <c r="Q4278" s="2" t="s">
        <v>5893</v>
      </c>
      <c r="R4278" s="2">
        <v>189</v>
      </c>
    </row>
    <row r="4279" spans="1:19" ht="28.8" x14ac:dyDescent="0.3">
      <c r="A4279" s="2" t="s">
        <v>28</v>
      </c>
      <c r="B4279" s="2" t="s">
        <v>29</v>
      </c>
      <c r="C4279" s="2" t="s">
        <v>22</v>
      </c>
      <c r="D4279" s="2" t="s">
        <v>23</v>
      </c>
      <c r="E4279" s="2" t="s">
        <v>5</v>
      </c>
      <c r="G4279" s="2" t="s">
        <v>24</v>
      </c>
      <c r="H4279" s="2">
        <v>1916988</v>
      </c>
      <c r="I4279" s="2">
        <v>1917176</v>
      </c>
      <c r="J4279" s="1" t="s">
        <v>25</v>
      </c>
      <c r="K4279" s="2" t="s">
        <v>5894</v>
      </c>
      <c r="N4279" s="2" t="s">
        <v>101</v>
      </c>
      <c r="Q4279" s="2" t="s">
        <v>5893</v>
      </c>
      <c r="R4279" s="2">
        <v>189</v>
      </c>
      <c r="S4279" s="2">
        <v>62</v>
      </c>
    </row>
    <row r="4280" spans="1:19" ht="28.8" x14ac:dyDescent="0.3">
      <c r="A4280" s="2" t="s">
        <v>20</v>
      </c>
      <c r="B4280" s="2" t="s">
        <v>21</v>
      </c>
      <c r="C4280" s="2" t="s">
        <v>22</v>
      </c>
      <c r="D4280" s="2" t="s">
        <v>23</v>
      </c>
      <c r="E4280" s="2" t="s">
        <v>5</v>
      </c>
      <c r="G4280" s="2" t="s">
        <v>24</v>
      </c>
      <c r="H4280" s="2">
        <v>1917733</v>
      </c>
      <c r="I4280" s="2">
        <v>1918266</v>
      </c>
      <c r="J4280" s="1" t="s">
        <v>25</v>
      </c>
      <c r="Q4280" s="2" t="s">
        <v>5895</v>
      </c>
      <c r="R4280" s="2">
        <v>534</v>
      </c>
    </row>
    <row r="4281" spans="1:19" ht="28.8" x14ac:dyDescent="0.3">
      <c r="A4281" s="2" t="s">
        <v>28</v>
      </c>
      <c r="B4281" s="2" t="s">
        <v>29</v>
      </c>
      <c r="C4281" s="2" t="s">
        <v>22</v>
      </c>
      <c r="D4281" s="2" t="s">
        <v>23</v>
      </c>
      <c r="E4281" s="2" t="s">
        <v>5</v>
      </c>
      <c r="G4281" s="2" t="s">
        <v>24</v>
      </c>
      <c r="H4281" s="2">
        <v>1917733</v>
      </c>
      <c r="I4281" s="2">
        <v>1918266</v>
      </c>
      <c r="J4281" s="1" t="s">
        <v>25</v>
      </c>
      <c r="K4281" s="2" t="s">
        <v>5896</v>
      </c>
      <c r="N4281" s="2" t="s">
        <v>101</v>
      </c>
      <c r="Q4281" s="2" t="s">
        <v>5895</v>
      </c>
      <c r="R4281" s="2">
        <v>534</v>
      </c>
      <c r="S4281" s="2">
        <v>177</v>
      </c>
    </row>
    <row r="4282" spans="1:19" ht="28.8" x14ac:dyDescent="0.3">
      <c r="A4282" s="2" t="s">
        <v>20</v>
      </c>
      <c r="B4282" s="2" t="s">
        <v>21</v>
      </c>
      <c r="C4282" s="2" t="s">
        <v>22</v>
      </c>
      <c r="D4282" s="2" t="s">
        <v>23</v>
      </c>
      <c r="E4282" s="2" t="s">
        <v>5</v>
      </c>
      <c r="G4282" s="2" t="s">
        <v>24</v>
      </c>
      <c r="H4282" s="2">
        <v>1918446</v>
      </c>
      <c r="I4282" s="2">
        <v>1919783</v>
      </c>
      <c r="J4282" s="1" t="s">
        <v>25</v>
      </c>
      <c r="Q4282" s="2" t="s">
        <v>5897</v>
      </c>
      <c r="R4282" s="2">
        <v>1338</v>
      </c>
    </row>
    <row r="4283" spans="1:19" ht="28.8" x14ac:dyDescent="0.3">
      <c r="A4283" s="2" t="s">
        <v>28</v>
      </c>
      <c r="B4283" s="2" t="s">
        <v>29</v>
      </c>
      <c r="C4283" s="2" t="s">
        <v>22</v>
      </c>
      <c r="D4283" s="2" t="s">
        <v>23</v>
      </c>
      <c r="E4283" s="2" t="s">
        <v>5</v>
      </c>
      <c r="G4283" s="2" t="s">
        <v>24</v>
      </c>
      <c r="H4283" s="2">
        <v>1918446</v>
      </c>
      <c r="I4283" s="2">
        <v>1919783</v>
      </c>
      <c r="J4283" s="1" t="s">
        <v>25</v>
      </c>
      <c r="K4283" s="2" t="s">
        <v>5898</v>
      </c>
      <c r="N4283" s="2" t="s">
        <v>5899</v>
      </c>
      <c r="Q4283" s="2" t="s">
        <v>5897</v>
      </c>
      <c r="R4283" s="2">
        <v>1338</v>
      </c>
      <c r="S4283" s="2">
        <v>445</v>
      </c>
    </row>
    <row r="4284" spans="1:19" ht="28.8" x14ac:dyDescent="0.3">
      <c r="A4284" s="2" t="s">
        <v>20</v>
      </c>
      <c r="B4284" s="2" t="s">
        <v>21</v>
      </c>
      <c r="C4284" s="2" t="s">
        <v>22</v>
      </c>
      <c r="D4284" s="2" t="s">
        <v>23</v>
      </c>
      <c r="E4284" s="2" t="s">
        <v>5</v>
      </c>
      <c r="G4284" s="2" t="s">
        <v>24</v>
      </c>
      <c r="H4284" s="2">
        <v>1919780</v>
      </c>
      <c r="I4284" s="2">
        <v>1921951</v>
      </c>
      <c r="J4284" s="1" t="s">
        <v>25</v>
      </c>
      <c r="Q4284" s="2" t="s">
        <v>5900</v>
      </c>
      <c r="R4284" s="2">
        <v>2172</v>
      </c>
    </row>
    <row r="4285" spans="1:19" ht="57.6" x14ac:dyDescent="0.3">
      <c r="A4285" s="2" t="s">
        <v>28</v>
      </c>
      <c r="B4285" s="2" t="s">
        <v>29</v>
      </c>
      <c r="C4285" s="2" t="s">
        <v>22</v>
      </c>
      <c r="D4285" s="2" t="s">
        <v>23</v>
      </c>
      <c r="E4285" s="2" t="s">
        <v>5</v>
      </c>
      <c r="G4285" s="2" t="s">
        <v>24</v>
      </c>
      <c r="H4285" s="2">
        <v>1919780</v>
      </c>
      <c r="I4285" s="2">
        <v>1921951</v>
      </c>
      <c r="J4285" s="1" t="s">
        <v>25</v>
      </c>
      <c r="K4285" s="2" t="s">
        <v>5901</v>
      </c>
      <c r="N4285" s="2" t="s">
        <v>5902</v>
      </c>
      <c r="Q4285" s="2" t="s">
        <v>5900</v>
      </c>
      <c r="R4285" s="2">
        <v>2172</v>
      </c>
      <c r="S4285" s="2">
        <v>723</v>
      </c>
    </row>
    <row r="4286" spans="1:19" ht="28.8" x14ac:dyDescent="0.3">
      <c r="A4286" s="2" t="s">
        <v>20</v>
      </c>
      <c r="B4286" s="2" t="s">
        <v>21</v>
      </c>
      <c r="C4286" s="2" t="s">
        <v>22</v>
      </c>
      <c r="D4286" s="2" t="s">
        <v>23</v>
      </c>
      <c r="E4286" s="2" t="s">
        <v>5</v>
      </c>
      <c r="G4286" s="2" t="s">
        <v>24</v>
      </c>
      <c r="H4286" s="2">
        <v>1921986</v>
      </c>
      <c r="I4286" s="2">
        <v>1923476</v>
      </c>
      <c r="J4286" s="1" t="s">
        <v>25</v>
      </c>
      <c r="Q4286" s="2" t="s">
        <v>5903</v>
      </c>
      <c r="R4286" s="2">
        <v>1491</v>
      </c>
    </row>
    <row r="4287" spans="1:19" ht="57.6" x14ac:dyDescent="0.3">
      <c r="A4287" s="2" t="s">
        <v>28</v>
      </c>
      <c r="B4287" s="2" t="s">
        <v>29</v>
      </c>
      <c r="C4287" s="2" t="s">
        <v>22</v>
      </c>
      <c r="D4287" s="2" t="s">
        <v>23</v>
      </c>
      <c r="E4287" s="2" t="s">
        <v>5</v>
      </c>
      <c r="G4287" s="2" t="s">
        <v>24</v>
      </c>
      <c r="H4287" s="2">
        <v>1921986</v>
      </c>
      <c r="I4287" s="2">
        <v>1923476</v>
      </c>
      <c r="J4287" s="1" t="s">
        <v>25</v>
      </c>
      <c r="K4287" s="2" t="s">
        <v>5904</v>
      </c>
      <c r="N4287" s="2" t="s">
        <v>5905</v>
      </c>
      <c r="Q4287" s="2" t="s">
        <v>5903</v>
      </c>
      <c r="R4287" s="2">
        <v>1491</v>
      </c>
      <c r="S4287" s="2">
        <v>496</v>
      </c>
    </row>
    <row r="4288" spans="1:19" ht="28.8" x14ac:dyDescent="0.3">
      <c r="A4288" s="2" t="s">
        <v>20</v>
      </c>
      <c r="B4288" s="2" t="s">
        <v>21</v>
      </c>
      <c r="C4288" s="2" t="s">
        <v>22</v>
      </c>
      <c r="D4288" s="2" t="s">
        <v>23</v>
      </c>
      <c r="E4288" s="2" t="s">
        <v>5</v>
      </c>
      <c r="G4288" s="2" t="s">
        <v>24</v>
      </c>
      <c r="H4288" s="2">
        <v>1923425</v>
      </c>
      <c r="I4288" s="2">
        <v>1923649</v>
      </c>
      <c r="J4288" s="1" t="s">
        <v>54</v>
      </c>
      <c r="Q4288" s="2" t="s">
        <v>5906</v>
      </c>
      <c r="R4288" s="2">
        <v>225</v>
      </c>
    </row>
    <row r="4289" spans="1:19" ht="28.8" x14ac:dyDescent="0.3">
      <c r="A4289" s="2" t="s">
        <v>28</v>
      </c>
      <c r="B4289" s="2" t="s">
        <v>29</v>
      </c>
      <c r="C4289" s="2" t="s">
        <v>22</v>
      </c>
      <c r="D4289" s="2" t="s">
        <v>23</v>
      </c>
      <c r="E4289" s="2" t="s">
        <v>5</v>
      </c>
      <c r="G4289" s="2" t="s">
        <v>24</v>
      </c>
      <c r="H4289" s="2">
        <v>1923425</v>
      </c>
      <c r="I4289" s="2">
        <v>1923649</v>
      </c>
      <c r="J4289" s="1" t="s">
        <v>54</v>
      </c>
      <c r="K4289" s="2" t="s">
        <v>5907</v>
      </c>
      <c r="N4289" s="2" t="s">
        <v>101</v>
      </c>
      <c r="Q4289" s="2" t="s">
        <v>5906</v>
      </c>
      <c r="R4289" s="2">
        <v>225</v>
      </c>
      <c r="S4289" s="2">
        <v>74</v>
      </c>
    </row>
    <row r="4290" spans="1:19" ht="28.8" x14ac:dyDescent="0.3">
      <c r="A4290" s="2" t="s">
        <v>20</v>
      </c>
      <c r="B4290" s="2" t="s">
        <v>21</v>
      </c>
      <c r="C4290" s="2" t="s">
        <v>22</v>
      </c>
      <c r="D4290" s="2" t="s">
        <v>23</v>
      </c>
      <c r="E4290" s="2" t="s">
        <v>5</v>
      </c>
      <c r="G4290" s="2" t="s">
        <v>24</v>
      </c>
      <c r="H4290" s="2">
        <v>1923632</v>
      </c>
      <c r="I4290" s="2">
        <v>1924402</v>
      </c>
      <c r="J4290" s="1" t="s">
        <v>25</v>
      </c>
      <c r="Q4290" s="2" t="s">
        <v>5908</v>
      </c>
      <c r="R4290" s="2">
        <v>771</v>
      </c>
    </row>
    <row r="4291" spans="1:19" ht="43.2" x14ac:dyDescent="0.3">
      <c r="A4291" s="2" t="s">
        <v>28</v>
      </c>
      <c r="B4291" s="2" t="s">
        <v>29</v>
      </c>
      <c r="C4291" s="2" t="s">
        <v>22</v>
      </c>
      <c r="D4291" s="2" t="s">
        <v>23</v>
      </c>
      <c r="E4291" s="2" t="s">
        <v>5</v>
      </c>
      <c r="G4291" s="2" t="s">
        <v>24</v>
      </c>
      <c r="H4291" s="2">
        <v>1923632</v>
      </c>
      <c r="I4291" s="2">
        <v>1924402</v>
      </c>
      <c r="J4291" s="1" t="s">
        <v>25</v>
      </c>
      <c r="K4291" s="2" t="s">
        <v>5909</v>
      </c>
      <c r="N4291" s="2" t="s">
        <v>705</v>
      </c>
      <c r="Q4291" s="2" t="s">
        <v>5908</v>
      </c>
      <c r="R4291" s="2">
        <v>771</v>
      </c>
      <c r="S4291" s="2">
        <v>256</v>
      </c>
    </row>
    <row r="4292" spans="1:19" ht="28.8" x14ac:dyDescent="0.3">
      <c r="A4292" s="2" t="s">
        <v>20</v>
      </c>
      <c r="B4292" s="2" t="s">
        <v>21</v>
      </c>
      <c r="C4292" s="2" t="s">
        <v>22</v>
      </c>
      <c r="D4292" s="2" t="s">
        <v>23</v>
      </c>
      <c r="E4292" s="2" t="s">
        <v>5</v>
      </c>
      <c r="G4292" s="2" t="s">
        <v>24</v>
      </c>
      <c r="H4292" s="2">
        <v>1924414</v>
      </c>
      <c r="I4292" s="2">
        <v>1925781</v>
      </c>
      <c r="J4292" s="1" t="s">
        <v>25</v>
      </c>
      <c r="Q4292" s="2" t="s">
        <v>5910</v>
      </c>
      <c r="R4292" s="2">
        <v>1368</v>
      </c>
    </row>
    <row r="4293" spans="1:19" ht="28.8" x14ac:dyDescent="0.3">
      <c r="A4293" s="2" t="s">
        <v>28</v>
      </c>
      <c r="B4293" s="2" t="s">
        <v>29</v>
      </c>
      <c r="C4293" s="2" t="s">
        <v>22</v>
      </c>
      <c r="D4293" s="2" t="s">
        <v>23</v>
      </c>
      <c r="E4293" s="2" t="s">
        <v>5</v>
      </c>
      <c r="G4293" s="2" t="s">
        <v>24</v>
      </c>
      <c r="H4293" s="2">
        <v>1924414</v>
      </c>
      <c r="I4293" s="2">
        <v>1925781</v>
      </c>
      <c r="J4293" s="1" t="s">
        <v>25</v>
      </c>
      <c r="K4293" s="2" t="s">
        <v>5911</v>
      </c>
      <c r="N4293" s="2" t="s">
        <v>3474</v>
      </c>
      <c r="Q4293" s="2" t="s">
        <v>5910</v>
      </c>
      <c r="R4293" s="2">
        <v>1368</v>
      </c>
      <c r="S4293" s="2">
        <v>455</v>
      </c>
    </row>
    <row r="4294" spans="1:19" ht="28.8" x14ac:dyDescent="0.3">
      <c r="A4294" s="2" t="s">
        <v>20</v>
      </c>
      <c r="B4294" s="2" t="s">
        <v>21</v>
      </c>
      <c r="C4294" s="2" t="s">
        <v>22</v>
      </c>
      <c r="D4294" s="2" t="s">
        <v>23</v>
      </c>
      <c r="E4294" s="2" t="s">
        <v>5</v>
      </c>
      <c r="G4294" s="2" t="s">
        <v>24</v>
      </c>
      <c r="H4294" s="2">
        <v>1925808</v>
      </c>
      <c r="I4294" s="2">
        <v>1927094</v>
      </c>
      <c r="J4294" s="1" t="s">
        <v>25</v>
      </c>
      <c r="Q4294" s="2" t="s">
        <v>5912</v>
      </c>
      <c r="R4294" s="2">
        <v>1287</v>
      </c>
    </row>
    <row r="4295" spans="1:19" ht="28.8" x14ac:dyDescent="0.3">
      <c r="A4295" s="2" t="s">
        <v>28</v>
      </c>
      <c r="B4295" s="2" t="s">
        <v>29</v>
      </c>
      <c r="C4295" s="2" t="s">
        <v>22</v>
      </c>
      <c r="D4295" s="2" t="s">
        <v>23</v>
      </c>
      <c r="E4295" s="2" t="s">
        <v>5</v>
      </c>
      <c r="G4295" s="2" t="s">
        <v>24</v>
      </c>
      <c r="H4295" s="2">
        <v>1925808</v>
      </c>
      <c r="I4295" s="2">
        <v>1927094</v>
      </c>
      <c r="J4295" s="1" t="s">
        <v>25</v>
      </c>
      <c r="K4295" s="2" t="s">
        <v>5913</v>
      </c>
      <c r="N4295" s="2" t="s">
        <v>5914</v>
      </c>
      <c r="Q4295" s="2" t="s">
        <v>5912</v>
      </c>
      <c r="R4295" s="2">
        <v>1287</v>
      </c>
      <c r="S4295" s="2">
        <v>428</v>
      </c>
    </row>
    <row r="4296" spans="1:19" ht="28.8" x14ac:dyDescent="0.3">
      <c r="A4296" s="2" t="s">
        <v>20</v>
      </c>
      <c r="B4296" s="2" t="s">
        <v>21</v>
      </c>
      <c r="C4296" s="2" t="s">
        <v>22</v>
      </c>
      <c r="D4296" s="2" t="s">
        <v>23</v>
      </c>
      <c r="E4296" s="2" t="s">
        <v>5</v>
      </c>
      <c r="G4296" s="2" t="s">
        <v>24</v>
      </c>
      <c r="H4296" s="2">
        <v>1927119</v>
      </c>
      <c r="I4296" s="2">
        <v>1927649</v>
      </c>
      <c r="J4296" s="1" t="s">
        <v>54</v>
      </c>
      <c r="Q4296" s="2" t="s">
        <v>5915</v>
      </c>
      <c r="R4296" s="2">
        <v>531</v>
      </c>
    </row>
    <row r="4297" spans="1:19" ht="28.8" x14ac:dyDescent="0.3">
      <c r="A4297" s="2" t="s">
        <v>28</v>
      </c>
      <c r="B4297" s="2" t="s">
        <v>29</v>
      </c>
      <c r="C4297" s="2" t="s">
        <v>22</v>
      </c>
      <c r="D4297" s="2" t="s">
        <v>23</v>
      </c>
      <c r="E4297" s="2" t="s">
        <v>5</v>
      </c>
      <c r="G4297" s="2" t="s">
        <v>24</v>
      </c>
      <c r="H4297" s="2">
        <v>1927119</v>
      </c>
      <c r="I4297" s="2">
        <v>1927649</v>
      </c>
      <c r="J4297" s="1" t="s">
        <v>54</v>
      </c>
      <c r="K4297" s="2" t="s">
        <v>5916</v>
      </c>
      <c r="N4297" s="2" t="s">
        <v>5917</v>
      </c>
      <c r="Q4297" s="2" t="s">
        <v>5915</v>
      </c>
      <c r="R4297" s="2">
        <v>531</v>
      </c>
      <c r="S4297" s="2">
        <v>176</v>
      </c>
    </row>
    <row r="4298" spans="1:19" ht="28.8" x14ac:dyDescent="0.3">
      <c r="A4298" s="2" t="s">
        <v>20</v>
      </c>
      <c r="B4298" s="2" t="s">
        <v>21</v>
      </c>
      <c r="C4298" s="2" t="s">
        <v>22</v>
      </c>
      <c r="D4298" s="2" t="s">
        <v>23</v>
      </c>
      <c r="E4298" s="2" t="s">
        <v>5</v>
      </c>
      <c r="G4298" s="2" t="s">
        <v>24</v>
      </c>
      <c r="H4298" s="2">
        <v>1927731</v>
      </c>
      <c r="I4298" s="2">
        <v>1928174</v>
      </c>
      <c r="J4298" s="1" t="s">
        <v>54</v>
      </c>
      <c r="Q4298" s="2" t="s">
        <v>5918</v>
      </c>
      <c r="R4298" s="2">
        <v>444</v>
      </c>
    </row>
    <row r="4299" spans="1:19" ht="28.8" x14ac:dyDescent="0.3">
      <c r="A4299" s="2" t="s">
        <v>28</v>
      </c>
      <c r="B4299" s="2" t="s">
        <v>29</v>
      </c>
      <c r="C4299" s="2" t="s">
        <v>22</v>
      </c>
      <c r="D4299" s="2" t="s">
        <v>23</v>
      </c>
      <c r="E4299" s="2" t="s">
        <v>5</v>
      </c>
      <c r="G4299" s="2" t="s">
        <v>24</v>
      </c>
      <c r="H4299" s="2">
        <v>1927731</v>
      </c>
      <c r="I4299" s="2">
        <v>1928174</v>
      </c>
      <c r="J4299" s="1" t="s">
        <v>54</v>
      </c>
      <c r="K4299" s="2" t="s">
        <v>5919</v>
      </c>
      <c r="N4299" s="2" t="s">
        <v>5917</v>
      </c>
      <c r="Q4299" s="2" t="s">
        <v>5918</v>
      </c>
      <c r="R4299" s="2">
        <v>444</v>
      </c>
      <c r="S4299" s="2">
        <v>147</v>
      </c>
    </row>
    <row r="4300" spans="1:19" ht="28.8" x14ac:dyDescent="0.3">
      <c r="A4300" s="2" t="s">
        <v>20</v>
      </c>
      <c r="B4300" s="2" t="s">
        <v>21</v>
      </c>
      <c r="C4300" s="2" t="s">
        <v>22</v>
      </c>
      <c r="D4300" s="2" t="s">
        <v>23</v>
      </c>
      <c r="E4300" s="2" t="s">
        <v>5</v>
      </c>
      <c r="G4300" s="2" t="s">
        <v>24</v>
      </c>
      <c r="H4300" s="2">
        <v>1928171</v>
      </c>
      <c r="I4300" s="2">
        <v>1928926</v>
      </c>
      <c r="J4300" s="1" t="s">
        <v>54</v>
      </c>
      <c r="O4300" s="2" t="s">
        <v>5920</v>
      </c>
      <c r="Q4300" s="2" t="s">
        <v>5921</v>
      </c>
      <c r="R4300" s="2">
        <v>756</v>
      </c>
    </row>
    <row r="4301" spans="1:19" ht="57.6" x14ac:dyDescent="0.3">
      <c r="A4301" s="2" t="s">
        <v>28</v>
      </c>
      <c r="B4301" s="2" t="s">
        <v>29</v>
      </c>
      <c r="C4301" s="2" t="s">
        <v>22</v>
      </c>
      <c r="D4301" s="2" t="s">
        <v>23</v>
      </c>
      <c r="E4301" s="2" t="s">
        <v>5</v>
      </c>
      <c r="G4301" s="2" t="s">
        <v>24</v>
      </c>
      <c r="H4301" s="2">
        <v>1928171</v>
      </c>
      <c r="I4301" s="2">
        <v>1928926</v>
      </c>
      <c r="J4301" s="1" t="s">
        <v>54</v>
      </c>
      <c r="K4301" s="2" t="s">
        <v>5922</v>
      </c>
      <c r="N4301" s="2" t="s">
        <v>5923</v>
      </c>
      <c r="O4301" s="2" t="s">
        <v>5920</v>
      </c>
      <c r="Q4301" s="2" t="s">
        <v>5921</v>
      </c>
      <c r="R4301" s="2">
        <v>756</v>
      </c>
      <c r="S4301" s="2">
        <v>251</v>
      </c>
    </row>
    <row r="4302" spans="1:19" ht="28.8" x14ac:dyDescent="0.3">
      <c r="A4302" s="2" t="s">
        <v>20</v>
      </c>
      <c r="B4302" s="2" t="s">
        <v>21</v>
      </c>
      <c r="C4302" s="2" t="s">
        <v>22</v>
      </c>
      <c r="D4302" s="2" t="s">
        <v>23</v>
      </c>
      <c r="E4302" s="2" t="s">
        <v>5</v>
      </c>
      <c r="G4302" s="2" t="s">
        <v>24</v>
      </c>
      <c r="H4302" s="2">
        <v>1928969</v>
      </c>
      <c r="I4302" s="2">
        <v>1930000</v>
      </c>
      <c r="J4302" s="1" t="s">
        <v>25</v>
      </c>
      <c r="Q4302" s="2" t="s">
        <v>5924</v>
      </c>
      <c r="R4302" s="2">
        <v>1032</v>
      </c>
    </row>
    <row r="4303" spans="1:19" ht="57.6" x14ac:dyDescent="0.3">
      <c r="A4303" s="2" t="s">
        <v>28</v>
      </c>
      <c r="B4303" s="2" t="s">
        <v>29</v>
      </c>
      <c r="C4303" s="2" t="s">
        <v>22</v>
      </c>
      <c r="D4303" s="2" t="s">
        <v>23</v>
      </c>
      <c r="E4303" s="2" t="s">
        <v>5</v>
      </c>
      <c r="G4303" s="2" t="s">
        <v>24</v>
      </c>
      <c r="H4303" s="2">
        <v>1928969</v>
      </c>
      <c r="I4303" s="2">
        <v>1930000</v>
      </c>
      <c r="J4303" s="1" t="s">
        <v>25</v>
      </c>
      <c r="K4303" s="2" t="s">
        <v>5925</v>
      </c>
      <c r="N4303" s="2" t="s">
        <v>5926</v>
      </c>
      <c r="Q4303" s="2" t="s">
        <v>5924</v>
      </c>
      <c r="R4303" s="2">
        <v>1032</v>
      </c>
      <c r="S4303" s="2">
        <v>343</v>
      </c>
    </row>
    <row r="4304" spans="1:19" ht="28.8" x14ac:dyDescent="0.3">
      <c r="A4304" s="2" t="s">
        <v>20</v>
      </c>
      <c r="B4304" s="2" t="s">
        <v>21</v>
      </c>
      <c r="C4304" s="2" t="s">
        <v>22</v>
      </c>
      <c r="D4304" s="2" t="s">
        <v>23</v>
      </c>
      <c r="E4304" s="2" t="s">
        <v>5</v>
      </c>
      <c r="G4304" s="2" t="s">
        <v>24</v>
      </c>
      <c r="H4304" s="2">
        <v>1930213</v>
      </c>
      <c r="I4304" s="2">
        <v>1932942</v>
      </c>
      <c r="J4304" s="1" t="s">
        <v>25</v>
      </c>
      <c r="O4304" s="2" t="s">
        <v>5927</v>
      </c>
      <c r="Q4304" s="2" t="s">
        <v>5928</v>
      </c>
      <c r="R4304" s="2">
        <v>2730</v>
      </c>
    </row>
    <row r="4305" spans="1:19" ht="43.2" x14ac:dyDescent="0.3">
      <c r="A4305" s="2" t="s">
        <v>28</v>
      </c>
      <c r="B4305" s="2" t="s">
        <v>29</v>
      </c>
      <c r="C4305" s="2" t="s">
        <v>22</v>
      </c>
      <c r="D4305" s="2" t="s">
        <v>23</v>
      </c>
      <c r="E4305" s="2" t="s">
        <v>5</v>
      </c>
      <c r="G4305" s="2" t="s">
        <v>24</v>
      </c>
      <c r="H4305" s="2">
        <v>1930213</v>
      </c>
      <c r="I4305" s="2">
        <v>1932942</v>
      </c>
      <c r="J4305" s="1" t="s">
        <v>25</v>
      </c>
      <c r="K4305" s="2" t="s">
        <v>5929</v>
      </c>
      <c r="N4305" s="2" t="s">
        <v>5930</v>
      </c>
      <c r="O4305" s="2" t="s">
        <v>5927</v>
      </c>
      <c r="Q4305" s="2" t="s">
        <v>5928</v>
      </c>
      <c r="R4305" s="2">
        <v>2730</v>
      </c>
      <c r="S4305" s="2">
        <v>909</v>
      </c>
    </row>
    <row r="4306" spans="1:19" ht="28.8" x14ac:dyDescent="0.3">
      <c r="A4306" s="2" t="s">
        <v>20</v>
      </c>
      <c r="B4306" s="2" t="s">
        <v>21</v>
      </c>
      <c r="C4306" s="2" t="s">
        <v>22</v>
      </c>
      <c r="D4306" s="2" t="s">
        <v>23</v>
      </c>
      <c r="E4306" s="2" t="s">
        <v>5</v>
      </c>
      <c r="G4306" s="2" t="s">
        <v>24</v>
      </c>
      <c r="H4306" s="2">
        <v>1932953</v>
      </c>
      <c r="I4306" s="2">
        <v>1933576</v>
      </c>
      <c r="J4306" s="1" t="s">
        <v>25</v>
      </c>
      <c r="O4306" s="2" t="s">
        <v>5931</v>
      </c>
      <c r="Q4306" s="2" t="s">
        <v>5932</v>
      </c>
      <c r="R4306" s="2">
        <v>624</v>
      </c>
    </row>
    <row r="4307" spans="1:19" ht="43.2" x14ac:dyDescent="0.3">
      <c r="A4307" s="2" t="s">
        <v>28</v>
      </c>
      <c r="B4307" s="2" t="s">
        <v>29</v>
      </c>
      <c r="C4307" s="2" t="s">
        <v>22</v>
      </c>
      <c r="D4307" s="2" t="s">
        <v>23</v>
      </c>
      <c r="E4307" s="2" t="s">
        <v>5</v>
      </c>
      <c r="G4307" s="2" t="s">
        <v>24</v>
      </c>
      <c r="H4307" s="2">
        <v>1932953</v>
      </c>
      <c r="I4307" s="2">
        <v>1933576</v>
      </c>
      <c r="J4307" s="1" t="s">
        <v>25</v>
      </c>
      <c r="K4307" s="2" t="s">
        <v>5933</v>
      </c>
      <c r="N4307" s="2" t="s">
        <v>5934</v>
      </c>
      <c r="O4307" s="2" t="s">
        <v>5931</v>
      </c>
      <c r="Q4307" s="2" t="s">
        <v>5932</v>
      </c>
      <c r="R4307" s="2">
        <v>624</v>
      </c>
      <c r="S4307" s="2">
        <v>207</v>
      </c>
    </row>
    <row r="4308" spans="1:19" ht="28.8" x14ac:dyDescent="0.3">
      <c r="A4308" s="2" t="s">
        <v>20</v>
      </c>
      <c r="B4308" s="2" t="s">
        <v>21</v>
      </c>
      <c r="C4308" s="2" t="s">
        <v>22</v>
      </c>
      <c r="D4308" s="2" t="s">
        <v>23</v>
      </c>
      <c r="E4308" s="2" t="s">
        <v>5</v>
      </c>
      <c r="G4308" s="2" t="s">
        <v>24</v>
      </c>
      <c r="H4308" s="2">
        <v>1933573</v>
      </c>
      <c r="I4308" s="2">
        <v>1934607</v>
      </c>
      <c r="J4308" s="1" t="s">
        <v>25</v>
      </c>
      <c r="O4308" s="2" t="s">
        <v>5935</v>
      </c>
      <c r="Q4308" s="2" t="s">
        <v>5936</v>
      </c>
      <c r="R4308" s="2">
        <v>1035</v>
      </c>
    </row>
    <row r="4309" spans="1:19" ht="43.2" x14ac:dyDescent="0.3">
      <c r="A4309" s="2" t="s">
        <v>28</v>
      </c>
      <c r="B4309" s="2" t="s">
        <v>29</v>
      </c>
      <c r="C4309" s="2" t="s">
        <v>22</v>
      </c>
      <c r="D4309" s="2" t="s">
        <v>23</v>
      </c>
      <c r="E4309" s="2" t="s">
        <v>5</v>
      </c>
      <c r="G4309" s="2" t="s">
        <v>24</v>
      </c>
      <c r="H4309" s="2">
        <v>1933573</v>
      </c>
      <c r="I4309" s="2">
        <v>1934607</v>
      </c>
      <c r="J4309" s="1" t="s">
        <v>25</v>
      </c>
      <c r="K4309" s="2" t="s">
        <v>5937</v>
      </c>
      <c r="N4309" s="2" t="s">
        <v>5938</v>
      </c>
      <c r="O4309" s="2" t="s">
        <v>5935</v>
      </c>
      <c r="Q4309" s="2" t="s">
        <v>5936</v>
      </c>
      <c r="R4309" s="2">
        <v>1035</v>
      </c>
      <c r="S4309" s="2">
        <v>344</v>
      </c>
    </row>
    <row r="4310" spans="1:19" ht="28.8" x14ac:dyDescent="0.3">
      <c r="A4310" s="2" t="s">
        <v>20</v>
      </c>
      <c r="B4310" s="2" t="s">
        <v>21</v>
      </c>
      <c r="C4310" s="2" t="s">
        <v>22</v>
      </c>
      <c r="D4310" s="2" t="s">
        <v>23</v>
      </c>
      <c r="E4310" s="2" t="s">
        <v>5</v>
      </c>
      <c r="G4310" s="2" t="s">
        <v>24</v>
      </c>
      <c r="H4310" s="2">
        <v>1934549</v>
      </c>
      <c r="I4310" s="2">
        <v>1935115</v>
      </c>
      <c r="J4310" s="1" t="s">
        <v>25</v>
      </c>
      <c r="O4310" s="2" t="s">
        <v>5939</v>
      </c>
      <c r="Q4310" s="2" t="s">
        <v>5940</v>
      </c>
      <c r="R4310" s="2">
        <v>567</v>
      </c>
    </row>
    <row r="4311" spans="1:19" ht="28.8" x14ac:dyDescent="0.3">
      <c r="A4311" s="2" t="s">
        <v>28</v>
      </c>
      <c r="B4311" s="2" t="s">
        <v>29</v>
      </c>
      <c r="C4311" s="2" t="s">
        <v>22</v>
      </c>
      <c r="D4311" s="2" t="s">
        <v>23</v>
      </c>
      <c r="E4311" s="2" t="s">
        <v>5</v>
      </c>
      <c r="G4311" s="2" t="s">
        <v>24</v>
      </c>
      <c r="H4311" s="2">
        <v>1934549</v>
      </c>
      <c r="I4311" s="2">
        <v>1935115</v>
      </c>
      <c r="J4311" s="1" t="s">
        <v>25</v>
      </c>
      <c r="K4311" s="2" t="s">
        <v>5941</v>
      </c>
      <c r="N4311" s="2" t="s">
        <v>5942</v>
      </c>
      <c r="O4311" s="2" t="s">
        <v>5939</v>
      </c>
      <c r="Q4311" s="2" t="s">
        <v>5940</v>
      </c>
      <c r="R4311" s="2">
        <v>567</v>
      </c>
      <c r="S4311" s="2">
        <v>188</v>
      </c>
    </row>
    <row r="4312" spans="1:19" ht="28.8" x14ac:dyDescent="0.3">
      <c r="A4312" s="2" t="s">
        <v>20</v>
      </c>
      <c r="B4312" s="2" t="s">
        <v>21</v>
      </c>
      <c r="C4312" s="2" t="s">
        <v>22</v>
      </c>
      <c r="D4312" s="2" t="s">
        <v>23</v>
      </c>
      <c r="E4312" s="2" t="s">
        <v>5</v>
      </c>
      <c r="G4312" s="2" t="s">
        <v>24</v>
      </c>
      <c r="H4312" s="2">
        <v>1935091</v>
      </c>
      <c r="I4312" s="2">
        <v>1935768</v>
      </c>
      <c r="J4312" s="1" t="s">
        <v>54</v>
      </c>
      <c r="Q4312" s="2" t="s">
        <v>5943</v>
      </c>
      <c r="R4312" s="2">
        <v>678</v>
      </c>
    </row>
    <row r="4313" spans="1:19" ht="28.8" x14ac:dyDescent="0.3">
      <c r="A4313" s="2" t="s">
        <v>28</v>
      </c>
      <c r="B4313" s="2" t="s">
        <v>29</v>
      </c>
      <c r="C4313" s="2" t="s">
        <v>22</v>
      </c>
      <c r="D4313" s="2" t="s">
        <v>23</v>
      </c>
      <c r="E4313" s="2" t="s">
        <v>5</v>
      </c>
      <c r="G4313" s="2" t="s">
        <v>24</v>
      </c>
      <c r="H4313" s="2">
        <v>1935091</v>
      </c>
      <c r="I4313" s="2">
        <v>1935768</v>
      </c>
      <c r="J4313" s="1" t="s">
        <v>54</v>
      </c>
      <c r="K4313" s="2" t="s">
        <v>5944</v>
      </c>
      <c r="N4313" s="2" t="s">
        <v>101</v>
      </c>
      <c r="Q4313" s="2" t="s">
        <v>5943</v>
      </c>
      <c r="R4313" s="2">
        <v>678</v>
      </c>
      <c r="S4313" s="2">
        <v>225</v>
      </c>
    </row>
    <row r="4314" spans="1:19" ht="28.8" x14ac:dyDescent="0.3">
      <c r="A4314" s="2" t="s">
        <v>20</v>
      </c>
      <c r="B4314" s="2" t="s">
        <v>21</v>
      </c>
      <c r="C4314" s="2" t="s">
        <v>22</v>
      </c>
      <c r="D4314" s="2" t="s">
        <v>23</v>
      </c>
      <c r="E4314" s="2" t="s">
        <v>5</v>
      </c>
      <c r="G4314" s="2" t="s">
        <v>24</v>
      </c>
      <c r="H4314" s="2">
        <v>1935894</v>
      </c>
      <c r="I4314" s="2">
        <v>1936169</v>
      </c>
      <c r="J4314" s="1" t="s">
        <v>54</v>
      </c>
      <c r="Q4314" s="2" t="s">
        <v>5945</v>
      </c>
      <c r="R4314" s="2">
        <v>276</v>
      </c>
    </row>
    <row r="4315" spans="1:19" ht="28.8" x14ac:dyDescent="0.3">
      <c r="A4315" s="2" t="s">
        <v>28</v>
      </c>
      <c r="B4315" s="2" t="s">
        <v>29</v>
      </c>
      <c r="C4315" s="2" t="s">
        <v>22</v>
      </c>
      <c r="D4315" s="2" t="s">
        <v>23</v>
      </c>
      <c r="E4315" s="2" t="s">
        <v>5</v>
      </c>
      <c r="G4315" s="2" t="s">
        <v>24</v>
      </c>
      <c r="H4315" s="2">
        <v>1935894</v>
      </c>
      <c r="I4315" s="2">
        <v>1936169</v>
      </c>
      <c r="J4315" s="1" t="s">
        <v>54</v>
      </c>
      <c r="K4315" s="2" t="s">
        <v>5946</v>
      </c>
      <c r="N4315" s="2" t="s">
        <v>101</v>
      </c>
      <c r="Q4315" s="2" t="s">
        <v>5945</v>
      </c>
      <c r="R4315" s="2">
        <v>276</v>
      </c>
      <c r="S4315" s="2">
        <v>91</v>
      </c>
    </row>
    <row r="4316" spans="1:19" ht="28.8" x14ac:dyDescent="0.3">
      <c r="A4316" s="2" t="s">
        <v>20</v>
      </c>
      <c r="B4316" s="2" t="s">
        <v>21</v>
      </c>
      <c r="C4316" s="2" t="s">
        <v>22</v>
      </c>
      <c r="D4316" s="2" t="s">
        <v>23</v>
      </c>
      <c r="E4316" s="2" t="s">
        <v>5</v>
      </c>
      <c r="G4316" s="2" t="s">
        <v>24</v>
      </c>
      <c r="H4316" s="2">
        <v>1936227</v>
      </c>
      <c r="I4316" s="2">
        <v>1936658</v>
      </c>
      <c r="J4316" s="1" t="s">
        <v>54</v>
      </c>
      <c r="Q4316" s="2" t="s">
        <v>5947</v>
      </c>
      <c r="R4316" s="2">
        <v>432</v>
      </c>
    </row>
    <row r="4317" spans="1:19" ht="28.8" x14ac:dyDescent="0.3">
      <c r="A4317" s="2" t="s">
        <v>28</v>
      </c>
      <c r="B4317" s="2" t="s">
        <v>29</v>
      </c>
      <c r="C4317" s="2" t="s">
        <v>22</v>
      </c>
      <c r="D4317" s="2" t="s">
        <v>23</v>
      </c>
      <c r="E4317" s="2" t="s">
        <v>5</v>
      </c>
      <c r="G4317" s="2" t="s">
        <v>24</v>
      </c>
      <c r="H4317" s="2">
        <v>1936227</v>
      </c>
      <c r="I4317" s="2">
        <v>1936658</v>
      </c>
      <c r="J4317" s="1" t="s">
        <v>54</v>
      </c>
      <c r="K4317" s="2" t="s">
        <v>5948</v>
      </c>
      <c r="N4317" s="2" t="s">
        <v>2327</v>
      </c>
      <c r="Q4317" s="2" t="s">
        <v>5947</v>
      </c>
      <c r="R4317" s="2">
        <v>432</v>
      </c>
      <c r="S4317" s="2">
        <v>143</v>
      </c>
    </row>
    <row r="4318" spans="1:19" ht="28.8" x14ac:dyDescent="0.3">
      <c r="A4318" s="2" t="s">
        <v>20</v>
      </c>
      <c r="B4318" s="2" t="s">
        <v>21</v>
      </c>
      <c r="C4318" s="2" t="s">
        <v>22</v>
      </c>
      <c r="D4318" s="2" t="s">
        <v>23</v>
      </c>
      <c r="E4318" s="2" t="s">
        <v>5</v>
      </c>
      <c r="G4318" s="2" t="s">
        <v>24</v>
      </c>
      <c r="H4318" s="2">
        <v>1936711</v>
      </c>
      <c r="I4318" s="2">
        <v>1938255</v>
      </c>
      <c r="J4318" s="1" t="s">
        <v>54</v>
      </c>
      <c r="Q4318" s="2" t="s">
        <v>5949</v>
      </c>
      <c r="R4318" s="2">
        <v>1545</v>
      </c>
    </row>
    <row r="4319" spans="1:19" ht="43.2" x14ac:dyDescent="0.3">
      <c r="A4319" s="2" t="s">
        <v>28</v>
      </c>
      <c r="B4319" s="2" t="s">
        <v>29</v>
      </c>
      <c r="C4319" s="2" t="s">
        <v>22</v>
      </c>
      <c r="D4319" s="2" t="s">
        <v>23</v>
      </c>
      <c r="E4319" s="2" t="s">
        <v>5</v>
      </c>
      <c r="G4319" s="2" t="s">
        <v>24</v>
      </c>
      <c r="H4319" s="2">
        <v>1936711</v>
      </c>
      <c r="I4319" s="2">
        <v>1938255</v>
      </c>
      <c r="J4319" s="1" t="s">
        <v>54</v>
      </c>
      <c r="K4319" s="2" t="s">
        <v>5950</v>
      </c>
      <c r="N4319" s="2" t="s">
        <v>158</v>
      </c>
      <c r="Q4319" s="2" t="s">
        <v>5949</v>
      </c>
      <c r="R4319" s="2">
        <v>1545</v>
      </c>
      <c r="S4319" s="2">
        <v>514</v>
      </c>
    </row>
    <row r="4320" spans="1:19" ht="28.8" x14ac:dyDescent="0.3">
      <c r="A4320" s="2" t="s">
        <v>20</v>
      </c>
      <c r="B4320" s="2" t="s">
        <v>21</v>
      </c>
      <c r="C4320" s="2" t="s">
        <v>22</v>
      </c>
      <c r="D4320" s="2" t="s">
        <v>23</v>
      </c>
      <c r="E4320" s="2" t="s">
        <v>5</v>
      </c>
      <c r="G4320" s="2" t="s">
        <v>24</v>
      </c>
      <c r="H4320" s="2">
        <v>1938258</v>
      </c>
      <c r="I4320" s="2">
        <v>1938701</v>
      </c>
      <c r="J4320" s="1" t="s">
        <v>54</v>
      </c>
      <c r="Q4320" s="2" t="s">
        <v>5951</v>
      </c>
      <c r="R4320" s="2">
        <v>444</v>
      </c>
    </row>
    <row r="4321" spans="1:19" ht="43.2" x14ac:dyDescent="0.3">
      <c r="A4321" s="2" t="s">
        <v>28</v>
      </c>
      <c r="B4321" s="2" t="s">
        <v>29</v>
      </c>
      <c r="C4321" s="2" t="s">
        <v>22</v>
      </c>
      <c r="D4321" s="2" t="s">
        <v>23</v>
      </c>
      <c r="E4321" s="2" t="s">
        <v>5</v>
      </c>
      <c r="G4321" s="2" t="s">
        <v>24</v>
      </c>
      <c r="H4321" s="2">
        <v>1938258</v>
      </c>
      <c r="I4321" s="2">
        <v>1938701</v>
      </c>
      <c r="J4321" s="1" t="s">
        <v>54</v>
      </c>
      <c r="K4321" s="2" t="s">
        <v>5952</v>
      </c>
      <c r="N4321" s="2" t="s">
        <v>5488</v>
      </c>
      <c r="Q4321" s="2" t="s">
        <v>5951</v>
      </c>
      <c r="R4321" s="2">
        <v>444</v>
      </c>
      <c r="S4321" s="2">
        <v>147</v>
      </c>
    </row>
    <row r="4322" spans="1:19" ht="28.8" x14ac:dyDescent="0.3">
      <c r="A4322" s="2" t="s">
        <v>20</v>
      </c>
      <c r="B4322" s="2" t="s">
        <v>21</v>
      </c>
      <c r="C4322" s="2" t="s">
        <v>22</v>
      </c>
      <c r="D4322" s="2" t="s">
        <v>23</v>
      </c>
      <c r="E4322" s="2" t="s">
        <v>5</v>
      </c>
      <c r="G4322" s="2" t="s">
        <v>24</v>
      </c>
      <c r="H4322" s="2">
        <v>1938886</v>
      </c>
      <c r="I4322" s="2">
        <v>1939704</v>
      </c>
      <c r="J4322" s="1" t="s">
        <v>25</v>
      </c>
      <c r="O4322" s="2" t="s">
        <v>5953</v>
      </c>
      <c r="Q4322" s="2" t="s">
        <v>5954</v>
      </c>
      <c r="R4322" s="2">
        <v>819</v>
      </c>
    </row>
    <row r="4323" spans="1:19" ht="43.2" x14ac:dyDescent="0.3">
      <c r="A4323" s="2" t="s">
        <v>28</v>
      </c>
      <c r="B4323" s="2" t="s">
        <v>29</v>
      </c>
      <c r="C4323" s="2" t="s">
        <v>22</v>
      </c>
      <c r="D4323" s="2" t="s">
        <v>23</v>
      </c>
      <c r="E4323" s="2" t="s">
        <v>5</v>
      </c>
      <c r="G4323" s="2" t="s">
        <v>24</v>
      </c>
      <c r="H4323" s="2">
        <v>1938886</v>
      </c>
      <c r="I4323" s="2">
        <v>1939704</v>
      </c>
      <c r="J4323" s="1" t="s">
        <v>25</v>
      </c>
      <c r="K4323" s="2" t="s">
        <v>5955</v>
      </c>
      <c r="N4323" s="2" t="s">
        <v>5956</v>
      </c>
      <c r="O4323" s="2" t="s">
        <v>5953</v>
      </c>
      <c r="Q4323" s="2" t="s">
        <v>5954</v>
      </c>
      <c r="R4323" s="2">
        <v>819</v>
      </c>
      <c r="S4323" s="2">
        <v>272</v>
      </c>
    </row>
    <row r="4324" spans="1:19" ht="28.8" x14ac:dyDescent="0.3">
      <c r="A4324" s="2" t="s">
        <v>20</v>
      </c>
      <c r="B4324" s="2" t="s">
        <v>21</v>
      </c>
      <c r="C4324" s="2" t="s">
        <v>22</v>
      </c>
      <c r="D4324" s="2" t="s">
        <v>23</v>
      </c>
      <c r="E4324" s="2" t="s">
        <v>5</v>
      </c>
      <c r="G4324" s="2" t="s">
        <v>24</v>
      </c>
      <c r="H4324" s="2">
        <v>1939726</v>
      </c>
      <c r="I4324" s="2">
        <v>1941714</v>
      </c>
      <c r="J4324" s="1" t="s">
        <v>25</v>
      </c>
      <c r="O4324" s="2" t="s">
        <v>5957</v>
      </c>
      <c r="Q4324" s="2" t="s">
        <v>5958</v>
      </c>
      <c r="R4324" s="2">
        <v>1989</v>
      </c>
    </row>
    <row r="4325" spans="1:19" ht="28.8" x14ac:dyDescent="0.3">
      <c r="A4325" s="2" t="s">
        <v>28</v>
      </c>
      <c r="B4325" s="2" t="s">
        <v>29</v>
      </c>
      <c r="C4325" s="2" t="s">
        <v>22</v>
      </c>
      <c r="D4325" s="2" t="s">
        <v>23</v>
      </c>
      <c r="E4325" s="2" t="s">
        <v>5</v>
      </c>
      <c r="G4325" s="2" t="s">
        <v>24</v>
      </c>
      <c r="H4325" s="2">
        <v>1939726</v>
      </c>
      <c r="I4325" s="2">
        <v>1941714</v>
      </c>
      <c r="J4325" s="1" t="s">
        <v>25</v>
      </c>
      <c r="K4325" s="2" t="s">
        <v>5959</v>
      </c>
      <c r="N4325" s="2" t="s">
        <v>5960</v>
      </c>
      <c r="O4325" s="2" t="s">
        <v>5957</v>
      </c>
      <c r="Q4325" s="2" t="s">
        <v>5958</v>
      </c>
      <c r="R4325" s="2">
        <v>1989</v>
      </c>
      <c r="S4325" s="2">
        <v>662</v>
      </c>
    </row>
    <row r="4326" spans="1:19" ht="28.8" x14ac:dyDescent="0.3">
      <c r="A4326" s="2" t="s">
        <v>20</v>
      </c>
      <c r="B4326" s="2" t="s">
        <v>21</v>
      </c>
      <c r="C4326" s="2" t="s">
        <v>22</v>
      </c>
      <c r="D4326" s="2" t="s">
        <v>23</v>
      </c>
      <c r="E4326" s="2" t="s">
        <v>5</v>
      </c>
      <c r="G4326" s="2" t="s">
        <v>24</v>
      </c>
      <c r="H4326" s="2">
        <v>1941815</v>
      </c>
      <c r="I4326" s="2">
        <v>1942090</v>
      </c>
      <c r="J4326" s="1" t="s">
        <v>54</v>
      </c>
      <c r="O4326" s="2" t="s">
        <v>5961</v>
      </c>
      <c r="Q4326" s="2" t="s">
        <v>5962</v>
      </c>
      <c r="R4326" s="2">
        <v>276</v>
      </c>
    </row>
    <row r="4327" spans="1:19" ht="28.8" x14ac:dyDescent="0.3">
      <c r="A4327" s="2" t="s">
        <v>28</v>
      </c>
      <c r="B4327" s="2" t="s">
        <v>29</v>
      </c>
      <c r="C4327" s="2" t="s">
        <v>22</v>
      </c>
      <c r="D4327" s="2" t="s">
        <v>23</v>
      </c>
      <c r="E4327" s="2" t="s">
        <v>5</v>
      </c>
      <c r="G4327" s="2" t="s">
        <v>24</v>
      </c>
      <c r="H4327" s="2">
        <v>1941815</v>
      </c>
      <c r="I4327" s="2">
        <v>1942090</v>
      </c>
      <c r="J4327" s="1" t="s">
        <v>54</v>
      </c>
      <c r="K4327" s="2" t="s">
        <v>5963</v>
      </c>
      <c r="N4327" s="2" t="s">
        <v>5964</v>
      </c>
      <c r="O4327" s="2" t="s">
        <v>5961</v>
      </c>
      <c r="Q4327" s="2" t="s">
        <v>5962</v>
      </c>
      <c r="R4327" s="2">
        <v>276</v>
      </c>
      <c r="S4327" s="2">
        <v>91</v>
      </c>
    </row>
    <row r="4328" spans="1:19" ht="28.8" x14ac:dyDescent="0.3">
      <c r="A4328" s="2" t="s">
        <v>20</v>
      </c>
      <c r="B4328" s="2" t="s">
        <v>21</v>
      </c>
      <c r="C4328" s="2" t="s">
        <v>22</v>
      </c>
      <c r="D4328" s="2" t="s">
        <v>23</v>
      </c>
      <c r="E4328" s="2" t="s">
        <v>5</v>
      </c>
      <c r="G4328" s="2" t="s">
        <v>24</v>
      </c>
      <c r="H4328" s="2">
        <v>1942226</v>
      </c>
      <c r="I4328" s="2">
        <v>1943239</v>
      </c>
      <c r="J4328" s="1" t="s">
        <v>54</v>
      </c>
      <c r="Q4328" s="2" t="s">
        <v>5965</v>
      </c>
      <c r="R4328" s="2">
        <v>1014</v>
      </c>
    </row>
    <row r="4329" spans="1:19" ht="28.8" x14ac:dyDescent="0.3">
      <c r="A4329" s="2" t="s">
        <v>28</v>
      </c>
      <c r="B4329" s="2" t="s">
        <v>29</v>
      </c>
      <c r="C4329" s="2" t="s">
        <v>22</v>
      </c>
      <c r="D4329" s="2" t="s">
        <v>23</v>
      </c>
      <c r="E4329" s="2" t="s">
        <v>5</v>
      </c>
      <c r="G4329" s="2" t="s">
        <v>24</v>
      </c>
      <c r="H4329" s="2">
        <v>1942226</v>
      </c>
      <c r="I4329" s="2">
        <v>1943239</v>
      </c>
      <c r="J4329" s="1" t="s">
        <v>54</v>
      </c>
      <c r="K4329" s="2" t="s">
        <v>5966</v>
      </c>
      <c r="N4329" s="2" t="s">
        <v>146</v>
      </c>
      <c r="Q4329" s="2" t="s">
        <v>5965</v>
      </c>
      <c r="R4329" s="2">
        <v>1014</v>
      </c>
      <c r="S4329" s="2">
        <v>337</v>
      </c>
    </row>
    <row r="4330" spans="1:19" ht="28.8" x14ac:dyDescent="0.3">
      <c r="A4330" s="2" t="s">
        <v>20</v>
      </c>
      <c r="B4330" s="2" t="s">
        <v>21</v>
      </c>
      <c r="C4330" s="2" t="s">
        <v>22</v>
      </c>
      <c r="D4330" s="2" t="s">
        <v>23</v>
      </c>
      <c r="E4330" s="2" t="s">
        <v>5</v>
      </c>
      <c r="G4330" s="2" t="s">
        <v>24</v>
      </c>
      <c r="H4330" s="2">
        <v>1943259</v>
      </c>
      <c r="I4330" s="2">
        <v>1944062</v>
      </c>
      <c r="J4330" s="1" t="s">
        <v>54</v>
      </c>
      <c r="Q4330" s="2" t="s">
        <v>5967</v>
      </c>
      <c r="R4330" s="2">
        <v>804</v>
      </c>
    </row>
    <row r="4331" spans="1:19" ht="28.8" x14ac:dyDescent="0.3">
      <c r="A4331" s="2" t="s">
        <v>28</v>
      </c>
      <c r="B4331" s="2" t="s">
        <v>29</v>
      </c>
      <c r="C4331" s="2" t="s">
        <v>22</v>
      </c>
      <c r="D4331" s="2" t="s">
        <v>23</v>
      </c>
      <c r="E4331" s="2" t="s">
        <v>5</v>
      </c>
      <c r="G4331" s="2" t="s">
        <v>24</v>
      </c>
      <c r="H4331" s="2">
        <v>1943259</v>
      </c>
      <c r="I4331" s="2">
        <v>1944062</v>
      </c>
      <c r="J4331" s="1" t="s">
        <v>54</v>
      </c>
      <c r="K4331" s="2" t="s">
        <v>5968</v>
      </c>
      <c r="N4331" s="2" t="s">
        <v>2020</v>
      </c>
      <c r="Q4331" s="2" t="s">
        <v>5967</v>
      </c>
      <c r="R4331" s="2">
        <v>804</v>
      </c>
      <c r="S4331" s="2">
        <v>267</v>
      </c>
    </row>
    <row r="4332" spans="1:19" ht="28.8" x14ac:dyDescent="0.3">
      <c r="A4332" s="2" t="s">
        <v>20</v>
      </c>
      <c r="B4332" s="2" t="s">
        <v>21</v>
      </c>
      <c r="C4332" s="2" t="s">
        <v>22</v>
      </c>
      <c r="D4332" s="2" t="s">
        <v>23</v>
      </c>
      <c r="E4332" s="2" t="s">
        <v>5</v>
      </c>
      <c r="G4332" s="2" t="s">
        <v>24</v>
      </c>
      <c r="H4332" s="2">
        <v>1944076</v>
      </c>
      <c r="I4332" s="2">
        <v>1944291</v>
      </c>
      <c r="J4332" s="1" t="s">
        <v>25</v>
      </c>
      <c r="Q4332" s="2" t="s">
        <v>5969</v>
      </c>
      <c r="R4332" s="2">
        <v>216</v>
      </c>
    </row>
    <row r="4333" spans="1:19" ht="28.8" x14ac:dyDescent="0.3">
      <c r="A4333" s="2" t="s">
        <v>28</v>
      </c>
      <c r="B4333" s="2" t="s">
        <v>29</v>
      </c>
      <c r="C4333" s="2" t="s">
        <v>22</v>
      </c>
      <c r="D4333" s="2" t="s">
        <v>23</v>
      </c>
      <c r="E4333" s="2" t="s">
        <v>5</v>
      </c>
      <c r="G4333" s="2" t="s">
        <v>24</v>
      </c>
      <c r="H4333" s="2">
        <v>1944076</v>
      </c>
      <c r="I4333" s="2">
        <v>1944291</v>
      </c>
      <c r="J4333" s="1" t="s">
        <v>25</v>
      </c>
      <c r="K4333" s="2" t="s">
        <v>5970</v>
      </c>
      <c r="N4333" s="2" t="s">
        <v>101</v>
      </c>
      <c r="Q4333" s="2" t="s">
        <v>5969</v>
      </c>
      <c r="R4333" s="2">
        <v>216</v>
      </c>
      <c r="S4333" s="2">
        <v>71</v>
      </c>
    </row>
    <row r="4334" spans="1:19" ht="28.8" x14ac:dyDescent="0.3">
      <c r="A4334" s="2" t="s">
        <v>20</v>
      </c>
      <c r="B4334" s="2" t="s">
        <v>21</v>
      </c>
      <c r="C4334" s="2" t="s">
        <v>22</v>
      </c>
      <c r="D4334" s="2" t="s">
        <v>23</v>
      </c>
      <c r="E4334" s="2" t="s">
        <v>5</v>
      </c>
      <c r="G4334" s="2" t="s">
        <v>24</v>
      </c>
      <c r="H4334" s="2">
        <v>1944279</v>
      </c>
      <c r="I4334" s="2">
        <v>1944716</v>
      </c>
      <c r="J4334" s="1" t="s">
        <v>25</v>
      </c>
      <c r="Q4334" s="2" t="s">
        <v>5971</v>
      </c>
      <c r="R4334" s="2">
        <v>438</v>
      </c>
    </row>
    <row r="4335" spans="1:19" ht="28.8" x14ac:dyDescent="0.3">
      <c r="A4335" s="2" t="s">
        <v>28</v>
      </c>
      <c r="B4335" s="2" t="s">
        <v>29</v>
      </c>
      <c r="C4335" s="2" t="s">
        <v>22</v>
      </c>
      <c r="D4335" s="2" t="s">
        <v>23</v>
      </c>
      <c r="E4335" s="2" t="s">
        <v>5</v>
      </c>
      <c r="G4335" s="2" t="s">
        <v>24</v>
      </c>
      <c r="H4335" s="2">
        <v>1944279</v>
      </c>
      <c r="I4335" s="2">
        <v>1944716</v>
      </c>
      <c r="J4335" s="1" t="s">
        <v>25</v>
      </c>
      <c r="K4335" s="2" t="s">
        <v>5972</v>
      </c>
      <c r="N4335" s="2" t="s">
        <v>101</v>
      </c>
      <c r="Q4335" s="2" t="s">
        <v>5971</v>
      </c>
      <c r="R4335" s="2">
        <v>438</v>
      </c>
      <c r="S4335" s="2">
        <v>145</v>
      </c>
    </row>
    <row r="4336" spans="1:19" ht="28.8" x14ac:dyDescent="0.3">
      <c r="A4336" s="2" t="s">
        <v>20</v>
      </c>
      <c r="B4336" s="2" t="s">
        <v>21</v>
      </c>
      <c r="C4336" s="2" t="s">
        <v>22</v>
      </c>
      <c r="D4336" s="2" t="s">
        <v>23</v>
      </c>
      <c r="E4336" s="2" t="s">
        <v>5</v>
      </c>
      <c r="G4336" s="2" t="s">
        <v>24</v>
      </c>
      <c r="H4336" s="2">
        <v>1944720</v>
      </c>
      <c r="I4336" s="2">
        <v>1945559</v>
      </c>
      <c r="J4336" s="1" t="s">
        <v>25</v>
      </c>
      <c r="O4336" s="2" t="s">
        <v>5973</v>
      </c>
      <c r="Q4336" s="2" t="s">
        <v>5974</v>
      </c>
      <c r="R4336" s="2">
        <v>840</v>
      </c>
    </row>
    <row r="4337" spans="1:19" ht="43.2" x14ac:dyDescent="0.3">
      <c r="A4337" s="2" t="s">
        <v>28</v>
      </c>
      <c r="B4337" s="2" t="s">
        <v>29</v>
      </c>
      <c r="C4337" s="2" t="s">
        <v>22</v>
      </c>
      <c r="D4337" s="2" t="s">
        <v>23</v>
      </c>
      <c r="E4337" s="2" t="s">
        <v>5</v>
      </c>
      <c r="G4337" s="2" t="s">
        <v>24</v>
      </c>
      <c r="H4337" s="2">
        <v>1944720</v>
      </c>
      <c r="I4337" s="2">
        <v>1945559</v>
      </c>
      <c r="J4337" s="1" t="s">
        <v>25</v>
      </c>
      <c r="K4337" s="2" t="s">
        <v>5975</v>
      </c>
      <c r="N4337" s="2" t="s">
        <v>5976</v>
      </c>
      <c r="O4337" s="2" t="s">
        <v>5973</v>
      </c>
      <c r="Q4337" s="2" t="s">
        <v>5974</v>
      </c>
      <c r="R4337" s="2">
        <v>840</v>
      </c>
      <c r="S4337" s="2">
        <v>279</v>
      </c>
    </row>
    <row r="4338" spans="1:19" ht="28.8" x14ac:dyDescent="0.3">
      <c r="A4338" s="2" t="s">
        <v>20</v>
      </c>
      <c r="B4338" s="2" t="s">
        <v>21</v>
      </c>
      <c r="C4338" s="2" t="s">
        <v>22</v>
      </c>
      <c r="D4338" s="2" t="s">
        <v>23</v>
      </c>
      <c r="E4338" s="2" t="s">
        <v>5</v>
      </c>
      <c r="G4338" s="2" t="s">
        <v>24</v>
      </c>
      <c r="H4338" s="2">
        <v>1945615</v>
      </c>
      <c r="I4338" s="2">
        <v>1947426</v>
      </c>
      <c r="J4338" s="1" t="s">
        <v>25</v>
      </c>
      <c r="O4338" s="2" t="s">
        <v>5977</v>
      </c>
      <c r="Q4338" s="2" t="s">
        <v>5978</v>
      </c>
      <c r="R4338" s="2">
        <v>1812</v>
      </c>
    </row>
    <row r="4339" spans="1:19" ht="28.8" x14ac:dyDescent="0.3">
      <c r="A4339" s="2" t="s">
        <v>28</v>
      </c>
      <c r="B4339" s="2" t="s">
        <v>29</v>
      </c>
      <c r="C4339" s="2" t="s">
        <v>22</v>
      </c>
      <c r="D4339" s="2" t="s">
        <v>23</v>
      </c>
      <c r="E4339" s="2" t="s">
        <v>5</v>
      </c>
      <c r="G4339" s="2" t="s">
        <v>24</v>
      </c>
      <c r="H4339" s="2">
        <v>1945615</v>
      </c>
      <c r="I4339" s="2">
        <v>1947426</v>
      </c>
      <c r="J4339" s="1" t="s">
        <v>25</v>
      </c>
      <c r="K4339" s="2" t="s">
        <v>5979</v>
      </c>
      <c r="N4339" s="2" t="s">
        <v>5980</v>
      </c>
      <c r="O4339" s="2" t="s">
        <v>5977</v>
      </c>
      <c r="Q4339" s="2" t="s">
        <v>5978</v>
      </c>
      <c r="R4339" s="2">
        <v>1812</v>
      </c>
      <c r="S4339" s="2">
        <v>603</v>
      </c>
    </row>
    <row r="4340" spans="1:19" ht="28.8" x14ac:dyDescent="0.3">
      <c r="A4340" s="2" t="s">
        <v>20</v>
      </c>
      <c r="B4340" s="2" t="s">
        <v>21</v>
      </c>
      <c r="C4340" s="2" t="s">
        <v>22</v>
      </c>
      <c r="D4340" s="2" t="s">
        <v>23</v>
      </c>
      <c r="E4340" s="2" t="s">
        <v>5</v>
      </c>
      <c r="G4340" s="2" t="s">
        <v>24</v>
      </c>
      <c r="H4340" s="2">
        <v>1947514</v>
      </c>
      <c r="I4340" s="2">
        <v>1947828</v>
      </c>
      <c r="J4340" s="1" t="s">
        <v>25</v>
      </c>
      <c r="O4340" s="2" t="s">
        <v>5981</v>
      </c>
      <c r="Q4340" s="2" t="s">
        <v>5982</v>
      </c>
      <c r="R4340" s="2">
        <v>315</v>
      </c>
    </row>
    <row r="4341" spans="1:19" ht="28.8" x14ac:dyDescent="0.3">
      <c r="A4341" s="2" t="s">
        <v>28</v>
      </c>
      <c r="B4341" s="2" t="s">
        <v>29</v>
      </c>
      <c r="C4341" s="2" t="s">
        <v>22</v>
      </c>
      <c r="D4341" s="2" t="s">
        <v>23</v>
      </c>
      <c r="E4341" s="2" t="s">
        <v>5</v>
      </c>
      <c r="G4341" s="2" t="s">
        <v>24</v>
      </c>
      <c r="H4341" s="2">
        <v>1947514</v>
      </c>
      <c r="I4341" s="2">
        <v>1947828</v>
      </c>
      <c r="J4341" s="1" t="s">
        <v>25</v>
      </c>
      <c r="K4341" s="2" t="s">
        <v>5983</v>
      </c>
      <c r="N4341" s="2" t="s">
        <v>5984</v>
      </c>
      <c r="O4341" s="2" t="s">
        <v>5981</v>
      </c>
      <c r="Q4341" s="2" t="s">
        <v>5982</v>
      </c>
      <c r="R4341" s="2">
        <v>315</v>
      </c>
      <c r="S4341" s="2">
        <v>104</v>
      </c>
    </row>
    <row r="4342" spans="1:19" ht="28.8" x14ac:dyDescent="0.3">
      <c r="A4342" s="2" t="s">
        <v>20</v>
      </c>
      <c r="B4342" s="2" t="s">
        <v>21</v>
      </c>
      <c r="C4342" s="2" t="s">
        <v>22</v>
      </c>
      <c r="D4342" s="2" t="s">
        <v>23</v>
      </c>
      <c r="E4342" s="2" t="s">
        <v>5</v>
      </c>
      <c r="G4342" s="2" t="s">
        <v>24</v>
      </c>
      <c r="H4342" s="2">
        <v>1947833</v>
      </c>
      <c r="I4342" s="2">
        <v>1948285</v>
      </c>
      <c r="J4342" s="1" t="s">
        <v>25</v>
      </c>
      <c r="Q4342" s="2" t="s">
        <v>5985</v>
      </c>
      <c r="R4342" s="2">
        <v>453</v>
      </c>
    </row>
    <row r="4343" spans="1:19" ht="43.2" x14ac:dyDescent="0.3">
      <c r="A4343" s="2" t="s">
        <v>28</v>
      </c>
      <c r="B4343" s="2" t="s">
        <v>29</v>
      </c>
      <c r="C4343" s="2" t="s">
        <v>22</v>
      </c>
      <c r="D4343" s="2" t="s">
        <v>23</v>
      </c>
      <c r="E4343" s="2" t="s">
        <v>5</v>
      </c>
      <c r="G4343" s="2" t="s">
        <v>24</v>
      </c>
      <c r="H4343" s="2">
        <v>1947833</v>
      </c>
      <c r="I4343" s="2">
        <v>1948285</v>
      </c>
      <c r="J4343" s="1" t="s">
        <v>25</v>
      </c>
      <c r="K4343" s="2" t="s">
        <v>5986</v>
      </c>
      <c r="N4343" s="2" t="s">
        <v>41</v>
      </c>
      <c r="Q4343" s="2" t="s">
        <v>5985</v>
      </c>
      <c r="R4343" s="2">
        <v>453</v>
      </c>
      <c r="S4343" s="2">
        <v>150</v>
      </c>
    </row>
    <row r="4344" spans="1:19" ht="28.8" x14ac:dyDescent="0.3">
      <c r="A4344" s="2" t="s">
        <v>20</v>
      </c>
      <c r="B4344" s="2" t="s">
        <v>21</v>
      </c>
      <c r="C4344" s="2" t="s">
        <v>22</v>
      </c>
      <c r="D4344" s="2" t="s">
        <v>23</v>
      </c>
      <c r="E4344" s="2" t="s">
        <v>5</v>
      </c>
      <c r="G4344" s="2" t="s">
        <v>24</v>
      </c>
      <c r="H4344" s="2">
        <v>1948275</v>
      </c>
      <c r="I4344" s="2">
        <v>1948373</v>
      </c>
      <c r="J4344" s="1" t="s">
        <v>25</v>
      </c>
      <c r="Q4344" s="2" t="s">
        <v>5987</v>
      </c>
      <c r="R4344" s="2">
        <v>99</v>
      </c>
    </row>
    <row r="4345" spans="1:19" ht="28.8" x14ac:dyDescent="0.3">
      <c r="A4345" s="2" t="s">
        <v>28</v>
      </c>
      <c r="B4345" s="2" t="s">
        <v>29</v>
      </c>
      <c r="C4345" s="2" t="s">
        <v>22</v>
      </c>
      <c r="D4345" s="2" t="s">
        <v>23</v>
      </c>
      <c r="E4345" s="2" t="s">
        <v>5</v>
      </c>
      <c r="G4345" s="2" t="s">
        <v>24</v>
      </c>
      <c r="H4345" s="2">
        <v>1948275</v>
      </c>
      <c r="I4345" s="2">
        <v>1948373</v>
      </c>
      <c r="J4345" s="1" t="s">
        <v>25</v>
      </c>
      <c r="K4345" s="2" t="s">
        <v>5988</v>
      </c>
      <c r="N4345" s="2" t="s">
        <v>101</v>
      </c>
      <c r="Q4345" s="2" t="s">
        <v>5987</v>
      </c>
      <c r="R4345" s="2">
        <v>99</v>
      </c>
      <c r="S4345" s="2">
        <v>32</v>
      </c>
    </row>
    <row r="4346" spans="1:19" ht="28.8" x14ac:dyDescent="0.3">
      <c r="A4346" s="2" t="s">
        <v>20</v>
      </c>
      <c r="B4346" s="2" t="s">
        <v>21</v>
      </c>
      <c r="C4346" s="2" t="s">
        <v>22</v>
      </c>
      <c r="D4346" s="2" t="s">
        <v>23</v>
      </c>
      <c r="E4346" s="2" t="s">
        <v>5</v>
      </c>
      <c r="G4346" s="2" t="s">
        <v>24</v>
      </c>
      <c r="H4346" s="2">
        <v>1948351</v>
      </c>
      <c r="I4346" s="2">
        <v>1948776</v>
      </c>
      <c r="J4346" s="1" t="s">
        <v>54</v>
      </c>
      <c r="Q4346" s="2" t="s">
        <v>5989</v>
      </c>
      <c r="R4346" s="2">
        <v>426</v>
      </c>
    </row>
    <row r="4347" spans="1:19" ht="28.8" x14ac:dyDescent="0.3">
      <c r="A4347" s="2" t="s">
        <v>28</v>
      </c>
      <c r="B4347" s="2" t="s">
        <v>29</v>
      </c>
      <c r="C4347" s="2" t="s">
        <v>22</v>
      </c>
      <c r="D4347" s="2" t="s">
        <v>23</v>
      </c>
      <c r="E4347" s="2" t="s">
        <v>5</v>
      </c>
      <c r="G4347" s="2" t="s">
        <v>24</v>
      </c>
      <c r="H4347" s="2">
        <v>1948351</v>
      </c>
      <c r="I4347" s="2">
        <v>1948776</v>
      </c>
      <c r="J4347" s="1" t="s">
        <v>54</v>
      </c>
      <c r="K4347" s="2" t="s">
        <v>5990</v>
      </c>
      <c r="N4347" s="2" t="s">
        <v>101</v>
      </c>
      <c r="Q4347" s="2" t="s">
        <v>5989</v>
      </c>
      <c r="R4347" s="2">
        <v>426</v>
      </c>
      <c r="S4347" s="2">
        <v>141</v>
      </c>
    </row>
    <row r="4348" spans="1:19" ht="28.8" x14ac:dyDescent="0.3">
      <c r="A4348" s="2" t="s">
        <v>20</v>
      </c>
      <c r="B4348" s="2" t="s">
        <v>21</v>
      </c>
      <c r="C4348" s="2" t="s">
        <v>22</v>
      </c>
      <c r="D4348" s="2" t="s">
        <v>23</v>
      </c>
      <c r="E4348" s="2" t="s">
        <v>5</v>
      </c>
      <c r="G4348" s="2" t="s">
        <v>24</v>
      </c>
      <c r="H4348" s="2">
        <v>1948739</v>
      </c>
      <c r="I4348" s="2">
        <v>1949812</v>
      </c>
      <c r="J4348" s="1" t="s">
        <v>54</v>
      </c>
      <c r="Q4348" s="2" t="s">
        <v>5991</v>
      </c>
      <c r="R4348" s="2">
        <v>1074</v>
      </c>
    </row>
    <row r="4349" spans="1:19" ht="28.8" x14ac:dyDescent="0.3">
      <c r="A4349" s="2" t="s">
        <v>28</v>
      </c>
      <c r="B4349" s="2" t="s">
        <v>29</v>
      </c>
      <c r="C4349" s="2" t="s">
        <v>22</v>
      </c>
      <c r="D4349" s="2" t="s">
        <v>23</v>
      </c>
      <c r="E4349" s="2" t="s">
        <v>5</v>
      </c>
      <c r="G4349" s="2" t="s">
        <v>24</v>
      </c>
      <c r="H4349" s="2">
        <v>1948739</v>
      </c>
      <c r="I4349" s="2">
        <v>1949812</v>
      </c>
      <c r="J4349" s="1" t="s">
        <v>54</v>
      </c>
      <c r="K4349" s="2" t="s">
        <v>5992</v>
      </c>
      <c r="N4349" s="2" t="s">
        <v>5993</v>
      </c>
      <c r="Q4349" s="2" t="s">
        <v>5991</v>
      </c>
      <c r="R4349" s="2">
        <v>1074</v>
      </c>
      <c r="S4349" s="2">
        <v>357</v>
      </c>
    </row>
    <row r="4350" spans="1:19" ht="28.8" x14ac:dyDescent="0.3">
      <c r="A4350" s="2" t="s">
        <v>20</v>
      </c>
      <c r="B4350" s="2" t="s">
        <v>21</v>
      </c>
      <c r="C4350" s="2" t="s">
        <v>22</v>
      </c>
      <c r="D4350" s="2" t="s">
        <v>23</v>
      </c>
      <c r="E4350" s="2" t="s">
        <v>5</v>
      </c>
      <c r="G4350" s="2" t="s">
        <v>24</v>
      </c>
      <c r="H4350" s="2">
        <v>1949809</v>
      </c>
      <c r="I4350" s="2">
        <v>1950930</v>
      </c>
      <c r="J4350" s="1" t="s">
        <v>54</v>
      </c>
      <c r="Q4350" s="2" t="s">
        <v>5994</v>
      </c>
      <c r="R4350" s="2">
        <v>1122</v>
      </c>
    </row>
    <row r="4351" spans="1:19" ht="28.8" x14ac:dyDescent="0.3">
      <c r="A4351" s="2" t="s">
        <v>28</v>
      </c>
      <c r="B4351" s="2" t="s">
        <v>29</v>
      </c>
      <c r="C4351" s="2" t="s">
        <v>22</v>
      </c>
      <c r="D4351" s="2" t="s">
        <v>23</v>
      </c>
      <c r="E4351" s="2" t="s">
        <v>5</v>
      </c>
      <c r="G4351" s="2" t="s">
        <v>24</v>
      </c>
      <c r="H4351" s="2">
        <v>1949809</v>
      </c>
      <c r="I4351" s="2">
        <v>1950930</v>
      </c>
      <c r="J4351" s="1" t="s">
        <v>54</v>
      </c>
      <c r="K4351" s="2" t="s">
        <v>5995</v>
      </c>
      <c r="N4351" s="2" t="s">
        <v>5993</v>
      </c>
      <c r="Q4351" s="2" t="s">
        <v>5994</v>
      </c>
      <c r="R4351" s="2">
        <v>1122</v>
      </c>
      <c r="S4351" s="2">
        <v>373</v>
      </c>
    </row>
    <row r="4352" spans="1:19" ht="28.8" x14ac:dyDescent="0.3">
      <c r="A4352" s="2" t="s">
        <v>20</v>
      </c>
      <c r="B4352" s="2" t="s">
        <v>21</v>
      </c>
      <c r="C4352" s="2" t="s">
        <v>22</v>
      </c>
      <c r="D4352" s="2" t="s">
        <v>23</v>
      </c>
      <c r="E4352" s="2" t="s">
        <v>5</v>
      </c>
      <c r="G4352" s="2" t="s">
        <v>24</v>
      </c>
      <c r="H4352" s="2">
        <v>1951047</v>
      </c>
      <c r="I4352" s="2">
        <v>1952549</v>
      </c>
      <c r="J4352" s="1" t="s">
        <v>25</v>
      </c>
      <c r="O4352" s="2" t="s">
        <v>5996</v>
      </c>
      <c r="Q4352" s="2" t="s">
        <v>5997</v>
      </c>
      <c r="R4352" s="2">
        <v>1503</v>
      </c>
    </row>
    <row r="4353" spans="1:19" ht="28.8" x14ac:dyDescent="0.3">
      <c r="A4353" s="2" t="s">
        <v>28</v>
      </c>
      <c r="B4353" s="2" t="s">
        <v>29</v>
      </c>
      <c r="C4353" s="2" t="s">
        <v>22</v>
      </c>
      <c r="D4353" s="2" t="s">
        <v>23</v>
      </c>
      <c r="E4353" s="2" t="s">
        <v>5</v>
      </c>
      <c r="G4353" s="2" t="s">
        <v>24</v>
      </c>
      <c r="H4353" s="2">
        <v>1951047</v>
      </c>
      <c r="I4353" s="2">
        <v>1952549</v>
      </c>
      <c r="J4353" s="1" t="s">
        <v>25</v>
      </c>
      <c r="K4353" s="2" t="s">
        <v>5998</v>
      </c>
      <c r="N4353" s="2" t="s">
        <v>5999</v>
      </c>
      <c r="O4353" s="2" t="s">
        <v>5996</v>
      </c>
      <c r="Q4353" s="2" t="s">
        <v>5997</v>
      </c>
      <c r="R4353" s="2">
        <v>1503</v>
      </c>
      <c r="S4353" s="2">
        <v>500</v>
      </c>
    </row>
    <row r="4354" spans="1:19" ht="28.8" x14ac:dyDescent="0.3">
      <c r="A4354" s="2" t="s">
        <v>20</v>
      </c>
      <c r="B4354" s="2" t="s">
        <v>21</v>
      </c>
      <c r="C4354" s="2" t="s">
        <v>22</v>
      </c>
      <c r="D4354" s="2" t="s">
        <v>23</v>
      </c>
      <c r="E4354" s="2" t="s">
        <v>5</v>
      </c>
      <c r="G4354" s="2" t="s">
        <v>24</v>
      </c>
      <c r="H4354" s="2">
        <v>1952562</v>
      </c>
      <c r="I4354" s="2">
        <v>1952987</v>
      </c>
      <c r="J4354" s="1" t="s">
        <v>25</v>
      </c>
      <c r="O4354" s="2" t="s">
        <v>6000</v>
      </c>
      <c r="Q4354" s="2" t="s">
        <v>6001</v>
      </c>
      <c r="R4354" s="2">
        <v>426</v>
      </c>
    </row>
    <row r="4355" spans="1:19" ht="28.8" x14ac:dyDescent="0.3">
      <c r="A4355" s="2" t="s">
        <v>28</v>
      </c>
      <c r="B4355" s="2" t="s">
        <v>29</v>
      </c>
      <c r="C4355" s="2" t="s">
        <v>22</v>
      </c>
      <c r="D4355" s="2" t="s">
        <v>23</v>
      </c>
      <c r="E4355" s="2" t="s">
        <v>5</v>
      </c>
      <c r="G4355" s="2" t="s">
        <v>24</v>
      </c>
      <c r="H4355" s="2">
        <v>1952562</v>
      </c>
      <c r="I4355" s="2">
        <v>1952987</v>
      </c>
      <c r="J4355" s="1" t="s">
        <v>25</v>
      </c>
      <c r="K4355" s="2" t="s">
        <v>6002</v>
      </c>
      <c r="N4355" s="2" t="s">
        <v>6003</v>
      </c>
      <c r="O4355" s="2" t="s">
        <v>6000</v>
      </c>
      <c r="Q4355" s="2" t="s">
        <v>6001</v>
      </c>
      <c r="R4355" s="2">
        <v>426</v>
      </c>
      <c r="S4355" s="2">
        <v>141</v>
      </c>
    </row>
    <row r="4356" spans="1:19" ht="28.8" x14ac:dyDescent="0.3">
      <c r="A4356" s="2" t="s">
        <v>20</v>
      </c>
      <c r="B4356" s="2" t="s">
        <v>21</v>
      </c>
      <c r="C4356" s="2" t="s">
        <v>22</v>
      </c>
      <c r="D4356" s="2" t="s">
        <v>23</v>
      </c>
      <c r="E4356" s="2" t="s">
        <v>5</v>
      </c>
      <c r="G4356" s="2" t="s">
        <v>24</v>
      </c>
      <c r="H4356" s="2">
        <v>1952940</v>
      </c>
      <c r="I4356" s="2">
        <v>1953743</v>
      </c>
      <c r="J4356" s="1" t="s">
        <v>54</v>
      </c>
      <c r="Q4356" s="2" t="s">
        <v>6004</v>
      </c>
      <c r="R4356" s="2">
        <v>804</v>
      </c>
    </row>
    <row r="4357" spans="1:19" ht="28.8" x14ac:dyDescent="0.3">
      <c r="A4357" s="2" t="s">
        <v>28</v>
      </c>
      <c r="B4357" s="2" t="s">
        <v>29</v>
      </c>
      <c r="C4357" s="2" t="s">
        <v>22</v>
      </c>
      <c r="D4357" s="2" t="s">
        <v>23</v>
      </c>
      <c r="E4357" s="2" t="s">
        <v>5</v>
      </c>
      <c r="G4357" s="2" t="s">
        <v>24</v>
      </c>
      <c r="H4357" s="2">
        <v>1952940</v>
      </c>
      <c r="I4357" s="2">
        <v>1953743</v>
      </c>
      <c r="J4357" s="1" t="s">
        <v>54</v>
      </c>
      <c r="K4357" s="2" t="s">
        <v>6005</v>
      </c>
      <c r="N4357" s="2" t="s">
        <v>101</v>
      </c>
      <c r="Q4357" s="2" t="s">
        <v>6004</v>
      </c>
      <c r="R4357" s="2">
        <v>804</v>
      </c>
      <c r="S4357" s="2">
        <v>267</v>
      </c>
    </row>
    <row r="4358" spans="1:19" ht="28.8" x14ac:dyDescent="0.3">
      <c r="A4358" s="2" t="s">
        <v>20</v>
      </c>
      <c r="B4358" s="2" t="s">
        <v>21</v>
      </c>
      <c r="C4358" s="2" t="s">
        <v>22</v>
      </c>
      <c r="D4358" s="2" t="s">
        <v>23</v>
      </c>
      <c r="E4358" s="2" t="s">
        <v>5</v>
      </c>
      <c r="G4358" s="2" t="s">
        <v>24</v>
      </c>
      <c r="H4358" s="2">
        <v>1953693</v>
      </c>
      <c r="I4358" s="2">
        <v>1956509</v>
      </c>
      <c r="J4358" s="1" t="s">
        <v>25</v>
      </c>
      <c r="O4358" s="2" t="s">
        <v>6006</v>
      </c>
      <c r="Q4358" s="2" t="s">
        <v>6007</v>
      </c>
      <c r="R4358" s="2">
        <v>2817</v>
      </c>
    </row>
    <row r="4359" spans="1:19" ht="28.8" x14ac:dyDescent="0.3">
      <c r="A4359" s="2" t="s">
        <v>28</v>
      </c>
      <c r="B4359" s="2" t="s">
        <v>29</v>
      </c>
      <c r="C4359" s="2" t="s">
        <v>22</v>
      </c>
      <c r="D4359" s="2" t="s">
        <v>23</v>
      </c>
      <c r="E4359" s="2" t="s">
        <v>5</v>
      </c>
      <c r="G4359" s="2" t="s">
        <v>24</v>
      </c>
      <c r="H4359" s="2">
        <v>1953693</v>
      </c>
      <c r="I4359" s="2">
        <v>1956509</v>
      </c>
      <c r="J4359" s="1" t="s">
        <v>25</v>
      </c>
      <c r="K4359" s="2" t="s">
        <v>6008</v>
      </c>
      <c r="N4359" s="2" t="s">
        <v>6009</v>
      </c>
      <c r="O4359" s="2" t="s">
        <v>6006</v>
      </c>
      <c r="Q4359" s="2" t="s">
        <v>6007</v>
      </c>
      <c r="R4359" s="2">
        <v>2817</v>
      </c>
      <c r="S4359" s="2">
        <v>938</v>
      </c>
    </row>
    <row r="4360" spans="1:19" ht="28.8" x14ac:dyDescent="0.3">
      <c r="A4360" s="2" t="s">
        <v>20</v>
      </c>
      <c r="B4360" s="2" t="s">
        <v>21</v>
      </c>
      <c r="C4360" s="2" t="s">
        <v>22</v>
      </c>
      <c r="D4360" s="2" t="s">
        <v>23</v>
      </c>
      <c r="E4360" s="2" t="s">
        <v>5</v>
      </c>
      <c r="G4360" s="2" t="s">
        <v>24</v>
      </c>
      <c r="H4360" s="2">
        <v>1956585</v>
      </c>
      <c r="I4360" s="2">
        <v>1957895</v>
      </c>
      <c r="J4360" s="1" t="s">
        <v>25</v>
      </c>
      <c r="O4360" s="2" t="s">
        <v>6010</v>
      </c>
      <c r="Q4360" s="2" t="s">
        <v>6011</v>
      </c>
      <c r="R4360" s="2">
        <v>1311</v>
      </c>
    </row>
    <row r="4361" spans="1:19" ht="28.8" x14ac:dyDescent="0.3">
      <c r="A4361" s="2" t="s">
        <v>28</v>
      </c>
      <c r="B4361" s="2" t="s">
        <v>29</v>
      </c>
      <c r="C4361" s="2" t="s">
        <v>22</v>
      </c>
      <c r="D4361" s="2" t="s">
        <v>23</v>
      </c>
      <c r="E4361" s="2" t="s">
        <v>5</v>
      </c>
      <c r="G4361" s="2" t="s">
        <v>24</v>
      </c>
      <c r="H4361" s="2">
        <v>1956585</v>
      </c>
      <c r="I4361" s="2">
        <v>1957895</v>
      </c>
      <c r="J4361" s="1" t="s">
        <v>25</v>
      </c>
      <c r="K4361" s="2" t="s">
        <v>6012</v>
      </c>
      <c r="N4361" s="2" t="s">
        <v>6013</v>
      </c>
      <c r="O4361" s="2" t="s">
        <v>6010</v>
      </c>
      <c r="Q4361" s="2" t="s">
        <v>6011</v>
      </c>
      <c r="R4361" s="2">
        <v>1311</v>
      </c>
      <c r="S4361" s="2">
        <v>436</v>
      </c>
    </row>
    <row r="4362" spans="1:19" ht="28.8" x14ac:dyDescent="0.3">
      <c r="A4362" s="2" t="s">
        <v>20</v>
      </c>
      <c r="B4362" s="2" t="s">
        <v>21</v>
      </c>
      <c r="C4362" s="2" t="s">
        <v>22</v>
      </c>
      <c r="D4362" s="2" t="s">
        <v>23</v>
      </c>
      <c r="E4362" s="2" t="s">
        <v>5</v>
      </c>
      <c r="G4362" s="2" t="s">
        <v>24</v>
      </c>
      <c r="H4362" s="2">
        <v>1957892</v>
      </c>
      <c r="I4362" s="2">
        <v>1958719</v>
      </c>
      <c r="J4362" s="1" t="s">
        <v>25</v>
      </c>
      <c r="O4362" s="2" t="s">
        <v>6014</v>
      </c>
      <c r="Q4362" s="2" t="s">
        <v>6015</v>
      </c>
      <c r="R4362" s="2">
        <v>828</v>
      </c>
    </row>
    <row r="4363" spans="1:19" ht="43.2" x14ac:dyDescent="0.3">
      <c r="A4363" s="2" t="s">
        <v>28</v>
      </c>
      <c r="B4363" s="2" t="s">
        <v>29</v>
      </c>
      <c r="C4363" s="2" t="s">
        <v>22</v>
      </c>
      <c r="D4363" s="2" t="s">
        <v>23</v>
      </c>
      <c r="E4363" s="2" t="s">
        <v>5</v>
      </c>
      <c r="G4363" s="2" t="s">
        <v>24</v>
      </c>
      <c r="H4363" s="2">
        <v>1957892</v>
      </c>
      <c r="I4363" s="2">
        <v>1958719</v>
      </c>
      <c r="J4363" s="1" t="s">
        <v>25</v>
      </c>
      <c r="K4363" s="2" t="s">
        <v>6016</v>
      </c>
      <c r="N4363" s="2" t="s">
        <v>6017</v>
      </c>
      <c r="O4363" s="2" t="s">
        <v>6014</v>
      </c>
      <c r="Q4363" s="2" t="s">
        <v>6015</v>
      </c>
      <c r="R4363" s="2">
        <v>828</v>
      </c>
      <c r="S4363" s="2">
        <v>275</v>
      </c>
    </row>
    <row r="4364" spans="1:19" ht="28.8" x14ac:dyDescent="0.3">
      <c r="A4364" s="2" t="s">
        <v>20</v>
      </c>
      <c r="B4364" s="2" t="s">
        <v>21</v>
      </c>
      <c r="C4364" s="2" t="s">
        <v>22</v>
      </c>
      <c r="D4364" s="2" t="s">
        <v>23</v>
      </c>
      <c r="E4364" s="2" t="s">
        <v>5</v>
      </c>
      <c r="G4364" s="2" t="s">
        <v>24</v>
      </c>
      <c r="H4364" s="2">
        <v>1958732</v>
      </c>
      <c r="I4364" s="2">
        <v>1959976</v>
      </c>
      <c r="J4364" s="1" t="s">
        <v>54</v>
      </c>
      <c r="Q4364" s="2" t="s">
        <v>6018</v>
      </c>
      <c r="R4364" s="2">
        <v>1245</v>
      </c>
    </row>
    <row r="4365" spans="1:19" ht="28.8" x14ac:dyDescent="0.3">
      <c r="A4365" s="2" t="s">
        <v>28</v>
      </c>
      <c r="B4365" s="2" t="s">
        <v>29</v>
      </c>
      <c r="C4365" s="2" t="s">
        <v>22</v>
      </c>
      <c r="D4365" s="2" t="s">
        <v>23</v>
      </c>
      <c r="E4365" s="2" t="s">
        <v>5</v>
      </c>
      <c r="G4365" s="2" t="s">
        <v>24</v>
      </c>
      <c r="H4365" s="2">
        <v>1958732</v>
      </c>
      <c r="I4365" s="2">
        <v>1959976</v>
      </c>
      <c r="J4365" s="1" t="s">
        <v>54</v>
      </c>
      <c r="K4365" s="2" t="s">
        <v>6019</v>
      </c>
      <c r="N4365" s="2" t="s">
        <v>101</v>
      </c>
      <c r="Q4365" s="2" t="s">
        <v>6018</v>
      </c>
      <c r="R4365" s="2">
        <v>1245</v>
      </c>
      <c r="S4365" s="2">
        <v>414</v>
      </c>
    </row>
    <row r="4366" spans="1:19" ht="28.8" x14ac:dyDescent="0.3">
      <c r="A4366" s="2" t="s">
        <v>20</v>
      </c>
      <c r="B4366" s="2" t="s">
        <v>21</v>
      </c>
      <c r="C4366" s="2" t="s">
        <v>22</v>
      </c>
      <c r="D4366" s="2" t="s">
        <v>23</v>
      </c>
      <c r="E4366" s="2" t="s">
        <v>5</v>
      </c>
      <c r="G4366" s="2" t="s">
        <v>24</v>
      </c>
      <c r="H4366" s="2">
        <v>1960136</v>
      </c>
      <c r="I4366" s="2">
        <v>1960750</v>
      </c>
      <c r="J4366" s="1" t="s">
        <v>25</v>
      </c>
      <c r="Q4366" s="2" t="s">
        <v>6020</v>
      </c>
      <c r="R4366" s="2">
        <v>615</v>
      </c>
    </row>
    <row r="4367" spans="1:19" ht="43.2" x14ac:dyDescent="0.3">
      <c r="A4367" s="2" t="s">
        <v>28</v>
      </c>
      <c r="B4367" s="2" t="s">
        <v>29</v>
      </c>
      <c r="C4367" s="2" t="s">
        <v>22</v>
      </c>
      <c r="D4367" s="2" t="s">
        <v>23</v>
      </c>
      <c r="E4367" s="2" t="s">
        <v>5</v>
      </c>
      <c r="G4367" s="2" t="s">
        <v>24</v>
      </c>
      <c r="H4367" s="2">
        <v>1960136</v>
      </c>
      <c r="I4367" s="2">
        <v>1960750</v>
      </c>
      <c r="J4367" s="1" t="s">
        <v>25</v>
      </c>
      <c r="K4367" s="2" t="s">
        <v>6021</v>
      </c>
      <c r="N4367" s="2" t="s">
        <v>788</v>
      </c>
      <c r="Q4367" s="2" t="s">
        <v>6020</v>
      </c>
      <c r="R4367" s="2">
        <v>615</v>
      </c>
      <c r="S4367" s="2">
        <v>204</v>
      </c>
    </row>
    <row r="4368" spans="1:19" ht="28.8" x14ac:dyDescent="0.3">
      <c r="A4368" s="2" t="s">
        <v>20</v>
      </c>
      <c r="B4368" s="2" t="s">
        <v>21</v>
      </c>
      <c r="C4368" s="2" t="s">
        <v>22</v>
      </c>
      <c r="D4368" s="2" t="s">
        <v>23</v>
      </c>
      <c r="E4368" s="2" t="s">
        <v>5</v>
      </c>
      <c r="G4368" s="2" t="s">
        <v>24</v>
      </c>
      <c r="H4368" s="2">
        <v>1960736</v>
      </c>
      <c r="I4368" s="2">
        <v>1960855</v>
      </c>
      <c r="J4368" s="1" t="s">
        <v>54</v>
      </c>
      <c r="Q4368" s="2" t="s">
        <v>6022</v>
      </c>
      <c r="R4368" s="2">
        <v>120</v>
      </c>
    </row>
    <row r="4369" spans="1:19" ht="28.8" x14ac:dyDescent="0.3">
      <c r="A4369" s="2" t="s">
        <v>28</v>
      </c>
      <c r="B4369" s="2" t="s">
        <v>29</v>
      </c>
      <c r="C4369" s="2" t="s">
        <v>22</v>
      </c>
      <c r="D4369" s="2" t="s">
        <v>23</v>
      </c>
      <c r="E4369" s="2" t="s">
        <v>5</v>
      </c>
      <c r="G4369" s="2" t="s">
        <v>24</v>
      </c>
      <c r="H4369" s="2">
        <v>1960736</v>
      </c>
      <c r="I4369" s="2">
        <v>1960855</v>
      </c>
      <c r="J4369" s="1" t="s">
        <v>54</v>
      </c>
      <c r="K4369" s="2" t="s">
        <v>6023</v>
      </c>
      <c r="N4369" s="2" t="s">
        <v>101</v>
      </c>
      <c r="Q4369" s="2" t="s">
        <v>6022</v>
      </c>
      <c r="R4369" s="2">
        <v>120</v>
      </c>
      <c r="S4369" s="2">
        <v>39</v>
      </c>
    </row>
    <row r="4370" spans="1:19" ht="28.8" x14ac:dyDescent="0.3">
      <c r="A4370" s="2" t="s">
        <v>20</v>
      </c>
      <c r="B4370" s="2" t="s">
        <v>21</v>
      </c>
      <c r="C4370" s="2" t="s">
        <v>22</v>
      </c>
      <c r="D4370" s="2" t="s">
        <v>23</v>
      </c>
      <c r="E4370" s="2" t="s">
        <v>5</v>
      </c>
      <c r="G4370" s="2" t="s">
        <v>24</v>
      </c>
      <c r="H4370" s="2">
        <v>1960842</v>
      </c>
      <c r="I4370" s="2">
        <v>1961570</v>
      </c>
      <c r="J4370" s="1" t="s">
        <v>25</v>
      </c>
      <c r="Q4370" s="2" t="s">
        <v>6024</v>
      </c>
      <c r="R4370" s="2">
        <v>729</v>
      </c>
    </row>
    <row r="4371" spans="1:19" ht="43.2" x14ac:dyDescent="0.3">
      <c r="A4371" s="2" t="s">
        <v>28</v>
      </c>
      <c r="B4371" s="2" t="s">
        <v>29</v>
      </c>
      <c r="C4371" s="2" t="s">
        <v>22</v>
      </c>
      <c r="D4371" s="2" t="s">
        <v>23</v>
      </c>
      <c r="E4371" s="2" t="s">
        <v>5</v>
      </c>
      <c r="G4371" s="2" t="s">
        <v>24</v>
      </c>
      <c r="H4371" s="2">
        <v>1960842</v>
      </c>
      <c r="I4371" s="2">
        <v>1961570</v>
      </c>
      <c r="J4371" s="1" t="s">
        <v>25</v>
      </c>
      <c r="K4371" s="2" t="s">
        <v>6025</v>
      </c>
      <c r="N4371" s="2" t="s">
        <v>6026</v>
      </c>
      <c r="Q4371" s="2" t="s">
        <v>6024</v>
      </c>
      <c r="R4371" s="2">
        <v>729</v>
      </c>
      <c r="S4371" s="2">
        <v>242</v>
      </c>
    </row>
    <row r="4372" spans="1:19" ht="28.8" x14ac:dyDescent="0.3">
      <c r="A4372" s="2" t="s">
        <v>20</v>
      </c>
      <c r="B4372" s="2" t="s">
        <v>21</v>
      </c>
      <c r="C4372" s="2" t="s">
        <v>22</v>
      </c>
      <c r="D4372" s="2" t="s">
        <v>23</v>
      </c>
      <c r="E4372" s="2" t="s">
        <v>5</v>
      </c>
      <c r="G4372" s="2" t="s">
        <v>24</v>
      </c>
      <c r="H4372" s="2">
        <v>1961567</v>
      </c>
      <c r="I4372" s="2">
        <v>1962643</v>
      </c>
      <c r="J4372" s="1" t="s">
        <v>25</v>
      </c>
      <c r="Q4372" s="2" t="s">
        <v>6027</v>
      </c>
      <c r="R4372" s="2">
        <v>1077</v>
      </c>
    </row>
    <row r="4373" spans="1:19" ht="28.8" x14ac:dyDescent="0.3">
      <c r="A4373" s="2" t="s">
        <v>28</v>
      </c>
      <c r="B4373" s="2" t="s">
        <v>29</v>
      </c>
      <c r="C4373" s="2" t="s">
        <v>22</v>
      </c>
      <c r="D4373" s="2" t="s">
        <v>23</v>
      </c>
      <c r="E4373" s="2" t="s">
        <v>5</v>
      </c>
      <c r="G4373" s="2" t="s">
        <v>24</v>
      </c>
      <c r="H4373" s="2">
        <v>1961567</v>
      </c>
      <c r="I4373" s="2">
        <v>1962643</v>
      </c>
      <c r="J4373" s="1" t="s">
        <v>25</v>
      </c>
      <c r="K4373" s="2" t="s">
        <v>6028</v>
      </c>
      <c r="N4373" s="2" t="s">
        <v>6029</v>
      </c>
      <c r="Q4373" s="2" t="s">
        <v>6027</v>
      </c>
      <c r="R4373" s="2">
        <v>1077</v>
      </c>
      <c r="S4373" s="2">
        <v>358</v>
      </c>
    </row>
    <row r="4374" spans="1:19" ht="28.8" x14ac:dyDescent="0.3">
      <c r="A4374" s="2" t="s">
        <v>20</v>
      </c>
      <c r="B4374" s="2" t="s">
        <v>21</v>
      </c>
      <c r="C4374" s="2" t="s">
        <v>22</v>
      </c>
      <c r="D4374" s="2" t="s">
        <v>23</v>
      </c>
      <c r="E4374" s="2" t="s">
        <v>5</v>
      </c>
      <c r="G4374" s="2" t="s">
        <v>24</v>
      </c>
      <c r="H4374" s="2">
        <v>1962726</v>
      </c>
      <c r="I4374" s="2">
        <v>1963352</v>
      </c>
      <c r="J4374" s="1" t="s">
        <v>54</v>
      </c>
      <c r="Q4374" s="2" t="s">
        <v>6030</v>
      </c>
      <c r="R4374" s="2">
        <v>627</v>
      </c>
    </row>
    <row r="4375" spans="1:19" ht="43.2" x14ac:dyDescent="0.3">
      <c r="A4375" s="2" t="s">
        <v>28</v>
      </c>
      <c r="B4375" s="2" t="s">
        <v>29</v>
      </c>
      <c r="C4375" s="2" t="s">
        <v>22</v>
      </c>
      <c r="D4375" s="2" t="s">
        <v>23</v>
      </c>
      <c r="E4375" s="2" t="s">
        <v>5</v>
      </c>
      <c r="G4375" s="2" t="s">
        <v>24</v>
      </c>
      <c r="H4375" s="2">
        <v>1962726</v>
      </c>
      <c r="I4375" s="2">
        <v>1963352</v>
      </c>
      <c r="J4375" s="1" t="s">
        <v>54</v>
      </c>
      <c r="K4375" s="2" t="s">
        <v>6031</v>
      </c>
      <c r="N4375" s="2" t="s">
        <v>41</v>
      </c>
      <c r="Q4375" s="2" t="s">
        <v>6030</v>
      </c>
      <c r="R4375" s="2">
        <v>627</v>
      </c>
      <c r="S4375" s="2">
        <v>208</v>
      </c>
    </row>
    <row r="4376" spans="1:19" ht="28.8" x14ac:dyDescent="0.3">
      <c r="A4376" s="2" t="s">
        <v>20</v>
      </c>
      <c r="B4376" s="2" t="s">
        <v>285</v>
      </c>
      <c r="C4376" s="2" t="s">
        <v>22</v>
      </c>
      <c r="D4376" s="2" t="s">
        <v>23</v>
      </c>
      <c r="E4376" s="2" t="s">
        <v>5</v>
      </c>
      <c r="G4376" s="2" t="s">
        <v>24</v>
      </c>
      <c r="H4376" s="2">
        <v>1963406</v>
      </c>
      <c r="I4376" s="2">
        <v>1963492</v>
      </c>
      <c r="J4376" s="1" t="s">
        <v>25</v>
      </c>
      <c r="Q4376" s="2" t="s">
        <v>6032</v>
      </c>
      <c r="R4376" s="2">
        <v>87</v>
      </c>
    </row>
    <row r="4377" spans="1:19" ht="28.8" x14ac:dyDescent="0.3">
      <c r="A4377" s="2" t="s">
        <v>285</v>
      </c>
      <c r="C4377" s="2" t="s">
        <v>22</v>
      </c>
      <c r="D4377" s="2" t="s">
        <v>23</v>
      </c>
      <c r="E4377" s="2" t="s">
        <v>5</v>
      </c>
      <c r="G4377" s="2" t="s">
        <v>24</v>
      </c>
      <c r="H4377" s="2">
        <v>1963406</v>
      </c>
      <c r="I4377" s="2">
        <v>1963492</v>
      </c>
      <c r="J4377" s="1" t="s">
        <v>25</v>
      </c>
      <c r="N4377" s="2" t="s">
        <v>3346</v>
      </c>
      <c r="Q4377" s="2" t="s">
        <v>6032</v>
      </c>
      <c r="R4377" s="2">
        <v>87</v>
      </c>
    </row>
    <row r="4378" spans="1:19" ht="28.8" x14ac:dyDescent="0.3">
      <c r="A4378" s="2" t="s">
        <v>20</v>
      </c>
      <c r="B4378" s="2" t="s">
        <v>21</v>
      </c>
      <c r="C4378" s="2" t="s">
        <v>22</v>
      </c>
      <c r="D4378" s="2" t="s">
        <v>23</v>
      </c>
      <c r="E4378" s="2" t="s">
        <v>5</v>
      </c>
      <c r="G4378" s="2" t="s">
        <v>24</v>
      </c>
      <c r="H4378" s="2">
        <v>1963560</v>
      </c>
      <c r="I4378" s="2">
        <v>1964126</v>
      </c>
      <c r="J4378" s="1" t="s">
        <v>25</v>
      </c>
      <c r="Q4378" s="2" t="s">
        <v>6033</v>
      </c>
      <c r="R4378" s="2">
        <v>567</v>
      </c>
    </row>
    <row r="4379" spans="1:19" ht="43.2" x14ac:dyDescent="0.3">
      <c r="A4379" s="2" t="s">
        <v>28</v>
      </c>
      <c r="B4379" s="2" t="s">
        <v>29</v>
      </c>
      <c r="C4379" s="2" t="s">
        <v>22</v>
      </c>
      <c r="D4379" s="2" t="s">
        <v>23</v>
      </c>
      <c r="E4379" s="2" t="s">
        <v>5</v>
      </c>
      <c r="G4379" s="2" t="s">
        <v>24</v>
      </c>
      <c r="H4379" s="2">
        <v>1963560</v>
      </c>
      <c r="I4379" s="2">
        <v>1964126</v>
      </c>
      <c r="J4379" s="1" t="s">
        <v>25</v>
      </c>
      <c r="K4379" s="2" t="s">
        <v>6034</v>
      </c>
      <c r="N4379" s="2" t="s">
        <v>41</v>
      </c>
      <c r="Q4379" s="2" t="s">
        <v>6033</v>
      </c>
      <c r="R4379" s="2">
        <v>567</v>
      </c>
      <c r="S4379" s="2">
        <v>188</v>
      </c>
    </row>
    <row r="4380" spans="1:19" ht="28.8" x14ac:dyDescent="0.3">
      <c r="A4380" s="2" t="s">
        <v>20</v>
      </c>
      <c r="B4380" s="2" t="s">
        <v>21</v>
      </c>
      <c r="C4380" s="2" t="s">
        <v>22</v>
      </c>
      <c r="D4380" s="2" t="s">
        <v>23</v>
      </c>
      <c r="E4380" s="2" t="s">
        <v>5</v>
      </c>
      <c r="G4380" s="2" t="s">
        <v>24</v>
      </c>
      <c r="H4380" s="2">
        <v>1964159</v>
      </c>
      <c r="I4380" s="2">
        <v>1964953</v>
      </c>
      <c r="J4380" s="1" t="s">
        <v>25</v>
      </c>
      <c r="Q4380" s="2" t="s">
        <v>6035</v>
      </c>
      <c r="R4380" s="2">
        <v>795</v>
      </c>
    </row>
    <row r="4381" spans="1:19" ht="28.8" x14ac:dyDescent="0.3">
      <c r="A4381" s="2" t="s">
        <v>28</v>
      </c>
      <c r="B4381" s="2" t="s">
        <v>29</v>
      </c>
      <c r="C4381" s="2" t="s">
        <v>22</v>
      </c>
      <c r="D4381" s="2" t="s">
        <v>23</v>
      </c>
      <c r="E4381" s="2" t="s">
        <v>5</v>
      </c>
      <c r="G4381" s="2" t="s">
        <v>24</v>
      </c>
      <c r="H4381" s="2">
        <v>1964159</v>
      </c>
      <c r="I4381" s="2">
        <v>1964953</v>
      </c>
      <c r="J4381" s="1" t="s">
        <v>25</v>
      </c>
      <c r="K4381" s="2" t="s">
        <v>6036</v>
      </c>
      <c r="N4381" s="2" t="s">
        <v>6037</v>
      </c>
      <c r="Q4381" s="2" t="s">
        <v>6035</v>
      </c>
      <c r="R4381" s="2">
        <v>795</v>
      </c>
      <c r="S4381" s="2">
        <v>264</v>
      </c>
    </row>
    <row r="4382" spans="1:19" ht="28.8" x14ac:dyDescent="0.3">
      <c r="A4382" s="2" t="s">
        <v>20</v>
      </c>
      <c r="B4382" s="2" t="s">
        <v>21</v>
      </c>
      <c r="C4382" s="2" t="s">
        <v>22</v>
      </c>
      <c r="D4382" s="2" t="s">
        <v>23</v>
      </c>
      <c r="E4382" s="2" t="s">
        <v>5</v>
      </c>
      <c r="G4382" s="2" t="s">
        <v>24</v>
      </c>
      <c r="H4382" s="2">
        <v>1965070</v>
      </c>
      <c r="I4382" s="2">
        <v>1965963</v>
      </c>
      <c r="J4382" s="1" t="s">
        <v>25</v>
      </c>
      <c r="Q4382" s="2" t="s">
        <v>6038</v>
      </c>
      <c r="R4382" s="2">
        <v>894</v>
      </c>
    </row>
    <row r="4383" spans="1:19" ht="57.6" x14ac:dyDescent="0.3">
      <c r="A4383" s="2" t="s">
        <v>28</v>
      </c>
      <c r="B4383" s="2" t="s">
        <v>29</v>
      </c>
      <c r="C4383" s="2" t="s">
        <v>22</v>
      </c>
      <c r="D4383" s="2" t="s">
        <v>23</v>
      </c>
      <c r="E4383" s="2" t="s">
        <v>5</v>
      </c>
      <c r="G4383" s="2" t="s">
        <v>24</v>
      </c>
      <c r="H4383" s="2">
        <v>1965070</v>
      </c>
      <c r="I4383" s="2">
        <v>1965963</v>
      </c>
      <c r="J4383" s="1" t="s">
        <v>25</v>
      </c>
      <c r="K4383" s="2" t="s">
        <v>6039</v>
      </c>
      <c r="N4383" s="2" t="s">
        <v>2239</v>
      </c>
      <c r="Q4383" s="2" t="s">
        <v>6038</v>
      </c>
      <c r="R4383" s="2">
        <v>894</v>
      </c>
      <c r="S4383" s="2">
        <v>297</v>
      </c>
    </row>
    <row r="4384" spans="1:19" ht="28.8" x14ac:dyDescent="0.3">
      <c r="A4384" s="2" t="s">
        <v>20</v>
      </c>
      <c r="B4384" s="2" t="s">
        <v>21</v>
      </c>
      <c r="C4384" s="2" t="s">
        <v>22</v>
      </c>
      <c r="D4384" s="2" t="s">
        <v>23</v>
      </c>
      <c r="E4384" s="2" t="s">
        <v>5</v>
      </c>
      <c r="G4384" s="2" t="s">
        <v>24</v>
      </c>
      <c r="H4384" s="2">
        <v>1965956</v>
      </c>
      <c r="I4384" s="2">
        <v>1966525</v>
      </c>
      <c r="J4384" s="1" t="s">
        <v>54</v>
      </c>
      <c r="Q4384" s="2" t="s">
        <v>6040</v>
      </c>
      <c r="R4384" s="2">
        <v>570</v>
      </c>
    </row>
    <row r="4385" spans="1:19" ht="43.2" x14ac:dyDescent="0.3">
      <c r="A4385" s="2" t="s">
        <v>28</v>
      </c>
      <c r="B4385" s="2" t="s">
        <v>29</v>
      </c>
      <c r="C4385" s="2" t="s">
        <v>22</v>
      </c>
      <c r="D4385" s="2" t="s">
        <v>23</v>
      </c>
      <c r="E4385" s="2" t="s">
        <v>5</v>
      </c>
      <c r="G4385" s="2" t="s">
        <v>24</v>
      </c>
      <c r="H4385" s="2">
        <v>1965956</v>
      </c>
      <c r="I4385" s="2">
        <v>1966525</v>
      </c>
      <c r="J4385" s="1" t="s">
        <v>54</v>
      </c>
      <c r="K4385" s="2" t="s">
        <v>6041</v>
      </c>
      <c r="N4385" s="2" t="s">
        <v>41</v>
      </c>
      <c r="Q4385" s="2" t="s">
        <v>6040</v>
      </c>
      <c r="R4385" s="2">
        <v>570</v>
      </c>
      <c r="S4385" s="2">
        <v>189</v>
      </c>
    </row>
    <row r="4386" spans="1:19" ht="28.8" x14ac:dyDescent="0.3">
      <c r="A4386" s="2" t="s">
        <v>20</v>
      </c>
      <c r="B4386" s="2" t="s">
        <v>21</v>
      </c>
      <c r="C4386" s="2" t="s">
        <v>22</v>
      </c>
      <c r="D4386" s="2" t="s">
        <v>23</v>
      </c>
      <c r="E4386" s="2" t="s">
        <v>5</v>
      </c>
      <c r="G4386" s="2" t="s">
        <v>24</v>
      </c>
      <c r="H4386" s="2">
        <v>1966631</v>
      </c>
      <c r="I4386" s="2">
        <v>1967314</v>
      </c>
      <c r="J4386" s="1" t="s">
        <v>54</v>
      </c>
      <c r="Q4386" s="2" t="s">
        <v>6042</v>
      </c>
      <c r="R4386" s="2">
        <v>684</v>
      </c>
    </row>
    <row r="4387" spans="1:19" ht="43.2" x14ac:dyDescent="0.3">
      <c r="A4387" s="2" t="s">
        <v>28</v>
      </c>
      <c r="B4387" s="2" t="s">
        <v>29</v>
      </c>
      <c r="C4387" s="2" t="s">
        <v>22</v>
      </c>
      <c r="D4387" s="2" t="s">
        <v>23</v>
      </c>
      <c r="E4387" s="2" t="s">
        <v>5</v>
      </c>
      <c r="G4387" s="2" t="s">
        <v>24</v>
      </c>
      <c r="H4387" s="2">
        <v>1966631</v>
      </c>
      <c r="I4387" s="2">
        <v>1967314</v>
      </c>
      <c r="J4387" s="1" t="s">
        <v>54</v>
      </c>
      <c r="K4387" s="2" t="s">
        <v>6043</v>
      </c>
      <c r="N4387" s="2" t="s">
        <v>6044</v>
      </c>
      <c r="Q4387" s="2" t="s">
        <v>6042</v>
      </c>
      <c r="R4387" s="2">
        <v>684</v>
      </c>
      <c r="S4387" s="2">
        <v>227</v>
      </c>
    </row>
    <row r="4388" spans="1:19" ht="28.8" x14ac:dyDescent="0.3">
      <c r="A4388" s="2" t="s">
        <v>20</v>
      </c>
      <c r="B4388" s="2" t="s">
        <v>21</v>
      </c>
      <c r="C4388" s="2" t="s">
        <v>22</v>
      </c>
      <c r="D4388" s="2" t="s">
        <v>23</v>
      </c>
      <c r="E4388" s="2" t="s">
        <v>5</v>
      </c>
      <c r="G4388" s="2" t="s">
        <v>24</v>
      </c>
      <c r="H4388" s="2">
        <v>1967311</v>
      </c>
      <c r="I4388" s="2">
        <v>1968264</v>
      </c>
      <c r="J4388" s="1" t="s">
        <v>54</v>
      </c>
      <c r="O4388" s="2" t="s">
        <v>6045</v>
      </c>
      <c r="Q4388" s="2" t="s">
        <v>6046</v>
      </c>
      <c r="R4388" s="2">
        <v>954</v>
      </c>
    </row>
    <row r="4389" spans="1:19" ht="57.6" x14ac:dyDescent="0.3">
      <c r="A4389" s="2" t="s">
        <v>28</v>
      </c>
      <c r="B4389" s="2" t="s">
        <v>29</v>
      </c>
      <c r="C4389" s="2" t="s">
        <v>22</v>
      </c>
      <c r="D4389" s="2" t="s">
        <v>23</v>
      </c>
      <c r="E4389" s="2" t="s">
        <v>5</v>
      </c>
      <c r="G4389" s="2" t="s">
        <v>24</v>
      </c>
      <c r="H4389" s="2">
        <v>1967311</v>
      </c>
      <c r="I4389" s="2">
        <v>1968264</v>
      </c>
      <c r="J4389" s="1" t="s">
        <v>54</v>
      </c>
      <c r="K4389" s="2" t="s">
        <v>6047</v>
      </c>
      <c r="N4389" s="2" t="s">
        <v>6048</v>
      </c>
      <c r="O4389" s="2" t="s">
        <v>6045</v>
      </c>
      <c r="Q4389" s="2" t="s">
        <v>6046</v>
      </c>
      <c r="R4389" s="2">
        <v>954</v>
      </c>
      <c r="S4389" s="2">
        <v>317</v>
      </c>
    </row>
    <row r="4390" spans="1:19" ht="28.8" x14ac:dyDescent="0.3">
      <c r="A4390" s="2" t="s">
        <v>20</v>
      </c>
      <c r="B4390" s="2" t="s">
        <v>21</v>
      </c>
      <c r="C4390" s="2" t="s">
        <v>22</v>
      </c>
      <c r="D4390" s="2" t="s">
        <v>23</v>
      </c>
      <c r="E4390" s="2" t="s">
        <v>5</v>
      </c>
      <c r="G4390" s="2" t="s">
        <v>24</v>
      </c>
      <c r="H4390" s="2">
        <v>1968461</v>
      </c>
      <c r="I4390" s="2">
        <v>1970809</v>
      </c>
      <c r="J4390" s="1" t="s">
        <v>25</v>
      </c>
      <c r="Q4390" s="2" t="s">
        <v>6049</v>
      </c>
      <c r="R4390" s="2">
        <v>2349</v>
      </c>
    </row>
    <row r="4391" spans="1:19" ht="28.8" x14ac:dyDescent="0.3">
      <c r="A4391" s="2" t="s">
        <v>28</v>
      </c>
      <c r="B4391" s="2" t="s">
        <v>29</v>
      </c>
      <c r="C4391" s="2" t="s">
        <v>22</v>
      </c>
      <c r="D4391" s="2" t="s">
        <v>23</v>
      </c>
      <c r="E4391" s="2" t="s">
        <v>5</v>
      </c>
      <c r="G4391" s="2" t="s">
        <v>24</v>
      </c>
      <c r="H4391" s="2">
        <v>1968461</v>
      </c>
      <c r="I4391" s="2">
        <v>1970809</v>
      </c>
      <c r="J4391" s="1" t="s">
        <v>25</v>
      </c>
      <c r="K4391" s="2" t="s">
        <v>6050</v>
      </c>
      <c r="N4391" s="2" t="s">
        <v>6051</v>
      </c>
      <c r="Q4391" s="2" t="s">
        <v>6049</v>
      </c>
      <c r="R4391" s="2">
        <v>2349</v>
      </c>
      <c r="S4391" s="2">
        <v>782</v>
      </c>
    </row>
    <row r="4392" spans="1:19" ht="28.8" x14ac:dyDescent="0.3">
      <c r="A4392" s="2" t="s">
        <v>20</v>
      </c>
      <c r="B4392" s="2" t="s">
        <v>21</v>
      </c>
      <c r="C4392" s="2" t="s">
        <v>22</v>
      </c>
      <c r="D4392" s="2" t="s">
        <v>23</v>
      </c>
      <c r="E4392" s="2" t="s">
        <v>5</v>
      </c>
      <c r="G4392" s="2" t="s">
        <v>24</v>
      </c>
      <c r="H4392" s="2">
        <v>1970852</v>
      </c>
      <c r="I4392" s="2">
        <v>1972240</v>
      </c>
      <c r="J4392" s="1" t="s">
        <v>54</v>
      </c>
      <c r="O4392" s="2" t="s">
        <v>6052</v>
      </c>
      <c r="Q4392" s="2" t="s">
        <v>6053</v>
      </c>
      <c r="R4392" s="2">
        <v>1389</v>
      </c>
    </row>
    <row r="4393" spans="1:19" ht="28.8" x14ac:dyDescent="0.3">
      <c r="A4393" s="2" t="s">
        <v>28</v>
      </c>
      <c r="B4393" s="2" t="s">
        <v>29</v>
      </c>
      <c r="C4393" s="2" t="s">
        <v>22</v>
      </c>
      <c r="D4393" s="2" t="s">
        <v>23</v>
      </c>
      <c r="E4393" s="2" t="s">
        <v>5</v>
      </c>
      <c r="G4393" s="2" t="s">
        <v>24</v>
      </c>
      <c r="H4393" s="2">
        <v>1970852</v>
      </c>
      <c r="I4393" s="2">
        <v>1972240</v>
      </c>
      <c r="J4393" s="1" t="s">
        <v>54</v>
      </c>
      <c r="K4393" s="2" t="s">
        <v>6054</v>
      </c>
      <c r="N4393" s="2" t="s">
        <v>6055</v>
      </c>
      <c r="O4393" s="2" t="s">
        <v>6052</v>
      </c>
      <c r="Q4393" s="2" t="s">
        <v>6053</v>
      </c>
      <c r="R4393" s="2">
        <v>1389</v>
      </c>
      <c r="S4393" s="2">
        <v>462</v>
      </c>
    </row>
    <row r="4394" spans="1:19" ht="28.8" x14ac:dyDescent="0.3">
      <c r="A4394" s="2" t="s">
        <v>20</v>
      </c>
      <c r="B4394" s="2" t="s">
        <v>21</v>
      </c>
      <c r="C4394" s="2" t="s">
        <v>22</v>
      </c>
      <c r="D4394" s="2" t="s">
        <v>23</v>
      </c>
      <c r="E4394" s="2" t="s">
        <v>5</v>
      </c>
      <c r="G4394" s="2" t="s">
        <v>24</v>
      </c>
      <c r="H4394" s="2">
        <v>1972237</v>
      </c>
      <c r="I4394" s="2">
        <v>1973763</v>
      </c>
      <c r="J4394" s="1" t="s">
        <v>54</v>
      </c>
      <c r="O4394" s="2" t="s">
        <v>6056</v>
      </c>
      <c r="Q4394" s="2" t="s">
        <v>6057</v>
      </c>
      <c r="R4394" s="2">
        <v>1527</v>
      </c>
    </row>
    <row r="4395" spans="1:19" ht="28.8" x14ac:dyDescent="0.3">
      <c r="A4395" s="2" t="s">
        <v>28</v>
      </c>
      <c r="B4395" s="2" t="s">
        <v>29</v>
      </c>
      <c r="C4395" s="2" t="s">
        <v>22</v>
      </c>
      <c r="D4395" s="2" t="s">
        <v>23</v>
      </c>
      <c r="E4395" s="2" t="s">
        <v>5</v>
      </c>
      <c r="G4395" s="2" t="s">
        <v>24</v>
      </c>
      <c r="H4395" s="2">
        <v>1972237</v>
      </c>
      <c r="I4395" s="2">
        <v>1973763</v>
      </c>
      <c r="J4395" s="1" t="s">
        <v>54</v>
      </c>
      <c r="K4395" s="2" t="s">
        <v>6058</v>
      </c>
      <c r="N4395" s="2" t="s">
        <v>1350</v>
      </c>
      <c r="O4395" s="2" t="s">
        <v>6056</v>
      </c>
      <c r="Q4395" s="2" t="s">
        <v>6057</v>
      </c>
      <c r="R4395" s="2">
        <v>1527</v>
      </c>
      <c r="S4395" s="2">
        <v>508</v>
      </c>
    </row>
    <row r="4396" spans="1:19" ht="28.8" x14ac:dyDescent="0.3">
      <c r="A4396" s="2" t="s">
        <v>20</v>
      </c>
      <c r="B4396" s="2" t="s">
        <v>21</v>
      </c>
      <c r="C4396" s="2" t="s">
        <v>22</v>
      </c>
      <c r="D4396" s="2" t="s">
        <v>23</v>
      </c>
      <c r="E4396" s="2" t="s">
        <v>5</v>
      </c>
      <c r="G4396" s="2" t="s">
        <v>24</v>
      </c>
      <c r="H4396" s="2">
        <v>1973783</v>
      </c>
      <c r="I4396" s="2">
        <v>1976272</v>
      </c>
      <c r="J4396" s="1" t="s">
        <v>25</v>
      </c>
      <c r="Q4396" s="2" t="s">
        <v>6059</v>
      </c>
      <c r="R4396" s="2">
        <v>2490</v>
      </c>
    </row>
    <row r="4397" spans="1:19" ht="28.8" x14ac:dyDescent="0.3">
      <c r="A4397" s="2" t="s">
        <v>28</v>
      </c>
      <c r="B4397" s="2" t="s">
        <v>29</v>
      </c>
      <c r="C4397" s="2" t="s">
        <v>22</v>
      </c>
      <c r="D4397" s="2" t="s">
        <v>23</v>
      </c>
      <c r="E4397" s="2" t="s">
        <v>5</v>
      </c>
      <c r="G4397" s="2" t="s">
        <v>24</v>
      </c>
      <c r="H4397" s="2">
        <v>1973783</v>
      </c>
      <c r="I4397" s="2">
        <v>1976272</v>
      </c>
      <c r="J4397" s="1" t="s">
        <v>25</v>
      </c>
      <c r="K4397" s="2" t="s">
        <v>6060</v>
      </c>
      <c r="N4397" s="2" t="s">
        <v>6061</v>
      </c>
      <c r="Q4397" s="2" t="s">
        <v>6059</v>
      </c>
      <c r="R4397" s="2">
        <v>2490</v>
      </c>
      <c r="S4397" s="2">
        <v>829</v>
      </c>
    </row>
    <row r="4398" spans="1:19" ht="28.8" x14ac:dyDescent="0.3">
      <c r="A4398" s="2" t="s">
        <v>20</v>
      </c>
      <c r="B4398" s="2" t="s">
        <v>21</v>
      </c>
      <c r="C4398" s="2" t="s">
        <v>22</v>
      </c>
      <c r="D4398" s="2" t="s">
        <v>23</v>
      </c>
      <c r="E4398" s="2" t="s">
        <v>5</v>
      </c>
      <c r="G4398" s="2" t="s">
        <v>24</v>
      </c>
      <c r="H4398" s="2">
        <v>1976273</v>
      </c>
      <c r="I4398" s="2">
        <v>1978633</v>
      </c>
      <c r="J4398" s="1" t="s">
        <v>25</v>
      </c>
      <c r="Q4398" s="2" t="s">
        <v>6062</v>
      </c>
      <c r="R4398" s="2">
        <v>2361</v>
      </c>
    </row>
    <row r="4399" spans="1:19" ht="28.8" x14ac:dyDescent="0.3">
      <c r="A4399" s="2" t="s">
        <v>28</v>
      </c>
      <c r="B4399" s="2" t="s">
        <v>29</v>
      </c>
      <c r="C4399" s="2" t="s">
        <v>22</v>
      </c>
      <c r="D4399" s="2" t="s">
        <v>23</v>
      </c>
      <c r="E4399" s="2" t="s">
        <v>5</v>
      </c>
      <c r="G4399" s="2" t="s">
        <v>24</v>
      </c>
      <c r="H4399" s="2">
        <v>1976273</v>
      </c>
      <c r="I4399" s="2">
        <v>1978633</v>
      </c>
      <c r="J4399" s="1" t="s">
        <v>25</v>
      </c>
      <c r="K4399" s="2" t="s">
        <v>6063</v>
      </c>
      <c r="N4399" s="2" t="s">
        <v>6064</v>
      </c>
      <c r="Q4399" s="2" t="s">
        <v>6062</v>
      </c>
      <c r="R4399" s="2">
        <v>2361</v>
      </c>
      <c r="S4399" s="2">
        <v>786</v>
      </c>
    </row>
    <row r="4400" spans="1:19" ht="28.8" x14ac:dyDescent="0.3">
      <c r="A4400" s="2" t="s">
        <v>20</v>
      </c>
      <c r="B4400" s="2" t="s">
        <v>21</v>
      </c>
      <c r="C4400" s="2" t="s">
        <v>22</v>
      </c>
      <c r="D4400" s="2" t="s">
        <v>23</v>
      </c>
      <c r="E4400" s="2" t="s">
        <v>5</v>
      </c>
      <c r="G4400" s="2" t="s">
        <v>24</v>
      </c>
      <c r="H4400" s="2">
        <v>1978630</v>
      </c>
      <c r="I4400" s="2">
        <v>1979415</v>
      </c>
      <c r="J4400" s="1" t="s">
        <v>25</v>
      </c>
      <c r="Q4400" s="2" t="s">
        <v>6065</v>
      </c>
      <c r="R4400" s="2">
        <v>786</v>
      </c>
    </row>
    <row r="4401" spans="1:19" ht="43.2" x14ac:dyDescent="0.3">
      <c r="A4401" s="2" t="s">
        <v>28</v>
      </c>
      <c r="B4401" s="2" t="s">
        <v>29</v>
      </c>
      <c r="C4401" s="2" t="s">
        <v>22</v>
      </c>
      <c r="D4401" s="2" t="s">
        <v>23</v>
      </c>
      <c r="E4401" s="2" t="s">
        <v>5</v>
      </c>
      <c r="G4401" s="2" t="s">
        <v>24</v>
      </c>
      <c r="H4401" s="2">
        <v>1978630</v>
      </c>
      <c r="I4401" s="2">
        <v>1979415</v>
      </c>
      <c r="J4401" s="1" t="s">
        <v>25</v>
      </c>
      <c r="K4401" s="2" t="s">
        <v>6066</v>
      </c>
      <c r="N4401" s="2" t="s">
        <v>5040</v>
      </c>
      <c r="Q4401" s="2" t="s">
        <v>6065</v>
      </c>
      <c r="R4401" s="2">
        <v>786</v>
      </c>
      <c r="S4401" s="2">
        <v>261</v>
      </c>
    </row>
    <row r="4402" spans="1:19" ht="28.8" x14ac:dyDescent="0.3">
      <c r="A4402" s="2" t="s">
        <v>20</v>
      </c>
      <c r="B4402" s="2" t="s">
        <v>21</v>
      </c>
      <c r="C4402" s="2" t="s">
        <v>22</v>
      </c>
      <c r="D4402" s="2" t="s">
        <v>23</v>
      </c>
      <c r="E4402" s="2" t="s">
        <v>5</v>
      </c>
      <c r="G4402" s="2" t="s">
        <v>24</v>
      </c>
      <c r="H4402" s="2">
        <v>1979574</v>
      </c>
      <c r="I4402" s="2">
        <v>1981256</v>
      </c>
      <c r="J4402" s="1" t="s">
        <v>25</v>
      </c>
      <c r="Q4402" s="2" t="s">
        <v>6067</v>
      </c>
      <c r="R4402" s="2">
        <v>1683</v>
      </c>
    </row>
    <row r="4403" spans="1:19" ht="28.8" x14ac:dyDescent="0.3">
      <c r="A4403" s="2" t="s">
        <v>28</v>
      </c>
      <c r="B4403" s="2" t="s">
        <v>29</v>
      </c>
      <c r="C4403" s="2" t="s">
        <v>22</v>
      </c>
      <c r="D4403" s="2" t="s">
        <v>23</v>
      </c>
      <c r="E4403" s="2" t="s">
        <v>5</v>
      </c>
      <c r="G4403" s="2" t="s">
        <v>24</v>
      </c>
      <c r="H4403" s="2">
        <v>1979574</v>
      </c>
      <c r="I4403" s="2">
        <v>1981256</v>
      </c>
      <c r="J4403" s="1" t="s">
        <v>25</v>
      </c>
      <c r="K4403" s="2" t="s">
        <v>6068</v>
      </c>
      <c r="N4403" s="2" t="s">
        <v>303</v>
      </c>
      <c r="Q4403" s="2" t="s">
        <v>6067</v>
      </c>
      <c r="R4403" s="2">
        <v>1683</v>
      </c>
      <c r="S4403" s="2">
        <v>560</v>
      </c>
    </row>
    <row r="4404" spans="1:19" ht="28.8" x14ac:dyDescent="0.3">
      <c r="A4404" s="2" t="s">
        <v>20</v>
      </c>
      <c r="B4404" s="2" t="s">
        <v>21</v>
      </c>
      <c r="C4404" s="2" t="s">
        <v>22</v>
      </c>
      <c r="D4404" s="2" t="s">
        <v>23</v>
      </c>
      <c r="E4404" s="2" t="s">
        <v>5</v>
      </c>
      <c r="G4404" s="2" t="s">
        <v>24</v>
      </c>
      <c r="H4404" s="2">
        <v>1981381</v>
      </c>
      <c r="I4404" s="2">
        <v>1982007</v>
      </c>
      <c r="J4404" s="1" t="s">
        <v>25</v>
      </c>
      <c r="Q4404" s="2" t="s">
        <v>6069</v>
      </c>
      <c r="R4404" s="2">
        <v>627</v>
      </c>
    </row>
    <row r="4405" spans="1:19" ht="43.2" x14ac:dyDescent="0.3">
      <c r="A4405" s="2" t="s">
        <v>28</v>
      </c>
      <c r="B4405" s="2" t="s">
        <v>29</v>
      </c>
      <c r="C4405" s="2" t="s">
        <v>22</v>
      </c>
      <c r="D4405" s="2" t="s">
        <v>23</v>
      </c>
      <c r="E4405" s="2" t="s">
        <v>5</v>
      </c>
      <c r="G4405" s="2" t="s">
        <v>24</v>
      </c>
      <c r="H4405" s="2">
        <v>1981381</v>
      </c>
      <c r="I4405" s="2">
        <v>1982007</v>
      </c>
      <c r="J4405" s="1" t="s">
        <v>25</v>
      </c>
      <c r="K4405" s="2" t="s">
        <v>6070</v>
      </c>
      <c r="N4405" s="2" t="s">
        <v>6044</v>
      </c>
      <c r="Q4405" s="2" t="s">
        <v>6069</v>
      </c>
      <c r="R4405" s="2">
        <v>627</v>
      </c>
      <c r="S4405" s="2">
        <v>208</v>
      </c>
    </row>
    <row r="4406" spans="1:19" ht="28.8" x14ac:dyDescent="0.3">
      <c r="A4406" s="2" t="s">
        <v>20</v>
      </c>
      <c r="B4406" s="2" t="s">
        <v>21</v>
      </c>
      <c r="C4406" s="2" t="s">
        <v>22</v>
      </c>
      <c r="D4406" s="2" t="s">
        <v>23</v>
      </c>
      <c r="E4406" s="2" t="s">
        <v>5</v>
      </c>
      <c r="G4406" s="2" t="s">
        <v>24</v>
      </c>
      <c r="H4406" s="2">
        <v>1982060</v>
      </c>
      <c r="I4406" s="2">
        <v>1982803</v>
      </c>
      <c r="J4406" s="1" t="s">
        <v>54</v>
      </c>
      <c r="O4406" s="2" t="s">
        <v>6071</v>
      </c>
      <c r="Q4406" s="2" t="s">
        <v>6072</v>
      </c>
      <c r="R4406" s="2">
        <v>744</v>
      </c>
    </row>
    <row r="4407" spans="1:19" ht="43.2" x14ac:dyDescent="0.3">
      <c r="A4407" s="2" t="s">
        <v>28</v>
      </c>
      <c r="B4407" s="2" t="s">
        <v>29</v>
      </c>
      <c r="C4407" s="2" t="s">
        <v>22</v>
      </c>
      <c r="D4407" s="2" t="s">
        <v>23</v>
      </c>
      <c r="E4407" s="2" t="s">
        <v>5</v>
      </c>
      <c r="G4407" s="2" t="s">
        <v>24</v>
      </c>
      <c r="H4407" s="2">
        <v>1982060</v>
      </c>
      <c r="I4407" s="2">
        <v>1982803</v>
      </c>
      <c r="J4407" s="1" t="s">
        <v>54</v>
      </c>
      <c r="K4407" s="2" t="s">
        <v>6073</v>
      </c>
      <c r="N4407" s="2" t="s">
        <v>6074</v>
      </c>
      <c r="O4407" s="2" t="s">
        <v>6071</v>
      </c>
      <c r="Q4407" s="2" t="s">
        <v>6072</v>
      </c>
      <c r="R4407" s="2">
        <v>744</v>
      </c>
      <c r="S4407" s="2">
        <v>247</v>
      </c>
    </row>
    <row r="4408" spans="1:19" ht="28.8" x14ac:dyDescent="0.3">
      <c r="A4408" s="2" t="s">
        <v>20</v>
      </c>
      <c r="B4408" s="2" t="s">
        <v>21</v>
      </c>
      <c r="C4408" s="2" t="s">
        <v>22</v>
      </c>
      <c r="D4408" s="2" t="s">
        <v>23</v>
      </c>
      <c r="E4408" s="2" t="s">
        <v>5</v>
      </c>
      <c r="G4408" s="2" t="s">
        <v>24</v>
      </c>
      <c r="H4408" s="2">
        <v>1982807</v>
      </c>
      <c r="I4408" s="2">
        <v>1985548</v>
      </c>
      <c r="J4408" s="1" t="s">
        <v>54</v>
      </c>
      <c r="O4408" s="2" t="s">
        <v>6075</v>
      </c>
      <c r="Q4408" s="2" t="s">
        <v>6076</v>
      </c>
      <c r="R4408" s="2">
        <v>2742</v>
      </c>
    </row>
    <row r="4409" spans="1:19" ht="28.8" x14ac:dyDescent="0.3">
      <c r="A4409" s="2" t="s">
        <v>28</v>
      </c>
      <c r="B4409" s="2" t="s">
        <v>29</v>
      </c>
      <c r="C4409" s="2" t="s">
        <v>22</v>
      </c>
      <c r="D4409" s="2" t="s">
        <v>23</v>
      </c>
      <c r="E4409" s="2" t="s">
        <v>5</v>
      </c>
      <c r="G4409" s="2" t="s">
        <v>24</v>
      </c>
      <c r="H4409" s="2">
        <v>1982807</v>
      </c>
      <c r="I4409" s="2">
        <v>1985548</v>
      </c>
      <c r="J4409" s="1" t="s">
        <v>54</v>
      </c>
      <c r="K4409" s="2" t="s">
        <v>6077</v>
      </c>
      <c r="N4409" s="2" t="s">
        <v>6078</v>
      </c>
      <c r="O4409" s="2" t="s">
        <v>6075</v>
      </c>
      <c r="Q4409" s="2" t="s">
        <v>6076</v>
      </c>
      <c r="R4409" s="2">
        <v>2742</v>
      </c>
      <c r="S4409" s="2">
        <v>913</v>
      </c>
    </row>
    <row r="4410" spans="1:19" ht="28.8" x14ac:dyDescent="0.3">
      <c r="A4410" s="2" t="s">
        <v>20</v>
      </c>
      <c r="B4410" s="2" t="s">
        <v>21</v>
      </c>
      <c r="C4410" s="2" t="s">
        <v>22</v>
      </c>
      <c r="D4410" s="2" t="s">
        <v>23</v>
      </c>
      <c r="E4410" s="2" t="s">
        <v>5</v>
      </c>
      <c r="G4410" s="2" t="s">
        <v>24</v>
      </c>
      <c r="H4410" s="2">
        <v>1985780</v>
      </c>
      <c r="I4410" s="2">
        <v>1985914</v>
      </c>
      <c r="J4410" s="1" t="s">
        <v>25</v>
      </c>
      <c r="Q4410" s="2" t="s">
        <v>6079</v>
      </c>
      <c r="R4410" s="2">
        <v>135</v>
      </c>
    </row>
    <row r="4411" spans="1:19" ht="28.8" x14ac:dyDescent="0.3">
      <c r="A4411" s="2" t="s">
        <v>28</v>
      </c>
      <c r="B4411" s="2" t="s">
        <v>29</v>
      </c>
      <c r="C4411" s="2" t="s">
        <v>22</v>
      </c>
      <c r="D4411" s="2" t="s">
        <v>23</v>
      </c>
      <c r="E4411" s="2" t="s">
        <v>5</v>
      </c>
      <c r="G4411" s="2" t="s">
        <v>24</v>
      </c>
      <c r="H4411" s="2">
        <v>1985780</v>
      </c>
      <c r="I4411" s="2">
        <v>1985914</v>
      </c>
      <c r="J4411" s="1" t="s">
        <v>25</v>
      </c>
      <c r="K4411" s="2" t="s">
        <v>6080</v>
      </c>
      <c r="N4411" s="2" t="s">
        <v>101</v>
      </c>
      <c r="Q4411" s="2" t="s">
        <v>6079</v>
      </c>
      <c r="R4411" s="2">
        <v>135</v>
      </c>
      <c r="S4411" s="2">
        <v>44</v>
      </c>
    </row>
    <row r="4412" spans="1:19" ht="28.8" x14ac:dyDescent="0.3">
      <c r="A4412" s="2" t="s">
        <v>20</v>
      </c>
      <c r="B4412" s="2" t="s">
        <v>21</v>
      </c>
      <c r="C4412" s="2" t="s">
        <v>22</v>
      </c>
      <c r="D4412" s="2" t="s">
        <v>23</v>
      </c>
      <c r="E4412" s="2" t="s">
        <v>5</v>
      </c>
      <c r="G4412" s="2" t="s">
        <v>24</v>
      </c>
      <c r="H4412" s="2">
        <v>1985911</v>
      </c>
      <c r="I4412" s="2">
        <v>1986003</v>
      </c>
      <c r="J4412" s="1" t="s">
        <v>25</v>
      </c>
      <c r="O4412" s="2" t="s">
        <v>6081</v>
      </c>
      <c r="Q4412" s="2" t="s">
        <v>6082</v>
      </c>
      <c r="R4412" s="2">
        <v>93</v>
      </c>
    </row>
    <row r="4413" spans="1:19" ht="28.8" x14ac:dyDescent="0.3">
      <c r="A4413" s="2" t="s">
        <v>28</v>
      </c>
      <c r="B4413" s="2" t="s">
        <v>29</v>
      </c>
      <c r="C4413" s="2" t="s">
        <v>22</v>
      </c>
      <c r="D4413" s="2" t="s">
        <v>23</v>
      </c>
      <c r="E4413" s="2" t="s">
        <v>5</v>
      </c>
      <c r="G4413" s="2" t="s">
        <v>24</v>
      </c>
      <c r="H4413" s="2">
        <v>1985911</v>
      </c>
      <c r="I4413" s="2">
        <v>1986003</v>
      </c>
      <c r="J4413" s="1" t="s">
        <v>25</v>
      </c>
      <c r="K4413" s="2" t="s">
        <v>6083</v>
      </c>
      <c r="N4413" s="2" t="s">
        <v>6084</v>
      </c>
      <c r="O4413" s="2" t="s">
        <v>6081</v>
      </c>
      <c r="Q4413" s="2" t="s">
        <v>6082</v>
      </c>
      <c r="R4413" s="2">
        <v>93</v>
      </c>
      <c r="S4413" s="2">
        <v>30</v>
      </c>
    </row>
    <row r="4414" spans="1:19" ht="28.8" x14ac:dyDescent="0.3">
      <c r="A4414" s="2" t="s">
        <v>20</v>
      </c>
      <c r="B4414" s="2" t="s">
        <v>21</v>
      </c>
      <c r="C4414" s="2" t="s">
        <v>22</v>
      </c>
      <c r="D4414" s="2" t="s">
        <v>23</v>
      </c>
      <c r="E4414" s="2" t="s">
        <v>5</v>
      </c>
      <c r="G4414" s="2" t="s">
        <v>24</v>
      </c>
      <c r="H4414" s="2">
        <v>1986000</v>
      </c>
      <c r="I4414" s="2">
        <v>1987751</v>
      </c>
      <c r="J4414" s="1" t="s">
        <v>25</v>
      </c>
      <c r="O4414" s="2" t="s">
        <v>6085</v>
      </c>
      <c r="Q4414" s="2" t="s">
        <v>6086</v>
      </c>
      <c r="R4414" s="2">
        <v>1752</v>
      </c>
    </row>
    <row r="4415" spans="1:19" ht="28.8" x14ac:dyDescent="0.3">
      <c r="A4415" s="2" t="s">
        <v>28</v>
      </c>
      <c r="B4415" s="2" t="s">
        <v>29</v>
      </c>
      <c r="C4415" s="2" t="s">
        <v>22</v>
      </c>
      <c r="D4415" s="2" t="s">
        <v>23</v>
      </c>
      <c r="E4415" s="2" t="s">
        <v>5</v>
      </c>
      <c r="G4415" s="2" t="s">
        <v>24</v>
      </c>
      <c r="H4415" s="2">
        <v>1986000</v>
      </c>
      <c r="I4415" s="2">
        <v>1987751</v>
      </c>
      <c r="J4415" s="1" t="s">
        <v>25</v>
      </c>
      <c r="K4415" s="2" t="s">
        <v>6087</v>
      </c>
      <c r="N4415" s="2" t="s">
        <v>6088</v>
      </c>
      <c r="O4415" s="2" t="s">
        <v>6085</v>
      </c>
      <c r="Q4415" s="2" t="s">
        <v>6086</v>
      </c>
      <c r="R4415" s="2">
        <v>1752</v>
      </c>
      <c r="S4415" s="2">
        <v>583</v>
      </c>
    </row>
    <row r="4416" spans="1:19" ht="28.8" x14ac:dyDescent="0.3">
      <c r="A4416" s="2" t="s">
        <v>20</v>
      </c>
      <c r="B4416" s="2" t="s">
        <v>21</v>
      </c>
      <c r="C4416" s="2" t="s">
        <v>22</v>
      </c>
      <c r="D4416" s="2" t="s">
        <v>23</v>
      </c>
      <c r="E4416" s="2" t="s">
        <v>5</v>
      </c>
      <c r="G4416" s="2" t="s">
        <v>24</v>
      </c>
      <c r="H4416" s="2">
        <v>1987764</v>
      </c>
      <c r="I4416" s="2">
        <v>1989833</v>
      </c>
      <c r="J4416" s="1" t="s">
        <v>25</v>
      </c>
      <c r="O4416" s="2" t="s">
        <v>6089</v>
      </c>
      <c r="Q4416" s="2" t="s">
        <v>6090</v>
      </c>
      <c r="R4416" s="2">
        <v>2070</v>
      </c>
    </row>
    <row r="4417" spans="1:19" ht="28.8" x14ac:dyDescent="0.3">
      <c r="A4417" s="2" t="s">
        <v>28</v>
      </c>
      <c r="B4417" s="2" t="s">
        <v>29</v>
      </c>
      <c r="C4417" s="2" t="s">
        <v>22</v>
      </c>
      <c r="D4417" s="2" t="s">
        <v>23</v>
      </c>
      <c r="E4417" s="2" t="s">
        <v>5</v>
      </c>
      <c r="G4417" s="2" t="s">
        <v>24</v>
      </c>
      <c r="H4417" s="2">
        <v>1987764</v>
      </c>
      <c r="I4417" s="2">
        <v>1989833</v>
      </c>
      <c r="J4417" s="1" t="s">
        <v>25</v>
      </c>
      <c r="K4417" s="2" t="s">
        <v>6091</v>
      </c>
      <c r="N4417" s="2" t="s">
        <v>6092</v>
      </c>
      <c r="O4417" s="2" t="s">
        <v>6089</v>
      </c>
      <c r="Q4417" s="2" t="s">
        <v>6090</v>
      </c>
      <c r="R4417" s="2">
        <v>2070</v>
      </c>
      <c r="S4417" s="2">
        <v>689</v>
      </c>
    </row>
    <row r="4418" spans="1:19" ht="28.8" x14ac:dyDescent="0.3">
      <c r="A4418" s="2" t="s">
        <v>20</v>
      </c>
      <c r="B4418" s="2" t="s">
        <v>21</v>
      </c>
      <c r="C4418" s="2" t="s">
        <v>22</v>
      </c>
      <c r="D4418" s="2" t="s">
        <v>23</v>
      </c>
      <c r="E4418" s="2" t="s">
        <v>5</v>
      </c>
      <c r="G4418" s="2" t="s">
        <v>24</v>
      </c>
      <c r="H4418" s="2">
        <v>1989846</v>
      </c>
      <c r="I4418" s="2">
        <v>1990466</v>
      </c>
      <c r="J4418" s="1" t="s">
        <v>25</v>
      </c>
      <c r="O4418" s="2" t="s">
        <v>6093</v>
      </c>
      <c r="Q4418" s="2" t="s">
        <v>6094</v>
      </c>
      <c r="R4418" s="2">
        <v>621</v>
      </c>
    </row>
    <row r="4419" spans="1:19" ht="28.8" x14ac:dyDescent="0.3">
      <c r="A4419" s="2" t="s">
        <v>28</v>
      </c>
      <c r="B4419" s="2" t="s">
        <v>29</v>
      </c>
      <c r="C4419" s="2" t="s">
        <v>22</v>
      </c>
      <c r="D4419" s="2" t="s">
        <v>23</v>
      </c>
      <c r="E4419" s="2" t="s">
        <v>5</v>
      </c>
      <c r="G4419" s="2" t="s">
        <v>24</v>
      </c>
      <c r="H4419" s="2">
        <v>1989846</v>
      </c>
      <c r="I4419" s="2">
        <v>1990466</v>
      </c>
      <c r="J4419" s="1" t="s">
        <v>25</v>
      </c>
      <c r="K4419" s="2" t="s">
        <v>6095</v>
      </c>
      <c r="N4419" s="2" t="s">
        <v>6096</v>
      </c>
      <c r="O4419" s="2" t="s">
        <v>6093</v>
      </c>
      <c r="Q4419" s="2" t="s">
        <v>6094</v>
      </c>
      <c r="R4419" s="2">
        <v>621</v>
      </c>
      <c r="S4419" s="2">
        <v>206</v>
      </c>
    </row>
    <row r="4420" spans="1:19" ht="28.8" x14ac:dyDescent="0.3">
      <c r="A4420" s="2" t="s">
        <v>20</v>
      </c>
      <c r="B4420" s="2" t="s">
        <v>21</v>
      </c>
      <c r="C4420" s="2" t="s">
        <v>22</v>
      </c>
      <c r="D4420" s="2" t="s">
        <v>23</v>
      </c>
      <c r="E4420" s="2" t="s">
        <v>5</v>
      </c>
      <c r="G4420" s="2" t="s">
        <v>24</v>
      </c>
      <c r="H4420" s="2">
        <v>1990514</v>
      </c>
      <c r="I4420" s="2">
        <v>1990780</v>
      </c>
      <c r="J4420" s="1" t="s">
        <v>25</v>
      </c>
      <c r="Q4420" s="2" t="s">
        <v>6097</v>
      </c>
      <c r="R4420" s="2">
        <v>267</v>
      </c>
    </row>
    <row r="4421" spans="1:19" ht="28.8" x14ac:dyDescent="0.3">
      <c r="A4421" s="2" t="s">
        <v>28</v>
      </c>
      <c r="B4421" s="2" t="s">
        <v>29</v>
      </c>
      <c r="C4421" s="2" t="s">
        <v>22</v>
      </c>
      <c r="D4421" s="2" t="s">
        <v>23</v>
      </c>
      <c r="E4421" s="2" t="s">
        <v>5</v>
      </c>
      <c r="G4421" s="2" t="s">
        <v>24</v>
      </c>
      <c r="H4421" s="2">
        <v>1990514</v>
      </c>
      <c r="I4421" s="2">
        <v>1990780</v>
      </c>
      <c r="J4421" s="1" t="s">
        <v>25</v>
      </c>
      <c r="K4421" s="2" t="s">
        <v>6098</v>
      </c>
      <c r="N4421" s="2" t="s">
        <v>101</v>
      </c>
      <c r="Q4421" s="2" t="s">
        <v>6097</v>
      </c>
      <c r="R4421" s="2">
        <v>267</v>
      </c>
      <c r="S4421" s="2">
        <v>88</v>
      </c>
    </row>
    <row r="4422" spans="1:19" ht="28.8" x14ac:dyDescent="0.3">
      <c r="A4422" s="2" t="s">
        <v>20</v>
      </c>
      <c r="B4422" s="2" t="s">
        <v>21</v>
      </c>
      <c r="C4422" s="2" t="s">
        <v>22</v>
      </c>
      <c r="D4422" s="2" t="s">
        <v>23</v>
      </c>
      <c r="E4422" s="2" t="s">
        <v>5</v>
      </c>
      <c r="G4422" s="2" t="s">
        <v>24</v>
      </c>
      <c r="H4422" s="2">
        <v>1990832</v>
      </c>
      <c r="I4422" s="2">
        <v>1990930</v>
      </c>
      <c r="J4422" s="1" t="s">
        <v>25</v>
      </c>
      <c r="Q4422" s="2" t="s">
        <v>6099</v>
      </c>
      <c r="R4422" s="2">
        <v>99</v>
      </c>
    </row>
    <row r="4423" spans="1:19" ht="28.8" x14ac:dyDescent="0.3">
      <c r="A4423" s="2" t="s">
        <v>28</v>
      </c>
      <c r="B4423" s="2" t="s">
        <v>29</v>
      </c>
      <c r="C4423" s="2" t="s">
        <v>22</v>
      </c>
      <c r="D4423" s="2" t="s">
        <v>23</v>
      </c>
      <c r="E4423" s="2" t="s">
        <v>5</v>
      </c>
      <c r="G4423" s="2" t="s">
        <v>24</v>
      </c>
      <c r="H4423" s="2">
        <v>1990832</v>
      </c>
      <c r="I4423" s="2">
        <v>1990930</v>
      </c>
      <c r="J4423" s="1" t="s">
        <v>25</v>
      </c>
      <c r="K4423" s="2" t="s">
        <v>6100</v>
      </c>
      <c r="N4423" s="2" t="s">
        <v>101</v>
      </c>
      <c r="Q4423" s="2" t="s">
        <v>6099</v>
      </c>
      <c r="R4423" s="2">
        <v>99</v>
      </c>
      <c r="S4423" s="2">
        <v>32</v>
      </c>
    </row>
    <row r="4424" spans="1:19" ht="28.8" x14ac:dyDescent="0.3">
      <c r="A4424" s="2" t="s">
        <v>20</v>
      </c>
      <c r="B4424" s="2" t="s">
        <v>21</v>
      </c>
      <c r="C4424" s="2" t="s">
        <v>22</v>
      </c>
      <c r="D4424" s="2" t="s">
        <v>23</v>
      </c>
      <c r="E4424" s="2" t="s">
        <v>5</v>
      </c>
      <c r="G4424" s="2" t="s">
        <v>24</v>
      </c>
      <c r="H4424" s="2">
        <v>1990978</v>
      </c>
      <c r="I4424" s="2">
        <v>1991508</v>
      </c>
      <c r="J4424" s="1" t="s">
        <v>25</v>
      </c>
      <c r="Q4424" s="2" t="s">
        <v>6101</v>
      </c>
      <c r="R4424" s="2">
        <v>531</v>
      </c>
    </row>
    <row r="4425" spans="1:19" ht="28.8" x14ac:dyDescent="0.3">
      <c r="A4425" s="2" t="s">
        <v>28</v>
      </c>
      <c r="B4425" s="2" t="s">
        <v>29</v>
      </c>
      <c r="C4425" s="2" t="s">
        <v>22</v>
      </c>
      <c r="D4425" s="2" t="s">
        <v>23</v>
      </c>
      <c r="E4425" s="2" t="s">
        <v>5</v>
      </c>
      <c r="G4425" s="2" t="s">
        <v>24</v>
      </c>
      <c r="H4425" s="2">
        <v>1990978</v>
      </c>
      <c r="I4425" s="2">
        <v>1991508</v>
      </c>
      <c r="J4425" s="1" t="s">
        <v>25</v>
      </c>
      <c r="K4425" s="2" t="s">
        <v>6102</v>
      </c>
      <c r="N4425" s="2" t="s">
        <v>6103</v>
      </c>
      <c r="Q4425" s="2" t="s">
        <v>6101</v>
      </c>
      <c r="R4425" s="2">
        <v>531</v>
      </c>
      <c r="S4425" s="2">
        <v>176</v>
      </c>
    </row>
    <row r="4426" spans="1:19" ht="28.8" x14ac:dyDescent="0.3">
      <c r="A4426" s="2" t="s">
        <v>20</v>
      </c>
      <c r="B4426" s="2" t="s">
        <v>21</v>
      </c>
      <c r="C4426" s="2" t="s">
        <v>22</v>
      </c>
      <c r="D4426" s="2" t="s">
        <v>23</v>
      </c>
      <c r="E4426" s="2" t="s">
        <v>5</v>
      </c>
      <c r="G4426" s="2" t="s">
        <v>24</v>
      </c>
      <c r="H4426" s="2">
        <v>1991495</v>
      </c>
      <c r="I4426" s="2">
        <v>1991758</v>
      </c>
      <c r="J4426" s="1" t="s">
        <v>54</v>
      </c>
      <c r="Q4426" s="2" t="s">
        <v>6104</v>
      </c>
      <c r="R4426" s="2">
        <v>264</v>
      </c>
    </row>
    <row r="4427" spans="1:19" ht="28.8" x14ac:dyDescent="0.3">
      <c r="A4427" s="2" t="s">
        <v>28</v>
      </c>
      <c r="B4427" s="2" t="s">
        <v>29</v>
      </c>
      <c r="C4427" s="2" t="s">
        <v>22</v>
      </c>
      <c r="D4427" s="2" t="s">
        <v>23</v>
      </c>
      <c r="E4427" s="2" t="s">
        <v>5</v>
      </c>
      <c r="G4427" s="2" t="s">
        <v>24</v>
      </c>
      <c r="H4427" s="2">
        <v>1991495</v>
      </c>
      <c r="I4427" s="2">
        <v>1991758</v>
      </c>
      <c r="J4427" s="1" t="s">
        <v>54</v>
      </c>
      <c r="K4427" s="2" t="s">
        <v>6105</v>
      </c>
      <c r="N4427" s="2" t="s">
        <v>101</v>
      </c>
      <c r="Q4427" s="2" t="s">
        <v>6104</v>
      </c>
      <c r="R4427" s="2">
        <v>264</v>
      </c>
      <c r="S4427" s="2">
        <v>87</v>
      </c>
    </row>
    <row r="4428" spans="1:19" ht="28.8" x14ac:dyDescent="0.3">
      <c r="A4428" s="2" t="s">
        <v>20</v>
      </c>
      <c r="B4428" s="2" t="s">
        <v>21</v>
      </c>
      <c r="C4428" s="2" t="s">
        <v>22</v>
      </c>
      <c r="D4428" s="2" t="s">
        <v>23</v>
      </c>
      <c r="E4428" s="2" t="s">
        <v>5</v>
      </c>
      <c r="G4428" s="2" t="s">
        <v>24</v>
      </c>
      <c r="H4428" s="2">
        <v>1991751</v>
      </c>
      <c r="I4428" s="2">
        <v>1992794</v>
      </c>
      <c r="J4428" s="1" t="s">
        <v>25</v>
      </c>
      <c r="Q4428" s="2" t="s">
        <v>6106</v>
      </c>
      <c r="R4428" s="2">
        <v>1044</v>
      </c>
    </row>
    <row r="4429" spans="1:19" ht="28.8" x14ac:dyDescent="0.3">
      <c r="A4429" s="2" t="s">
        <v>28</v>
      </c>
      <c r="B4429" s="2" t="s">
        <v>29</v>
      </c>
      <c r="C4429" s="2" t="s">
        <v>22</v>
      </c>
      <c r="D4429" s="2" t="s">
        <v>23</v>
      </c>
      <c r="E4429" s="2" t="s">
        <v>5</v>
      </c>
      <c r="G4429" s="2" t="s">
        <v>24</v>
      </c>
      <c r="H4429" s="2">
        <v>1991751</v>
      </c>
      <c r="I4429" s="2">
        <v>1992794</v>
      </c>
      <c r="J4429" s="1" t="s">
        <v>25</v>
      </c>
      <c r="K4429" s="2" t="s">
        <v>6107</v>
      </c>
      <c r="N4429" s="2" t="s">
        <v>101</v>
      </c>
      <c r="Q4429" s="2" t="s">
        <v>6106</v>
      </c>
      <c r="R4429" s="2">
        <v>1044</v>
      </c>
      <c r="S4429" s="2">
        <v>347</v>
      </c>
    </row>
    <row r="4430" spans="1:19" ht="28.8" x14ac:dyDescent="0.3">
      <c r="A4430" s="2" t="s">
        <v>20</v>
      </c>
      <c r="B4430" s="2" t="s">
        <v>21</v>
      </c>
      <c r="C4430" s="2" t="s">
        <v>22</v>
      </c>
      <c r="D4430" s="2" t="s">
        <v>23</v>
      </c>
      <c r="E4430" s="2" t="s">
        <v>5</v>
      </c>
      <c r="G4430" s="2" t="s">
        <v>24</v>
      </c>
      <c r="H4430" s="2">
        <v>1992850</v>
      </c>
      <c r="I4430" s="2">
        <v>1993248</v>
      </c>
      <c r="J4430" s="1" t="s">
        <v>25</v>
      </c>
      <c r="O4430" s="2" t="s">
        <v>6108</v>
      </c>
      <c r="Q4430" s="2" t="s">
        <v>6109</v>
      </c>
      <c r="R4430" s="2">
        <v>399</v>
      </c>
    </row>
    <row r="4431" spans="1:19" ht="28.8" x14ac:dyDescent="0.3">
      <c r="A4431" s="2" t="s">
        <v>28</v>
      </c>
      <c r="B4431" s="2" t="s">
        <v>29</v>
      </c>
      <c r="C4431" s="2" t="s">
        <v>22</v>
      </c>
      <c r="D4431" s="2" t="s">
        <v>23</v>
      </c>
      <c r="E4431" s="2" t="s">
        <v>5</v>
      </c>
      <c r="G4431" s="2" t="s">
        <v>24</v>
      </c>
      <c r="H4431" s="2">
        <v>1992850</v>
      </c>
      <c r="I4431" s="2">
        <v>1993248</v>
      </c>
      <c r="J4431" s="1" t="s">
        <v>25</v>
      </c>
      <c r="K4431" s="2" t="s">
        <v>6110</v>
      </c>
      <c r="N4431" s="2" t="s">
        <v>6111</v>
      </c>
      <c r="O4431" s="2" t="s">
        <v>6108</v>
      </c>
      <c r="Q4431" s="2" t="s">
        <v>6109</v>
      </c>
      <c r="R4431" s="2">
        <v>399</v>
      </c>
      <c r="S4431" s="2">
        <v>132</v>
      </c>
    </row>
    <row r="4432" spans="1:19" ht="28.8" x14ac:dyDescent="0.3">
      <c r="A4432" s="2" t="s">
        <v>20</v>
      </c>
      <c r="B4432" s="2" t="s">
        <v>21</v>
      </c>
      <c r="C4432" s="2" t="s">
        <v>22</v>
      </c>
      <c r="D4432" s="2" t="s">
        <v>23</v>
      </c>
      <c r="E4432" s="2" t="s">
        <v>5</v>
      </c>
      <c r="G4432" s="2" t="s">
        <v>24</v>
      </c>
      <c r="H4432" s="2">
        <v>1993245</v>
      </c>
      <c r="I4432" s="2">
        <v>1993544</v>
      </c>
      <c r="J4432" s="1" t="s">
        <v>25</v>
      </c>
      <c r="Q4432" s="2" t="s">
        <v>6112</v>
      </c>
      <c r="R4432" s="2">
        <v>300</v>
      </c>
    </row>
    <row r="4433" spans="1:19" ht="28.8" x14ac:dyDescent="0.3">
      <c r="A4433" s="2" t="s">
        <v>28</v>
      </c>
      <c r="B4433" s="2" t="s">
        <v>29</v>
      </c>
      <c r="C4433" s="2" t="s">
        <v>22</v>
      </c>
      <c r="D4433" s="2" t="s">
        <v>23</v>
      </c>
      <c r="E4433" s="2" t="s">
        <v>5</v>
      </c>
      <c r="G4433" s="2" t="s">
        <v>24</v>
      </c>
      <c r="H4433" s="2">
        <v>1993245</v>
      </c>
      <c r="I4433" s="2">
        <v>1993544</v>
      </c>
      <c r="J4433" s="1" t="s">
        <v>25</v>
      </c>
      <c r="K4433" s="2" t="s">
        <v>6113</v>
      </c>
      <c r="N4433" s="2" t="s">
        <v>101</v>
      </c>
      <c r="Q4433" s="2" t="s">
        <v>6112</v>
      </c>
      <c r="R4433" s="2">
        <v>300</v>
      </c>
      <c r="S4433" s="2">
        <v>99</v>
      </c>
    </row>
    <row r="4434" spans="1:19" ht="28.8" x14ac:dyDescent="0.3">
      <c r="A4434" s="2" t="s">
        <v>20</v>
      </c>
      <c r="B4434" s="2" t="s">
        <v>21</v>
      </c>
      <c r="C4434" s="2" t="s">
        <v>22</v>
      </c>
      <c r="D4434" s="2" t="s">
        <v>23</v>
      </c>
      <c r="E4434" s="2" t="s">
        <v>5</v>
      </c>
      <c r="G4434" s="2" t="s">
        <v>24</v>
      </c>
      <c r="H4434" s="2">
        <v>1993603</v>
      </c>
      <c r="I4434" s="2">
        <v>1993962</v>
      </c>
      <c r="J4434" s="1" t="s">
        <v>25</v>
      </c>
      <c r="Q4434" s="2" t="s">
        <v>6114</v>
      </c>
      <c r="R4434" s="2">
        <v>360</v>
      </c>
    </row>
    <row r="4435" spans="1:19" ht="28.8" x14ac:dyDescent="0.3">
      <c r="A4435" s="2" t="s">
        <v>28</v>
      </c>
      <c r="B4435" s="2" t="s">
        <v>29</v>
      </c>
      <c r="C4435" s="2" t="s">
        <v>22</v>
      </c>
      <c r="D4435" s="2" t="s">
        <v>23</v>
      </c>
      <c r="E4435" s="2" t="s">
        <v>5</v>
      </c>
      <c r="G4435" s="2" t="s">
        <v>24</v>
      </c>
      <c r="H4435" s="2">
        <v>1993603</v>
      </c>
      <c r="I4435" s="2">
        <v>1993962</v>
      </c>
      <c r="J4435" s="1" t="s">
        <v>25</v>
      </c>
      <c r="K4435" s="2" t="s">
        <v>6115</v>
      </c>
      <c r="N4435" s="2" t="s">
        <v>101</v>
      </c>
      <c r="Q4435" s="2" t="s">
        <v>6114</v>
      </c>
      <c r="R4435" s="2">
        <v>360</v>
      </c>
      <c r="S4435" s="2">
        <v>119</v>
      </c>
    </row>
    <row r="4436" spans="1:19" ht="28.8" x14ac:dyDescent="0.3">
      <c r="A4436" s="2" t="s">
        <v>20</v>
      </c>
      <c r="B4436" s="2" t="s">
        <v>21</v>
      </c>
      <c r="C4436" s="2" t="s">
        <v>22</v>
      </c>
      <c r="D4436" s="2" t="s">
        <v>23</v>
      </c>
      <c r="E4436" s="2" t="s">
        <v>5</v>
      </c>
      <c r="G4436" s="2" t="s">
        <v>24</v>
      </c>
      <c r="H4436" s="2">
        <v>1993972</v>
      </c>
      <c r="I4436" s="2">
        <v>1994064</v>
      </c>
      <c r="J4436" s="1" t="s">
        <v>25</v>
      </c>
      <c r="Q4436" s="2" t="s">
        <v>6116</v>
      </c>
      <c r="R4436" s="2">
        <v>93</v>
      </c>
    </row>
    <row r="4437" spans="1:19" ht="28.8" x14ac:dyDescent="0.3">
      <c r="A4437" s="2" t="s">
        <v>28</v>
      </c>
      <c r="B4437" s="2" t="s">
        <v>29</v>
      </c>
      <c r="C4437" s="2" t="s">
        <v>22</v>
      </c>
      <c r="D4437" s="2" t="s">
        <v>23</v>
      </c>
      <c r="E4437" s="2" t="s">
        <v>5</v>
      </c>
      <c r="G4437" s="2" t="s">
        <v>24</v>
      </c>
      <c r="H4437" s="2">
        <v>1993972</v>
      </c>
      <c r="I4437" s="2">
        <v>1994064</v>
      </c>
      <c r="J4437" s="1" t="s">
        <v>25</v>
      </c>
      <c r="K4437" s="2" t="s">
        <v>6117</v>
      </c>
      <c r="N4437" s="2" t="s">
        <v>101</v>
      </c>
      <c r="Q4437" s="2" t="s">
        <v>6116</v>
      </c>
      <c r="R4437" s="2">
        <v>93</v>
      </c>
      <c r="S4437" s="2">
        <v>30</v>
      </c>
    </row>
    <row r="4438" spans="1:19" ht="28.8" x14ac:dyDescent="0.3">
      <c r="A4438" s="2" t="s">
        <v>20</v>
      </c>
      <c r="B4438" s="2" t="s">
        <v>21</v>
      </c>
      <c r="C4438" s="2" t="s">
        <v>22</v>
      </c>
      <c r="D4438" s="2" t="s">
        <v>23</v>
      </c>
      <c r="E4438" s="2" t="s">
        <v>5</v>
      </c>
      <c r="G4438" s="2" t="s">
        <v>24</v>
      </c>
      <c r="H4438" s="2">
        <v>1994243</v>
      </c>
      <c r="I4438" s="2">
        <v>1994515</v>
      </c>
      <c r="J4438" s="1" t="s">
        <v>25</v>
      </c>
      <c r="Q4438" s="2" t="s">
        <v>6118</v>
      </c>
      <c r="R4438" s="2">
        <v>273</v>
      </c>
    </row>
    <row r="4439" spans="1:19" ht="28.8" x14ac:dyDescent="0.3">
      <c r="A4439" s="2" t="s">
        <v>28</v>
      </c>
      <c r="B4439" s="2" t="s">
        <v>29</v>
      </c>
      <c r="C4439" s="2" t="s">
        <v>22</v>
      </c>
      <c r="D4439" s="2" t="s">
        <v>23</v>
      </c>
      <c r="E4439" s="2" t="s">
        <v>5</v>
      </c>
      <c r="G4439" s="2" t="s">
        <v>24</v>
      </c>
      <c r="H4439" s="2">
        <v>1994243</v>
      </c>
      <c r="I4439" s="2">
        <v>1994515</v>
      </c>
      <c r="J4439" s="1" t="s">
        <v>25</v>
      </c>
      <c r="K4439" s="2" t="s">
        <v>6119</v>
      </c>
      <c r="N4439" s="2" t="s">
        <v>101</v>
      </c>
      <c r="Q4439" s="2" t="s">
        <v>6118</v>
      </c>
      <c r="R4439" s="2">
        <v>273</v>
      </c>
      <c r="S4439" s="2">
        <v>90</v>
      </c>
    </row>
    <row r="4440" spans="1:19" ht="28.8" x14ac:dyDescent="0.3">
      <c r="A4440" s="2" t="s">
        <v>20</v>
      </c>
      <c r="B4440" s="2" t="s">
        <v>21</v>
      </c>
      <c r="C4440" s="2" t="s">
        <v>22</v>
      </c>
      <c r="D4440" s="2" t="s">
        <v>23</v>
      </c>
      <c r="E4440" s="2" t="s">
        <v>5</v>
      </c>
      <c r="G4440" s="2" t="s">
        <v>24</v>
      </c>
      <c r="H4440" s="2">
        <v>1994717</v>
      </c>
      <c r="I4440" s="2">
        <v>1995910</v>
      </c>
      <c r="J4440" s="1" t="s">
        <v>25</v>
      </c>
      <c r="Q4440" s="2" t="s">
        <v>6120</v>
      </c>
      <c r="R4440" s="2">
        <v>1194</v>
      </c>
    </row>
    <row r="4441" spans="1:19" ht="28.8" x14ac:dyDescent="0.3">
      <c r="A4441" s="2" t="s">
        <v>28</v>
      </c>
      <c r="B4441" s="2" t="s">
        <v>29</v>
      </c>
      <c r="C4441" s="2" t="s">
        <v>22</v>
      </c>
      <c r="D4441" s="2" t="s">
        <v>23</v>
      </c>
      <c r="E4441" s="2" t="s">
        <v>5</v>
      </c>
      <c r="G4441" s="2" t="s">
        <v>24</v>
      </c>
      <c r="H4441" s="2">
        <v>1994717</v>
      </c>
      <c r="I4441" s="2">
        <v>1995910</v>
      </c>
      <c r="J4441" s="1" t="s">
        <v>25</v>
      </c>
      <c r="K4441" s="2" t="s">
        <v>6121</v>
      </c>
      <c r="N4441" s="2" t="s">
        <v>2438</v>
      </c>
      <c r="Q4441" s="2" t="s">
        <v>6120</v>
      </c>
      <c r="R4441" s="2">
        <v>1194</v>
      </c>
      <c r="S4441" s="2">
        <v>397</v>
      </c>
    </row>
    <row r="4442" spans="1:19" ht="28.8" x14ac:dyDescent="0.3">
      <c r="A4442" s="2" t="s">
        <v>20</v>
      </c>
      <c r="B4442" s="2" t="s">
        <v>21</v>
      </c>
      <c r="C4442" s="2" t="s">
        <v>22</v>
      </c>
      <c r="D4442" s="2" t="s">
        <v>23</v>
      </c>
      <c r="E4442" s="2" t="s">
        <v>5</v>
      </c>
      <c r="G4442" s="2" t="s">
        <v>24</v>
      </c>
      <c r="H4442" s="2">
        <v>1996010</v>
      </c>
      <c r="I4442" s="2">
        <v>1996174</v>
      </c>
      <c r="J4442" s="1" t="s">
        <v>25</v>
      </c>
      <c r="Q4442" s="2" t="s">
        <v>6122</v>
      </c>
      <c r="R4442" s="2">
        <v>165</v>
      </c>
    </row>
    <row r="4443" spans="1:19" ht="28.8" x14ac:dyDescent="0.3">
      <c r="A4443" s="2" t="s">
        <v>28</v>
      </c>
      <c r="B4443" s="2" t="s">
        <v>29</v>
      </c>
      <c r="C4443" s="2" t="s">
        <v>22</v>
      </c>
      <c r="D4443" s="2" t="s">
        <v>23</v>
      </c>
      <c r="E4443" s="2" t="s">
        <v>5</v>
      </c>
      <c r="G4443" s="2" t="s">
        <v>24</v>
      </c>
      <c r="H4443" s="2">
        <v>1996010</v>
      </c>
      <c r="I4443" s="2">
        <v>1996174</v>
      </c>
      <c r="J4443" s="1" t="s">
        <v>25</v>
      </c>
      <c r="K4443" s="2" t="s">
        <v>6123</v>
      </c>
      <c r="N4443" s="2" t="s">
        <v>101</v>
      </c>
      <c r="Q4443" s="2" t="s">
        <v>6122</v>
      </c>
      <c r="R4443" s="2">
        <v>165</v>
      </c>
      <c r="S4443" s="2">
        <v>54</v>
      </c>
    </row>
    <row r="4444" spans="1:19" ht="28.8" x14ac:dyDescent="0.3">
      <c r="A4444" s="2" t="s">
        <v>20</v>
      </c>
      <c r="B4444" s="2" t="s">
        <v>21</v>
      </c>
      <c r="C4444" s="2" t="s">
        <v>22</v>
      </c>
      <c r="D4444" s="2" t="s">
        <v>23</v>
      </c>
      <c r="E4444" s="2" t="s">
        <v>5</v>
      </c>
      <c r="G4444" s="2" t="s">
        <v>24</v>
      </c>
      <c r="H4444" s="2">
        <v>1996167</v>
      </c>
      <c r="I4444" s="2">
        <v>1996772</v>
      </c>
      <c r="J4444" s="1" t="s">
        <v>54</v>
      </c>
      <c r="Q4444" s="2" t="s">
        <v>6124</v>
      </c>
      <c r="R4444" s="2">
        <v>606</v>
      </c>
    </row>
    <row r="4445" spans="1:19" ht="28.8" x14ac:dyDescent="0.3">
      <c r="A4445" s="2" t="s">
        <v>28</v>
      </c>
      <c r="B4445" s="2" t="s">
        <v>29</v>
      </c>
      <c r="C4445" s="2" t="s">
        <v>22</v>
      </c>
      <c r="D4445" s="2" t="s">
        <v>23</v>
      </c>
      <c r="E4445" s="2" t="s">
        <v>5</v>
      </c>
      <c r="G4445" s="2" t="s">
        <v>24</v>
      </c>
      <c r="H4445" s="2">
        <v>1996167</v>
      </c>
      <c r="I4445" s="2">
        <v>1996772</v>
      </c>
      <c r="J4445" s="1" t="s">
        <v>54</v>
      </c>
      <c r="K4445" s="2" t="s">
        <v>6125</v>
      </c>
      <c r="N4445" s="2" t="s">
        <v>5308</v>
      </c>
      <c r="Q4445" s="2" t="s">
        <v>6124</v>
      </c>
      <c r="R4445" s="2">
        <v>606</v>
      </c>
      <c r="S4445" s="2">
        <v>201</v>
      </c>
    </row>
    <row r="4446" spans="1:19" ht="28.8" x14ac:dyDescent="0.3">
      <c r="A4446" s="2" t="s">
        <v>20</v>
      </c>
      <c r="B4446" s="2" t="s">
        <v>21</v>
      </c>
      <c r="C4446" s="2" t="s">
        <v>22</v>
      </c>
      <c r="D4446" s="2" t="s">
        <v>23</v>
      </c>
      <c r="E4446" s="2" t="s">
        <v>5</v>
      </c>
      <c r="G4446" s="2" t="s">
        <v>24</v>
      </c>
      <c r="H4446" s="2">
        <v>1996887</v>
      </c>
      <c r="I4446" s="2">
        <v>1997327</v>
      </c>
      <c r="J4446" s="1" t="s">
        <v>54</v>
      </c>
      <c r="Q4446" s="2" t="s">
        <v>6126</v>
      </c>
      <c r="R4446" s="2">
        <v>441</v>
      </c>
    </row>
    <row r="4447" spans="1:19" ht="28.8" x14ac:dyDescent="0.3">
      <c r="A4447" s="2" t="s">
        <v>28</v>
      </c>
      <c r="B4447" s="2" t="s">
        <v>29</v>
      </c>
      <c r="C4447" s="2" t="s">
        <v>22</v>
      </c>
      <c r="D4447" s="2" t="s">
        <v>23</v>
      </c>
      <c r="E4447" s="2" t="s">
        <v>5</v>
      </c>
      <c r="G4447" s="2" t="s">
        <v>24</v>
      </c>
      <c r="H4447" s="2">
        <v>1996887</v>
      </c>
      <c r="I4447" s="2">
        <v>1997327</v>
      </c>
      <c r="J4447" s="1" t="s">
        <v>54</v>
      </c>
      <c r="K4447" s="2" t="s">
        <v>6127</v>
      </c>
      <c r="N4447" s="2" t="s">
        <v>432</v>
      </c>
      <c r="Q4447" s="2" t="s">
        <v>6126</v>
      </c>
      <c r="R4447" s="2">
        <v>441</v>
      </c>
      <c r="S4447" s="2">
        <v>146</v>
      </c>
    </row>
    <row r="4448" spans="1:19" ht="28.8" x14ac:dyDescent="0.3">
      <c r="A4448" s="2" t="s">
        <v>20</v>
      </c>
      <c r="B4448" s="2" t="s">
        <v>21</v>
      </c>
      <c r="C4448" s="2" t="s">
        <v>22</v>
      </c>
      <c r="D4448" s="2" t="s">
        <v>23</v>
      </c>
      <c r="E4448" s="2" t="s">
        <v>5</v>
      </c>
      <c r="G4448" s="2" t="s">
        <v>24</v>
      </c>
      <c r="H4448" s="2">
        <v>1997133</v>
      </c>
      <c r="I4448" s="2">
        <v>1997552</v>
      </c>
      <c r="J4448" s="1" t="s">
        <v>25</v>
      </c>
      <c r="Q4448" s="2" t="s">
        <v>6128</v>
      </c>
      <c r="R4448" s="2">
        <v>420</v>
      </c>
    </row>
    <row r="4449" spans="1:19" ht="28.8" x14ac:dyDescent="0.3">
      <c r="A4449" s="2" t="s">
        <v>28</v>
      </c>
      <c r="B4449" s="2" t="s">
        <v>29</v>
      </c>
      <c r="C4449" s="2" t="s">
        <v>22</v>
      </c>
      <c r="D4449" s="2" t="s">
        <v>23</v>
      </c>
      <c r="E4449" s="2" t="s">
        <v>5</v>
      </c>
      <c r="G4449" s="2" t="s">
        <v>24</v>
      </c>
      <c r="H4449" s="2">
        <v>1997133</v>
      </c>
      <c r="I4449" s="2">
        <v>1997552</v>
      </c>
      <c r="J4449" s="1" t="s">
        <v>25</v>
      </c>
      <c r="K4449" s="2" t="s">
        <v>6129</v>
      </c>
      <c r="N4449" s="2" t="s">
        <v>101</v>
      </c>
      <c r="Q4449" s="2" t="s">
        <v>6128</v>
      </c>
      <c r="R4449" s="2">
        <v>420</v>
      </c>
      <c r="S4449" s="2">
        <v>139</v>
      </c>
    </row>
    <row r="4450" spans="1:19" ht="28.8" x14ac:dyDescent="0.3">
      <c r="A4450" s="2" t="s">
        <v>20</v>
      </c>
      <c r="B4450" s="2" t="s">
        <v>21</v>
      </c>
      <c r="C4450" s="2" t="s">
        <v>22</v>
      </c>
      <c r="D4450" s="2" t="s">
        <v>23</v>
      </c>
      <c r="E4450" s="2" t="s">
        <v>5</v>
      </c>
      <c r="G4450" s="2" t="s">
        <v>24</v>
      </c>
      <c r="H4450" s="2">
        <v>1997955</v>
      </c>
      <c r="I4450" s="2">
        <v>1999076</v>
      </c>
      <c r="J4450" s="1" t="s">
        <v>54</v>
      </c>
      <c r="Q4450" s="2" t="s">
        <v>6130</v>
      </c>
      <c r="R4450" s="2">
        <v>1122</v>
      </c>
    </row>
    <row r="4451" spans="1:19" ht="43.2" x14ac:dyDescent="0.3">
      <c r="A4451" s="2" t="s">
        <v>28</v>
      </c>
      <c r="B4451" s="2" t="s">
        <v>29</v>
      </c>
      <c r="C4451" s="2" t="s">
        <v>22</v>
      </c>
      <c r="D4451" s="2" t="s">
        <v>23</v>
      </c>
      <c r="E4451" s="2" t="s">
        <v>5</v>
      </c>
      <c r="G4451" s="2" t="s">
        <v>24</v>
      </c>
      <c r="H4451" s="2">
        <v>1997955</v>
      </c>
      <c r="I4451" s="2">
        <v>1999076</v>
      </c>
      <c r="J4451" s="1" t="s">
        <v>54</v>
      </c>
      <c r="K4451" s="2" t="s">
        <v>6131</v>
      </c>
      <c r="N4451" s="2" t="s">
        <v>6132</v>
      </c>
      <c r="Q4451" s="2" t="s">
        <v>6130</v>
      </c>
      <c r="R4451" s="2">
        <v>1122</v>
      </c>
      <c r="S4451" s="2">
        <v>373</v>
      </c>
    </row>
    <row r="4452" spans="1:19" ht="28.8" x14ac:dyDescent="0.3">
      <c r="A4452" s="2" t="s">
        <v>20</v>
      </c>
      <c r="B4452" s="2" t="s">
        <v>21</v>
      </c>
      <c r="C4452" s="2" t="s">
        <v>22</v>
      </c>
      <c r="D4452" s="2" t="s">
        <v>23</v>
      </c>
      <c r="E4452" s="2" t="s">
        <v>5</v>
      </c>
      <c r="G4452" s="2" t="s">
        <v>24</v>
      </c>
      <c r="H4452" s="2">
        <v>1999089</v>
      </c>
      <c r="I4452" s="2">
        <v>2000276</v>
      </c>
      <c r="J4452" s="1" t="s">
        <v>54</v>
      </c>
      <c r="Q4452" s="2" t="s">
        <v>6133</v>
      </c>
      <c r="R4452" s="2">
        <v>1188</v>
      </c>
    </row>
    <row r="4453" spans="1:19" ht="43.2" x14ac:dyDescent="0.3">
      <c r="A4453" s="2" t="s">
        <v>28</v>
      </c>
      <c r="B4453" s="2" t="s">
        <v>29</v>
      </c>
      <c r="C4453" s="2" t="s">
        <v>22</v>
      </c>
      <c r="D4453" s="2" t="s">
        <v>23</v>
      </c>
      <c r="E4453" s="2" t="s">
        <v>5</v>
      </c>
      <c r="G4453" s="2" t="s">
        <v>24</v>
      </c>
      <c r="H4453" s="2">
        <v>1999089</v>
      </c>
      <c r="I4453" s="2">
        <v>2000276</v>
      </c>
      <c r="J4453" s="1" t="s">
        <v>54</v>
      </c>
      <c r="K4453" s="2" t="s">
        <v>6134</v>
      </c>
      <c r="N4453" s="2" t="s">
        <v>5286</v>
      </c>
      <c r="Q4453" s="2" t="s">
        <v>6133</v>
      </c>
      <c r="R4453" s="2">
        <v>1188</v>
      </c>
      <c r="S4453" s="2">
        <v>395</v>
      </c>
    </row>
    <row r="4454" spans="1:19" ht="28.8" x14ac:dyDescent="0.3">
      <c r="A4454" s="2" t="s">
        <v>20</v>
      </c>
      <c r="B4454" s="2" t="s">
        <v>21</v>
      </c>
      <c r="C4454" s="2" t="s">
        <v>22</v>
      </c>
      <c r="D4454" s="2" t="s">
        <v>23</v>
      </c>
      <c r="E4454" s="2" t="s">
        <v>5</v>
      </c>
      <c r="G4454" s="2" t="s">
        <v>24</v>
      </c>
      <c r="H4454" s="2">
        <v>2000631</v>
      </c>
      <c r="I4454" s="2">
        <v>2001302</v>
      </c>
      <c r="J4454" s="1" t="s">
        <v>25</v>
      </c>
      <c r="Q4454" s="2" t="s">
        <v>6135</v>
      </c>
      <c r="R4454" s="2">
        <v>672</v>
      </c>
    </row>
    <row r="4455" spans="1:19" ht="72" x14ac:dyDescent="0.3">
      <c r="A4455" s="2" t="s">
        <v>28</v>
      </c>
      <c r="B4455" s="2" t="s">
        <v>29</v>
      </c>
      <c r="C4455" s="2" t="s">
        <v>22</v>
      </c>
      <c r="D4455" s="2" t="s">
        <v>23</v>
      </c>
      <c r="E4455" s="2" t="s">
        <v>5</v>
      </c>
      <c r="G4455" s="2" t="s">
        <v>24</v>
      </c>
      <c r="H4455" s="2">
        <v>2000631</v>
      </c>
      <c r="I4455" s="2">
        <v>2001302</v>
      </c>
      <c r="J4455" s="1" t="s">
        <v>25</v>
      </c>
      <c r="K4455" s="2" t="s">
        <v>6136</v>
      </c>
      <c r="N4455" s="2" t="s">
        <v>164</v>
      </c>
      <c r="Q4455" s="2" t="s">
        <v>6135</v>
      </c>
      <c r="R4455" s="2">
        <v>672</v>
      </c>
      <c r="S4455" s="2">
        <v>223</v>
      </c>
    </row>
    <row r="4456" spans="1:19" ht="28.8" x14ac:dyDescent="0.3">
      <c r="A4456" s="2" t="s">
        <v>20</v>
      </c>
      <c r="B4456" s="2" t="s">
        <v>21</v>
      </c>
      <c r="C4456" s="2" t="s">
        <v>22</v>
      </c>
      <c r="D4456" s="2" t="s">
        <v>23</v>
      </c>
      <c r="E4456" s="2" t="s">
        <v>5</v>
      </c>
      <c r="G4456" s="2" t="s">
        <v>24</v>
      </c>
      <c r="H4456" s="2">
        <v>2001409</v>
      </c>
      <c r="I4456" s="2">
        <v>2006118</v>
      </c>
      <c r="J4456" s="1" t="s">
        <v>25</v>
      </c>
      <c r="Q4456" s="2" t="s">
        <v>6137</v>
      </c>
      <c r="R4456" s="2">
        <v>4710</v>
      </c>
    </row>
    <row r="4457" spans="1:19" ht="43.2" x14ac:dyDescent="0.3">
      <c r="A4457" s="2" t="s">
        <v>28</v>
      </c>
      <c r="B4457" s="2" t="s">
        <v>29</v>
      </c>
      <c r="C4457" s="2" t="s">
        <v>22</v>
      </c>
      <c r="D4457" s="2" t="s">
        <v>23</v>
      </c>
      <c r="E4457" s="2" t="s">
        <v>5</v>
      </c>
      <c r="G4457" s="2" t="s">
        <v>24</v>
      </c>
      <c r="H4457" s="2">
        <v>2001409</v>
      </c>
      <c r="I4457" s="2">
        <v>2006118</v>
      </c>
      <c r="J4457" s="1" t="s">
        <v>25</v>
      </c>
      <c r="K4457" s="2" t="s">
        <v>6138</v>
      </c>
      <c r="N4457" s="2" t="s">
        <v>41</v>
      </c>
      <c r="Q4457" s="2" t="s">
        <v>6137</v>
      </c>
      <c r="R4457" s="2">
        <v>4710</v>
      </c>
      <c r="S4457" s="2">
        <v>1569</v>
      </c>
    </row>
    <row r="4458" spans="1:19" ht="28.8" x14ac:dyDescent="0.3">
      <c r="A4458" s="2" t="s">
        <v>20</v>
      </c>
      <c r="B4458" s="2" t="s">
        <v>21</v>
      </c>
      <c r="C4458" s="2" t="s">
        <v>22</v>
      </c>
      <c r="D4458" s="2" t="s">
        <v>23</v>
      </c>
      <c r="E4458" s="2" t="s">
        <v>5</v>
      </c>
      <c r="G4458" s="2" t="s">
        <v>24</v>
      </c>
      <c r="H4458" s="2">
        <v>2006126</v>
      </c>
      <c r="I4458" s="2">
        <v>2008192</v>
      </c>
      <c r="J4458" s="1" t="s">
        <v>25</v>
      </c>
      <c r="Q4458" s="2" t="s">
        <v>6139</v>
      </c>
      <c r="R4458" s="2">
        <v>2067</v>
      </c>
    </row>
    <row r="4459" spans="1:19" ht="28.8" x14ac:dyDescent="0.3">
      <c r="A4459" s="2" t="s">
        <v>28</v>
      </c>
      <c r="B4459" s="2" t="s">
        <v>29</v>
      </c>
      <c r="C4459" s="2" t="s">
        <v>22</v>
      </c>
      <c r="D4459" s="2" t="s">
        <v>23</v>
      </c>
      <c r="E4459" s="2" t="s">
        <v>5</v>
      </c>
      <c r="G4459" s="2" t="s">
        <v>24</v>
      </c>
      <c r="H4459" s="2">
        <v>2006126</v>
      </c>
      <c r="I4459" s="2">
        <v>2008192</v>
      </c>
      <c r="J4459" s="1" t="s">
        <v>25</v>
      </c>
      <c r="K4459" s="2" t="s">
        <v>6140</v>
      </c>
      <c r="N4459" s="2" t="s">
        <v>6141</v>
      </c>
      <c r="Q4459" s="2" t="s">
        <v>6139</v>
      </c>
      <c r="R4459" s="2">
        <v>2067</v>
      </c>
      <c r="S4459" s="2">
        <v>688</v>
      </c>
    </row>
    <row r="4460" spans="1:19" ht="28.8" x14ac:dyDescent="0.3">
      <c r="A4460" s="2" t="s">
        <v>20</v>
      </c>
      <c r="B4460" s="2" t="s">
        <v>21</v>
      </c>
      <c r="C4460" s="2" t="s">
        <v>22</v>
      </c>
      <c r="D4460" s="2" t="s">
        <v>23</v>
      </c>
      <c r="E4460" s="2" t="s">
        <v>5</v>
      </c>
      <c r="G4460" s="2" t="s">
        <v>24</v>
      </c>
      <c r="H4460" s="2">
        <v>2008488</v>
      </c>
      <c r="I4460" s="2">
        <v>2008829</v>
      </c>
      <c r="J4460" s="1" t="s">
        <v>54</v>
      </c>
      <c r="Q4460" s="2" t="s">
        <v>6142</v>
      </c>
      <c r="R4460" s="2">
        <v>342</v>
      </c>
    </row>
    <row r="4461" spans="1:19" ht="28.8" x14ac:dyDescent="0.3">
      <c r="A4461" s="2" t="s">
        <v>28</v>
      </c>
      <c r="B4461" s="2" t="s">
        <v>29</v>
      </c>
      <c r="C4461" s="2" t="s">
        <v>22</v>
      </c>
      <c r="D4461" s="2" t="s">
        <v>23</v>
      </c>
      <c r="E4461" s="2" t="s">
        <v>5</v>
      </c>
      <c r="G4461" s="2" t="s">
        <v>24</v>
      </c>
      <c r="H4461" s="2">
        <v>2008488</v>
      </c>
      <c r="I4461" s="2">
        <v>2008829</v>
      </c>
      <c r="J4461" s="1" t="s">
        <v>54</v>
      </c>
      <c r="K4461" s="2" t="s">
        <v>6143</v>
      </c>
      <c r="N4461" s="2" t="s">
        <v>101</v>
      </c>
      <c r="Q4461" s="2" t="s">
        <v>6142</v>
      </c>
      <c r="R4461" s="2">
        <v>342</v>
      </c>
      <c r="S4461" s="2">
        <v>113</v>
      </c>
    </row>
    <row r="4462" spans="1:19" ht="28.8" x14ac:dyDescent="0.3">
      <c r="A4462" s="2" t="s">
        <v>20</v>
      </c>
      <c r="B4462" s="2" t="s">
        <v>21</v>
      </c>
      <c r="C4462" s="2" t="s">
        <v>22</v>
      </c>
      <c r="D4462" s="2" t="s">
        <v>23</v>
      </c>
      <c r="E4462" s="2" t="s">
        <v>5</v>
      </c>
      <c r="G4462" s="2" t="s">
        <v>24</v>
      </c>
      <c r="H4462" s="2">
        <v>2008854</v>
      </c>
      <c r="I4462" s="2">
        <v>2009645</v>
      </c>
      <c r="J4462" s="1" t="s">
        <v>54</v>
      </c>
      <c r="Q4462" s="2" t="s">
        <v>6144</v>
      </c>
      <c r="R4462" s="2">
        <v>792</v>
      </c>
    </row>
    <row r="4463" spans="1:19" ht="43.2" x14ac:dyDescent="0.3">
      <c r="A4463" s="2" t="s">
        <v>28</v>
      </c>
      <c r="B4463" s="2" t="s">
        <v>29</v>
      </c>
      <c r="C4463" s="2" t="s">
        <v>22</v>
      </c>
      <c r="D4463" s="2" t="s">
        <v>23</v>
      </c>
      <c r="E4463" s="2" t="s">
        <v>5</v>
      </c>
      <c r="G4463" s="2" t="s">
        <v>24</v>
      </c>
      <c r="H4463" s="2">
        <v>2008854</v>
      </c>
      <c r="I4463" s="2">
        <v>2009645</v>
      </c>
      <c r="J4463" s="1" t="s">
        <v>54</v>
      </c>
      <c r="K4463" s="2" t="s">
        <v>6145</v>
      </c>
      <c r="N4463" s="2" t="s">
        <v>832</v>
      </c>
      <c r="Q4463" s="2" t="s">
        <v>6144</v>
      </c>
      <c r="R4463" s="2">
        <v>792</v>
      </c>
      <c r="S4463" s="2">
        <v>263</v>
      </c>
    </row>
    <row r="4464" spans="1:19" ht="28.8" x14ac:dyDescent="0.3">
      <c r="A4464" s="2" t="s">
        <v>20</v>
      </c>
      <c r="B4464" s="2" t="s">
        <v>21</v>
      </c>
      <c r="C4464" s="2" t="s">
        <v>22</v>
      </c>
      <c r="D4464" s="2" t="s">
        <v>23</v>
      </c>
      <c r="E4464" s="2" t="s">
        <v>5</v>
      </c>
      <c r="G4464" s="2" t="s">
        <v>24</v>
      </c>
      <c r="H4464" s="2">
        <v>2009789</v>
      </c>
      <c r="I4464" s="2">
        <v>2010544</v>
      </c>
      <c r="J4464" s="1" t="s">
        <v>54</v>
      </c>
      <c r="Q4464" s="2" t="s">
        <v>6146</v>
      </c>
      <c r="R4464" s="2">
        <v>756</v>
      </c>
    </row>
    <row r="4465" spans="1:19" ht="43.2" x14ac:dyDescent="0.3">
      <c r="A4465" s="2" t="s">
        <v>28</v>
      </c>
      <c r="B4465" s="2" t="s">
        <v>29</v>
      </c>
      <c r="C4465" s="2" t="s">
        <v>22</v>
      </c>
      <c r="D4465" s="2" t="s">
        <v>23</v>
      </c>
      <c r="E4465" s="2" t="s">
        <v>5</v>
      </c>
      <c r="G4465" s="2" t="s">
        <v>24</v>
      </c>
      <c r="H4465" s="2">
        <v>2009789</v>
      </c>
      <c r="I4465" s="2">
        <v>2010544</v>
      </c>
      <c r="J4465" s="1" t="s">
        <v>54</v>
      </c>
      <c r="K4465" s="2" t="s">
        <v>6147</v>
      </c>
      <c r="N4465" s="2" t="s">
        <v>41</v>
      </c>
      <c r="Q4465" s="2" t="s">
        <v>6146</v>
      </c>
      <c r="R4465" s="2">
        <v>756</v>
      </c>
      <c r="S4465" s="2">
        <v>251</v>
      </c>
    </row>
    <row r="4466" spans="1:19" ht="28.8" x14ac:dyDescent="0.3">
      <c r="A4466" s="2" t="s">
        <v>20</v>
      </c>
      <c r="B4466" s="2" t="s">
        <v>21</v>
      </c>
      <c r="C4466" s="2" t="s">
        <v>22</v>
      </c>
      <c r="D4466" s="2" t="s">
        <v>23</v>
      </c>
      <c r="E4466" s="2" t="s">
        <v>5</v>
      </c>
      <c r="G4466" s="2" t="s">
        <v>24</v>
      </c>
      <c r="H4466" s="2">
        <v>2010545</v>
      </c>
      <c r="I4466" s="2">
        <v>2011435</v>
      </c>
      <c r="J4466" s="1" t="s">
        <v>54</v>
      </c>
      <c r="Q4466" s="2" t="s">
        <v>6148</v>
      </c>
      <c r="R4466" s="2">
        <v>891</v>
      </c>
    </row>
    <row r="4467" spans="1:19" ht="28.8" x14ac:dyDescent="0.3">
      <c r="A4467" s="2" t="s">
        <v>28</v>
      </c>
      <c r="B4467" s="2" t="s">
        <v>29</v>
      </c>
      <c r="C4467" s="2" t="s">
        <v>22</v>
      </c>
      <c r="D4467" s="2" t="s">
        <v>23</v>
      </c>
      <c r="E4467" s="2" t="s">
        <v>5</v>
      </c>
      <c r="G4467" s="2" t="s">
        <v>24</v>
      </c>
      <c r="H4467" s="2">
        <v>2010545</v>
      </c>
      <c r="I4467" s="2">
        <v>2011435</v>
      </c>
      <c r="J4467" s="1" t="s">
        <v>54</v>
      </c>
      <c r="K4467" s="2" t="s">
        <v>6149</v>
      </c>
      <c r="N4467" s="2" t="s">
        <v>192</v>
      </c>
      <c r="Q4467" s="2" t="s">
        <v>6148</v>
      </c>
      <c r="R4467" s="2">
        <v>891</v>
      </c>
      <c r="S4467" s="2">
        <v>296</v>
      </c>
    </row>
    <row r="4468" spans="1:19" ht="28.8" x14ac:dyDescent="0.3">
      <c r="A4468" s="2" t="s">
        <v>20</v>
      </c>
      <c r="B4468" s="2" t="s">
        <v>21</v>
      </c>
      <c r="C4468" s="2" t="s">
        <v>22</v>
      </c>
      <c r="D4468" s="2" t="s">
        <v>23</v>
      </c>
      <c r="E4468" s="2" t="s">
        <v>5</v>
      </c>
      <c r="G4468" s="2" t="s">
        <v>24</v>
      </c>
      <c r="H4468" s="2">
        <v>2011464</v>
      </c>
      <c r="I4468" s="2">
        <v>2011997</v>
      </c>
      <c r="J4468" s="1" t="s">
        <v>54</v>
      </c>
      <c r="Q4468" s="2" t="s">
        <v>6150</v>
      </c>
      <c r="R4468" s="2">
        <v>534</v>
      </c>
    </row>
    <row r="4469" spans="1:19" ht="28.8" x14ac:dyDescent="0.3">
      <c r="A4469" s="2" t="s">
        <v>28</v>
      </c>
      <c r="B4469" s="2" t="s">
        <v>29</v>
      </c>
      <c r="C4469" s="2" t="s">
        <v>22</v>
      </c>
      <c r="D4469" s="2" t="s">
        <v>23</v>
      </c>
      <c r="E4469" s="2" t="s">
        <v>5</v>
      </c>
      <c r="G4469" s="2" t="s">
        <v>24</v>
      </c>
      <c r="H4469" s="2">
        <v>2011464</v>
      </c>
      <c r="I4469" s="2">
        <v>2011997</v>
      </c>
      <c r="J4469" s="1" t="s">
        <v>54</v>
      </c>
      <c r="K4469" s="2" t="s">
        <v>6151</v>
      </c>
      <c r="N4469" s="2" t="s">
        <v>2327</v>
      </c>
      <c r="Q4469" s="2" t="s">
        <v>6150</v>
      </c>
      <c r="R4469" s="2">
        <v>534</v>
      </c>
      <c r="S4469" s="2">
        <v>177</v>
      </c>
    </row>
    <row r="4470" spans="1:19" ht="28.8" x14ac:dyDescent="0.3">
      <c r="A4470" s="2" t="s">
        <v>20</v>
      </c>
      <c r="B4470" s="2" t="s">
        <v>21</v>
      </c>
      <c r="C4470" s="2" t="s">
        <v>22</v>
      </c>
      <c r="D4470" s="2" t="s">
        <v>23</v>
      </c>
      <c r="E4470" s="2" t="s">
        <v>5</v>
      </c>
      <c r="G4470" s="2" t="s">
        <v>24</v>
      </c>
      <c r="H4470" s="2">
        <v>2012238</v>
      </c>
      <c r="I4470" s="2">
        <v>2013812</v>
      </c>
      <c r="J4470" s="1" t="s">
        <v>25</v>
      </c>
      <c r="O4470" s="2" t="s">
        <v>6152</v>
      </c>
      <c r="Q4470" s="2" t="s">
        <v>6153</v>
      </c>
      <c r="R4470" s="2">
        <v>1575</v>
      </c>
    </row>
    <row r="4471" spans="1:19" ht="72" x14ac:dyDescent="0.3">
      <c r="A4471" s="2" t="s">
        <v>28</v>
      </c>
      <c r="B4471" s="2" t="s">
        <v>29</v>
      </c>
      <c r="C4471" s="2" t="s">
        <v>22</v>
      </c>
      <c r="D4471" s="2" t="s">
        <v>23</v>
      </c>
      <c r="E4471" s="2" t="s">
        <v>5</v>
      </c>
      <c r="G4471" s="2" t="s">
        <v>24</v>
      </c>
      <c r="H4471" s="2">
        <v>2012238</v>
      </c>
      <c r="I4471" s="2">
        <v>2013812</v>
      </c>
      <c r="J4471" s="1" t="s">
        <v>25</v>
      </c>
      <c r="K4471" s="2" t="s">
        <v>6154</v>
      </c>
      <c r="N4471" s="2" t="s">
        <v>6155</v>
      </c>
      <c r="O4471" s="2" t="s">
        <v>6152</v>
      </c>
      <c r="Q4471" s="2" t="s">
        <v>6153</v>
      </c>
      <c r="R4471" s="2">
        <v>1575</v>
      </c>
      <c r="S4471" s="2">
        <v>524</v>
      </c>
    </row>
    <row r="4472" spans="1:19" ht="28.8" x14ac:dyDescent="0.3">
      <c r="A4472" s="2" t="s">
        <v>20</v>
      </c>
      <c r="B4472" s="2" t="s">
        <v>21</v>
      </c>
      <c r="C4472" s="2" t="s">
        <v>22</v>
      </c>
      <c r="D4472" s="2" t="s">
        <v>23</v>
      </c>
      <c r="E4472" s="2" t="s">
        <v>5</v>
      </c>
      <c r="G4472" s="2" t="s">
        <v>24</v>
      </c>
      <c r="H4472" s="2">
        <v>2013826</v>
      </c>
      <c r="I4472" s="2">
        <v>2015088</v>
      </c>
      <c r="J4472" s="1" t="s">
        <v>25</v>
      </c>
      <c r="O4472" s="2" t="s">
        <v>6156</v>
      </c>
      <c r="Q4472" s="2" t="s">
        <v>6157</v>
      </c>
      <c r="R4472" s="2">
        <v>1263</v>
      </c>
    </row>
    <row r="4473" spans="1:19" ht="28.8" x14ac:dyDescent="0.3">
      <c r="A4473" s="2" t="s">
        <v>28</v>
      </c>
      <c r="B4473" s="2" t="s">
        <v>29</v>
      </c>
      <c r="C4473" s="2" t="s">
        <v>22</v>
      </c>
      <c r="D4473" s="2" t="s">
        <v>23</v>
      </c>
      <c r="E4473" s="2" t="s">
        <v>5</v>
      </c>
      <c r="G4473" s="2" t="s">
        <v>24</v>
      </c>
      <c r="H4473" s="2">
        <v>2013826</v>
      </c>
      <c r="I4473" s="2">
        <v>2015088</v>
      </c>
      <c r="J4473" s="1" t="s">
        <v>25</v>
      </c>
      <c r="K4473" s="2" t="s">
        <v>6158</v>
      </c>
      <c r="N4473" s="2" t="s">
        <v>6159</v>
      </c>
      <c r="O4473" s="2" t="s">
        <v>6156</v>
      </c>
      <c r="Q4473" s="2" t="s">
        <v>6157</v>
      </c>
      <c r="R4473" s="2">
        <v>1263</v>
      </c>
      <c r="S4473" s="2">
        <v>420</v>
      </c>
    </row>
    <row r="4474" spans="1:19" ht="28.8" x14ac:dyDescent="0.3">
      <c r="A4474" s="2" t="s">
        <v>20</v>
      </c>
      <c r="B4474" s="2" t="s">
        <v>21</v>
      </c>
      <c r="C4474" s="2" t="s">
        <v>22</v>
      </c>
      <c r="D4474" s="2" t="s">
        <v>23</v>
      </c>
      <c r="E4474" s="2" t="s">
        <v>5</v>
      </c>
      <c r="G4474" s="2" t="s">
        <v>24</v>
      </c>
      <c r="H4474" s="2">
        <v>2015104</v>
      </c>
      <c r="I4474" s="2">
        <v>2015664</v>
      </c>
      <c r="J4474" s="1" t="s">
        <v>25</v>
      </c>
      <c r="Q4474" s="2" t="s">
        <v>6160</v>
      </c>
      <c r="R4474" s="2">
        <v>561</v>
      </c>
    </row>
    <row r="4475" spans="1:19" ht="28.8" x14ac:dyDescent="0.3">
      <c r="A4475" s="2" t="s">
        <v>28</v>
      </c>
      <c r="B4475" s="2" t="s">
        <v>29</v>
      </c>
      <c r="C4475" s="2" t="s">
        <v>22</v>
      </c>
      <c r="D4475" s="2" t="s">
        <v>23</v>
      </c>
      <c r="E4475" s="2" t="s">
        <v>5</v>
      </c>
      <c r="G4475" s="2" t="s">
        <v>24</v>
      </c>
      <c r="H4475" s="2">
        <v>2015104</v>
      </c>
      <c r="I4475" s="2">
        <v>2015664</v>
      </c>
      <c r="J4475" s="1" t="s">
        <v>25</v>
      </c>
      <c r="K4475" s="2" t="s">
        <v>6161</v>
      </c>
      <c r="N4475" s="2" t="s">
        <v>4572</v>
      </c>
      <c r="Q4475" s="2" t="s">
        <v>6160</v>
      </c>
      <c r="R4475" s="2">
        <v>561</v>
      </c>
      <c r="S4475" s="2">
        <v>186</v>
      </c>
    </row>
    <row r="4476" spans="1:19" ht="28.8" x14ac:dyDescent="0.3">
      <c r="A4476" s="2" t="s">
        <v>20</v>
      </c>
      <c r="B4476" s="2" t="s">
        <v>21</v>
      </c>
      <c r="C4476" s="2" t="s">
        <v>22</v>
      </c>
      <c r="D4476" s="2" t="s">
        <v>23</v>
      </c>
      <c r="E4476" s="2" t="s">
        <v>5</v>
      </c>
      <c r="G4476" s="2" t="s">
        <v>24</v>
      </c>
      <c r="H4476" s="2">
        <v>2015669</v>
      </c>
      <c r="I4476" s="2">
        <v>2016559</v>
      </c>
      <c r="J4476" s="1" t="s">
        <v>25</v>
      </c>
      <c r="O4476" s="2" t="s">
        <v>6162</v>
      </c>
      <c r="Q4476" s="2" t="s">
        <v>6163</v>
      </c>
      <c r="R4476" s="2">
        <v>891</v>
      </c>
    </row>
    <row r="4477" spans="1:19" ht="43.2" x14ac:dyDescent="0.3">
      <c r="A4477" s="2" t="s">
        <v>28</v>
      </c>
      <c r="B4477" s="2" t="s">
        <v>29</v>
      </c>
      <c r="C4477" s="2" t="s">
        <v>22</v>
      </c>
      <c r="D4477" s="2" t="s">
        <v>23</v>
      </c>
      <c r="E4477" s="2" t="s">
        <v>5</v>
      </c>
      <c r="G4477" s="2" t="s">
        <v>24</v>
      </c>
      <c r="H4477" s="2">
        <v>2015669</v>
      </c>
      <c r="I4477" s="2">
        <v>2016559</v>
      </c>
      <c r="J4477" s="1" t="s">
        <v>25</v>
      </c>
      <c r="K4477" s="2" t="s">
        <v>6164</v>
      </c>
      <c r="N4477" s="2" t="s">
        <v>6165</v>
      </c>
      <c r="O4477" s="2" t="s">
        <v>6162</v>
      </c>
      <c r="Q4477" s="2" t="s">
        <v>6163</v>
      </c>
      <c r="R4477" s="2">
        <v>891</v>
      </c>
      <c r="S4477" s="2">
        <v>296</v>
      </c>
    </row>
    <row r="4478" spans="1:19" ht="28.8" x14ac:dyDescent="0.3">
      <c r="A4478" s="2" t="s">
        <v>20</v>
      </c>
      <c r="B4478" s="2" t="s">
        <v>21</v>
      </c>
      <c r="C4478" s="2" t="s">
        <v>22</v>
      </c>
      <c r="D4478" s="2" t="s">
        <v>23</v>
      </c>
      <c r="E4478" s="2" t="s">
        <v>5</v>
      </c>
      <c r="G4478" s="2" t="s">
        <v>24</v>
      </c>
      <c r="H4478" s="2">
        <v>2016556</v>
      </c>
      <c r="I4478" s="2">
        <v>2017647</v>
      </c>
      <c r="J4478" s="1" t="s">
        <v>25</v>
      </c>
      <c r="O4478" s="2" t="s">
        <v>6166</v>
      </c>
      <c r="Q4478" s="2" t="s">
        <v>6167</v>
      </c>
      <c r="R4478" s="2">
        <v>1092</v>
      </c>
    </row>
    <row r="4479" spans="1:19" ht="28.8" x14ac:dyDescent="0.3">
      <c r="A4479" s="2" t="s">
        <v>28</v>
      </c>
      <c r="B4479" s="2" t="s">
        <v>29</v>
      </c>
      <c r="C4479" s="2" t="s">
        <v>22</v>
      </c>
      <c r="D4479" s="2" t="s">
        <v>23</v>
      </c>
      <c r="E4479" s="2" t="s">
        <v>5</v>
      </c>
      <c r="G4479" s="2" t="s">
        <v>24</v>
      </c>
      <c r="H4479" s="2">
        <v>2016556</v>
      </c>
      <c r="I4479" s="2">
        <v>2017647</v>
      </c>
      <c r="J4479" s="1" t="s">
        <v>25</v>
      </c>
      <c r="K4479" s="2" t="s">
        <v>6168</v>
      </c>
      <c r="N4479" s="2" t="s">
        <v>6169</v>
      </c>
      <c r="O4479" s="2" t="s">
        <v>6166</v>
      </c>
      <c r="Q4479" s="2" t="s">
        <v>6167</v>
      </c>
      <c r="R4479" s="2">
        <v>1092</v>
      </c>
      <c r="S4479" s="2">
        <v>363</v>
      </c>
    </row>
    <row r="4480" spans="1:19" ht="28.8" x14ac:dyDescent="0.3">
      <c r="A4480" s="2" t="s">
        <v>20</v>
      </c>
      <c r="B4480" s="2" t="s">
        <v>21</v>
      </c>
      <c r="C4480" s="2" t="s">
        <v>22</v>
      </c>
      <c r="D4480" s="2" t="s">
        <v>23</v>
      </c>
      <c r="E4480" s="2" t="s">
        <v>5</v>
      </c>
      <c r="G4480" s="2" t="s">
        <v>24</v>
      </c>
      <c r="H4480" s="2">
        <v>2017807</v>
      </c>
      <c r="I4480" s="2">
        <v>2017956</v>
      </c>
      <c r="J4480" s="1" t="s">
        <v>25</v>
      </c>
      <c r="Q4480" s="2" t="s">
        <v>6170</v>
      </c>
      <c r="R4480" s="2">
        <v>150</v>
      </c>
    </row>
    <row r="4481" spans="1:19" ht="28.8" x14ac:dyDescent="0.3">
      <c r="A4481" s="2" t="s">
        <v>28</v>
      </c>
      <c r="B4481" s="2" t="s">
        <v>29</v>
      </c>
      <c r="C4481" s="2" t="s">
        <v>22</v>
      </c>
      <c r="D4481" s="2" t="s">
        <v>23</v>
      </c>
      <c r="E4481" s="2" t="s">
        <v>5</v>
      </c>
      <c r="G4481" s="2" t="s">
        <v>24</v>
      </c>
      <c r="H4481" s="2">
        <v>2017807</v>
      </c>
      <c r="I4481" s="2">
        <v>2017956</v>
      </c>
      <c r="J4481" s="1" t="s">
        <v>25</v>
      </c>
      <c r="K4481" s="2" t="s">
        <v>6171</v>
      </c>
      <c r="N4481" s="2" t="s">
        <v>432</v>
      </c>
      <c r="Q4481" s="2" t="s">
        <v>6170</v>
      </c>
      <c r="R4481" s="2">
        <v>150</v>
      </c>
      <c r="S4481" s="2">
        <v>49</v>
      </c>
    </row>
    <row r="4482" spans="1:19" ht="28.8" x14ac:dyDescent="0.3">
      <c r="A4482" s="2" t="s">
        <v>20</v>
      </c>
      <c r="B4482" s="2" t="s">
        <v>21</v>
      </c>
      <c r="C4482" s="2" t="s">
        <v>22</v>
      </c>
      <c r="D4482" s="2" t="s">
        <v>23</v>
      </c>
      <c r="E4482" s="2" t="s">
        <v>5</v>
      </c>
      <c r="G4482" s="2" t="s">
        <v>24</v>
      </c>
      <c r="H4482" s="2">
        <v>2018240</v>
      </c>
      <c r="I4482" s="2">
        <v>2018821</v>
      </c>
      <c r="J4482" s="1" t="s">
        <v>25</v>
      </c>
      <c r="Q4482" s="2" t="s">
        <v>6172</v>
      </c>
      <c r="R4482" s="2">
        <v>582</v>
      </c>
    </row>
    <row r="4483" spans="1:19" ht="28.8" x14ac:dyDescent="0.3">
      <c r="A4483" s="2" t="s">
        <v>28</v>
      </c>
      <c r="B4483" s="2" t="s">
        <v>29</v>
      </c>
      <c r="C4483" s="2" t="s">
        <v>22</v>
      </c>
      <c r="D4483" s="2" t="s">
        <v>23</v>
      </c>
      <c r="E4483" s="2" t="s">
        <v>5</v>
      </c>
      <c r="G4483" s="2" t="s">
        <v>24</v>
      </c>
      <c r="H4483" s="2">
        <v>2018240</v>
      </c>
      <c r="I4483" s="2">
        <v>2018821</v>
      </c>
      <c r="J4483" s="1" t="s">
        <v>25</v>
      </c>
      <c r="K4483" s="2" t="s">
        <v>6173</v>
      </c>
      <c r="N4483" s="2" t="s">
        <v>2638</v>
      </c>
      <c r="Q4483" s="2" t="s">
        <v>6172</v>
      </c>
      <c r="R4483" s="2">
        <v>582</v>
      </c>
      <c r="S4483" s="2">
        <v>193</v>
      </c>
    </row>
    <row r="4484" spans="1:19" ht="28.8" x14ac:dyDescent="0.3">
      <c r="A4484" s="2" t="s">
        <v>20</v>
      </c>
      <c r="B4484" s="2" t="s">
        <v>21</v>
      </c>
      <c r="C4484" s="2" t="s">
        <v>22</v>
      </c>
      <c r="D4484" s="2" t="s">
        <v>23</v>
      </c>
      <c r="E4484" s="2" t="s">
        <v>5</v>
      </c>
      <c r="G4484" s="2" t="s">
        <v>24</v>
      </c>
      <c r="H4484" s="2">
        <v>2018825</v>
      </c>
      <c r="I4484" s="2">
        <v>2020396</v>
      </c>
      <c r="J4484" s="1" t="s">
        <v>54</v>
      </c>
      <c r="Q4484" s="2" t="s">
        <v>6174</v>
      </c>
      <c r="R4484" s="2">
        <v>1572</v>
      </c>
    </row>
    <row r="4485" spans="1:19" ht="28.8" x14ac:dyDescent="0.3">
      <c r="A4485" s="2" t="s">
        <v>28</v>
      </c>
      <c r="B4485" s="2" t="s">
        <v>29</v>
      </c>
      <c r="C4485" s="2" t="s">
        <v>22</v>
      </c>
      <c r="D4485" s="2" t="s">
        <v>23</v>
      </c>
      <c r="E4485" s="2" t="s">
        <v>5</v>
      </c>
      <c r="G4485" s="2" t="s">
        <v>24</v>
      </c>
      <c r="H4485" s="2">
        <v>2018825</v>
      </c>
      <c r="I4485" s="2">
        <v>2020396</v>
      </c>
      <c r="J4485" s="1" t="s">
        <v>54</v>
      </c>
      <c r="K4485" s="2" t="s">
        <v>6175</v>
      </c>
      <c r="N4485" s="2" t="s">
        <v>6176</v>
      </c>
      <c r="Q4485" s="2" t="s">
        <v>6174</v>
      </c>
      <c r="R4485" s="2">
        <v>1572</v>
      </c>
      <c r="S4485" s="2">
        <v>523</v>
      </c>
    </row>
    <row r="4486" spans="1:19" ht="28.8" x14ac:dyDescent="0.3">
      <c r="A4486" s="2" t="s">
        <v>20</v>
      </c>
      <c r="B4486" s="2" t="s">
        <v>21</v>
      </c>
      <c r="C4486" s="2" t="s">
        <v>22</v>
      </c>
      <c r="D4486" s="2" t="s">
        <v>23</v>
      </c>
      <c r="E4486" s="2" t="s">
        <v>5</v>
      </c>
      <c r="G4486" s="2" t="s">
        <v>24</v>
      </c>
      <c r="H4486" s="2">
        <v>2020456</v>
      </c>
      <c r="I4486" s="2">
        <v>2021169</v>
      </c>
      <c r="J4486" s="1" t="s">
        <v>54</v>
      </c>
      <c r="Q4486" s="2" t="s">
        <v>6177</v>
      </c>
      <c r="R4486" s="2">
        <v>714</v>
      </c>
    </row>
    <row r="4487" spans="1:19" ht="28.8" x14ac:dyDescent="0.3">
      <c r="A4487" s="2" t="s">
        <v>28</v>
      </c>
      <c r="B4487" s="2" t="s">
        <v>29</v>
      </c>
      <c r="C4487" s="2" t="s">
        <v>22</v>
      </c>
      <c r="D4487" s="2" t="s">
        <v>23</v>
      </c>
      <c r="E4487" s="2" t="s">
        <v>5</v>
      </c>
      <c r="G4487" s="2" t="s">
        <v>24</v>
      </c>
      <c r="H4487" s="2">
        <v>2020456</v>
      </c>
      <c r="I4487" s="2">
        <v>2021169</v>
      </c>
      <c r="J4487" s="1" t="s">
        <v>54</v>
      </c>
      <c r="K4487" s="2" t="s">
        <v>6178</v>
      </c>
      <c r="N4487" s="2" t="s">
        <v>2375</v>
      </c>
      <c r="Q4487" s="2" t="s">
        <v>6177</v>
      </c>
      <c r="R4487" s="2">
        <v>714</v>
      </c>
      <c r="S4487" s="2">
        <v>237</v>
      </c>
    </row>
    <row r="4488" spans="1:19" ht="28.8" x14ac:dyDescent="0.3">
      <c r="A4488" s="2" t="s">
        <v>20</v>
      </c>
      <c r="B4488" s="2" t="s">
        <v>21</v>
      </c>
      <c r="C4488" s="2" t="s">
        <v>22</v>
      </c>
      <c r="D4488" s="2" t="s">
        <v>23</v>
      </c>
      <c r="E4488" s="2" t="s">
        <v>5</v>
      </c>
      <c r="G4488" s="2" t="s">
        <v>24</v>
      </c>
      <c r="H4488" s="2">
        <v>2021191</v>
      </c>
      <c r="I4488" s="2">
        <v>2021592</v>
      </c>
      <c r="J4488" s="1" t="s">
        <v>54</v>
      </c>
      <c r="Q4488" s="2" t="s">
        <v>6179</v>
      </c>
      <c r="R4488" s="2">
        <v>402</v>
      </c>
    </row>
    <row r="4489" spans="1:19" ht="43.2" x14ac:dyDescent="0.3">
      <c r="A4489" s="2" t="s">
        <v>28</v>
      </c>
      <c r="B4489" s="2" t="s">
        <v>29</v>
      </c>
      <c r="C4489" s="2" t="s">
        <v>22</v>
      </c>
      <c r="D4489" s="2" t="s">
        <v>23</v>
      </c>
      <c r="E4489" s="2" t="s">
        <v>5</v>
      </c>
      <c r="G4489" s="2" t="s">
        <v>24</v>
      </c>
      <c r="H4489" s="2">
        <v>2021191</v>
      </c>
      <c r="I4489" s="2">
        <v>2021592</v>
      </c>
      <c r="J4489" s="1" t="s">
        <v>54</v>
      </c>
      <c r="K4489" s="2" t="s">
        <v>6180</v>
      </c>
      <c r="N4489" s="2" t="s">
        <v>1557</v>
      </c>
      <c r="Q4489" s="2" t="s">
        <v>6179</v>
      </c>
      <c r="R4489" s="2">
        <v>402</v>
      </c>
      <c r="S4489" s="2">
        <v>133</v>
      </c>
    </row>
    <row r="4490" spans="1:19" ht="28.8" x14ac:dyDescent="0.3">
      <c r="A4490" s="2" t="s">
        <v>20</v>
      </c>
      <c r="B4490" s="2" t="s">
        <v>21</v>
      </c>
      <c r="C4490" s="2" t="s">
        <v>22</v>
      </c>
      <c r="D4490" s="2" t="s">
        <v>23</v>
      </c>
      <c r="E4490" s="2" t="s">
        <v>5</v>
      </c>
      <c r="G4490" s="2" t="s">
        <v>24</v>
      </c>
      <c r="H4490" s="2">
        <v>2021592</v>
      </c>
      <c r="I4490" s="2">
        <v>2022275</v>
      </c>
      <c r="J4490" s="1" t="s">
        <v>54</v>
      </c>
      <c r="Q4490" s="2" t="s">
        <v>6181</v>
      </c>
      <c r="R4490" s="2">
        <v>684</v>
      </c>
    </row>
    <row r="4491" spans="1:19" ht="43.2" x14ac:dyDescent="0.3">
      <c r="A4491" s="2" t="s">
        <v>28</v>
      </c>
      <c r="B4491" s="2" t="s">
        <v>29</v>
      </c>
      <c r="C4491" s="2" t="s">
        <v>22</v>
      </c>
      <c r="D4491" s="2" t="s">
        <v>23</v>
      </c>
      <c r="E4491" s="2" t="s">
        <v>5</v>
      </c>
      <c r="G4491" s="2" t="s">
        <v>24</v>
      </c>
      <c r="H4491" s="2">
        <v>2021592</v>
      </c>
      <c r="I4491" s="2">
        <v>2022275</v>
      </c>
      <c r="J4491" s="1" t="s">
        <v>54</v>
      </c>
      <c r="K4491" s="2" t="s">
        <v>6182</v>
      </c>
      <c r="N4491" s="2" t="s">
        <v>1554</v>
      </c>
      <c r="Q4491" s="2" t="s">
        <v>6181</v>
      </c>
      <c r="R4491" s="2">
        <v>684</v>
      </c>
      <c r="S4491" s="2">
        <v>227</v>
      </c>
    </row>
    <row r="4492" spans="1:19" ht="28.8" x14ac:dyDescent="0.3">
      <c r="A4492" s="2" t="s">
        <v>20</v>
      </c>
      <c r="B4492" s="2" t="s">
        <v>21</v>
      </c>
      <c r="C4492" s="2" t="s">
        <v>22</v>
      </c>
      <c r="D4492" s="2" t="s">
        <v>23</v>
      </c>
      <c r="E4492" s="2" t="s">
        <v>5</v>
      </c>
      <c r="G4492" s="2" t="s">
        <v>24</v>
      </c>
      <c r="H4492" s="2">
        <v>2022340</v>
      </c>
      <c r="I4492" s="2">
        <v>2023056</v>
      </c>
      <c r="J4492" s="1" t="s">
        <v>54</v>
      </c>
      <c r="Q4492" s="2" t="s">
        <v>6183</v>
      </c>
      <c r="R4492" s="2">
        <v>717</v>
      </c>
    </row>
    <row r="4493" spans="1:19" ht="28.8" x14ac:dyDescent="0.3">
      <c r="A4493" s="2" t="s">
        <v>28</v>
      </c>
      <c r="B4493" s="2" t="s">
        <v>29</v>
      </c>
      <c r="C4493" s="2" t="s">
        <v>22</v>
      </c>
      <c r="D4493" s="2" t="s">
        <v>23</v>
      </c>
      <c r="E4493" s="2" t="s">
        <v>5</v>
      </c>
      <c r="G4493" s="2" t="s">
        <v>24</v>
      </c>
      <c r="H4493" s="2">
        <v>2022340</v>
      </c>
      <c r="I4493" s="2">
        <v>2023056</v>
      </c>
      <c r="J4493" s="1" t="s">
        <v>54</v>
      </c>
      <c r="K4493" s="2" t="s">
        <v>6184</v>
      </c>
      <c r="N4493" s="2" t="s">
        <v>2981</v>
      </c>
      <c r="Q4493" s="2" t="s">
        <v>6183</v>
      </c>
      <c r="R4493" s="2">
        <v>717</v>
      </c>
      <c r="S4493" s="2">
        <v>238</v>
      </c>
    </row>
    <row r="4494" spans="1:19" ht="28.8" x14ac:dyDescent="0.3">
      <c r="A4494" s="2" t="s">
        <v>20</v>
      </c>
      <c r="B4494" s="2" t="s">
        <v>21</v>
      </c>
      <c r="C4494" s="2" t="s">
        <v>22</v>
      </c>
      <c r="D4494" s="2" t="s">
        <v>23</v>
      </c>
      <c r="E4494" s="2" t="s">
        <v>5</v>
      </c>
      <c r="G4494" s="2" t="s">
        <v>24</v>
      </c>
      <c r="H4494" s="2">
        <v>2023277</v>
      </c>
      <c r="I4494" s="2">
        <v>2023789</v>
      </c>
      <c r="J4494" s="1" t="s">
        <v>54</v>
      </c>
      <c r="Q4494" s="2" t="s">
        <v>6185</v>
      </c>
      <c r="R4494" s="2">
        <v>513</v>
      </c>
    </row>
    <row r="4495" spans="1:19" ht="28.8" x14ac:dyDescent="0.3">
      <c r="A4495" s="2" t="s">
        <v>28</v>
      </c>
      <c r="B4495" s="2" t="s">
        <v>29</v>
      </c>
      <c r="C4495" s="2" t="s">
        <v>22</v>
      </c>
      <c r="D4495" s="2" t="s">
        <v>23</v>
      </c>
      <c r="E4495" s="2" t="s">
        <v>5</v>
      </c>
      <c r="G4495" s="2" t="s">
        <v>24</v>
      </c>
      <c r="H4495" s="2">
        <v>2023277</v>
      </c>
      <c r="I4495" s="2">
        <v>2023789</v>
      </c>
      <c r="J4495" s="1" t="s">
        <v>54</v>
      </c>
      <c r="K4495" s="2" t="s">
        <v>6186</v>
      </c>
      <c r="N4495" s="2" t="s">
        <v>101</v>
      </c>
      <c r="Q4495" s="2" t="s">
        <v>6185</v>
      </c>
      <c r="R4495" s="2">
        <v>513</v>
      </c>
      <c r="S4495" s="2">
        <v>170</v>
      </c>
    </row>
    <row r="4496" spans="1:19" ht="28.8" x14ac:dyDescent="0.3">
      <c r="A4496" s="2" t="s">
        <v>20</v>
      </c>
      <c r="B4496" s="2" t="s">
        <v>21</v>
      </c>
      <c r="C4496" s="2" t="s">
        <v>22</v>
      </c>
      <c r="D4496" s="2" t="s">
        <v>23</v>
      </c>
      <c r="E4496" s="2" t="s">
        <v>5</v>
      </c>
      <c r="G4496" s="2" t="s">
        <v>24</v>
      </c>
      <c r="H4496" s="2">
        <v>2024266</v>
      </c>
      <c r="I4496" s="2">
        <v>2024958</v>
      </c>
      <c r="J4496" s="1" t="s">
        <v>25</v>
      </c>
      <c r="Q4496" s="2" t="s">
        <v>6187</v>
      </c>
      <c r="R4496" s="2">
        <v>693</v>
      </c>
    </row>
    <row r="4497" spans="1:19" ht="43.2" x14ac:dyDescent="0.3">
      <c r="A4497" s="2" t="s">
        <v>28</v>
      </c>
      <c r="B4497" s="2" t="s">
        <v>29</v>
      </c>
      <c r="C4497" s="2" t="s">
        <v>22</v>
      </c>
      <c r="D4497" s="2" t="s">
        <v>23</v>
      </c>
      <c r="E4497" s="2" t="s">
        <v>5</v>
      </c>
      <c r="G4497" s="2" t="s">
        <v>24</v>
      </c>
      <c r="H4497" s="2">
        <v>2024266</v>
      </c>
      <c r="I4497" s="2">
        <v>2024958</v>
      </c>
      <c r="J4497" s="1" t="s">
        <v>25</v>
      </c>
      <c r="K4497" s="2" t="s">
        <v>6188</v>
      </c>
      <c r="N4497" s="2" t="s">
        <v>1554</v>
      </c>
      <c r="Q4497" s="2" t="s">
        <v>6187</v>
      </c>
      <c r="R4497" s="2">
        <v>693</v>
      </c>
      <c r="S4497" s="2">
        <v>230</v>
      </c>
    </row>
    <row r="4498" spans="1:19" ht="28.8" x14ac:dyDescent="0.3">
      <c r="A4498" s="2" t="s">
        <v>20</v>
      </c>
      <c r="B4498" s="2" t="s">
        <v>21</v>
      </c>
      <c r="C4498" s="2" t="s">
        <v>22</v>
      </c>
      <c r="D4498" s="2" t="s">
        <v>23</v>
      </c>
      <c r="E4498" s="2" t="s">
        <v>5</v>
      </c>
      <c r="G4498" s="2" t="s">
        <v>24</v>
      </c>
      <c r="H4498" s="2">
        <v>2024992</v>
      </c>
      <c r="I4498" s="2">
        <v>2027880</v>
      </c>
      <c r="J4498" s="1" t="s">
        <v>25</v>
      </c>
      <c r="Q4498" s="2" t="s">
        <v>6189</v>
      </c>
      <c r="R4498" s="2">
        <v>2889</v>
      </c>
    </row>
    <row r="4499" spans="1:19" ht="43.2" x14ac:dyDescent="0.3">
      <c r="A4499" s="2" t="s">
        <v>28</v>
      </c>
      <c r="B4499" s="2" t="s">
        <v>29</v>
      </c>
      <c r="C4499" s="2" t="s">
        <v>22</v>
      </c>
      <c r="D4499" s="2" t="s">
        <v>23</v>
      </c>
      <c r="E4499" s="2" t="s">
        <v>5</v>
      </c>
      <c r="G4499" s="2" t="s">
        <v>24</v>
      </c>
      <c r="H4499" s="2">
        <v>2024992</v>
      </c>
      <c r="I4499" s="2">
        <v>2027880</v>
      </c>
      <c r="J4499" s="1" t="s">
        <v>25</v>
      </c>
      <c r="K4499" s="2" t="s">
        <v>6190</v>
      </c>
      <c r="N4499" s="2" t="s">
        <v>41</v>
      </c>
      <c r="Q4499" s="2" t="s">
        <v>6189</v>
      </c>
      <c r="R4499" s="2">
        <v>2889</v>
      </c>
      <c r="S4499" s="2">
        <v>962</v>
      </c>
    </row>
    <row r="4500" spans="1:19" ht="28.8" x14ac:dyDescent="0.3">
      <c r="A4500" s="2" t="s">
        <v>20</v>
      </c>
      <c r="B4500" s="2" t="s">
        <v>21</v>
      </c>
      <c r="C4500" s="2" t="s">
        <v>22</v>
      </c>
      <c r="D4500" s="2" t="s">
        <v>23</v>
      </c>
      <c r="E4500" s="2" t="s">
        <v>5</v>
      </c>
      <c r="G4500" s="2" t="s">
        <v>24</v>
      </c>
      <c r="H4500" s="2">
        <v>2027955</v>
      </c>
      <c r="I4500" s="2">
        <v>2028683</v>
      </c>
      <c r="J4500" s="1" t="s">
        <v>25</v>
      </c>
      <c r="Q4500" s="2" t="s">
        <v>6191</v>
      </c>
      <c r="R4500" s="2">
        <v>729</v>
      </c>
    </row>
    <row r="4501" spans="1:19" ht="28.8" x14ac:dyDescent="0.3">
      <c r="A4501" s="2" t="s">
        <v>28</v>
      </c>
      <c r="B4501" s="2" t="s">
        <v>29</v>
      </c>
      <c r="C4501" s="2" t="s">
        <v>22</v>
      </c>
      <c r="D4501" s="2" t="s">
        <v>23</v>
      </c>
      <c r="E4501" s="2" t="s">
        <v>5</v>
      </c>
      <c r="G4501" s="2" t="s">
        <v>24</v>
      </c>
      <c r="H4501" s="2">
        <v>2027955</v>
      </c>
      <c r="I4501" s="2">
        <v>2028683</v>
      </c>
      <c r="J4501" s="1" t="s">
        <v>25</v>
      </c>
      <c r="K4501" s="2" t="s">
        <v>6192</v>
      </c>
      <c r="N4501" s="2" t="s">
        <v>2375</v>
      </c>
      <c r="Q4501" s="2" t="s">
        <v>6191</v>
      </c>
      <c r="R4501" s="2">
        <v>729</v>
      </c>
      <c r="S4501" s="2">
        <v>242</v>
      </c>
    </row>
    <row r="4502" spans="1:19" ht="28.8" x14ac:dyDescent="0.3">
      <c r="A4502" s="2" t="s">
        <v>20</v>
      </c>
      <c r="B4502" s="2" t="s">
        <v>21</v>
      </c>
      <c r="C4502" s="2" t="s">
        <v>22</v>
      </c>
      <c r="D4502" s="2" t="s">
        <v>23</v>
      </c>
      <c r="E4502" s="2" t="s">
        <v>5</v>
      </c>
      <c r="G4502" s="2" t="s">
        <v>24</v>
      </c>
      <c r="H4502" s="2">
        <v>2028722</v>
      </c>
      <c r="I4502" s="2">
        <v>2029321</v>
      </c>
      <c r="J4502" s="1" t="s">
        <v>25</v>
      </c>
      <c r="Q4502" s="2" t="s">
        <v>6193</v>
      </c>
      <c r="R4502" s="2">
        <v>600</v>
      </c>
    </row>
    <row r="4503" spans="1:19" ht="43.2" x14ac:dyDescent="0.3">
      <c r="A4503" s="2" t="s">
        <v>28</v>
      </c>
      <c r="B4503" s="2" t="s">
        <v>29</v>
      </c>
      <c r="C4503" s="2" t="s">
        <v>22</v>
      </c>
      <c r="D4503" s="2" t="s">
        <v>23</v>
      </c>
      <c r="E4503" s="2" t="s">
        <v>5</v>
      </c>
      <c r="G4503" s="2" t="s">
        <v>24</v>
      </c>
      <c r="H4503" s="2">
        <v>2028722</v>
      </c>
      <c r="I4503" s="2">
        <v>2029321</v>
      </c>
      <c r="J4503" s="1" t="s">
        <v>25</v>
      </c>
      <c r="K4503" s="2" t="s">
        <v>6194</v>
      </c>
      <c r="N4503" s="2" t="s">
        <v>41</v>
      </c>
      <c r="Q4503" s="2" t="s">
        <v>6193</v>
      </c>
      <c r="R4503" s="2">
        <v>600</v>
      </c>
      <c r="S4503" s="2">
        <v>199</v>
      </c>
    </row>
    <row r="4504" spans="1:19" ht="28.8" x14ac:dyDescent="0.3">
      <c r="A4504" s="2" t="s">
        <v>20</v>
      </c>
      <c r="B4504" s="2" t="s">
        <v>21</v>
      </c>
      <c r="C4504" s="2" t="s">
        <v>22</v>
      </c>
      <c r="D4504" s="2" t="s">
        <v>23</v>
      </c>
      <c r="E4504" s="2" t="s">
        <v>5</v>
      </c>
      <c r="G4504" s="2" t="s">
        <v>24</v>
      </c>
      <c r="H4504" s="2">
        <v>2029360</v>
      </c>
      <c r="I4504" s="2">
        <v>2030757</v>
      </c>
      <c r="J4504" s="1" t="s">
        <v>25</v>
      </c>
      <c r="Q4504" s="2" t="s">
        <v>6195</v>
      </c>
      <c r="R4504" s="2">
        <v>1398</v>
      </c>
    </row>
    <row r="4505" spans="1:19" ht="28.8" x14ac:dyDescent="0.3">
      <c r="A4505" s="2" t="s">
        <v>28</v>
      </c>
      <c r="B4505" s="2" t="s">
        <v>29</v>
      </c>
      <c r="C4505" s="2" t="s">
        <v>22</v>
      </c>
      <c r="D4505" s="2" t="s">
        <v>23</v>
      </c>
      <c r="E4505" s="2" t="s">
        <v>5</v>
      </c>
      <c r="G4505" s="2" t="s">
        <v>24</v>
      </c>
      <c r="H4505" s="2">
        <v>2029360</v>
      </c>
      <c r="I4505" s="2">
        <v>2030757</v>
      </c>
      <c r="J4505" s="1" t="s">
        <v>25</v>
      </c>
      <c r="K4505" s="2" t="s">
        <v>6196</v>
      </c>
      <c r="N4505" s="2" t="s">
        <v>1966</v>
      </c>
      <c r="Q4505" s="2" t="s">
        <v>6195</v>
      </c>
      <c r="R4505" s="2">
        <v>1398</v>
      </c>
      <c r="S4505" s="2">
        <v>465</v>
      </c>
    </row>
    <row r="4506" spans="1:19" ht="28.8" x14ac:dyDescent="0.3">
      <c r="A4506" s="2" t="s">
        <v>20</v>
      </c>
      <c r="B4506" s="2" t="s">
        <v>21</v>
      </c>
      <c r="C4506" s="2" t="s">
        <v>22</v>
      </c>
      <c r="D4506" s="2" t="s">
        <v>23</v>
      </c>
      <c r="E4506" s="2" t="s">
        <v>5</v>
      </c>
      <c r="G4506" s="2" t="s">
        <v>24</v>
      </c>
      <c r="H4506" s="2">
        <v>2030857</v>
      </c>
      <c r="I4506" s="2">
        <v>2031333</v>
      </c>
      <c r="J4506" s="1" t="s">
        <v>25</v>
      </c>
      <c r="O4506" s="2" t="s">
        <v>6197</v>
      </c>
      <c r="Q4506" s="2" t="s">
        <v>6198</v>
      </c>
      <c r="R4506" s="2">
        <v>477</v>
      </c>
    </row>
    <row r="4507" spans="1:19" ht="43.2" x14ac:dyDescent="0.3">
      <c r="A4507" s="2" t="s">
        <v>28</v>
      </c>
      <c r="B4507" s="2" t="s">
        <v>29</v>
      </c>
      <c r="C4507" s="2" t="s">
        <v>22</v>
      </c>
      <c r="D4507" s="2" t="s">
        <v>23</v>
      </c>
      <c r="E4507" s="2" t="s">
        <v>5</v>
      </c>
      <c r="G4507" s="2" t="s">
        <v>24</v>
      </c>
      <c r="H4507" s="2">
        <v>2030857</v>
      </c>
      <c r="I4507" s="2">
        <v>2031333</v>
      </c>
      <c r="J4507" s="1" t="s">
        <v>25</v>
      </c>
      <c r="K4507" s="2" t="s">
        <v>6199</v>
      </c>
      <c r="N4507" s="2" t="s">
        <v>6200</v>
      </c>
      <c r="O4507" s="2" t="s">
        <v>6197</v>
      </c>
      <c r="Q4507" s="2" t="s">
        <v>6198</v>
      </c>
      <c r="R4507" s="2">
        <v>477</v>
      </c>
      <c r="S4507" s="2">
        <v>158</v>
      </c>
    </row>
    <row r="4508" spans="1:19" ht="28.8" x14ac:dyDescent="0.3">
      <c r="A4508" s="2" t="s">
        <v>20</v>
      </c>
      <c r="B4508" s="2" t="s">
        <v>21</v>
      </c>
      <c r="C4508" s="2" t="s">
        <v>22</v>
      </c>
      <c r="D4508" s="2" t="s">
        <v>23</v>
      </c>
      <c r="E4508" s="2" t="s">
        <v>5</v>
      </c>
      <c r="G4508" s="2" t="s">
        <v>24</v>
      </c>
      <c r="H4508" s="2">
        <v>2031330</v>
      </c>
      <c r="I4508" s="2">
        <v>2031872</v>
      </c>
      <c r="J4508" s="1" t="s">
        <v>25</v>
      </c>
      <c r="O4508" s="2" t="s">
        <v>6201</v>
      </c>
      <c r="Q4508" s="2" t="s">
        <v>6202</v>
      </c>
      <c r="R4508" s="2">
        <v>543</v>
      </c>
    </row>
    <row r="4509" spans="1:19" ht="43.2" x14ac:dyDescent="0.3">
      <c r="A4509" s="2" t="s">
        <v>28</v>
      </c>
      <c r="B4509" s="2" t="s">
        <v>29</v>
      </c>
      <c r="C4509" s="2" t="s">
        <v>22</v>
      </c>
      <c r="D4509" s="2" t="s">
        <v>23</v>
      </c>
      <c r="E4509" s="2" t="s">
        <v>5</v>
      </c>
      <c r="G4509" s="2" t="s">
        <v>24</v>
      </c>
      <c r="H4509" s="2">
        <v>2031330</v>
      </c>
      <c r="I4509" s="2">
        <v>2031872</v>
      </c>
      <c r="J4509" s="1" t="s">
        <v>25</v>
      </c>
      <c r="K4509" s="2" t="s">
        <v>6203</v>
      </c>
      <c r="N4509" s="2" t="s">
        <v>6204</v>
      </c>
      <c r="O4509" s="2" t="s">
        <v>6201</v>
      </c>
      <c r="Q4509" s="2" t="s">
        <v>6202</v>
      </c>
      <c r="R4509" s="2">
        <v>543</v>
      </c>
      <c r="S4509" s="2">
        <v>180</v>
      </c>
    </row>
    <row r="4510" spans="1:19" ht="28.8" x14ac:dyDescent="0.3">
      <c r="A4510" s="2" t="s">
        <v>20</v>
      </c>
      <c r="B4510" s="2" t="s">
        <v>21</v>
      </c>
      <c r="C4510" s="2" t="s">
        <v>22</v>
      </c>
      <c r="D4510" s="2" t="s">
        <v>23</v>
      </c>
      <c r="E4510" s="2" t="s">
        <v>5</v>
      </c>
      <c r="G4510" s="2" t="s">
        <v>24</v>
      </c>
      <c r="H4510" s="2">
        <v>2031876</v>
      </c>
      <c r="I4510" s="2">
        <v>2032973</v>
      </c>
      <c r="J4510" s="1" t="s">
        <v>25</v>
      </c>
      <c r="O4510" s="2" t="s">
        <v>6205</v>
      </c>
      <c r="Q4510" s="2" t="s">
        <v>6206</v>
      </c>
      <c r="R4510" s="2">
        <v>1098</v>
      </c>
    </row>
    <row r="4511" spans="1:19" ht="43.2" x14ac:dyDescent="0.3">
      <c r="A4511" s="2" t="s">
        <v>28</v>
      </c>
      <c r="B4511" s="2" t="s">
        <v>29</v>
      </c>
      <c r="C4511" s="2" t="s">
        <v>22</v>
      </c>
      <c r="D4511" s="2" t="s">
        <v>23</v>
      </c>
      <c r="E4511" s="2" t="s">
        <v>5</v>
      </c>
      <c r="G4511" s="2" t="s">
        <v>24</v>
      </c>
      <c r="H4511" s="2">
        <v>2031876</v>
      </c>
      <c r="I4511" s="2">
        <v>2032973</v>
      </c>
      <c r="J4511" s="1" t="s">
        <v>25</v>
      </c>
      <c r="K4511" s="2" t="s">
        <v>6207</v>
      </c>
      <c r="N4511" s="2" t="s">
        <v>6208</v>
      </c>
      <c r="O4511" s="2" t="s">
        <v>6205</v>
      </c>
      <c r="Q4511" s="2" t="s">
        <v>6206</v>
      </c>
      <c r="R4511" s="2">
        <v>1098</v>
      </c>
      <c r="S4511" s="2">
        <v>365</v>
      </c>
    </row>
    <row r="4512" spans="1:19" ht="28.8" x14ac:dyDescent="0.3">
      <c r="A4512" s="2" t="s">
        <v>20</v>
      </c>
      <c r="B4512" s="2" t="s">
        <v>21</v>
      </c>
      <c r="C4512" s="2" t="s">
        <v>22</v>
      </c>
      <c r="D4512" s="2" t="s">
        <v>23</v>
      </c>
      <c r="E4512" s="2" t="s">
        <v>5</v>
      </c>
      <c r="G4512" s="2" t="s">
        <v>24</v>
      </c>
      <c r="H4512" s="2">
        <v>2032970</v>
      </c>
      <c r="I4512" s="2">
        <v>2033794</v>
      </c>
      <c r="J4512" s="1" t="s">
        <v>25</v>
      </c>
      <c r="O4512" s="2" t="s">
        <v>6209</v>
      </c>
      <c r="Q4512" s="2" t="s">
        <v>6210</v>
      </c>
      <c r="R4512" s="2">
        <v>825</v>
      </c>
    </row>
    <row r="4513" spans="1:20" ht="43.2" x14ac:dyDescent="0.3">
      <c r="A4513" s="2" t="s">
        <v>28</v>
      </c>
      <c r="B4513" s="2" t="s">
        <v>29</v>
      </c>
      <c r="C4513" s="2" t="s">
        <v>22</v>
      </c>
      <c r="D4513" s="2" t="s">
        <v>23</v>
      </c>
      <c r="E4513" s="2" t="s">
        <v>5</v>
      </c>
      <c r="G4513" s="2" t="s">
        <v>24</v>
      </c>
      <c r="H4513" s="2">
        <v>2032970</v>
      </c>
      <c r="I4513" s="2">
        <v>2033794</v>
      </c>
      <c r="J4513" s="1" t="s">
        <v>25</v>
      </c>
      <c r="K4513" s="2" t="s">
        <v>6211</v>
      </c>
      <c r="N4513" s="2" t="s">
        <v>6212</v>
      </c>
      <c r="O4513" s="2" t="s">
        <v>6209</v>
      </c>
      <c r="Q4513" s="2" t="s">
        <v>6210</v>
      </c>
      <c r="R4513" s="2">
        <v>825</v>
      </c>
      <c r="S4513" s="2">
        <v>274</v>
      </c>
    </row>
    <row r="4514" spans="1:20" ht="28.8" x14ac:dyDescent="0.3">
      <c r="A4514" s="2" t="s">
        <v>20</v>
      </c>
      <c r="B4514" s="2" t="s">
        <v>21</v>
      </c>
      <c r="C4514" s="2" t="s">
        <v>22</v>
      </c>
      <c r="D4514" s="2" t="s">
        <v>23</v>
      </c>
      <c r="E4514" s="2" t="s">
        <v>5</v>
      </c>
      <c r="G4514" s="2" t="s">
        <v>24</v>
      </c>
      <c r="H4514" s="2">
        <v>2033791</v>
      </c>
      <c r="I4514" s="2">
        <v>2034573</v>
      </c>
      <c r="J4514" s="1" t="s">
        <v>25</v>
      </c>
      <c r="O4514" s="2" t="s">
        <v>6213</v>
      </c>
      <c r="Q4514" s="2" t="s">
        <v>6214</v>
      </c>
      <c r="R4514" s="2">
        <v>783</v>
      </c>
    </row>
    <row r="4515" spans="1:20" ht="57.6" x14ac:dyDescent="0.3">
      <c r="A4515" s="2" t="s">
        <v>28</v>
      </c>
      <c r="B4515" s="2" t="s">
        <v>29</v>
      </c>
      <c r="C4515" s="2" t="s">
        <v>22</v>
      </c>
      <c r="D4515" s="2" t="s">
        <v>23</v>
      </c>
      <c r="E4515" s="2" t="s">
        <v>5</v>
      </c>
      <c r="G4515" s="2" t="s">
        <v>24</v>
      </c>
      <c r="H4515" s="2">
        <v>2033791</v>
      </c>
      <c r="I4515" s="2">
        <v>2034573</v>
      </c>
      <c r="J4515" s="1" t="s">
        <v>25</v>
      </c>
      <c r="K4515" s="2" t="s">
        <v>6215</v>
      </c>
      <c r="N4515" s="2" t="s">
        <v>6216</v>
      </c>
      <c r="O4515" s="2" t="s">
        <v>6213</v>
      </c>
      <c r="Q4515" s="2" t="s">
        <v>6214</v>
      </c>
      <c r="R4515" s="2">
        <v>783</v>
      </c>
      <c r="S4515" s="2">
        <v>260</v>
      </c>
    </row>
    <row r="4516" spans="1:20" ht="28.8" x14ac:dyDescent="0.3">
      <c r="A4516" s="2" t="s">
        <v>20</v>
      </c>
      <c r="B4516" s="2" t="s">
        <v>21</v>
      </c>
      <c r="C4516" s="2" t="s">
        <v>22</v>
      </c>
      <c r="D4516" s="2" t="s">
        <v>23</v>
      </c>
      <c r="E4516" s="2" t="s">
        <v>5</v>
      </c>
      <c r="G4516" s="2" t="s">
        <v>24</v>
      </c>
      <c r="H4516" s="2">
        <v>2034570</v>
      </c>
      <c r="I4516" s="2">
        <v>2035268</v>
      </c>
      <c r="J4516" s="1" t="s">
        <v>25</v>
      </c>
      <c r="O4516" s="2" t="s">
        <v>6217</v>
      </c>
      <c r="Q4516" s="2" t="s">
        <v>6218</v>
      </c>
      <c r="R4516" s="2">
        <v>699</v>
      </c>
    </row>
    <row r="4517" spans="1:20" ht="57.6" x14ac:dyDescent="0.3">
      <c r="A4517" s="2" t="s">
        <v>28</v>
      </c>
      <c r="B4517" s="2" t="s">
        <v>29</v>
      </c>
      <c r="C4517" s="2" t="s">
        <v>22</v>
      </c>
      <c r="D4517" s="2" t="s">
        <v>23</v>
      </c>
      <c r="E4517" s="2" t="s">
        <v>5</v>
      </c>
      <c r="G4517" s="2" t="s">
        <v>24</v>
      </c>
      <c r="H4517" s="2">
        <v>2034570</v>
      </c>
      <c r="I4517" s="2">
        <v>2035268</v>
      </c>
      <c r="J4517" s="1" t="s">
        <v>25</v>
      </c>
      <c r="K4517" s="2" t="s">
        <v>6219</v>
      </c>
      <c r="N4517" s="2" t="s">
        <v>6220</v>
      </c>
      <c r="O4517" s="2" t="s">
        <v>6217</v>
      </c>
      <c r="Q4517" s="2" t="s">
        <v>6218</v>
      </c>
      <c r="R4517" s="2">
        <v>699</v>
      </c>
      <c r="S4517" s="2">
        <v>232</v>
      </c>
    </row>
    <row r="4518" spans="1:20" ht="28.8" x14ac:dyDescent="0.3">
      <c r="A4518" s="2" t="s">
        <v>20</v>
      </c>
      <c r="B4518" s="2" t="s">
        <v>21</v>
      </c>
      <c r="C4518" s="2" t="s">
        <v>22</v>
      </c>
      <c r="D4518" s="2" t="s">
        <v>23</v>
      </c>
      <c r="E4518" s="2" t="s">
        <v>5</v>
      </c>
      <c r="G4518" s="2" t="s">
        <v>24</v>
      </c>
      <c r="H4518" s="2">
        <v>2035265</v>
      </c>
      <c r="I4518" s="2">
        <v>2036401</v>
      </c>
      <c r="J4518" s="1" t="s">
        <v>25</v>
      </c>
      <c r="Q4518" s="2" t="s">
        <v>6221</v>
      </c>
      <c r="R4518" s="2">
        <v>1137</v>
      </c>
    </row>
    <row r="4519" spans="1:20" ht="28.8" x14ac:dyDescent="0.3">
      <c r="A4519" s="2" t="s">
        <v>28</v>
      </c>
      <c r="B4519" s="2" t="s">
        <v>29</v>
      </c>
      <c r="C4519" s="2" t="s">
        <v>22</v>
      </c>
      <c r="D4519" s="2" t="s">
        <v>23</v>
      </c>
      <c r="E4519" s="2" t="s">
        <v>5</v>
      </c>
      <c r="G4519" s="2" t="s">
        <v>24</v>
      </c>
      <c r="H4519" s="2">
        <v>2035265</v>
      </c>
      <c r="I4519" s="2">
        <v>2036401</v>
      </c>
      <c r="J4519" s="1" t="s">
        <v>25</v>
      </c>
      <c r="K4519" s="2" t="s">
        <v>6222</v>
      </c>
      <c r="N4519" s="2" t="s">
        <v>6223</v>
      </c>
      <c r="Q4519" s="2" t="s">
        <v>6221</v>
      </c>
      <c r="R4519" s="2">
        <v>1137</v>
      </c>
      <c r="S4519" s="2">
        <v>378</v>
      </c>
    </row>
    <row r="4520" spans="1:20" ht="28.8" x14ac:dyDescent="0.3">
      <c r="A4520" s="2" t="s">
        <v>20</v>
      </c>
      <c r="B4520" s="2" t="s">
        <v>21</v>
      </c>
      <c r="C4520" s="2" t="s">
        <v>22</v>
      </c>
      <c r="D4520" s="2" t="s">
        <v>23</v>
      </c>
      <c r="E4520" s="2" t="s">
        <v>5</v>
      </c>
      <c r="G4520" s="2" t="s">
        <v>24</v>
      </c>
      <c r="H4520" s="2">
        <v>2036409</v>
      </c>
      <c r="I4520" s="2">
        <v>2037086</v>
      </c>
      <c r="J4520" s="1" t="s">
        <v>25</v>
      </c>
      <c r="Q4520" s="2" t="s">
        <v>6224</v>
      </c>
      <c r="R4520" s="2">
        <v>678</v>
      </c>
    </row>
    <row r="4521" spans="1:20" ht="43.2" x14ac:dyDescent="0.3">
      <c r="A4521" s="2" t="s">
        <v>28</v>
      </c>
      <c r="B4521" s="2" t="s">
        <v>29</v>
      </c>
      <c r="C4521" s="2" t="s">
        <v>22</v>
      </c>
      <c r="D4521" s="2" t="s">
        <v>23</v>
      </c>
      <c r="E4521" s="2" t="s">
        <v>5</v>
      </c>
      <c r="G4521" s="2" t="s">
        <v>24</v>
      </c>
      <c r="H4521" s="2">
        <v>2036409</v>
      </c>
      <c r="I4521" s="2">
        <v>2037086</v>
      </c>
      <c r="J4521" s="1" t="s">
        <v>25</v>
      </c>
      <c r="K4521" s="2" t="s">
        <v>6225</v>
      </c>
      <c r="N4521" s="2" t="s">
        <v>41</v>
      </c>
      <c r="Q4521" s="2" t="s">
        <v>6224</v>
      </c>
      <c r="R4521" s="2">
        <v>678</v>
      </c>
      <c r="S4521" s="2">
        <v>225</v>
      </c>
    </row>
    <row r="4522" spans="1:20" ht="28.8" x14ac:dyDescent="0.3">
      <c r="A4522" s="2" t="s">
        <v>20</v>
      </c>
      <c r="B4522" s="2" t="s">
        <v>21</v>
      </c>
      <c r="C4522" s="2" t="s">
        <v>22</v>
      </c>
      <c r="D4522" s="2" t="s">
        <v>23</v>
      </c>
      <c r="E4522" s="2" t="s">
        <v>5</v>
      </c>
      <c r="G4522" s="2" t="s">
        <v>24</v>
      </c>
      <c r="H4522" s="2">
        <v>2037079</v>
      </c>
      <c r="I4522" s="2">
        <v>2037624</v>
      </c>
      <c r="J4522" s="1" t="s">
        <v>25</v>
      </c>
      <c r="Q4522" s="2" t="s">
        <v>6226</v>
      </c>
      <c r="R4522" s="2">
        <v>546</v>
      </c>
    </row>
    <row r="4523" spans="1:20" ht="28.8" x14ac:dyDescent="0.3">
      <c r="A4523" s="2" t="s">
        <v>28</v>
      </c>
      <c r="B4523" s="2" t="s">
        <v>29</v>
      </c>
      <c r="C4523" s="2" t="s">
        <v>22</v>
      </c>
      <c r="D4523" s="2" t="s">
        <v>23</v>
      </c>
      <c r="E4523" s="2" t="s">
        <v>5</v>
      </c>
      <c r="G4523" s="2" t="s">
        <v>24</v>
      </c>
      <c r="H4523" s="2">
        <v>2037079</v>
      </c>
      <c r="I4523" s="2">
        <v>2037624</v>
      </c>
      <c r="J4523" s="1" t="s">
        <v>25</v>
      </c>
      <c r="K4523" s="2" t="s">
        <v>6227</v>
      </c>
      <c r="N4523" s="2" t="s">
        <v>6228</v>
      </c>
      <c r="Q4523" s="2" t="s">
        <v>6226</v>
      </c>
      <c r="R4523" s="2">
        <v>546</v>
      </c>
      <c r="S4523" s="2">
        <v>181</v>
      </c>
    </row>
    <row r="4524" spans="1:20" ht="28.8" x14ac:dyDescent="0.3">
      <c r="A4524" s="2" t="s">
        <v>20</v>
      </c>
      <c r="B4524" s="2" t="s">
        <v>21</v>
      </c>
      <c r="C4524" s="2" t="s">
        <v>22</v>
      </c>
      <c r="D4524" s="2" t="s">
        <v>23</v>
      </c>
      <c r="E4524" s="2" t="s">
        <v>5</v>
      </c>
      <c r="G4524" s="2" t="s">
        <v>24</v>
      </c>
      <c r="H4524" s="2">
        <v>2037621</v>
      </c>
      <c r="I4524" s="2">
        <v>2038373</v>
      </c>
      <c r="J4524" s="1" t="s">
        <v>25</v>
      </c>
      <c r="Q4524" s="2" t="s">
        <v>6229</v>
      </c>
      <c r="R4524" s="2">
        <v>753</v>
      </c>
    </row>
    <row r="4525" spans="1:20" ht="43.2" x14ac:dyDescent="0.3">
      <c r="A4525" s="2" t="s">
        <v>28</v>
      </c>
      <c r="B4525" s="2" t="s">
        <v>29</v>
      </c>
      <c r="C4525" s="2" t="s">
        <v>22</v>
      </c>
      <c r="D4525" s="2" t="s">
        <v>23</v>
      </c>
      <c r="E4525" s="2" t="s">
        <v>5</v>
      </c>
      <c r="G4525" s="2" t="s">
        <v>24</v>
      </c>
      <c r="H4525" s="2">
        <v>2037621</v>
      </c>
      <c r="I4525" s="2">
        <v>2038373</v>
      </c>
      <c r="J4525" s="1" t="s">
        <v>25</v>
      </c>
      <c r="K4525" s="2" t="s">
        <v>6230</v>
      </c>
      <c r="N4525" s="2" t="s">
        <v>6231</v>
      </c>
      <c r="Q4525" s="2" t="s">
        <v>6229</v>
      </c>
      <c r="R4525" s="2">
        <v>753</v>
      </c>
      <c r="S4525" s="2">
        <v>250</v>
      </c>
    </row>
    <row r="4526" spans="1:20" ht="28.8" x14ac:dyDescent="0.3">
      <c r="A4526" s="2" t="s">
        <v>20</v>
      </c>
      <c r="B4526" s="2" t="s">
        <v>21</v>
      </c>
      <c r="C4526" s="2" t="s">
        <v>22</v>
      </c>
      <c r="D4526" s="2" t="s">
        <v>23</v>
      </c>
      <c r="E4526" s="2" t="s">
        <v>5</v>
      </c>
      <c r="G4526" s="2" t="s">
        <v>24</v>
      </c>
      <c r="H4526" s="2">
        <v>2038483</v>
      </c>
      <c r="I4526" s="2">
        <v>2040813</v>
      </c>
      <c r="J4526" s="1" t="s">
        <v>54</v>
      </c>
      <c r="Q4526" s="2" t="s">
        <v>6232</v>
      </c>
      <c r="R4526" s="2">
        <v>2331</v>
      </c>
    </row>
    <row r="4527" spans="1:20" ht="28.8" x14ac:dyDescent="0.3">
      <c r="A4527" s="2" t="s">
        <v>28</v>
      </c>
      <c r="B4527" s="2" t="s">
        <v>29</v>
      </c>
      <c r="C4527" s="2" t="s">
        <v>22</v>
      </c>
      <c r="D4527" s="2" t="s">
        <v>23</v>
      </c>
      <c r="E4527" s="2" t="s">
        <v>5</v>
      </c>
      <c r="G4527" s="2" t="s">
        <v>24</v>
      </c>
      <c r="H4527" s="2">
        <v>2038483</v>
      </c>
      <c r="I4527" s="2">
        <v>2040813</v>
      </c>
      <c r="J4527" s="1" t="s">
        <v>54</v>
      </c>
      <c r="K4527" s="2" t="s">
        <v>6233</v>
      </c>
      <c r="N4527" s="2" t="s">
        <v>4111</v>
      </c>
      <c r="Q4527" s="2" t="s">
        <v>6232</v>
      </c>
      <c r="R4527" s="2">
        <v>2331</v>
      </c>
      <c r="S4527" s="2">
        <v>776</v>
      </c>
    </row>
    <row r="4528" spans="1:20" ht="28.8" x14ac:dyDescent="0.3">
      <c r="A4528" s="2" t="s">
        <v>20</v>
      </c>
      <c r="B4528" s="2" t="s">
        <v>53</v>
      </c>
      <c r="C4528" s="2" t="s">
        <v>22</v>
      </c>
      <c r="D4528" s="2" t="s">
        <v>23</v>
      </c>
      <c r="E4528" s="2" t="s">
        <v>5</v>
      </c>
      <c r="G4528" s="2" t="s">
        <v>24</v>
      </c>
      <c r="H4528" s="2">
        <v>2040891</v>
      </c>
      <c r="I4528" s="2">
        <v>2041408</v>
      </c>
      <c r="J4528" s="1" t="s">
        <v>54</v>
      </c>
      <c r="Q4528" s="2" t="s">
        <v>6234</v>
      </c>
      <c r="R4528" s="2">
        <v>518</v>
      </c>
      <c r="T4528" s="2" t="s">
        <v>56</v>
      </c>
    </row>
    <row r="4529" spans="1:20" ht="28.8" x14ac:dyDescent="0.3">
      <c r="A4529" s="2" t="s">
        <v>20</v>
      </c>
      <c r="B4529" s="2" t="s">
        <v>21</v>
      </c>
      <c r="C4529" s="2" t="s">
        <v>22</v>
      </c>
      <c r="D4529" s="2" t="s">
        <v>23</v>
      </c>
      <c r="E4529" s="2" t="s">
        <v>5</v>
      </c>
      <c r="G4529" s="2" t="s">
        <v>24</v>
      </c>
      <c r="H4529" s="2">
        <v>2041035</v>
      </c>
      <c r="I4529" s="2">
        <v>2041256</v>
      </c>
      <c r="J4529" s="1" t="s">
        <v>25</v>
      </c>
      <c r="Q4529" s="2" t="s">
        <v>6235</v>
      </c>
      <c r="R4529" s="2">
        <v>222</v>
      </c>
    </row>
    <row r="4530" spans="1:20" ht="28.8" x14ac:dyDescent="0.3">
      <c r="A4530" s="2" t="s">
        <v>28</v>
      </c>
      <c r="B4530" s="2" t="s">
        <v>29</v>
      </c>
      <c r="C4530" s="2" t="s">
        <v>22</v>
      </c>
      <c r="D4530" s="2" t="s">
        <v>23</v>
      </c>
      <c r="E4530" s="2" t="s">
        <v>5</v>
      </c>
      <c r="G4530" s="2" t="s">
        <v>24</v>
      </c>
      <c r="H4530" s="2">
        <v>2041035</v>
      </c>
      <c r="I4530" s="2">
        <v>2041256</v>
      </c>
      <c r="J4530" s="1" t="s">
        <v>25</v>
      </c>
      <c r="K4530" s="2" t="s">
        <v>6236</v>
      </c>
      <c r="N4530" s="2" t="s">
        <v>101</v>
      </c>
      <c r="Q4530" s="2" t="s">
        <v>6235</v>
      </c>
      <c r="R4530" s="2">
        <v>222</v>
      </c>
      <c r="S4530" s="2">
        <v>73</v>
      </c>
    </row>
    <row r="4531" spans="1:20" ht="28.8" x14ac:dyDescent="0.3">
      <c r="A4531" s="2" t="s">
        <v>20</v>
      </c>
      <c r="B4531" s="2" t="s">
        <v>21</v>
      </c>
      <c r="C4531" s="2" t="s">
        <v>22</v>
      </c>
      <c r="D4531" s="2" t="s">
        <v>23</v>
      </c>
      <c r="E4531" s="2" t="s">
        <v>5</v>
      </c>
      <c r="G4531" s="2" t="s">
        <v>24</v>
      </c>
      <c r="H4531" s="2">
        <v>2041394</v>
      </c>
      <c r="I4531" s="2">
        <v>2041534</v>
      </c>
      <c r="J4531" s="1" t="s">
        <v>25</v>
      </c>
      <c r="Q4531" s="2" t="s">
        <v>6237</v>
      </c>
      <c r="R4531" s="2">
        <v>141</v>
      </c>
    </row>
    <row r="4532" spans="1:20" ht="28.8" x14ac:dyDescent="0.3">
      <c r="A4532" s="2" t="s">
        <v>28</v>
      </c>
      <c r="B4532" s="2" t="s">
        <v>29</v>
      </c>
      <c r="C4532" s="2" t="s">
        <v>22</v>
      </c>
      <c r="D4532" s="2" t="s">
        <v>23</v>
      </c>
      <c r="E4532" s="2" t="s">
        <v>5</v>
      </c>
      <c r="G4532" s="2" t="s">
        <v>24</v>
      </c>
      <c r="H4532" s="2">
        <v>2041394</v>
      </c>
      <c r="I4532" s="2">
        <v>2041534</v>
      </c>
      <c r="J4532" s="1" t="s">
        <v>25</v>
      </c>
      <c r="K4532" s="2" t="s">
        <v>6238</v>
      </c>
      <c r="N4532" s="2" t="s">
        <v>101</v>
      </c>
      <c r="Q4532" s="2" t="s">
        <v>6237</v>
      </c>
      <c r="R4532" s="2">
        <v>141</v>
      </c>
      <c r="S4532" s="2">
        <v>46</v>
      </c>
    </row>
    <row r="4533" spans="1:20" ht="28.8" x14ac:dyDescent="0.3">
      <c r="A4533" s="2" t="s">
        <v>20</v>
      </c>
      <c r="B4533" s="2" t="s">
        <v>21</v>
      </c>
      <c r="C4533" s="2" t="s">
        <v>22</v>
      </c>
      <c r="D4533" s="2" t="s">
        <v>23</v>
      </c>
      <c r="E4533" s="2" t="s">
        <v>5</v>
      </c>
      <c r="G4533" s="2" t="s">
        <v>24</v>
      </c>
      <c r="H4533" s="2">
        <v>2041664</v>
      </c>
      <c r="I4533" s="2">
        <v>2043985</v>
      </c>
      <c r="J4533" s="1" t="s">
        <v>54</v>
      </c>
      <c r="Q4533" s="2" t="s">
        <v>6239</v>
      </c>
      <c r="R4533" s="2">
        <v>2322</v>
      </c>
    </row>
    <row r="4534" spans="1:20" ht="28.8" x14ac:dyDescent="0.3">
      <c r="A4534" s="2" t="s">
        <v>28</v>
      </c>
      <c r="B4534" s="2" t="s">
        <v>29</v>
      </c>
      <c r="C4534" s="2" t="s">
        <v>22</v>
      </c>
      <c r="D4534" s="2" t="s">
        <v>23</v>
      </c>
      <c r="E4534" s="2" t="s">
        <v>5</v>
      </c>
      <c r="G4534" s="2" t="s">
        <v>24</v>
      </c>
      <c r="H4534" s="2">
        <v>2041664</v>
      </c>
      <c r="I4534" s="2">
        <v>2043985</v>
      </c>
      <c r="J4534" s="1" t="s">
        <v>54</v>
      </c>
      <c r="K4534" s="2" t="s">
        <v>6240</v>
      </c>
      <c r="N4534" s="2" t="s">
        <v>4111</v>
      </c>
      <c r="Q4534" s="2" t="s">
        <v>6239</v>
      </c>
      <c r="R4534" s="2">
        <v>2322</v>
      </c>
      <c r="S4534" s="2">
        <v>773</v>
      </c>
    </row>
    <row r="4535" spans="1:20" ht="28.8" x14ac:dyDescent="0.3">
      <c r="A4535" s="2" t="s">
        <v>20</v>
      </c>
      <c r="B4535" s="2" t="s">
        <v>21</v>
      </c>
      <c r="C4535" s="2" t="s">
        <v>22</v>
      </c>
      <c r="D4535" s="2" t="s">
        <v>23</v>
      </c>
      <c r="E4535" s="2" t="s">
        <v>5</v>
      </c>
      <c r="G4535" s="2" t="s">
        <v>24</v>
      </c>
      <c r="H4535" s="2">
        <v>2044258</v>
      </c>
      <c r="I4535" s="2">
        <v>2044377</v>
      </c>
      <c r="J4535" s="1" t="s">
        <v>54</v>
      </c>
      <c r="Q4535" s="2" t="s">
        <v>6241</v>
      </c>
      <c r="R4535" s="2">
        <v>120</v>
      </c>
    </row>
    <row r="4536" spans="1:20" ht="28.8" x14ac:dyDescent="0.3">
      <c r="A4536" s="2" t="s">
        <v>28</v>
      </c>
      <c r="B4536" s="2" t="s">
        <v>29</v>
      </c>
      <c r="C4536" s="2" t="s">
        <v>22</v>
      </c>
      <c r="D4536" s="2" t="s">
        <v>23</v>
      </c>
      <c r="E4536" s="2" t="s">
        <v>5</v>
      </c>
      <c r="G4536" s="2" t="s">
        <v>24</v>
      </c>
      <c r="H4536" s="2">
        <v>2044258</v>
      </c>
      <c r="I4536" s="2">
        <v>2044377</v>
      </c>
      <c r="J4536" s="1" t="s">
        <v>54</v>
      </c>
      <c r="K4536" s="2" t="s">
        <v>6242</v>
      </c>
      <c r="N4536" s="2" t="s">
        <v>101</v>
      </c>
      <c r="Q4536" s="2" t="s">
        <v>6241</v>
      </c>
      <c r="R4536" s="2">
        <v>120</v>
      </c>
      <c r="S4536" s="2">
        <v>39</v>
      </c>
    </row>
    <row r="4537" spans="1:20" ht="28.8" x14ac:dyDescent="0.3">
      <c r="A4537" s="2" t="s">
        <v>20</v>
      </c>
      <c r="B4537" s="2" t="s">
        <v>53</v>
      </c>
      <c r="C4537" s="2" t="s">
        <v>22</v>
      </c>
      <c r="D4537" s="2" t="s">
        <v>23</v>
      </c>
      <c r="E4537" s="2" t="s">
        <v>5</v>
      </c>
      <c r="G4537" s="2" t="s">
        <v>24</v>
      </c>
      <c r="H4537" s="2">
        <v>2044381</v>
      </c>
      <c r="I4537" s="2">
        <v>2044873</v>
      </c>
      <c r="J4537" s="1" t="s">
        <v>25</v>
      </c>
      <c r="Q4537" s="2" t="s">
        <v>6243</v>
      </c>
      <c r="R4537" s="2">
        <v>493</v>
      </c>
      <c r="T4537" s="2" t="s">
        <v>56</v>
      </c>
    </row>
    <row r="4538" spans="1:20" ht="28.8" x14ac:dyDescent="0.3">
      <c r="A4538" s="2" t="s">
        <v>20</v>
      </c>
      <c r="B4538" s="2" t="s">
        <v>21</v>
      </c>
      <c r="C4538" s="2" t="s">
        <v>22</v>
      </c>
      <c r="D4538" s="2" t="s">
        <v>23</v>
      </c>
      <c r="E4538" s="2" t="s">
        <v>5</v>
      </c>
      <c r="G4538" s="2" t="s">
        <v>24</v>
      </c>
      <c r="H4538" s="2">
        <v>2044926</v>
      </c>
      <c r="I4538" s="2">
        <v>2045183</v>
      </c>
      <c r="J4538" s="1" t="s">
        <v>25</v>
      </c>
      <c r="Q4538" s="2" t="s">
        <v>6244</v>
      </c>
      <c r="R4538" s="2">
        <v>258</v>
      </c>
    </row>
    <row r="4539" spans="1:20" ht="43.2" x14ac:dyDescent="0.3">
      <c r="A4539" s="2" t="s">
        <v>28</v>
      </c>
      <c r="B4539" s="2" t="s">
        <v>29</v>
      </c>
      <c r="C4539" s="2" t="s">
        <v>22</v>
      </c>
      <c r="D4539" s="2" t="s">
        <v>23</v>
      </c>
      <c r="E4539" s="2" t="s">
        <v>5</v>
      </c>
      <c r="G4539" s="2" t="s">
        <v>24</v>
      </c>
      <c r="H4539" s="2">
        <v>2044926</v>
      </c>
      <c r="I4539" s="2">
        <v>2045183</v>
      </c>
      <c r="J4539" s="1" t="s">
        <v>25</v>
      </c>
      <c r="K4539" s="2" t="s">
        <v>6245</v>
      </c>
      <c r="N4539" s="2" t="s">
        <v>41</v>
      </c>
      <c r="Q4539" s="2" t="s">
        <v>6244</v>
      </c>
      <c r="R4539" s="2">
        <v>258</v>
      </c>
      <c r="S4539" s="2">
        <v>85</v>
      </c>
    </row>
    <row r="4540" spans="1:20" ht="28.8" x14ac:dyDescent="0.3">
      <c r="A4540" s="2" t="s">
        <v>20</v>
      </c>
      <c r="B4540" s="2" t="s">
        <v>21</v>
      </c>
      <c r="C4540" s="2" t="s">
        <v>22</v>
      </c>
      <c r="D4540" s="2" t="s">
        <v>23</v>
      </c>
      <c r="E4540" s="2" t="s">
        <v>5</v>
      </c>
      <c r="G4540" s="2" t="s">
        <v>24</v>
      </c>
      <c r="H4540" s="2">
        <v>2045521</v>
      </c>
      <c r="I4540" s="2">
        <v>2045832</v>
      </c>
      <c r="J4540" s="1" t="s">
        <v>25</v>
      </c>
      <c r="Q4540" s="2" t="s">
        <v>6246</v>
      </c>
      <c r="R4540" s="2">
        <v>312</v>
      </c>
    </row>
    <row r="4541" spans="1:20" ht="28.8" x14ac:dyDescent="0.3">
      <c r="A4541" s="2" t="s">
        <v>28</v>
      </c>
      <c r="B4541" s="2" t="s">
        <v>29</v>
      </c>
      <c r="C4541" s="2" t="s">
        <v>22</v>
      </c>
      <c r="D4541" s="2" t="s">
        <v>23</v>
      </c>
      <c r="E4541" s="2" t="s">
        <v>5</v>
      </c>
      <c r="G4541" s="2" t="s">
        <v>24</v>
      </c>
      <c r="H4541" s="2">
        <v>2045521</v>
      </c>
      <c r="I4541" s="2">
        <v>2045832</v>
      </c>
      <c r="J4541" s="1" t="s">
        <v>25</v>
      </c>
      <c r="K4541" s="2" t="s">
        <v>6247</v>
      </c>
      <c r="N4541" s="2" t="s">
        <v>303</v>
      </c>
      <c r="Q4541" s="2" t="s">
        <v>6246</v>
      </c>
      <c r="R4541" s="2">
        <v>312</v>
      </c>
      <c r="S4541" s="2">
        <v>103</v>
      </c>
    </row>
    <row r="4542" spans="1:20" ht="28.8" x14ac:dyDescent="0.3">
      <c r="A4542" s="2" t="s">
        <v>20</v>
      </c>
      <c r="B4542" s="2" t="s">
        <v>21</v>
      </c>
      <c r="C4542" s="2" t="s">
        <v>22</v>
      </c>
      <c r="D4542" s="2" t="s">
        <v>23</v>
      </c>
      <c r="E4542" s="2" t="s">
        <v>5</v>
      </c>
      <c r="G4542" s="2" t="s">
        <v>24</v>
      </c>
      <c r="H4542" s="2">
        <v>2046144</v>
      </c>
      <c r="I4542" s="2">
        <v>2046842</v>
      </c>
      <c r="J4542" s="1" t="s">
        <v>25</v>
      </c>
      <c r="Q4542" s="2" t="s">
        <v>6248</v>
      </c>
      <c r="R4542" s="2">
        <v>699</v>
      </c>
    </row>
    <row r="4543" spans="1:20" ht="28.8" x14ac:dyDescent="0.3">
      <c r="A4543" s="2" t="s">
        <v>28</v>
      </c>
      <c r="B4543" s="2" t="s">
        <v>29</v>
      </c>
      <c r="C4543" s="2" t="s">
        <v>22</v>
      </c>
      <c r="D4543" s="2" t="s">
        <v>23</v>
      </c>
      <c r="E4543" s="2" t="s">
        <v>5</v>
      </c>
      <c r="G4543" s="2" t="s">
        <v>24</v>
      </c>
      <c r="H4543" s="2">
        <v>2046144</v>
      </c>
      <c r="I4543" s="2">
        <v>2046842</v>
      </c>
      <c r="J4543" s="1" t="s">
        <v>25</v>
      </c>
      <c r="K4543" s="2" t="s">
        <v>6249</v>
      </c>
      <c r="N4543" s="2" t="s">
        <v>6176</v>
      </c>
      <c r="Q4543" s="2" t="s">
        <v>6248</v>
      </c>
      <c r="R4543" s="2">
        <v>699</v>
      </c>
      <c r="S4543" s="2">
        <v>232</v>
      </c>
    </row>
    <row r="4544" spans="1:20" ht="28.8" x14ac:dyDescent="0.3">
      <c r="A4544" s="2" t="s">
        <v>20</v>
      </c>
      <c r="B4544" s="2" t="s">
        <v>21</v>
      </c>
      <c r="C4544" s="2" t="s">
        <v>22</v>
      </c>
      <c r="D4544" s="2" t="s">
        <v>23</v>
      </c>
      <c r="E4544" s="2" t="s">
        <v>5</v>
      </c>
      <c r="G4544" s="2" t="s">
        <v>24</v>
      </c>
      <c r="H4544" s="2">
        <v>2046937</v>
      </c>
      <c r="I4544" s="2">
        <v>2049144</v>
      </c>
      <c r="J4544" s="1" t="s">
        <v>25</v>
      </c>
      <c r="Q4544" s="2" t="s">
        <v>6250</v>
      </c>
      <c r="R4544" s="2">
        <v>2208</v>
      </c>
    </row>
    <row r="4545" spans="1:19" ht="28.8" x14ac:dyDescent="0.3">
      <c r="A4545" s="2" t="s">
        <v>28</v>
      </c>
      <c r="B4545" s="2" t="s">
        <v>29</v>
      </c>
      <c r="C4545" s="2" t="s">
        <v>22</v>
      </c>
      <c r="D4545" s="2" t="s">
        <v>23</v>
      </c>
      <c r="E4545" s="2" t="s">
        <v>5</v>
      </c>
      <c r="G4545" s="2" t="s">
        <v>24</v>
      </c>
      <c r="H4545" s="2">
        <v>2046937</v>
      </c>
      <c r="I4545" s="2">
        <v>2049144</v>
      </c>
      <c r="J4545" s="1" t="s">
        <v>25</v>
      </c>
      <c r="K4545" s="2" t="s">
        <v>6251</v>
      </c>
      <c r="N4545" s="2" t="s">
        <v>4111</v>
      </c>
      <c r="Q4545" s="2" t="s">
        <v>6250</v>
      </c>
      <c r="R4545" s="2">
        <v>2208</v>
      </c>
      <c r="S4545" s="2">
        <v>735</v>
      </c>
    </row>
    <row r="4546" spans="1:19" ht="28.8" x14ac:dyDescent="0.3">
      <c r="A4546" s="2" t="s">
        <v>20</v>
      </c>
      <c r="B4546" s="2" t="s">
        <v>21</v>
      </c>
      <c r="C4546" s="2" t="s">
        <v>22</v>
      </c>
      <c r="D4546" s="2" t="s">
        <v>23</v>
      </c>
      <c r="E4546" s="2" t="s">
        <v>5</v>
      </c>
      <c r="G4546" s="2" t="s">
        <v>24</v>
      </c>
      <c r="H4546" s="2">
        <v>2049200</v>
      </c>
      <c r="I4546" s="2">
        <v>2049877</v>
      </c>
      <c r="J4546" s="1" t="s">
        <v>25</v>
      </c>
      <c r="Q4546" s="2" t="s">
        <v>6252</v>
      </c>
      <c r="R4546" s="2">
        <v>678</v>
      </c>
    </row>
    <row r="4547" spans="1:19" ht="43.2" x14ac:dyDescent="0.3">
      <c r="A4547" s="2" t="s">
        <v>28</v>
      </c>
      <c r="B4547" s="2" t="s">
        <v>29</v>
      </c>
      <c r="C4547" s="2" t="s">
        <v>22</v>
      </c>
      <c r="D4547" s="2" t="s">
        <v>23</v>
      </c>
      <c r="E4547" s="2" t="s">
        <v>5</v>
      </c>
      <c r="G4547" s="2" t="s">
        <v>24</v>
      </c>
      <c r="H4547" s="2">
        <v>2049200</v>
      </c>
      <c r="I4547" s="2">
        <v>2049877</v>
      </c>
      <c r="J4547" s="1" t="s">
        <v>25</v>
      </c>
      <c r="K4547" s="2" t="s">
        <v>6253</v>
      </c>
      <c r="N4547" s="2" t="s">
        <v>1554</v>
      </c>
      <c r="Q4547" s="2" t="s">
        <v>6252</v>
      </c>
      <c r="R4547" s="2">
        <v>678</v>
      </c>
      <c r="S4547" s="2">
        <v>225</v>
      </c>
    </row>
    <row r="4548" spans="1:19" ht="28.8" x14ac:dyDescent="0.3">
      <c r="A4548" s="2" t="s">
        <v>20</v>
      </c>
      <c r="B4548" s="2" t="s">
        <v>21</v>
      </c>
      <c r="C4548" s="2" t="s">
        <v>22</v>
      </c>
      <c r="D4548" s="2" t="s">
        <v>23</v>
      </c>
      <c r="E4548" s="2" t="s">
        <v>5</v>
      </c>
      <c r="G4548" s="2" t="s">
        <v>24</v>
      </c>
      <c r="H4548" s="2">
        <v>2049895</v>
      </c>
      <c r="I4548" s="2">
        <v>2050269</v>
      </c>
      <c r="J4548" s="1" t="s">
        <v>25</v>
      </c>
      <c r="Q4548" s="2" t="s">
        <v>6254</v>
      </c>
      <c r="R4548" s="2">
        <v>375</v>
      </c>
    </row>
    <row r="4549" spans="1:19" ht="43.2" x14ac:dyDescent="0.3">
      <c r="A4549" s="2" t="s">
        <v>28</v>
      </c>
      <c r="B4549" s="2" t="s">
        <v>29</v>
      </c>
      <c r="C4549" s="2" t="s">
        <v>22</v>
      </c>
      <c r="D4549" s="2" t="s">
        <v>23</v>
      </c>
      <c r="E4549" s="2" t="s">
        <v>5</v>
      </c>
      <c r="G4549" s="2" t="s">
        <v>24</v>
      </c>
      <c r="H4549" s="2">
        <v>2049895</v>
      </c>
      <c r="I4549" s="2">
        <v>2050269</v>
      </c>
      <c r="J4549" s="1" t="s">
        <v>25</v>
      </c>
      <c r="K4549" s="2" t="s">
        <v>6255</v>
      </c>
      <c r="N4549" s="2" t="s">
        <v>1557</v>
      </c>
      <c r="Q4549" s="2" t="s">
        <v>6254</v>
      </c>
      <c r="R4549" s="2">
        <v>375</v>
      </c>
      <c r="S4549" s="2">
        <v>124</v>
      </c>
    </row>
    <row r="4550" spans="1:19" ht="28.8" x14ac:dyDescent="0.3">
      <c r="A4550" s="2" t="s">
        <v>20</v>
      </c>
      <c r="B4550" s="2" t="s">
        <v>21</v>
      </c>
      <c r="C4550" s="2" t="s">
        <v>22</v>
      </c>
      <c r="D4550" s="2" t="s">
        <v>23</v>
      </c>
      <c r="E4550" s="2" t="s">
        <v>5</v>
      </c>
      <c r="G4550" s="2" t="s">
        <v>24</v>
      </c>
      <c r="H4550" s="2">
        <v>2050275</v>
      </c>
      <c r="I4550" s="2">
        <v>2051003</v>
      </c>
      <c r="J4550" s="1" t="s">
        <v>25</v>
      </c>
      <c r="Q4550" s="2" t="s">
        <v>6256</v>
      </c>
      <c r="R4550" s="2">
        <v>729</v>
      </c>
    </row>
    <row r="4551" spans="1:19" ht="28.8" x14ac:dyDescent="0.3">
      <c r="A4551" s="2" t="s">
        <v>28</v>
      </c>
      <c r="B4551" s="2" t="s">
        <v>29</v>
      </c>
      <c r="C4551" s="2" t="s">
        <v>22</v>
      </c>
      <c r="D4551" s="2" t="s">
        <v>23</v>
      </c>
      <c r="E4551" s="2" t="s">
        <v>5</v>
      </c>
      <c r="G4551" s="2" t="s">
        <v>24</v>
      </c>
      <c r="H4551" s="2">
        <v>2050275</v>
      </c>
      <c r="I4551" s="2">
        <v>2051003</v>
      </c>
      <c r="J4551" s="1" t="s">
        <v>25</v>
      </c>
      <c r="K4551" s="2" t="s">
        <v>6257</v>
      </c>
      <c r="N4551" s="2" t="s">
        <v>2375</v>
      </c>
      <c r="Q4551" s="2" t="s">
        <v>6256</v>
      </c>
      <c r="R4551" s="2">
        <v>729</v>
      </c>
      <c r="S4551" s="2">
        <v>242</v>
      </c>
    </row>
    <row r="4552" spans="1:19" ht="28.8" x14ac:dyDescent="0.3">
      <c r="A4552" s="2" t="s">
        <v>20</v>
      </c>
      <c r="B4552" s="2" t="s">
        <v>21</v>
      </c>
      <c r="C4552" s="2" t="s">
        <v>22</v>
      </c>
      <c r="D4552" s="2" t="s">
        <v>23</v>
      </c>
      <c r="E4552" s="2" t="s">
        <v>5</v>
      </c>
      <c r="G4552" s="2" t="s">
        <v>24</v>
      </c>
      <c r="H4552" s="2">
        <v>2051024</v>
      </c>
      <c r="I4552" s="2">
        <v>2053240</v>
      </c>
      <c r="J4552" s="1" t="s">
        <v>25</v>
      </c>
      <c r="Q4552" s="2" t="s">
        <v>6258</v>
      </c>
      <c r="R4552" s="2">
        <v>2217</v>
      </c>
    </row>
    <row r="4553" spans="1:19" ht="28.8" x14ac:dyDescent="0.3">
      <c r="A4553" s="2" t="s">
        <v>28</v>
      </c>
      <c r="B4553" s="2" t="s">
        <v>29</v>
      </c>
      <c r="C4553" s="2" t="s">
        <v>22</v>
      </c>
      <c r="D4553" s="2" t="s">
        <v>23</v>
      </c>
      <c r="E4553" s="2" t="s">
        <v>5</v>
      </c>
      <c r="G4553" s="2" t="s">
        <v>24</v>
      </c>
      <c r="H4553" s="2">
        <v>2051024</v>
      </c>
      <c r="I4553" s="2">
        <v>2053240</v>
      </c>
      <c r="J4553" s="1" t="s">
        <v>25</v>
      </c>
      <c r="K4553" s="2" t="s">
        <v>6259</v>
      </c>
      <c r="N4553" s="2" t="s">
        <v>4111</v>
      </c>
      <c r="Q4553" s="2" t="s">
        <v>6258</v>
      </c>
      <c r="R4553" s="2">
        <v>2217</v>
      </c>
      <c r="S4553" s="2">
        <v>738</v>
      </c>
    </row>
    <row r="4554" spans="1:19" ht="28.8" x14ac:dyDescent="0.3">
      <c r="A4554" s="2" t="s">
        <v>20</v>
      </c>
      <c r="B4554" s="2" t="s">
        <v>21</v>
      </c>
      <c r="C4554" s="2" t="s">
        <v>22</v>
      </c>
      <c r="D4554" s="2" t="s">
        <v>23</v>
      </c>
      <c r="E4554" s="2" t="s">
        <v>5</v>
      </c>
      <c r="G4554" s="2" t="s">
        <v>24</v>
      </c>
      <c r="H4554" s="2">
        <v>2053341</v>
      </c>
      <c r="I4554" s="2">
        <v>2056178</v>
      </c>
      <c r="J4554" s="1" t="s">
        <v>25</v>
      </c>
      <c r="Q4554" s="2" t="s">
        <v>6260</v>
      </c>
      <c r="R4554" s="2">
        <v>2838</v>
      </c>
    </row>
    <row r="4555" spans="1:19" ht="43.2" x14ac:dyDescent="0.3">
      <c r="A4555" s="2" t="s">
        <v>28</v>
      </c>
      <c r="B4555" s="2" t="s">
        <v>29</v>
      </c>
      <c r="C4555" s="2" t="s">
        <v>22</v>
      </c>
      <c r="D4555" s="2" t="s">
        <v>23</v>
      </c>
      <c r="E4555" s="2" t="s">
        <v>5</v>
      </c>
      <c r="G4555" s="2" t="s">
        <v>24</v>
      </c>
      <c r="H4555" s="2">
        <v>2053341</v>
      </c>
      <c r="I4555" s="2">
        <v>2056178</v>
      </c>
      <c r="J4555" s="1" t="s">
        <v>25</v>
      </c>
      <c r="K4555" s="2" t="s">
        <v>6261</v>
      </c>
      <c r="N4555" s="2" t="s">
        <v>41</v>
      </c>
      <c r="Q4555" s="2" t="s">
        <v>6260</v>
      </c>
      <c r="R4555" s="2">
        <v>2838</v>
      </c>
      <c r="S4555" s="2">
        <v>945</v>
      </c>
    </row>
    <row r="4556" spans="1:19" ht="28.8" x14ac:dyDescent="0.3">
      <c r="A4556" s="2" t="s">
        <v>20</v>
      </c>
      <c r="B4556" s="2" t="s">
        <v>21</v>
      </c>
      <c r="C4556" s="2" t="s">
        <v>22</v>
      </c>
      <c r="D4556" s="2" t="s">
        <v>23</v>
      </c>
      <c r="E4556" s="2" t="s">
        <v>5</v>
      </c>
      <c r="G4556" s="2" t="s">
        <v>24</v>
      </c>
      <c r="H4556" s="2">
        <v>2056188</v>
      </c>
      <c r="I4556" s="2">
        <v>2056967</v>
      </c>
      <c r="J4556" s="1" t="s">
        <v>25</v>
      </c>
      <c r="Q4556" s="2" t="s">
        <v>6262</v>
      </c>
      <c r="R4556" s="2">
        <v>780</v>
      </c>
    </row>
    <row r="4557" spans="1:19" ht="28.8" x14ac:dyDescent="0.3">
      <c r="A4557" s="2" t="s">
        <v>28</v>
      </c>
      <c r="B4557" s="2" t="s">
        <v>29</v>
      </c>
      <c r="C4557" s="2" t="s">
        <v>22</v>
      </c>
      <c r="D4557" s="2" t="s">
        <v>23</v>
      </c>
      <c r="E4557" s="2" t="s">
        <v>5</v>
      </c>
      <c r="G4557" s="2" t="s">
        <v>24</v>
      </c>
      <c r="H4557" s="2">
        <v>2056188</v>
      </c>
      <c r="I4557" s="2">
        <v>2056967</v>
      </c>
      <c r="J4557" s="1" t="s">
        <v>25</v>
      </c>
      <c r="K4557" s="2" t="s">
        <v>6263</v>
      </c>
      <c r="N4557" s="2" t="s">
        <v>2375</v>
      </c>
      <c r="Q4557" s="2" t="s">
        <v>6262</v>
      </c>
      <c r="R4557" s="2">
        <v>780</v>
      </c>
      <c r="S4557" s="2">
        <v>259</v>
      </c>
    </row>
    <row r="4558" spans="1:19" ht="28.8" x14ac:dyDescent="0.3">
      <c r="A4558" s="2" t="s">
        <v>20</v>
      </c>
      <c r="B4558" s="2" t="s">
        <v>21</v>
      </c>
      <c r="C4558" s="2" t="s">
        <v>22</v>
      </c>
      <c r="D4558" s="2" t="s">
        <v>23</v>
      </c>
      <c r="E4558" s="2" t="s">
        <v>5</v>
      </c>
      <c r="G4558" s="2" t="s">
        <v>24</v>
      </c>
      <c r="H4558" s="2">
        <v>2057004</v>
      </c>
      <c r="I4558" s="2">
        <v>2057399</v>
      </c>
      <c r="J4558" s="1" t="s">
        <v>25</v>
      </c>
      <c r="Q4558" s="2" t="s">
        <v>6264</v>
      </c>
      <c r="R4558" s="2">
        <v>396</v>
      </c>
    </row>
    <row r="4559" spans="1:19" ht="28.8" x14ac:dyDescent="0.3">
      <c r="A4559" s="2" t="s">
        <v>28</v>
      </c>
      <c r="B4559" s="2" t="s">
        <v>29</v>
      </c>
      <c r="C4559" s="2" t="s">
        <v>22</v>
      </c>
      <c r="D4559" s="2" t="s">
        <v>23</v>
      </c>
      <c r="E4559" s="2" t="s">
        <v>5</v>
      </c>
      <c r="G4559" s="2" t="s">
        <v>24</v>
      </c>
      <c r="H4559" s="2">
        <v>2057004</v>
      </c>
      <c r="I4559" s="2">
        <v>2057399</v>
      </c>
      <c r="J4559" s="1" t="s">
        <v>25</v>
      </c>
      <c r="K4559" s="2" t="s">
        <v>6265</v>
      </c>
      <c r="N4559" s="2" t="s">
        <v>101</v>
      </c>
      <c r="Q4559" s="2" t="s">
        <v>6264</v>
      </c>
      <c r="R4559" s="2">
        <v>396</v>
      </c>
      <c r="S4559" s="2">
        <v>131</v>
      </c>
    </row>
    <row r="4560" spans="1:19" ht="28.8" x14ac:dyDescent="0.3">
      <c r="A4560" s="2" t="s">
        <v>20</v>
      </c>
      <c r="B4560" s="2" t="s">
        <v>21</v>
      </c>
      <c r="C4560" s="2" t="s">
        <v>22</v>
      </c>
      <c r="D4560" s="2" t="s">
        <v>23</v>
      </c>
      <c r="E4560" s="2" t="s">
        <v>5</v>
      </c>
      <c r="G4560" s="2" t="s">
        <v>24</v>
      </c>
      <c r="H4560" s="2">
        <v>2057410</v>
      </c>
      <c r="I4560" s="2">
        <v>2058177</v>
      </c>
      <c r="J4560" s="1" t="s">
        <v>54</v>
      </c>
      <c r="Q4560" s="2" t="s">
        <v>6266</v>
      </c>
      <c r="R4560" s="2">
        <v>768</v>
      </c>
    </row>
    <row r="4561" spans="1:20" ht="28.8" x14ac:dyDescent="0.3">
      <c r="A4561" s="2" t="s">
        <v>28</v>
      </c>
      <c r="B4561" s="2" t="s">
        <v>29</v>
      </c>
      <c r="C4561" s="2" t="s">
        <v>22</v>
      </c>
      <c r="D4561" s="2" t="s">
        <v>23</v>
      </c>
      <c r="E4561" s="2" t="s">
        <v>5</v>
      </c>
      <c r="G4561" s="2" t="s">
        <v>24</v>
      </c>
      <c r="H4561" s="2">
        <v>2057410</v>
      </c>
      <c r="I4561" s="2">
        <v>2058177</v>
      </c>
      <c r="J4561" s="1" t="s">
        <v>54</v>
      </c>
      <c r="K4561" s="2" t="s">
        <v>6267</v>
      </c>
      <c r="N4561" s="2" t="s">
        <v>341</v>
      </c>
      <c r="Q4561" s="2" t="s">
        <v>6266</v>
      </c>
      <c r="R4561" s="2">
        <v>768</v>
      </c>
      <c r="S4561" s="2">
        <v>255</v>
      </c>
    </row>
    <row r="4562" spans="1:20" ht="28.8" x14ac:dyDescent="0.3">
      <c r="A4562" s="2" t="s">
        <v>20</v>
      </c>
      <c r="B4562" s="2" t="s">
        <v>21</v>
      </c>
      <c r="C4562" s="2" t="s">
        <v>22</v>
      </c>
      <c r="D4562" s="2" t="s">
        <v>23</v>
      </c>
      <c r="E4562" s="2" t="s">
        <v>5</v>
      </c>
      <c r="G4562" s="2" t="s">
        <v>24</v>
      </c>
      <c r="H4562" s="2">
        <v>2058288</v>
      </c>
      <c r="I4562" s="2">
        <v>2058494</v>
      </c>
      <c r="J4562" s="1" t="s">
        <v>54</v>
      </c>
      <c r="Q4562" s="2" t="s">
        <v>6268</v>
      </c>
      <c r="R4562" s="2">
        <v>207</v>
      </c>
    </row>
    <row r="4563" spans="1:20" ht="28.8" x14ac:dyDescent="0.3">
      <c r="A4563" s="2" t="s">
        <v>28</v>
      </c>
      <c r="B4563" s="2" t="s">
        <v>29</v>
      </c>
      <c r="C4563" s="2" t="s">
        <v>22</v>
      </c>
      <c r="D4563" s="2" t="s">
        <v>23</v>
      </c>
      <c r="E4563" s="2" t="s">
        <v>5</v>
      </c>
      <c r="G4563" s="2" t="s">
        <v>24</v>
      </c>
      <c r="H4563" s="2">
        <v>2058288</v>
      </c>
      <c r="I4563" s="2">
        <v>2058494</v>
      </c>
      <c r="J4563" s="1" t="s">
        <v>54</v>
      </c>
      <c r="K4563" s="2" t="s">
        <v>6269</v>
      </c>
      <c r="N4563" s="2" t="s">
        <v>303</v>
      </c>
      <c r="Q4563" s="2" t="s">
        <v>6268</v>
      </c>
      <c r="R4563" s="2">
        <v>207</v>
      </c>
      <c r="S4563" s="2">
        <v>68</v>
      </c>
    </row>
    <row r="4564" spans="1:20" ht="28.8" x14ac:dyDescent="0.3">
      <c r="A4564" s="2" t="s">
        <v>20</v>
      </c>
      <c r="B4564" s="2" t="s">
        <v>21</v>
      </c>
      <c r="C4564" s="2" t="s">
        <v>22</v>
      </c>
      <c r="D4564" s="2" t="s">
        <v>23</v>
      </c>
      <c r="E4564" s="2" t="s">
        <v>5</v>
      </c>
      <c r="G4564" s="2" t="s">
        <v>24</v>
      </c>
      <c r="H4564" s="2">
        <v>2058779</v>
      </c>
      <c r="I4564" s="2">
        <v>2058883</v>
      </c>
      <c r="J4564" s="1" t="s">
        <v>25</v>
      </c>
      <c r="Q4564" s="2" t="s">
        <v>6270</v>
      </c>
      <c r="R4564" s="2">
        <v>105</v>
      </c>
    </row>
    <row r="4565" spans="1:20" ht="28.8" x14ac:dyDescent="0.3">
      <c r="A4565" s="2" t="s">
        <v>28</v>
      </c>
      <c r="B4565" s="2" t="s">
        <v>29</v>
      </c>
      <c r="C4565" s="2" t="s">
        <v>22</v>
      </c>
      <c r="D4565" s="2" t="s">
        <v>23</v>
      </c>
      <c r="E4565" s="2" t="s">
        <v>5</v>
      </c>
      <c r="G4565" s="2" t="s">
        <v>24</v>
      </c>
      <c r="H4565" s="2">
        <v>2058779</v>
      </c>
      <c r="I4565" s="2">
        <v>2058883</v>
      </c>
      <c r="J4565" s="1" t="s">
        <v>25</v>
      </c>
      <c r="K4565" s="2" t="s">
        <v>6271</v>
      </c>
      <c r="N4565" s="2" t="s">
        <v>101</v>
      </c>
      <c r="Q4565" s="2" t="s">
        <v>6270</v>
      </c>
      <c r="R4565" s="2">
        <v>105</v>
      </c>
      <c r="S4565" s="2">
        <v>34</v>
      </c>
    </row>
    <row r="4566" spans="1:20" ht="28.8" x14ac:dyDescent="0.3">
      <c r="A4566" s="2" t="s">
        <v>20</v>
      </c>
      <c r="B4566" s="2" t="s">
        <v>21</v>
      </c>
      <c r="C4566" s="2" t="s">
        <v>22</v>
      </c>
      <c r="D4566" s="2" t="s">
        <v>23</v>
      </c>
      <c r="E4566" s="2" t="s">
        <v>5</v>
      </c>
      <c r="G4566" s="2" t="s">
        <v>24</v>
      </c>
      <c r="H4566" s="2">
        <v>2058953</v>
      </c>
      <c r="I4566" s="2">
        <v>2060227</v>
      </c>
      <c r="J4566" s="1" t="s">
        <v>54</v>
      </c>
      <c r="Q4566" s="2" t="s">
        <v>6272</v>
      </c>
      <c r="R4566" s="2">
        <v>1275</v>
      </c>
    </row>
    <row r="4567" spans="1:20" ht="28.8" x14ac:dyDescent="0.3">
      <c r="A4567" s="2" t="s">
        <v>28</v>
      </c>
      <c r="B4567" s="2" t="s">
        <v>29</v>
      </c>
      <c r="C4567" s="2" t="s">
        <v>22</v>
      </c>
      <c r="D4567" s="2" t="s">
        <v>23</v>
      </c>
      <c r="E4567" s="2" t="s">
        <v>5</v>
      </c>
      <c r="G4567" s="2" t="s">
        <v>24</v>
      </c>
      <c r="H4567" s="2">
        <v>2058953</v>
      </c>
      <c r="I4567" s="2">
        <v>2060227</v>
      </c>
      <c r="J4567" s="1" t="s">
        <v>54</v>
      </c>
      <c r="K4567" s="2" t="s">
        <v>6273</v>
      </c>
      <c r="N4567" s="2" t="s">
        <v>101</v>
      </c>
      <c r="Q4567" s="2" t="s">
        <v>6272</v>
      </c>
      <c r="R4567" s="2">
        <v>1275</v>
      </c>
      <c r="S4567" s="2">
        <v>424</v>
      </c>
    </row>
    <row r="4568" spans="1:20" ht="28.8" x14ac:dyDescent="0.3">
      <c r="A4568" s="2" t="s">
        <v>20</v>
      </c>
      <c r="B4568" s="2" t="s">
        <v>21</v>
      </c>
      <c r="C4568" s="2" t="s">
        <v>22</v>
      </c>
      <c r="D4568" s="2" t="s">
        <v>23</v>
      </c>
      <c r="E4568" s="2" t="s">
        <v>5</v>
      </c>
      <c r="G4568" s="2" t="s">
        <v>24</v>
      </c>
      <c r="H4568" s="2">
        <v>2060307</v>
      </c>
      <c r="I4568" s="2">
        <v>2060588</v>
      </c>
      <c r="J4568" s="1" t="s">
        <v>25</v>
      </c>
      <c r="Q4568" s="2" t="s">
        <v>6274</v>
      </c>
      <c r="R4568" s="2">
        <v>282</v>
      </c>
    </row>
    <row r="4569" spans="1:20" ht="28.8" x14ac:dyDescent="0.3">
      <c r="A4569" s="2" t="s">
        <v>28</v>
      </c>
      <c r="B4569" s="2" t="s">
        <v>29</v>
      </c>
      <c r="C4569" s="2" t="s">
        <v>22</v>
      </c>
      <c r="D4569" s="2" t="s">
        <v>23</v>
      </c>
      <c r="E4569" s="2" t="s">
        <v>5</v>
      </c>
      <c r="G4569" s="2" t="s">
        <v>24</v>
      </c>
      <c r="H4569" s="2">
        <v>2060307</v>
      </c>
      <c r="I4569" s="2">
        <v>2060588</v>
      </c>
      <c r="J4569" s="1" t="s">
        <v>25</v>
      </c>
      <c r="K4569" s="2" t="s">
        <v>6275</v>
      </c>
      <c r="N4569" s="2" t="s">
        <v>101</v>
      </c>
      <c r="Q4569" s="2" t="s">
        <v>6274</v>
      </c>
      <c r="R4569" s="2">
        <v>282</v>
      </c>
      <c r="S4569" s="2">
        <v>93</v>
      </c>
    </row>
    <row r="4570" spans="1:20" ht="28.8" x14ac:dyDescent="0.3">
      <c r="A4570" s="2" t="s">
        <v>20</v>
      </c>
      <c r="B4570" s="2" t="s">
        <v>53</v>
      </c>
      <c r="C4570" s="2" t="s">
        <v>22</v>
      </c>
      <c r="D4570" s="2" t="s">
        <v>23</v>
      </c>
      <c r="E4570" s="2" t="s">
        <v>5</v>
      </c>
      <c r="G4570" s="2" t="s">
        <v>24</v>
      </c>
      <c r="H4570" s="2">
        <v>2060499</v>
      </c>
      <c r="I4570" s="2">
        <v>2060735</v>
      </c>
      <c r="J4570" s="1" t="s">
        <v>54</v>
      </c>
      <c r="Q4570" s="2" t="s">
        <v>6276</v>
      </c>
      <c r="R4570" s="2">
        <v>237</v>
      </c>
      <c r="T4570" s="2" t="s">
        <v>56</v>
      </c>
    </row>
    <row r="4571" spans="1:20" ht="28.8" x14ac:dyDescent="0.3">
      <c r="A4571" s="2" t="s">
        <v>20</v>
      </c>
      <c r="B4571" s="2" t="s">
        <v>21</v>
      </c>
      <c r="C4571" s="2" t="s">
        <v>22</v>
      </c>
      <c r="D4571" s="2" t="s">
        <v>23</v>
      </c>
      <c r="E4571" s="2" t="s">
        <v>5</v>
      </c>
      <c r="G4571" s="2" t="s">
        <v>24</v>
      </c>
      <c r="H4571" s="2">
        <v>2060969</v>
      </c>
      <c r="I4571" s="2">
        <v>2062327</v>
      </c>
      <c r="J4571" s="1" t="s">
        <v>54</v>
      </c>
      <c r="Q4571" s="2" t="s">
        <v>6277</v>
      </c>
      <c r="R4571" s="2">
        <v>1359</v>
      </c>
    </row>
    <row r="4572" spans="1:20" ht="28.8" x14ac:dyDescent="0.3">
      <c r="A4572" s="2" t="s">
        <v>28</v>
      </c>
      <c r="B4572" s="2" t="s">
        <v>29</v>
      </c>
      <c r="C4572" s="2" t="s">
        <v>22</v>
      </c>
      <c r="D4572" s="2" t="s">
        <v>23</v>
      </c>
      <c r="E4572" s="2" t="s">
        <v>5</v>
      </c>
      <c r="G4572" s="2" t="s">
        <v>24</v>
      </c>
      <c r="H4572" s="2">
        <v>2060969</v>
      </c>
      <c r="I4572" s="2">
        <v>2062327</v>
      </c>
      <c r="J4572" s="1" t="s">
        <v>54</v>
      </c>
      <c r="K4572" s="2" t="s">
        <v>6278</v>
      </c>
      <c r="N4572" s="2" t="s">
        <v>6279</v>
      </c>
      <c r="Q4572" s="2" t="s">
        <v>6277</v>
      </c>
      <c r="R4572" s="2">
        <v>1359</v>
      </c>
      <c r="S4572" s="2">
        <v>452</v>
      </c>
    </row>
    <row r="4573" spans="1:20" ht="28.8" x14ac:dyDescent="0.3">
      <c r="A4573" s="2" t="s">
        <v>20</v>
      </c>
      <c r="B4573" s="2" t="s">
        <v>21</v>
      </c>
      <c r="C4573" s="2" t="s">
        <v>22</v>
      </c>
      <c r="D4573" s="2" t="s">
        <v>23</v>
      </c>
      <c r="E4573" s="2" t="s">
        <v>5</v>
      </c>
      <c r="G4573" s="2" t="s">
        <v>24</v>
      </c>
      <c r="H4573" s="2">
        <v>2062633</v>
      </c>
      <c r="I4573" s="2">
        <v>2062989</v>
      </c>
      <c r="J4573" s="1" t="s">
        <v>54</v>
      </c>
      <c r="Q4573" s="2" t="s">
        <v>6280</v>
      </c>
      <c r="R4573" s="2">
        <v>357</v>
      </c>
    </row>
    <row r="4574" spans="1:20" ht="28.8" x14ac:dyDescent="0.3">
      <c r="A4574" s="2" t="s">
        <v>28</v>
      </c>
      <c r="B4574" s="2" t="s">
        <v>29</v>
      </c>
      <c r="C4574" s="2" t="s">
        <v>22</v>
      </c>
      <c r="D4574" s="2" t="s">
        <v>23</v>
      </c>
      <c r="E4574" s="2" t="s">
        <v>5</v>
      </c>
      <c r="G4574" s="2" t="s">
        <v>24</v>
      </c>
      <c r="H4574" s="2">
        <v>2062633</v>
      </c>
      <c r="I4574" s="2">
        <v>2062989</v>
      </c>
      <c r="J4574" s="1" t="s">
        <v>54</v>
      </c>
      <c r="K4574" s="2" t="s">
        <v>6281</v>
      </c>
      <c r="N4574" s="2" t="s">
        <v>101</v>
      </c>
      <c r="Q4574" s="2" t="s">
        <v>6280</v>
      </c>
      <c r="R4574" s="2">
        <v>357</v>
      </c>
      <c r="S4574" s="2">
        <v>118</v>
      </c>
    </row>
    <row r="4575" spans="1:20" ht="28.8" x14ac:dyDescent="0.3">
      <c r="A4575" s="2" t="s">
        <v>20</v>
      </c>
      <c r="B4575" s="2" t="s">
        <v>21</v>
      </c>
      <c r="C4575" s="2" t="s">
        <v>22</v>
      </c>
      <c r="D4575" s="2" t="s">
        <v>23</v>
      </c>
      <c r="E4575" s="2" t="s">
        <v>5</v>
      </c>
      <c r="G4575" s="2" t="s">
        <v>24</v>
      </c>
      <c r="H4575" s="2">
        <v>2063000</v>
      </c>
      <c r="I4575" s="2">
        <v>2063482</v>
      </c>
      <c r="J4575" s="1" t="s">
        <v>54</v>
      </c>
      <c r="O4575" s="2" t="s">
        <v>6282</v>
      </c>
      <c r="Q4575" s="2" t="s">
        <v>6283</v>
      </c>
      <c r="R4575" s="2">
        <v>483</v>
      </c>
    </row>
    <row r="4576" spans="1:20" ht="28.8" x14ac:dyDescent="0.3">
      <c r="A4576" s="2" t="s">
        <v>28</v>
      </c>
      <c r="B4576" s="2" t="s">
        <v>29</v>
      </c>
      <c r="C4576" s="2" t="s">
        <v>22</v>
      </c>
      <c r="D4576" s="2" t="s">
        <v>23</v>
      </c>
      <c r="E4576" s="2" t="s">
        <v>5</v>
      </c>
      <c r="G4576" s="2" t="s">
        <v>24</v>
      </c>
      <c r="H4576" s="2">
        <v>2063000</v>
      </c>
      <c r="I4576" s="2">
        <v>2063482</v>
      </c>
      <c r="J4576" s="1" t="s">
        <v>54</v>
      </c>
      <c r="K4576" s="2" t="s">
        <v>6284</v>
      </c>
      <c r="N4576" s="2" t="s">
        <v>6285</v>
      </c>
      <c r="O4576" s="2" t="s">
        <v>6282</v>
      </c>
      <c r="Q4576" s="2" t="s">
        <v>6283</v>
      </c>
      <c r="R4576" s="2">
        <v>483</v>
      </c>
      <c r="S4576" s="2">
        <v>160</v>
      </c>
    </row>
    <row r="4577" spans="1:19" ht="28.8" x14ac:dyDescent="0.3">
      <c r="A4577" s="2" t="s">
        <v>20</v>
      </c>
      <c r="B4577" s="2" t="s">
        <v>285</v>
      </c>
      <c r="C4577" s="2" t="s">
        <v>22</v>
      </c>
      <c r="D4577" s="2" t="s">
        <v>23</v>
      </c>
      <c r="E4577" s="2" t="s">
        <v>5</v>
      </c>
      <c r="G4577" s="2" t="s">
        <v>24</v>
      </c>
      <c r="H4577" s="2">
        <v>2063586</v>
      </c>
      <c r="I4577" s="2">
        <v>2063674</v>
      </c>
      <c r="J4577" s="1" t="s">
        <v>54</v>
      </c>
      <c r="Q4577" s="2" t="s">
        <v>6286</v>
      </c>
      <c r="R4577" s="2">
        <v>89</v>
      </c>
    </row>
    <row r="4578" spans="1:19" ht="28.8" x14ac:dyDescent="0.3">
      <c r="A4578" s="2" t="s">
        <v>285</v>
      </c>
      <c r="C4578" s="2" t="s">
        <v>22</v>
      </c>
      <c r="D4578" s="2" t="s">
        <v>23</v>
      </c>
      <c r="E4578" s="2" t="s">
        <v>5</v>
      </c>
      <c r="G4578" s="2" t="s">
        <v>24</v>
      </c>
      <c r="H4578" s="2">
        <v>2063586</v>
      </c>
      <c r="I4578" s="2">
        <v>2063674</v>
      </c>
      <c r="J4578" s="1" t="s">
        <v>54</v>
      </c>
      <c r="N4578" s="2" t="s">
        <v>3346</v>
      </c>
      <c r="Q4578" s="2" t="s">
        <v>6286</v>
      </c>
      <c r="R4578" s="2">
        <v>89</v>
      </c>
    </row>
    <row r="4579" spans="1:19" ht="28.8" x14ac:dyDescent="0.3">
      <c r="A4579" s="2" t="s">
        <v>20</v>
      </c>
      <c r="B4579" s="2" t="s">
        <v>21</v>
      </c>
      <c r="C4579" s="2" t="s">
        <v>22</v>
      </c>
      <c r="D4579" s="2" t="s">
        <v>23</v>
      </c>
      <c r="E4579" s="2" t="s">
        <v>5</v>
      </c>
      <c r="G4579" s="2" t="s">
        <v>24</v>
      </c>
      <c r="H4579" s="2">
        <v>2063766</v>
      </c>
      <c r="I4579" s="2">
        <v>2064302</v>
      </c>
      <c r="J4579" s="1" t="s">
        <v>54</v>
      </c>
      <c r="Q4579" s="2" t="s">
        <v>6287</v>
      </c>
      <c r="R4579" s="2">
        <v>537</v>
      </c>
    </row>
    <row r="4580" spans="1:19" ht="43.2" x14ac:dyDescent="0.3">
      <c r="A4580" s="2" t="s">
        <v>28</v>
      </c>
      <c r="B4580" s="2" t="s">
        <v>29</v>
      </c>
      <c r="C4580" s="2" t="s">
        <v>22</v>
      </c>
      <c r="D4580" s="2" t="s">
        <v>23</v>
      </c>
      <c r="E4580" s="2" t="s">
        <v>5</v>
      </c>
      <c r="G4580" s="2" t="s">
        <v>24</v>
      </c>
      <c r="H4580" s="2">
        <v>2063766</v>
      </c>
      <c r="I4580" s="2">
        <v>2064302</v>
      </c>
      <c r="J4580" s="1" t="s">
        <v>54</v>
      </c>
      <c r="K4580" s="2" t="s">
        <v>6288</v>
      </c>
      <c r="N4580" s="2" t="s">
        <v>6289</v>
      </c>
      <c r="Q4580" s="2" t="s">
        <v>6287</v>
      </c>
      <c r="R4580" s="2">
        <v>537</v>
      </c>
      <c r="S4580" s="2">
        <v>178</v>
      </c>
    </row>
    <row r="4581" spans="1:19" ht="28.8" x14ac:dyDescent="0.3">
      <c r="A4581" s="2" t="s">
        <v>20</v>
      </c>
      <c r="B4581" s="2" t="s">
        <v>21</v>
      </c>
      <c r="C4581" s="2" t="s">
        <v>22</v>
      </c>
      <c r="D4581" s="2" t="s">
        <v>23</v>
      </c>
      <c r="E4581" s="2" t="s">
        <v>5</v>
      </c>
      <c r="G4581" s="2" t="s">
        <v>24</v>
      </c>
      <c r="H4581" s="2">
        <v>2064299</v>
      </c>
      <c r="I4581" s="2">
        <v>2064409</v>
      </c>
      <c r="J4581" s="1" t="s">
        <v>54</v>
      </c>
      <c r="Q4581" s="2" t="s">
        <v>6290</v>
      </c>
      <c r="R4581" s="2">
        <v>111</v>
      </c>
    </row>
    <row r="4582" spans="1:19" ht="28.8" x14ac:dyDescent="0.3">
      <c r="A4582" s="2" t="s">
        <v>28</v>
      </c>
      <c r="B4582" s="2" t="s">
        <v>29</v>
      </c>
      <c r="C4582" s="2" t="s">
        <v>22</v>
      </c>
      <c r="D4582" s="2" t="s">
        <v>23</v>
      </c>
      <c r="E4582" s="2" t="s">
        <v>5</v>
      </c>
      <c r="G4582" s="2" t="s">
        <v>24</v>
      </c>
      <c r="H4582" s="2">
        <v>2064299</v>
      </c>
      <c r="I4582" s="2">
        <v>2064409</v>
      </c>
      <c r="J4582" s="1" t="s">
        <v>54</v>
      </c>
      <c r="K4582" s="2" t="s">
        <v>6291</v>
      </c>
      <c r="N4582" s="2" t="s">
        <v>101</v>
      </c>
      <c r="Q4582" s="2" t="s">
        <v>6290</v>
      </c>
      <c r="R4582" s="2">
        <v>111</v>
      </c>
      <c r="S4582" s="2">
        <v>36</v>
      </c>
    </row>
    <row r="4583" spans="1:19" ht="28.8" x14ac:dyDescent="0.3">
      <c r="A4583" s="2" t="s">
        <v>20</v>
      </c>
      <c r="B4583" s="2" t="s">
        <v>21</v>
      </c>
      <c r="C4583" s="2" t="s">
        <v>22</v>
      </c>
      <c r="D4583" s="2" t="s">
        <v>23</v>
      </c>
      <c r="E4583" s="2" t="s">
        <v>5</v>
      </c>
      <c r="G4583" s="2" t="s">
        <v>24</v>
      </c>
      <c r="H4583" s="2">
        <v>2064419</v>
      </c>
      <c r="I4583" s="2">
        <v>2065690</v>
      </c>
      <c r="J4583" s="1" t="s">
        <v>54</v>
      </c>
      <c r="Q4583" s="2" t="s">
        <v>6292</v>
      </c>
      <c r="R4583" s="2">
        <v>1272</v>
      </c>
    </row>
    <row r="4584" spans="1:19" ht="28.8" x14ac:dyDescent="0.3">
      <c r="A4584" s="2" t="s">
        <v>28</v>
      </c>
      <c r="B4584" s="2" t="s">
        <v>29</v>
      </c>
      <c r="C4584" s="2" t="s">
        <v>22</v>
      </c>
      <c r="D4584" s="2" t="s">
        <v>23</v>
      </c>
      <c r="E4584" s="2" t="s">
        <v>5</v>
      </c>
      <c r="G4584" s="2" t="s">
        <v>24</v>
      </c>
      <c r="H4584" s="2">
        <v>2064419</v>
      </c>
      <c r="I4584" s="2">
        <v>2065690</v>
      </c>
      <c r="J4584" s="1" t="s">
        <v>54</v>
      </c>
      <c r="K4584" s="2" t="s">
        <v>6293</v>
      </c>
      <c r="N4584" s="2" t="s">
        <v>114</v>
      </c>
      <c r="Q4584" s="2" t="s">
        <v>6292</v>
      </c>
      <c r="R4584" s="2">
        <v>1272</v>
      </c>
      <c r="S4584" s="2">
        <v>423</v>
      </c>
    </row>
    <row r="4585" spans="1:19" ht="28.8" x14ac:dyDescent="0.3">
      <c r="A4585" s="2" t="s">
        <v>20</v>
      </c>
      <c r="B4585" s="2" t="s">
        <v>21</v>
      </c>
      <c r="C4585" s="2" t="s">
        <v>22</v>
      </c>
      <c r="D4585" s="2" t="s">
        <v>23</v>
      </c>
      <c r="E4585" s="2" t="s">
        <v>5</v>
      </c>
      <c r="G4585" s="2" t="s">
        <v>24</v>
      </c>
      <c r="H4585" s="2">
        <v>2065711</v>
      </c>
      <c r="I4585" s="2">
        <v>2066391</v>
      </c>
      <c r="J4585" s="1" t="s">
        <v>54</v>
      </c>
      <c r="Q4585" s="2" t="s">
        <v>6294</v>
      </c>
      <c r="R4585" s="2">
        <v>681</v>
      </c>
    </row>
    <row r="4586" spans="1:19" ht="28.8" x14ac:dyDescent="0.3">
      <c r="A4586" s="2" t="s">
        <v>28</v>
      </c>
      <c r="B4586" s="2" t="s">
        <v>29</v>
      </c>
      <c r="C4586" s="2" t="s">
        <v>22</v>
      </c>
      <c r="D4586" s="2" t="s">
        <v>23</v>
      </c>
      <c r="E4586" s="2" t="s">
        <v>5</v>
      </c>
      <c r="G4586" s="2" t="s">
        <v>24</v>
      </c>
      <c r="H4586" s="2">
        <v>2065711</v>
      </c>
      <c r="I4586" s="2">
        <v>2066391</v>
      </c>
      <c r="J4586" s="1" t="s">
        <v>54</v>
      </c>
      <c r="K4586" s="2" t="s">
        <v>6295</v>
      </c>
      <c r="N4586" s="2" t="s">
        <v>341</v>
      </c>
      <c r="Q4586" s="2" t="s">
        <v>6294</v>
      </c>
      <c r="R4586" s="2">
        <v>681</v>
      </c>
      <c r="S4586" s="2">
        <v>226</v>
      </c>
    </row>
    <row r="4587" spans="1:19" ht="28.8" x14ac:dyDescent="0.3">
      <c r="A4587" s="2" t="s">
        <v>20</v>
      </c>
      <c r="B4587" s="2" t="s">
        <v>21</v>
      </c>
      <c r="C4587" s="2" t="s">
        <v>22</v>
      </c>
      <c r="D4587" s="2" t="s">
        <v>23</v>
      </c>
      <c r="E4587" s="2" t="s">
        <v>5</v>
      </c>
      <c r="G4587" s="2" t="s">
        <v>24</v>
      </c>
      <c r="H4587" s="2">
        <v>2066964</v>
      </c>
      <c r="I4587" s="2">
        <v>2067548</v>
      </c>
      <c r="J4587" s="1" t="s">
        <v>25</v>
      </c>
      <c r="O4587" s="2" t="s">
        <v>6296</v>
      </c>
      <c r="Q4587" s="2" t="s">
        <v>6297</v>
      </c>
      <c r="R4587" s="2">
        <v>585</v>
      </c>
    </row>
    <row r="4588" spans="1:19" ht="28.8" x14ac:dyDescent="0.3">
      <c r="A4588" s="2" t="s">
        <v>28</v>
      </c>
      <c r="B4588" s="2" t="s">
        <v>29</v>
      </c>
      <c r="C4588" s="2" t="s">
        <v>22</v>
      </c>
      <c r="D4588" s="2" t="s">
        <v>23</v>
      </c>
      <c r="E4588" s="2" t="s">
        <v>5</v>
      </c>
      <c r="G4588" s="2" t="s">
        <v>24</v>
      </c>
      <c r="H4588" s="2">
        <v>2066964</v>
      </c>
      <c r="I4588" s="2">
        <v>2067548</v>
      </c>
      <c r="J4588" s="1" t="s">
        <v>25</v>
      </c>
      <c r="K4588" s="2" t="s">
        <v>6298</v>
      </c>
      <c r="N4588" s="2" t="s">
        <v>6299</v>
      </c>
      <c r="O4588" s="2" t="s">
        <v>6296</v>
      </c>
      <c r="Q4588" s="2" t="s">
        <v>6297</v>
      </c>
      <c r="R4588" s="2">
        <v>585</v>
      </c>
      <c r="S4588" s="2">
        <v>194</v>
      </c>
    </row>
    <row r="4589" spans="1:19" ht="28.8" x14ac:dyDescent="0.3">
      <c r="A4589" s="2" t="s">
        <v>20</v>
      </c>
      <c r="B4589" s="2" t="s">
        <v>21</v>
      </c>
      <c r="C4589" s="2" t="s">
        <v>22</v>
      </c>
      <c r="D4589" s="2" t="s">
        <v>23</v>
      </c>
      <c r="E4589" s="2" t="s">
        <v>5</v>
      </c>
      <c r="G4589" s="2" t="s">
        <v>24</v>
      </c>
      <c r="H4589" s="2">
        <v>2067695</v>
      </c>
      <c r="I4589" s="2">
        <v>2068783</v>
      </c>
      <c r="J4589" s="1" t="s">
        <v>25</v>
      </c>
      <c r="Q4589" s="2" t="s">
        <v>6300</v>
      </c>
      <c r="R4589" s="2">
        <v>1089</v>
      </c>
    </row>
    <row r="4590" spans="1:19" ht="43.2" x14ac:dyDescent="0.3">
      <c r="A4590" s="2" t="s">
        <v>28</v>
      </c>
      <c r="B4590" s="2" t="s">
        <v>29</v>
      </c>
      <c r="C4590" s="2" t="s">
        <v>22</v>
      </c>
      <c r="D4590" s="2" t="s">
        <v>23</v>
      </c>
      <c r="E4590" s="2" t="s">
        <v>5</v>
      </c>
      <c r="G4590" s="2" t="s">
        <v>24</v>
      </c>
      <c r="H4590" s="2">
        <v>2067695</v>
      </c>
      <c r="I4590" s="2">
        <v>2068783</v>
      </c>
      <c r="J4590" s="1" t="s">
        <v>25</v>
      </c>
      <c r="K4590" s="2" t="s">
        <v>6301</v>
      </c>
      <c r="N4590" s="2" t="s">
        <v>6302</v>
      </c>
      <c r="Q4590" s="2" t="s">
        <v>6300</v>
      </c>
      <c r="R4590" s="2">
        <v>1089</v>
      </c>
      <c r="S4590" s="2">
        <v>362</v>
      </c>
    </row>
    <row r="4591" spans="1:19" ht="28.8" x14ac:dyDescent="0.3">
      <c r="A4591" s="2" t="s">
        <v>20</v>
      </c>
      <c r="B4591" s="2" t="s">
        <v>21</v>
      </c>
      <c r="C4591" s="2" t="s">
        <v>22</v>
      </c>
      <c r="D4591" s="2" t="s">
        <v>23</v>
      </c>
      <c r="E4591" s="2" t="s">
        <v>5</v>
      </c>
      <c r="G4591" s="2" t="s">
        <v>24</v>
      </c>
      <c r="H4591" s="2">
        <v>2068789</v>
      </c>
      <c r="I4591" s="2">
        <v>2069745</v>
      </c>
      <c r="J4591" s="1" t="s">
        <v>25</v>
      </c>
      <c r="Q4591" s="2" t="s">
        <v>6303</v>
      </c>
      <c r="R4591" s="2">
        <v>957</v>
      </c>
    </row>
    <row r="4592" spans="1:19" ht="43.2" x14ac:dyDescent="0.3">
      <c r="A4592" s="2" t="s">
        <v>28</v>
      </c>
      <c r="B4592" s="2" t="s">
        <v>29</v>
      </c>
      <c r="C4592" s="2" t="s">
        <v>22</v>
      </c>
      <c r="D4592" s="2" t="s">
        <v>23</v>
      </c>
      <c r="E4592" s="2" t="s">
        <v>5</v>
      </c>
      <c r="G4592" s="2" t="s">
        <v>24</v>
      </c>
      <c r="H4592" s="2">
        <v>2068789</v>
      </c>
      <c r="I4592" s="2">
        <v>2069745</v>
      </c>
      <c r="J4592" s="1" t="s">
        <v>25</v>
      </c>
      <c r="K4592" s="2" t="s">
        <v>6304</v>
      </c>
      <c r="N4592" s="2" t="s">
        <v>41</v>
      </c>
      <c r="Q4592" s="2" t="s">
        <v>6303</v>
      </c>
      <c r="R4592" s="2">
        <v>957</v>
      </c>
      <c r="S4592" s="2">
        <v>318</v>
      </c>
    </row>
    <row r="4593" spans="1:19" ht="28.8" x14ac:dyDescent="0.3">
      <c r="A4593" s="2" t="s">
        <v>20</v>
      </c>
      <c r="B4593" s="2" t="s">
        <v>21</v>
      </c>
      <c r="C4593" s="2" t="s">
        <v>22</v>
      </c>
      <c r="D4593" s="2" t="s">
        <v>23</v>
      </c>
      <c r="E4593" s="2" t="s">
        <v>5</v>
      </c>
      <c r="G4593" s="2" t="s">
        <v>24</v>
      </c>
      <c r="H4593" s="2">
        <v>2069767</v>
      </c>
      <c r="I4593" s="2">
        <v>2070657</v>
      </c>
      <c r="J4593" s="1" t="s">
        <v>25</v>
      </c>
      <c r="Q4593" s="2" t="s">
        <v>6305</v>
      </c>
      <c r="R4593" s="2">
        <v>891</v>
      </c>
    </row>
    <row r="4594" spans="1:19" ht="43.2" x14ac:dyDescent="0.3">
      <c r="A4594" s="2" t="s">
        <v>28</v>
      </c>
      <c r="B4594" s="2" t="s">
        <v>29</v>
      </c>
      <c r="C4594" s="2" t="s">
        <v>22</v>
      </c>
      <c r="D4594" s="2" t="s">
        <v>23</v>
      </c>
      <c r="E4594" s="2" t="s">
        <v>5</v>
      </c>
      <c r="G4594" s="2" t="s">
        <v>24</v>
      </c>
      <c r="H4594" s="2">
        <v>2069767</v>
      </c>
      <c r="I4594" s="2">
        <v>2070657</v>
      </c>
      <c r="J4594" s="1" t="s">
        <v>25</v>
      </c>
      <c r="K4594" s="2" t="s">
        <v>6306</v>
      </c>
      <c r="N4594" s="2" t="s">
        <v>41</v>
      </c>
      <c r="Q4594" s="2" t="s">
        <v>6305</v>
      </c>
      <c r="R4594" s="2">
        <v>891</v>
      </c>
      <c r="S4594" s="2">
        <v>296</v>
      </c>
    </row>
    <row r="4595" spans="1:19" ht="28.8" x14ac:dyDescent="0.3">
      <c r="A4595" s="2" t="s">
        <v>20</v>
      </c>
      <c r="B4595" s="2" t="s">
        <v>21</v>
      </c>
      <c r="C4595" s="2" t="s">
        <v>22</v>
      </c>
      <c r="D4595" s="2" t="s">
        <v>23</v>
      </c>
      <c r="E4595" s="2" t="s">
        <v>5</v>
      </c>
      <c r="G4595" s="2" t="s">
        <v>24</v>
      </c>
      <c r="H4595" s="2">
        <v>2070717</v>
      </c>
      <c r="I4595" s="2">
        <v>2072348</v>
      </c>
      <c r="J4595" s="1" t="s">
        <v>25</v>
      </c>
      <c r="Q4595" s="2" t="s">
        <v>6307</v>
      </c>
      <c r="R4595" s="2">
        <v>1632</v>
      </c>
    </row>
    <row r="4596" spans="1:19" ht="28.8" x14ac:dyDescent="0.3">
      <c r="A4596" s="2" t="s">
        <v>28</v>
      </c>
      <c r="B4596" s="2" t="s">
        <v>29</v>
      </c>
      <c r="C4596" s="2" t="s">
        <v>22</v>
      </c>
      <c r="D4596" s="2" t="s">
        <v>23</v>
      </c>
      <c r="E4596" s="2" t="s">
        <v>5</v>
      </c>
      <c r="G4596" s="2" t="s">
        <v>24</v>
      </c>
      <c r="H4596" s="2">
        <v>2070717</v>
      </c>
      <c r="I4596" s="2">
        <v>2072348</v>
      </c>
      <c r="J4596" s="1" t="s">
        <v>25</v>
      </c>
      <c r="K4596" s="2" t="s">
        <v>6308</v>
      </c>
      <c r="N4596" s="2" t="s">
        <v>6309</v>
      </c>
      <c r="Q4596" s="2" t="s">
        <v>6307</v>
      </c>
      <c r="R4596" s="2">
        <v>1632</v>
      </c>
      <c r="S4596" s="2">
        <v>543</v>
      </c>
    </row>
    <row r="4597" spans="1:19" ht="28.8" x14ac:dyDescent="0.3">
      <c r="A4597" s="2" t="s">
        <v>20</v>
      </c>
      <c r="B4597" s="2" t="s">
        <v>21</v>
      </c>
      <c r="C4597" s="2" t="s">
        <v>22</v>
      </c>
      <c r="D4597" s="2" t="s">
        <v>23</v>
      </c>
      <c r="E4597" s="2" t="s">
        <v>5</v>
      </c>
      <c r="G4597" s="2" t="s">
        <v>24</v>
      </c>
      <c r="H4597" s="2">
        <v>2072364</v>
      </c>
      <c r="I4597" s="2">
        <v>2072726</v>
      </c>
      <c r="J4597" s="1" t="s">
        <v>25</v>
      </c>
      <c r="Q4597" s="2" t="s">
        <v>6310</v>
      </c>
      <c r="R4597" s="2">
        <v>363</v>
      </c>
    </row>
    <row r="4598" spans="1:19" ht="28.8" x14ac:dyDescent="0.3">
      <c r="A4598" s="2" t="s">
        <v>28</v>
      </c>
      <c r="B4598" s="2" t="s">
        <v>29</v>
      </c>
      <c r="C4598" s="2" t="s">
        <v>22</v>
      </c>
      <c r="D4598" s="2" t="s">
        <v>23</v>
      </c>
      <c r="E4598" s="2" t="s">
        <v>5</v>
      </c>
      <c r="G4598" s="2" t="s">
        <v>24</v>
      </c>
      <c r="H4598" s="2">
        <v>2072364</v>
      </c>
      <c r="I4598" s="2">
        <v>2072726</v>
      </c>
      <c r="J4598" s="1" t="s">
        <v>25</v>
      </c>
      <c r="K4598" s="2" t="s">
        <v>6311</v>
      </c>
      <c r="N4598" s="2" t="s">
        <v>101</v>
      </c>
      <c r="Q4598" s="2" t="s">
        <v>6310</v>
      </c>
      <c r="R4598" s="2">
        <v>363</v>
      </c>
      <c r="S4598" s="2">
        <v>120</v>
      </c>
    </row>
    <row r="4599" spans="1:19" ht="28.8" x14ac:dyDescent="0.3">
      <c r="A4599" s="2" t="s">
        <v>20</v>
      </c>
      <c r="B4599" s="2" t="s">
        <v>285</v>
      </c>
      <c r="C4599" s="2" t="s">
        <v>22</v>
      </c>
      <c r="D4599" s="2" t="s">
        <v>23</v>
      </c>
      <c r="E4599" s="2" t="s">
        <v>5</v>
      </c>
      <c r="G4599" s="2" t="s">
        <v>24</v>
      </c>
      <c r="H4599" s="2">
        <v>2072761</v>
      </c>
      <c r="I4599" s="2">
        <v>2072837</v>
      </c>
      <c r="J4599" s="1" t="s">
        <v>25</v>
      </c>
      <c r="Q4599" s="2" t="s">
        <v>6312</v>
      </c>
      <c r="R4599" s="2">
        <v>77</v>
      </c>
    </row>
    <row r="4600" spans="1:19" ht="28.8" x14ac:dyDescent="0.3">
      <c r="A4600" s="2" t="s">
        <v>285</v>
      </c>
      <c r="C4600" s="2" t="s">
        <v>22</v>
      </c>
      <c r="D4600" s="2" t="s">
        <v>23</v>
      </c>
      <c r="E4600" s="2" t="s">
        <v>5</v>
      </c>
      <c r="G4600" s="2" t="s">
        <v>24</v>
      </c>
      <c r="H4600" s="2">
        <v>2072761</v>
      </c>
      <c r="I4600" s="2">
        <v>2072837</v>
      </c>
      <c r="J4600" s="1" t="s">
        <v>25</v>
      </c>
      <c r="N4600" s="2" t="s">
        <v>3381</v>
      </c>
      <c r="Q4600" s="2" t="s">
        <v>6312</v>
      </c>
      <c r="R4600" s="2">
        <v>77</v>
      </c>
    </row>
    <row r="4601" spans="1:19" ht="28.8" x14ac:dyDescent="0.3">
      <c r="A4601" s="2" t="s">
        <v>20</v>
      </c>
      <c r="B4601" s="2" t="s">
        <v>21</v>
      </c>
      <c r="C4601" s="2" t="s">
        <v>22</v>
      </c>
      <c r="D4601" s="2" t="s">
        <v>23</v>
      </c>
      <c r="E4601" s="2" t="s">
        <v>5</v>
      </c>
      <c r="G4601" s="2" t="s">
        <v>24</v>
      </c>
      <c r="H4601" s="2">
        <v>2072856</v>
      </c>
      <c r="I4601" s="2">
        <v>2075399</v>
      </c>
      <c r="J4601" s="1" t="s">
        <v>25</v>
      </c>
      <c r="Q4601" s="2" t="s">
        <v>6313</v>
      </c>
      <c r="R4601" s="2">
        <v>2544</v>
      </c>
    </row>
    <row r="4602" spans="1:19" ht="43.2" x14ac:dyDescent="0.3">
      <c r="A4602" s="2" t="s">
        <v>28</v>
      </c>
      <c r="B4602" s="2" t="s">
        <v>29</v>
      </c>
      <c r="C4602" s="2" t="s">
        <v>22</v>
      </c>
      <c r="D4602" s="2" t="s">
        <v>23</v>
      </c>
      <c r="E4602" s="2" t="s">
        <v>5</v>
      </c>
      <c r="G4602" s="2" t="s">
        <v>24</v>
      </c>
      <c r="H4602" s="2">
        <v>2072856</v>
      </c>
      <c r="I4602" s="2">
        <v>2075399</v>
      </c>
      <c r="J4602" s="1" t="s">
        <v>25</v>
      </c>
      <c r="K4602" s="2" t="s">
        <v>6314</v>
      </c>
      <c r="N4602" s="2" t="s">
        <v>6315</v>
      </c>
      <c r="Q4602" s="2" t="s">
        <v>6313</v>
      </c>
      <c r="R4602" s="2">
        <v>2544</v>
      </c>
      <c r="S4602" s="2">
        <v>847</v>
      </c>
    </row>
    <row r="4603" spans="1:19" ht="28.8" x14ac:dyDescent="0.3">
      <c r="A4603" s="2" t="s">
        <v>20</v>
      </c>
      <c r="B4603" s="2" t="s">
        <v>21</v>
      </c>
      <c r="C4603" s="2" t="s">
        <v>22</v>
      </c>
      <c r="D4603" s="2" t="s">
        <v>23</v>
      </c>
      <c r="E4603" s="2" t="s">
        <v>5</v>
      </c>
      <c r="G4603" s="2" t="s">
        <v>24</v>
      </c>
      <c r="H4603" s="2">
        <v>2075657</v>
      </c>
      <c r="I4603" s="2">
        <v>2076247</v>
      </c>
      <c r="J4603" s="1" t="s">
        <v>25</v>
      </c>
      <c r="Q4603" s="2" t="s">
        <v>6316</v>
      </c>
      <c r="R4603" s="2">
        <v>591</v>
      </c>
    </row>
    <row r="4604" spans="1:19" ht="28.8" x14ac:dyDescent="0.3">
      <c r="A4604" s="2" t="s">
        <v>28</v>
      </c>
      <c r="B4604" s="2" t="s">
        <v>29</v>
      </c>
      <c r="C4604" s="2" t="s">
        <v>22</v>
      </c>
      <c r="D4604" s="2" t="s">
        <v>23</v>
      </c>
      <c r="E4604" s="2" t="s">
        <v>5</v>
      </c>
      <c r="G4604" s="2" t="s">
        <v>24</v>
      </c>
      <c r="H4604" s="2">
        <v>2075657</v>
      </c>
      <c r="I4604" s="2">
        <v>2076247</v>
      </c>
      <c r="J4604" s="1" t="s">
        <v>25</v>
      </c>
      <c r="K4604" s="2" t="s">
        <v>6317</v>
      </c>
      <c r="N4604" s="2" t="s">
        <v>6318</v>
      </c>
      <c r="Q4604" s="2" t="s">
        <v>6316</v>
      </c>
      <c r="R4604" s="2">
        <v>591</v>
      </c>
      <c r="S4604" s="2">
        <v>196</v>
      </c>
    </row>
    <row r="4605" spans="1:19" ht="28.8" x14ac:dyDescent="0.3">
      <c r="A4605" s="2" t="s">
        <v>20</v>
      </c>
      <c r="B4605" s="2" t="s">
        <v>21</v>
      </c>
      <c r="C4605" s="2" t="s">
        <v>22</v>
      </c>
      <c r="D4605" s="2" t="s">
        <v>23</v>
      </c>
      <c r="E4605" s="2" t="s">
        <v>5</v>
      </c>
      <c r="G4605" s="2" t="s">
        <v>24</v>
      </c>
      <c r="H4605" s="2">
        <v>2076516</v>
      </c>
      <c r="I4605" s="2">
        <v>2076887</v>
      </c>
      <c r="J4605" s="1" t="s">
        <v>25</v>
      </c>
      <c r="Q4605" s="2" t="s">
        <v>6319</v>
      </c>
      <c r="R4605" s="2">
        <v>372</v>
      </c>
    </row>
    <row r="4606" spans="1:19" ht="28.8" x14ac:dyDescent="0.3">
      <c r="A4606" s="2" t="s">
        <v>28</v>
      </c>
      <c r="B4606" s="2" t="s">
        <v>29</v>
      </c>
      <c r="C4606" s="2" t="s">
        <v>22</v>
      </c>
      <c r="D4606" s="2" t="s">
        <v>23</v>
      </c>
      <c r="E4606" s="2" t="s">
        <v>5</v>
      </c>
      <c r="G4606" s="2" t="s">
        <v>24</v>
      </c>
      <c r="H4606" s="2">
        <v>2076516</v>
      </c>
      <c r="I4606" s="2">
        <v>2076887</v>
      </c>
      <c r="J4606" s="1" t="s">
        <v>25</v>
      </c>
      <c r="K4606" s="2" t="s">
        <v>6320</v>
      </c>
      <c r="N4606" s="2" t="s">
        <v>101</v>
      </c>
      <c r="Q4606" s="2" t="s">
        <v>6319</v>
      </c>
      <c r="R4606" s="2">
        <v>372</v>
      </c>
      <c r="S4606" s="2">
        <v>123</v>
      </c>
    </row>
    <row r="4607" spans="1:19" ht="28.8" x14ac:dyDescent="0.3">
      <c r="A4607" s="2" t="s">
        <v>20</v>
      </c>
      <c r="B4607" s="2" t="s">
        <v>21</v>
      </c>
      <c r="C4607" s="2" t="s">
        <v>22</v>
      </c>
      <c r="D4607" s="2" t="s">
        <v>23</v>
      </c>
      <c r="E4607" s="2" t="s">
        <v>5</v>
      </c>
      <c r="G4607" s="2" t="s">
        <v>24</v>
      </c>
      <c r="H4607" s="2">
        <v>2076987</v>
      </c>
      <c r="I4607" s="2">
        <v>2077781</v>
      </c>
      <c r="J4607" s="1" t="s">
        <v>25</v>
      </c>
      <c r="Q4607" s="2" t="s">
        <v>6321</v>
      </c>
      <c r="R4607" s="2">
        <v>795</v>
      </c>
    </row>
    <row r="4608" spans="1:19" ht="28.8" x14ac:dyDescent="0.3">
      <c r="A4608" s="2" t="s">
        <v>28</v>
      </c>
      <c r="B4608" s="2" t="s">
        <v>29</v>
      </c>
      <c r="C4608" s="2" t="s">
        <v>22</v>
      </c>
      <c r="D4608" s="2" t="s">
        <v>23</v>
      </c>
      <c r="E4608" s="2" t="s">
        <v>5</v>
      </c>
      <c r="G4608" s="2" t="s">
        <v>24</v>
      </c>
      <c r="H4608" s="2">
        <v>2076987</v>
      </c>
      <c r="I4608" s="2">
        <v>2077781</v>
      </c>
      <c r="J4608" s="1" t="s">
        <v>25</v>
      </c>
      <c r="K4608" s="2" t="s">
        <v>6322</v>
      </c>
      <c r="N4608" s="2" t="s">
        <v>192</v>
      </c>
      <c r="Q4608" s="2" t="s">
        <v>6321</v>
      </c>
      <c r="R4608" s="2">
        <v>795</v>
      </c>
      <c r="S4608" s="2">
        <v>264</v>
      </c>
    </row>
    <row r="4609" spans="1:19" ht="28.8" x14ac:dyDescent="0.3">
      <c r="A4609" s="2" t="s">
        <v>20</v>
      </c>
      <c r="B4609" s="2" t="s">
        <v>21</v>
      </c>
      <c r="C4609" s="2" t="s">
        <v>22</v>
      </c>
      <c r="D4609" s="2" t="s">
        <v>23</v>
      </c>
      <c r="E4609" s="2" t="s">
        <v>5</v>
      </c>
      <c r="G4609" s="2" t="s">
        <v>24</v>
      </c>
      <c r="H4609" s="2">
        <v>2077902</v>
      </c>
      <c r="I4609" s="2">
        <v>2078003</v>
      </c>
      <c r="J4609" s="1" t="s">
        <v>25</v>
      </c>
      <c r="Q4609" s="2" t="s">
        <v>6323</v>
      </c>
      <c r="R4609" s="2">
        <v>102</v>
      </c>
    </row>
    <row r="4610" spans="1:19" ht="28.8" x14ac:dyDescent="0.3">
      <c r="A4610" s="2" t="s">
        <v>28</v>
      </c>
      <c r="B4610" s="2" t="s">
        <v>29</v>
      </c>
      <c r="C4610" s="2" t="s">
        <v>22</v>
      </c>
      <c r="D4610" s="2" t="s">
        <v>23</v>
      </c>
      <c r="E4610" s="2" t="s">
        <v>5</v>
      </c>
      <c r="G4610" s="2" t="s">
        <v>24</v>
      </c>
      <c r="H4610" s="2">
        <v>2077902</v>
      </c>
      <c r="I4610" s="2">
        <v>2078003</v>
      </c>
      <c r="J4610" s="1" t="s">
        <v>25</v>
      </c>
      <c r="K4610" s="2" t="s">
        <v>6324</v>
      </c>
      <c r="N4610" s="2" t="s">
        <v>101</v>
      </c>
      <c r="Q4610" s="2" t="s">
        <v>6323</v>
      </c>
      <c r="R4610" s="2">
        <v>102</v>
      </c>
      <c r="S4610" s="2">
        <v>33</v>
      </c>
    </row>
    <row r="4611" spans="1:19" ht="28.8" x14ac:dyDescent="0.3">
      <c r="A4611" s="2" t="s">
        <v>20</v>
      </c>
      <c r="B4611" s="2" t="s">
        <v>21</v>
      </c>
      <c r="C4611" s="2" t="s">
        <v>22</v>
      </c>
      <c r="D4611" s="2" t="s">
        <v>23</v>
      </c>
      <c r="E4611" s="2" t="s">
        <v>5</v>
      </c>
      <c r="G4611" s="2" t="s">
        <v>24</v>
      </c>
      <c r="H4611" s="2">
        <v>2078182</v>
      </c>
      <c r="I4611" s="2">
        <v>2079498</v>
      </c>
      <c r="J4611" s="1" t="s">
        <v>25</v>
      </c>
      <c r="Q4611" s="2" t="s">
        <v>6325</v>
      </c>
      <c r="R4611" s="2">
        <v>1317</v>
      </c>
    </row>
    <row r="4612" spans="1:19" ht="28.8" x14ac:dyDescent="0.3">
      <c r="A4612" s="2" t="s">
        <v>28</v>
      </c>
      <c r="B4612" s="2" t="s">
        <v>29</v>
      </c>
      <c r="C4612" s="2" t="s">
        <v>22</v>
      </c>
      <c r="D4612" s="2" t="s">
        <v>23</v>
      </c>
      <c r="E4612" s="2" t="s">
        <v>5</v>
      </c>
      <c r="G4612" s="2" t="s">
        <v>24</v>
      </c>
      <c r="H4612" s="2">
        <v>2078182</v>
      </c>
      <c r="I4612" s="2">
        <v>2079498</v>
      </c>
      <c r="J4612" s="1" t="s">
        <v>25</v>
      </c>
      <c r="K4612" s="2" t="s">
        <v>6326</v>
      </c>
      <c r="N4612" s="2" t="s">
        <v>1966</v>
      </c>
      <c r="Q4612" s="2" t="s">
        <v>6325</v>
      </c>
      <c r="R4612" s="2">
        <v>1317</v>
      </c>
      <c r="S4612" s="2">
        <v>438</v>
      </c>
    </row>
    <row r="4613" spans="1:19" ht="28.8" x14ac:dyDescent="0.3">
      <c r="A4613" s="2" t="s">
        <v>20</v>
      </c>
      <c r="B4613" s="2" t="s">
        <v>21</v>
      </c>
      <c r="C4613" s="2" t="s">
        <v>22</v>
      </c>
      <c r="D4613" s="2" t="s">
        <v>23</v>
      </c>
      <c r="E4613" s="2" t="s">
        <v>5</v>
      </c>
      <c r="G4613" s="2" t="s">
        <v>24</v>
      </c>
      <c r="H4613" s="2">
        <v>2079380</v>
      </c>
      <c r="I4613" s="2">
        <v>2080306</v>
      </c>
      <c r="J4613" s="1" t="s">
        <v>54</v>
      </c>
      <c r="Q4613" s="2" t="s">
        <v>6327</v>
      </c>
      <c r="R4613" s="2">
        <v>927</v>
      </c>
    </row>
    <row r="4614" spans="1:19" ht="43.2" x14ac:dyDescent="0.3">
      <c r="A4614" s="2" t="s">
        <v>28</v>
      </c>
      <c r="B4614" s="2" t="s">
        <v>29</v>
      </c>
      <c r="C4614" s="2" t="s">
        <v>22</v>
      </c>
      <c r="D4614" s="2" t="s">
        <v>23</v>
      </c>
      <c r="E4614" s="2" t="s">
        <v>5</v>
      </c>
      <c r="G4614" s="2" t="s">
        <v>24</v>
      </c>
      <c r="H4614" s="2">
        <v>2079380</v>
      </c>
      <c r="I4614" s="2">
        <v>2080306</v>
      </c>
      <c r="J4614" s="1" t="s">
        <v>54</v>
      </c>
      <c r="K4614" s="2" t="s">
        <v>6328</v>
      </c>
      <c r="N4614" s="2" t="s">
        <v>149</v>
      </c>
      <c r="Q4614" s="2" t="s">
        <v>6327</v>
      </c>
      <c r="R4614" s="2">
        <v>927</v>
      </c>
      <c r="S4614" s="2">
        <v>308</v>
      </c>
    </row>
    <row r="4615" spans="1:19" ht="28.8" x14ac:dyDescent="0.3">
      <c r="A4615" s="2" t="s">
        <v>20</v>
      </c>
      <c r="B4615" s="2" t="s">
        <v>21</v>
      </c>
      <c r="C4615" s="2" t="s">
        <v>22</v>
      </c>
      <c r="D4615" s="2" t="s">
        <v>23</v>
      </c>
      <c r="E4615" s="2" t="s">
        <v>5</v>
      </c>
      <c r="G4615" s="2" t="s">
        <v>24</v>
      </c>
      <c r="H4615" s="2">
        <v>2080435</v>
      </c>
      <c r="I4615" s="2">
        <v>2080641</v>
      </c>
      <c r="J4615" s="1" t="s">
        <v>54</v>
      </c>
      <c r="Q4615" s="2" t="s">
        <v>6329</v>
      </c>
      <c r="R4615" s="2">
        <v>207</v>
      </c>
    </row>
    <row r="4616" spans="1:19" ht="28.8" x14ac:dyDescent="0.3">
      <c r="A4616" s="2" t="s">
        <v>28</v>
      </c>
      <c r="B4616" s="2" t="s">
        <v>29</v>
      </c>
      <c r="C4616" s="2" t="s">
        <v>22</v>
      </c>
      <c r="D4616" s="2" t="s">
        <v>23</v>
      </c>
      <c r="E4616" s="2" t="s">
        <v>5</v>
      </c>
      <c r="G4616" s="2" t="s">
        <v>24</v>
      </c>
      <c r="H4616" s="2">
        <v>2080435</v>
      </c>
      <c r="I4616" s="2">
        <v>2080641</v>
      </c>
      <c r="J4616" s="1" t="s">
        <v>54</v>
      </c>
      <c r="K4616" s="2" t="s">
        <v>6330</v>
      </c>
      <c r="N4616" s="2" t="s">
        <v>101</v>
      </c>
      <c r="Q4616" s="2" t="s">
        <v>6329</v>
      </c>
      <c r="R4616" s="2">
        <v>207</v>
      </c>
      <c r="S4616" s="2">
        <v>68</v>
      </c>
    </row>
    <row r="4617" spans="1:19" ht="28.8" x14ac:dyDescent="0.3">
      <c r="A4617" s="2" t="s">
        <v>20</v>
      </c>
      <c r="B4617" s="2" t="s">
        <v>285</v>
      </c>
      <c r="C4617" s="2" t="s">
        <v>22</v>
      </c>
      <c r="D4617" s="2" t="s">
        <v>23</v>
      </c>
      <c r="E4617" s="2" t="s">
        <v>5</v>
      </c>
      <c r="G4617" s="2" t="s">
        <v>24</v>
      </c>
      <c r="H4617" s="2">
        <v>2080728</v>
      </c>
      <c r="I4617" s="2">
        <v>2080804</v>
      </c>
      <c r="J4617" s="1" t="s">
        <v>54</v>
      </c>
      <c r="Q4617" s="2" t="s">
        <v>6331</v>
      </c>
      <c r="R4617" s="2">
        <v>77</v>
      </c>
    </row>
    <row r="4618" spans="1:19" ht="28.8" x14ac:dyDescent="0.3">
      <c r="A4618" s="2" t="s">
        <v>285</v>
      </c>
      <c r="C4618" s="2" t="s">
        <v>22</v>
      </c>
      <c r="D4618" s="2" t="s">
        <v>23</v>
      </c>
      <c r="E4618" s="2" t="s">
        <v>5</v>
      </c>
      <c r="G4618" s="2" t="s">
        <v>24</v>
      </c>
      <c r="H4618" s="2">
        <v>2080728</v>
      </c>
      <c r="I4618" s="2">
        <v>2080804</v>
      </c>
      <c r="J4618" s="1" t="s">
        <v>54</v>
      </c>
      <c r="N4618" s="2" t="s">
        <v>1228</v>
      </c>
      <c r="Q4618" s="2" t="s">
        <v>6331</v>
      </c>
      <c r="R4618" s="2">
        <v>77</v>
      </c>
    </row>
    <row r="4619" spans="1:19" ht="28.8" x14ac:dyDescent="0.3">
      <c r="A4619" s="2" t="s">
        <v>20</v>
      </c>
      <c r="B4619" s="2" t="s">
        <v>21</v>
      </c>
      <c r="C4619" s="2" t="s">
        <v>22</v>
      </c>
      <c r="D4619" s="2" t="s">
        <v>23</v>
      </c>
      <c r="E4619" s="2" t="s">
        <v>5</v>
      </c>
      <c r="G4619" s="2" t="s">
        <v>24</v>
      </c>
      <c r="H4619" s="2">
        <v>2080861</v>
      </c>
      <c r="I4619" s="2">
        <v>2082735</v>
      </c>
      <c r="J4619" s="1" t="s">
        <v>54</v>
      </c>
      <c r="O4619" s="2" t="s">
        <v>6332</v>
      </c>
      <c r="Q4619" s="2" t="s">
        <v>6333</v>
      </c>
      <c r="R4619" s="2">
        <v>1875</v>
      </c>
    </row>
    <row r="4620" spans="1:19" ht="28.8" x14ac:dyDescent="0.3">
      <c r="A4620" s="2" t="s">
        <v>28</v>
      </c>
      <c r="B4620" s="2" t="s">
        <v>29</v>
      </c>
      <c r="C4620" s="2" t="s">
        <v>22</v>
      </c>
      <c r="D4620" s="2" t="s">
        <v>23</v>
      </c>
      <c r="E4620" s="2" t="s">
        <v>5</v>
      </c>
      <c r="G4620" s="2" t="s">
        <v>24</v>
      </c>
      <c r="H4620" s="2">
        <v>2080861</v>
      </c>
      <c r="I4620" s="2">
        <v>2082735</v>
      </c>
      <c r="J4620" s="1" t="s">
        <v>54</v>
      </c>
      <c r="K4620" s="2" t="s">
        <v>6334</v>
      </c>
      <c r="N4620" s="2" t="s">
        <v>6335</v>
      </c>
      <c r="O4620" s="2" t="s">
        <v>6332</v>
      </c>
      <c r="Q4620" s="2" t="s">
        <v>6333</v>
      </c>
      <c r="R4620" s="2">
        <v>1875</v>
      </c>
      <c r="S4620" s="2">
        <v>624</v>
      </c>
    </row>
    <row r="4621" spans="1:19" ht="28.8" x14ac:dyDescent="0.3">
      <c r="A4621" s="2" t="s">
        <v>20</v>
      </c>
      <c r="B4621" s="2" t="s">
        <v>21</v>
      </c>
      <c r="C4621" s="2" t="s">
        <v>22</v>
      </c>
      <c r="D4621" s="2" t="s">
        <v>23</v>
      </c>
      <c r="E4621" s="2" t="s">
        <v>5</v>
      </c>
      <c r="G4621" s="2" t="s">
        <v>24</v>
      </c>
      <c r="H4621" s="2">
        <v>2082858</v>
      </c>
      <c r="I4621" s="2">
        <v>2084609</v>
      </c>
      <c r="J4621" s="1" t="s">
        <v>54</v>
      </c>
      <c r="O4621" s="2" t="s">
        <v>6336</v>
      </c>
      <c r="Q4621" s="2" t="s">
        <v>6337</v>
      </c>
      <c r="R4621" s="2">
        <v>1752</v>
      </c>
    </row>
    <row r="4622" spans="1:19" ht="28.8" x14ac:dyDescent="0.3">
      <c r="A4622" s="2" t="s">
        <v>28</v>
      </c>
      <c r="B4622" s="2" t="s">
        <v>29</v>
      </c>
      <c r="C4622" s="2" t="s">
        <v>22</v>
      </c>
      <c r="D4622" s="2" t="s">
        <v>23</v>
      </c>
      <c r="E4622" s="2" t="s">
        <v>5</v>
      </c>
      <c r="G4622" s="2" t="s">
        <v>24</v>
      </c>
      <c r="H4622" s="2">
        <v>2082858</v>
      </c>
      <c r="I4622" s="2">
        <v>2084609</v>
      </c>
      <c r="J4622" s="1" t="s">
        <v>54</v>
      </c>
      <c r="K4622" s="2" t="s">
        <v>6338</v>
      </c>
      <c r="N4622" s="2" t="s">
        <v>6339</v>
      </c>
      <c r="O4622" s="2" t="s">
        <v>6336</v>
      </c>
      <c r="Q4622" s="2" t="s">
        <v>6337</v>
      </c>
      <c r="R4622" s="2">
        <v>1752</v>
      </c>
      <c r="S4622" s="2">
        <v>583</v>
      </c>
    </row>
    <row r="4623" spans="1:19" ht="28.8" x14ac:dyDescent="0.3">
      <c r="A4623" s="2" t="s">
        <v>20</v>
      </c>
      <c r="B4623" s="2" t="s">
        <v>21</v>
      </c>
      <c r="C4623" s="2" t="s">
        <v>22</v>
      </c>
      <c r="D4623" s="2" t="s">
        <v>23</v>
      </c>
      <c r="E4623" s="2" t="s">
        <v>5</v>
      </c>
      <c r="G4623" s="2" t="s">
        <v>24</v>
      </c>
      <c r="H4623" s="2">
        <v>2084613</v>
      </c>
      <c r="I4623" s="2">
        <v>2086937</v>
      </c>
      <c r="J4623" s="1" t="s">
        <v>54</v>
      </c>
      <c r="Q4623" s="2" t="s">
        <v>6340</v>
      </c>
      <c r="R4623" s="2">
        <v>2325</v>
      </c>
    </row>
    <row r="4624" spans="1:19" ht="28.8" x14ac:dyDescent="0.3">
      <c r="A4624" s="2" t="s">
        <v>28</v>
      </c>
      <c r="B4624" s="2" t="s">
        <v>29</v>
      </c>
      <c r="C4624" s="2" t="s">
        <v>22</v>
      </c>
      <c r="D4624" s="2" t="s">
        <v>23</v>
      </c>
      <c r="E4624" s="2" t="s">
        <v>5</v>
      </c>
      <c r="G4624" s="2" t="s">
        <v>24</v>
      </c>
      <c r="H4624" s="2">
        <v>2084613</v>
      </c>
      <c r="I4624" s="2">
        <v>2086937</v>
      </c>
      <c r="J4624" s="1" t="s">
        <v>54</v>
      </c>
      <c r="K4624" s="2" t="s">
        <v>6341</v>
      </c>
      <c r="N4624" s="2" t="s">
        <v>6342</v>
      </c>
      <c r="Q4624" s="2" t="s">
        <v>6340</v>
      </c>
      <c r="R4624" s="2">
        <v>2325</v>
      </c>
      <c r="S4624" s="2">
        <v>774</v>
      </c>
    </row>
    <row r="4625" spans="1:19" ht="28.8" x14ac:dyDescent="0.3">
      <c r="A4625" s="2" t="s">
        <v>20</v>
      </c>
      <c r="B4625" s="2" t="s">
        <v>21</v>
      </c>
      <c r="C4625" s="2" t="s">
        <v>22</v>
      </c>
      <c r="D4625" s="2" t="s">
        <v>23</v>
      </c>
      <c r="E4625" s="2" t="s">
        <v>5</v>
      </c>
      <c r="G4625" s="2" t="s">
        <v>24</v>
      </c>
      <c r="H4625" s="2">
        <v>2086949</v>
      </c>
      <c r="I4625" s="2">
        <v>2087395</v>
      </c>
      <c r="J4625" s="1" t="s">
        <v>54</v>
      </c>
      <c r="Q4625" s="2" t="s">
        <v>6343</v>
      </c>
      <c r="R4625" s="2">
        <v>447</v>
      </c>
    </row>
    <row r="4626" spans="1:19" ht="28.8" x14ac:dyDescent="0.3">
      <c r="A4626" s="2" t="s">
        <v>28</v>
      </c>
      <c r="B4626" s="2" t="s">
        <v>29</v>
      </c>
      <c r="C4626" s="2" t="s">
        <v>22</v>
      </c>
      <c r="D4626" s="2" t="s">
        <v>23</v>
      </c>
      <c r="E4626" s="2" t="s">
        <v>5</v>
      </c>
      <c r="G4626" s="2" t="s">
        <v>24</v>
      </c>
      <c r="H4626" s="2">
        <v>2086949</v>
      </c>
      <c r="I4626" s="2">
        <v>2087395</v>
      </c>
      <c r="J4626" s="1" t="s">
        <v>54</v>
      </c>
      <c r="K4626" s="2" t="s">
        <v>6344</v>
      </c>
      <c r="N4626" s="2" t="s">
        <v>6345</v>
      </c>
      <c r="Q4626" s="2" t="s">
        <v>6343</v>
      </c>
      <c r="R4626" s="2">
        <v>447</v>
      </c>
      <c r="S4626" s="2">
        <v>148</v>
      </c>
    </row>
    <row r="4627" spans="1:19" ht="28.8" x14ac:dyDescent="0.3">
      <c r="A4627" s="2" t="s">
        <v>20</v>
      </c>
      <c r="B4627" s="2" t="s">
        <v>21</v>
      </c>
      <c r="C4627" s="2" t="s">
        <v>22</v>
      </c>
      <c r="D4627" s="2" t="s">
        <v>23</v>
      </c>
      <c r="E4627" s="2" t="s">
        <v>5</v>
      </c>
      <c r="G4627" s="2" t="s">
        <v>24</v>
      </c>
      <c r="H4627" s="2">
        <v>2087395</v>
      </c>
      <c r="I4627" s="2">
        <v>2087610</v>
      </c>
      <c r="J4627" s="1" t="s">
        <v>54</v>
      </c>
      <c r="O4627" s="2" t="s">
        <v>6346</v>
      </c>
      <c r="Q4627" s="2" t="s">
        <v>6347</v>
      </c>
      <c r="R4627" s="2">
        <v>216</v>
      </c>
    </row>
    <row r="4628" spans="1:19" ht="28.8" x14ac:dyDescent="0.3">
      <c r="A4628" s="2" t="s">
        <v>28</v>
      </c>
      <c r="B4628" s="2" t="s">
        <v>29</v>
      </c>
      <c r="C4628" s="2" t="s">
        <v>22</v>
      </c>
      <c r="D4628" s="2" t="s">
        <v>23</v>
      </c>
      <c r="E4628" s="2" t="s">
        <v>5</v>
      </c>
      <c r="G4628" s="2" t="s">
        <v>24</v>
      </c>
      <c r="H4628" s="2">
        <v>2087395</v>
      </c>
      <c r="I4628" s="2">
        <v>2087610</v>
      </c>
      <c r="J4628" s="1" t="s">
        <v>54</v>
      </c>
      <c r="K4628" s="2" t="s">
        <v>6348</v>
      </c>
      <c r="N4628" s="2" t="s">
        <v>6349</v>
      </c>
      <c r="O4628" s="2" t="s">
        <v>6346</v>
      </c>
      <c r="Q4628" s="2" t="s">
        <v>6347</v>
      </c>
      <c r="R4628" s="2">
        <v>216</v>
      </c>
      <c r="S4628" s="2">
        <v>71</v>
      </c>
    </row>
    <row r="4629" spans="1:19" ht="28.8" x14ac:dyDescent="0.3">
      <c r="A4629" s="2" t="s">
        <v>20</v>
      </c>
      <c r="B4629" s="2" t="s">
        <v>21</v>
      </c>
      <c r="C4629" s="2" t="s">
        <v>22</v>
      </c>
      <c r="D4629" s="2" t="s">
        <v>23</v>
      </c>
      <c r="E4629" s="2" t="s">
        <v>5</v>
      </c>
      <c r="G4629" s="2" t="s">
        <v>24</v>
      </c>
      <c r="H4629" s="2">
        <v>2087899</v>
      </c>
      <c r="I4629" s="2">
        <v>2088756</v>
      </c>
      <c r="J4629" s="1" t="s">
        <v>25</v>
      </c>
      <c r="Q4629" s="2" t="s">
        <v>6350</v>
      </c>
      <c r="R4629" s="2">
        <v>858</v>
      </c>
    </row>
    <row r="4630" spans="1:19" ht="43.2" x14ac:dyDescent="0.3">
      <c r="A4630" s="2" t="s">
        <v>28</v>
      </c>
      <c r="B4630" s="2" t="s">
        <v>29</v>
      </c>
      <c r="C4630" s="2" t="s">
        <v>22</v>
      </c>
      <c r="D4630" s="2" t="s">
        <v>23</v>
      </c>
      <c r="E4630" s="2" t="s">
        <v>5</v>
      </c>
      <c r="G4630" s="2" t="s">
        <v>24</v>
      </c>
      <c r="H4630" s="2">
        <v>2087899</v>
      </c>
      <c r="I4630" s="2">
        <v>2088756</v>
      </c>
      <c r="J4630" s="1" t="s">
        <v>25</v>
      </c>
      <c r="K4630" s="2" t="s">
        <v>6351</v>
      </c>
      <c r="N4630" s="2" t="s">
        <v>4989</v>
      </c>
      <c r="Q4630" s="2" t="s">
        <v>6350</v>
      </c>
      <c r="R4630" s="2">
        <v>858</v>
      </c>
      <c r="S4630" s="2">
        <v>285</v>
      </c>
    </row>
    <row r="4631" spans="1:19" ht="28.8" x14ac:dyDescent="0.3">
      <c r="A4631" s="2" t="s">
        <v>20</v>
      </c>
      <c r="B4631" s="2" t="s">
        <v>21</v>
      </c>
      <c r="C4631" s="2" t="s">
        <v>22</v>
      </c>
      <c r="D4631" s="2" t="s">
        <v>23</v>
      </c>
      <c r="E4631" s="2" t="s">
        <v>5</v>
      </c>
      <c r="G4631" s="2" t="s">
        <v>24</v>
      </c>
      <c r="H4631" s="2">
        <v>2088723</v>
      </c>
      <c r="I4631" s="2">
        <v>2089346</v>
      </c>
      <c r="J4631" s="1" t="s">
        <v>54</v>
      </c>
      <c r="O4631" s="2" t="s">
        <v>6352</v>
      </c>
      <c r="Q4631" s="2" t="s">
        <v>6353</v>
      </c>
      <c r="R4631" s="2">
        <v>624</v>
      </c>
    </row>
    <row r="4632" spans="1:19" ht="57.6" x14ac:dyDescent="0.3">
      <c r="A4632" s="2" t="s">
        <v>28</v>
      </c>
      <c r="B4632" s="2" t="s">
        <v>29</v>
      </c>
      <c r="C4632" s="2" t="s">
        <v>22</v>
      </c>
      <c r="D4632" s="2" t="s">
        <v>23</v>
      </c>
      <c r="E4632" s="2" t="s">
        <v>5</v>
      </c>
      <c r="G4632" s="2" t="s">
        <v>24</v>
      </c>
      <c r="H4632" s="2">
        <v>2088723</v>
      </c>
      <c r="I4632" s="2">
        <v>2089346</v>
      </c>
      <c r="J4632" s="1" t="s">
        <v>54</v>
      </c>
      <c r="K4632" s="2" t="s">
        <v>6354</v>
      </c>
      <c r="N4632" s="2" t="s">
        <v>6355</v>
      </c>
      <c r="O4632" s="2" t="s">
        <v>6352</v>
      </c>
      <c r="Q4632" s="2" t="s">
        <v>6353</v>
      </c>
      <c r="R4632" s="2">
        <v>624</v>
      </c>
      <c r="S4632" s="2">
        <v>207</v>
      </c>
    </row>
    <row r="4633" spans="1:19" ht="28.8" x14ac:dyDescent="0.3">
      <c r="A4633" s="2" t="s">
        <v>20</v>
      </c>
      <c r="B4633" s="2" t="s">
        <v>21</v>
      </c>
      <c r="C4633" s="2" t="s">
        <v>22</v>
      </c>
      <c r="D4633" s="2" t="s">
        <v>23</v>
      </c>
      <c r="E4633" s="2" t="s">
        <v>5</v>
      </c>
      <c r="G4633" s="2" t="s">
        <v>24</v>
      </c>
      <c r="H4633" s="2">
        <v>2089343</v>
      </c>
      <c r="I4633" s="2">
        <v>2090071</v>
      </c>
      <c r="J4633" s="1" t="s">
        <v>54</v>
      </c>
      <c r="O4633" s="2" t="s">
        <v>6356</v>
      </c>
      <c r="Q4633" s="2" t="s">
        <v>6357</v>
      </c>
      <c r="R4633" s="2">
        <v>729</v>
      </c>
    </row>
    <row r="4634" spans="1:19" ht="28.8" x14ac:dyDescent="0.3">
      <c r="A4634" s="2" t="s">
        <v>28</v>
      </c>
      <c r="B4634" s="2" t="s">
        <v>29</v>
      </c>
      <c r="C4634" s="2" t="s">
        <v>22</v>
      </c>
      <c r="D4634" s="2" t="s">
        <v>23</v>
      </c>
      <c r="E4634" s="2" t="s">
        <v>5</v>
      </c>
      <c r="G4634" s="2" t="s">
        <v>24</v>
      </c>
      <c r="H4634" s="2">
        <v>2089343</v>
      </c>
      <c r="I4634" s="2">
        <v>2090071</v>
      </c>
      <c r="J4634" s="1" t="s">
        <v>54</v>
      </c>
      <c r="K4634" s="2" t="s">
        <v>6358</v>
      </c>
      <c r="N4634" s="2" t="s">
        <v>6359</v>
      </c>
      <c r="O4634" s="2" t="s">
        <v>6356</v>
      </c>
      <c r="Q4634" s="2" t="s">
        <v>6357</v>
      </c>
      <c r="R4634" s="2">
        <v>729</v>
      </c>
      <c r="S4634" s="2">
        <v>242</v>
      </c>
    </row>
    <row r="4635" spans="1:19" ht="28.8" x14ac:dyDescent="0.3">
      <c r="A4635" s="2" t="s">
        <v>20</v>
      </c>
      <c r="B4635" s="2" t="s">
        <v>21</v>
      </c>
      <c r="C4635" s="2" t="s">
        <v>22</v>
      </c>
      <c r="D4635" s="2" t="s">
        <v>23</v>
      </c>
      <c r="E4635" s="2" t="s">
        <v>5</v>
      </c>
      <c r="G4635" s="2" t="s">
        <v>24</v>
      </c>
      <c r="H4635" s="2">
        <v>2090211</v>
      </c>
      <c r="I4635" s="2">
        <v>2090705</v>
      </c>
      <c r="J4635" s="1" t="s">
        <v>25</v>
      </c>
      <c r="Q4635" s="2" t="s">
        <v>6360</v>
      </c>
      <c r="R4635" s="2">
        <v>495</v>
      </c>
    </row>
    <row r="4636" spans="1:19" ht="43.2" x14ac:dyDescent="0.3">
      <c r="A4636" s="2" t="s">
        <v>28</v>
      </c>
      <c r="B4636" s="2" t="s">
        <v>29</v>
      </c>
      <c r="C4636" s="2" t="s">
        <v>22</v>
      </c>
      <c r="D4636" s="2" t="s">
        <v>23</v>
      </c>
      <c r="E4636" s="2" t="s">
        <v>5</v>
      </c>
      <c r="G4636" s="2" t="s">
        <v>24</v>
      </c>
      <c r="H4636" s="2">
        <v>2090211</v>
      </c>
      <c r="I4636" s="2">
        <v>2090705</v>
      </c>
      <c r="J4636" s="1" t="s">
        <v>25</v>
      </c>
      <c r="K4636" s="2" t="s">
        <v>6361</v>
      </c>
      <c r="N4636" s="2" t="s">
        <v>6362</v>
      </c>
      <c r="Q4636" s="2" t="s">
        <v>6360</v>
      </c>
      <c r="R4636" s="2">
        <v>495</v>
      </c>
      <c r="S4636" s="2">
        <v>164</v>
      </c>
    </row>
    <row r="4637" spans="1:19" ht="28.8" x14ac:dyDescent="0.3">
      <c r="A4637" s="2" t="s">
        <v>20</v>
      </c>
      <c r="B4637" s="2" t="s">
        <v>21</v>
      </c>
      <c r="C4637" s="2" t="s">
        <v>22</v>
      </c>
      <c r="D4637" s="2" t="s">
        <v>23</v>
      </c>
      <c r="E4637" s="2" t="s">
        <v>5</v>
      </c>
      <c r="G4637" s="2" t="s">
        <v>24</v>
      </c>
      <c r="H4637" s="2">
        <v>2090732</v>
      </c>
      <c r="I4637" s="2">
        <v>2091289</v>
      </c>
      <c r="J4637" s="1" t="s">
        <v>54</v>
      </c>
      <c r="Q4637" s="2" t="s">
        <v>6363</v>
      </c>
      <c r="R4637" s="2">
        <v>558</v>
      </c>
    </row>
    <row r="4638" spans="1:19" ht="43.2" x14ac:dyDescent="0.3">
      <c r="A4638" s="2" t="s">
        <v>28</v>
      </c>
      <c r="B4638" s="2" t="s">
        <v>29</v>
      </c>
      <c r="C4638" s="2" t="s">
        <v>22</v>
      </c>
      <c r="D4638" s="2" t="s">
        <v>23</v>
      </c>
      <c r="E4638" s="2" t="s">
        <v>5</v>
      </c>
      <c r="G4638" s="2" t="s">
        <v>24</v>
      </c>
      <c r="H4638" s="2">
        <v>2090732</v>
      </c>
      <c r="I4638" s="2">
        <v>2091289</v>
      </c>
      <c r="J4638" s="1" t="s">
        <v>54</v>
      </c>
      <c r="K4638" s="2" t="s">
        <v>6364</v>
      </c>
      <c r="N4638" s="2" t="s">
        <v>6365</v>
      </c>
      <c r="Q4638" s="2" t="s">
        <v>6363</v>
      </c>
      <c r="R4638" s="2">
        <v>558</v>
      </c>
      <c r="S4638" s="2">
        <v>185</v>
      </c>
    </row>
    <row r="4639" spans="1:19" ht="28.8" x14ac:dyDescent="0.3">
      <c r="A4639" s="2" t="s">
        <v>20</v>
      </c>
      <c r="B4639" s="2" t="s">
        <v>21</v>
      </c>
      <c r="C4639" s="2" t="s">
        <v>22</v>
      </c>
      <c r="D4639" s="2" t="s">
        <v>23</v>
      </c>
      <c r="E4639" s="2" t="s">
        <v>5</v>
      </c>
      <c r="G4639" s="2" t="s">
        <v>24</v>
      </c>
      <c r="H4639" s="2">
        <v>2091314</v>
      </c>
      <c r="I4639" s="2">
        <v>2092471</v>
      </c>
      <c r="J4639" s="1" t="s">
        <v>25</v>
      </c>
      <c r="Q4639" s="2" t="s">
        <v>6366</v>
      </c>
      <c r="R4639" s="2">
        <v>1158</v>
      </c>
    </row>
    <row r="4640" spans="1:19" ht="72" x14ac:dyDescent="0.3">
      <c r="A4640" s="2" t="s">
        <v>28</v>
      </c>
      <c r="B4640" s="2" t="s">
        <v>29</v>
      </c>
      <c r="C4640" s="2" t="s">
        <v>22</v>
      </c>
      <c r="D4640" s="2" t="s">
        <v>23</v>
      </c>
      <c r="E4640" s="2" t="s">
        <v>5</v>
      </c>
      <c r="G4640" s="2" t="s">
        <v>24</v>
      </c>
      <c r="H4640" s="2">
        <v>2091314</v>
      </c>
      <c r="I4640" s="2">
        <v>2092471</v>
      </c>
      <c r="J4640" s="1" t="s">
        <v>25</v>
      </c>
      <c r="K4640" s="2" t="s">
        <v>6367</v>
      </c>
      <c r="N4640" s="2" t="s">
        <v>6368</v>
      </c>
      <c r="Q4640" s="2" t="s">
        <v>6366</v>
      </c>
      <c r="R4640" s="2">
        <v>1158</v>
      </c>
      <c r="S4640" s="2">
        <v>385</v>
      </c>
    </row>
    <row r="4641" spans="1:19" ht="28.8" x14ac:dyDescent="0.3">
      <c r="A4641" s="2" t="s">
        <v>20</v>
      </c>
      <c r="B4641" s="2" t="s">
        <v>21</v>
      </c>
      <c r="C4641" s="2" t="s">
        <v>22</v>
      </c>
      <c r="D4641" s="2" t="s">
        <v>23</v>
      </c>
      <c r="E4641" s="2" t="s">
        <v>5</v>
      </c>
      <c r="G4641" s="2" t="s">
        <v>24</v>
      </c>
      <c r="H4641" s="2">
        <v>2092486</v>
      </c>
      <c r="I4641" s="2">
        <v>2092797</v>
      </c>
      <c r="J4641" s="1" t="s">
        <v>54</v>
      </c>
      <c r="Q4641" s="2" t="s">
        <v>6369</v>
      </c>
      <c r="R4641" s="2">
        <v>312</v>
      </c>
    </row>
    <row r="4642" spans="1:19" ht="43.2" x14ac:dyDescent="0.3">
      <c r="A4642" s="2" t="s">
        <v>28</v>
      </c>
      <c r="B4642" s="2" t="s">
        <v>29</v>
      </c>
      <c r="C4642" s="2" t="s">
        <v>22</v>
      </c>
      <c r="D4642" s="2" t="s">
        <v>23</v>
      </c>
      <c r="E4642" s="2" t="s">
        <v>5</v>
      </c>
      <c r="G4642" s="2" t="s">
        <v>24</v>
      </c>
      <c r="H4642" s="2">
        <v>2092486</v>
      </c>
      <c r="I4642" s="2">
        <v>2092797</v>
      </c>
      <c r="J4642" s="1" t="s">
        <v>54</v>
      </c>
      <c r="K4642" s="2" t="s">
        <v>6370</v>
      </c>
      <c r="N4642" s="2" t="s">
        <v>41</v>
      </c>
      <c r="Q4642" s="2" t="s">
        <v>6369</v>
      </c>
      <c r="R4642" s="2">
        <v>312</v>
      </c>
      <c r="S4642" s="2">
        <v>103</v>
      </c>
    </row>
    <row r="4643" spans="1:19" ht="28.8" x14ac:dyDescent="0.3">
      <c r="A4643" s="2" t="s">
        <v>20</v>
      </c>
      <c r="B4643" s="2" t="s">
        <v>21</v>
      </c>
      <c r="C4643" s="2" t="s">
        <v>22</v>
      </c>
      <c r="D4643" s="2" t="s">
        <v>23</v>
      </c>
      <c r="E4643" s="2" t="s">
        <v>5</v>
      </c>
      <c r="G4643" s="2" t="s">
        <v>24</v>
      </c>
      <c r="H4643" s="2">
        <v>2092821</v>
      </c>
      <c r="I4643" s="2">
        <v>2093615</v>
      </c>
      <c r="J4643" s="1" t="s">
        <v>25</v>
      </c>
      <c r="Q4643" s="2" t="s">
        <v>6371</v>
      </c>
      <c r="R4643" s="2">
        <v>795</v>
      </c>
    </row>
    <row r="4644" spans="1:19" ht="43.2" x14ac:dyDescent="0.3">
      <c r="A4644" s="2" t="s">
        <v>28</v>
      </c>
      <c r="B4644" s="2" t="s">
        <v>29</v>
      </c>
      <c r="C4644" s="2" t="s">
        <v>22</v>
      </c>
      <c r="D4644" s="2" t="s">
        <v>23</v>
      </c>
      <c r="E4644" s="2" t="s">
        <v>5</v>
      </c>
      <c r="G4644" s="2" t="s">
        <v>24</v>
      </c>
      <c r="H4644" s="2">
        <v>2092821</v>
      </c>
      <c r="I4644" s="2">
        <v>2093615</v>
      </c>
      <c r="J4644" s="1" t="s">
        <v>25</v>
      </c>
      <c r="K4644" s="2" t="s">
        <v>6372</v>
      </c>
      <c r="N4644" s="2" t="s">
        <v>6373</v>
      </c>
      <c r="Q4644" s="2" t="s">
        <v>6371</v>
      </c>
      <c r="R4644" s="2">
        <v>795</v>
      </c>
      <c r="S4644" s="2">
        <v>264</v>
      </c>
    </row>
    <row r="4645" spans="1:19" ht="28.8" x14ac:dyDescent="0.3">
      <c r="A4645" s="2" t="s">
        <v>20</v>
      </c>
      <c r="B4645" s="2" t="s">
        <v>21</v>
      </c>
      <c r="C4645" s="2" t="s">
        <v>22</v>
      </c>
      <c r="D4645" s="2" t="s">
        <v>23</v>
      </c>
      <c r="E4645" s="2" t="s">
        <v>5</v>
      </c>
      <c r="G4645" s="2" t="s">
        <v>24</v>
      </c>
      <c r="H4645" s="2">
        <v>2093965</v>
      </c>
      <c r="I4645" s="2">
        <v>2095650</v>
      </c>
      <c r="J4645" s="1" t="s">
        <v>25</v>
      </c>
      <c r="Q4645" s="2" t="s">
        <v>6374</v>
      </c>
      <c r="R4645" s="2">
        <v>1686</v>
      </c>
    </row>
    <row r="4646" spans="1:19" ht="28.8" x14ac:dyDescent="0.3">
      <c r="A4646" s="2" t="s">
        <v>28</v>
      </c>
      <c r="B4646" s="2" t="s">
        <v>29</v>
      </c>
      <c r="C4646" s="2" t="s">
        <v>22</v>
      </c>
      <c r="D4646" s="2" t="s">
        <v>23</v>
      </c>
      <c r="E4646" s="2" t="s">
        <v>5</v>
      </c>
      <c r="G4646" s="2" t="s">
        <v>24</v>
      </c>
      <c r="H4646" s="2">
        <v>2093965</v>
      </c>
      <c r="I4646" s="2">
        <v>2095650</v>
      </c>
      <c r="J4646" s="1" t="s">
        <v>25</v>
      </c>
      <c r="K4646" s="2" t="s">
        <v>6375</v>
      </c>
      <c r="N4646" s="2" t="s">
        <v>6376</v>
      </c>
      <c r="Q4646" s="2" t="s">
        <v>6374</v>
      </c>
      <c r="R4646" s="2">
        <v>1686</v>
      </c>
      <c r="S4646" s="2">
        <v>561</v>
      </c>
    </row>
    <row r="4647" spans="1:19" ht="28.8" x14ac:dyDescent="0.3">
      <c r="A4647" s="2" t="s">
        <v>20</v>
      </c>
      <c r="B4647" s="2" t="s">
        <v>21</v>
      </c>
      <c r="C4647" s="2" t="s">
        <v>22</v>
      </c>
      <c r="D4647" s="2" t="s">
        <v>23</v>
      </c>
      <c r="E4647" s="2" t="s">
        <v>5</v>
      </c>
      <c r="G4647" s="2" t="s">
        <v>24</v>
      </c>
      <c r="H4647" s="2">
        <v>2095660</v>
      </c>
      <c r="I4647" s="2">
        <v>2096631</v>
      </c>
      <c r="J4647" s="1" t="s">
        <v>54</v>
      </c>
      <c r="Q4647" s="2" t="s">
        <v>6377</v>
      </c>
      <c r="R4647" s="2">
        <v>972</v>
      </c>
    </row>
    <row r="4648" spans="1:19" ht="43.2" x14ac:dyDescent="0.3">
      <c r="A4648" s="2" t="s">
        <v>28</v>
      </c>
      <c r="B4648" s="2" t="s">
        <v>29</v>
      </c>
      <c r="C4648" s="2" t="s">
        <v>22</v>
      </c>
      <c r="D4648" s="2" t="s">
        <v>23</v>
      </c>
      <c r="E4648" s="2" t="s">
        <v>5</v>
      </c>
      <c r="G4648" s="2" t="s">
        <v>24</v>
      </c>
      <c r="H4648" s="2">
        <v>2095660</v>
      </c>
      <c r="I4648" s="2">
        <v>2096631</v>
      </c>
      <c r="J4648" s="1" t="s">
        <v>54</v>
      </c>
      <c r="K4648" s="2" t="s">
        <v>6378</v>
      </c>
      <c r="N4648" s="2" t="s">
        <v>6379</v>
      </c>
      <c r="Q4648" s="2" t="s">
        <v>6377</v>
      </c>
      <c r="R4648" s="2">
        <v>972</v>
      </c>
      <c r="S4648" s="2">
        <v>323</v>
      </c>
    </row>
    <row r="4649" spans="1:19" ht="28.8" x14ac:dyDescent="0.3">
      <c r="A4649" s="2" t="s">
        <v>20</v>
      </c>
      <c r="B4649" s="2" t="s">
        <v>21</v>
      </c>
      <c r="C4649" s="2" t="s">
        <v>22</v>
      </c>
      <c r="D4649" s="2" t="s">
        <v>23</v>
      </c>
      <c r="E4649" s="2" t="s">
        <v>5</v>
      </c>
      <c r="G4649" s="2" t="s">
        <v>24</v>
      </c>
      <c r="H4649" s="2">
        <v>2096781</v>
      </c>
      <c r="I4649" s="2">
        <v>2097542</v>
      </c>
      <c r="J4649" s="1" t="s">
        <v>25</v>
      </c>
      <c r="Q4649" s="2" t="s">
        <v>6380</v>
      </c>
      <c r="R4649" s="2">
        <v>762</v>
      </c>
    </row>
    <row r="4650" spans="1:19" ht="28.8" x14ac:dyDescent="0.3">
      <c r="A4650" s="2" t="s">
        <v>28</v>
      </c>
      <c r="B4650" s="2" t="s">
        <v>29</v>
      </c>
      <c r="C4650" s="2" t="s">
        <v>22</v>
      </c>
      <c r="D4650" s="2" t="s">
        <v>23</v>
      </c>
      <c r="E4650" s="2" t="s">
        <v>5</v>
      </c>
      <c r="G4650" s="2" t="s">
        <v>24</v>
      </c>
      <c r="H4650" s="2">
        <v>2096781</v>
      </c>
      <c r="I4650" s="2">
        <v>2097542</v>
      </c>
      <c r="J4650" s="1" t="s">
        <v>25</v>
      </c>
      <c r="K4650" s="2" t="s">
        <v>6381</v>
      </c>
      <c r="N4650" s="2" t="s">
        <v>192</v>
      </c>
      <c r="Q4650" s="2" t="s">
        <v>6380</v>
      </c>
      <c r="R4650" s="2">
        <v>762</v>
      </c>
      <c r="S4650" s="2">
        <v>253</v>
      </c>
    </row>
    <row r="4651" spans="1:19" ht="28.8" x14ac:dyDescent="0.3">
      <c r="A4651" s="2" t="s">
        <v>20</v>
      </c>
      <c r="B4651" s="2" t="s">
        <v>21</v>
      </c>
      <c r="C4651" s="2" t="s">
        <v>22</v>
      </c>
      <c r="D4651" s="2" t="s">
        <v>23</v>
      </c>
      <c r="E4651" s="2" t="s">
        <v>5</v>
      </c>
      <c r="G4651" s="2" t="s">
        <v>24</v>
      </c>
      <c r="H4651" s="2">
        <v>2097558</v>
      </c>
      <c r="I4651" s="2">
        <v>2098565</v>
      </c>
      <c r="J4651" s="1" t="s">
        <v>25</v>
      </c>
      <c r="Q4651" s="2" t="s">
        <v>6382</v>
      </c>
      <c r="R4651" s="2">
        <v>1008</v>
      </c>
    </row>
    <row r="4652" spans="1:19" ht="43.2" x14ac:dyDescent="0.3">
      <c r="A4652" s="2" t="s">
        <v>28</v>
      </c>
      <c r="B4652" s="2" t="s">
        <v>29</v>
      </c>
      <c r="C4652" s="2" t="s">
        <v>22</v>
      </c>
      <c r="D4652" s="2" t="s">
        <v>23</v>
      </c>
      <c r="E4652" s="2" t="s">
        <v>5</v>
      </c>
      <c r="G4652" s="2" t="s">
        <v>24</v>
      </c>
      <c r="H4652" s="2">
        <v>2097558</v>
      </c>
      <c r="I4652" s="2">
        <v>2098565</v>
      </c>
      <c r="J4652" s="1" t="s">
        <v>25</v>
      </c>
      <c r="K4652" s="2" t="s">
        <v>6383</v>
      </c>
      <c r="N4652" s="2" t="s">
        <v>41</v>
      </c>
      <c r="Q4652" s="2" t="s">
        <v>6382</v>
      </c>
      <c r="R4652" s="2">
        <v>1008</v>
      </c>
      <c r="S4652" s="2">
        <v>335</v>
      </c>
    </row>
    <row r="4653" spans="1:19" ht="28.8" x14ac:dyDescent="0.3">
      <c r="A4653" s="2" t="s">
        <v>20</v>
      </c>
      <c r="B4653" s="2" t="s">
        <v>285</v>
      </c>
      <c r="C4653" s="2" t="s">
        <v>22</v>
      </c>
      <c r="D4653" s="2" t="s">
        <v>23</v>
      </c>
      <c r="E4653" s="2" t="s">
        <v>5</v>
      </c>
      <c r="G4653" s="2" t="s">
        <v>24</v>
      </c>
      <c r="H4653" s="2">
        <v>2098636</v>
      </c>
      <c r="I4653" s="2">
        <v>2098713</v>
      </c>
      <c r="J4653" s="1" t="s">
        <v>25</v>
      </c>
      <c r="Q4653" s="2" t="s">
        <v>6384</v>
      </c>
      <c r="R4653" s="2">
        <v>78</v>
      </c>
    </row>
    <row r="4654" spans="1:19" ht="28.8" x14ac:dyDescent="0.3">
      <c r="A4654" s="2" t="s">
        <v>285</v>
      </c>
      <c r="C4654" s="2" t="s">
        <v>22</v>
      </c>
      <c r="D4654" s="2" t="s">
        <v>23</v>
      </c>
      <c r="E4654" s="2" t="s">
        <v>5</v>
      </c>
      <c r="G4654" s="2" t="s">
        <v>24</v>
      </c>
      <c r="H4654" s="2">
        <v>2098636</v>
      </c>
      <c r="I4654" s="2">
        <v>2098713</v>
      </c>
      <c r="J4654" s="1" t="s">
        <v>25</v>
      </c>
      <c r="N4654" s="2" t="s">
        <v>1236</v>
      </c>
      <c r="Q4654" s="2" t="s">
        <v>6384</v>
      </c>
      <c r="R4654" s="2">
        <v>78</v>
      </c>
    </row>
    <row r="4655" spans="1:19" ht="28.8" x14ac:dyDescent="0.3">
      <c r="A4655" s="2" t="s">
        <v>20</v>
      </c>
      <c r="B4655" s="2" t="s">
        <v>21</v>
      </c>
      <c r="C4655" s="2" t="s">
        <v>22</v>
      </c>
      <c r="D4655" s="2" t="s">
        <v>23</v>
      </c>
      <c r="E4655" s="2" t="s">
        <v>5</v>
      </c>
      <c r="G4655" s="2" t="s">
        <v>24</v>
      </c>
      <c r="H4655" s="2">
        <v>2098914</v>
      </c>
      <c r="I4655" s="2">
        <v>2102765</v>
      </c>
      <c r="J4655" s="1" t="s">
        <v>54</v>
      </c>
      <c r="O4655" s="2" t="s">
        <v>6385</v>
      </c>
      <c r="Q4655" s="2" t="s">
        <v>6386</v>
      </c>
      <c r="R4655" s="2">
        <v>3852</v>
      </c>
    </row>
    <row r="4656" spans="1:19" ht="43.2" x14ac:dyDescent="0.3">
      <c r="A4656" s="2" t="s">
        <v>28</v>
      </c>
      <c r="B4656" s="2" t="s">
        <v>29</v>
      </c>
      <c r="C4656" s="2" t="s">
        <v>22</v>
      </c>
      <c r="D4656" s="2" t="s">
        <v>23</v>
      </c>
      <c r="E4656" s="2" t="s">
        <v>5</v>
      </c>
      <c r="G4656" s="2" t="s">
        <v>24</v>
      </c>
      <c r="H4656" s="2">
        <v>2098914</v>
      </c>
      <c r="I4656" s="2">
        <v>2102765</v>
      </c>
      <c r="J4656" s="1" t="s">
        <v>54</v>
      </c>
      <c r="K4656" s="2" t="s">
        <v>6387</v>
      </c>
      <c r="N4656" s="2" t="s">
        <v>6388</v>
      </c>
      <c r="O4656" s="2" t="s">
        <v>6385</v>
      </c>
      <c r="Q4656" s="2" t="s">
        <v>6386</v>
      </c>
      <c r="R4656" s="2">
        <v>3852</v>
      </c>
      <c r="S4656" s="2">
        <v>1283</v>
      </c>
    </row>
    <row r="4657" spans="1:19" ht="28.8" x14ac:dyDescent="0.3">
      <c r="A4657" s="2" t="s">
        <v>20</v>
      </c>
      <c r="B4657" s="2" t="s">
        <v>21</v>
      </c>
      <c r="C4657" s="2" t="s">
        <v>22</v>
      </c>
      <c r="D4657" s="2" t="s">
        <v>23</v>
      </c>
      <c r="E4657" s="2" t="s">
        <v>5</v>
      </c>
      <c r="G4657" s="2" t="s">
        <v>24</v>
      </c>
      <c r="H4657" s="2">
        <v>2102836</v>
      </c>
      <c r="I4657" s="2">
        <v>2103558</v>
      </c>
      <c r="J4657" s="1" t="s">
        <v>54</v>
      </c>
      <c r="O4657" s="2" t="s">
        <v>6389</v>
      </c>
      <c r="Q4657" s="2" t="s">
        <v>6390</v>
      </c>
      <c r="R4657" s="2">
        <v>723</v>
      </c>
    </row>
    <row r="4658" spans="1:19" ht="57.6" x14ac:dyDescent="0.3">
      <c r="A4658" s="2" t="s">
        <v>28</v>
      </c>
      <c r="B4658" s="2" t="s">
        <v>29</v>
      </c>
      <c r="C4658" s="2" t="s">
        <v>22</v>
      </c>
      <c r="D4658" s="2" t="s">
        <v>23</v>
      </c>
      <c r="E4658" s="2" t="s">
        <v>5</v>
      </c>
      <c r="G4658" s="2" t="s">
        <v>24</v>
      </c>
      <c r="H4658" s="2">
        <v>2102836</v>
      </c>
      <c r="I4658" s="2">
        <v>2103558</v>
      </c>
      <c r="J4658" s="1" t="s">
        <v>54</v>
      </c>
      <c r="K4658" s="2" t="s">
        <v>6391</v>
      </c>
      <c r="N4658" s="2" t="s">
        <v>6392</v>
      </c>
      <c r="O4658" s="2" t="s">
        <v>6389</v>
      </c>
      <c r="Q4658" s="2" t="s">
        <v>6390</v>
      </c>
      <c r="R4658" s="2">
        <v>723</v>
      </c>
      <c r="S4658" s="2">
        <v>240</v>
      </c>
    </row>
    <row r="4659" spans="1:19" ht="28.8" x14ac:dyDescent="0.3">
      <c r="A4659" s="2" t="s">
        <v>20</v>
      </c>
      <c r="B4659" s="2" t="s">
        <v>21</v>
      </c>
      <c r="C4659" s="2" t="s">
        <v>22</v>
      </c>
      <c r="D4659" s="2" t="s">
        <v>23</v>
      </c>
      <c r="E4659" s="2" t="s">
        <v>5</v>
      </c>
      <c r="G4659" s="2" t="s">
        <v>24</v>
      </c>
      <c r="H4659" s="2">
        <v>2103555</v>
      </c>
      <c r="I4659" s="2">
        <v>2104862</v>
      </c>
      <c r="J4659" s="1" t="s">
        <v>54</v>
      </c>
      <c r="O4659" s="2" t="s">
        <v>6393</v>
      </c>
      <c r="Q4659" s="2" t="s">
        <v>6394</v>
      </c>
      <c r="R4659" s="2">
        <v>1308</v>
      </c>
    </row>
    <row r="4660" spans="1:19" ht="28.8" x14ac:dyDescent="0.3">
      <c r="A4660" s="2" t="s">
        <v>28</v>
      </c>
      <c r="B4660" s="2" t="s">
        <v>29</v>
      </c>
      <c r="C4660" s="2" t="s">
        <v>22</v>
      </c>
      <c r="D4660" s="2" t="s">
        <v>23</v>
      </c>
      <c r="E4660" s="2" t="s">
        <v>5</v>
      </c>
      <c r="G4660" s="2" t="s">
        <v>24</v>
      </c>
      <c r="H4660" s="2">
        <v>2103555</v>
      </c>
      <c r="I4660" s="2">
        <v>2104862</v>
      </c>
      <c r="J4660" s="1" t="s">
        <v>54</v>
      </c>
      <c r="K4660" s="2" t="s">
        <v>6395</v>
      </c>
      <c r="N4660" s="2" t="s">
        <v>6396</v>
      </c>
      <c r="O4660" s="2" t="s">
        <v>6393</v>
      </c>
      <c r="Q4660" s="2" t="s">
        <v>6394</v>
      </c>
      <c r="R4660" s="2">
        <v>1308</v>
      </c>
      <c r="S4660" s="2">
        <v>435</v>
      </c>
    </row>
    <row r="4661" spans="1:19" ht="28.8" x14ac:dyDescent="0.3">
      <c r="A4661" s="2" t="s">
        <v>20</v>
      </c>
      <c r="B4661" s="2" t="s">
        <v>21</v>
      </c>
      <c r="C4661" s="2" t="s">
        <v>22</v>
      </c>
      <c r="D4661" s="2" t="s">
        <v>23</v>
      </c>
      <c r="E4661" s="2" t="s">
        <v>5</v>
      </c>
      <c r="G4661" s="2" t="s">
        <v>24</v>
      </c>
      <c r="H4661" s="2">
        <v>2104859</v>
      </c>
      <c r="I4661" s="2">
        <v>2105992</v>
      </c>
      <c r="J4661" s="1" t="s">
        <v>54</v>
      </c>
      <c r="Q4661" s="2" t="s">
        <v>6397</v>
      </c>
      <c r="R4661" s="2">
        <v>1134</v>
      </c>
    </row>
    <row r="4662" spans="1:19" ht="28.8" x14ac:dyDescent="0.3">
      <c r="A4662" s="2" t="s">
        <v>28</v>
      </c>
      <c r="B4662" s="2" t="s">
        <v>29</v>
      </c>
      <c r="C4662" s="2" t="s">
        <v>22</v>
      </c>
      <c r="D4662" s="2" t="s">
        <v>23</v>
      </c>
      <c r="E4662" s="2" t="s">
        <v>5</v>
      </c>
      <c r="G4662" s="2" t="s">
        <v>24</v>
      </c>
      <c r="H4662" s="2">
        <v>2104859</v>
      </c>
      <c r="I4662" s="2">
        <v>2105992</v>
      </c>
      <c r="J4662" s="1" t="s">
        <v>54</v>
      </c>
      <c r="K4662" s="2" t="s">
        <v>6398</v>
      </c>
      <c r="N4662" s="2" t="s">
        <v>432</v>
      </c>
      <c r="Q4662" s="2" t="s">
        <v>6397</v>
      </c>
      <c r="R4662" s="2">
        <v>1134</v>
      </c>
      <c r="S4662" s="2">
        <v>377</v>
      </c>
    </row>
    <row r="4663" spans="1:19" ht="28.8" x14ac:dyDescent="0.3">
      <c r="A4663" s="2" t="s">
        <v>20</v>
      </c>
      <c r="B4663" s="2" t="s">
        <v>21</v>
      </c>
      <c r="C4663" s="2" t="s">
        <v>22</v>
      </c>
      <c r="D4663" s="2" t="s">
        <v>23</v>
      </c>
      <c r="E4663" s="2" t="s">
        <v>5</v>
      </c>
      <c r="G4663" s="2" t="s">
        <v>24</v>
      </c>
      <c r="H4663" s="2">
        <v>2106030</v>
      </c>
      <c r="I4663" s="2">
        <v>2106905</v>
      </c>
      <c r="J4663" s="1" t="s">
        <v>54</v>
      </c>
      <c r="O4663" s="2" t="s">
        <v>6399</v>
      </c>
      <c r="Q4663" s="2" t="s">
        <v>6400</v>
      </c>
      <c r="R4663" s="2">
        <v>876</v>
      </c>
    </row>
    <row r="4664" spans="1:19" ht="28.8" x14ac:dyDescent="0.3">
      <c r="A4664" s="2" t="s">
        <v>28</v>
      </c>
      <c r="B4664" s="2" t="s">
        <v>29</v>
      </c>
      <c r="C4664" s="2" t="s">
        <v>22</v>
      </c>
      <c r="D4664" s="2" t="s">
        <v>23</v>
      </c>
      <c r="E4664" s="2" t="s">
        <v>5</v>
      </c>
      <c r="G4664" s="2" t="s">
        <v>24</v>
      </c>
      <c r="H4664" s="2">
        <v>2106030</v>
      </c>
      <c r="I4664" s="2">
        <v>2106905</v>
      </c>
      <c r="J4664" s="1" t="s">
        <v>54</v>
      </c>
      <c r="K4664" s="2" t="s">
        <v>6401</v>
      </c>
      <c r="N4664" s="2" t="s">
        <v>6402</v>
      </c>
      <c r="O4664" s="2" t="s">
        <v>6399</v>
      </c>
      <c r="Q4664" s="2" t="s">
        <v>6400</v>
      </c>
      <c r="R4664" s="2">
        <v>876</v>
      </c>
      <c r="S4664" s="2">
        <v>291</v>
      </c>
    </row>
    <row r="4665" spans="1:19" ht="28.8" x14ac:dyDescent="0.3">
      <c r="A4665" s="2" t="s">
        <v>20</v>
      </c>
      <c r="B4665" s="2" t="s">
        <v>285</v>
      </c>
      <c r="C4665" s="2" t="s">
        <v>22</v>
      </c>
      <c r="D4665" s="2" t="s">
        <v>23</v>
      </c>
      <c r="E4665" s="2" t="s">
        <v>5</v>
      </c>
      <c r="G4665" s="2" t="s">
        <v>24</v>
      </c>
      <c r="H4665" s="2">
        <v>2107046</v>
      </c>
      <c r="I4665" s="2">
        <v>2107123</v>
      </c>
      <c r="J4665" s="1" t="s">
        <v>54</v>
      </c>
      <c r="Q4665" s="2" t="s">
        <v>6403</v>
      </c>
      <c r="R4665" s="2">
        <v>78</v>
      </c>
    </row>
    <row r="4666" spans="1:19" ht="28.8" x14ac:dyDescent="0.3">
      <c r="A4666" s="2" t="s">
        <v>285</v>
      </c>
      <c r="C4666" s="2" t="s">
        <v>22</v>
      </c>
      <c r="D4666" s="2" t="s">
        <v>23</v>
      </c>
      <c r="E4666" s="2" t="s">
        <v>5</v>
      </c>
      <c r="G4666" s="2" t="s">
        <v>24</v>
      </c>
      <c r="H4666" s="2">
        <v>2107046</v>
      </c>
      <c r="I4666" s="2">
        <v>2107123</v>
      </c>
      <c r="J4666" s="1" t="s">
        <v>54</v>
      </c>
      <c r="N4666" s="2" t="s">
        <v>3354</v>
      </c>
      <c r="Q4666" s="2" t="s">
        <v>6403</v>
      </c>
      <c r="R4666" s="2">
        <v>78</v>
      </c>
    </row>
    <row r="4667" spans="1:19" ht="28.8" x14ac:dyDescent="0.3">
      <c r="A4667" s="2" t="s">
        <v>20</v>
      </c>
      <c r="B4667" s="2" t="s">
        <v>21</v>
      </c>
      <c r="C4667" s="2" t="s">
        <v>22</v>
      </c>
      <c r="D4667" s="2" t="s">
        <v>23</v>
      </c>
      <c r="E4667" s="2" t="s">
        <v>5</v>
      </c>
      <c r="G4667" s="2" t="s">
        <v>24</v>
      </c>
      <c r="H4667" s="2">
        <v>2107178</v>
      </c>
      <c r="I4667" s="2">
        <v>2107831</v>
      </c>
      <c r="J4667" s="1" t="s">
        <v>54</v>
      </c>
      <c r="Q4667" s="2" t="s">
        <v>6404</v>
      </c>
      <c r="R4667" s="2">
        <v>654</v>
      </c>
    </row>
    <row r="4668" spans="1:19" ht="28.8" x14ac:dyDescent="0.3">
      <c r="A4668" s="2" t="s">
        <v>28</v>
      </c>
      <c r="B4668" s="2" t="s">
        <v>29</v>
      </c>
      <c r="C4668" s="2" t="s">
        <v>22</v>
      </c>
      <c r="D4668" s="2" t="s">
        <v>23</v>
      </c>
      <c r="E4668" s="2" t="s">
        <v>5</v>
      </c>
      <c r="G4668" s="2" t="s">
        <v>24</v>
      </c>
      <c r="H4668" s="2">
        <v>2107178</v>
      </c>
      <c r="I4668" s="2">
        <v>2107831</v>
      </c>
      <c r="J4668" s="1" t="s">
        <v>54</v>
      </c>
      <c r="K4668" s="2" t="s">
        <v>6405</v>
      </c>
      <c r="N4668" s="2" t="s">
        <v>6406</v>
      </c>
      <c r="Q4668" s="2" t="s">
        <v>6404</v>
      </c>
      <c r="R4668" s="2">
        <v>654</v>
      </c>
      <c r="S4668" s="2">
        <v>217</v>
      </c>
    </row>
    <row r="4669" spans="1:19" ht="28.8" x14ac:dyDescent="0.3">
      <c r="A4669" s="2" t="s">
        <v>20</v>
      </c>
      <c r="B4669" s="2" t="s">
        <v>21</v>
      </c>
      <c r="C4669" s="2" t="s">
        <v>22</v>
      </c>
      <c r="D4669" s="2" t="s">
        <v>23</v>
      </c>
      <c r="E4669" s="2" t="s">
        <v>5</v>
      </c>
      <c r="G4669" s="2" t="s">
        <v>24</v>
      </c>
      <c r="H4669" s="2">
        <v>2107906</v>
      </c>
      <c r="I4669" s="2">
        <v>2109234</v>
      </c>
      <c r="J4669" s="1" t="s">
        <v>54</v>
      </c>
      <c r="Q4669" s="2" t="s">
        <v>6407</v>
      </c>
      <c r="R4669" s="2">
        <v>1329</v>
      </c>
    </row>
    <row r="4670" spans="1:19" ht="43.2" x14ac:dyDescent="0.3">
      <c r="A4670" s="2" t="s">
        <v>28</v>
      </c>
      <c r="B4670" s="2" t="s">
        <v>29</v>
      </c>
      <c r="C4670" s="2" t="s">
        <v>22</v>
      </c>
      <c r="D4670" s="2" t="s">
        <v>23</v>
      </c>
      <c r="E4670" s="2" t="s">
        <v>5</v>
      </c>
      <c r="G4670" s="2" t="s">
        <v>24</v>
      </c>
      <c r="H4670" s="2">
        <v>2107906</v>
      </c>
      <c r="I4670" s="2">
        <v>2109234</v>
      </c>
      <c r="J4670" s="1" t="s">
        <v>54</v>
      </c>
      <c r="K4670" s="2" t="s">
        <v>6408</v>
      </c>
      <c r="N4670" s="2" t="s">
        <v>6409</v>
      </c>
      <c r="Q4670" s="2" t="s">
        <v>6407</v>
      </c>
      <c r="R4670" s="2">
        <v>1329</v>
      </c>
      <c r="S4670" s="2">
        <v>442</v>
      </c>
    </row>
    <row r="4671" spans="1:19" ht="28.8" x14ac:dyDescent="0.3">
      <c r="A4671" s="2" t="s">
        <v>20</v>
      </c>
      <c r="B4671" s="2" t="s">
        <v>21</v>
      </c>
      <c r="C4671" s="2" t="s">
        <v>22</v>
      </c>
      <c r="D4671" s="2" t="s">
        <v>23</v>
      </c>
      <c r="E4671" s="2" t="s">
        <v>5</v>
      </c>
      <c r="G4671" s="2" t="s">
        <v>24</v>
      </c>
      <c r="H4671" s="2">
        <v>2109320</v>
      </c>
      <c r="I4671" s="2">
        <v>2109754</v>
      </c>
      <c r="J4671" s="1" t="s">
        <v>54</v>
      </c>
      <c r="Q4671" s="2" t="s">
        <v>6410</v>
      </c>
      <c r="R4671" s="2">
        <v>435</v>
      </c>
    </row>
    <row r="4672" spans="1:19" ht="28.8" x14ac:dyDescent="0.3">
      <c r="A4672" s="2" t="s">
        <v>28</v>
      </c>
      <c r="B4672" s="2" t="s">
        <v>29</v>
      </c>
      <c r="C4672" s="2" t="s">
        <v>22</v>
      </c>
      <c r="D4672" s="2" t="s">
        <v>23</v>
      </c>
      <c r="E4672" s="2" t="s">
        <v>5</v>
      </c>
      <c r="G4672" s="2" t="s">
        <v>24</v>
      </c>
      <c r="H4672" s="2">
        <v>2109320</v>
      </c>
      <c r="I4672" s="2">
        <v>2109754</v>
      </c>
      <c r="J4672" s="1" t="s">
        <v>54</v>
      </c>
      <c r="K4672" s="2" t="s">
        <v>6411</v>
      </c>
      <c r="N4672" s="2" t="s">
        <v>2028</v>
      </c>
      <c r="Q4672" s="2" t="s">
        <v>6410</v>
      </c>
      <c r="R4672" s="2">
        <v>435</v>
      </c>
      <c r="S4672" s="2">
        <v>144</v>
      </c>
    </row>
    <row r="4673" spans="1:19" ht="28.8" x14ac:dyDescent="0.3">
      <c r="A4673" s="2" t="s">
        <v>20</v>
      </c>
      <c r="B4673" s="2" t="s">
        <v>21</v>
      </c>
      <c r="C4673" s="2" t="s">
        <v>22</v>
      </c>
      <c r="D4673" s="2" t="s">
        <v>23</v>
      </c>
      <c r="E4673" s="2" t="s">
        <v>5</v>
      </c>
      <c r="G4673" s="2" t="s">
        <v>24</v>
      </c>
      <c r="H4673" s="2">
        <v>2109785</v>
      </c>
      <c r="I4673" s="2">
        <v>2110069</v>
      </c>
      <c r="J4673" s="1" t="s">
        <v>54</v>
      </c>
      <c r="O4673" s="2" t="s">
        <v>6412</v>
      </c>
      <c r="Q4673" s="2" t="s">
        <v>6413</v>
      </c>
      <c r="R4673" s="2">
        <v>285</v>
      </c>
    </row>
    <row r="4674" spans="1:19" ht="28.8" x14ac:dyDescent="0.3">
      <c r="A4674" s="2" t="s">
        <v>28</v>
      </c>
      <c r="B4674" s="2" t="s">
        <v>29</v>
      </c>
      <c r="C4674" s="2" t="s">
        <v>22</v>
      </c>
      <c r="D4674" s="2" t="s">
        <v>23</v>
      </c>
      <c r="E4674" s="2" t="s">
        <v>5</v>
      </c>
      <c r="G4674" s="2" t="s">
        <v>24</v>
      </c>
      <c r="H4674" s="2">
        <v>2109785</v>
      </c>
      <c r="I4674" s="2">
        <v>2110069</v>
      </c>
      <c r="J4674" s="1" t="s">
        <v>54</v>
      </c>
      <c r="K4674" s="2" t="s">
        <v>6414</v>
      </c>
      <c r="N4674" s="2" t="s">
        <v>6415</v>
      </c>
      <c r="O4674" s="2" t="s">
        <v>6412</v>
      </c>
      <c r="Q4674" s="2" t="s">
        <v>6413</v>
      </c>
      <c r="R4674" s="2">
        <v>285</v>
      </c>
      <c r="S4674" s="2">
        <v>94</v>
      </c>
    </row>
    <row r="4675" spans="1:19" ht="28.8" x14ac:dyDescent="0.3">
      <c r="A4675" s="2" t="s">
        <v>20</v>
      </c>
      <c r="B4675" s="2" t="s">
        <v>21</v>
      </c>
      <c r="C4675" s="2" t="s">
        <v>22</v>
      </c>
      <c r="D4675" s="2" t="s">
        <v>23</v>
      </c>
      <c r="E4675" s="2" t="s">
        <v>5</v>
      </c>
      <c r="G4675" s="2" t="s">
        <v>24</v>
      </c>
      <c r="H4675" s="2">
        <v>2110069</v>
      </c>
      <c r="I4675" s="2">
        <v>2110494</v>
      </c>
      <c r="J4675" s="1" t="s">
        <v>54</v>
      </c>
      <c r="Q4675" s="2" t="s">
        <v>6416</v>
      </c>
      <c r="R4675" s="2">
        <v>426</v>
      </c>
    </row>
    <row r="4676" spans="1:19" ht="28.8" x14ac:dyDescent="0.3">
      <c r="A4676" s="2" t="s">
        <v>28</v>
      </c>
      <c r="B4676" s="2" t="s">
        <v>29</v>
      </c>
      <c r="C4676" s="2" t="s">
        <v>22</v>
      </c>
      <c r="D4676" s="2" t="s">
        <v>23</v>
      </c>
      <c r="E4676" s="2" t="s">
        <v>5</v>
      </c>
      <c r="G4676" s="2" t="s">
        <v>24</v>
      </c>
      <c r="H4676" s="2">
        <v>2110069</v>
      </c>
      <c r="I4676" s="2">
        <v>2110494</v>
      </c>
      <c r="J4676" s="1" t="s">
        <v>54</v>
      </c>
      <c r="K4676" s="2" t="s">
        <v>6417</v>
      </c>
      <c r="N4676" s="2" t="s">
        <v>450</v>
      </c>
      <c r="Q4676" s="2" t="s">
        <v>6416</v>
      </c>
      <c r="R4676" s="2">
        <v>426</v>
      </c>
      <c r="S4676" s="2">
        <v>141</v>
      </c>
    </row>
    <row r="4677" spans="1:19" ht="28.8" x14ac:dyDescent="0.3">
      <c r="A4677" s="2" t="s">
        <v>20</v>
      </c>
      <c r="B4677" s="2" t="s">
        <v>21</v>
      </c>
      <c r="C4677" s="2" t="s">
        <v>22</v>
      </c>
      <c r="D4677" s="2" t="s">
        <v>23</v>
      </c>
      <c r="E4677" s="2" t="s">
        <v>5</v>
      </c>
      <c r="G4677" s="2" t="s">
        <v>24</v>
      </c>
      <c r="H4677" s="2">
        <v>2110498</v>
      </c>
      <c r="I4677" s="2">
        <v>2110719</v>
      </c>
      <c r="J4677" s="1" t="s">
        <v>54</v>
      </c>
      <c r="Q4677" s="2" t="s">
        <v>6418</v>
      </c>
      <c r="R4677" s="2">
        <v>222</v>
      </c>
    </row>
    <row r="4678" spans="1:19" ht="43.2" x14ac:dyDescent="0.3">
      <c r="A4678" s="2" t="s">
        <v>28</v>
      </c>
      <c r="B4678" s="2" t="s">
        <v>29</v>
      </c>
      <c r="C4678" s="2" t="s">
        <v>22</v>
      </c>
      <c r="D4678" s="2" t="s">
        <v>23</v>
      </c>
      <c r="E4678" s="2" t="s">
        <v>5</v>
      </c>
      <c r="G4678" s="2" t="s">
        <v>24</v>
      </c>
      <c r="H4678" s="2">
        <v>2110498</v>
      </c>
      <c r="I4678" s="2">
        <v>2110719</v>
      </c>
      <c r="J4678" s="1" t="s">
        <v>54</v>
      </c>
      <c r="K4678" s="2" t="s">
        <v>6419</v>
      </c>
      <c r="N4678" s="2" t="s">
        <v>41</v>
      </c>
      <c r="Q4678" s="2" t="s">
        <v>6418</v>
      </c>
      <c r="R4678" s="2">
        <v>222</v>
      </c>
      <c r="S4678" s="2">
        <v>73</v>
      </c>
    </row>
    <row r="4679" spans="1:19" ht="28.8" x14ac:dyDescent="0.3">
      <c r="A4679" s="2" t="s">
        <v>20</v>
      </c>
      <c r="B4679" s="2" t="s">
        <v>21</v>
      </c>
      <c r="C4679" s="2" t="s">
        <v>22</v>
      </c>
      <c r="D4679" s="2" t="s">
        <v>23</v>
      </c>
      <c r="E4679" s="2" t="s">
        <v>5</v>
      </c>
      <c r="G4679" s="2" t="s">
        <v>24</v>
      </c>
      <c r="H4679" s="2">
        <v>2110726</v>
      </c>
      <c r="I4679" s="2">
        <v>2114004</v>
      </c>
      <c r="J4679" s="1" t="s">
        <v>54</v>
      </c>
      <c r="Q4679" s="2" t="s">
        <v>6420</v>
      </c>
      <c r="R4679" s="2">
        <v>3279</v>
      </c>
    </row>
    <row r="4680" spans="1:19" ht="43.2" x14ac:dyDescent="0.3">
      <c r="A4680" s="2" t="s">
        <v>28</v>
      </c>
      <c r="B4680" s="2" t="s">
        <v>29</v>
      </c>
      <c r="C4680" s="2" t="s">
        <v>22</v>
      </c>
      <c r="D4680" s="2" t="s">
        <v>23</v>
      </c>
      <c r="E4680" s="2" t="s">
        <v>5</v>
      </c>
      <c r="G4680" s="2" t="s">
        <v>24</v>
      </c>
      <c r="H4680" s="2">
        <v>2110726</v>
      </c>
      <c r="I4680" s="2">
        <v>2114004</v>
      </c>
      <c r="J4680" s="1" t="s">
        <v>54</v>
      </c>
      <c r="K4680" s="2" t="s">
        <v>6421</v>
      </c>
      <c r="N4680" s="2" t="s">
        <v>5098</v>
      </c>
      <c r="Q4680" s="2" t="s">
        <v>6420</v>
      </c>
      <c r="R4680" s="2">
        <v>3279</v>
      </c>
      <c r="S4680" s="2">
        <v>1092</v>
      </c>
    </row>
    <row r="4681" spans="1:19" ht="28.8" x14ac:dyDescent="0.3">
      <c r="A4681" s="2" t="s">
        <v>20</v>
      </c>
      <c r="B4681" s="2" t="s">
        <v>21</v>
      </c>
      <c r="C4681" s="2" t="s">
        <v>22</v>
      </c>
      <c r="D4681" s="2" t="s">
        <v>23</v>
      </c>
      <c r="E4681" s="2" t="s">
        <v>5</v>
      </c>
      <c r="G4681" s="2" t="s">
        <v>24</v>
      </c>
      <c r="H4681" s="2">
        <v>2113997</v>
      </c>
      <c r="I4681" s="2">
        <v>2115079</v>
      </c>
      <c r="J4681" s="1" t="s">
        <v>54</v>
      </c>
      <c r="Q4681" s="2" t="s">
        <v>6422</v>
      </c>
      <c r="R4681" s="2">
        <v>1083</v>
      </c>
    </row>
    <row r="4682" spans="1:19" ht="43.2" x14ac:dyDescent="0.3">
      <c r="A4682" s="2" t="s">
        <v>28</v>
      </c>
      <c r="B4682" s="2" t="s">
        <v>29</v>
      </c>
      <c r="C4682" s="2" t="s">
        <v>22</v>
      </c>
      <c r="D4682" s="2" t="s">
        <v>23</v>
      </c>
      <c r="E4682" s="2" t="s">
        <v>5</v>
      </c>
      <c r="G4682" s="2" t="s">
        <v>24</v>
      </c>
      <c r="H4682" s="2">
        <v>2113997</v>
      </c>
      <c r="I4682" s="2">
        <v>2115079</v>
      </c>
      <c r="J4682" s="1" t="s">
        <v>54</v>
      </c>
      <c r="K4682" s="2" t="s">
        <v>6423</v>
      </c>
      <c r="N4682" s="2" t="s">
        <v>347</v>
      </c>
      <c r="Q4682" s="2" t="s">
        <v>6422</v>
      </c>
      <c r="R4682" s="2">
        <v>1083</v>
      </c>
      <c r="S4682" s="2">
        <v>360</v>
      </c>
    </row>
    <row r="4683" spans="1:19" ht="28.8" x14ac:dyDescent="0.3">
      <c r="A4683" s="2" t="s">
        <v>20</v>
      </c>
      <c r="B4683" s="2" t="s">
        <v>21</v>
      </c>
      <c r="C4683" s="2" t="s">
        <v>22</v>
      </c>
      <c r="D4683" s="2" t="s">
        <v>23</v>
      </c>
      <c r="E4683" s="2" t="s">
        <v>5</v>
      </c>
      <c r="G4683" s="2" t="s">
        <v>24</v>
      </c>
      <c r="H4683" s="2">
        <v>2115076</v>
      </c>
      <c r="I4683" s="2">
        <v>2116497</v>
      </c>
      <c r="J4683" s="1" t="s">
        <v>54</v>
      </c>
      <c r="Q4683" s="2" t="s">
        <v>6424</v>
      </c>
      <c r="R4683" s="2">
        <v>1422</v>
      </c>
    </row>
    <row r="4684" spans="1:19" ht="28.8" x14ac:dyDescent="0.3">
      <c r="A4684" s="2" t="s">
        <v>28</v>
      </c>
      <c r="B4684" s="2" t="s">
        <v>29</v>
      </c>
      <c r="C4684" s="2" t="s">
        <v>22</v>
      </c>
      <c r="D4684" s="2" t="s">
        <v>23</v>
      </c>
      <c r="E4684" s="2" t="s">
        <v>5</v>
      </c>
      <c r="G4684" s="2" t="s">
        <v>24</v>
      </c>
      <c r="H4684" s="2">
        <v>2115076</v>
      </c>
      <c r="I4684" s="2">
        <v>2116497</v>
      </c>
      <c r="J4684" s="1" t="s">
        <v>54</v>
      </c>
      <c r="K4684" s="2" t="s">
        <v>6425</v>
      </c>
      <c r="N4684" s="2" t="s">
        <v>5553</v>
      </c>
      <c r="Q4684" s="2" t="s">
        <v>6424</v>
      </c>
      <c r="R4684" s="2">
        <v>1422</v>
      </c>
      <c r="S4684" s="2">
        <v>473</v>
      </c>
    </row>
    <row r="4685" spans="1:19" ht="28.8" x14ac:dyDescent="0.3">
      <c r="A4685" s="2" t="s">
        <v>20</v>
      </c>
      <c r="B4685" s="2" t="s">
        <v>21</v>
      </c>
      <c r="C4685" s="2" t="s">
        <v>22</v>
      </c>
      <c r="D4685" s="2" t="s">
        <v>23</v>
      </c>
      <c r="E4685" s="2" t="s">
        <v>5</v>
      </c>
      <c r="G4685" s="2" t="s">
        <v>24</v>
      </c>
      <c r="H4685" s="2">
        <v>2116745</v>
      </c>
      <c r="I4685" s="2">
        <v>2117047</v>
      </c>
      <c r="J4685" s="1" t="s">
        <v>54</v>
      </c>
      <c r="Q4685" s="2" t="s">
        <v>6426</v>
      </c>
      <c r="R4685" s="2">
        <v>303</v>
      </c>
    </row>
    <row r="4686" spans="1:19" ht="43.2" x14ac:dyDescent="0.3">
      <c r="A4686" s="2" t="s">
        <v>28</v>
      </c>
      <c r="B4686" s="2" t="s">
        <v>29</v>
      </c>
      <c r="C4686" s="2" t="s">
        <v>22</v>
      </c>
      <c r="D4686" s="2" t="s">
        <v>23</v>
      </c>
      <c r="E4686" s="2" t="s">
        <v>5</v>
      </c>
      <c r="G4686" s="2" t="s">
        <v>24</v>
      </c>
      <c r="H4686" s="2">
        <v>2116745</v>
      </c>
      <c r="I4686" s="2">
        <v>2117047</v>
      </c>
      <c r="J4686" s="1" t="s">
        <v>54</v>
      </c>
      <c r="K4686" s="2" t="s">
        <v>6427</v>
      </c>
      <c r="N4686" s="2" t="s">
        <v>5524</v>
      </c>
      <c r="Q4686" s="2" t="s">
        <v>6426</v>
      </c>
      <c r="R4686" s="2">
        <v>303</v>
      </c>
      <c r="S4686" s="2">
        <v>100</v>
      </c>
    </row>
    <row r="4687" spans="1:19" ht="28.8" x14ac:dyDescent="0.3">
      <c r="A4687" s="2" t="s">
        <v>20</v>
      </c>
      <c r="B4687" s="2" t="s">
        <v>285</v>
      </c>
      <c r="C4687" s="2" t="s">
        <v>22</v>
      </c>
      <c r="D4687" s="2" t="s">
        <v>23</v>
      </c>
      <c r="E4687" s="2" t="s">
        <v>5</v>
      </c>
      <c r="G4687" s="2" t="s">
        <v>24</v>
      </c>
      <c r="H4687" s="2">
        <v>2117160</v>
      </c>
      <c r="I4687" s="2">
        <v>2117235</v>
      </c>
      <c r="J4687" s="1" t="s">
        <v>25</v>
      </c>
      <c r="Q4687" s="2" t="s">
        <v>6428</v>
      </c>
      <c r="R4687" s="2">
        <v>76</v>
      </c>
    </row>
    <row r="4688" spans="1:19" ht="28.8" x14ac:dyDescent="0.3">
      <c r="A4688" s="2" t="s">
        <v>285</v>
      </c>
      <c r="C4688" s="2" t="s">
        <v>22</v>
      </c>
      <c r="D4688" s="2" t="s">
        <v>23</v>
      </c>
      <c r="E4688" s="2" t="s">
        <v>5</v>
      </c>
      <c r="G4688" s="2" t="s">
        <v>24</v>
      </c>
      <c r="H4688" s="2">
        <v>2117160</v>
      </c>
      <c r="I4688" s="2">
        <v>2117235</v>
      </c>
      <c r="J4688" s="1" t="s">
        <v>25</v>
      </c>
      <c r="N4688" s="2" t="s">
        <v>960</v>
      </c>
      <c r="Q4688" s="2" t="s">
        <v>6428</v>
      </c>
      <c r="R4688" s="2">
        <v>76</v>
      </c>
    </row>
    <row r="4689" spans="1:19" ht="28.8" x14ac:dyDescent="0.3">
      <c r="A4689" s="2" t="s">
        <v>20</v>
      </c>
      <c r="B4689" s="2" t="s">
        <v>21</v>
      </c>
      <c r="C4689" s="2" t="s">
        <v>22</v>
      </c>
      <c r="D4689" s="2" t="s">
        <v>23</v>
      </c>
      <c r="E4689" s="2" t="s">
        <v>5</v>
      </c>
      <c r="G4689" s="2" t="s">
        <v>24</v>
      </c>
      <c r="H4689" s="2">
        <v>2117462</v>
      </c>
      <c r="I4689" s="2">
        <v>2117701</v>
      </c>
      <c r="J4689" s="1" t="s">
        <v>54</v>
      </c>
      <c r="Q4689" s="2" t="s">
        <v>6429</v>
      </c>
      <c r="R4689" s="2">
        <v>240</v>
      </c>
    </row>
    <row r="4690" spans="1:19" ht="28.8" x14ac:dyDescent="0.3">
      <c r="A4690" s="2" t="s">
        <v>28</v>
      </c>
      <c r="B4690" s="2" t="s">
        <v>29</v>
      </c>
      <c r="C4690" s="2" t="s">
        <v>22</v>
      </c>
      <c r="D4690" s="2" t="s">
        <v>23</v>
      </c>
      <c r="E4690" s="2" t="s">
        <v>5</v>
      </c>
      <c r="G4690" s="2" t="s">
        <v>24</v>
      </c>
      <c r="H4690" s="2">
        <v>2117462</v>
      </c>
      <c r="I4690" s="2">
        <v>2117701</v>
      </c>
      <c r="J4690" s="1" t="s">
        <v>54</v>
      </c>
      <c r="K4690" s="2" t="s">
        <v>6430</v>
      </c>
      <c r="N4690" s="2" t="s">
        <v>101</v>
      </c>
      <c r="Q4690" s="2" t="s">
        <v>6429</v>
      </c>
      <c r="R4690" s="2">
        <v>240</v>
      </c>
      <c r="S4690" s="2">
        <v>79</v>
      </c>
    </row>
    <row r="4691" spans="1:19" ht="28.8" x14ac:dyDescent="0.3">
      <c r="A4691" s="2" t="s">
        <v>20</v>
      </c>
      <c r="B4691" s="2" t="s">
        <v>21</v>
      </c>
      <c r="C4691" s="2" t="s">
        <v>22</v>
      </c>
      <c r="D4691" s="2" t="s">
        <v>23</v>
      </c>
      <c r="E4691" s="2" t="s">
        <v>5</v>
      </c>
      <c r="G4691" s="2" t="s">
        <v>24</v>
      </c>
      <c r="H4691" s="2">
        <v>2117769</v>
      </c>
      <c r="I4691" s="2">
        <v>2119382</v>
      </c>
      <c r="J4691" s="1" t="s">
        <v>54</v>
      </c>
      <c r="Q4691" s="2" t="s">
        <v>6431</v>
      </c>
      <c r="R4691" s="2">
        <v>1614</v>
      </c>
    </row>
    <row r="4692" spans="1:19" ht="43.2" x14ac:dyDescent="0.3">
      <c r="A4692" s="2" t="s">
        <v>28</v>
      </c>
      <c r="B4692" s="2" t="s">
        <v>29</v>
      </c>
      <c r="C4692" s="2" t="s">
        <v>22</v>
      </c>
      <c r="D4692" s="2" t="s">
        <v>23</v>
      </c>
      <c r="E4692" s="2" t="s">
        <v>5</v>
      </c>
      <c r="G4692" s="2" t="s">
        <v>24</v>
      </c>
      <c r="H4692" s="2">
        <v>2117769</v>
      </c>
      <c r="I4692" s="2">
        <v>2119382</v>
      </c>
      <c r="J4692" s="1" t="s">
        <v>54</v>
      </c>
      <c r="K4692" s="2" t="s">
        <v>6432</v>
      </c>
      <c r="N4692" s="2" t="s">
        <v>2118</v>
      </c>
      <c r="Q4692" s="2" t="s">
        <v>6431</v>
      </c>
      <c r="R4692" s="2">
        <v>1614</v>
      </c>
      <c r="S4692" s="2">
        <v>537</v>
      </c>
    </row>
    <row r="4693" spans="1:19" ht="28.8" x14ac:dyDescent="0.3">
      <c r="A4693" s="2" t="s">
        <v>20</v>
      </c>
      <c r="B4693" s="2" t="s">
        <v>21</v>
      </c>
      <c r="C4693" s="2" t="s">
        <v>22</v>
      </c>
      <c r="D4693" s="2" t="s">
        <v>23</v>
      </c>
      <c r="E4693" s="2" t="s">
        <v>5</v>
      </c>
      <c r="G4693" s="2" t="s">
        <v>24</v>
      </c>
      <c r="H4693" s="2">
        <v>2119379</v>
      </c>
      <c r="I4693" s="2">
        <v>2119582</v>
      </c>
      <c r="J4693" s="1" t="s">
        <v>54</v>
      </c>
      <c r="Q4693" s="2" t="s">
        <v>6433</v>
      </c>
      <c r="R4693" s="2">
        <v>204</v>
      </c>
    </row>
    <row r="4694" spans="1:19" ht="28.8" x14ac:dyDescent="0.3">
      <c r="A4694" s="2" t="s">
        <v>28</v>
      </c>
      <c r="B4694" s="2" t="s">
        <v>29</v>
      </c>
      <c r="C4694" s="2" t="s">
        <v>22</v>
      </c>
      <c r="D4694" s="2" t="s">
        <v>23</v>
      </c>
      <c r="E4694" s="2" t="s">
        <v>5</v>
      </c>
      <c r="G4694" s="2" t="s">
        <v>24</v>
      </c>
      <c r="H4694" s="2">
        <v>2119379</v>
      </c>
      <c r="I4694" s="2">
        <v>2119582</v>
      </c>
      <c r="J4694" s="1" t="s">
        <v>54</v>
      </c>
      <c r="K4694" s="2" t="s">
        <v>6434</v>
      </c>
      <c r="N4694" s="2" t="s">
        <v>101</v>
      </c>
      <c r="Q4694" s="2" t="s">
        <v>6433</v>
      </c>
      <c r="R4694" s="2">
        <v>204</v>
      </c>
      <c r="S4694" s="2">
        <v>67</v>
      </c>
    </row>
    <row r="4695" spans="1:19" ht="28.8" x14ac:dyDescent="0.3">
      <c r="A4695" s="2" t="s">
        <v>20</v>
      </c>
      <c r="B4695" s="2" t="s">
        <v>21</v>
      </c>
      <c r="C4695" s="2" t="s">
        <v>22</v>
      </c>
      <c r="D4695" s="2" t="s">
        <v>23</v>
      </c>
      <c r="E4695" s="2" t="s">
        <v>5</v>
      </c>
      <c r="G4695" s="2" t="s">
        <v>24</v>
      </c>
      <c r="H4695" s="2">
        <v>2119579</v>
      </c>
      <c r="I4695" s="2">
        <v>2120757</v>
      </c>
      <c r="J4695" s="1" t="s">
        <v>54</v>
      </c>
      <c r="Q4695" s="2" t="s">
        <v>6435</v>
      </c>
      <c r="R4695" s="2">
        <v>1179</v>
      </c>
    </row>
    <row r="4696" spans="1:19" ht="28.8" x14ac:dyDescent="0.3">
      <c r="A4696" s="2" t="s">
        <v>28</v>
      </c>
      <c r="B4696" s="2" t="s">
        <v>29</v>
      </c>
      <c r="C4696" s="2" t="s">
        <v>22</v>
      </c>
      <c r="D4696" s="2" t="s">
        <v>23</v>
      </c>
      <c r="E4696" s="2" t="s">
        <v>5</v>
      </c>
      <c r="G4696" s="2" t="s">
        <v>24</v>
      </c>
      <c r="H4696" s="2">
        <v>2119579</v>
      </c>
      <c r="I4696" s="2">
        <v>2120757</v>
      </c>
      <c r="J4696" s="1" t="s">
        <v>54</v>
      </c>
      <c r="K4696" s="2" t="s">
        <v>6436</v>
      </c>
      <c r="N4696" s="2" t="s">
        <v>6437</v>
      </c>
      <c r="Q4696" s="2" t="s">
        <v>6435</v>
      </c>
      <c r="R4696" s="2">
        <v>1179</v>
      </c>
      <c r="S4696" s="2">
        <v>392</v>
      </c>
    </row>
    <row r="4697" spans="1:19" ht="28.8" x14ac:dyDescent="0.3">
      <c r="A4697" s="2" t="s">
        <v>20</v>
      </c>
      <c r="B4697" s="2" t="s">
        <v>21</v>
      </c>
      <c r="C4697" s="2" t="s">
        <v>22</v>
      </c>
      <c r="D4697" s="2" t="s">
        <v>23</v>
      </c>
      <c r="E4697" s="2" t="s">
        <v>5</v>
      </c>
      <c r="G4697" s="2" t="s">
        <v>24</v>
      </c>
      <c r="H4697" s="2">
        <v>2120710</v>
      </c>
      <c r="I4697" s="2">
        <v>2120871</v>
      </c>
      <c r="J4697" s="1" t="s">
        <v>25</v>
      </c>
      <c r="Q4697" s="2" t="s">
        <v>6438</v>
      </c>
      <c r="R4697" s="2">
        <v>162</v>
      </c>
    </row>
    <row r="4698" spans="1:19" ht="28.8" x14ac:dyDescent="0.3">
      <c r="A4698" s="2" t="s">
        <v>28</v>
      </c>
      <c r="B4698" s="2" t="s">
        <v>29</v>
      </c>
      <c r="C4698" s="2" t="s">
        <v>22</v>
      </c>
      <c r="D4698" s="2" t="s">
        <v>23</v>
      </c>
      <c r="E4698" s="2" t="s">
        <v>5</v>
      </c>
      <c r="G4698" s="2" t="s">
        <v>24</v>
      </c>
      <c r="H4698" s="2">
        <v>2120710</v>
      </c>
      <c r="I4698" s="2">
        <v>2120871</v>
      </c>
      <c r="J4698" s="1" t="s">
        <v>25</v>
      </c>
      <c r="K4698" s="2" t="s">
        <v>6439</v>
      </c>
      <c r="N4698" s="2" t="s">
        <v>101</v>
      </c>
      <c r="Q4698" s="2" t="s">
        <v>6438</v>
      </c>
      <c r="R4698" s="2">
        <v>162</v>
      </c>
      <c r="S4698" s="2">
        <v>53</v>
      </c>
    </row>
    <row r="4699" spans="1:19" ht="28.8" x14ac:dyDescent="0.3">
      <c r="A4699" s="2" t="s">
        <v>20</v>
      </c>
      <c r="B4699" s="2" t="s">
        <v>21</v>
      </c>
      <c r="C4699" s="2" t="s">
        <v>22</v>
      </c>
      <c r="D4699" s="2" t="s">
        <v>23</v>
      </c>
      <c r="E4699" s="2" t="s">
        <v>5</v>
      </c>
      <c r="G4699" s="2" t="s">
        <v>24</v>
      </c>
      <c r="H4699" s="2">
        <v>2120849</v>
      </c>
      <c r="I4699" s="2">
        <v>2124013</v>
      </c>
      <c r="J4699" s="1" t="s">
        <v>54</v>
      </c>
      <c r="Q4699" s="2" t="s">
        <v>6440</v>
      </c>
      <c r="R4699" s="2">
        <v>3165</v>
      </c>
    </row>
    <row r="4700" spans="1:19" ht="57.6" x14ac:dyDescent="0.3">
      <c r="A4700" s="2" t="s">
        <v>28</v>
      </c>
      <c r="B4700" s="2" t="s">
        <v>29</v>
      </c>
      <c r="C4700" s="2" t="s">
        <v>22</v>
      </c>
      <c r="D4700" s="2" t="s">
        <v>23</v>
      </c>
      <c r="E4700" s="2" t="s">
        <v>5</v>
      </c>
      <c r="G4700" s="2" t="s">
        <v>24</v>
      </c>
      <c r="H4700" s="2">
        <v>2120849</v>
      </c>
      <c r="I4700" s="2">
        <v>2124013</v>
      </c>
      <c r="J4700" s="1" t="s">
        <v>54</v>
      </c>
      <c r="K4700" s="2" t="s">
        <v>6441</v>
      </c>
      <c r="N4700" s="2" t="s">
        <v>6442</v>
      </c>
      <c r="Q4700" s="2" t="s">
        <v>6440</v>
      </c>
      <c r="R4700" s="2">
        <v>3165</v>
      </c>
      <c r="S4700" s="2">
        <v>1054</v>
      </c>
    </row>
    <row r="4701" spans="1:19" ht="28.8" x14ac:dyDescent="0.3">
      <c r="A4701" s="2" t="s">
        <v>20</v>
      </c>
      <c r="B4701" s="2" t="s">
        <v>21</v>
      </c>
      <c r="C4701" s="2" t="s">
        <v>22</v>
      </c>
      <c r="D4701" s="2" t="s">
        <v>23</v>
      </c>
      <c r="E4701" s="2" t="s">
        <v>5</v>
      </c>
      <c r="G4701" s="2" t="s">
        <v>24</v>
      </c>
      <c r="H4701" s="2">
        <v>2124010</v>
      </c>
      <c r="I4701" s="2">
        <v>2124798</v>
      </c>
      <c r="J4701" s="1" t="s">
        <v>54</v>
      </c>
      <c r="Q4701" s="2" t="s">
        <v>6443</v>
      </c>
      <c r="R4701" s="2">
        <v>789</v>
      </c>
    </row>
    <row r="4702" spans="1:19" ht="28.8" x14ac:dyDescent="0.3">
      <c r="A4702" s="2" t="s">
        <v>28</v>
      </c>
      <c r="B4702" s="2" t="s">
        <v>29</v>
      </c>
      <c r="C4702" s="2" t="s">
        <v>22</v>
      </c>
      <c r="D4702" s="2" t="s">
        <v>23</v>
      </c>
      <c r="E4702" s="2" t="s">
        <v>5</v>
      </c>
      <c r="G4702" s="2" t="s">
        <v>24</v>
      </c>
      <c r="H4702" s="2">
        <v>2124010</v>
      </c>
      <c r="I4702" s="2">
        <v>2124798</v>
      </c>
      <c r="J4702" s="1" t="s">
        <v>54</v>
      </c>
      <c r="K4702" s="2" t="s">
        <v>6444</v>
      </c>
      <c r="N4702" s="2" t="s">
        <v>101</v>
      </c>
      <c r="Q4702" s="2" t="s">
        <v>6443</v>
      </c>
      <c r="R4702" s="2">
        <v>789</v>
      </c>
      <c r="S4702" s="2">
        <v>262</v>
      </c>
    </row>
    <row r="4703" spans="1:19" ht="28.8" x14ac:dyDescent="0.3">
      <c r="A4703" s="2" t="s">
        <v>20</v>
      </c>
      <c r="B4703" s="2" t="s">
        <v>21</v>
      </c>
      <c r="C4703" s="2" t="s">
        <v>22</v>
      </c>
      <c r="D4703" s="2" t="s">
        <v>23</v>
      </c>
      <c r="E4703" s="2" t="s">
        <v>5</v>
      </c>
      <c r="G4703" s="2" t="s">
        <v>24</v>
      </c>
      <c r="H4703" s="2">
        <v>2124795</v>
      </c>
      <c r="I4703" s="2">
        <v>2125946</v>
      </c>
      <c r="J4703" s="1" t="s">
        <v>54</v>
      </c>
      <c r="Q4703" s="2" t="s">
        <v>6445</v>
      </c>
      <c r="R4703" s="2">
        <v>1152</v>
      </c>
    </row>
    <row r="4704" spans="1:19" ht="43.2" x14ac:dyDescent="0.3">
      <c r="A4704" s="2" t="s">
        <v>28</v>
      </c>
      <c r="B4704" s="2" t="s">
        <v>29</v>
      </c>
      <c r="C4704" s="2" t="s">
        <v>22</v>
      </c>
      <c r="D4704" s="2" t="s">
        <v>23</v>
      </c>
      <c r="E4704" s="2" t="s">
        <v>5</v>
      </c>
      <c r="G4704" s="2" t="s">
        <v>24</v>
      </c>
      <c r="H4704" s="2">
        <v>2124795</v>
      </c>
      <c r="I4704" s="2">
        <v>2125946</v>
      </c>
      <c r="J4704" s="1" t="s">
        <v>54</v>
      </c>
      <c r="K4704" s="2" t="s">
        <v>6446</v>
      </c>
      <c r="N4704" s="2" t="s">
        <v>2524</v>
      </c>
      <c r="Q4704" s="2" t="s">
        <v>6445</v>
      </c>
      <c r="R4704" s="2">
        <v>1152</v>
      </c>
      <c r="S4704" s="2">
        <v>383</v>
      </c>
    </row>
    <row r="4705" spans="1:19" ht="28.8" x14ac:dyDescent="0.3">
      <c r="A4705" s="2" t="s">
        <v>20</v>
      </c>
      <c r="B4705" s="2" t="s">
        <v>21</v>
      </c>
      <c r="C4705" s="2" t="s">
        <v>22</v>
      </c>
      <c r="D4705" s="2" t="s">
        <v>23</v>
      </c>
      <c r="E4705" s="2" t="s">
        <v>5</v>
      </c>
      <c r="G4705" s="2" t="s">
        <v>24</v>
      </c>
      <c r="H4705" s="2">
        <v>2126024</v>
      </c>
      <c r="I4705" s="2">
        <v>2126221</v>
      </c>
      <c r="J4705" s="1" t="s">
        <v>25</v>
      </c>
      <c r="Q4705" s="2" t="s">
        <v>6447</v>
      </c>
      <c r="R4705" s="2">
        <v>198</v>
      </c>
    </row>
    <row r="4706" spans="1:19" ht="28.8" x14ac:dyDescent="0.3">
      <c r="A4706" s="2" t="s">
        <v>28</v>
      </c>
      <c r="B4706" s="2" t="s">
        <v>29</v>
      </c>
      <c r="C4706" s="2" t="s">
        <v>22</v>
      </c>
      <c r="D4706" s="2" t="s">
        <v>23</v>
      </c>
      <c r="E4706" s="2" t="s">
        <v>5</v>
      </c>
      <c r="G4706" s="2" t="s">
        <v>24</v>
      </c>
      <c r="H4706" s="2">
        <v>2126024</v>
      </c>
      <c r="I4706" s="2">
        <v>2126221</v>
      </c>
      <c r="J4706" s="1" t="s">
        <v>25</v>
      </c>
      <c r="K4706" s="2" t="s">
        <v>6448</v>
      </c>
      <c r="N4706" s="2" t="s">
        <v>101</v>
      </c>
      <c r="Q4706" s="2" t="s">
        <v>6447</v>
      </c>
      <c r="R4706" s="2">
        <v>198</v>
      </c>
      <c r="S4706" s="2">
        <v>65</v>
      </c>
    </row>
    <row r="4707" spans="1:19" ht="28.8" x14ac:dyDescent="0.3">
      <c r="A4707" s="2" t="s">
        <v>20</v>
      </c>
      <c r="B4707" s="2" t="s">
        <v>21</v>
      </c>
      <c r="C4707" s="2" t="s">
        <v>22</v>
      </c>
      <c r="D4707" s="2" t="s">
        <v>23</v>
      </c>
      <c r="E4707" s="2" t="s">
        <v>5</v>
      </c>
      <c r="G4707" s="2" t="s">
        <v>24</v>
      </c>
      <c r="H4707" s="2">
        <v>2126416</v>
      </c>
      <c r="I4707" s="2">
        <v>2127030</v>
      </c>
      <c r="J4707" s="1" t="s">
        <v>54</v>
      </c>
      <c r="Q4707" s="2" t="s">
        <v>6449</v>
      </c>
      <c r="R4707" s="2">
        <v>615</v>
      </c>
    </row>
    <row r="4708" spans="1:19" ht="28.8" x14ac:dyDescent="0.3">
      <c r="A4708" s="2" t="s">
        <v>28</v>
      </c>
      <c r="B4708" s="2" t="s">
        <v>29</v>
      </c>
      <c r="C4708" s="2" t="s">
        <v>22</v>
      </c>
      <c r="D4708" s="2" t="s">
        <v>23</v>
      </c>
      <c r="E4708" s="2" t="s">
        <v>5</v>
      </c>
      <c r="G4708" s="2" t="s">
        <v>24</v>
      </c>
      <c r="H4708" s="2">
        <v>2126416</v>
      </c>
      <c r="I4708" s="2">
        <v>2127030</v>
      </c>
      <c r="J4708" s="1" t="s">
        <v>54</v>
      </c>
      <c r="K4708" s="2" t="s">
        <v>6450</v>
      </c>
      <c r="N4708" s="2" t="s">
        <v>303</v>
      </c>
      <c r="Q4708" s="2" t="s">
        <v>6449</v>
      </c>
      <c r="R4708" s="2">
        <v>615</v>
      </c>
      <c r="S4708" s="2">
        <v>204</v>
      </c>
    </row>
    <row r="4709" spans="1:19" ht="28.8" x14ac:dyDescent="0.3">
      <c r="A4709" s="2" t="s">
        <v>20</v>
      </c>
      <c r="B4709" s="2" t="s">
        <v>21</v>
      </c>
      <c r="C4709" s="2" t="s">
        <v>22</v>
      </c>
      <c r="D4709" s="2" t="s">
        <v>23</v>
      </c>
      <c r="E4709" s="2" t="s">
        <v>5</v>
      </c>
      <c r="G4709" s="2" t="s">
        <v>24</v>
      </c>
      <c r="H4709" s="2">
        <v>2127023</v>
      </c>
      <c r="I4709" s="2">
        <v>2130121</v>
      </c>
      <c r="J4709" s="1" t="s">
        <v>54</v>
      </c>
      <c r="Q4709" s="2" t="s">
        <v>6451</v>
      </c>
      <c r="R4709" s="2">
        <v>3099</v>
      </c>
    </row>
    <row r="4710" spans="1:19" ht="43.2" x14ac:dyDescent="0.3">
      <c r="A4710" s="2" t="s">
        <v>28</v>
      </c>
      <c r="B4710" s="2" t="s">
        <v>29</v>
      </c>
      <c r="C4710" s="2" t="s">
        <v>22</v>
      </c>
      <c r="D4710" s="2" t="s">
        <v>23</v>
      </c>
      <c r="E4710" s="2" t="s">
        <v>5</v>
      </c>
      <c r="G4710" s="2" t="s">
        <v>24</v>
      </c>
      <c r="H4710" s="2">
        <v>2127023</v>
      </c>
      <c r="I4710" s="2">
        <v>2130121</v>
      </c>
      <c r="J4710" s="1" t="s">
        <v>54</v>
      </c>
      <c r="K4710" s="2" t="s">
        <v>6452</v>
      </c>
      <c r="N4710" s="2" t="s">
        <v>2115</v>
      </c>
      <c r="Q4710" s="2" t="s">
        <v>6451</v>
      </c>
      <c r="R4710" s="2">
        <v>3099</v>
      </c>
      <c r="S4710" s="2">
        <v>1032</v>
      </c>
    </row>
    <row r="4711" spans="1:19" ht="28.8" x14ac:dyDescent="0.3">
      <c r="A4711" s="2" t="s">
        <v>20</v>
      </c>
      <c r="B4711" s="2" t="s">
        <v>21</v>
      </c>
      <c r="C4711" s="2" t="s">
        <v>22</v>
      </c>
      <c r="D4711" s="2" t="s">
        <v>23</v>
      </c>
      <c r="E4711" s="2" t="s">
        <v>5</v>
      </c>
      <c r="G4711" s="2" t="s">
        <v>24</v>
      </c>
      <c r="H4711" s="2">
        <v>2130200</v>
      </c>
      <c r="I4711" s="2">
        <v>2130337</v>
      </c>
      <c r="J4711" s="1" t="s">
        <v>25</v>
      </c>
      <c r="Q4711" s="2" t="s">
        <v>6453</v>
      </c>
      <c r="R4711" s="2">
        <v>138</v>
      </c>
    </row>
    <row r="4712" spans="1:19" ht="28.8" x14ac:dyDescent="0.3">
      <c r="A4712" s="2" t="s">
        <v>28</v>
      </c>
      <c r="B4712" s="2" t="s">
        <v>29</v>
      </c>
      <c r="C4712" s="2" t="s">
        <v>22</v>
      </c>
      <c r="D4712" s="2" t="s">
        <v>23</v>
      </c>
      <c r="E4712" s="2" t="s">
        <v>5</v>
      </c>
      <c r="G4712" s="2" t="s">
        <v>24</v>
      </c>
      <c r="H4712" s="2">
        <v>2130200</v>
      </c>
      <c r="I4712" s="2">
        <v>2130337</v>
      </c>
      <c r="J4712" s="1" t="s">
        <v>25</v>
      </c>
      <c r="K4712" s="2" t="s">
        <v>6454</v>
      </c>
      <c r="N4712" s="2" t="s">
        <v>101</v>
      </c>
      <c r="Q4712" s="2" t="s">
        <v>6453</v>
      </c>
      <c r="R4712" s="2">
        <v>138</v>
      </c>
      <c r="S4712" s="2">
        <v>45</v>
      </c>
    </row>
    <row r="4713" spans="1:19" ht="28.8" x14ac:dyDescent="0.3">
      <c r="A4713" s="2" t="s">
        <v>20</v>
      </c>
      <c r="B4713" s="2" t="s">
        <v>21</v>
      </c>
      <c r="C4713" s="2" t="s">
        <v>22</v>
      </c>
      <c r="D4713" s="2" t="s">
        <v>23</v>
      </c>
      <c r="E4713" s="2" t="s">
        <v>5</v>
      </c>
      <c r="G4713" s="2" t="s">
        <v>24</v>
      </c>
      <c r="H4713" s="2">
        <v>2130414</v>
      </c>
      <c r="I4713" s="2">
        <v>2131886</v>
      </c>
      <c r="J4713" s="1" t="s">
        <v>54</v>
      </c>
      <c r="O4713" s="2" t="s">
        <v>6455</v>
      </c>
      <c r="Q4713" s="2" t="s">
        <v>6456</v>
      </c>
      <c r="R4713" s="2">
        <v>1473</v>
      </c>
    </row>
    <row r="4714" spans="1:19" ht="43.2" x14ac:dyDescent="0.3">
      <c r="A4714" s="2" t="s">
        <v>28</v>
      </c>
      <c r="B4714" s="2" t="s">
        <v>29</v>
      </c>
      <c r="C4714" s="2" t="s">
        <v>22</v>
      </c>
      <c r="D4714" s="2" t="s">
        <v>23</v>
      </c>
      <c r="E4714" s="2" t="s">
        <v>5</v>
      </c>
      <c r="G4714" s="2" t="s">
        <v>24</v>
      </c>
      <c r="H4714" s="2">
        <v>2130414</v>
      </c>
      <c r="I4714" s="2">
        <v>2131886</v>
      </c>
      <c r="J4714" s="1" t="s">
        <v>54</v>
      </c>
      <c r="K4714" s="2" t="s">
        <v>6457</v>
      </c>
      <c r="N4714" s="2" t="s">
        <v>6458</v>
      </c>
      <c r="O4714" s="2" t="s">
        <v>6455</v>
      </c>
      <c r="Q4714" s="2" t="s">
        <v>6456</v>
      </c>
      <c r="R4714" s="2">
        <v>1473</v>
      </c>
      <c r="S4714" s="2">
        <v>490</v>
      </c>
    </row>
    <row r="4715" spans="1:19" ht="28.8" x14ac:dyDescent="0.3">
      <c r="A4715" s="2" t="s">
        <v>20</v>
      </c>
      <c r="B4715" s="2" t="s">
        <v>21</v>
      </c>
      <c r="C4715" s="2" t="s">
        <v>22</v>
      </c>
      <c r="D4715" s="2" t="s">
        <v>23</v>
      </c>
      <c r="E4715" s="2" t="s">
        <v>5</v>
      </c>
      <c r="G4715" s="2" t="s">
        <v>24</v>
      </c>
      <c r="H4715" s="2">
        <v>2131911</v>
      </c>
      <c r="I4715" s="2">
        <v>2132783</v>
      </c>
      <c r="J4715" s="1" t="s">
        <v>54</v>
      </c>
      <c r="Q4715" s="2" t="s">
        <v>6459</v>
      </c>
      <c r="R4715" s="2">
        <v>873</v>
      </c>
    </row>
    <row r="4716" spans="1:19" ht="43.2" x14ac:dyDescent="0.3">
      <c r="A4716" s="2" t="s">
        <v>28</v>
      </c>
      <c r="B4716" s="2" t="s">
        <v>29</v>
      </c>
      <c r="C4716" s="2" t="s">
        <v>22</v>
      </c>
      <c r="D4716" s="2" t="s">
        <v>23</v>
      </c>
      <c r="E4716" s="2" t="s">
        <v>5</v>
      </c>
      <c r="G4716" s="2" t="s">
        <v>24</v>
      </c>
      <c r="H4716" s="2">
        <v>2131911</v>
      </c>
      <c r="I4716" s="2">
        <v>2132783</v>
      </c>
      <c r="J4716" s="1" t="s">
        <v>54</v>
      </c>
      <c r="K4716" s="2" t="s">
        <v>6460</v>
      </c>
      <c r="N4716" s="2" t="s">
        <v>41</v>
      </c>
      <c r="Q4716" s="2" t="s">
        <v>6459</v>
      </c>
      <c r="R4716" s="2">
        <v>873</v>
      </c>
      <c r="S4716" s="2">
        <v>290</v>
      </c>
    </row>
    <row r="4717" spans="1:19" ht="28.8" x14ac:dyDescent="0.3">
      <c r="A4717" s="2" t="s">
        <v>20</v>
      </c>
      <c r="B4717" s="2" t="s">
        <v>21</v>
      </c>
      <c r="C4717" s="2" t="s">
        <v>22</v>
      </c>
      <c r="D4717" s="2" t="s">
        <v>23</v>
      </c>
      <c r="E4717" s="2" t="s">
        <v>5</v>
      </c>
      <c r="G4717" s="2" t="s">
        <v>24</v>
      </c>
      <c r="H4717" s="2">
        <v>2132796</v>
      </c>
      <c r="I4717" s="2">
        <v>2133239</v>
      </c>
      <c r="J4717" s="1" t="s">
        <v>54</v>
      </c>
      <c r="Q4717" s="2" t="s">
        <v>6461</v>
      </c>
      <c r="R4717" s="2">
        <v>444</v>
      </c>
    </row>
    <row r="4718" spans="1:19" ht="43.2" x14ac:dyDescent="0.3">
      <c r="A4718" s="2" t="s">
        <v>28</v>
      </c>
      <c r="B4718" s="2" t="s">
        <v>29</v>
      </c>
      <c r="C4718" s="2" t="s">
        <v>22</v>
      </c>
      <c r="D4718" s="2" t="s">
        <v>23</v>
      </c>
      <c r="E4718" s="2" t="s">
        <v>5</v>
      </c>
      <c r="G4718" s="2" t="s">
        <v>24</v>
      </c>
      <c r="H4718" s="2">
        <v>2132796</v>
      </c>
      <c r="I4718" s="2">
        <v>2133239</v>
      </c>
      <c r="J4718" s="1" t="s">
        <v>54</v>
      </c>
      <c r="K4718" s="2" t="s">
        <v>6462</v>
      </c>
      <c r="N4718" s="2" t="s">
        <v>6463</v>
      </c>
      <c r="Q4718" s="2" t="s">
        <v>6461</v>
      </c>
      <c r="R4718" s="2">
        <v>444</v>
      </c>
      <c r="S4718" s="2">
        <v>147</v>
      </c>
    </row>
    <row r="4719" spans="1:19" ht="28.8" x14ac:dyDescent="0.3">
      <c r="A4719" s="2" t="s">
        <v>20</v>
      </c>
      <c r="B4719" s="2" t="s">
        <v>21</v>
      </c>
      <c r="C4719" s="2" t="s">
        <v>22</v>
      </c>
      <c r="D4719" s="2" t="s">
        <v>23</v>
      </c>
      <c r="E4719" s="2" t="s">
        <v>5</v>
      </c>
      <c r="G4719" s="2" t="s">
        <v>24</v>
      </c>
      <c r="H4719" s="2">
        <v>2133299</v>
      </c>
      <c r="I4719" s="2">
        <v>2134045</v>
      </c>
      <c r="J4719" s="1" t="s">
        <v>54</v>
      </c>
      <c r="Q4719" s="2" t="s">
        <v>6464</v>
      </c>
      <c r="R4719" s="2">
        <v>747</v>
      </c>
    </row>
    <row r="4720" spans="1:19" ht="28.8" x14ac:dyDescent="0.3">
      <c r="A4720" s="2" t="s">
        <v>28</v>
      </c>
      <c r="B4720" s="2" t="s">
        <v>29</v>
      </c>
      <c r="C4720" s="2" t="s">
        <v>22</v>
      </c>
      <c r="D4720" s="2" t="s">
        <v>23</v>
      </c>
      <c r="E4720" s="2" t="s">
        <v>5</v>
      </c>
      <c r="G4720" s="2" t="s">
        <v>24</v>
      </c>
      <c r="H4720" s="2">
        <v>2133299</v>
      </c>
      <c r="I4720" s="2">
        <v>2134045</v>
      </c>
      <c r="J4720" s="1" t="s">
        <v>54</v>
      </c>
      <c r="K4720" s="2" t="s">
        <v>6465</v>
      </c>
      <c r="N4720" s="2" t="s">
        <v>6466</v>
      </c>
      <c r="Q4720" s="2" t="s">
        <v>6464</v>
      </c>
      <c r="R4720" s="2">
        <v>747</v>
      </c>
      <c r="S4720" s="2">
        <v>248</v>
      </c>
    </row>
    <row r="4721" spans="1:20" ht="28.8" x14ac:dyDescent="0.3">
      <c r="A4721" s="2" t="s">
        <v>20</v>
      </c>
      <c r="B4721" s="2" t="s">
        <v>21</v>
      </c>
      <c r="C4721" s="2" t="s">
        <v>22</v>
      </c>
      <c r="D4721" s="2" t="s">
        <v>23</v>
      </c>
      <c r="E4721" s="2" t="s">
        <v>5</v>
      </c>
      <c r="G4721" s="2" t="s">
        <v>24</v>
      </c>
      <c r="H4721" s="2">
        <v>2134045</v>
      </c>
      <c r="I4721" s="2">
        <v>2134815</v>
      </c>
      <c r="J4721" s="1" t="s">
        <v>54</v>
      </c>
      <c r="Q4721" s="2" t="s">
        <v>6467</v>
      </c>
      <c r="R4721" s="2">
        <v>771</v>
      </c>
    </row>
    <row r="4722" spans="1:20" ht="28.8" x14ac:dyDescent="0.3">
      <c r="A4722" s="2" t="s">
        <v>28</v>
      </c>
      <c r="B4722" s="2" t="s">
        <v>29</v>
      </c>
      <c r="C4722" s="2" t="s">
        <v>22</v>
      </c>
      <c r="D4722" s="2" t="s">
        <v>23</v>
      </c>
      <c r="E4722" s="2" t="s">
        <v>5</v>
      </c>
      <c r="G4722" s="2" t="s">
        <v>24</v>
      </c>
      <c r="H4722" s="2">
        <v>2134045</v>
      </c>
      <c r="I4722" s="2">
        <v>2134815</v>
      </c>
      <c r="J4722" s="1" t="s">
        <v>54</v>
      </c>
      <c r="K4722" s="2" t="s">
        <v>6468</v>
      </c>
      <c r="N4722" s="2" t="s">
        <v>2968</v>
      </c>
      <c r="Q4722" s="2" t="s">
        <v>6467</v>
      </c>
      <c r="R4722" s="2">
        <v>771</v>
      </c>
      <c r="S4722" s="2">
        <v>256</v>
      </c>
    </row>
    <row r="4723" spans="1:20" ht="28.8" x14ac:dyDescent="0.3">
      <c r="A4723" s="2" t="s">
        <v>20</v>
      </c>
      <c r="B4723" s="2" t="s">
        <v>21</v>
      </c>
      <c r="C4723" s="2" t="s">
        <v>22</v>
      </c>
      <c r="D4723" s="2" t="s">
        <v>23</v>
      </c>
      <c r="E4723" s="2" t="s">
        <v>5</v>
      </c>
      <c r="G4723" s="2" t="s">
        <v>24</v>
      </c>
      <c r="H4723" s="2">
        <v>2134993</v>
      </c>
      <c r="I4723" s="2">
        <v>2136222</v>
      </c>
      <c r="J4723" s="1" t="s">
        <v>25</v>
      </c>
      <c r="O4723" s="2" t="s">
        <v>6469</v>
      </c>
      <c r="Q4723" s="2" t="s">
        <v>6470</v>
      </c>
      <c r="R4723" s="2">
        <v>1230</v>
      </c>
    </row>
    <row r="4724" spans="1:20" ht="43.2" x14ac:dyDescent="0.3">
      <c r="A4724" s="2" t="s">
        <v>28</v>
      </c>
      <c r="B4724" s="2" t="s">
        <v>29</v>
      </c>
      <c r="C4724" s="2" t="s">
        <v>22</v>
      </c>
      <c r="D4724" s="2" t="s">
        <v>23</v>
      </c>
      <c r="E4724" s="2" t="s">
        <v>5</v>
      </c>
      <c r="G4724" s="2" t="s">
        <v>24</v>
      </c>
      <c r="H4724" s="2">
        <v>2134993</v>
      </c>
      <c r="I4724" s="2">
        <v>2136222</v>
      </c>
      <c r="J4724" s="1" t="s">
        <v>25</v>
      </c>
      <c r="K4724" s="2" t="s">
        <v>6471</v>
      </c>
      <c r="N4724" s="2" t="s">
        <v>6472</v>
      </c>
      <c r="O4724" s="2" t="s">
        <v>6469</v>
      </c>
      <c r="Q4724" s="2" t="s">
        <v>6470</v>
      </c>
      <c r="R4724" s="2">
        <v>1230</v>
      </c>
      <c r="S4724" s="2">
        <v>409</v>
      </c>
    </row>
    <row r="4725" spans="1:20" ht="28.8" x14ac:dyDescent="0.3">
      <c r="A4725" s="2" t="s">
        <v>20</v>
      </c>
      <c r="B4725" s="2" t="s">
        <v>21</v>
      </c>
      <c r="C4725" s="2" t="s">
        <v>22</v>
      </c>
      <c r="D4725" s="2" t="s">
        <v>23</v>
      </c>
      <c r="E4725" s="2" t="s">
        <v>5</v>
      </c>
      <c r="G4725" s="2" t="s">
        <v>24</v>
      </c>
      <c r="H4725" s="2">
        <v>2136212</v>
      </c>
      <c r="I4725" s="2">
        <v>2137399</v>
      </c>
      <c r="J4725" s="1" t="s">
        <v>25</v>
      </c>
      <c r="O4725" s="2" t="s">
        <v>6473</v>
      </c>
      <c r="Q4725" s="2" t="s">
        <v>6474</v>
      </c>
      <c r="R4725" s="2">
        <v>1188</v>
      </c>
    </row>
    <row r="4726" spans="1:20" ht="43.2" x14ac:dyDescent="0.3">
      <c r="A4726" s="2" t="s">
        <v>28</v>
      </c>
      <c r="B4726" s="2" t="s">
        <v>29</v>
      </c>
      <c r="C4726" s="2" t="s">
        <v>22</v>
      </c>
      <c r="D4726" s="2" t="s">
        <v>23</v>
      </c>
      <c r="E4726" s="2" t="s">
        <v>5</v>
      </c>
      <c r="G4726" s="2" t="s">
        <v>24</v>
      </c>
      <c r="H4726" s="2">
        <v>2136212</v>
      </c>
      <c r="I4726" s="2">
        <v>2137399</v>
      </c>
      <c r="J4726" s="1" t="s">
        <v>25</v>
      </c>
      <c r="K4726" s="2" t="s">
        <v>6475</v>
      </c>
      <c r="N4726" s="2" t="s">
        <v>6472</v>
      </c>
      <c r="O4726" s="2" t="s">
        <v>6473</v>
      </c>
      <c r="Q4726" s="2" t="s">
        <v>6474</v>
      </c>
      <c r="R4726" s="2">
        <v>1188</v>
      </c>
      <c r="S4726" s="2">
        <v>395</v>
      </c>
    </row>
    <row r="4727" spans="1:20" ht="28.8" x14ac:dyDescent="0.3">
      <c r="A4727" s="2" t="s">
        <v>20</v>
      </c>
      <c r="B4727" s="2" t="s">
        <v>21</v>
      </c>
      <c r="C4727" s="2" t="s">
        <v>22</v>
      </c>
      <c r="D4727" s="2" t="s">
        <v>23</v>
      </c>
      <c r="E4727" s="2" t="s">
        <v>5</v>
      </c>
      <c r="G4727" s="2" t="s">
        <v>24</v>
      </c>
      <c r="H4727" s="2">
        <v>2137411</v>
      </c>
      <c r="I4727" s="2">
        <v>2137674</v>
      </c>
      <c r="J4727" s="1" t="s">
        <v>25</v>
      </c>
      <c r="Q4727" s="2" t="s">
        <v>6476</v>
      </c>
      <c r="R4727" s="2">
        <v>264</v>
      </c>
    </row>
    <row r="4728" spans="1:20" ht="43.2" x14ac:dyDescent="0.3">
      <c r="A4728" s="2" t="s">
        <v>28</v>
      </c>
      <c r="B4728" s="2" t="s">
        <v>29</v>
      </c>
      <c r="C4728" s="2" t="s">
        <v>22</v>
      </c>
      <c r="D4728" s="2" t="s">
        <v>23</v>
      </c>
      <c r="E4728" s="2" t="s">
        <v>5</v>
      </c>
      <c r="G4728" s="2" t="s">
        <v>24</v>
      </c>
      <c r="H4728" s="2">
        <v>2137411</v>
      </c>
      <c r="I4728" s="2">
        <v>2137674</v>
      </c>
      <c r="J4728" s="1" t="s">
        <v>25</v>
      </c>
      <c r="K4728" s="2" t="s">
        <v>6477</v>
      </c>
      <c r="N4728" s="2" t="s">
        <v>41</v>
      </c>
      <c r="Q4728" s="2" t="s">
        <v>6476</v>
      </c>
      <c r="R4728" s="2">
        <v>264</v>
      </c>
      <c r="S4728" s="2">
        <v>87</v>
      </c>
    </row>
    <row r="4729" spans="1:20" ht="28.8" x14ac:dyDescent="0.3">
      <c r="A4729" s="2" t="s">
        <v>20</v>
      </c>
      <c r="B4729" s="2" t="s">
        <v>53</v>
      </c>
      <c r="C4729" s="2" t="s">
        <v>22</v>
      </c>
      <c r="D4729" s="2" t="s">
        <v>23</v>
      </c>
      <c r="E4729" s="2" t="s">
        <v>5</v>
      </c>
      <c r="G4729" s="2" t="s">
        <v>24</v>
      </c>
      <c r="H4729" s="2">
        <v>2137678</v>
      </c>
      <c r="I4729" s="2">
        <v>2138569</v>
      </c>
      <c r="J4729" s="1" t="s">
        <v>25</v>
      </c>
      <c r="Q4729" s="2" t="s">
        <v>6478</v>
      </c>
      <c r="R4729" s="2">
        <v>892</v>
      </c>
      <c r="T4729" s="2" t="s">
        <v>56</v>
      </c>
    </row>
    <row r="4730" spans="1:20" ht="28.8" x14ac:dyDescent="0.3">
      <c r="A4730" s="2" t="s">
        <v>20</v>
      </c>
      <c r="B4730" s="2" t="s">
        <v>21</v>
      </c>
      <c r="C4730" s="2" t="s">
        <v>22</v>
      </c>
      <c r="D4730" s="2" t="s">
        <v>23</v>
      </c>
      <c r="E4730" s="2" t="s">
        <v>5</v>
      </c>
      <c r="G4730" s="2" t="s">
        <v>24</v>
      </c>
      <c r="H4730" s="2">
        <v>2138641</v>
      </c>
      <c r="I4730" s="2">
        <v>2140485</v>
      </c>
      <c r="J4730" s="1" t="s">
        <v>25</v>
      </c>
      <c r="Q4730" s="2" t="s">
        <v>6479</v>
      </c>
      <c r="R4730" s="2">
        <v>1845</v>
      </c>
    </row>
    <row r="4731" spans="1:20" ht="28.8" x14ac:dyDescent="0.3">
      <c r="A4731" s="2" t="s">
        <v>28</v>
      </c>
      <c r="B4731" s="2" t="s">
        <v>29</v>
      </c>
      <c r="C4731" s="2" t="s">
        <v>22</v>
      </c>
      <c r="D4731" s="2" t="s">
        <v>23</v>
      </c>
      <c r="E4731" s="2" t="s">
        <v>5</v>
      </c>
      <c r="G4731" s="2" t="s">
        <v>24</v>
      </c>
      <c r="H4731" s="2">
        <v>2138641</v>
      </c>
      <c r="I4731" s="2">
        <v>2140485</v>
      </c>
      <c r="J4731" s="1" t="s">
        <v>25</v>
      </c>
      <c r="K4731" s="2" t="s">
        <v>6480</v>
      </c>
      <c r="N4731" s="2" t="s">
        <v>101</v>
      </c>
      <c r="Q4731" s="2" t="s">
        <v>6479</v>
      </c>
      <c r="R4731" s="2">
        <v>1845</v>
      </c>
      <c r="S4731" s="2">
        <v>614</v>
      </c>
    </row>
    <row r="4732" spans="1:20" ht="28.8" x14ac:dyDescent="0.3">
      <c r="A4732" s="2" t="s">
        <v>20</v>
      </c>
      <c r="B4732" s="2" t="s">
        <v>21</v>
      </c>
      <c r="C4732" s="2" t="s">
        <v>22</v>
      </c>
      <c r="D4732" s="2" t="s">
        <v>23</v>
      </c>
      <c r="E4732" s="2" t="s">
        <v>5</v>
      </c>
      <c r="G4732" s="2" t="s">
        <v>24</v>
      </c>
      <c r="H4732" s="2">
        <v>2140693</v>
      </c>
      <c r="I4732" s="2">
        <v>2141148</v>
      </c>
      <c r="J4732" s="1" t="s">
        <v>25</v>
      </c>
      <c r="Q4732" s="2" t="s">
        <v>6481</v>
      </c>
      <c r="R4732" s="2">
        <v>456</v>
      </c>
    </row>
    <row r="4733" spans="1:20" ht="28.8" x14ac:dyDescent="0.3">
      <c r="A4733" s="2" t="s">
        <v>28</v>
      </c>
      <c r="B4733" s="2" t="s">
        <v>29</v>
      </c>
      <c r="C4733" s="2" t="s">
        <v>22</v>
      </c>
      <c r="D4733" s="2" t="s">
        <v>23</v>
      </c>
      <c r="E4733" s="2" t="s">
        <v>5</v>
      </c>
      <c r="G4733" s="2" t="s">
        <v>24</v>
      </c>
      <c r="H4733" s="2">
        <v>2140693</v>
      </c>
      <c r="I4733" s="2">
        <v>2141148</v>
      </c>
      <c r="J4733" s="1" t="s">
        <v>25</v>
      </c>
      <c r="K4733" s="2" t="s">
        <v>6482</v>
      </c>
      <c r="N4733" s="2" t="s">
        <v>6483</v>
      </c>
      <c r="Q4733" s="2" t="s">
        <v>6481</v>
      </c>
      <c r="R4733" s="2">
        <v>456</v>
      </c>
      <c r="S4733" s="2">
        <v>151</v>
      </c>
    </row>
    <row r="4734" spans="1:20" ht="28.8" x14ac:dyDescent="0.3">
      <c r="A4734" s="2" t="s">
        <v>20</v>
      </c>
      <c r="B4734" s="2" t="s">
        <v>21</v>
      </c>
      <c r="C4734" s="2" t="s">
        <v>22</v>
      </c>
      <c r="D4734" s="2" t="s">
        <v>23</v>
      </c>
      <c r="E4734" s="2" t="s">
        <v>5</v>
      </c>
      <c r="G4734" s="2" t="s">
        <v>24</v>
      </c>
      <c r="H4734" s="2">
        <v>2141283</v>
      </c>
      <c r="I4734" s="2">
        <v>2141633</v>
      </c>
      <c r="J4734" s="1" t="s">
        <v>25</v>
      </c>
      <c r="Q4734" s="2" t="s">
        <v>6484</v>
      </c>
      <c r="R4734" s="2">
        <v>351</v>
      </c>
    </row>
    <row r="4735" spans="1:20" ht="28.8" x14ac:dyDescent="0.3">
      <c r="A4735" s="2" t="s">
        <v>28</v>
      </c>
      <c r="B4735" s="2" t="s">
        <v>29</v>
      </c>
      <c r="C4735" s="2" t="s">
        <v>22</v>
      </c>
      <c r="D4735" s="2" t="s">
        <v>23</v>
      </c>
      <c r="E4735" s="2" t="s">
        <v>5</v>
      </c>
      <c r="G4735" s="2" t="s">
        <v>24</v>
      </c>
      <c r="H4735" s="2">
        <v>2141283</v>
      </c>
      <c r="I4735" s="2">
        <v>2141633</v>
      </c>
      <c r="J4735" s="1" t="s">
        <v>25</v>
      </c>
      <c r="K4735" s="2" t="s">
        <v>6485</v>
      </c>
      <c r="N4735" s="2" t="s">
        <v>6486</v>
      </c>
      <c r="Q4735" s="2" t="s">
        <v>6484</v>
      </c>
      <c r="R4735" s="2">
        <v>351</v>
      </c>
      <c r="S4735" s="2">
        <v>116</v>
      </c>
    </row>
    <row r="4736" spans="1:20" ht="28.8" x14ac:dyDescent="0.3">
      <c r="A4736" s="2" t="s">
        <v>20</v>
      </c>
      <c r="B4736" s="2" t="s">
        <v>53</v>
      </c>
      <c r="C4736" s="2" t="s">
        <v>22</v>
      </c>
      <c r="D4736" s="2" t="s">
        <v>23</v>
      </c>
      <c r="E4736" s="2" t="s">
        <v>5</v>
      </c>
      <c r="G4736" s="2" t="s">
        <v>24</v>
      </c>
      <c r="H4736" s="2">
        <v>2142272</v>
      </c>
      <c r="I4736" s="2">
        <v>2143731</v>
      </c>
      <c r="J4736" s="1" t="s">
        <v>25</v>
      </c>
      <c r="Q4736" s="2" t="s">
        <v>6487</v>
      </c>
      <c r="R4736" s="2">
        <v>1460</v>
      </c>
      <c r="T4736" s="2" t="s">
        <v>56</v>
      </c>
    </row>
    <row r="4737" spans="1:20" ht="28.8" x14ac:dyDescent="0.3">
      <c r="A4737" s="2" t="s">
        <v>20</v>
      </c>
      <c r="B4737" s="2" t="s">
        <v>21</v>
      </c>
      <c r="C4737" s="2" t="s">
        <v>22</v>
      </c>
      <c r="D4737" s="2" t="s">
        <v>23</v>
      </c>
      <c r="E4737" s="2" t="s">
        <v>5</v>
      </c>
      <c r="G4737" s="2" t="s">
        <v>24</v>
      </c>
      <c r="H4737" s="2">
        <v>2143755</v>
      </c>
      <c r="I4737" s="2">
        <v>2143934</v>
      </c>
      <c r="J4737" s="1" t="s">
        <v>54</v>
      </c>
      <c r="Q4737" s="2" t="s">
        <v>6488</v>
      </c>
      <c r="R4737" s="2">
        <v>180</v>
      </c>
    </row>
    <row r="4738" spans="1:20" ht="28.8" x14ac:dyDescent="0.3">
      <c r="A4738" s="2" t="s">
        <v>28</v>
      </c>
      <c r="B4738" s="2" t="s">
        <v>29</v>
      </c>
      <c r="C4738" s="2" t="s">
        <v>22</v>
      </c>
      <c r="D4738" s="2" t="s">
        <v>23</v>
      </c>
      <c r="E4738" s="2" t="s">
        <v>5</v>
      </c>
      <c r="G4738" s="2" t="s">
        <v>24</v>
      </c>
      <c r="H4738" s="2">
        <v>2143755</v>
      </c>
      <c r="I4738" s="2">
        <v>2143934</v>
      </c>
      <c r="J4738" s="1" t="s">
        <v>54</v>
      </c>
      <c r="K4738" s="2" t="s">
        <v>6489</v>
      </c>
      <c r="N4738" s="2" t="s">
        <v>101</v>
      </c>
      <c r="Q4738" s="2" t="s">
        <v>6488</v>
      </c>
      <c r="R4738" s="2">
        <v>180</v>
      </c>
      <c r="S4738" s="2">
        <v>59</v>
      </c>
    </row>
    <row r="4739" spans="1:20" ht="28.8" x14ac:dyDescent="0.3">
      <c r="A4739" s="2" t="s">
        <v>20</v>
      </c>
      <c r="B4739" s="2" t="s">
        <v>21</v>
      </c>
      <c r="C4739" s="2" t="s">
        <v>22</v>
      </c>
      <c r="D4739" s="2" t="s">
        <v>23</v>
      </c>
      <c r="E4739" s="2" t="s">
        <v>5</v>
      </c>
      <c r="G4739" s="2" t="s">
        <v>24</v>
      </c>
      <c r="H4739" s="2">
        <v>2144157</v>
      </c>
      <c r="I4739" s="2">
        <v>2145401</v>
      </c>
      <c r="J4739" s="1" t="s">
        <v>25</v>
      </c>
      <c r="Q4739" s="2" t="s">
        <v>6490</v>
      </c>
      <c r="R4739" s="2">
        <v>1245</v>
      </c>
    </row>
    <row r="4740" spans="1:20" ht="57.6" x14ac:dyDescent="0.3">
      <c r="A4740" s="2" t="s">
        <v>28</v>
      </c>
      <c r="B4740" s="2" t="s">
        <v>29</v>
      </c>
      <c r="C4740" s="2" t="s">
        <v>22</v>
      </c>
      <c r="D4740" s="2" t="s">
        <v>23</v>
      </c>
      <c r="E4740" s="2" t="s">
        <v>5</v>
      </c>
      <c r="G4740" s="2" t="s">
        <v>24</v>
      </c>
      <c r="H4740" s="2">
        <v>2144157</v>
      </c>
      <c r="I4740" s="2">
        <v>2145401</v>
      </c>
      <c r="J4740" s="1" t="s">
        <v>25</v>
      </c>
      <c r="K4740" s="2" t="s">
        <v>6491</v>
      </c>
      <c r="N4740" s="2" t="s">
        <v>1605</v>
      </c>
      <c r="Q4740" s="2" t="s">
        <v>6490</v>
      </c>
      <c r="R4740" s="2">
        <v>1245</v>
      </c>
      <c r="S4740" s="2">
        <v>414</v>
      </c>
    </row>
    <row r="4741" spans="1:20" ht="28.8" x14ac:dyDescent="0.3">
      <c r="A4741" s="2" t="s">
        <v>20</v>
      </c>
      <c r="B4741" s="2" t="s">
        <v>21</v>
      </c>
      <c r="C4741" s="2" t="s">
        <v>22</v>
      </c>
      <c r="D4741" s="2" t="s">
        <v>23</v>
      </c>
      <c r="E4741" s="2" t="s">
        <v>5</v>
      </c>
      <c r="G4741" s="2" t="s">
        <v>24</v>
      </c>
      <c r="H4741" s="2">
        <v>2145398</v>
      </c>
      <c r="I4741" s="2">
        <v>2146339</v>
      </c>
      <c r="J4741" s="1" t="s">
        <v>25</v>
      </c>
      <c r="Q4741" s="2" t="s">
        <v>6492</v>
      </c>
      <c r="R4741" s="2">
        <v>942</v>
      </c>
    </row>
    <row r="4742" spans="1:20" ht="57.6" x14ac:dyDescent="0.3">
      <c r="A4742" s="2" t="s">
        <v>28</v>
      </c>
      <c r="B4742" s="2" t="s">
        <v>29</v>
      </c>
      <c r="C4742" s="2" t="s">
        <v>22</v>
      </c>
      <c r="D4742" s="2" t="s">
        <v>23</v>
      </c>
      <c r="E4742" s="2" t="s">
        <v>5</v>
      </c>
      <c r="G4742" s="2" t="s">
        <v>24</v>
      </c>
      <c r="H4742" s="2">
        <v>2145398</v>
      </c>
      <c r="I4742" s="2">
        <v>2146339</v>
      </c>
      <c r="J4742" s="1" t="s">
        <v>25</v>
      </c>
      <c r="K4742" s="2" t="s">
        <v>6493</v>
      </c>
      <c r="N4742" s="2" t="s">
        <v>1605</v>
      </c>
      <c r="Q4742" s="2" t="s">
        <v>6492</v>
      </c>
      <c r="R4742" s="2">
        <v>942</v>
      </c>
      <c r="S4742" s="2">
        <v>313</v>
      </c>
    </row>
    <row r="4743" spans="1:20" ht="28.8" x14ac:dyDescent="0.3">
      <c r="A4743" s="2" t="s">
        <v>20</v>
      </c>
      <c r="B4743" s="2" t="s">
        <v>21</v>
      </c>
      <c r="C4743" s="2" t="s">
        <v>22</v>
      </c>
      <c r="D4743" s="2" t="s">
        <v>23</v>
      </c>
      <c r="E4743" s="2" t="s">
        <v>5</v>
      </c>
      <c r="G4743" s="2" t="s">
        <v>24</v>
      </c>
      <c r="H4743" s="2">
        <v>2146332</v>
      </c>
      <c r="I4743" s="2">
        <v>2147330</v>
      </c>
      <c r="J4743" s="1" t="s">
        <v>25</v>
      </c>
      <c r="Q4743" s="2" t="s">
        <v>6494</v>
      </c>
      <c r="R4743" s="2">
        <v>999</v>
      </c>
    </row>
    <row r="4744" spans="1:20" ht="57.6" x14ac:dyDescent="0.3">
      <c r="A4744" s="2" t="s">
        <v>28</v>
      </c>
      <c r="B4744" s="2" t="s">
        <v>29</v>
      </c>
      <c r="C4744" s="2" t="s">
        <v>22</v>
      </c>
      <c r="D4744" s="2" t="s">
        <v>23</v>
      </c>
      <c r="E4744" s="2" t="s">
        <v>5</v>
      </c>
      <c r="G4744" s="2" t="s">
        <v>24</v>
      </c>
      <c r="H4744" s="2">
        <v>2146332</v>
      </c>
      <c r="I4744" s="2">
        <v>2147330</v>
      </c>
      <c r="J4744" s="1" t="s">
        <v>25</v>
      </c>
      <c r="K4744" s="2" t="s">
        <v>6495</v>
      </c>
      <c r="N4744" s="2" t="s">
        <v>1605</v>
      </c>
      <c r="Q4744" s="2" t="s">
        <v>6494</v>
      </c>
      <c r="R4744" s="2">
        <v>999</v>
      </c>
      <c r="S4744" s="2">
        <v>332</v>
      </c>
    </row>
    <row r="4745" spans="1:20" ht="28.8" x14ac:dyDescent="0.3">
      <c r="A4745" s="2" t="s">
        <v>20</v>
      </c>
      <c r="B4745" s="2" t="s">
        <v>21</v>
      </c>
      <c r="C4745" s="2" t="s">
        <v>22</v>
      </c>
      <c r="D4745" s="2" t="s">
        <v>23</v>
      </c>
      <c r="E4745" s="2" t="s">
        <v>5</v>
      </c>
      <c r="G4745" s="2" t="s">
        <v>24</v>
      </c>
      <c r="H4745" s="2">
        <v>2147405</v>
      </c>
      <c r="I4745" s="2">
        <v>2148265</v>
      </c>
      <c r="J4745" s="1" t="s">
        <v>54</v>
      </c>
      <c r="Q4745" s="2" t="s">
        <v>6496</v>
      </c>
      <c r="R4745" s="2">
        <v>861</v>
      </c>
    </row>
    <row r="4746" spans="1:20" ht="28.8" x14ac:dyDescent="0.3">
      <c r="A4746" s="2" t="s">
        <v>28</v>
      </c>
      <c r="B4746" s="2" t="s">
        <v>29</v>
      </c>
      <c r="C4746" s="2" t="s">
        <v>22</v>
      </c>
      <c r="D4746" s="2" t="s">
        <v>23</v>
      </c>
      <c r="E4746" s="2" t="s">
        <v>5</v>
      </c>
      <c r="G4746" s="2" t="s">
        <v>24</v>
      </c>
      <c r="H4746" s="2">
        <v>2147405</v>
      </c>
      <c r="I4746" s="2">
        <v>2148265</v>
      </c>
      <c r="J4746" s="1" t="s">
        <v>54</v>
      </c>
      <c r="K4746" s="2" t="s">
        <v>6497</v>
      </c>
      <c r="N4746" s="2" t="s">
        <v>101</v>
      </c>
      <c r="Q4746" s="2" t="s">
        <v>6496</v>
      </c>
      <c r="R4746" s="2">
        <v>861</v>
      </c>
      <c r="S4746" s="2">
        <v>286</v>
      </c>
    </row>
    <row r="4747" spans="1:20" ht="28.8" x14ac:dyDescent="0.3">
      <c r="A4747" s="2" t="s">
        <v>20</v>
      </c>
      <c r="B4747" s="2" t="s">
        <v>21</v>
      </c>
      <c r="C4747" s="2" t="s">
        <v>22</v>
      </c>
      <c r="D4747" s="2" t="s">
        <v>23</v>
      </c>
      <c r="E4747" s="2" t="s">
        <v>5</v>
      </c>
      <c r="G4747" s="2" t="s">
        <v>24</v>
      </c>
      <c r="H4747" s="2">
        <v>2148399</v>
      </c>
      <c r="I4747" s="2">
        <v>2148947</v>
      </c>
      <c r="J4747" s="1" t="s">
        <v>54</v>
      </c>
      <c r="Q4747" s="2" t="s">
        <v>6498</v>
      </c>
      <c r="R4747" s="2">
        <v>549</v>
      </c>
    </row>
    <row r="4748" spans="1:20" ht="28.8" x14ac:dyDescent="0.3">
      <c r="A4748" s="2" t="s">
        <v>28</v>
      </c>
      <c r="B4748" s="2" t="s">
        <v>29</v>
      </c>
      <c r="C4748" s="2" t="s">
        <v>22</v>
      </c>
      <c r="D4748" s="2" t="s">
        <v>23</v>
      </c>
      <c r="E4748" s="2" t="s">
        <v>5</v>
      </c>
      <c r="G4748" s="2" t="s">
        <v>24</v>
      </c>
      <c r="H4748" s="2">
        <v>2148399</v>
      </c>
      <c r="I4748" s="2">
        <v>2148947</v>
      </c>
      <c r="J4748" s="1" t="s">
        <v>54</v>
      </c>
      <c r="K4748" s="2" t="s">
        <v>6499</v>
      </c>
      <c r="N4748" s="2" t="s">
        <v>101</v>
      </c>
      <c r="Q4748" s="2" t="s">
        <v>6498</v>
      </c>
      <c r="R4748" s="2">
        <v>549</v>
      </c>
      <c r="S4748" s="2">
        <v>182</v>
      </c>
    </row>
    <row r="4749" spans="1:20" ht="28.8" x14ac:dyDescent="0.3">
      <c r="A4749" s="2" t="s">
        <v>20</v>
      </c>
      <c r="B4749" s="2" t="s">
        <v>21</v>
      </c>
      <c r="C4749" s="2" t="s">
        <v>22</v>
      </c>
      <c r="D4749" s="2" t="s">
        <v>23</v>
      </c>
      <c r="E4749" s="2" t="s">
        <v>5</v>
      </c>
      <c r="G4749" s="2" t="s">
        <v>24</v>
      </c>
      <c r="H4749" s="2">
        <v>2148975</v>
      </c>
      <c r="I4749" s="2">
        <v>2149082</v>
      </c>
      <c r="J4749" s="1" t="s">
        <v>25</v>
      </c>
      <c r="Q4749" s="2" t="s">
        <v>6500</v>
      </c>
      <c r="R4749" s="2">
        <v>108</v>
      </c>
    </row>
    <row r="4750" spans="1:20" ht="28.8" x14ac:dyDescent="0.3">
      <c r="A4750" s="2" t="s">
        <v>28</v>
      </c>
      <c r="B4750" s="2" t="s">
        <v>29</v>
      </c>
      <c r="C4750" s="2" t="s">
        <v>22</v>
      </c>
      <c r="D4750" s="2" t="s">
        <v>23</v>
      </c>
      <c r="E4750" s="2" t="s">
        <v>5</v>
      </c>
      <c r="G4750" s="2" t="s">
        <v>24</v>
      </c>
      <c r="H4750" s="2">
        <v>2148975</v>
      </c>
      <c r="I4750" s="2">
        <v>2149082</v>
      </c>
      <c r="J4750" s="1" t="s">
        <v>25</v>
      </c>
      <c r="K4750" s="2" t="s">
        <v>6501</v>
      </c>
      <c r="N4750" s="2" t="s">
        <v>101</v>
      </c>
      <c r="Q4750" s="2" t="s">
        <v>6500</v>
      </c>
      <c r="R4750" s="2">
        <v>108</v>
      </c>
      <c r="S4750" s="2">
        <v>35</v>
      </c>
    </row>
    <row r="4751" spans="1:20" ht="28.8" x14ac:dyDescent="0.3">
      <c r="A4751" s="2" t="s">
        <v>20</v>
      </c>
      <c r="B4751" s="2" t="s">
        <v>53</v>
      </c>
      <c r="C4751" s="2" t="s">
        <v>22</v>
      </c>
      <c r="D4751" s="2" t="s">
        <v>23</v>
      </c>
      <c r="E4751" s="2" t="s">
        <v>5</v>
      </c>
      <c r="G4751" s="2" t="s">
        <v>24</v>
      </c>
      <c r="H4751" s="2">
        <v>2149089</v>
      </c>
      <c r="I4751" s="2">
        <v>2150077</v>
      </c>
      <c r="J4751" s="1" t="s">
        <v>54</v>
      </c>
      <c r="Q4751" s="2" t="s">
        <v>6502</v>
      </c>
      <c r="R4751" s="2">
        <v>989</v>
      </c>
      <c r="T4751" s="2" t="s">
        <v>56</v>
      </c>
    </row>
    <row r="4752" spans="1:20" ht="28.8" x14ac:dyDescent="0.3">
      <c r="A4752" s="2" t="s">
        <v>20</v>
      </c>
      <c r="B4752" s="2" t="s">
        <v>21</v>
      </c>
      <c r="C4752" s="2" t="s">
        <v>22</v>
      </c>
      <c r="D4752" s="2" t="s">
        <v>23</v>
      </c>
      <c r="E4752" s="2" t="s">
        <v>5</v>
      </c>
      <c r="G4752" s="2" t="s">
        <v>24</v>
      </c>
      <c r="H4752" s="2">
        <v>2150798</v>
      </c>
      <c r="I4752" s="2">
        <v>2151298</v>
      </c>
      <c r="J4752" s="1" t="s">
        <v>25</v>
      </c>
      <c r="Q4752" s="2" t="s">
        <v>6503</v>
      </c>
      <c r="R4752" s="2">
        <v>501</v>
      </c>
    </row>
    <row r="4753" spans="1:19" ht="28.8" x14ac:dyDescent="0.3">
      <c r="A4753" s="2" t="s">
        <v>28</v>
      </c>
      <c r="B4753" s="2" t="s">
        <v>29</v>
      </c>
      <c r="C4753" s="2" t="s">
        <v>22</v>
      </c>
      <c r="D4753" s="2" t="s">
        <v>23</v>
      </c>
      <c r="E4753" s="2" t="s">
        <v>5</v>
      </c>
      <c r="G4753" s="2" t="s">
        <v>24</v>
      </c>
      <c r="H4753" s="2">
        <v>2150798</v>
      </c>
      <c r="I4753" s="2">
        <v>2151298</v>
      </c>
      <c r="J4753" s="1" t="s">
        <v>25</v>
      </c>
      <c r="K4753" s="2" t="s">
        <v>6504</v>
      </c>
      <c r="N4753" s="2" t="s">
        <v>101</v>
      </c>
      <c r="Q4753" s="2" t="s">
        <v>6503</v>
      </c>
      <c r="R4753" s="2">
        <v>501</v>
      </c>
      <c r="S4753" s="2">
        <v>166</v>
      </c>
    </row>
    <row r="4754" spans="1:19" ht="28.8" x14ac:dyDescent="0.3">
      <c r="A4754" s="2" t="s">
        <v>20</v>
      </c>
      <c r="B4754" s="2" t="s">
        <v>21</v>
      </c>
      <c r="C4754" s="2" t="s">
        <v>22</v>
      </c>
      <c r="D4754" s="2" t="s">
        <v>23</v>
      </c>
      <c r="E4754" s="2" t="s">
        <v>5</v>
      </c>
      <c r="G4754" s="2" t="s">
        <v>24</v>
      </c>
      <c r="H4754" s="2">
        <v>2151591</v>
      </c>
      <c r="I4754" s="2">
        <v>2151965</v>
      </c>
      <c r="J4754" s="1" t="s">
        <v>54</v>
      </c>
      <c r="Q4754" s="2" t="s">
        <v>6505</v>
      </c>
      <c r="R4754" s="2">
        <v>375</v>
      </c>
    </row>
    <row r="4755" spans="1:19" ht="28.8" x14ac:dyDescent="0.3">
      <c r="A4755" s="2" t="s">
        <v>28</v>
      </c>
      <c r="B4755" s="2" t="s">
        <v>29</v>
      </c>
      <c r="C4755" s="2" t="s">
        <v>22</v>
      </c>
      <c r="D4755" s="2" t="s">
        <v>23</v>
      </c>
      <c r="E4755" s="2" t="s">
        <v>5</v>
      </c>
      <c r="G4755" s="2" t="s">
        <v>24</v>
      </c>
      <c r="H4755" s="2">
        <v>2151591</v>
      </c>
      <c r="I4755" s="2">
        <v>2151965</v>
      </c>
      <c r="J4755" s="1" t="s">
        <v>54</v>
      </c>
      <c r="K4755" s="2" t="s">
        <v>6506</v>
      </c>
      <c r="N4755" s="2" t="s">
        <v>1612</v>
      </c>
      <c r="Q4755" s="2" t="s">
        <v>6505</v>
      </c>
      <c r="R4755" s="2">
        <v>375</v>
      </c>
      <c r="S4755" s="2">
        <v>124</v>
      </c>
    </row>
    <row r="4756" spans="1:19" ht="28.8" x14ac:dyDescent="0.3">
      <c r="A4756" s="2" t="s">
        <v>20</v>
      </c>
      <c r="B4756" s="2" t="s">
        <v>21</v>
      </c>
      <c r="C4756" s="2" t="s">
        <v>22</v>
      </c>
      <c r="D4756" s="2" t="s">
        <v>23</v>
      </c>
      <c r="E4756" s="2" t="s">
        <v>5</v>
      </c>
      <c r="G4756" s="2" t="s">
        <v>24</v>
      </c>
      <c r="H4756" s="2">
        <v>2152275</v>
      </c>
      <c r="I4756" s="2">
        <v>2152379</v>
      </c>
      <c r="J4756" s="1" t="s">
        <v>54</v>
      </c>
      <c r="Q4756" s="2" t="s">
        <v>6507</v>
      </c>
      <c r="R4756" s="2">
        <v>105</v>
      </c>
    </row>
    <row r="4757" spans="1:19" ht="28.8" x14ac:dyDescent="0.3">
      <c r="A4757" s="2" t="s">
        <v>28</v>
      </c>
      <c r="B4757" s="2" t="s">
        <v>29</v>
      </c>
      <c r="C4757" s="2" t="s">
        <v>22</v>
      </c>
      <c r="D4757" s="2" t="s">
        <v>23</v>
      </c>
      <c r="E4757" s="2" t="s">
        <v>5</v>
      </c>
      <c r="G4757" s="2" t="s">
        <v>24</v>
      </c>
      <c r="H4757" s="2">
        <v>2152275</v>
      </c>
      <c r="I4757" s="2">
        <v>2152379</v>
      </c>
      <c r="J4757" s="1" t="s">
        <v>54</v>
      </c>
      <c r="K4757" s="2" t="s">
        <v>6508</v>
      </c>
      <c r="N4757" s="2" t="s">
        <v>101</v>
      </c>
      <c r="Q4757" s="2" t="s">
        <v>6507</v>
      </c>
      <c r="R4757" s="2">
        <v>105</v>
      </c>
      <c r="S4757" s="2">
        <v>34</v>
      </c>
    </row>
    <row r="4758" spans="1:19" ht="28.8" x14ac:dyDescent="0.3">
      <c r="A4758" s="2" t="s">
        <v>20</v>
      </c>
      <c r="B4758" s="2" t="s">
        <v>21</v>
      </c>
      <c r="C4758" s="2" t="s">
        <v>22</v>
      </c>
      <c r="D4758" s="2" t="s">
        <v>23</v>
      </c>
      <c r="E4758" s="2" t="s">
        <v>5</v>
      </c>
      <c r="G4758" s="2" t="s">
        <v>24</v>
      </c>
      <c r="H4758" s="2">
        <v>2152967</v>
      </c>
      <c r="I4758" s="2">
        <v>2154262</v>
      </c>
      <c r="J4758" s="1" t="s">
        <v>25</v>
      </c>
      <c r="Q4758" s="2" t="s">
        <v>6509</v>
      </c>
      <c r="R4758" s="2">
        <v>1296</v>
      </c>
    </row>
    <row r="4759" spans="1:19" ht="43.2" x14ac:dyDescent="0.3">
      <c r="A4759" s="2" t="s">
        <v>28</v>
      </c>
      <c r="B4759" s="2" t="s">
        <v>29</v>
      </c>
      <c r="C4759" s="2" t="s">
        <v>22</v>
      </c>
      <c r="D4759" s="2" t="s">
        <v>23</v>
      </c>
      <c r="E4759" s="2" t="s">
        <v>5</v>
      </c>
      <c r="G4759" s="2" t="s">
        <v>24</v>
      </c>
      <c r="H4759" s="2">
        <v>2152967</v>
      </c>
      <c r="I4759" s="2">
        <v>2154262</v>
      </c>
      <c r="J4759" s="1" t="s">
        <v>25</v>
      </c>
      <c r="K4759" s="2" t="s">
        <v>6510</v>
      </c>
      <c r="N4759" s="2" t="s">
        <v>41</v>
      </c>
      <c r="Q4759" s="2" t="s">
        <v>6509</v>
      </c>
      <c r="R4759" s="2">
        <v>1296</v>
      </c>
      <c r="S4759" s="2">
        <v>431</v>
      </c>
    </row>
    <row r="4760" spans="1:19" ht="28.8" x14ac:dyDescent="0.3">
      <c r="A4760" s="2" t="s">
        <v>20</v>
      </c>
      <c r="B4760" s="2" t="s">
        <v>21</v>
      </c>
      <c r="C4760" s="2" t="s">
        <v>22</v>
      </c>
      <c r="D4760" s="2" t="s">
        <v>23</v>
      </c>
      <c r="E4760" s="2" t="s">
        <v>5</v>
      </c>
      <c r="G4760" s="2" t="s">
        <v>24</v>
      </c>
      <c r="H4760" s="2">
        <v>2154272</v>
      </c>
      <c r="I4760" s="2">
        <v>2156701</v>
      </c>
      <c r="J4760" s="1" t="s">
        <v>25</v>
      </c>
      <c r="Q4760" s="2" t="s">
        <v>6511</v>
      </c>
      <c r="R4760" s="2">
        <v>2430</v>
      </c>
    </row>
    <row r="4761" spans="1:19" ht="28.8" x14ac:dyDescent="0.3">
      <c r="A4761" s="2" t="s">
        <v>28</v>
      </c>
      <c r="B4761" s="2" t="s">
        <v>29</v>
      </c>
      <c r="C4761" s="2" t="s">
        <v>22</v>
      </c>
      <c r="D4761" s="2" t="s">
        <v>23</v>
      </c>
      <c r="E4761" s="2" t="s">
        <v>5</v>
      </c>
      <c r="G4761" s="2" t="s">
        <v>24</v>
      </c>
      <c r="H4761" s="2">
        <v>2154272</v>
      </c>
      <c r="I4761" s="2">
        <v>2156701</v>
      </c>
      <c r="J4761" s="1" t="s">
        <v>25</v>
      </c>
      <c r="K4761" s="2" t="s">
        <v>6512</v>
      </c>
      <c r="N4761" s="2" t="s">
        <v>6513</v>
      </c>
      <c r="Q4761" s="2" t="s">
        <v>6511</v>
      </c>
      <c r="R4761" s="2">
        <v>2430</v>
      </c>
      <c r="S4761" s="2">
        <v>809</v>
      </c>
    </row>
    <row r="4762" spans="1:19" ht="28.8" x14ac:dyDescent="0.3">
      <c r="A4762" s="2" t="s">
        <v>20</v>
      </c>
      <c r="B4762" s="2" t="s">
        <v>21</v>
      </c>
      <c r="C4762" s="2" t="s">
        <v>22</v>
      </c>
      <c r="D4762" s="2" t="s">
        <v>23</v>
      </c>
      <c r="E4762" s="2" t="s">
        <v>5</v>
      </c>
      <c r="G4762" s="2" t="s">
        <v>24</v>
      </c>
      <c r="H4762" s="2">
        <v>2156858</v>
      </c>
      <c r="I4762" s="2">
        <v>2157097</v>
      </c>
      <c r="J4762" s="1" t="s">
        <v>54</v>
      </c>
      <c r="Q4762" s="2" t="s">
        <v>6514</v>
      </c>
      <c r="R4762" s="2">
        <v>240</v>
      </c>
    </row>
    <row r="4763" spans="1:19" ht="28.8" x14ac:dyDescent="0.3">
      <c r="A4763" s="2" t="s">
        <v>28</v>
      </c>
      <c r="B4763" s="2" t="s">
        <v>29</v>
      </c>
      <c r="C4763" s="2" t="s">
        <v>22</v>
      </c>
      <c r="D4763" s="2" t="s">
        <v>23</v>
      </c>
      <c r="E4763" s="2" t="s">
        <v>5</v>
      </c>
      <c r="G4763" s="2" t="s">
        <v>24</v>
      </c>
      <c r="H4763" s="2">
        <v>2156858</v>
      </c>
      <c r="I4763" s="2">
        <v>2157097</v>
      </c>
      <c r="J4763" s="1" t="s">
        <v>54</v>
      </c>
      <c r="K4763" s="2" t="s">
        <v>6515</v>
      </c>
      <c r="N4763" s="2" t="s">
        <v>101</v>
      </c>
      <c r="Q4763" s="2" t="s">
        <v>6514</v>
      </c>
      <c r="R4763" s="2">
        <v>240</v>
      </c>
      <c r="S4763" s="2">
        <v>79</v>
      </c>
    </row>
    <row r="4764" spans="1:19" ht="28.8" x14ac:dyDescent="0.3">
      <c r="A4764" s="2" t="s">
        <v>20</v>
      </c>
      <c r="B4764" s="2" t="s">
        <v>21</v>
      </c>
      <c r="C4764" s="2" t="s">
        <v>22</v>
      </c>
      <c r="D4764" s="2" t="s">
        <v>23</v>
      </c>
      <c r="E4764" s="2" t="s">
        <v>5</v>
      </c>
      <c r="G4764" s="2" t="s">
        <v>24</v>
      </c>
      <c r="H4764" s="2">
        <v>2157238</v>
      </c>
      <c r="I4764" s="2">
        <v>2157735</v>
      </c>
      <c r="J4764" s="1" t="s">
        <v>54</v>
      </c>
      <c r="Q4764" s="2" t="s">
        <v>6516</v>
      </c>
      <c r="R4764" s="2">
        <v>498</v>
      </c>
    </row>
    <row r="4765" spans="1:19" ht="28.8" x14ac:dyDescent="0.3">
      <c r="A4765" s="2" t="s">
        <v>28</v>
      </c>
      <c r="B4765" s="2" t="s">
        <v>29</v>
      </c>
      <c r="C4765" s="2" t="s">
        <v>22</v>
      </c>
      <c r="D4765" s="2" t="s">
        <v>23</v>
      </c>
      <c r="E4765" s="2" t="s">
        <v>5</v>
      </c>
      <c r="G4765" s="2" t="s">
        <v>24</v>
      </c>
      <c r="H4765" s="2">
        <v>2157238</v>
      </c>
      <c r="I4765" s="2">
        <v>2157735</v>
      </c>
      <c r="J4765" s="1" t="s">
        <v>54</v>
      </c>
      <c r="K4765" s="2" t="s">
        <v>6517</v>
      </c>
      <c r="N4765" s="2" t="s">
        <v>2638</v>
      </c>
      <c r="Q4765" s="2" t="s">
        <v>6516</v>
      </c>
      <c r="R4765" s="2">
        <v>498</v>
      </c>
      <c r="S4765" s="2">
        <v>165</v>
      </c>
    </row>
    <row r="4766" spans="1:19" ht="28.8" x14ac:dyDescent="0.3">
      <c r="A4766" s="2" t="s">
        <v>20</v>
      </c>
      <c r="B4766" s="2" t="s">
        <v>21</v>
      </c>
      <c r="C4766" s="2" t="s">
        <v>22</v>
      </c>
      <c r="D4766" s="2" t="s">
        <v>23</v>
      </c>
      <c r="E4766" s="2" t="s">
        <v>5</v>
      </c>
      <c r="G4766" s="2" t="s">
        <v>24</v>
      </c>
      <c r="H4766" s="2">
        <v>2157957</v>
      </c>
      <c r="I4766" s="2">
        <v>2158433</v>
      </c>
      <c r="J4766" s="1" t="s">
        <v>54</v>
      </c>
      <c r="Q4766" s="2" t="s">
        <v>6518</v>
      </c>
      <c r="R4766" s="2">
        <v>477</v>
      </c>
    </row>
    <row r="4767" spans="1:19" ht="43.2" x14ac:dyDescent="0.3">
      <c r="A4767" s="2" t="s">
        <v>28</v>
      </c>
      <c r="B4767" s="2" t="s">
        <v>29</v>
      </c>
      <c r="C4767" s="2" t="s">
        <v>22</v>
      </c>
      <c r="D4767" s="2" t="s">
        <v>23</v>
      </c>
      <c r="E4767" s="2" t="s">
        <v>5</v>
      </c>
      <c r="G4767" s="2" t="s">
        <v>24</v>
      </c>
      <c r="H4767" s="2">
        <v>2157957</v>
      </c>
      <c r="I4767" s="2">
        <v>2158433</v>
      </c>
      <c r="J4767" s="1" t="s">
        <v>54</v>
      </c>
      <c r="K4767" s="2" t="s">
        <v>6519</v>
      </c>
      <c r="N4767" s="2" t="s">
        <v>6520</v>
      </c>
      <c r="Q4767" s="2" t="s">
        <v>6518</v>
      </c>
      <c r="R4767" s="2">
        <v>477</v>
      </c>
      <c r="S4767" s="2">
        <v>158</v>
      </c>
    </row>
    <row r="4768" spans="1:19" ht="28.8" x14ac:dyDescent="0.3">
      <c r="A4768" s="2" t="s">
        <v>20</v>
      </c>
      <c r="B4768" s="2" t="s">
        <v>21</v>
      </c>
      <c r="C4768" s="2" t="s">
        <v>22</v>
      </c>
      <c r="D4768" s="2" t="s">
        <v>23</v>
      </c>
      <c r="E4768" s="2" t="s">
        <v>5</v>
      </c>
      <c r="G4768" s="2" t="s">
        <v>24</v>
      </c>
      <c r="H4768" s="2">
        <v>2158510</v>
      </c>
      <c r="I4768" s="2">
        <v>2160636</v>
      </c>
      <c r="J4768" s="1" t="s">
        <v>54</v>
      </c>
      <c r="Q4768" s="2" t="s">
        <v>6521</v>
      </c>
      <c r="R4768" s="2">
        <v>2127</v>
      </c>
    </row>
    <row r="4769" spans="1:19" ht="57.6" x14ac:dyDescent="0.3">
      <c r="A4769" s="2" t="s">
        <v>28</v>
      </c>
      <c r="B4769" s="2" t="s">
        <v>29</v>
      </c>
      <c r="C4769" s="2" t="s">
        <v>22</v>
      </c>
      <c r="D4769" s="2" t="s">
        <v>23</v>
      </c>
      <c r="E4769" s="2" t="s">
        <v>5</v>
      </c>
      <c r="G4769" s="2" t="s">
        <v>24</v>
      </c>
      <c r="H4769" s="2">
        <v>2158510</v>
      </c>
      <c r="I4769" s="2">
        <v>2160636</v>
      </c>
      <c r="J4769" s="1" t="s">
        <v>54</v>
      </c>
      <c r="K4769" s="2" t="s">
        <v>6522</v>
      </c>
      <c r="N4769" s="2" t="s">
        <v>6523</v>
      </c>
      <c r="Q4769" s="2" t="s">
        <v>6521</v>
      </c>
      <c r="R4769" s="2">
        <v>2127</v>
      </c>
      <c r="S4769" s="2">
        <v>708</v>
      </c>
    </row>
    <row r="4770" spans="1:19" ht="28.8" x14ac:dyDescent="0.3">
      <c r="A4770" s="2" t="s">
        <v>20</v>
      </c>
      <c r="B4770" s="2" t="s">
        <v>21</v>
      </c>
      <c r="C4770" s="2" t="s">
        <v>22</v>
      </c>
      <c r="D4770" s="2" t="s">
        <v>23</v>
      </c>
      <c r="E4770" s="2" t="s">
        <v>5</v>
      </c>
      <c r="G4770" s="2" t="s">
        <v>24</v>
      </c>
      <c r="H4770" s="2">
        <v>2160776</v>
      </c>
      <c r="I4770" s="2">
        <v>2161438</v>
      </c>
      <c r="J4770" s="1" t="s">
        <v>54</v>
      </c>
      <c r="Q4770" s="2" t="s">
        <v>6524</v>
      </c>
      <c r="R4770" s="2">
        <v>663</v>
      </c>
    </row>
    <row r="4771" spans="1:19" ht="28.8" x14ac:dyDescent="0.3">
      <c r="A4771" s="2" t="s">
        <v>28</v>
      </c>
      <c r="B4771" s="2" t="s">
        <v>29</v>
      </c>
      <c r="C4771" s="2" t="s">
        <v>22</v>
      </c>
      <c r="D4771" s="2" t="s">
        <v>23</v>
      </c>
      <c r="E4771" s="2" t="s">
        <v>5</v>
      </c>
      <c r="G4771" s="2" t="s">
        <v>24</v>
      </c>
      <c r="H4771" s="2">
        <v>2160776</v>
      </c>
      <c r="I4771" s="2">
        <v>2161438</v>
      </c>
      <c r="J4771" s="1" t="s">
        <v>54</v>
      </c>
      <c r="K4771" s="2" t="s">
        <v>6525</v>
      </c>
      <c r="N4771" s="2" t="s">
        <v>1612</v>
      </c>
      <c r="Q4771" s="2" t="s">
        <v>6524</v>
      </c>
      <c r="R4771" s="2">
        <v>663</v>
      </c>
      <c r="S4771" s="2">
        <v>220</v>
      </c>
    </row>
    <row r="4772" spans="1:19" ht="28.8" x14ac:dyDescent="0.3">
      <c r="A4772" s="2" t="s">
        <v>20</v>
      </c>
      <c r="B4772" s="2" t="s">
        <v>21</v>
      </c>
      <c r="C4772" s="2" t="s">
        <v>22</v>
      </c>
      <c r="D4772" s="2" t="s">
        <v>23</v>
      </c>
      <c r="E4772" s="2" t="s">
        <v>5</v>
      </c>
      <c r="G4772" s="2" t="s">
        <v>24</v>
      </c>
      <c r="H4772" s="2">
        <v>2161717</v>
      </c>
      <c r="I4772" s="2">
        <v>2161998</v>
      </c>
      <c r="J4772" s="1" t="s">
        <v>25</v>
      </c>
      <c r="Q4772" s="2" t="s">
        <v>6526</v>
      </c>
      <c r="R4772" s="2">
        <v>282</v>
      </c>
    </row>
    <row r="4773" spans="1:19" ht="43.2" x14ac:dyDescent="0.3">
      <c r="A4773" s="2" t="s">
        <v>28</v>
      </c>
      <c r="B4773" s="2" t="s">
        <v>29</v>
      </c>
      <c r="C4773" s="2" t="s">
        <v>22</v>
      </c>
      <c r="D4773" s="2" t="s">
        <v>23</v>
      </c>
      <c r="E4773" s="2" t="s">
        <v>5</v>
      </c>
      <c r="G4773" s="2" t="s">
        <v>24</v>
      </c>
      <c r="H4773" s="2">
        <v>2161717</v>
      </c>
      <c r="I4773" s="2">
        <v>2161998</v>
      </c>
      <c r="J4773" s="1" t="s">
        <v>25</v>
      </c>
      <c r="K4773" s="2" t="s">
        <v>6527</v>
      </c>
      <c r="N4773" s="2" t="s">
        <v>41</v>
      </c>
      <c r="Q4773" s="2" t="s">
        <v>6526</v>
      </c>
      <c r="R4773" s="2">
        <v>282</v>
      </c>
      <c r="S4773" s="2">
        <v>93</v>
      </c>
    </row>
    <row r="4774" spans="1:19" ht="28.8" x14ac:dyDescent="0.3">
      <c r="A4774" s="2" t="s">
        <v>20</v>
      </c>
      <c r="B4774" s="2" t="s">
        <v>21</v>
      </c>
      <c r="C4774" s="2" t="s">
        <v>22</v>
      </c>
      <c r="D4774" s="2" t="s">
        <v>23</v>
      </c>
      <c r="E4774" s="2" t="s">
        <v>5</v>
      </c>
      <c r="G4774" s="2" t="s">
        <v>24</v>
      </c>
      <c r="H4774" s="2">
        <v>2161995</v>
      </c>
      <c r="I4774" s="2">
        <v>2162237</v>
      </c>
      <c r="J4774" s="1" t="s">
        <v>25</v>
      </c>
      <c r="Q4774" s="2" t="s">
        <v>6528</v>
      </c>
      <c r="R4774" s="2">
        <v>243</v>
      </c>
    </row>
    <row r="4775" spans="1:19" ht="43.2" x14ac:dyDescent="0.3">
      <c r="A4775" s="2" t="s">
        <v>28</v>
      </c>
      <c r="B4775" s="2" t="s">
        <v>29</v>
      </c>
      <c r="C4775" s="2" t="s">
        <v>22</v>
      </c>
      <c r="D4775" s="2" t="s">
        <v>23</v>
      </c>
      <c r="E4775" s="2" t="s">
        <v>5</v>
      </c>
      <c r="G4775" s="2" t="s">
        <v>24</v>
      </c>
      <c r="H4775" s="2">
        <v>2161995</v>
      </c>
      <c r="I4775" s="2">
        <v>2162237</v>
      </c>
      <c r="J4775" s="1" t="s">
        <v>25</v>
      </c>
      <c r="K4775" s="2" t="s">
        <v>6529</v>
      </c>
      <c r="N4775" s="2" t="s">
        <v>41</v>
      </c>
      <c r="Q4775" s="2" t="s">
        <v>6528</v>
      </c>
      <c r="R4775" s="2">
        <v>243</v>
      </c>
      <c r="S4775" s="2">
        <v>80</v>
      </c>
    </row>
    <row r="4776" spans="1:19" ht="28.8" x14ac:dyDescent="0.3">
      <c r="A4776" s="2" t="s">
        <v>20</v>
      </c>
      <c r="B4776" s="2" t="s">
        <v>21</v>
      </c>
      <c r="C4776" s="2" t="s">
        <v>22</v>
      </c>
      <c r="D4776" s="2" t="s">
        <v>23</v>
      </c>
      <c r="E4776" s="2" t="s">
        <v>5</v>
      </c>
      <c r="G4776" s="2" t="s">
        <v>24</v>
      </c>
      <c r="H4776" s="2">
        <v>2163160</v>
      </c>
      <c r="I4776" s="2">
        <v>2163294</v>
      </c>
      <c r="J4776" s="1" t="s">
        <v>25</v>
      </c>
      <c r="Q4776" s="2" t="s">
        <v>6530</v>
      </c>
      <c r="R4776" s="2">
        <v>135</v>
      </c>
    </row>
    <row r="4777" spans="1:19" ht="28.8" x14ac:dyDescent="0.3">
      <c r="A4777" s="2" t="s">
        <v>28</v>
      </c>
      <c r="B4777" s="2" t="s">
        <v>29</v>
      </c>
      <c r="C4777" s="2" t="s">
        <v>22</v>
      </c>
      <c r="D4777" s="2" t="s">
        <v>23</v>
      </c>
      <c r="E4777" s="2" t="s">
        <v>5</v>
      </c>
      <c r="G4777" s="2" t="s">
        <v>24</v>
      </c>
      <c r="H4777" s="2">
        <v>2163160</v>
      </c>
      <c r="I4777" s="2">
        <v>2163294</v>
      </c>
      <c r="J4777" s="1" t="s">
        <v>25</v>
      </c>
      <c r="K4777" s="2" t="s">
        <v>6531</v>
      </c>
      <c r="N4777" s="2" t="s">
        <v>101</v>
      </c>
      <c r="Q4777" s="2" t="s">
        <v>6530</v>
      </c>
      <c r="R4777" s="2">
        <v>135</v>
      </c>
      <c r="S4777" s="2">
        <v>44</v>
      </c>
    </row>
    <row r="4778" spans="1:19" ht="28.8" x14ac:dyDescent="0.3">
      <c r="A4778" s="2" t="s">
        <v>20</v>
      </c>
      <c r="B4778" s="2" t="s">
        <v>21</v>
      </c>
      <c r="C4778" s="2" t="s">
        <v>22</v>
      </c>
      <c r="D4778" s="2" t="s">
        <v>23</v>
      </c>
      <c r="E4778" s="2" t="s">
        <v>5</v>
      </c>
      <c r="G4778" s="2" t="s">
        <v>24</v>
      </c>
      <c r="H4778" s="2">
        <v>2163294</v>
      </c>
      <c r="I4778" s="2">
        <v>2164091</v>
      </c>
      <c r="J4778" s="1" t="s">
        <v>25</v>
      </c>
      <c r="Q4778" s="2" t="s">
        <v>6532</v>
      </c>
      <c r="R4778" s="2">
        <v>798</v>
      </c>
    </row>
    <row r="4779" spans="1:19" ht="28.8" x14ac:dyDescent="0.3">
      <c r="A4779" s="2" t="s">
        <v>28</v>
      </c>
      <c r="B4779" s="2" t="s">
        <v>29</v>
      </c>
      <c r="C4779" s="2" t="s">
        <v>22</v>
      </c>
      <c r="D4779" s="2" t="s">
        <v>23</v>
      </c>
      <c r="E4779" s="2" t="s">
        <v>5</v>
      </c>
      <c r="G4779" s="2" t="s">
        <v>24</v>
      </c>
      <c r="H4779" s="2">
        <v>2163294</v>
      </c>
      <c r="I4779" s="2">
        <v>2164091</v>
      </c>
      <c r="J4779" s="1" t="s">
        <v>25</v>
      </c>
      <c r="K4779" s="2" t="s">
        <v>6533</v>
      </c>
      <c r="N4779" s="2" t="s">
        <v>101</v>
      </c>
      <c r="Q4779" s="2" t="s">
        <v>6532</v>
      </c>
      <c r="R4779" s="2">
        <v>798</v>
      </c>
      <c r="S4779" s="2">
        <v>265</v>
      </c>
    </row>
    <row r="4780" spans="1:19" ht="28.8" x14ac:dyDescent="0.3">
      <c r="A4780" s="2" t="s">
        <v>20</v>
      </c>
      <c r="B4780" s="2" t="s">
        <v>21</v>
      </c>
      <c r="C4780" s="2" t="s">
        <v>22</v>
      </c>
      <c r="D4780" s="2" t="s">
        <v>23</v>
      </c>
      <c r="E4780" s="2" t="s">
        <v>5</v>
      </c>
      <c r="G4780" s="2" t="s">
        <v>24</v>
      </c>
      <c r="H4780" s="2">
        <v>2164442</v>
      </c>
      <c r="I4780" s="2">
        <v>2164576</v>
      </c>
      <c r="J4780" s="1" t="s">
        <v>25</v>
      </c>
      <c r="Q4780" s="2" t="s">
        <v>6534</v>
      </c>
      <c r="R4780" s="2">
        <v>135</v>
      </c>
    </row>
    <row r="4781" spans="1:19" ht="28.8" x14ac:dyDescent="0.3">
      <c r="A4781" s="2" t="s">
        <v>28</v>
      </c>
      <c r="B4781" s="2" t="s">
        <v>29</v>
      </c>
      <c r="C4781" s="2" t="s">
        <v>22</v>
      </c>
      <c r="D4781" s="2" t="s">
        <v>23</v>
      </c>
      <c r="E4781" s="2" t="s">
        <v>5</v>
      </c>
      <c r="G4781" s="2" t="s">
        <v>24</v>
      </c>
      <c r="H4781" s="2">
        <v>2164442</v>
      </c>
      <c r="I4781" s="2">
        <v>2164576</v>
      </c>
      <c r="J4781" s="1" t="s">
        <v>25</v>
      </c>
      <c r="K4781" s="2" t="s">
        <v>6535</v>
      </c>
      <c r="N4781" s="2" t="s">
        <v>101</v>
      </c>
      <c r="Q4781" s="2" t="s">
        <v>6534</v>
      </c>
      <c r="R4781" s="2">
        <v>135</v>
      </c>
      <c r="S4781" s="2">
        <v>44</v>
      </c>
    </row>
    <row r="4782" spans="1:19" ht="28.8" x14ac:dyDescent="0.3">
      <c r="A4782" s="2" t="s">
        <v>20</v>
      </c>
      <c r="B4782" s="2" t="s">
        <v>21</v>
      </c>
      <c r="C4782" s="2" t="s">
        <v>22</v>
      </c>
      <c r="D4782" s="2" t="s">
        <v>23</v>
      </c>
      <c r="E4782" s="2" t="s">
        <v>5</v>
      </c>
      <c r="G4782" s="2" t="s">
        <v>24</v>
      </c>
      <c r="H4782" s="2">
        <v>2164763</v>
      </c>
      <c r="I4782" s="2">
        <v>2166238</v>
      </c>
      <c r="J4782" s="1" t="s">
        <v>54</v>
      </c>
      <c r="Q4782" s="2" t="s">
        <v>6536</v>
      </c>
      <c r="R4782" s="2">
        <v>1476</v>
      </c>
    </row>
    <row r="4783" spans="1:19" ht="43.2" x14ac:dyDescent="0.3">
      <c r="A4783" s="2" t="s">
        <v>28</v>
      </c>
      <c r="B4783" s="2" t="s">
        <v>29</v>
      </c>
      <c r="C4783" s="2" t="s">
        <v>22</v>
      </c>
      <c r="D4783" s="2" t="s">
        <v>23</v>
      </c>
      <c r="E4783" s="2" t="s">
        <v>5</v>
      </c>
      <c r="G4783" s="2" t="s">
        <v>24</v>
      </c>
      <c r="H4783" s="2">
        <v>2164763</v>
      </c>
      <c r="I4783" s="2">
        <v>2166238</v>
      </c>
      <c r="J4783" s="1" t="s">
        <v>54</v>
      </c>
      <c r="K4783" s="2" t="s">
        <v>6537</v>
      </c>
      <c r="N4783" s="2" t="s">
        <v>6538</v>
      </c>
      <c r="Q4783" s="2" t="s">
        <v>6536</v>
      </c>
      <c r="R4783" s="2">
        <v>1476</v>
      </c>
      <c r="S4783" s="2">
        <v>491</v>
      </c>
    </row>
    <row r="4784" spans="1:19" ht="28.8" x14ac:dyDescent="0.3">
      <c r="A4784" s="2" t="s">
        <v>20</v>
      </c>
      <c r="B4784" s="2" t="s">
        <v>21</v>
      </c>
      <c r="C4784" s="2" t="s">
        <v>22</v>
      </c>
      <c r="D4784" s="2" t="s">
        <v>23</v>
      </c>
      <c r="E4784" s="2" t="s">
        <v>5</v>
      </c>
      <c r="G4784" s="2" t="s">
        <v>24</v>
      </c>
      <c r="H4784" s="2">
        <v>2166470</v>
      </c>
      <c r="I4784" s="2">
        <v>2167471</v>
      </c>
      <c r="J4784" s="1" t="s">
        <v>54</v>
      </c>
      <c r="Q4784" s="2" t="s">
        <v>6539</v>
      </c>
      <c r="R4784" s="2">
        <v>1002</v>
      </c>
    </row>
    <row r="4785" spans="1:19" ht="43.2" x14ac:dyDescent="0.3">
      <c r="A4785" s="2" t="s">
        <v>28</v>
      </c>
      <c r="B4785" s="2" t="s">
        <v>29</v>
      </c>
      <c r="C4785" s="2" t="s">
        <v>22</v>
      </c>
      <c r="D4785" s="2" t="s">
        <v>23</v>
      </c>
      <c r="E4785" s="2" t="s">
        <v>5</v>
      </c>
      <c r="G4785" s="2" t="s">
        <v>24</v>
      </c>
      <c r="H4785" s="2">
        <v>2166470</v>
      </c>
      <c r="I4785" s="2">
        <v>2167471</v>
      </c>
      <c r="J4785" s="1" t="s">
        <v>54</v>
      </c>
      <c r="K4785" s="2" t="s">
        <v>6540</v>
      </c>
      <c r="N4785" s="2" t="s">
        <v>3933</v>
      </c>
      <c r="Q4785" s="2" t="s">
        <v>6539</v>
      </c>
      <c r="R4785" s="2">
        <v>1002</v>
      </c>
      <c r="S4785" s="2">
        <v>333</v>
      </c>
    </row>
    <row r="4786" spans="1:19" ht="28.8" x14ac:dyDescent="0.3">
      <c r="A4786" s="2" t="s">
        <v>20</v>
      </c>
      <c r="B4786" s="2" t="s">
        <v>21</v>
      </c>
      <c r="C4786" s="2" t="s">
        <v>22</v>
      </c>
      <c r="D4786" s="2" t="s">
        <v>23</v>
      </c>
      <c r="E4786" s="2" t="s">
        <v>5</v>
      </c>
      <c r="G4786" s="2" t="s">
        <v>24</v>
      </c>
      <c r="H4786" s="2">
        <v>2167571</v>
      </c>
      <c r="I4786" s="2">
        <v>2168047</v>
      </c>
      <c r="J4786" s="1" t="s">
        <v>25</v>
      </c>
      <c r="Q4786" s="2" t="s">
        <v>6541</v>
      </c>
      <c r="R4786" s="2">
        <v>477</v>
      </c>
    </row>
    <row r="4787" spans="1:19" ht="57.6" x14ac:dyDescent="0.3">
      <c r="A4787" s="2" t="s">
        <v>28</v>
      </c>
      <c r="B4787" s="2" t="s">
        <v>29</v>
      </c>
      <c r="C4787" s="2" t="s">
        <v>22</v>
      </c>
      <c r="D4787" s="2" t="s">
        <v>23</v>
      </c>
      <c r="E4787" s="2" t="s">
        <v>5</v>
      </c>
      <c r="G4787" s="2" t="s">
        <v>24</v>
      </c>
      <c r="H4787" s="2">
        <v>2167571</v>
      </c>
      <c r="I4787" s="2">
        <v>2168047</v>
      </c>
      <c r="J4787" s="1" t="s">
        <v>25</v>
      </c>
      <c r="K4787" s="2" t="s">
        <v>6542</v>
      </c>
      <c r="N4787" s="2" t="s">
        <v>6543</v>
      </c>
      <c r="Q4787" s="2" t="s">
        <v>6541</v>
      </c>
      <c r="R4787" s="2">
        <v>477</v>
      </c>
      <c r="S4787" s="2">
        <v>158</v>
      </c>
    </row>
    <row r="4788" spans="1:19" ht="28.8" x14ac:dyDescent="0.3">
      <c r="A4788" s="2" t="s">
        <v>20</v>
      </c>
      <c r="B4788" s="2" t="s">
        <v>21</v>
      </c>
      <c r="C4788" s="2" t="s">
        <v>22</v>
      </c>
      <c r="D4788" s="2" t="s">
        <v>23</v>
      </c>
      <c r="E4788" s="2" t="s">
        <v>5</v>
      </c>
      <c r="G4788" s="2" t="s">
        <v>24</v>
      </c>
      <c r="H4788" s="2">
        <v>2168060</v>
      </c>
      <c r="I4788" s="2">
        <v>2168644</v>
      </c>
      <c r="J4788" s="1" t="s">
        <v>54</v>
      </c>
      <c r="Q4788" s="2" t="s">
        <v>6544</v>
      </c>
      <c r="R4788" s="2">
        <v>585</v>
      </c>
    </row>
    <row r="4789" spans="1:19" ht="28.8" x14ac:dyDescent="0.3">
      <c r="A4789" s="2" t="s">
        <v>28</v>
      </c>
      <c r="B4789" s="2" t="s">
        <v>29</v>
      </c>
      <c r="C4789" s="2" t="s">
        <v>22</v>
      </c>
      <c r="D4789" s="2" t="s">
        <v>23</v>
      </c>
      <c r="E4789" s="2" t="s">
        <v>5</v>
      </c>
      <c r="G4789" s="2" t="s">
        <v>24</v>
      </c>
      <c r="H4789" s="2">
        <v>2168060</v>
      </c>
      <c r="I4789" s="2">
        <v>2168644</v>
      </c>
      <c r="J4789" s="1" t="s">
        <v>54</v>
      </c>
      <c r="K4789" s="2" t="s">
        <v>6545</v>
      </c>
      <c r="N4789" s="2" t="s">
        <v>303</v>
      </c>
      <c r="Q4789" s="2" t="s">
        <v>6544</v>
      </c>
      <c r="R4789" s="2">
        <v>585</v>
      </c>
      <c r="S4789" s="2">
        <v>194</v>
      </c>
    </row>
    <row r="4790" spans="1:19" ht="28.8" x14ac:dyDescent="0.3">
      <c r="A4790" s="2" t="s">
        <v>20</v>
      </c>
      <c r="B4790" s="2" t="s">
        <v>21</v>
      </c>
      <c r="C4790" s="2" t="s">
        <v>22</v>
      </c>
      <c r="D4790" s="2" t="s">
        <v>23</v>
      </c>
      <c r="E4790" s="2" t="s">
        <v>5</v>
      </c>
      <c r="G4790" s="2" t="s">
        <v>24</v>
      </c>
      <c r="H4790" s="2">
        <v>2168727</v>
      </c>
      <c r="I4790" s="2">
        <v>2169218</v>
      </c>
      <c r="J4790" s="1" t="s">
        <v>54</v>
      </c>
      <c r="Q4790" s="2" t="s">
        <v>6546</v>
      </c>
      <c r="R4790" s="2">
        <v>492</v>
      </c>
    </row>
    <row r="4791" spans="1:19" ht="43.2" x14ac:dyDescent="0.3">
      <c r="A4791" s="2" t="s">
        <v>28</v>
      </c>
      <c r="B4791" s="2" t="s">
        <v>29</v>
      </c>
      <c r="C4791" s="2" t="s">
        <v>22</v>
      </c>
      <c r="D4791" s="2" t="s">
        <v>23</v>
      </c>
      <c r="E4791" s="2" t="s">
        <v>5</v>
      </c>
      <c r="G4791" s="2" t="s">
        <v>24</v>
      </c>
      <c r="H4791" s="2">
        <v>2168727</v>
      </c>
      <c r="I4791" s="2">
        <v>2169218</v>
      </c>
      <c r="J4791" s="1" t="s">
        <v>54</v>
      </c>
      <c r="K4791" s="2" t="s">
        <v>6547</v>
      </c>
      <c r="N4791" s="2" t="s">
        <v>2348</v>
      </c>
      <c r="Q4791" s="2" t="s">
        <v>6546</v>
      </c>
      <c r="R4791" s="2">
        <v>492</v>
      </c>
      <c r="S4791" s="2">
        <v>163</v>
      </c>
    </row>
    <row r="4792" spans="1:19" ht="28.8" x14ac:dyDescent="0.3">
      <c r="A4792" s="2" t="s">
        <v>20</v>
      </c>
      <c r="B4792" s="2" t="s">
        <v>21</v>
      </c>
      <c r="C4792" s="2" t="s">
        <v>22</v>
      </c>
      <c r="D4792" s="2" t="s">
        <v>23</v>
      </c>
      <c r="E4792" s="2" t="s">
        <v>5</v>
      </c>
      <c r="G4792" s="2" t="s">
        <v>24</v>
      </c>
      <c r="H4792" s="2">
        <v>2169343</v>
      </c>
      <c r="I4792" s="2">
        <v>2169969</v>
      </c>
      <c r="J4792" s="1" t="s">
        <v>54</v>
      </c>
      <c r="Q4792" s="2" t="s">
        <v>6548</v>
      </c>
      <c r="R4792" s="2">
        <v>627</v>
      </c>
    </row>
    <row r="4793" spans="1:19" ht="28.8" x14ac:dyDescent="0.3">
      <c r="A4793" s="2" t="s">
        <v>28</v>
      </c>
      <c r="B4793" s="2" t="s">
        <v>29</v>
      </c>
      <c r="C4793" s="2" t="s">
        <v>22</v>
      </c>
      <c r="D4793" s="2" t="s">
        <v>23</v>
      </c>
      <c r="E4793" s="2" t="s">
        <v>5</v>
      </c>
      <c r="G4793" s="2" t="s">
        <v>24</v>
      </c>
      <c r="H4793" s="2">
        <v>2169343</v>
      </c>
      <c r="I4793" s="2">
        <v>2169969</v>
      </c>
      <c r="J4793" s="1" t="s">
        <v>54</v>
      </c>
      <c r="K4793" s="2" t="s">
        <v>6549</v>
      </c>
      <c r="N4793" s="2" t="s">
        <v>6550</v>
      </c>
      <c r="Q4793" s="2" t="s">
        <v>6548</v>
      </c>
      <c r="R4793" s="2">
        <v>627</v>
      </c>
      <c r="S4793" s="2">
        <v>208</v>
      </c>
    </row>
    <row r="4794" spans="1:19" ht="28.8" x14ac:dyDescent="0.3">
      <c r="A4794" s="2" t="s">
        <v>20</v>
      </c>
      <c r="B4794" s="2" t="s">
        <v>21</v>
      </c>
      <c r="C4794" s="2" t="s">
        <v>22</v>
      </c>
      <c r="D4794" s="2" t="s">
        <v>23</v>
      </c>
      <c r="E4794" s="2" t="s">
        <v>5</v>
      </c>
      <c r="G4794" s="2" t="s">
        <v>24</v>
      </c>
      <c r="H4794" s="2">
        <v>2170031</v>
      </c>
      <c r="I4794" s="2">
        <v>2170357</v>
      </c>
      <c r="J4794" s="1" t="s">
        <v>25</v>
      </c>
      <c r="Q4794" s="2" t="s">
        <v>6551</v>
      </c>
      <c r="R4794" s="2">
        <v>327</v>
      </c>
    </row>
    <row r="4795" spans="1:19" ht="28.8" x14ac:dyDescent="0.3">
      <c r="A4795" s="2" t="s">
        <v>28</v>
      </c>
      <c r="B4795" s="2" t="s">
        <v>29</v>
      </c>
      <c r="C4795" s="2" t="s">
        <v>22</v>
      </c>
      <c r="D4795" s="2" t="s">
        <v>23</v>
      </c>
      <c r="E4795" s="2" t="s">
        <v>5</v>
      </c>
      <c r="G4795" s="2" t="s">
        <v>24</v>
      </c>
      <c r="H4795" s="2">
        <v>2170031</v>
      </c>
      <c r="I4795" s="2">
        <v>2170357</v>
      </c>
      <c r="J4795" s="1" t="s">
        <v>25</v>
      </c>
      <c r="K4795" s="2" t="s">
        <v>6552</v>
      </c>
      <c r="N4795" s="2" t="s">
        <v>101</v>
      </c>
      <c r="Q4795" s="2" t="s">
        <v>6551</v>
      </c>
      <c r="R4795" s="2">
        <v>327</v>
      </c>
      <c r="S4795" s="2">
        <v>108</v>
      </c>
    </row>
    <row r="4796" spans="1:19" ht="28.8" x14ac:dyDescent="0.3">
      <c r="A4796" s="2" t="s">
        <v>20</v>
      </c>
      <c r="B4796" s="2" t="s">
        <v>21</v>
      </c>
      <c r="C4796" s="2" t="s">
        <v>22</v>
      </c>
      <c r="D4796" s="2" t="s">
        <v>23</v>
      </c>
      <c r="E4796" s="2" t="s">
        <v>5</v>
      </c>
      <c r="G4796" s="2" t="s">
        <v>24</v>
      </c>
      <c r="H4796" s="2">
        <v>2170506</v>
      </c>
      <c r="I4796" s="2">
        <v>2170607</v>
      </c>
      <c r="J4796" s="1" t="s">
        <v>54</v>
      </c>
      <c r="Q4796" s="2" t="s">
        <v>6553</v>
      </c>
      <c r="R4796" s="2">
        <v>102</v>
      </c>
    </row>
    <row r="4797" spans="1:19" ht="28.8" x14ac:dyDescent="0.3">
      <c r="A4797" s="2" t="s">
        <v>28</v>
      </c>
      <c r="B4797" s="2" t="s">
        <v>29</v>
      </c>
      <c r="C4797" s="2" t="s">
        <v>22</v>
      </c>
      <c r="D4797" s="2" t="s">
        <v>23</v>
      </c>
      <c r="E4797" s="2" t="s">
        <v>5</v>
      </c>
      <c r="G4797" s="2" t="s">
        <v>24</v>
      </c>
      <c r="H4797" s="2">
        <v>2170506</v>
      </c>
      <c r="I4797" s="2">
        <v>2170607</v>
      </c>
      <c r="J4797" s="1" t="s">
        <v>54</v>
      </c>
      <c r="K4797" s="2" t="s">
        <v>6554</v>
      </c>
      <c r="N4797" s="2" t="s">
        <v>101</v>
      </c>
      <c r="Q4797" s="2" t="s">
        <v>6553</v>
      </c>
      <c r="R4797" s="2">
        <v>102</v>
      </c>
      <c r="S4797" s="2">
        <v>33</v>
      </c>
    </row>
    <row r="4798" spans="1:19" ht="28.8" x14ac:dyDescent="0.3">
      <c r="A4798" s="2" t="s">
        <v>20</v>
      </c>
      <c r="B4798" s="2" t="s">
        <v>21</v>
      </c>
      <c r="C4798" s="2" t="s">
        <v>22</v>
      </c>
      <c r="D4798" s="2" t="s">
        <v>23</v>
      </c>
      <c r="E4798" s="2" t="s">
        <v>5</v>
      </c>
      <c r="G4798" s="2" t="s">
        <v>24</v>
      </c>
      <c r="H4798" s="2">
        <v>2170663</v>
      </c>
      <c r="I4798" s="2">
        <v>2170827</v>
      </c>
      <c r="J4798" s="1" t="s">
        <v>54</v>
      </c>
      <c r="Q4798" s="2" t="s">
        <v>6555</v>
      </c>
      <c r="R4798" s="2">
        <v>165</v>
      </c>
    </row>
    <row r="4799" spans="1:19" ht="28.8" x14ac:dyDescent="0.3">
      <c r="A4799" s="2" t="s">
        <v>28</v>
      </c>
      <c r="B4799" s="2" t="s">
        <v>29</v>
      </c>
      <c r="C4799" s="2" t="s">
        <v>22</v>
      </c>
      <c r="D4799" s="2" t="s">
        <v>23</v>
      </c>
      <c r="E4799" s="2" t="s">
        <v>5</v>
      </c>
      <c r="G4799" s="2" t="s">
        <v>24</v>
      </c>
      <c r="H4799" s="2">
        <v>2170663</v>
      </c>
      <c r="I4799" s="2">
        <v>2170827</v>
      </c>
      <c r="J4799" s="1" t="s">
        <v>54</v>
      </c>
      <c r="K4799" s="2" t="s">
        <v>6556</v>
      </c>
      <c r="N4799" s="2" t="s">
        <v>101</v>
      </c>
      <c r="Q4799" s="2" t="s">
        <v>6555</v>
      </c>
      <c r="R4799" s="2">
        <v>165</v>
      </c>
      <c r="S4799" s="2">
        <v>54</v>
      </c>
    </row>
    <row r="4800" spans="1:19" ht="28.8" x14ac:dyDescent="0.3">
      <c r="A4800" s="2" t="s">
        <v>20</v>
      </c>
      <c r="B4800" s="2" t="s">
        <v>21</v>
      </c>
      <c r="C4800" s="2" t="s">
        <v>22</v>
      </c>
      <c r="D4800" s="2" t="s">
        <v>23</v>
      </c>
      <c r="E4800" s="2" t="s">
        <v>5</v>
      </c>
      <c r="G4800" s="2" t="s">
        <v>24</v>
      </c>
      <c r="H4800" s="2">
        <v>2170930</v>
      </c>
      <c r="I4800" s="2">
        <v>2171292</v>
      </c>
      <c r="J4800" s="1" t="s">
        <v>54</v>
      </c>
      <c r="Q4800" s="2" t="s">
        <v>6557</v>
      </c>
      <c r="R4800" s="2">
        <v>363</v>
      </c>
    </row>
    <row r="4801" spans="1:19" ht="43.2" x14ac:dyDescent="0.3">
      <c r="A4801" s="2" t="s">
        <v>28</v>
      </c>
      <c r="B4801" s="2" t="s">
        <v>29</v>
      </c>
      <c r="C4801" s="2" t="s">
        <v>22</v>
      </c>
      <c r="D4801" s="2" t="s">
        <v>23</v>
      </c>
      <c r="E4801" s="2" t="s">
        <v>5</v>
      </c>
      <c r="G4801" s="2" t="s">
        <v>24</v>
      </c>
      <c r="H4801" s="2">
        <v>2170930</v>
      </c>
      <c r="I4801" s="2">
        <v>2171292</v>
      </c>
      <c r="J4801" s="1" t="s">
        <v>54</v>
      </c>
      <c r="K4801" s="2" t="s">
        <v>6558</v>
      </c>
      <c r="N4801" s="2" t="s">
        <v>6559</v>
      </c>
      <c r="Q4801" s="2" t="s">
        <v>6557</v>
      </c>
      <c r="R4801" s="2">
        <v>363</v>
      </c>
      <c r="S4801" s="2">
        <v>120</v>
      </c>
    </row>
    <row r="4802" spans="1:19" ht="28.8" x14ac:dyDescent="0.3">
      <c r="A4802" s="2" t="s">
        <v>20</v>
      </c>
      <c r="B4802" s="2" t="s">
        <v>21</v>
      </c>
      <c r="C4802" s="2" t="s">
        <v>22</v>
      </c>
      <c r="D4802" s="2" t="s">
        <v>23</v>
      </c>
      <c r="E4802" s="2" t="s">
        <v>5</v>
      </c>
      <c r="G4802" s="2" t="s">
        <v>24</v>
      </c>
      <c r="H4802" s="2">
        <v>2171421</v>
      </c>
      <c r="I4802" s="2">
        <v>2172176</v>
      </c>
      <c r="J4802" s="1" t="s">
        <v>54</v>
      </c>
      <c r="Q4802" s="2" t="s">
        <v>6560</v>
      </c>
      <c r="R4802" s="2">
        <v>756</v>
      </c>
    </row>
    <row r="4803" spans="1:19" ht="57.6" x14ac:dyDescent="0.3">
      <c r="A4803" s="2" t="s">
        <v>28</v>
      </c>
      <c r="B4803" s="2" t="s">
        <v>29</v>
      </c>
      <c r="C4803" s="2" t="s">
        <v>22</v>
      </c>
      <c r="D4803" s="2" t="s">
        <v>23</v>
      </c>
      <c r="E4803" s="2" t="s">
        <v>5</v>
      </c>
      <c r="G4803" s="2" t="s">
        <v>24</v>
      </c>
      <c r="H4803" s="2">
        <v>2171421</v>
      </c>
      <c r="I4803" s="2">
        <v>2172176</v>
      </c>
      <c r="J4803" s="1" t="s">
        <v>54</v>
      </c>
      <c r="K4803" s="2" t="s">
        <v>6561</v>
      </c>
      <c r="N4803" s="2" t="s">
        <v>6562</v>
      </c>
      <c r="Q4803" s="2" t="s">
        <v>6560</v>
      </c>
      <c r="R4803" s="2">
        <v>756</v>
      </c>
      <c r="S4803" s="2">
        <v>251</v>
      </c>
    </row>
    <row r="4804" spans="1:19" ht="28.8" x14ac:dyDescent="0.3">
      <c r="A4804" s="2" t="s">
        <v>20</v>
      </c>
      <c r="B4804" s="2" t="s">
        <v>21</v>
      </c>
      <c r="C4804" s="2" t="s">
        <v>22</v>
      </c>
      <c r="D4804" s="2" t="s">
        <v>23</v>
      </c>
      <c r="E4804" s="2" t="s">
        <v>5</v>
      </c>
      <c r="G4804" s="2" t="s">
        <v>24</v>
      </c>
      <c r="H4804" s="2">
        <v>2172235</v>
      </c>
      <c r="I4804" s="2">
        <v>2172921</v>
      </c>
      <c r="J4804" s="1" t="s">
        <v>54</v>
      </c>
      <c r="Q4804" s="2" t="s">
        <v>6563</v>
      </c>
      <c r="R4804" s="2">
        <v>687</v>
      </c>
    </row>
    <row r="4805" spans="1:19" ht="43.2" x14ac:dyDescent="0.3">
      <c r="A4805" s="2" t="s">
        <v>28</v>
      </c>
      <c r="B4805" s="2" t="s">
        <v>29</v>
      </c>
      <c r="C4805" s="2" t="s">
        <v>22</v>
      </c>
      <c r="D4805" s="2" t="s">
        <v>23</v>
      </c>
      <c r="E4805" s="2" t="s">
        <v>5</v>
      </c>
      <c r="G4805" s="2" t="s">
        <v>24</v>
      </c>
      <c r="H4805" s="2">
        <v>2172235</v>
      </c>
      <c r="I4805" s="2">
        <v>2172921</v>
      </c>
      <c r="J4805" s="1" t="s">
        <v>54</v>
      </c>
      <c r="K4805" s="2" t="s">
        <v>6564</v>
      </c>
      <c r="N4805" s="2" t="s">
        <v>41</v>
      </c>
      <c r="Q4805" s="2" t="s">
        <v>6563</v>
      </c>
      <c r="R4805" s="2">
        <v>687</v>
      </c>
      <c r="S4805" s="2">
        <v>228</v>
      </c>
    </row>
    <row r="4806" spans="1:19" ht="28.8" x14ac:dyDescent="0.3">
      <c r="A4806" s="2" t="s">
        <v>20</v>
      </c>
      <c r="B4806" s="2" t="s">
        <v>21</v>
      </c>
      <c r="C4806" s="2" t="s">
        <v>22</v>
      </c>
      <c r="D4806" s="2" t="s">
        <v>23</v>
      </c>
      <c r="E4806" s="2" t="s">
        <v>5</v>
      </c>
      <c r="G4806" s="2" t="s">
        <v>24</v>
      </c>
      <c r="H4806" s="2">
        <v>2172992</v>
      </c>
      <c r="I4806" s="2">
        <v>2176105</v>
      </c>
      <c r="J4806" s="1" t="s">
        <v>54</v>
      </c>
      <c r="Q4806" s="2" t="s">
        <v>6565</v>
      </c>
      <c r="R4806" s="2">
        <v>3114</v>
      </c>
    </row>
    <row r="4807" spans="1:19" ht="28.8" x14ac:dyDescent="0.3">
      <c r="A4807" s="2" t="s">
        <v>28</v>
      </c>
      <c r="B4807" s="2" t="s">
        <v>29</v>
      </c>
      <c r="C4807" s="2" t="s">
        <v>22</v>
      </c>
      <c r="D4807" s="2" t="s">
        <v>23</v>
      </c>
      <c r="E4807" s="2" t="s">
        <v>5</v>
      </c>
      <c r="G4807" s="2" t="s">
        <v>24</v>
      </c>
      <c r="H4807" s="2">
        <v>2172992</v>
      </c>
      <c r="I4807" s="2">
        <v>2176105</v>
      </c>
      <c r="J4807" s="1" t="s">
        <v>54</v>
      </c>
      <c r="K4807" s="2" t="s">
        <v>6566</v>
      </c>
      <c r="N4807" s="2" t="s">
        <v>5316</v>
      </c>
      <c r="Q4807" s="2" t="s">
        <v>6565</v>
      </c>
      <c r="R4807" s="2">
        <v>3114</v>
      </c>
      <c r="S4807" s="2">
        <v>1037</v>
      </c>
    </row>
    <row r="4808" spans="1:19" ht="28.8" x14ac:dyDescent="0.3">
      <c r="A4808" s="2" t="s">
        <v>20</v>
      </c>
      <c r="B4808" s="2" t="s">
        <v>21</v>
      </c>
      <c r="C4808" s="2" t="s">
        <v>22</v>
      </c>
      <c r="D4808" s="2" t="s">
        <v>23</v>
      </c>
      <c r="E4808" s="2" t="s">
        <v>5</v>
      </c>
      <c r="G4808" s="2" t="s">
        <v>24</v>
      </c>
      <c r="H4808" s="2">
        <v>2176350</v>
      </c>
      <c r="I4808" s="2">
        <v>2177576</v>
      </c>
      <c r="J4808" s="1" t="s">
        <v>25</v>
      </c>
      <c r="Q4808" s="2" t="s">
        <v>6567</v>
      </c>
      <c r="R4808" s="2">
        <v>1227</v>
      </c>
    </row>
    <row r="4809" spans="1:19" ht="28.8" x14ac:dyDescent="0.3">
      <c r="A4809" s="2" t="s">
        <v>28</v>
      </c>
      <c r="B4809" s="2" t="s">
        <v>29</v>
      </c>
      <c r="C4809" s="2" t="s">
        <v>22</v>
      </c>
      <c r="D4809" s="2" t="s">
        <v>23</v>
      </c>
      <c r="E4809" s="2" t="s">
        <v>5</v>
      </c>
      <c r="G4809" s="2" t="s">
        <v>24</v>
      </c>
      <c r="H4809" s="2">
        <v>2176350</v>
      </c>
      <c r="I4809" s="2">
        <v>2177576</v>
      </c>
      <c r="J4809" s="1" t="s">
        <v>25</v>
      </c>
      <c r="K4809" s="2" t="s">
        <v>6568</v>
      </c>
      <c r="N4809" s="2" t="s">
        <v>1723</v>
      </c>
      <c r="Q4809" s="2" t="s">
        <v>6567</v>
      </c>
      <c r="R4809" s="2">
        <v>1227</v>
      </c>
      <c r="S4809" s="2">
        <v>408</v>
      </c>
    </row>
    <row r="4810" spans="1:19" ht="28.8" x14ac:dyDescent="0.3">
      <c r="A4810" s="2" t="s">
        <v>20</v>
      </c>
      <c r="B4810" s="2" t="s">
        <v>21</v>
      </c>
      <c r="C4810" s="2" t="s">
        <v>22</v>
      </c>
      <c r="D4810" s="2" t="s">
        <v>23</v>
      </c>
      <c r="E4810" s="2" t="s">
        <v>5</v>
      </c>
      <c r="G4810" s="2" t="s">
        <v>24</v>
      </c>
      <c r="H4810" s="2">
        <v>2177651</v>
      </c>
      <c r="I4810" s="2">
        <v>2179099</v>
      </c>
      <c r="J4810" s="1" t="s">
        <v>54</v>
      </c>
      <c r="Q4810" s="2" t="s">
        <v>6569</v>
      </c>
      <c r="R4810" s="2">
        <v>1449</v>
      </c>
    </row>
    <row r="4811" spans="1:19" ht="43.2" x14ac:dyDescent="0.3">
      <c r="A4811" s="2" t="s">
        <v>28</v>
      </c>
      <c r="B4811" s="2" t="s">
        <v>29</v>
      </c>
      <c r="C4811" s="2" t="s">
        <v>22</v>
      </c>
      <c r="D4811" s="2" t="s">
        <v>23</v>
      </c>
      <c r="E4811" s="2" t="s">
        <v>5</v>
      </c>
      <c r="G4811" s="2" t="s">
        <v>24</v>
      </c>
      <c r="H4811" s="2">
        <v>2177651</v>
      </c>
      <c r="I4811" s="2">
        <v>2179099</v>
      </c>
      <c r="J4811" s="1" t="s">
        <v>54</v>
      </c>
      <c r="K4811" s="2" t="s">
        <v>6570</v>
      </c>
      <c r="N4811" s="2" t="s">
        <v>347</v>
      </c>
      <c r="Q4811" s="2" t="s">
        <v>6569</v>
      </c>
      <c r="R4811" s="2">
        <v>1449</v>
      </c>
      <c r="S4811" s="2">
        <v>482</v>
      </c>
    </row>
    <row r="4812" spans="1:19" ht="28.8" x14ac:dyDescent="0.3">
      <c r="A4812" s="2" t="s">
        <v>20</v>
      </c>
      <c r="B4812" s="2" t="s">
        <v>21</v>
      </c>
      <c r="C4812" s="2" t="s">
        <v>22</v>
      </c>
      <c r="D4812" s="2" t="s">
        <v>23</v>
      </c>
      <c r="E4812" s="2" t="s">
        <v>5</v>
      </c>
      <c r="G4812" s="2" t="s">
        <v>24</v>
      </c>
      <c r="H4812" s="2">
        <v>2179096</v>
      </c>
      <c r="I4812" s="2">
        <v>2180397</v>
      </c>
      <c r="J4812" s="1" t="s">
        <v>54</v>
      </c>
      <c r="Q4812" s="2" t="s">
        <v>6571</v>
      </c>
      <c r="R4812" s="2">
        <v>1302</v>
      </c>
    </row>
    <row r="4813" spans="1:19" ht="28.8" x14ac:dyDescent="0.3">
      <c r="A4813" s="2" t="s">
        <v>28</v>
      </c>
      <c r="B4813" s="2" t="s">
        <v>29</v>
      </c>
      <c r="C4813" s="2" t="s">
        <v>22</v>
      </c>
      <c r="D4813" s="2" t="s">
        <v>23</v>
      </c>
      <c r="E4813" s="2" t="s">
        <v>5</v>
      </c>
      <c r="G4813" s="2" t="s">
        <v>24</v>
      </c>
      <c r="H4813" s="2">
        <v>2179096</v>
      </c>
      <c r="I4813" s="2">
        <v>2180397</v>
      </c>
      <c r="J4813" s="1" t="s">
        <v>54</v>
      </c>
      <c r="K4813" s="2" t="s">
        <v>6572</v>
      </c>
      <c r="N4813" s="2" t="s">
        <v>5553</v>
      </c>
      <c r="Q4813" s="2" t="s">
        <v>6571</v>
      </c>
      <c r="R4813" s="2">
        <v>1302</v>
      </c>
      <c r="S4813" s="2">
        <v>433</v>
      </c>
    </row>
    <row r="4814" spans="1:19" ht="28.8" x14ac:dyDescent="0.3">
      <c r="A4814" s="2" t="s">
        <v>20</v>
      </c>
      <c r="B4814" s="2" t="s">
        <v>21</v>
      </c>
      <c r="C4814" s="2" t="s">
        <v>22</v>
      </c>
      <c r="D4814" s="2" t="s">
        <v>23</v>
      </c>
      <c r="E4814" s="2" t="s">
        <v>5</v>
      </c>
      <c r="G4814" s="2" t="s">
        <v>24</v>
      </c>
      <c r="H4814" s="2">
        <v>2180499</v>
      </c>
      <c r="I4814" s="2">
        <v>2180849</v>
      </c>
      <c r="J4814" s="1" t="s">
        <v>54</v>
      </c>
      <c r="Q4814" s="2" t="s">
        <v>6573</v>
      </c>
      <c r="R4814" s="2">
        <v>351</v>
      </c>
    </row>
    <row r="4815" spans="1:19" ht="28.8" x14ac:dyDescent="0.3">
      <c r="A4815" s="2" t="s">
        <v>28</v>
      </c>
      <c r="B4815" s="2" t="s">
        <v>29</v>
      </c>
      <c r="C4815" s="2" t="s">
        <v>22</v>
      </c>
      <c r="D4815" s="2" t="s">
        <v>23</v>
      </c>
      <c r="E4815" s="2" t="s">
        <v>5</v>
      </c>
      <c r="G4815" s="2" t="s">
        <v>24</v>
      </c>
      <c r="H4815" s="2">
        <v>2180499</v>
      </c>
      <c r="I4815" s="2">
        <v>2180849</v>
      </c>
      <c r="J4815" s="1" t="s">
        <v>54</v>
      </c>
      <c r="K4815" s="2" t="s">
        <v>6574</v>
      </c>
      <c r="N4815" s="2" t="s">
        <v>101</v>
      </c>
      <c r="Q4815" s="2" t="s">
        <v>6573</v>
      </c>
      <c r="R4815" s="2">
        <v>351</v>
      </c>
      <c r="S4815" s="2">
        <v>116</v>
      </c>
    </row>
    <row r="4816" spans="1:19" ht="28.8" x14ac:dyDescent="0.3">
      <c r="A4816" s="2" t="s">
        <v>20</v>
      </c>
      <c r="B4816" s="2" t="s">
        <v>21</v>
      </c>
      <c r="C4816" s="2" t="s">
        <v>22</v>
      </c>
      <c r="D4816" s="2" t="s">
        <v>23</v>
      </c>
      <c r="E4816" s="2" t="s">
        <v>5</v>
      </c>
      <c r="G4816" s="2" t="s">
        <v>24</v>
      </c>
      <c r="H4816" s="2">
        <v>2180921</v>
      </c>
      <c r="I4816" s="2">
        <v>2181112</v>
      </c>
      <c r="J4816" s="1" t="s">
        <v>54</v>
      </c>
      <c r="Q4816" s="2" t="s">
        <v>6575</v>
      </c>
      <c r="R4816" s="2">
        <v>192</v>
      </c>
    </row>
    <row r="4817" spans="1:20" ht="28.8" x14ac:dyDescent="0.3">
      <c r="A4817" s="2" t="s">
        <v>28</v>
      </c>
      <c r="B4817" s="2" t="s">
        <v>29</v>
      </c>
      <c r="C4817" s="2" t="s">
        <v>22</v>
      </c>
      <c r="D4817" s="2" t="s">
        <v>23</v>
      </c>
      <c r="E4817" s="2" t="s">
        <v>5</v>
      </c>
      <c r="G4817" s="2" t="s">
        <v>24</v>
      </c>
      <c r="H4817" s="2">
        <v>2180921</v>
      </c>
      <c r="I4817" s="2">
        <v>2181112</v>
      </c>
      <c r="J4817" s="1" t="s">
        <v>54</v>
      </c>
      <c r="K4817" s="2" t="s">
        <v>6576</v>
      </c>
      <c r="N4817" s="2" t="s">
        <v>101</v>
      </c>
      <c r="Q4817" s="2" t="s">
        <v>6575</v>
      </c>
      <c r="R4817" s="2">
        <v>192</v>
      </c>
      <c r="S4817" s="2">
        <v>63</v>
      </c>
    </row>
    <row r="4818" spans="1:20" ht="28.8" x14ac:dyDescent="0.3">
      <c r="A4818" s="2" t="s">
        <v>20</v>
      </c>
      <c r="B4818" s="2" t="s">
        <v>21</v>
      </c>
      <c r="C4818" s="2" t="s">
        <v>22</v>
      </c>
      <c r="D4818" s="2" t="s">
        <v>23</v>
      </c>
      <c r="E4818" s="2" t="s">
        <v>5</v>
      </c>
      <c r="G4818" s="2" t="s">
        <v>24</v>
      </c>
      <c r="H4818" s="2">
        <v>2181098</v>
      </c>
      <c r="I4818" s="2">
        <v>2181352</v>
      </c>
      <c r="J4818" s="1" t="s">
        <v>25</v>
      </c>
      <c r="Q4818" s="2" t="s">
        <v>6577</v>
      </c>
      <c r="R4818" s="2">
        <v>255</v>
      </c>
    </row>
    <row r="4819" spans="1:20" ht="57.6" x14ac:dyDescent="0.3">
      <c r="A4819" s="2" t="s">
        <v>28</v>
      </c>
      <c r="B4819" s="2" t="s">
        <v>29</v>
      </c>
      <c r="C4819" s="2" t="s">
        <v>22</v>
      </c>
      <c r="D4819" s="2" t="s">
        <v>23</v>
      </c>
      <c r="E4819" s="2" t="s">
        <v>5</v>
      </c>
      <c r="G4819" s="2" t="s">
        <v>24</v>
      </c>
      <c r="H4819" s="2">
        <v>2181098</v>
      </c>
      <c r="I4819" s="2">
        <v>2181352</v>
      </c>
      <c r="J4819" s="1" t="s">
        <v>25</v>
      </c>
      <c r="K4819" s="2" t="s">
        <v>6578</v>
      </c>
      <c r="N4819" s="2" t="s">
        <v>6579</v>
      </c>
      <c r="Q4819" s="2" t="s">
        <v>6577</v>
      </c>
      <c r="R4819" s="2">
        <v>255</v>
      </c>
      <c r="S4819" s="2">
        <v>84</v>
      </c>
    </row>
    <row r="4820" spans="1:20" ht="28.8" x14ac:dyDescent="0.3">
      <c r="A4820" s="2" t="s">
        <v>20</v>
      </c>
      <c r="B4820" s="2" t="s">
        <v>21</v>
      </c>
      <c r="C4820" s="2" t="s">
        <v>22</v>
      </c>
      <c r="D4820" s="2" t="s">
        <v>23</v>
      </c>
      <c r="E4820" s="2" t="s">
        <v>5</v>
      </c>
      <c r="G4820" s="2" t="s">
        <v>24</v>
      </c>
      <c r="H4820" s="2">
        <v>2181531</v>
      </c>
      <c r="I4820" s="2">
        <v>2181815</v>
      </c>
      <c r="J4820" s="1" t="s">
        <v>25</v>
      </c>
      <c r="Q4820" s="2" t="s">
        <v>6580</v>
      </c>
      <c r="R4820" s="2">
        <v>285</v>
      </c>
    </row>
    <row r="4821" spans="1:20" ht="43.2" x14ac:dyDescent="0.3">
      <c r="A4821" s="2" t="s">
        <v>28</v>
      </c>
      <c r="B4821" s="2" t="s">
        <v>29</v>
      </c>
      <c r="C4821" s="2" t="s">
        <v>22</v>
      </c>
      <c r="D4821" s="2" t="s">
        <v>23</v>
      </c>
      <c r="E4821" s="2" t="s">
        <v>5</v>
      </c>
      <c r="G4821" s="2" t="s">
        <v>24</v>
      </c>
      <c r="H4821" s="2">
        <v>2181531</v>
      </c>
      <c r="I4821" s="2">
        <v>2181815</v>
      </c>
      <c r="J4821" s="1" t="s">
        <v>25</v>
      </c>
      <c r="K4821" s="2" t="s">
        <v>6581</v>
      </c>
      <c r="N4821" s="2" t="s">
        <v>41</v>
      </c>
      <c r="Q4821" s="2" t="s">
        <v>6580</v>
      </c>
      <c r="R4821" s="2">
        <v>285</v>
      </c>
      <c r="S4821" s="2">
        <v>94</v>
      </c>
    </row>
    <row r="4822" spans="1:20" ht="28.8" x14ac:dyDescent="0.3">
      <c r="A4822" s="2" t="s">
        <v>20</v>
      </c>
      <c r="B4822" s="2" t="s">
        <v>21</v>
      </c>
      <c r="C4822" s="2" t="s">
        <v>22</v>
      </c>
      <c r="D4822" s="2" t="s">
        <v>23</v>
      </c>
      <c r="E4822" s="2" t="s">
        <v>5</v>
      </c>
      <c r="G4822" s="2" t="s">
        <v>24</v>
      </c>
      <c r="H4822" s="2">
        <v>2181955</v>
      </c>
      <c r="I4822" s="2">
        <v>2183979</v>
      </c>
      <c r="J4822" s="1" t="s">
        <v>25</v>
      </c>
      <c r="Q4822" s="2" t="s">
        <v>6582</v>
      </c>
      <c r="R4822" s="2">
        <v>2025</v>
      </c>
    </row>
    <row r="4823" spans="1:20" ht="43.2" x14ac:dyDescent="0.3">
      <c r="A4823" s="2" t="s">
        <v>28</v>
      </c>
      <c r="B4823" s="2" t="s">
        <v>29</v>
      </c>
      <c r="C4823" s="2" t="s">
        <v>22</v>
      </c>
      <c r="D4823" s="2" t="s">
        <v>23</v>
      </c>
      <c r="E4823" s="2" t="s">
        <v>5</v>
      </c>
      <c r="G4823" s="2" t="s">
        <v>24</v>
      </c>
      <c r="H4823" s="2">
        <v>2181955</v>
      </c>
      <c r="I4823" s="2">
        <v>2183979</v>
      </c>
      <c r="J4823" s="1" t="s">
        <v>25</v>
      </c>
      <c r="K4823" s="2" t="s">
        <v>6583</v>
      </c>
      <c r="N4823" s="2" t="s">
        <v>5506</v>
      </c>
      <c r="Q4823" s="2" t="s">
        <v>6582</v>
      </c>
      <c r="R4823" s="2">
        <v>2025</v>
      </c>
      <c r="S4823" s="2">
        <v>674</v>
      </c>
    </row>
    <row r="4824" spans="1:20" ht="28.8" x14ac:dyDescent="0.3">
      <c r="A4824" s="2" t="s">
        <v>20</v>
      </c>
      <c r="B4824" s="2" t="s">
        <v>53</v>
      </c>
      <c r="C4824" s="2" t="s">
        <v>22</v>
      </c>
      <c r="D4824" s="2" t="s">
        <v>23</v>
      </c>
      <c r="E4824" s="2" t="s">
        <v>5</v>
      </c>
      <c r="G4824" s="2" t="s">
        <v>24</v>
      </c>
      <c r="H4824" s="2">
        <v>2184103</v>
      </c>
      <c r="I4824" s="2">
        <v>2184221</v>
      </c>
      <c r="J4824" s="1" t="s">
        <v>54</v>
      </c>
      <c r="Q4824" s="2" t="s">
        <v>6584</v>
      </c>
      <c r="R4824" s="2">
        <v>119</v>
      </c>
      <c r="T4824" s="2" t="s">
        <v>56</v>
      </c>
    </row>
    <row r="4825" spans="1:20" ht="28.8" x14ac:dyDescent="0.3">
      <c r="A4825" s="2" t="s">
        <v>20</v>
      </c>
      <c r="B4825" s="2" t="s">
        <v>21</v>
      </c>
      <c r="C4825" s="2" t="s">
        <v>22</v>
      </c>
      <c r="D4825" s="2" t="s">
        <v>23</v>
      </c>
      <c r="E4825" s="2" t="s">
        <v>5</v>
      </c>
      <c r="G4825" s="2" t="s">
        <v>24</v>
      </c>
      <c r="H4825" s="2">
        <v>2184471</v>
      </c>
      <c r="I4825" s="2">
        <v>2184572</v>
      </c>
      <c r="J4825" s="1" t="s">
        <v>54</v>
      </c>
      <c r="Q4825" s="2" t="s">
        <v>6585</v>
      </c>
      <c r="R4825" s="2">
        <v>102</v>
      </c>
    </row>
    <row r="4826" spans="1:20" ht="28.8" x14ac:dyDescent="0.3">
      <c r="A4826" s="2" t="s">
        <v>28</v>
      </c>
      <c r="B4826" s="2" t="s">
        <v>29</v>
      </c>
      <c r="C4826" s="2" t="s">
        <v>22</v>
      </c>
      <c r="D4826" s="2" t="s">
        <v>23</v>
      </c>
      <c r="E4826" s="2" t="s">
        <v>5</v>
      </c>
      <c r="G4826" s="2" t="s">
        <v>24</v>
      </c>
      <c r="H4826" s="2">
        <v>2184471</v>
      </c>
      <c r="I4826" s="2">
        <v>2184572</v>
      </c>
      <c r="J4826" s="1" t="s">
        <v>54</v>
      </c>
      <c r="K4826" s="2" t="s">
        <v>6586</v>
      </c>
      <c r="N4826" s="2" t="s">
        <v>101</v>
      </c>
      <c r="Q4826" s="2" t="s">
        <v>6585</v>
      </c>
      <c r="R4826" s="2">
        <v>102</v>
      </c>
      <c r="S4826" s="2">
        <v>33</v>
      </c>
    </row>
    <row r="4827" spans="1:20" ht="28.8" x14ac:dyDescent="0.3">
      <c r="A4827" s="2" t="s">
        <v>20</v>
      </c>
      <c r="B4827" s="2" t="s">
        <v>21</v>
      </c>
      <c r="C4827" s="2" t="s">
        <v>22</v>
      </c>
      <c r="D4827" s="2" t="s">
        <v>23</v>
      </c>
      <c r="E4827" s="2" t="s">
        <v>5</v>
      </c>
      <c r="G4827" s="2" t="s">
        <v>24</v>
      </c>
      <c r="H4827" s="2">
        <v>2184586</v>
      </c>
      <c r="I4827" s="2">
        <v>2184894</v>
      </c>
      <c r="J4827" s="1" t="s">
        <v>54</v>
      </c>
      <c r="Q4827" s="2" t="s">
        <v>6587</v>
      </c>
      <c r="R4827" s="2">
        <v>309</v>
      </c>
    </row>
    <row r="4828" spans="1:20" ht="28.8" x14ac:dyDescent="0.3">
      <c r="A4828" s="2" t="s">
        <v>28</v>
      </c>
      <c r="B4828" s="2" t="s">
        <v>29</v>
      </c>
      <c r="C4828" s="2" t="s">
        <v>22</v>
      </c>
      <c r="D4828" s="2" t="s">
        <v>23</v>
      </c>
      <c r="E4828" s="2" t="s">
        <v>5</v>
      </c>
      <c r="G4828" s="2" t="s">
        <v>24</v>
      </c>
      <c r="H4828" s="2">
        <v>2184586</v>
      </c>
      <c r="I4828" s="2">
        <v>2184894</v>
      </c>
      <c r="J4828" s="1" t="s">
        <v>54</v>
      </c>
      <c r="K4828" s="2" t="s">
        <v>6588</v>
      </c>
      <c r="N4828" s="2" t="s">
        <v>101</v>
      </c>
      <c r="Q4828" s="2" t="s">
        <v>6587</v>
      </c>
      <c r="R4828" s="2">
        <v>309</v>
      </c>
      <c r="S4828" s="2">
        <v>102</v>
      </c>
    </row>
    <row r="4829" spans="1:20" ht="28.8" x14ac:dyDescent="0.3">
      <c r="A4829" s="2" t="s">
        <v>20</v>
      </c>
      <c r="B4829" s="2" t="s">
        <v>21</v>
      </c>
      <c r="C4829" s="2" t="s">
        <v>22</v>
      </c>
      <c r="D4829" s="2" t="s">
        <v>23</v>
      </c>
      <c r="E4829" s="2" t="s">
        <v>5</v>
      </c>
      <c r="G4829" s="2" t="s">
        <v>24</v>
      </c>
      <c r="H4829" s="2">
        <v>2185209</v>
      </c>
      <c r="I4829" s="2">
        <v>2185523</v>
      </c>
      <c r="J4829" s="1" t="s">
        <v>54</v>
      </c>
      <c r="Q4829" s="2" t="s">
        <v>6589</v>
      </c>
      <c r="R4829" s="2">
        <v>315</v>
      </c>
    </row>
    <row r="4830" spans="1:20" ht="28.8" x14ac:dyDescent="0.3">
      <c r="A4830" s="2" t="s">
        <v>28</v>
      </c>
      <c r="B4830" s="2" t="s">
        <v>29</v>
      </c>
      <c r="C4830" s="2" t="s">
        <v>22</v>
      </c>
      <c r="D4830" s="2" t="s">
        <v>23</v>
      </c>
      <c r="E4830" s="2" t="s">
        <v>5</v>
      </c>
      <c r="G4830" s="2" t="s">
        <v>24</v>
      </c>
      <c r="H4830" s="2">
        <v>2185209</v>
      </c>
      <c r="I4830" s="2">
        <v>2185523</v>
      </c>
      <c r="J4830" s="1" t="s">
        <v>54</v>
      </c>
      <c r="K4830" s="2" t="s">
        <v>6590</v>
      </c>
      <c r="N4830" s="2" t="s">
        <v>1612</v>
      </c>
      <c r="Q4830" s="2" t="s">
        <v>6589</v>
      </c>
      <c r="R4830" s="2">
        <v>315</v>
      </c>
      <c r="S4830" s="2">
        <v>104</v>
      </c>
    </row>
    <row r="4831" spans="1:20" ht="28.8" x14ac:dyDescent="0.3">
      <c r="A4831" s="2" t="s">
        <v>20</v>
      </c>
      <c r="B4831" s="2" t="s">
        <v>21</v>
      </c>
      <c r="C4831" s="2" t="s">
        <v>22</v>
      </c>
      <c r="D4831" s="2" t="s">
        <v>23</v>
      </c>
      <c r="E4831" s="2" t="s">
        <v>5</v>
      </c>
      <c r="G4831" s="2" t="s">
        <v>24</v>
      </c>
      <c r="H4831" s="2">
        <v>2185425</v>
      </c>
      <c r="I4831" s="2">
        <v>2185814</v>
      </c>
      <c r="J4831" s="1" t="s">
        <v>25</v>
      </c>
      <c r="Q4831" s="2" t="s">
        <v>6591</v>
      </c>
      <c r="R4831" s="2">
        <v>390</v>
      </c>
    </row>
    <row r="4832" spans="1:20" ht="28.8" x14ac:dyDescent="0.3">
      <c r="A4832" s="2" t="s">
        <v>28</v>
      </c>
      <c r="B4832" s="2" t="s">
        <v>29</v>
      </c>
      <c r="C4832" s="2" t="s">
        <v>22</v>
      </c>
      <c r="D4832" s="2" t="s">
        <v>23</v>
      </c>
      <c r="E4832" s="2" t="s">
        <v>5</v>
      </c>
      <c r="G4832" s="2" t="s">
        <v>24</v>
      </c>
      <c r="H4832" s="2">
        <v>2185425</v>
      </c>
      <c r="I4832" s="2">
        <v>2185814</v>
      </c>
      <c r="J4832" s="1" t="s">
        <v>25</v>
      </c>
      <c r="K4832" s="2" t="s">
        <v>6592</v>
      </c>
      <c r="N4832" s="2" t="s">
        <v>101</v>
      </c>
      <c r="Q4832" s="2" t="s">
        <v>6591</v>
      </c>
      <c r="R4832" s="2">
        <v>390</v>
      </c>
      <c r="S4832" s="2">
        <v>129</v>
      </c>
    </row>
    <row r="4833" spans="1:20" ht="28.8" x14ac:dyDescent="0.3">
      <c r="A4833" s="2" t="s">
        <v>20</v>
      </c>
      <c r="B4833" s="2" t="s">
        <v>21</v>
      </c>
      <c r="C4833" s="2" t="s">
        <v>22</v>
      </c>
      <c r="D4833" s="2" t="s">
        <v>23</v>
      </c>
      <c r="E4833" s="2" t="s">
        <v>5</v>
      </c>
      <c r="G4833" s="2" t="s">
        <v>24</v>
      </c>
      <c r="H4833" s="2">
        <v>2185790</v>
      </c>
      <c r="I4833" s="2">
        <v>2186071</v>
      </c>
      <c r="J4833" s="1" t="s">
        <v>25</v>
      </c>
      <c r="Q4833" s="2" t="s">
        <v>6593</v>
      </c>
      <c r="R4833" s="2">
        <v>282</v>
      </c>
    </row>
    <row r="4834" spans="1:20" ht="28.8" x14ac:dyDescent="0.3">
      <c r="A4834" s="2" t="s">
        <v>28</v>
      </c>
      <c r="B4834" s="2" t="s">
        <v>29</v>
      </c>
      <c r="C4834" s="2" t="s">
        <v>22</v>
      </c>
      <c r="D4834" s="2" t="s">
        <v>23</v>
      </c>
      <c r="E4834" s="2" t="s">
        <v>5</v>
      </c>
      <c r="G4834" s="2" t="s">
        <v>24</v>
      </c>
      <c r="H4834" s="2">
        <v>2185790</v>
      </c>
      <c r="I4834" s="2">
        <v>2186071</v>
      </c>
      <c r="J4834" s="1" t="s">
        <v>25</v>
      </c>
      <c r="K4834" s="2" t="s">
        <v>6594</v>
      </c>
      <c r="N4834" s="2" t="s">
        <v>101</v>
      </c>
      <c r="Q4834" s="2" t="s">
        <v>6593</v>
      </c>
      <c r="R4834" s="2">
        <v>282</v>
      </c>
      <c r="S4834" s="2">
        <v>93</v>
      </c>
    </row>
    <row r="4835" spans="1:20" ht="28.8" x14ac:dyDescent="0.3">
      <c r="A4835" s="2" t="s">
        <v>20</v>
      </c>
      <c r="B4835" s="2" t="s">
        <v>53</v>
      </c>
      <c r="C4835" s="2" t="s">
        <v>22</v>
      </c>
      <c r="D4835" s="2" t="s">
        <v>23</v>
      </c>
      <c r="E4835" s="2" t="s">
        <v>5</v>
      </c>
      <c r="G4835" s="2" t="s">
        <v>24</v>
      </c>
      <c r="H4835" s="2">
        <v>2186709</v>
      </c>
      <c r="I4835" s="2">
        <v>2187680</v>
      </c>
      <c r="J4835" s="1" t="s">
        <v>25</v>
      </c>
      <c r="Q4835" s="2" t="s">
        <v>6595</v>
      </c>
      <c r="R4835" s="2">
        <v>972</v>
      </c>
      <c r="T4835" s="2" t="s">
        <v>56</v>
      </c>
    </row>
    <row r="4836" spans="1:20" ht="28.8" x14ac:dyDescent="0.3">
      <c r="A4836" s="2" t="s">
        <v>20</v>
      </c>
      <c r="B4836" s="2" t="s">
        <v>21</v>
      </c>
      <c r="C4836" s="2" t="s">
        <v>22</v>
      </c>
      <c r="D4836" s="2" t="s">
        <v>23</v>
      </c>
      <c r="E4836" s="2" t="s">
        <v>5</v>
      </c>
      <c r="G4836" s="2" t="s">
        <v>24</v>
      </c>
      <c r="H4836" s="2">
        <v>2187708</v>
      </c>
      <c r="I4836" s="2">
        <v>2188103</v>
      </c>
      <c r="J4836" s="1" t="s">
        <v>25</v>
      </c>
      <c r="Q4836" s="2" t="s">
        <v>6596</v>
      </c>
      <c r="R4836" s="2">
        <v>396</v>
      </c>
    </row>
    <row r="4837" spans="1:20" ht="43.2" x14ac:dyDescent="0.3">
      <c r="A4837" s="2" t="s">
        <v>28</v>
      </c>
      <c r="B4837" s="2" t="s">
        <v>29</v>
      </c>
      <c r="C4837" s="2" t="s">
        <v>22</v>
      </c>
      <c r="D4837" s="2" t="s">
        <v>23</v>
      </c>
      <c r="E4837" s="2" t="s">
        <v>5</v>
      </c>
      <c r="G4837" s="2" t="s">
        <v>24</v>
      </c>
      <c r="H4837" s="2">
        <v>2187708</v>
      </c>
      <c r="I4837" s="2">
        <v>2188103</v>
      </c>
      <c r="J4837" s="1" t="s">
        <v>25</v>
      </c>
      <c r="K4837" s="2" t="s">
        <v>6597</v>
      </c>
      <c r="N4837" s="2" t="s">
        <v>41</v>
      </c>
      <c r="Q4837" s="2" t="s">
        <v>6596</v>
      </c>
      <c r="R4837" s="2">
        <v>396</v>
      </c>
      <c r="S4837" s="2">
        <v>131</v>
      </c>
    </row>
    <row r="4838" spans="1:20" ht="28.8" x14ac:dyDescent="0.3">
      <c r="A4838" s="2" t="s">
        <v>20</v>
      </c>
      <c r="B4838" s="2" t="s">
        <v>21</v>
      </c>
      <c r="C4838" s="2" t="s">
        <v>22</v>
      </c>
      <c r="D4838" s="2" t="s">
        <v>23</v>
      </c>
      <c r="E4838" s="2" t="s">
        <v>5</v>
      </c>
      <c r="G4838" s="2" t="s">
        <v>24</v>
      </c>
      <c r="H4838" s="2">
        <v>2188165</v>
      </c>
      <c r="I4838" s="2">
        <v>2188371</v>
      </c>
      <c r="J4838" s="1" t="s">
        <v>25</v>
      </c>
      <c r="Q4838" s="2" t="s">
        <v>6598</v>
      </c>
      <c r="R4838" s="2">
        <v>207</v>
      </c>
    </row>
    <row r="4839" spans="1:20" ht="43.2" x14ac:dyDescent="0.3">
      <c r="A4839" s="2" t="s">
        <v>28</v>
      </c>
      <c r="B4839" s="2" t="s">
        <v>29</v>
      </c>
      <c r="C4839" s="2" t="s">
        <v>22</v>
      </c>
      <c r="D4839" s="2" t="s">
        <v>23</v>
      </c>
      <c r="E4839" s="2" t="s">
        <v>5</v>
      </c>
      <c r="G4839" s="2" t="s">
        <v>24</v>
      </c>
      <c r="H4839" s="2">
        <v>2188165</v>
      </c>
      <c r="I4839" s="2">
        <v>2188371</v>
      </c>
      <c r="J4839" s="1" t="s">
        <v>25</v>
      </c>
      <c r="K4839" s="2" t="s">
        <v>6599</v>
      </c>
      <c r="N4839" s="2" t="s">
        <v>5053</v>
      </c>
      <c r="Q4839" s="2" t="s">
        <v>6598</v>
      </c>
      <c r="R4839" s="2">
        <v>207</v>
      </c>
      <c r="S4839" s="2">
        <v>68</v>
      </c>
    </row>
    <row r="4840" spans="1:20" ht="28.8" x14ac:dyDescent="0.3">
      <c r="A4840" s="2" t="s">
        <v>20</v>
      </c>
      <c r="B4840" s="2" t="s">
        <v>21</v>
      </c>
      <c r="C4840" s="2" t="s">
        <v>22</v>
      </c>
      <c r="D4840" s="2" t="s">
        <v>23</v>
      </c>
      <c r="E4840" s="2" t="s">
        <v>5</v>
      </c>
      <c r="G4840" s="2" t="s">
        <v>24</v>
      </c>
      <c r="H4840" s="2">
        <v>2188376</v>
      </c>
      <c r="I4840" s="2">
        <v>2188615</v>
      </c>
      <c r="J4840" s="1" t="s">
        <v>25</v>
      </c>
      <c r="Q4840" s="2" t="s">
        <v>6600</v>
      </c>
      <c r="R4840" s="2">
        <v>240</v>
      </c>
    </row>
    <row r="4841" spans="1:20" ht="43.2" x14ac:dyDescent="0.3">
      <c r="A4841" s="2" t="s">
        <v>28</v>
      </c>
      <c r="B4841" s="2" t="s">
        <v>29</v>
      </c>
      <c r="C4841" s="2" t="s">
        <v>22</v>
      </c>
      <c r="D4841" s="2" t="s">
        <v>23</v>
      </c>
      <c r="E4841" s="2" t="s">
        <v>5</v>
      </c>
      <c r="G4841" s="2" t="s">
        <v>24</v>
      </c>
      <c r="H4841" s="2">
        <v>2188376</v>
      </c>
      <c r="I4841" s="2">
        <v>2188615</v>
      </c>
      <c r="J4841" s="1" t="s">
        <v>25</v>
      </c>
      <c r="K4841" s="2" t="s">
        <v>6601</v>
      </c>
      <c r="N4841" s="2" t="s">
        <v>41</v>
      </c>
      <c r="Q4841" s="2" t="s">
        <v>6600</v>
      </c>
      <c r="R4841" s="2">
        <v>240</v>
      </c>
      <c r="S4841" s="2">
        <v>79</v>
      </c>
    </row>
    <row r="4842" spans="1:20" ht="28.8" x14ac:dyDescent="0.3">
      <c r="A4842" s="2" t="s">
        <v>20</v>
      </c>
      <c r="B4842" s="2" t="s">
        <v>21</v>
      </c>
      <c r="C4842" s="2" t="s">
        <v>22</v>
      </c>
      <c r="D4842" s="2" t="s">
        <v>23</v>
      </c>
      <c r="E4842" s="2" t="s">
        <v>5</v>
      </c>
      <c r="G4842" s="2" t="s">
        <v>24</v>
      </c>
      <c r="H4842" s="2">
        <v>2188760</v>
      </c>
      <c r="I4842" s="2">
        <v>2189062</v>
      </c>
      <c r="J4842" s="1" t="s">
        <v>25</v>
      </c>
      <c r="Q4842" s="2" t="s">
        <v>6602</v>
      </c>
      <c r="R4842" s="2">
        <v>303</v>
      </c>
    </row>
    <row r="4843" spans="1:20" ht="28.8" x14ac:dyDescent="0.3">
      <c r="A4843" s="2" t="s">
        <v>28</v>
      </c>
      <c r="B4843" s="2" t="s">
        <v>29</v>
      </c>
      <c r="C4843" s="2" t="s">
        <v>22</v>
      </c>
      <c r="D4843" s="2" t="s">
        <v>23</v>
      </c>
      <c r="E4843" s="2" t="s">
        <v>5</v>
      </c>
      <c r="G4843" s="2" t="s">
        <v>24</v>
      </c>
      <c r="H4843" s="2">
        <v>2188760</v>
      </c>
      <c r="I4843" s="2">
        <v>2189062</v>
      </c>
      <c r="J4843" s="1" t="s">
        <v>25</v>
      </c>
      <c r="K4843" s="2" t="s">
        <v>6603</v>
      </c>
      <c r="N4843" s="2" t="s">
        <v>5353</v>
      </c>
      <c r="Q4843" s="2" t="s">
        <v>6602</v>
      </c>
      <c r="R4843" s="2">
        <v>303</v>
      </c>
      <c r="S4843" s="2">
        <v>100</v>
      </c>
    </row>
    <row r="4844" spans="1:20" ht="28.8" x14ac:dyDescent="0.3">
      <c r="A4844" s="2" t="s">
        <v>20</v>
      </c>
      <c r="B4844" s="2" t="s">
        <v>21</v>
      </c>
      <c r="C4844" s="2" t="s">
        <v>22</v>
      </c>
      <c r="D4844" s="2" t="s">
        <v>23</v>
      </c>
      <c r="E4844" s="2" t="s">
        <v>5</v>
      </c>
      <c r="G4844" s="2" t="s">
        <v>24</v>
      </c>
      <c r="H4844" s="2">
        <v>2189108</v>
      </c>
      <c r="I4844" s="2">
        <v>2189254</v>
      </c>
      <c r="J4844" s="1" t="s">
        <v>25</v>
      </c>
      <c r="Q4844" s="2" t="s">
        <v>6604</v>
      </c>
      <c r="R4844" s="2">
        <v>147</v>
      </c>
    </row>
    <row r="4845" spans="1:20" ht="28.8" x14ac:dyDescent="0.3">
      <c r="A4845" s="2" t="s">
        <v>28</v>
      </c>
      <c r="B4845" s="2" t="s">
        <v>29</v>
      </c>
      <c r="C4845" s="2" t="s">
        <v>22</v>
      </c>
      <c r="D4845" s="2" t="s">
        <v>23</v>
      </c>
      <c r="E4845" s="2" t="s">
        <v>5</v>
      </c>
      <c r="G4845" s="2" t="s">
        <v>24</v>
      </c>
      <c r="H4845" s="2">
        <v>2189108</v>
      </c>
      <c r="I4845" s="2">
        <v>2189254</v>
      </c>
      <c r="J4845" s="1" t="s">
        <v>25</v>
      </c>
      <c r="K4845" s="2" t="s">
        <v>6605</v>
      </c>
      <c r="N4845" s="2" t="s">
        <v>101</v>
      </c>
      <c r="Q4845" s="2" t="s">
        <v>6604</v>
      </c>
      <c r="R4845" s="2">
        <v>147</v>
      </c>
      <c r="S4845" s="2">
        <v>48</v>
      </c>
    </row>
    <row r="4846" spans="1:20" ht="28.8" x14ac:dyDescent="0.3">
      <c r="A4846" s="2" t="s">
        <v>20</v>
      </c>
      <c r="B4846" s="2" t="s">
        <v>21</v>
      </c>
      <c r="C4846" s="2" t="s">
        <v>22</v>
      </c>
      <c r="D4846" s="2" t="s">
        <v>23</v>
      </c>
      <c r="E4846" s="2" t="s">
        <v>5</v>
      </c>
      <c r="G4846" s="2" t="s">
        <v>24</v>
      </c>
      <c r="H4846" s="2">
        <v>2189251</v>
      </c>
      <c r="I4846" s="2">
        <v>2189424</v>
      </c>
      <c r="J4846" s="1" t="s">
        <v>54</v>
      </c>
      <c r="Q4846" s="2" t="s">
        <v>6606</v>
      </c>
      <c r="R4846" s="2">
        <v>174</v>
      </c>
    </row>
    <row r="4847" spans="1:20" ht="28.8" x14ac:dyDescent="0.3">
      <c r="A4847" s="2" t="s">
        <v>28</v>
      </c>
      <c r="B4847" s="2" t="s">
        <v>29</v>
      </c>
      <c r="C4847" s="2" t="s">
        <v>22</v>
      </c>
      <c r="D4847" s="2" t="s">
        <v>23</v>
      </c>
      <c r="E4847" s="2" t="s">
        <v>5</v>
      </c>
      <c r="G4847" s="2" t="s">
        <v>24</v>
      </c>
      <c r="H4847" s="2">
        <v>2189251</v>
      </c>
      <c r="I4847" s="2">
        <v>2189424</v>
      </c>
      <c r="J4847" s="1" t="s">
        <v>54</v>
      </c>
      <c r="K4847" s="2" t="s">
        <v>6607</v>
      </c>
      <c r="N4847" s="2" t="s">
        <v>101</v>
      </c>
      <c r="Q4847" s="2" t="s">
        <v>6606</v>
      </c>
      <c r="R4847" s="2">
        <v>174</v>
      </c>
      <c r="S4847" s="2">
        <v>57</v>
      </c>
    </row>
    <row r="4848" spans="1:20" ht="28.8" x14ac:dyDescent="0.3">
      <c r="A4848" s="2" t="s">
        <v>20</v>
      </c>
      <c r="B4848" s="2" t="s">
        <v>53</v>
      </c>
      <c r="C4848" s="2" t="s">
        <v>22</v>
      </c>
      <c r="D4848" s="2" t="s">
        <v>23</v>
      </c>
      <c r="E4848" s="2" t="s">
        <v>5</v>
      </c>
      <c r="G4848" s="2" t="s">
        <v>24</v>
      </c>
      <c r="H4848" s="2">
        <v>2189464</v>
      </c>
      <c r="I4848" s="2">
        <v>2190373</v>
      </c>
      <c r="J4848" s="1" t="s">
        <v>54</v>
      </c>
      <c r="Q4848" s="2" t="s">
        <v>6608</v>
      </c>
      <c r="R4848" s="2">
        <v>910</v>
      </c>
      <c r="T4848" s="2" t="s">
        <v>56</v>
      </c>
    </row>
    <row r="4849" spans="1:19" ht="28.8" x14ac:dyDescent="0.3">
      <c r="A4849" s="2" t="s">
        <v>20</v>
      </c>
      <c r="B4849" s="2" t="s">
        <v>21</v>
      </c>
      <c r="C4849" s="2" t="s">
        <v>22</v>
      </c>
      <c r="D4849" s="2" t="s">
        <v>23</v>
      </c>
      <c r="E4849" s="2" t="s">
        <v>5</v>
      </c>
      <c r="G4849" s="2" t="s">
        <v>24</v>
      </c>
      <c r="H4849" s="2">
        <v>2190384</v>
      </c>
      <c r="I4849" s="2">
        <v>2191985</v>
      </c>
      <c r="J4849" s="1" t="s">
        <v>54</v>
      </c>
      <c r="Q4849" s="2" t="s">
        <v>6609</v>
      </c>
      <c r="R4849" s="2">
        <v>1602</v>
      </c>
    </row>
    <row r="4850" spans="1:19" ht="28.8" x14ac:dyDescent="0.3">
      <c r="A4850" s="2" t="s">
        <v>28</v>
      </c>
      <c r="B4850" s="2" t="s">
        <v>29</v>
      </c>
      <c r="C4850" s="2" t="s">
        <v>22</v>
      </c>
      <c r="D4850" s="2" t="s">
        <v>23</v>
      </c>
      <c r="E4850" s="2" t="s">
        <v>5</v>
      </c>
      <c r="G4850" s="2" t="s">
        <v>24</v>
      </c>
      <c r="H4850" s="2">
        <v>2190384</v>
      </c>
      <c r="I4850" s="2">
        <v>2191985</v>
      </c>
      <c r="J4850" s="1" t="s">
        <v>54</v>
      </c>
      <c r="K4850" s="2" t="s">
        <v>6610</v>
      </c>
      <c r="N4850" s="2" t="s">
        <v>6611</v>
      </c>
      <c r="Q4850" s="2" t="s">
        <v>6609</v>
      </c>
      <c r="R4850" s="2">
        <v>1602</v>
      </c>
      <c r="S4850" s="2">
        <v>533</v>
      </c>
    </row>
    <row r="4851" spans="1:19" ht="28.8" x14ac:dyDescent="0.3">
      <c r="A4851" s="2" t="s">
        <v>20</v>
      </c>
      <c r="B4851" s="2" t="s">
        <v>21</v>
      </c>
      <c r="C4851" s="2" t="s">
        <v>22</v>
      </c>
      <c r="D4851" s="2" t="s">
        <v>23</v>
      </c>
      <c r="E4851" s="2" t="s">
        <v>5</v>
      </c>
      <c r="G4851" s="2" t="s">
        <v>24</v>
      </c>
      <c r="H4851" s="2">
        <v>2192106</v>
      </c>
      <c r="I4851" s="2">
        <v>2192372</v>
      </c>
      <c r="J4851" s="1" t="s">
        <v>54</v>
      </c>
      <c r="Q4851" s="2" t="s">
        <v>6612</v>
      </c>
      <c r="R4851" s="2">
        <v>267</v>
      </c>
    </row>
    <row r="4852" spans="1:19" ht="28.8" x14ac:dyDescent="0.3">
      <c r="A4852" s="2" t="s">
        <v>28</v>
      </c>
      <c r="B4852" s="2" t="s">
        <v>29</v>
      </c>
      <c r="C4852" s="2" t="s">
        <v>22</v>
      </c>
      <c r="D4852" s="2" t="s">
        <v>23</v>
      </c>
      <c r="E4852" s="2" t="s">
        <v>5</v>
      </c>
      <c r="G4852" s="2" t="s">
        <v>24</v>
      </c>
      <c r="H4852" s="2">
        <v>2192106</v>
      </c>
      <c r="I4852" s="2">
        <v>2192372</v>
      </c>
      <c r="J4852" s="1" t="s">
        <v>54</v>
      </c>
      <c r="K4852" s="2" t="s">
        <v>6613</v>
      </c>
      <c r="N4852" s="2" t="s">
        <v>101</v>
      </c>
      <c r="Q4852" s="2" t="s">
        <v>6612</v>
      </c>
      <c r="R4852" s="2">
        <v>267</v>
      </c>
      <c r="S4852" s="2">
        <v>88</v>
      </c>
    </row>
    <row r="4853" spans="1:19" ht="28.8" x14ac:dyDescent="0.3">
      <c r="A4853" s="2" t="s">
        <v>20</v>
      </c>
      <c r="B4853" s="2" t="s">
        <v>21</v>
      </c>
      <c r="C4853" s="2" t="s">
        <v>22</v>
      </c>
      <c r="D4853" s="2" t="s">
        <v>23</v>
      </c>
      <c r="E4853" s="2" t="s">
        <v>5</v>
      </c>
      <c r="G4853" s="2" t="s">
        <v>24</v>
      </c>
      <c r="H4853" s="2">
        <v>2192726</v>
      </c>
      <c r="I4853" s="2">
        <v>2192824</v>
      </c>
      <c r="J4853" s="1" t="s">
        <v>54</v>
      </c>
      <c r="Q4853" s="2" t="s">
        <v>6614</v>
      </c>
      <c r="R4853" s="2">
        <v>99</v>
      </c>
    </row>
    <row r="4854" spans="1:19" ht="28.8" x14ac:dyDescent="0.3">
      <c r="A4854" s="2" t="s">
        <v>28</v>
      </c>
      <c r="B4854" s="2" t="s">
        <v>29</v>
      </c>
      <c r="C4854" s="2" t="s">
        <v>22</v>
      </c>
      <c r="D4854" s="2" t="s">
        <v>23</v>
      </c>
      <c r="E4854" s="2" t="s">
        <v>5</v>
      </c>
      <c r="G4854" s="2" t="s">
        <v>24</v>
      </c>
      <c r="H4854" s="2">
        <v>2192726</v>
      </c>
      <c r="I4854" s="2">
        <v>2192824</v>
      </c>
      <c r="J4854" s="1" t="s">
        <v>54</v>
      </c>
      <c r="K4854" s="2" t="s">
        <v>6615</v>
      </c>
      <c r="N4854" s="2" t="s">
        <v>101</v>
      </c>
      <c r="Q4854" s="2" t="s">
        <v>6614</v>
      </c>
      <c r="R4854" s="2">
        <v>99</v>
      </c>
      <c r="S4854" s="2">
        <v>32</v>
      </c>
    </row>
    <row r="4855" spans="1:19" ht="28.8" x14ac:dyDescent="0.3">
      <c r="A4855" s="2" t="s">
        <v>20</v>
      </c>
      <c r="B4855" s="2" t="s">
        <v>21</v>
      </c>
      <c r="C4855" s="2" t="s">
        <v>22</v>
      </c>
      <c r="D4855" s="2" t="s">
        <v>23</v>
      </c>
      <c r="E4855" s="2" t="s">
        <v>5</v>
      </c>
      <c r="G4855" s="2" t="s">
        <v>24</v>
      </c>
      <c r="H4855" s="2">
        <v>2193131</v>
      </c>
      <c r="I4855" s="2">
        <v>2194750</v>
      </c>
      <c r="J4855" s="1" t="s">
        <v>54</v>
      </c>
      <c r="Q4855" s="2" t="s">
        <v>6616</v>
      </c>
      <c r="R4855" s="2">
        <v>1620</v>
      </c>
    </row>
    <row r="4856" spans="1:19" ht="43.2" x14ac:dyDescent="0.3">
      <c r="A4856" s="2" t="s">
        <v>28</v>
      </c>
      <c r="B4856" s="2" t="s">
        <v>29</v>
      </c>
      <c r="C4856" s="2" t="s">
        <v>22</v>
      </c>
      <c r="D4856" s="2" t="s">
        <v>23</v>
      </c>
      <c r="E4856" s="2" t="s">
        <v>5</v>
      </c>
      <c r="G4856" s="2" t="s">
        <v>24</v>
      </c>
      <c r="H4856" s="2">
        <v>2193131</v>
      </c>
      <c r="I4856" s="2">
        <v>2194750</v>
      </c>
      <c r="J4856" s="1" t="s">
        <v>54</v>
      </c>
      <c r="K4856" s="2" t="s">
        <v>6617</v>
      </c>
      <c r="N4856" s="2" t="s">
        <v>1407</v>
      </c>
      <c r="Q4856" s="2" t="s">
        <v>6616</v>
      </c>
      <c r="R4856" s="2">
        <v>1620</v>
      </c>
      <c r="S4856" s="2">
        <v>539</v>
      </c>
    </row>
    <row r="4857" spans="1:19" ht="28.8" x14ac:dyDescent="0.3">
      <c r="A4857" s="2" t="s">
        <v>20</v>
      </c>
      <c r="B4857" s="2" t="s">
        <v>21</v>
      </c>
      <c r="C4857" s="2" t="s">
        <v>22</v>
      </c>
      <c r="D4857" s="2" t="s">
        <v>23</v>
      </c>
      <c r="E4857" s="2" t="s">
        <v>5</v>
      </c>
      <c r="G4857" s="2" t="s">
        <v>24</v>
      </c>
      <c r="H4857" s="2">
        <v>2194775</v>
      </c>
      <c r="I4857" s="2">
        <v>2195188</v>
      </c>
      <c r="J4857" s="1" t="s">
        <v>54</v>
      </c>
      <c r="Q4857" s="2" t="s">
        <v>6618</v>
      </c>
      <c r="R4857" s="2">
        <v>414</v>
      </c>
    </row>
    <row r="4858" spans="1:19" ht="28.8" x14ac:dyDescent="0.3">
      <c r="A4858" s="2" t="s">
        <v>28</v>
      </c>
      <c r="B4858" s="2" t="s">
        <v>29</v>
      </c>
      <c r="C4858" s="2" t="s">
        <v>22</v>
      </c>
      <c r="D4858" s="2" t="s">
        <v>23</v>
      </c>
      <c r="E4858" s="2" t="s">
        <v>5</v>
      </c>
      <c r="G4858" s="2" t="s">
        <v>24</v>
      </c>
      <c r="H4858" s="2">
        <v>2194775</v>
      </c>
      <c r="I4858" s="2">
        <v>2195188</v>
      </c>
      <c r="J4858" s="1" t="s">
        <v>54</v>
      </c>
      <c r="K4858" s="2" t="s">
        <v>6619</v>
      </c>
      <c r="N4858" s="2" t="s">
        <v>101</v>
      </c>
      <c r="Q4858" s="2" t="s">
        <v>6618</v>
      </c>
      <c r="R4858" s="2">
        <v>414</v>
      </c>
      <c r="S4858" s="2">
        <v>137</v>
      </c>
    </row>
    <row r="4859" spans="1:19" ht="28.8" x14ac:dyDescent="0.3">
      <c r="A4859" s="2" t="s">
        <v>20</v>
      </c>
      <c r="B4859" s="2" t="s">
        <v>21</v>
      </c>
      <c r="C4859" s="2" t="s">
        <v>22</v>
      </c>
      <c r="D4859" s="2" t="s">
        <v>23</v>
      </c>
      <c r="E4859" s="2" t="s">
        <v>5</v>
      </c>
      <c r="G4859" s="2" t="s">
        <v>24</v>
      </c>
      <c r="H4859" s="2">
        <v>2195178</v>
      </c>
      <c r="I4859" s="2">
        <v>2195324</v>
      </c>
      <c r="J4859" s="1" t="s">
        <v>25</v>
      </c>
      <c r="Q4859" s="2" t="s">
        <v>6620</v>
      </c>
      <c r="R4859" s="2">
        <v>147</v>
      </c>
    </row>
    <row r="4860" spans="1:19" ht="28.8" x14ac:dyDescent="0.3">
      <c r="A4860" s="2" t="s">
        <v>28</v>
      </c>
      <c r="B4860" s="2" t="s">
        <v>29</v>
      </c>
      <c r="C4860" s="2" t="s">
        <v>22</v>
      </c>
      <c r="D4860" s="2" t="s">
        <v>23</v>
      </c>
      <c r="E4860" s="2" t="s">
        <v>5</v>
      </c>
      <c r="G4860" s="2" t="s">
        <v>24</v>
      </c>
      <c r="H4860" s="2">
        <v>2195178</v>
      </c>
      <c r="I4860" s="2">
        <v>2195324</v>
      </c>
      <c r="J4860" s="1" t="s">
        <v>25</v>
      </c>
      <c r="K4860" s="2" t="s">
        <v>6621</v>
      </c>
      <c r="N4860" s="2" t="s">
        <v>101</v>
      </c>
      <c r="Q4860" s="2" t="s">
        <v>6620</v>
      </c>
      <c r="R4860" s="2">
        <v>147</v>
      </c>
      <c r="S4860" s="2">
        <v>48</v>
      </c>
    </row>
    <row r="4861" spans="1:19" ht="28.8" x14ac:dyDescent="0.3">
      <c r="A4861" s="2" t="s">
        <v>20</v>
      </c>
      <c r="B4861" s="2" t="s">
        <v>21</v>
      </c>
      <c r="C4861" s="2" t="s">
        <v>22</v>
      </c>
      <c r="D4861" s="2" t="s">
        <v>23</v>
      </c>
      <c r="E4861" s="2" t="s">
        <v>5</v>
      </c>
      <c r="G4861" s="2" t="s">
        <v>24</v>
      </c>
      <c r="H4861" s="2">
        <v>2195260</v>
      </c>
      <c r="I4861" s="2">
        <v>2195619</v>
      </c>
      <c r="J4861" s="1" t="s">
        <v>54</v>
      </c>
      <c r="Q4861" s="2" t="s">
        <v>6622</v>
      </c>
      <c r="R4861" s="2">
        <v>360</v>
      </c>
    </row>
    <row r="4862" spans="1:19" ht="28.8" x14ac:dyDescent="0.3">
      <c r="A4862" s="2" t="s">
        <v>28</v>
      </c>
      <c r="B4862" s="2" t="s">
        <v>29</v>
      </c>
      <c r="C4862" s="2" t="s">
        <v>22</v>
      </c>
      <c r="D4862" s="2" t="s">
        <v>23</v>
      </c>
      <c r="E4862" s="2" t="s">
        <v>5</v>
      </c>
      <c r="G4862" s="2" t="s">
        <v>24</v>
      </c>
      <c r="H4862" s="2">
        <v>2195260</v>
      </c>
      <c r="I4862" s="2">
        <v>2195619</v>
      </c>
      <c r="J4862" s="1" t="s">
        <v>54</v>
      </c>
      <c r="K4862" s="2" t="s">
        <v>6623</v>
      </c>
      <c r="N4862" s="2" t="s">
        <v>101</v>
      </c>
      <c r="Q4862" s="2" t="s">
        <v>6622</v>
      </c>
      <c r="R4862" s="2">
        <v>360</v>
      </c>
      <c r="S4862" s="2">
        <v>119</v>
      </c>
    </row>
    <row r="4863" spans="1:19" ht="28.8" x14ac:dyDescent="0.3">
      <c r="A4863" s="2" t="s">
        <v>20</v>
      </c>
      <c r="B4863" s="2" t="s">
        <v>21</v>
      </c>
      <c r="C4863" s="2" t="s">
        <v>22</v>
      </c>
      <c r="D4863" s="2" t="s">
        <v>23</v>
      </c>
      <c r="E4863" s="2" t="s">
        <v>5</v>
      </c>
      <c r="G4863" s="2" t="s">
        <v>24</v>
      </c>
      <c r="H4863" s="2">
        <v>2195678</v>
      </c>
      <c r="I4863" s="2">
        <v>2195977</v>
      </c>
      <c r="J4863" s="1" t="s">
        <v>54</v>
      </c>
      <c r="Q4863" s="2" t="s">
        <v>6624</v>
      </c>
      <c r="R4863" s="2">
        <v>300</v>
      </c>
    </row>
    <row r="4864" spans="1:19" ht="28.8" x14ac:dyDescent="0.3">
      <c r="A4864" s="2" t="s">
        <v>28</v>
      </c>
      <c r="B4864" s="2" t="s">
        <v>29</v>
      </c>
      <c r="C4864" s="2" t="s">
        <v>22</v>
      </c>
      <c r="D4864" s="2" t="s">
        <v>23</v>
      </c>
      <c r="E4864" s="2" t="s">
        <v>5</v>
      </c>
      <c r="G4864" s="2" t="s">
        <v>24</v>
      </c>
      <c r="H4864" s="2">
        <v>2195678</v>
      </c>
      <c r="I4864" s="2">
        <v>2195977</v>
      </c>
      <c r="J4864" s="1" t="s">
        <v>54</v>
      </c>
      <c r="K4864" s="2" t="s">
        <v>6625</v>
      </c>
      <c r="N4864" s="2" t="s">
        <v>101</v>
      </c>
      <c r="Q4864" s="2" t="s">
        <v>6624</v>
      </c>
      <c r="R4864" s="2">
        <v>300</v>
      </c>
      <c r="S4864" s="2">
        <v>99</v>
      </c>
    </row>
    <row r="4865" spans="1:19" ht="28.8" x14ac:dyDescent="0.3">
      <c r="A4865" s="2" t="s">
        <v>20</v>
      </c>
      <c r="B4865" s="2" t="s">
        <v>21</v>
      </c>
      <c r="C4865" s="2" t="s">
        <v>22</v>
      </c>
      <c r="D4865" s="2" t="s">
        <v>23</v>
      </c>
      <c r="E4865" s="2" t="s">
        <v>5</v>
      </c>
      <c r="G4865" s="2" t="s">
        <v>24</v>
      </c>
      <c r="H4865" s="2">
        <v>2195974</v>
      </c>
      <c r="I4865" s="2">
        <v>2196345</v>
      </c>
      <c r="J4865" s="1" t="s">
        <v>54</v>
      </c>
      <c r="O4865" s="2" t="s">
        <v>6626</v>
      </c>
      <c r="Q4865" s="2" t="s">
        <v>6627</v>
      </c>
      <c r="R4865" s="2">
        <v>372</v>
      </c>
    </row>
    <row r="4866" spans="1:19" ht="28.8" x14ac:dyDescent="0.3">
      <c r="A4866" s="2" t="s">
        <v>28</v>
      </c>
      <c r="B4866" s="2" t="s">
        <v>29</v>
      </c>
      <c r="C4866" s="2" t="s">
        <v>22</v>
      </c>
      <c r="D4866" s="2" t="s">
        <v>23</v>
      </c>
      <c r="E4866" s="2" t="s">
        <v>5</v>
      </c>
      <c r="G4866" s="2" t="s">
        <v>24</v>
      </c>
      <c r="H4866" s="2">
        <v>2195974</v>
      </c>
      <c r="I4866" s="2">
        <v>2196345</v>
      </c>
      <c r="J4866" s="1" t="s">
        <v>54</v>
      </c>
      <c r="K4866" s="2" t="s">
        <v>6628</v>
      </c>
      <c r="N4866" s="2" t="s">
        <v>1375</v>
      </c>
      <c r="O4866" s="2" t="s">
        <v>6626</v>
      </c>
      <c r="Q4866" s="2" t="s">
        <v>6627</v>
      </c>
      <c r="R4866" s="2">
        <v>372</v>
      </c>
      <c r="S4866" s="2">
        <v>123</v>
      </c>
    </row>
    <row r="4867" spans="1:19" ht="28.8" x14ac:dyDescent="0.3">
      <c r="A4867" s="2" t="s">
        <v>20</v>
      </c>
      <c r="B4867" s="2" t="s">
        <v>21</v>
      </c>
      <c r="C4867" s="2" t="s">
        <v>22</v>
      </c>
      <c r="D4867" s="2" t="s">
        <v>23</v>
      </c>
      <c r="E4867" s="2" t="s">
        <v>5</v>
      </c>
      <c r="G4867" s="2" t="s">
        <v>24</v>
      </c>
      <c r="H4867" s="2">
        <v>2196403</v>
      </c>
      <c r="I4867" s="2">
        <v>2197593</v>
      </c>
      <c r="J4867" s="1" t="s">
        <v>54</v>
      </c>
      <c r="Q4867" s="2" t="s">
        <v>6629</v>
      </c>
      <c r="R4867" s="2">
        <v>1191</v>
      </c>
    </row>
    <row r="4868" spans="1:19" ht="28.8" x14ac:dyDescent="0.3">
      <c r="A4868" s="2" t="s">
        <v>28</v>
      </c>
      <c r="B4868" s="2" t="s">
        <v>29</v>
      </c>
      <c r="C4868" s="2" t="s">
        <v>22</v>
      </c>
      <c r="D4868" s="2" t="s">
        <v>23</v>
      </c>
      <c r="E4868" s="2" t="s">
        <v>5</v>
      </c>
      <c r="G4868" s="2" t="s">
        <v>24</v>
      </c>
      <c r="H4868" s="2">
        <v>2196403</v>
      </c>
      <c r="I4868" s="2">
        <v>2197593</v>
      </c>
      <c r="J4868" s="1" t="s">
        <v>54</v>
      </c>
      <c r="K4868" s="2" t="s">
        <v>6630</v>
      </c>
      <c r="N4868" s="2" t="s">
        <v>101</v>
      </c>
      <c r="Q4868" s="2" t="s">
        <v>6629</v>
      </c>
      <c r="R4868" s="2">
        <v>1191</v>
      </c>
      <c r="S4868" s="2">
        <v>396</v>
      </c>
    </row>
    <row r="4869" spans="1:19" ht="28.8" x14ac:dyDescent="0.3">
      <c r="A4869" s="2" t="s">
        <v>20</v>
      </c>
      <c r="B4869" s="2" t="s">
        <v>21</v>
      </c>
      <c r="C4869" s="2" t="s">
        <v>22</v>
      </c>
      <c r="D4869" s="2" t="s">
        <v>23</v>
      </c>
      <c r="E4869" s="2" t="s">
        <v>5</v>
      </c>
      <c r="G4869" s="2" t="s">
        <v>24</v>
      </c>
      <c r="H4869" s="2">
        <v>2197673</v>
      </c>
      <c r="I4869" s="2">
        <v>2198641</v>
      </c>
      <c r="J4869" s="1" t="s">
        <v>54</v>
      </c>
      <c r="O4869" s="2" t="s">
        <v>6631</v>
      </c>
      <c r="Q4869" s="2" t="s">
        <v>6632</v>
      </c>
      <c r="R4869" s="2">
        <v>969</v>
      </c>
    </row>
    <row r="4870" spans="1:19" ht="28.8" x14ac:dyDescent="0.3">
      <c r="A4870" s="2" t="s">
        <v>28</v>
      </c>
      <c r="B4870" s="2" t="s">
        <v>29</v>
      </c>
      <c r="C4870" s="2" t="s">
        <v>22</v>
      </c>
      <c r="D4870" s="2" t="s">
        <v>23</v>
      </c>
      <c r="E4870" s="2" t="s">
        <v>5</v>
      </c>
      <c r="G4870" s="2" t="s">
        <v>24</v>
      </c>
      <c r="H4870" s="2">
        <v>2197673</v>
      </c>
      <c r="I4870" s="2">
        <v>2198641</v>
      </c>
      <c r="J4870" s="1" t="s">
        <v>54</v>
      </c>
      <c r="K4870" s="2" t="s">
        <v>6633</v>
      </c>
      <c r="N4870" s="2" t="s">
        <v>874</v>
      </c>
      <c r="O4870" s="2" t="s">
        <v>6631</v>
      </c>
      <c r="Q4870" s="2" t="s">
        <v>6632</v>
      </c>
      <c r="R4870" s="2">
        <v>969</v>
      </c>
      <c r="S4870" s="2">
        <v>322</v>
      </c>
    </row>
    <row r="4871" spans="1:19" ht="28.8" x14ac:dyDescent="0.3">
      <c r="A4871" s="2" t="s">
        <v>20</v>
      </c>
      <c r="B4871" s="2" t="s">
        <v>21</v>
      </c>
      <c r="C4871" s="2" t="s">
        <v>22</v>
      </c>
      <c r="D4871" s="2" t="s">
        <v>23</v>
      </c>
      <c r="E4871" s="2" t="s">
        <v>5</v>
      </c>
      <c r="G4871" s="2" t="s">
        <v>24</v>
      </c>
      <c r="H4871" s="2">
        <v>2198706</v>
      </c>
      <c r="I4871" s="2">
        <v>2198888</v>
      </c>
      <c r="J4871" s="1" t="s">
        <v>54</v>
      </c>
      <c r="Q4871" s="2" t="s">
        <v>6634</v>
      </c>
      <c r="R4871" s="2">
        <v>183</v>
      </c>
    </row>
    <row r="4872" spans="1:19" ht="28.8" x14ac:dyDescent="0.3">
      <c r="A4872" s="2" t="s">
        <v>28</v>
      </c>
      <c r="B4872" s="2" t="s">
        <v>29</v>
      </c>
      <c r="C4872" s="2" t="s">
        <v>22</v>
      </c>
      <c r="D4872" s="2" t="s">
        <v>23</v>
      </c>
      <c r="E4872" s="2" t="s">
        <v>5</v>
      </c>
      <c r="G4872" s="2" t="s">
        <v>24</v>
      </c>
      <c r="H4872" s="2">
        <v>2198706</v>
      </c>
      <c r="I4872" s="2">
        <v>2198888</v>
      </c>
      <c r="J4872" s="1" t="s">
        <v>54</v>
      </c>
      <c r="K4872" s="2" t="s">
        <v>6635</v>
      </c>
      <c r="N4872" s="2" t="s">
        <v>101</v>
      </c>
      <c r="Q4872" s="2" t="s">
        <v>6634</v>
      </c>
      <c r="R4872" s="2">
        <v>183</v>
      </c>
      <c r="S4872" s="2">
        <v>60</v>
      </c>
    </row>
    <row r="4873" spans="1:19" ht="28.8" x14ac:dyDescent="0.3">
      <c r="A4873" s="2" t="s">
        <v>20</v>
      </c>
      <c r="B4873" s="2" t="s">
        <v>21</v>
      </c>
      <c r="C4873" s="2" t="s">
        <v>22</v>
      </c>
      <c r="D4873" s="2" t="s">
        <v>23</v>
      </c>
      <c r="E4873" s="2" t="s">
        <v>5</v>
      </c>
      <c r="G4873" s="2" t="s">
        <v>24</v>
      </c>
      <c r="H4873" s="2">
        <v>2198825</v>
      </c>
      <c r="I4873" s="2">
        <v>2200381</v>
      </c>
      <c r="J4873" s="1" t="s">
        <v>54</v>
      </c>
      <c r="Q4873" s="2" t="s">
        <v>6636</v>
      </c>
      <c r="R4873" s="2">
        <v>1557</v>
      </c>
    </row>
    <row r="4874" spans="1:19" ht="43.2" x14ac:dyDescent="0.3">
      <c r="A4874" s="2" t="s">
        <v>28</v>
      </c>
      <c r="B4874" s="2" t="s">
        <v>29</v>
      </c>
      <c r="C4874" s="2" t="s">
        <v>22</v>
      </c>
      <c r="D4874" s="2" t="s">
        <v>23</v>
      </c>
      <c r="E4874" s="2" t="s">
        <v>5</v>
      </c>
      <c r="G4874" s="2" t="s">
        <v>24</v>
      </c>
      <c r="H4874" s="2">
        <v>2198825</v>
      </c>
      <c r="I4874" s="2">
        <v>2200381</v>
      </c>
      <c r="J4874" s="1" t="s">
        <v>54</v>
      </c>
      <c r="K4874" s="2" t="s">
        <v>6637</v>
      </c>
      <c r="N4874" s="2" t="s">
        <v>41</v>
      </c>
      <c r="Q4874" s="2" t="s">
        <v>6636</v>
      </c>
      <c r="R4874" s="2">
        <v>1557</v>
      </c>
      <c r="S4874" s="2">
        <v>518</v>
      </c>
    </row>
    <row r="4875" spans="1:19" ht="28.8" x14ac:dyDescent="0.3">
      <c r="A4875" s="2" t="s">
        <v>20</v>
      </c>
      <c r="B4875" s="2" t="s">
        <v>21</v>
      </c>
      <c r="C4875" s="2" t="s">
        <v>22</v>
      </c>
      <c r="D4875" s="2" t="s">
        <v>23</v>
      </c>
      <c r="E4875" s="2" t="s">
        <v>5</v>
      </c>
      <c r="G4875" s="2" t="s">
        <v>24</v>
      </c>
      <c r="H4875" s="2">
        <v>2200415</v>
      </c>
      <c r="I4875" s="2">
        <v>2200744</v>
      </c>
      <c r="J4875" s="1" t="s">
        <v>54</v>
      </c>
      <c r="Q4875" s="2" t="s">
        <v>6638</v>
      </c>
      <c r="R4875" s="2">
        <v>330</v>
      </c>
    </row>
    <row r="4876" spans="1:19" ht="28.8" x14ac:dyDescent="0.3">
      <c r="A4876" s="2" t="s">
        <v>28</v>
      </c>
      <c r="B4876" s="2" t="s">
        <v>29</v>
      </c>
      <c r="C4876" s="2" t="s">
        <v>22</v>
      </c>
      <c r="D4876" s="2" t="s">
        <v>23</v>
      </c>
      <c r="E4876" s="2" t="s">
        <v>5</v>
      </c>
      <c r="G4876" s="2" t="s">
        <v>24</v>
      </c>
      <c r="H4876" s="2">
        <v>2200415</v>
      </c>
      <c r="I4876" s="2">
        <v>2200744</v>
      </c>
      <c r="J4876" s="1" t="s">
        <v>54</v>
      </c>
      <c r="K4876" s="2" t="s">
        <v>6639</v>
      </c>
      <c r="N4876" s="2" t="s">
        <v>2638</v>
      </c>
      <c r="Q4876" s="2" t="s">
        <v>6638</v>
      </c>
      <c r="R4876" s="2">
        <v>330</v>
      </c>
      <c r="S4876" s="2">
        <v>109</v>
      </c>
    </row>
    <row r="4877" spans="1:19" ht="28.8" x14ac:dyDescent="0.3">
      <c r="A4877" s="2" t="s">
        <v>20</v>
      </c>
      <c r="B4877" s="2" t="s">
        <v>21</v>
      </c>
      <c r="C4877" s="2" t="s">
        <v>22</v>
      </c>
      <c r="D4877" s="2" t="s">
        <v>23</v>
      </c>
      <c r="E4877" s="2" t="s">
        <v>5</v>
      </c>
      <c r="G4877" s="2" t="s">
        <v>24</v>
      </c>
      <c r="H4877" s="2">
        <v>2200795</v>
      </c>
      <c r="I4877" s="2">
        <v>2201127</v>
      </c>
      <c r="J4877" s="1" t="s">
        <v>25</v>
      </c>
      <c r="Q4877" s="2" t="s">
        <v>6640</v>
      </c>
      <c r="R4877" s="2">
        <v>333</v>
      </c>
    </row>
    <row r="4878" spans="1:19" ht="28.8" x14ac:dyDescent="0.3">
      <c r="A4878" s="2" t="s">
        <v>28</v>
      </c>
      <c r="B4878" s="2" t="s">
        <v>29</v>
      </c>
      <c r="C4878" s="2" t="s">
        <v>22</v>
      </c>
      <c r="D4878" s="2" t="s">
        <v>23</v>
      </c>
      <c r="E4878" s="2" t="s">
        <v>5</v>
      </c>
      <c r="G4878" s="2" t="s">
        <v>24</v>
      </c>
      <c r="H4878" s="2">
        <v>2200795</v>
      </c>
      <c r="I4878" s="2">
        <v>2201127</v>
      </c>
      <c r="J4878" s="1" t="s">
        <v>25</v>
      </c>
      <c r="K4878" s="2" t="s">
        <v>6641</v>
      </c>
      <c r="N4878" s="2" t="s">
        <v>4670</v>
      </c>
      <c r="Q4878" s="2" t="s">
        <v>6640</v>
      </c>
      <c r="R4878" s="2">
        <v>333</v>
      </c>
      <c r="S4878" s="2">
        <v>110</v>
      </c>
    </row>
    <row r="4879" spans="1:19" ht="28.8" x14ac:dyDescent="0.3">
      <c r="A4879" s="2" t="s">
        <v>20</v>
      </c>
      <c r="B4879" s="2" t="s">
        <v>21</v>
      </c>
      <c r="C4879" s="2" t="s">
        <v>22</v>
      </c>
      <c r="D4879" s="2" t="s">
        <v>23</v>
      </c>
      <c r="E4879" s="2" t="s">
        <v>5</v>
      </c>
      <c r="G4879" s="2" t="s">
        <v>24</v>
      </c>
      <c r="H4879" s="2">
        <v>2201118</v>
      </c>
      <c r="I4879" s="2">
        <v>2201465</v>
      </c>
      <c r="J4879" s="1" t="s">
        <v>25</v>
      </c>
      <c r="Q4879" s="2" t="s">
        <v>6642</v>
      </c>
      <c r="R4879" s="2">
        <v>348</v>
      </c>
    </row>
    <row r="4880" spans="1:19" ht="28.8" x14ac:dyDescent="0.3">
      <c r="A4880" s="2" t="s">
        <v>28</v>
      </c>
      <c r="B4880" s="2" t="s">
        <v>29</v>
      </c>
      <c r="C4880" s="2" t="s">
        <v>22</v>
      </c>
      <c r="D4880" s="2" t="s">
        <v>23</v>
      </c>
      <c r="E4880" s="2" t="s">
        <v>5</v>
      </c>
      <c r="G4880" s="2" t="s">
        <v>24</v>
      </c>
      <c r="H4880" s="2">
        <v>2201118</v>
      </c>
      <c r="I4880" s="2">
        <v>2201465</v>
      </c>
      <c r="J4880" s="1" t="s">
        <v>25</v>
      </c>
      <c r="K4880" s="2" t="s">
        <v>6643</v>
      </c>
      <c r="N4880" s="2" t="s">
        <v>4667</v>
      </c>
      <c r="Q4880" s="2" t="s">
        <v>6642</v>
      </c>
      <c r="R4880" s="2">
        <v>348</v>
      </c>
      <c r="S4880" s="2">
        <v>115</v>
      </c>
    </row>
    <row r="4881" spans="1:19" ht="28.8" x14ac:dyDescent="0.3">
      <c r="A4881" s="2" t="s">
        <v>20</v>
      </c>
      <c r="B4881" s="2" t="s">
        <v>21</v>
      </c>
      <c r="C4881" s="2" t="s">
        <v>22</v>
      </c>
      <c r="D4881" s="2" t="s">
        <v>23</v>
      </c>
      <c r="E4881" s="2" t="s">
        <v>5</v>
      </c>
      <c r="G4881" s="2" t="s">
        <v>24</v>
      </c>
      <c r="H4881" s="2">
        <v>2201515</v>
      </c>
      <c r="I4881" s="2">
        <v>2203152</v>
      </c>
      <c r="J4881" s="1" t="s">
        <v>25</v>
      </c>
      <c r="Q4881" s="2" t="s">
        <v>6644</v>
      </c>
      <c r="R4881" s="2">
        <v>1638</v>
      </c>
    </row>
    <row r="4882" spans="1:19" ht="28.8" x14ac:dyDescent="0.3">
      <c r="A4882" s="2" t="s">
        <v>28</v>
      </c>
      <c r="B4882" s="2" t="s">
        <v>29</v>
      </c>
      <c r="C4882" s="2" t="s">
        <v>22</v>
      </c>
      <c r="D4882" s="2" t="s">
        <v>23</v>
      </c>
      <c r="E4882" s="2" t="s">
        <v>5</v>
      </c>
      <c r="G4882" s="2" t="s">
        <v>24</v>
      </c>
      <c r="H4882" s="2">
        <v>2201515</v>
      </c>
      <c r="I4882" s="2">
        <v>2203152</v>
      </c>
      <c r="J4882" s="1" t="s">
        <v>25</v>
      </c>
      <c r="K4882" s="2" t="s">
        <v>6645</v>
      </c>
      <c r="N4882" s="2" t="s">
        <v>4664</v>
      </c>
      <c r="Q4882" s="2" t="s">
        <v>6644</v>
      </c>
      <c r="R4882" s="2">
        <v>1638</v>
      </c>
      <c r="S4882" s="2">
        <v>545</v>
      </c>
    </row>
    <row r="4883" spans="1:19" ht="28.8" x14ac:dyDescent="0.3">
      <c r="A4883" s="2" t="s">
        <v>20</v>
      </c>
      <c r="B4883" s="2" t="s">
        <v>21</v>
      </c>
      <c r="C4883" s="2" t="s">
        <v>22</v>
      </c>
      <c r="D4883" s="2" t="s">
        <v>23</v>
      </c>
      <c r="E4883" s="2" t="s">
        <v>5</v>
      </c>
      <c r="G4883" s="2" t="s">
        <v>24</v>
      </c>
      <c r="H4883" s="2">
        <v>2203665</v>
      </c>
      <c r="I4883" s="2">
        <v>2204243</v>
      </c>
      <c r="J4883" s="1" t="s">
        <v>54</v>
      </c>
      <c r="Q4883" s="2" t="s">
        <v>6646</v>
      </c>
      <c r="R4883" s="2">
        <v>579</v>
      </c>
    </row>
    <row r="4884" spans="1:19" ht="43.2" x14ac:dyDescent="0.3">
      <c r="A4884" s="2" t="s">
        <v>28</v>
      </c>
      <c r="B4884" s="2" t="s">
        <v>29</v>
      </c>
      <c r="C4884" s="2" t="s">
        <v>22</v>
      </c>
      <c r="D4884" s="2" t="s">
        <v>23</v>
      </c>
      <c r="E4884" s="2" t="s">
        <v>5</v>
      </c>
      <c r="G4884" s="2" t="s">
        <v>24</v>
      </c>
      <c r="H4884" s="2">
        <v>2203665</v>
      </c>
      <c r="I4884" s="2">
        <v>2204243</v>
      </c>
      <c r="J4884" s="1" t="s">
        <v>54</v>
      </c>
      <c r="K4884" s="2" t="s">
        <v>6647</v>
      </c>
      <c r="N4884" s="2" t="s">
        <v>3509</v>
      </c>
      <c r="Q4884" s="2" t="s">
        <v>6646</v>
      </c>
      <c r="R4884" s="2">
        <v>579</v>
      </c>
      <c r="S4884" s="2">
        <v>192</v>
      </c>
    </row>
    <row r="4885" spans="1:19" ht="28.8" x14ac:dyDescent="0.3">
      <c r="A4885" s="2" t="s">
        <v>20</v>
      </c>
      <c r="B4885" s="2" t="s">
        <v>21</v>
      </c>
      <c r="C4885" s="2" t="s">
        <v>22</v>
      </c>
      <c r="D4885" s="2" t="s">
        <v>23</v>
      </c>
      <c r="E4885" s="2" t="s">
        <v>5</v>
      </c>
      <c r="G4885" s="2" t="s">
        <v>24</v>
      </c>
      <c r="H4885" s="2">
        <v>2204258</v>
      </c>
      <c r="I4885" s="2">
        <v>2204776</v>
      </c>
      <c r="J4885" s="1" t="s">
        <v>54</v>
      </c>
      <c r="Q4885" s="2" t="s">
        <v>6648</v>
      </c>
      <c r="R4885" s="2">
        <v>519</v>
      </c>
    </row>
    <row r="4886" spans="1:19" ht="28.8" x14ac:dyDescent="0.3">
      <c r="A4886" s="2" t="s">
        <v>28</v>
      </c>
      <c r="B4886" s="2" t="s">
        <v>29</v>
      </c>
      <c r="C4886" s="2" t="s">
        <v>22</v>
      </c>
      <c r="D4886" s="2" t="s">
        <v>23</v>
      </c>
      <c r="E4886" s="2" t="s">
        <v>5</v>
      </c>
      <c r="G4886" s="2" t="s">
        <v>24</v>
      </c>
      <c r="H4886" s="2">
        <v>2204258</v>
      </c>
      <c r="I4886" s="2">
        <v>2204776</v>
      </c>
      <c r="J4886" s="1" t="s">
        <v>54</v>
      </c>
      <c r="K4886" s="2" t="s">
        <v>6649</v>
      </c>
      <c r="N4886" s="2" t="s">
        <v>101</v>
      </c>
      <c r="Q4886" s="2" t="s">
        <v>6648</v>
      </c>
      <c r="R4886" s="2">
        <v>519</v>
      </c>
      <c r="S4886" s="2">
        <v>172</v>
      </c>
    </row>
    <row r="4887" spans="1:19" ht="28.8" x14ac:dyDescent="0.3">
      <c r="A4887" s="2" t="s">
        <v>20</v>
      </c>
      <c r="B4887" s="2" t="s">
        <v>21</v>
      </c>
      <c r="C4887" s="2" t="s">
        <v>22</v>
      </c>
      <c r="D4887" s="2" t="s">
        <v>23</v>
      </c>
      <c r="E4887" s="2" t="s">
        <v>5</v>
      </c>
      <c r="G4887" s="2" t="s">
        <v>24</v>
      </c>
      <c r="H4887" s="2">
        <v>2204733</v>
      </c>
      <c r="I4887" s="2">
        <v>2205356</v>
      </c>
      <c r="J4887" s="1" t="s">
        <v>54</v>
      </c>
      <c r="O4887" s="2" t="s">
        <v>6650</v>
      </c>
      <c r="Q4887" s="2" t="s">
        <v>6651</v>
      </c>
      <c r="R4887" s="2">
        <v>624</v>
      </c>
    </row>
    <row r="4888" spans="1:19" ht="28.8" x14ac:dyDescent="0.3">
      <c r="A4888" s="2" t="s">
        <v>28</v>
      </c>
      <c r="B4888" s="2" t="s">
        <v>29</v>
      </c>
      <c r="C4888" s="2" t="s">
        <v>22</v>
      </c>
      <c r="D4888" s="2" t="s">
        <v>23</v>
      </c>
      <c r="E4888" s="2" t="s">
        <v>5</v>
      </c>
      <c r="G4888" s="2" t="s">
        <v>24</v>
      </c>
      <c r="H4888" s="2">
        <v>2204733</v>
      </c>
      <c r="I4888" s="2">
        <v>2205356</v>
      </c>
      <c r="J4888" s="1" t="s">
        <v>54</v>
      </c>
      <c r="K4888" s="2" t="s">
        <v>6652</v>
      </c>
      <c r="N4888" s="2" t="s">
        <v>6096</v>
      </c>
      <c r="O4888" s="2" t="s">
        <v>6650</v>
      </c>
      <c r="Q4888" s="2" t="s">
        <v>6651</v>
      </c>
      <c r="R4888" s="2">
        <v>624</v>
      </c>
      <c r="S4888" s="2">
        <v>207</v>
      </c>
    </row>
    <row r="4889" spans="1:19" ht="28.8" x14ac:dyDescent="0.3">
      <c r="A4889" s="2" t="s">
        <v>20</v>
      </c>
      <c r="B4889" s="2" t="s">
        <v>21</v>
      </c>
      <c r="C4889" s="2" t="s">
        <v>22</v>
      </c>
      <c r="D4889" s="2" t="s">
        <v>23</v>
      </c>
      <c r="E4889" s="2" t="s">
        <v>5</v>
      </c>
      <c r="G4889" s="2" t="s">
        <v>24</v>
      </c>
      <c r="H4889" s="2">
        <v>2205369</v>
      </c>
      <c r="I4889" s="2">
        <v>2207438</v>
      </c>
      <c r="J4889" s="1" t="s">
        <v>54</v>
      </c>
      <c r="O4889" s="2" t="s">
        <v>6653</v>
      </c>
      <c r="Q4889" s="2" t="s">
        <v>6654</v>
      </c>
      <c r="R4889" s="2">
        <v>2070</v>
      </c>
    </row>
    <row r="4890" spans="1:19" ht="28.8" x14ac:dyDescent="0.3">
      <c r="A4890" s="2" t="s">
        <v>28</v>
      </c>
      <c r="B4890" s="2" t="s">
        <v>29</v>
      </c>
      <c r="C4890" s="2" t="s">
        <v>22</v>
      </c>
      <c r="D4890" s="2" t="s">
        <v>23</v>
      </c>
      <c r="E4890" s="2" t="s">
        <v>5</v>
      </c>
      <c r="G4890" s="2" t="s">
        <v>24</v>
      </c>
      <c r="H4890" s="2">
        <v>2205369</v>
      </c>
      <c r="I4890" s="2">
        <v>2207438</v>
      </c>
      <c r="J4890" s="1" t="s">
        <v>54</v>
      </c>
      <c r="K4890" s="2" t="s">
        <v>6655</v>
      </c>
      <c r="N4890" s="2" t="s">
        <v>6092</v>
      </c>
      <c r="O4890" s="2" t="s">
        <v>6653</v>
      </c>
      <c r="Q4890" s="2" t="s">
        <v>6654</v>
      </c>
      <c r="R4890" s="2">
        <v>2070</v>
      </c>
      <c r="S4890" s="2">
        <v>689</v>
      </c>
    </row>
    <row r="4891" spans="1:19" ht="28.8" x14ac:dyDescent="0.3">
      <c r="A4891" s="2" t="s">
        <v>20</v>
      </c>
      <c r="B4891" s="2" t="s">
        <v>21</v>
      </c>
      <c r="C4891" s="2" t="s">
        <v>22</v>
      </c>
      <c r="D4891" s="2" t="s">
        <v>23</v>
      </c>
      <c r="E4891" s="2" t="s">
        <v>5</v>
      </c>
      <c r="G4891" s="2" t="s">
        <v>24</v>
      </c>
      <c r="H4891" s="2">
        <v>2207452</v>
      </c>
      <c r="I4891" s="2">
        <v>2209203</v>
      </c>
      <c r="J4891" s="1" t="s">
        <v>54</v>
      </c>
      <c r="O4891" s="2" t="s">
        <v>6656</v>
      </c>
      <c r="Q4891" s="2" t="s">
        <v>6657</v>
      </c>
      <c r="R4891" s="2">
        <v>1752</v>
      </c>
    </row>
    <row r="4892" spans="1:19" ht="28.8" x14ac:dyDescent="0.3">
      <c r="A4892" s="2" t="s">
        <v>28</v>
      </c>
      <c r="B4892" s="2" t="s">
        <v>29</v>
      </c>
      <c r="C4892" s="2" t="s">
        <v>22</v>
      </c>
      <c r="D4892" s="2" t="s">
        <v>23</v>
      </c>
      <c r="E4892" s="2" t="s">
        <v>5</v>
      </c>
      <c r="G4892" s="2" t="s">
        <v>24</v>
      </c>
      <c r="H4892" s="2">
        <v>2207452</v>
      </c>
      <c r="I4892" s="2">
        <v>2209203</v>
      </c>
      <c r="J4892" s="1" t="s">
        <v>54</v>
      </c>
      <c r="K4892" s="2" t="s">
        <v>6658</v>
      </c>
      <c r="N4892" s="2" t="s">
        <v>6088</v>
      </c>
      <c r="O4892" s="2" t="s">
        <v>6656</v>
      </c>
      <c r="Q4892" s="2" t="s">
        <v>6657</v>
      </c>
      <c r="R4892" s="2">
        <v>1752</v>
      </c>
      <c r="S4892" s="2">
        <v>583</v>
      </c>
    </row>
    <row r="4893" spans="1:19" ht="28.8" x14ac:dyDescent="0.3">
      <c r="A4893" s="2" t="s">
        <v>20</v>
      </c>
      <c r="B4893" s="2" t="s">
        <v>21</v>
      </c>
      <c r="C4893" s="2" t="s">
        <v>22</v>
      </c>
      <c r="D4893" s="2" t="s">
        <v>23</v>
      </c>
      <c r="E4893" s="2" t="s">
        <v>5</v>
      </c>
      <c r="G4893" s="2" t="s">
        <v>24</v>
      </c>
      <c r="H4893" s="2">
        <v>2209200</v>
      </c>
      <c r="I4893" s="2">
        <v>2209292</v>
      </c>
      <c r="J4893" s="1" t="s">
        <v>54</v>
      </c>
      <c r="O4893" s="2" t="s">
        <v>6659</v>
      </c>
      <c r="Q4893" s="2" t="s">
        <v>6660</v>
      </c>
      <c r="R4893" s="2">
        <v>93</v>
      </c>
    </row>
    <row r="4894" spans="1:19" ht="28.8" x14ac:dyDescent="0.3">
      <c r="A4894" s="2" t="s">
        <v>28</v>
      </c>
      <c r="B4894" s="2" t="s">
        <v>29</v>
      </c>
      <c r="C4894" s="2" t="s">
        <v>22</v>
      </c>
      <c r="D4894" s="2" t="s">
        <v>23</v>
      </c>
      <c r="E4894" s="2" t="s">
        <v>5</v>
      </c>
      <c r="G4894" s="2" t="s">
        <v>24</v>
      </c>
      <c r="H4894" s="2">
        <v>2209200</v>
      </c>
      <c r="I4894" s="2">
        <v>2209292</v>
      </c>
      <c r="J4894" s="1" t="s">
        <v>54</v>
      </c>
      <c r="K4894" s="2" t="s">
        <v>6661</v>
      </c>
      <c r="N4894" s="2" t="s">
        <v>6084</v>
      </c>
      <c r="O4894" s="2" t="s">
        <v>6659</v>
      </c>
      <c r="Q4894" s="2" t="s">
        <v>6660</v>
      </c>
      <c r="R4894" s="2">
        <v>93</v>
      </c>
      <c r="S4894" s="2">
        <v>30</v>
      </c>
    </row>
    <row r="4895" spans="1:19" ht="28.8" x14ac:dyDescent="0.3">
      <c r="A4895" s="2" t="s">
        <v>20</v>
      </c>
      <c r="B4895" s="2" t="s">
        <v>21</v>
      </c>
      <c r="C4895" s="2" t="s">
        <v>22</v>
      </c>
      <c r="D4895" s="2" t="s">
        <v>23</v>
      </c>
      <c r="E4895" s="2" t="s">
        <v>5</v>
      </c>
      <c r="G4895" s="2" t="s">
        <v>24</v>
      </c>
      <c r="H4895" s="2">
        <v>2209589</v>
      </c>
      <c r="I4895" s="2">
        <v>2211340</v>
      </c>
      <c r="J4895" s="1" t="s">
        <v>54</v>
      </c>
      <c r="O4895" s="2" t="s">
        <v>6662</v>
      </c>
      <c r="Q4895" s="2" t="s">
        <v>6663</v>
      </c>
      <c r="R4895" s="2">
        <v>1752</v>
      </c>
    </row>
    <row r="4896" spans="1:19" ht="28.8" x14ac:dyDescent="0.3">
      <c r="A4896" s="2" t="s">
        <v>28</v>
      </c>
      <c r="B4896" s="2" t="s">
        <v>29</v>
      </c>
      <c r="C4896" s="2" t="s">
        <v>22</v>
      </c>
      <c r="D4896" s="2" t="s">
        <v>23</v>
      </c>
      <c r="E4896" s="2" t="s">
        <v>5</v>
      </c>
      <c r="G4896" s="2" t="s">
        <v>24</v>
      </c>
      <c r="H4896" s="2">
        <v>2209589</v>
      </c>
      <c r="I4896" s="2">
        <v>2211340</v>
      </c>
      <c r="J4896" s="1" t="s">
        <v>54</v>
      </c>
      <c r="K4896" s="2" t="s">
        <v>6664</v>
      </c>
      <c r="N4896" s="2" t="s">
        <v>6088</v>
      </c>
      <c r="O4896" s="2" t="s">
        <v>6662</v>
      </c>
      <c r="Q4896" s="2" t="s">
        <v>6663</v>
      </c>
      <c r="R4896" s="2">
        <v>1752</v>
      </c>
      <c r="S4896" s="2">
        <v>583</v>
      </c>
    </row>
    <row r="4897" spans="1:20" ht="28.8" x14ac:dyDescent="0.3">
      <c r="A4897" s="2" t="s">
        <v>20</v>
      </c>
      <c r="B4897" s="2" t="s">
        <v>21</v>
      </c>
      <c r="C4897" s="2" t="s">
        <v>22</v>
      </c>
      <c r="D4897" s="2" t="s">
        <v>23</v>
      </c>
      <c r="E4897" s="2" t="s">
        <v>5</v>
      </c>
      <c r="G4897" s="2" t="s">
        <v>24</v>
      </c>
      <c r="H4897" s="2">
        <v>2211614</v>
      </c>
      <c r="I4897" s="2">
        <v>2211784</v>
      </c>
      <c r="J4897" s="1" t="s">
        <v>54</v>
      </c>
      <c r="Q4897" s="2" t="s">
        <v>6665</v>
      </c>
      <c r="R4897" s="2">
        <v>171</v>
      </c>
    </row>
    <row r="4898" spans="1:20" ht="28.8" x14ac:dyDescent="0.3">
      <c r="A4898" s="2" t="s">
        <v>28</v>
      </c>
      <c r="B4898" s="2" t="s">
        <v>29</v>
      </c>
      <c r="C4898" s="2" t="s">
        <v>22</v>
      </c>
      <c r="D4898" s="2" t="s">
        <v>23</v>
      </c>
      <c r="E4898" s="2" t="s">
        <v>5</v>
      </c>
      <c r="G4898" s="2" t="s">
        <v>24</v>
      </c>
      <c r="H4898" s="2">
        <v>2211614</v>
      </c>
      <c r="I4898" s="2">
        <v>2211784</v>
      </c>
      <c r="J4898" s="1" t="s">
        <v>54</v>
      </c>
      <c r="K4898" s="2" t="s">
        <v>6666</v>
      </c>
      <c r="N4898" s="2" t="s">
        <v>101</v>
      </c>
      <c r="Q4898" s="2" t="s">
        <v>6665</v>
      </c>
      <c r="R4898" s="2">
        <v>171</v>
      </c>
      <c r="S4898" s="2">
        <v>56</v>
      </c>
    </row>
    <row r="4899" spans="1:20" ht="28.8" x14ac:dyDescent="0.3">
      <c r="A4899" s="2" t="s">
        <v>20</v>
      </c>
      <c r="B4899" s="2" t="s">
        <v>53</v>
      </c>
      <c r="C4899" s="2" t="s">
        <v>22</v>
      </c>
      <c r="D4899" s="2" t="s">
        <v>23</v>
      </c>
      <c r="E4899" s="2" t="s">
        <v>5</v>
      </c>
      <c r="G4899" s="2" t="s">
        <v>24</v>
      </c>
      <c r="H4899" s="2">
        <v>2211745</v>
      </c>
      <c r="I4899" s="2">
        <v>2211968</v>
      </c>
      <c r="J4899" s="1" t="s">
        <v>25</v>
      </c>
      <c r="Q4899" s="2" t="s">
        <v>6667</v>
      </c>
      <c r="R4899" s="2">
        <v>224</v>
      </c>
      <c r="T4899" s="2" t="s">
        <v>56</v>
      </c>
    </row>
    <row r="4900" spans="1:20" ht="28.8" x14ac:dyDescent="0.3">
      <c r="A4900" s="2" t="s">
        <v>20</v>
      </c>
      <c r="B4900" s="2" t="s">
        <v>21</v>
      </c>
      <c r="C4900" s="2" t="s">
        <v>22</v>
      </c>
      <c r="D4900" s="2" t="s">
        <v>23</v>
      </c>
      <c r="E4900" s="2" t="s">
        <v>5</v>
      </c>
      <c r="G4900" s="2" t="s">
        <v>24</v>
      </c>
      <c r="H4900" s="2">
        <v>2212065</v>
      </c>
      <c r="I4900" s="2">
        <v>2212499</v>
      </c>
      <c r="J4900" s="1" t="s">
        <v>25</v>
      </c>
      <c r="O4900" s="2" t="s">
        <v>6668</v>
      </c>
      <c r="Q4900" s="2" t="s">
        <v>6669</v>
      </c>
      <c r="R4900" s="2">
        <v>435</v>
      </c>
    </row>
    <row r="4901" spans="1:20" ht="28.8" x14ac:dyDescent="0.3">
      <c r="A4901" s="2" t="s">
        <v>28</v>
      </c>
      <c r="B4901" s="2" t="s">
        <v>29</v>
      </c>
      <c r="C4901" s="2" t="s">
        <v>22</v>
      </c>
      <c r="D4901" s="2" t="s">
        <v>23</v>
      </c>
      <c r="E4901" s="2" t="s">
        <v>5</v>
      </c>
      <c r="G4901" s="2" t="s">
        <v>24</v>
      </c>
      <c r="H4901" s="2">
        <v>2212065</v>
      </c>
      <c r="I4901" s="2">
        <v>2212499</v>
      </c>
      <c r="J4901" s="1" t="s">
        <v>25</v>
      </c>
      <c r="K4901" s="2" t="s">
        <v>6670</v>
      </c>
      <c r="N4901" s="2" t="s">
        <v>6671</v>
      </c>
      <c r="O4901" s="2" t="s">
        <v>6668</v>
      </c>
      <c r="Q4901" s="2" t="s">
        <v>6669</v>
      </c>
      <c r="R4901" s="2">
        <v>435</v>
      </c>
      <c r="S4901" s="2">
        <v>144</v>
      </c>
    </row>
    <row r="4902" spans="1:20" ht="28.8" x14ac:dyDescent="0.3">
      <c r="A4902" s="2" t="s">
        <v>20</v>
      </c>
      <c r="B4902" s="2" t="s">
        <v>21</v>
      </c>
      <c r="C4902" s="2" t="s">
        <v>22</v>
      </c>
      <c r="D4902" s="2" t="s">
        <v>23</v>
      </c>
      <c r="E4902" s="2" t="s">
        <v>5</v>
      </c>
      <c r="G4902" s="2" t="s">
        <v>24</v>
      </c>
      <c r="H4902" s="2">
        <v>2212525</v>
      </c>
      <c r="I4902" s="2">
        <v>2214168</v>
      </c>
      <c r="J4902" s="1" t="s">
        <v>25</v>
      </c>
      <c r="O4902" s="2" t="s">
        <v>6672</v>
      </c>
      <c r="Q4902" s="2" t="s">
        <v>6673</v>
      </c>
      <c r="R4902" s="2">
        <v>1644</v>
      </c>
    </row>
    <row r="4903" spans="1:20" ht="28.8" x14ac:dyDescent="0.3">
      <c r="A4903" s="2" t="s">
        <v>28</v>
      </c>
      <c r="B4903" s="2" t="s">
        <v>29</v>
      </c>
      <c r="C4903" s="2" t="s">
        <v>22</v>
      </c>
      <c r="D4903" s="2" t="s">
        <v>23</v>
      </c>
      <c r="E4903" s="2" t="s">
        <v>5</v>
      </c>
      <c r="G4903" s="2" t="s">
        <v>24</v>
      </c>
      <c r="H4903" s="2">
        <v>2212525</v>
      </c>
      <c r="I4903" s="2">
        <v>2214168</v>
      </c>
      <c r="J4903" s="1" t="s">
        <v>25</v>
      </c>
      <c r="K4903" s="2" t="s">
        <v>6674</v>
      </c>
      <c r="N4903" s="2" t="s">
        <v>6675</v>
      </c>
      <c r="O4903" s="2" t="s">
        <v>6672</v>
      </c>
      <c r="Q4903" s="2" t="s">
        <v>6673</v>
      </c>
      <c r="R4903" s="2">
        <v>1644</v>
      </c>
      <c r="S4903" s="2">
        <v>547</v>
      </c>
    </row>
    <row r="4904" spans="1:20" ht="28.8" x14ac:dyDescent="0.3">
      <c r="A4904" s="2" t="s">
        <v>20</v>
      </c>
      <c r="B4904" s="2" t="s">
        <v>21</v>
      </c>
      <c r="C4904" s="2" t="s">
        <v>22</v>
      </c>
      <c r="D4904" s="2" t="s">
        <v>23</v>
      </c>
      <c r="E4904" s="2" t="s">
        <v>5</v>
      </c>
      <c r="G4904" s="2" t="s">
        <v>24</v>
      </c>
      <c r="H4904" s="2">
        <v>2214225</v>
      </c>
      <c r="I4904" s="2">
        <v>2216270</v>
      </c>
      <c r="J4904" s="1" t="s">
        <v>25</v>
      </c>
      <c r="O4904" s="2" t="s">
        <v>6676</v>
      </c>
      <c r="Q4904" s="2" t="s">
        <v>6677</v>
      </c>
      <c r="R4904" s="2">
        <v>2046</v>
      </c>
    </row>
    <row r="4905" spans="1:20" ht="28.8" x14ac:dyDescent="0.3">
      <c r="A4905" s="2" t="s">
        <v>28</v>
      </c>
      <c r="B4905" s="2" t="s">
        <v>29</v>
      </c>
      <c r="C4905" s="2" t="s">
        <v>22</v>
      </c>
      <c r="D4905" s="2" t="s">
        <v>23</v>
      </c>
      <c r="E4905" s="2" t="s">
        <v>5</v>
      </c>
      <c r="G4905" s="2" t="s">
        <v>24</v>
      </c>
      <c r="H4905" s="2">
        <v>2214225</v>
      </c>
      <c r="I4905" s="2">
        <v>2216270</v>
      </c>
      <c r="J4905" s="1" t="s">
        <v>25</v>
      </c>
      <c r="K4905" s="2" t="s">
        <v>6678</v>
      </c>
      <c r="N4905" s="2" t="s">
        <v>6679</v>
      </c>
      <c r="O4905" s="2" t="s">
        <v>6676</v>
      </c>
      <c r="Q4905" s="2" t="s">
        <v>6677</v>
      </c>
      <c r="R4905" s="2">
        <v>2046</v>
      </c>
      <c r="S4905" s="2">
        <v>681</v>
      </c>
    </row>
    <row r="4906" spans="1:20" ht="28.8" x14ac:dyDescent="0.3">
      <c r="A4906" s="2" t="s">
        <v>20</v>
      </c>
      <c r="B4906" s="2" t="s">
        <v>53</v>
      </c>
      <c r="C4906" s="2" t="s">
        <v>22</v>
      </c>
      <c r="D4906" s="2" t="s">
        <v>23</v>
      </c>
      <c r="E4906" s="2" t="s">
        <v>5</v>
      </c>
      <c r="G4906" s="2" t="s">
        <v>24</v>
      </c>
      <c r="H4906" s="2">
        <v>2216273</v>
      </c>
      <c r="I4906" s="2">
        <v>2216634</v>
      </c>
      <c r="J4906" s="1" t="s">
        <v>25</v>
      </c>
      <c r="Q4906" s="2" t="s">
        <v>6680</v>
      </c>
      <c r="R4906" s="2">
        <v>362</v>
      </c>
      <c r="T4906" s="2" t="s">
        <v>56</v>
      </c>
    </row>
    <row r="4907" spans="1:20" ht="28.8" x14ac:dyDescent="0.3">
      <c r="A4907" s="2" t="s">
        <v>20</v>
      </c>
      <c r="B4907" s="2" t="s">
        <v>21</v>
      </c>
      <c r="C4907" s="2" t="s">
        <v>22</v>
      </c>
      <c r="D4907" s="2" t="s">
        <v>23</v>
      </c>
      <c r="E4907" s="2" t="s">
        <v>5</v>
      </c>
      <c r="G4907" s="2" t="s">
        <v>24</v>
      </c>
      <c r="H4907" s="2">
        <v>2216995</v>
      </c>
      <c r="I4907" s="2">
        <v>2217240</v>
      </c>
      <c r="J4907" s="1" t="s">
        <v>25</v>
      </c>
      <c r="Q4907" s="2" t="s">
        <v>6681</v>
      </c>
      <c r="R4907" s="2">
        <v>246</v>
      </c>
    </row>
    <row r="4908" spans="1:20" ht="28.8" x14ac:dyDescent="0.3">
      <c r="A4908" s="2" t="s">
        <v>28</v>
      </c>
      <c r="B4908" s="2" t="s">
        <v>29</v>
      </c>
      <c r="C4908" s="2" t="s">
        <v>22</v>
      </c>
      <c r="D4908" s="2" t="s">
        <v>23</v>
      </c>
      <c r="E4908" s="2" t="s">
        <v>5</v>
      </c>
      <c r="G4908" s="2" t="s">
        <v>24</v>
      </c>
      <c r="H4908" s="2">
        <v>2216995</v>
      </c>
      <c r="I4908" s="2">
        <v>2217240</v>
      </c>
      <c r="J4908" s="1" t="s">
        <v>25</v>
      </c>
      <c r="K4908" s="2" t="s">
        <v>6682</v>
      </c>
      <c r="N4908" s="2" t="s">
        <v>101</v>
      </c>
      <c r="Q4908" s="2" t="s">
        <v>6681</v>
      </c>
      <c r="R4908" s="2">
        <v>246</v>
      </c>
      <c r="S4908" s="2">
        <v>81</v>
      </c>
    </row>
    <row r="4909" spans="1:20" ht="28.8" x14ac:dyDescent="0.3">
      <c r="A4909" s="2" t="s">
        <v>20</v>
      </c>
      <c r="B4909" s="2" t="s">
        <v>21</v>
      </c>
      <c r="C4909" s="2" t="s">
        <v>22</v>
      </c>
      <c r="D4909" s="2" t="s">
        <v>23</v>
      </c>
      <c r="E4909" s="2" t="s">
        <v>5</v>
      </c>
      <c r="G4909" s="2" t="s">
        <v>24</v>
      </c>
      <c r="H4909" s="2">
        <v>2217265</v>
      </c>
      <c r="I4909" s="2">
        <v>2217444</v>
      </c>
      <c r="J4909" s="1" t="s">
        <v>25</v>
      </c>
      <c r="Q4909" s="2" t="s">
        <v>6683</v>
      </c>
      <c r="R4909" s="2">
        <v>180</v>
      </c>
    </row>
    <row r="4910" spans="1:20" ht="28.8" x14ac:dyDescent="0.3">
      <c r="A4910" s="2" t="s">
        <v>28</v>
      </c>
      <c r="B4910" s="2" t="s">
        <v>29</v>
      </c>
      <c r="C4910" s="2" t="s">
        <v>22</v>
      </c>
      <c r="D4910" s="2" t="s">
        <v>23</v>
      </c>
      <c r="E4910" s="2" t="s">
        <v>5</v>
      </c>
      <c r="G4910" s="2" t="s">
        <v>24</v>
      </c>
      <c r="H4910" s="2">
        <v>2217265</v>
      </c>
      <c r="I4910" s="2">
        <v>2217444</v>
      </c>
      <c r="J4910" s="1" t="s">
        <v>25</v>
      </c>
      <c r="K4910" s="2" t="s">
        <v>6684</v>
      </c>
      <c r="N4910" s="2" t="s">
        <v>1612</v>
      </c>
      <c r="Q4910" s="2" t="s">
        <v>6683</v>
      </c>
      <c r="R4910" s="2">
        <v>180</v>
      </c>
      <c r="S4910" s="2">
        <v>59</v>
      </c>
    </row>
    <row r="4911" spans="1:20" ht="28.8" x14ac:dyDescent="0.3">
      <c r="A4911" s="2" t="s">
        <v>20</v>
      </c>
      <c r="B4911" s="2" t="s">
        <v>21</v>
      </c>
      <c r="C4911" s="2" t="s">
        <v>22</v>
      </c>
      <c r="D4911" s="2" t="s">
        <v>23</v>
      </c>
      <c r="E4911" s="2" t="s">
        <v>5</v>
      </c>
      <c r="G4911" s="2" t="s">
        <v>24</v>
      </c>
      <c r="H4911" s="2">
        <v>2217632</v>
      </c>
      <c r="I4911" s="2">
        <v>2218063</v>
      </c>
      <c r="J4911" s="1" t="s">
        <v>54</v>
      </c>
      <c r="Q4911" s="2" t="s">
        <v>6685</v>
      </c>
      <c r="R4911" s="2">
        <v>432</v>
      </c>
    </row>
    <row r="4912" spans="1:20" ht="28.8" x14ac:dyDescent="0.3">
      <c r="A4912" s="2" t="s">
        <v>28</v>
      </c>
      <c r="B4912" s="2" t="s">
        <v>29</v>
      </c>
      <c r="C4912" s="2" t="s">
        <v>22</v>
      </c>
      <c r="D4912" s="2" t="s">
        <v>23</v>
      </c>
      <c r="E4912" s="2" t="s">
        <v>5</v>
      </c>
      <c r="G4912" s="2" t="s">
        <v>24</v>
      </c>
      <c r="H4912" s="2">
        <v>2217632</v>
      </c>
      <c r="I4912" s="2">
        <v>2218063</v>
      </c>
      <c r="J4912" s="1" t="s">
        <v>54</v>
      </c>
      <c r="K4912" s="2" t="s">
        <v>6686</v>
      </c>
      <c r="N4912" s="2" t="s">
        <v>101</v>
      </c>
      <c r="Q4912" s="2" t="s">
        <v>6685</v>
      </c>
      <c r="R4912" s="2">
        <v>432</v>
      </c>
      <c r="S4912" s="2">
        <v>143</v>
      </c>
    </row>
    <row r="4913" spans="1:19" ht="28.8" x14ac:dyDescent="0.3">
      <c r="A4913" s="2" t="s">
        <v>20</v>
      </c>
      <c r="B4913" s="2" t="s">
        <v>21</v>
      </c>
      <c r="C4913" s="2" t="s">
        <v>22</v>
      </c>
      <c r="D4913" s="2" t="s">
        <v>23</v>
      </c>
      <c r="E4913" s="2" t="s">
        <v>5</v>
      </c>
      <c r="G4913" s="2" t="s">
        <v>24</v>
      </c>
      <c r="H4913" s="2">
        <v>2218065</v>
      </c>
      <c r="I4913" s="2">
        <v>2218391</v>
      </c>
      <c r="J4913" s="1" t="s">
        <v>54</v>
      </c>
      <c r="Q4913" s="2" t="s">
        <v>6687</v>
      </c>
      <c r="R4913" s="2">
        <v>327</v>
      </c>
    </row>
    <row r="4914" spans="1:19" ht="28.8" x14ac:dyDescent="0.3">
      <c r="A4914" s="2" t="s">
        <v>28</v>
      </c>
      <c r="B4914" s="2" t="s">
        <v>29</v>
      </c>
      <c r="C4914" s="2" t="s">
        <v>22</v>
      </c>
      <c r="D4914" s="2" t="s">
        <v>23</v>
      </c>
      <c r="E4914" s="2" t="s">
        <v>5</v>
      </c>
      <c r="G4914" s="2" t="s">
        <v>24</v>
      </c>
      <c r="H4914" s="2">
        <v>2218065</v>
      </c>
      <c r="I4914" s="2">
        <v>2218391</v>
      </c>
      <c r="J4914" s="1" t="s">
        <v>54</v>
      </c>
      <c r="K4914" s="2" t="s">
        <v>6688</v>
      </c>
      <c r="N4914" s="2" t="s">
        <v>101</v>
      </c>
      <c r="Q4914" s="2" t="s">
        <v>6687</v>
      </c>
      <c r="R4914" s="2">
        <v>327</v>
      </c>
      <c r="S4914" s="2">
        <v>108</v>
      </c>
    </row>
    <row r="4915" spans="1:19" ht="28.8" x14ac:dyDescent="0.3">
      <c r="A4915" s="2" t="s">
        <v>20</v>
      </c>
      <c r="B4915" s="2" t="s">
        <v>21</v>
      </c>
      <c r="C4915" s="2" t="s">
        <v>22</v>
      </c>
      <c r="D4915" s="2" t="s">
        <v>23</v>
      </c>
      <c r="E4915" s="2" t="s">
        <v>5</v>
      </c>
      <c r="G4915" s="2" t="s">
        <v>24</v>
      </c>
      <c r="H4915" s="2">
        <v>2218391</v>
      </c>
      <c r="I4915" s="2">
        <v>2218672</v>
      </c>
      <c r="J4915" s="1" t="s">
        <v>54</v>
      </c>
      <c r="Q4915" s="2" t="s">
        <v>6689</v>
      </c>
      <c r="R4915" s="2">
        <v>282</v>
      </c>
    </row>
    <row r="4916" spans="1:19" ht="28.8" x14ac:dyDescent="0.3">
      <c r="A4916" s="2" t="s">
        <v>28</v>
      </c>
      <c r="B4916" s="2" t="s">
        <v>29</v>
      </c>
      <c r="C4916" s="2" t="s">
        <v>22</v>
      </c>
      <c r="D4916" s="2" t="s">
        <v>23</v>
      </c>
      <c r="E4916" s="2" t="s">
        <v>5</v>
      </c>
      <c r="G4916" s="2" t="s">
        <v>24</v>
      </c>
      <c r="H4916" s="2">
        <v>2218391</v>
      </c>
      <c r="I4916" s="2">
        <v>2218672</v>
      </c>
      <c r="J4916" s="1" t="s">
        <v>54</v>
      </c>
      <c r="K4916" s="2" t="s">
        <v>6690</v>
      </c>
      <c r="N4916" s="2" t="s">
        <v>101</v>
      </c>
      <c r="Q4916" s="2" t="s">
        <v>6689</v>
      </c>
      <c r="R4916" s="2">
        <v>282</v>
      </c>
      <c r="S4916" s="2">
        <v>93</v>
      </c>
    </row>
    <row r="4917" spans="1:19" ht="28.8" x14ac:dyDescent="0.3">
      <c r="A4917" s="2" t="s">
        <v>20</v>
      </c>
      <c r="B4917" s="2" t="s">
        <v>21</v>
      </c>
      <c r="C4917" s="2" t="s">
        <v>22</v>
      </c>
      <c r="D4917" s="2" t="s">
        <v>23</v>
      </c>
      <c r="E4917" s="2" t="s">
        <v>5</v>
      </c>
      <c r="G4917" s="2" t="s">
        <v>24</v>
      </c>
      <c r="H4917" s="2">
        <v>2218923</v>
      </c>
      <c r="I4917" s="2">
        <v>2219186</v>
      </c>
      <c r="J4917" s="1" t="s">
        <v>25</v>
      </c>
      <c r="Q4917" s="2" t="s">
        <v>6691</v>
      </c>
      <c r="R4917" s="2">
        <v>264</v>
      </c>
    </row>
    <row r="4918" spans="1:19" ht="28.8" x14ac:dyDescent="0.3">
      <c r="A4918" s="2" t="s">
        <v>28</v>
      </c>
      <c r="B4918" s="2" t="s">
        <v>29</v>
      </c>
      <c r="C4918" s="2" t="s">
        <v>22</v>
      </c>
      <c r="D4918" s="2" t="s">
        <v>23</v>
      </c>
      <c r="E4918" s="2" t="s">
        <v>5</v>
      </c>
      <c r="G4918" s="2" t="s">
        <v>24</v>
      </c>
      <c r="H4918" s="2">
        <v>2218923</v>
      </c>
      <c r="I4918" s="2">
        <v>2219186</v>
      </c>
      <c r="J4918" s="1" t="s">
        <v>25</v>
      </c>
      <c r="K4918" s="2" t="s">
        <v>6692</v>
      </c>
      <c r="N4918" s="2" t="s">
        <v>101</v>
      </c>
      <c r="Q4918" s="2" t="s">
        <v>6691</v>
      </c>
      <c r="R4918" s="2">
        <v>264</v>
      </c>
      <c r="S4918" s="2">
        <v>87</v>
      </c>
    </row>
    <row r="4919" spans="1:19" ht="28.8" x14ac:dyDescent="0.3">
      <c r="A4919" s="2" t="s">
        <v>20</v>
      </c>
      <c r="B4919" s="2" t="s">
        <v>21</v>
      </c>
      <c r="C4919" s="2" t="s">
        <v>22</v>
      </c>
      <c r="D4919" s="2" t="s">
        <v>23</v>
      </c>
      <c r="E4919" s="2" t="s">
        <v>5</v>
      </c>
      <c r="G4919" s="2" t="s">
        <v>24</v>
      </c>
      <c r="H4919" s="2">
        <v>2219238</v>
      </c>
      <c r="I4919" s="2">
        <v>2219465</v>
      </c>
      <c r="J4919" s="1" t="s">
        <v>25</v>
      </c>
      <c r="Q4919" s="2" t="s">
        <v>6693</v>
      </c>
      <c r="R4919" s="2">
        <v>228</v>
      </c>
    </row>
    <row r="4920" spans="1:19" ht="28.8" x14ac:dyDescent="0.3">
      <c r="A4920" s="2" t="s">
        <v>28</v>
      </c>
      <c r="B4920" s="2" t="s">
        <v>29</v>
      </c>
      <c r="C4920" s="2" t="s">
        <v>22</v>
      </c>
      <c r="D4920" s="2" t="s">
        <v>23</v>
      </c>
      <c r="E4920" s="2" t="s">
        <v>5</v>
      </c>
      <c r="G4920" s="2" t="s">
        <v>24</v>
      </c>
      <c r="H4920" s="2">
        <v>2219238</v>
      </c>
      <c r="I4920" s="2">
        <v>2219465</v>
      </c>
      <c r="J4920" s="1" t="s">
        <v>25</v>
      </c>
      <c r="K4920" s="2" t="s">
        <v>6694</v>
      </c>
      <c r="N4920" s="2" t="s">
        <v>101</v>
      </c>
      <c r="Q4920" s="2" t="s">
        <v>6693</v>
      </c>
      <c r="R4920" s="2">
        <v>228</v>
      </c>
      <c r="S4920" s="2">
        <v>75</v>
      </c>
    </row>
    <row r="4921" spans="1:19" ht="28.8" x14ac:dyDescent="0.3">
      <c r="A4921" s="2" t="s">
        <v>20</v>
      </c>
      <c r="B4921" s="2" t="s">
        <v>21</v>
      </c>
      <c r="C4921" s="2" t="s">
        <v>22</v>
      </c>
      <c r="D4921" s="2" t="s">
        <v>23</v>
      </c>
      <c r="E4921" s="2" t="s">
        <v>5</v>
      </c>
      <c r="G4921" s="2" t="s">
        <v>24</v>
      </c>
      <c r="H4921" s="2">
        <v>2220122</v>
      </c>
      <c r="I4921" s="2">
        <v>2220814</v>
      </c>
      <c r="J4921" s="1" t="s">
        <v>25</v>
      </c>
      <c r="Q4921" s="2" t="s">
        <v>6695</v>
      </c>
      <c r="R4921" s="2">
        <v>693</v>
      </c>
    </row>
    <row r="4922" spans="1:19" ht="28.8" x14ac:dyDescent="0.3">
      <c r="A4922" s="2" t="s">
        <v>28</v>
      </c>
      <c r="B4922" s="2" t="s">
        <v>29</v>
      </c>
      <c r="C4922" s="2" t="s">
        <v>22</v>
      </c>
      <c r="D4922" s="2" t="s">
        <v>23</v>
      </c>
      <c r="E4922" s="2" t="s">
        <v>5</v>
      </c>
      <c r="G4922" s="2" t="s">
        <v>24</v>
      </c>
      <c r="H4922" s="2">
        <v>2220122</v>
      </c>
      <c r="I4922" s="2">
        <v>2220814</v>
      </c>
      <c r="J4922" s="1" t="s">
        <v>25</v>
      </c>
      <c r="K4922" s="2" t="s">
        <v>6696</v>
      </c>
      <c r="N4922" s="2" t="s">
        <v>432</v>
      </c>
      <c r="Q4922" s="2" t="s">
        <v>6695</v>
      </c>
      <c r="R4922" s="2">
        <v>693</v>
      </c>
      <c r="S4922" s="2">
        <v>230</v>
      </c>
    </row>
    <row r="4923" spans="1:19" ht="28.8" x14ac:dyDescent="0.3">
      <c r="A4923" s="2" t="s">
        <v>20</v>
      </c>
      <c r="B4923" s="2" t="s">
        <v>21</v>
      </c>
      <c r="C4923" s="2" t="s">
        <v>22</v>
      </c>
      <c r="D4923" s="2" t="s">
        <v>23</v>
      </c>
      <c r="E4923" s="2" t="s">
        <v>5</v>
      </c>
      <c r="G4923" s="2" t="s">
        <v>24</v>
      </c>
      <c r="H4923" s="2">
        <v>2221235</v>
      </c>
      <c r="I4923" s="2">
        <v>2221537</v>
      </c>
      <c r="J4923" s="1" t="s">
        <v>54</v>
      </c>
      <c r="Q4923" s="2" t="s">
        <v>6697</v>
      </c>
      <c r="R4923" s="2">
        <v>303</v>
      </c>
    </row>
    <row r="4924" spans="1:19" ht="28.8" x14ac:dyDescent="0.3">
      <c r="A4924" s="2" t="s">
        <v>28</v>
      </c>
      <c r="B4924" s="2" t="s">
        <v>29</v>
      </c>
      <c r="C4924" s="2" t="s">
        <v>22</v>
      </c>
      <c r="D4924" s="2" t="s">
        <v>23</v>
      </c>
      <c r="E4924" s="2" t="s">
        <v>5</v>
      </c>
      <c r="G4924" s="2" t="s">
        <v>24</v>
      </c>
      <c r="H4924" s="2">
        <v>2221235</v>
      </c>
      <c r="I4924" s="2">
        <v>2221537</v>
      </c>
      <c r="J4924" s="1" t="s">
        <v>54</v>
      </c>
      <c r="K4924" s="2" t="s">
        <v>6698</v>
      </c>
      <c r="N4924" s="2" t="s">
        <v>101</v>
      </c>
      <c r="Q4924" s="2" t="s">
        <v>6697</v>
      </c>
      <c r="R4924" s="2">
        <v>303</v>
      </c>
      <c r="S4924" s="2">
        <v>100</v>
      </c>
    </row>
    <row r="4925" spans="1:19" ht="28.8" x14ac:dyDescent="0.3">
      <c r="A4925" s="2" t="s">
        <v>20</v>
      </c>
      <c r="B4925" s="2" t="s">
        <v>21</v>
      </c>
      <c r="C4925" s="2" t="s">
        <v>22</v>
      </c>
      <c r="D4925" s="2" t="s">
        <v>23</v>
      </c>
      <c r="E4925" s="2" t="s">
        <v>5</v>
      </c>
      <c r="G4925" s="2" t="s">
        <v>24</v>
      </c>
      <c r="H4925" s="2">
        <v>2221530</v>
      </c>
      <c r="I4925" s="2">
        <v>2221739</v>
      </c>
      <c r="J4925" s="1" t="s">
        <v>54</v>
      </c>
      <c r="Q4925" s="2" t="s">
        <v>6699</v>
      </c>
      <c r="R4925" s="2">
        <v>210</v>
      </c>
    </row>
    <row r="4926" spans="1:19" ht="28.8" x14ac:dyDescent="0.3">
      <c r="A4926" s="2" t="s">
        <v>28</v>
      </c>
      <c r="B4926" s="2" t="s">
        <v>29</v>
      </c>
      <c r="C4926" s="2" t="s">
        <v>22</v>
      </c>
      <c r="D4926" s="2" t="s">
        <v>23</v>
      </c>
      <c r="E4926" s="2" t="s">
        <v>5</v>
      </c>
      <c r="G4926" s="2" t="s">
        <v>24</v>
      </c>
      <c r="H4926" s="2">
        <v>2221530</v>
      </c>
      <c r="I4926" s="2">
        <v>2221739</v>
      </c>
      <c r="J4926" s="1" t="s">
        <v>54</v>
      </c>
      <c r="K4926" s="2" t="s">
        <v>6700</v>
      </c>
      <c r="N4926" s="2" t="s">
        <v>101</v>
      </c>
      <c r="Q4926" s="2" t="s">
        <v>6699</v>
      </c>
      <c r="R4926" s="2">
        <v>210</v>
      </c>
      <c r="S4926" s="2">
        <v>69</v>
      </c>
    </row>
    <row r="4927" spans="1:19" ht="28.8" x14ac:dyDescent="0.3">
      <c r="A4927" s="2" t="s">
        <v>20</v>
      </c>
      <c r="B4927" s="2" t="s">
        <v>21</v>
      </c>
      <c r="C4927" s="2" t="s">
        <v>22</v>
      </c>
      <c r="D4927" s="2" t="s">
        <v>23</v>
      </c>
      <c r="E4927" s="2" t="s">
        <v>5</v>
      </c>
      <c r="G4927" s="2" t="s">
        <v>24</v>
      </c>
      <c r="H4927" s="2">
        <v>2221801</v>
      </c>
      <c r="I4927" s="2">
        <v>2222160</v>
      </c>
      <c r="J4927" s="1" t="s">
        <v>54</v>
      </c>
      <c r="Q4927" s="2" t="s">
        <v>6701</v>
      </c>
      <c r="R4927" s="2">
        <v>360</v>
      </c>
    </row>
    <row r="4928" spans="1:19" ht="43.2" x14ac:dyDescent="0.3">
      <c r="A4928" s="2" t="s">
        <v>28</v>
      </c>
      <c r="B4928" s="2" t="s">
        <v>29</v>
      </c>
      <c r="C4928" s="2" t="s">
        <v>22</v>
      </c>
      <c r="D4928" s="2" t="s">
        <v>23</v>
      </c>
      <c r="E4928" s="2" t="s">
        <v>5</v>
      </c>
      <c r="G4928" s="2" t="s">
        <v>24</v>
      </c>
      <c r="H4928" s="2">
        <v>2221801</v>
      </c>
      <c r="I4928" s="2">
        <v>2222160</v>
      </c>
      <c r="J4928" s="1" t="s">
        <v>54</v>
      </c>
      <c r="K4928" s="2" t="s">
        <v>6702</v>
      </c>
      <c r="N4928" s="2" t="s">
        <v>41</v>
      </c>
      <c r="Q4928" s="2" t="s">
        <v>6701</v>
      </c>
      <c r="R4928" s="2">
        <v>360</v>
      </c>
      <c r="S4928" s="2">
        <v>119</v>
      </c>
    </row>
    <row r="4929" spans="1:19" ht="28.8" x14ac:dyDescent="0.3">
      <c r="A4929" s="2" t="s">
        <v>20</v>
      </c>
      <c r="B4929" s="2" t="s">
        <v>21</v>
      </c>
      <c r="C4929" s="2" t="s">
        <v>22</v>
      </c>
      <c r="D4929" s="2" t="s">
        <v>23</v>
      </c>
      <c r="E4929" s="2" t="s">
        <v>5</v>
      </c>
      <c r="G4929" s="2" t="s">
        <v>24</v>
      </c>
      <c r="H4929" s="2">
        <v>2222232</v>
      </c>
      <c r="I4929" s="2">
        <v>2222498</v>
      </c>
      <c r="J4929" s="1" t="s">
        <v>54</v>
      </c>
      <c r="Q4929" s="2" t="s">
        <v>6703</v>
      </c>
      <c r="R4929" s="2">
        <v>267</v>
      </c>
    </row>
    <row r="4930" spans="1:19" ht="28.8" x14ac:dyDescent="0.3">
      <c r="A4930" s="2" t="s">
        <v>28</v>
      </c>
      <c r="B4930" s="2" t="s">
        <v>29</v>
      </c>
      <c r="C4930" s="2" t="s">
        <v>22</v>
      </c>
      <c r="D4930" s="2" t="s">
        <v>23</v>
      </c>
      <c r="E4930" s="2" t="s">
        <v>5</v>
      </c>
      <c r="G4930" s="2" t="s">
        <v>24</v>
      </c>
      <c r="H4930" s="2">
        <v>2222232</v>
      </c>
      <c r="I4930" s="2">
        <v>2222498</v>
      </c>
      <c r="J4930" s="1" t="s">
        <v>54</v>
      </c>
      <c r="K4930" s="2" t="s">
        <v>6704</v>
      </c>
      <c r="N4930" s="2" t="s">
        <v>101</v>
      </c>
      <c r="Q4930" s="2" t="s">
        <v>6703</v>
      </c>
      <c r="R4930" s="2">
        <v>267</v>
      </c>
      <c r="S4930" s="2">
        <v>88</v>
      </c>
    </row>
    <row r="4931" spans="1:19" ht="28.8" x14ac:dyDescent="0.3">
      <c r="A4931" s="2" t="s">
        <v>20</v>
      </c>
      <c r="B4931" s="2" t="s">
        <v>21</v>
      </c>
      <c r="C4931" s="2" t="s">
        <v>22</v>
      </c>
      <c r="D4931" s="2" t="s">
        <v>23</v>
      </c>
      <c r="E4931" s="2" t="s">
        <v>5</v>
      </c>
      <c r="G4931" s="2" t="s">
        <v>24</v>
      </c>
      <c r="H4931" s="2">
        <v>2222583</v>
      </c>
      <c r="I4931" s="2">
        <v>2222993</v>
      </c>
      <c r="J4931" s="1" t="s">
        <v>25</v>
      </c>
      <c r="Q4931" s="2" t="s">
        <v>6705</v>
      </c>
      <c r="R4931" s="2">
        <v>411</v>
      </c>
    </row>
    <row r="4932" spans="1:19" ht="28.8" x14ac:dyDescent="0.3">
      <c r="A4932" s="2" t="s">
        <v>28</v>
      </c>
      <c r="B4932" s="2" t="s">
        <v>29</v>
      </c>
      <c r="C4932" s="2" t="s">
        <v>22</v>
      </c>
      <c r="D4932" s="2" t="s">
        <v>23</v>
      </c>
      <c r="E4932" s="2" t="s">
        <v>5</v>
      </c>
      <c r="G4932" s="2" t="s">
        <v>24</v>
      </c>
      <c r="H4932" s="2">
        <v>2222583</v>
      </c>
      <c r="I4932" s="2">
        <v>2222993</v>
      </c>
      <c r="J4932" s="1" t="s">
        <v>25</v>
      </c>
      <c r="K4932" s="2" t="s">
        <v>6706</v>
      </c>
      <c r="N4932" s="2" t="s">
        <v>101</v>
      </c>
      <c r="Q4932" s="2" t="s">
        <v>6705</v>
      </c>
      <c r="R4932" s="2">
        <v>411</v>
      </c>
      <c r="S4932" s="2">
        <v>136</v>
      </c>
    </row>
    <row r="4933" spans="1:19" ht="28.8" x14ac:dyDescent="0.3">
      <c r="A4933" s="2" t="s">
        <v>20</v>
      </c>
      <c r="B4933" s="2" t="s">
        <v>21</v>
      </c>
      <c r="C4933" s="2" t="s">
        <v>22</v>
      </c>
      <c r="D4933" s="2" t="s">
        <v>23</v>
      </c>
      <c r="E4933" s="2" t="s">
        <v>5</v>
      </c>
      <c r="G4933" s="2" t="s">
        <v>24</v>
      </c>
      <c r="H4933" s="2">
        <v>2222990</v>
      </c>
      <c r="I4933" s="2">
        <v>2223304</v>
      </c>
      <c r="J4933" s="1" t="s">
        <v>25</v>
      </c>
      <c r="Q4933" s="2" t="s">
        <v>6707</v>
      </c>
      <c r="R4933" s="2">
        <v>315</v>
      </c>
    </row>
    <row r="4934" spans="1:19" ht="28.8" x14ac:dyDescent="0.3">
      <c r="A4934" s="2" t="s">
        <v>28</v>
      </c>
      <c r="B4934" s="2" t="s">
        <v>29</v>
      </c>
      <c r="C4934" s="2" t="s">
        <v>22</v>
      </c>
      <c r="D4934" s="2" t="s">
        <v>23</v>
      </c>
      <c r="E4934" s="2" t="s">
        <v>5</v>
      </c>
      <c r="G4934" s="2" t="s">
        <v>24</v>
      </c>
      <c r="H4934" s="2">
        <v>2222990</v>
      </c>
      <c r="I4934" s="2">
        <v>2223304</v>
      </c>
      <c r="J4934" s="1" t="s">
        <v>25</v>
      </c>
      <c r="K4934" s="2" t="s">
        <v>6708</v>
      </c>
      <c r="N4934" s="2" t="s">
        <v>101</v>
      </c>
      <c r="Q4934" s="2" t="s">
        <v>6707</v>
      </c>
      <c r="R4934" s="2">
        <v>315</v>
      </c>
      <c r="S4934" s="2">
        <v>104</v>
      </c>
    </row>
    <row r="4935" spans="1:19" ht="28.8" x14ac:dyDescent="0.3">
      <c r="A4935" s="2" t="s">
        <v>20</v>
      </c>
      <c r="B4935" s="2" t="s">
        <v>21</v>
      </c>
      <c r="C4935" s="2" t="s">
        <v>22</v>
      </c>
      <c r="D4935" s="2" t="s">
        <v>23</v>
      </c>
      <c r="E4935" s="2" t="s">
        <v>5</v>
      </c>
      <c r="G4935" s="2" t="s">
        <v>24</v>
      </c>
      <c r="H4935" s="2">
        <v>2223385</v>
      </c>
      <c r="I4935" s="2">
        <v>2224002</v>
      </c>
      <c r="J4935" s="1" t="s">
        <v>54</v>
      </c>
      <c r="Q4935" s="2" t="s">
        <v>6709</v>
      </c>
      <c r="R4935" s="2">
        <v>618</v>
      </c>
    </row>
    <row r="4936" spans="1:19" ht="28.8" x14ac:dyDescent="0.3">
      <c r="A4936" s="2" t="s">
        <v>28</v>
      </c>
      <c r="B4936" s="2" t="s">
        <v>29</v>
      </c>
      <c r="C4936" s="2" t="s">
        <v>22</v>
      </c>
      <c r="D4936" s="2" t="s">
        <v>23</v>
      </c>
      <c r="E4936" s="2" t="s">
        <v>5</v>
      </c>
      <c r="G4936" s="2" t="s">
        <v>24</v>
      </c>
      <c r="H4936" s="2">
        <v>2223385</v>
      </c>
      <c r="I4936" s="2">
        <v>2224002</v>
      </c>
      <c r="J4936" s="1" t="s">
        <v>54</v>
      </c>
      <c r="K4936" s="2" t="s">
        <v>6710</v>
      </c>
      <c r="N4936" s="2" t="s">
        <v>101</v>
      </c>
      <c r="Q4936" s="2" t="s">
        <v>6709</v>
      </c>
      <c r="R4936" s="2">
        <v>618</v>
      </c>
      <c r="S4936" s="2">
        <v>205</v>
      </c>
    </row>
    <row r="4937" spans="1:19" ht="28.8" x14ac:dyDescent="0.3">
      <c r="A4937" s="2" t="s">
        <v>20</v>
      </c>
      <c r="B4937" s="2" t="s">
        <v>21</v>
      </c>
      <c r="C4937" s="2" t="s">
        <v>22</v>
      </c>
      <c r="D4937" s="2" t="s">
        <v>23</v>
      </c>
      <c r="E4937" s="2" t="s">
        <v>5</v>
      </c>
      <c r="G4937" s="2" t="s">
        <v>24</v>
      </c>
      <c r="H4937" s="2">
        <v>2224050</v>
      </c>
      <c r="I4937" s="2">
        <v>2224205</v>
      </c>
      <c r="J4937" s="1" t="s">
        <v>54</v>
      </c>
      <c r="Q4937" s="2" t="s">
        <v>6711</v>
      </c>
      <c r="R4937" s="2">
        <v>156</v>
      </c>
    </row>
    <row r="4938" spans="1:19" ht="28.8" x14ac:dyDescent="0.3">
      <c r="A4938" s="2" t="s">
        <v>28</v>
      </c>
      <c r="B4938" s="2" t="s">
        <v>29</v>
      </c>
      <c r="C4938" s="2" t="s">
        <v>22</v>
      </c>
      <c r="D4938" s="2" t="s">
        <v>23</v>
      </c>
      <c r="E4938" s="2" t="s">
        <v>5</v>
      </c>
      <c r="G4938" s="2" t="s">
        <v>24</v>
      </c>
      <c r="H4938" s="2">
        <v>2224050</v>
      </c>
      <c r="I4938" s="2">
        <v>2224205</v>
      </c>
      <c r="J4938" s="1" t="s">
        <v>54</v>
      </c>
      <c r="K4938" s="2" t="s">
        <v>6712</v>
      </c>
      <c r="N4938" s="2" t="s">
        <v>432</v>
      </c>
      <c r="Q4938" s="2" t="s">
        <v>6711</v>
      </c>
      <c r="R4938" s="2">
        <v>156</v>
      </c>
      <c r="S4938" s="2">
        <v>51</v>
      </c>
    </row>
    <row r="4939" spans="1:19" ht="28.8" x14ac:dyDescent="0.3">
      <c r="A4939" s="2" t="s">
        <v>20</v>
      </c>
      <c r="B4939" s="2" t="s">
        <v>21</v>
      </c>
      <c r="C4939" s="2" t="s">
        <v>22</v>
      </c>
      <c r="D4939" s="2" t="s">
        <v>23</v>
      </c>
      <c r="E4939" s="2" t="s">
        <v>5</v>
      </c>
      <c r="G4939" s="2" t="s">
        <v>24</v>
      </c>
      <c r="H4939" s="2">
        <v>2224256</v>
      </c>
      <c r="I4939" s="2">
        <v>2224408</v>
      </c>
      <c r="J4939" s="1" t="s">
        <v>54</v>
      </c>
      <c r="Q4939" s="2" t="s">
        <v>6713</v>
      </c>
      <c r="R4939" s="2">
        <v>153</v>
      </c>
    </row>
    <row r="4940" spans="1:19" ht="28.8" x14ac:dyDescent="0.3">
      <c r="A4940" s="2" t="s">
        <v>28</v>
      </c>
      <c r="B4940" s="2" t="s">
        <v>29</v>
      </c>
      <c r="C4940" s="2" t="s">
        <v>22</v>
      </c>
      <c r="D4940" s="2" t="s">
        <v>23</v>
      </c>
      <c r="E4940" s="2" t="s">
        <v>5</v>
      </c>
      <c r="G4940" s="2" t="s">
        <v>24</v>
      </c>
      <c r="H4940" s="2">
        <v>2224256</v>
      </c>
      <c r="I4940" s="2">
        <v>2224408</v>
      </c>
      <c r="J4940" s="1" t="s">
        <v>54</v>
      </c>
      <c r="K4940" s="2" t="s">
        <v>6714</v>
      </c>
      <c r="N4940" s="2" t="s">
        <v>101</v>
      </c>
      <c r="Q4940" s="2" t="s">
        <v>6713</v>
      </c>
      <c r="R4940" s="2">
        <v>153</v>
      </c>
      <c r="S4940" s="2">
        <v>50</v>
      </c>
    </row>
    <row r="4941" spans="1:19" ht="28.8" x14ac:dyDescent="0.3">
      <c r="A4941" s="2" t="s">
        <v>20</v>
      </c>
      <c r="B4941" s="2" t="s">
        <v>21</v>
      </c>
      <c r="C4941" s="2" t="s">
        <v>22</v>
      </c>
      <c r="D4941" s="2" t="s">
        <v>23</v>
      </c>
      <c r="E4941" s="2" t="s">
        <v>5</v>
      </c>
      <c r="G4941" s="2" t="s">
        <v>24</v>
      </c>
      <c r="H4941" s="2">
        <v>2224447</v>
      </c>
      <c r="I4941" s="2">
        <v>2224860</v>
      </c>
      <c r="J4941" s="1" t="s">
        <v>25</v>
      </c>
      <c r="Q4941" s="2" t="s">
        <v>6715</v>
      </c>
      <c r="R4941" s="2">
        <v>414</v>
      </c>
    </row>
    <row r="4942" spans="1:19" ht="28.8" x14ac:dyDescent="0.3">
      <c r="A4942" s="2" t="s">
        <v>28</v>
      </c>
      <c r="B4942" s="2" t="s">
        <v>29</v>
      </c>
      <c r="C4942" s="2" t="s">
        <v>22</v>
      </c>
      <c r="D4942" s="2" t="s">
        <v>23</v>
      </c>
      <c r="E4942" s="2" t="s">
        <v>5</v>
      </c>
      <c r="G4942" s="2" t="s">
        <v>24</v>
      </c>
      <c r="H4942" s="2">
        <v>2224447</v>
      </c>
      <c r="I4942" s="2">
        <v>2224860</v>
      </c>
      <c r="J4942" s="1" t="s">
        <v>25</v>
      </c>
      <c r="K4942" s="2" t="s">
        <v>6716</v>
      </c>
      <c r="N4942" s="2" t="s">
        <v>101</v>
      </c>
      <c r="Q4942" s="2" t="s">
        <v>6715</v>
      </c>
      <c r="R4942" s="2">
        <v>414</v>
      </c>
      <c r="S4942" s="2">
        <v>137</v>
      </c>
    </row>
    <row r="4943" spans="1:19" ht="28.8" x14ac:dyDescent="0.3">
      <c r="A4943" s="2" t="s">
        <v>20</v>
      </c>
      <c r="B4943" s="2" t="s">
        <v>21</v>
      </c>
      <c r="C4943" s="2" t="s">
        <v>22</v>
      </c>
      <c r="D4943" s="2" t="s">
        <v>23</v>
      </c>
      <c r="E4943" s="2" t="s">
        <v>5</v>
      </c>
      <c r="G4943" s="2" t="s">
        <v>24</v>
      </c>
      <c r="H4943" s="2">
        <v>2225821</v>
      </c>
      <c r="I4943" s="2">
        <v>2227266</v>
      </c>
      <c r="J4943" s="1" t="s">
        <v>54</v>
      </c>
      <c r="Q4943" s="2" t="s">
        <v>6717</v>
      </c>
      <c r="R4943" s="2">
        <v>1446</v>
      </c>
    </row>
    <row r="4944" spans="1:19" ht="43.2" x14ac:dyDescent="0.3">
      <c r="A4944" s="2" t="s">
        <v>28</v>
      </c>
      <c r="B4944" s="2" t="s">
        <v>29</v>
      </c>
      <c r="C4944" s="2" t="s">
        <v>22</v>
      </c>
      <c r="D4944" s="2" t="s">
        <v>23</v>
      </c>
      <c r="E4944" s="2" t="s">
        <v>5</v>
      </c>
      <c r="G4944" s="2" t="s">
        <v>24</v>
      </c>
      <c r="H4944" s="2">
        <v>2225821</v>
      </c>
      <c r="I4944" s="2">
        <v>2227266</v>
      </c>
      <c r="J4944" s="1" t="s">
        <v>54</v>
      </c>
      <c r="K4944" s="2" t="s">
        <v>6718</v>
      </c>
      <c r="N4944" s="2" t="s">
        <v>41</v>
      </c>
      <c r="Q4944" s="2" t="s">
        <v>6717</v>
      </c>
      <c r="R4944" s="2">
        <v>1446</v>
      </c>
      <c r="S4944" s="2">
        <v>481</v>
      </c>
    </row>
    <row r="4945" spans="1:20" ht="28.8" x14ac:dyDescent="0.3">
      <c r="A4945" s="2" t="s">
        <v>20</v>
      </c>
      <c r="B4945" s="2" t="s">
        <v>21</v>
      </c>
      <c r="C4945" s="2" t="s">
        <v>22</v>
      </c>
      <c r="D4945" s="2" t="s">
        <v>23</v>
      </c>
      <c r="E4945" s="2" t="s">
        <v>5</v>
      </c>
      <c r="G4945" s="2" t="s">
        <v>24</v>
      </c>
      <c r="H4945" s="2">
        <v>2227266</v>
      </c>
      <c r="I4945" s="2">
        <v>2228294</v>
      </c>
      <c r="J4945" s="1" t="s">
        <v>54</v>
      </c>
      <c r="Q4945" s="2" t="s">
        <v>6719</v>
      </c>
      <c r="R4945" s="2">
        <v>1029</v>
      </c>
    </row>
    <row r="4946" spans="1:20" ht="28.8" x14ac:dyDescent="0.3">
      <c r="A4946" s="2" t="s">
        <v>28</v>
      </c>
      <c r="B4946" s="2" t="s">
        <v>29</v>
      </c>
      <c r="C4946" s="2" t="s">
        <v>22</v>
      </c>
      <c r="D4946" s="2" t="s">
        <v>23</v>
      </c>
      <c r="E4946" s="2" t="s">
        <v>5</v>
      </c>
      <c r="G4946" s="2" t="s">
        <v>24</v>
      </c>
      <c r="H4946" s="2">
        <v>2227266</v>
      </c>
      <c r="I4946" s="2">
        <v>2228294</v>
      </c>
      <c r="J4946" s="1" t="s">
        <v>54</v>
      </c>
      <c r="K4946" s="2" t="s">
        <v>6720</v>
      </c>
      <c r="N4946" s="2" t="s">
        <v>303</v>
      </c>
      <c r="Q4946" s="2" t="s">
        <v>6719</v>
      </c>
      <c r="R4946" s="2">
        <v>1029</v>
      </c>
      <c r="S4946" s="2">
        <v>342</v>
      </c>
    </row>
    <row r="4947" spans="1:20" ht="28.8" x14ac:dyDescent="0.3">
      <c r="A4947" s="2" t="s">
        <v>20</v>
      </c>
      <c r="B4947" s="2" t="s">
        <v>21</v>
      </c>
      <c r="C4947" s="2" t="s">
        <v>22</v>
      </c>
      <c r="D4947" s="2" t="s">
        <v>23</v>
      </c>
      <c r="E4947" s="2" t="s">
        <v>5</v>
      </c>
      <c r="G4947" s="2" t="s">
        <v>24</v>
      </c>
      <c r="H4947" s="2">
        <v>2228357</v>
      </c>
      <c r="I4947" s="2">
        <v>2229241</v>
      </c>
      <c r="J4947" s="1" t="s">
        <v>54</v>
      </c>
      <c r="Q4947" s="2" t="s">
        <v>6721</v>
      </c>
      <c r="R4947" s="2">
        <v>885</v>
      </c>
    </row>
    <row r="4948" spans="1:20" ht="57.6" x14ac:dyDescent="0.3">
      <c r="A4948" s="2" t="s">
        <v>28</v>
      </c>
      <c r="B4948" s="2" t="s">
        <v>29</v>
      </c>
      <c r="C4948" s="2" t="s">
        <v>22</v>
      </c>
      <c r="D4948" s="2" t="s">
        <v>23</v>
      </c>
      <c r="E4948" s="2" t="s">
        <v>5</v>
      </c>
      <c r="G4948" s="2" t="s">
        <v>24</v>
      </c>
      <c r="H4948" s="2">
        <v>2228357</v>
      </c>
      <c r="I4948" s="2">
        <v>2229241</v>
      </c>
      <c r="J4948" s="1" t="s">
        <v>54</v>
      </c>
      <c r="K4948" s="2" t="s">
        <v>6722</v>
      </c>
      <c r="N4948" s="2" t="s">
        <v>6723</v>
      </c>
      <c r="Q4948" s="2" t="s">
        <v>6721</v>
      </c>
      <c r="R4948" s="2">
        <v>885</v>
      </c>
      <c r="S4948" s="2">
        <v>294</v>
      </c>
    </row>
    <row r="4949" spans="1:20" ht="28.8" x14ac:dyDescent="0.3">
      <c r="A4949" s="2" t="s">
        <v>20</v>
      </c>
      <c r="B4949" s="2" t="s">
        <v>21</v>
      </c>
      <c r="C4949" s="2" t="s">
        <v>22</v>
      </c>
      <c r="D4949" s="2" t="s">
        <v>23</v>
      </c>
      <c r="E4949" s="2" t="s">
        <v>5</v>
      </c>
      <c r="G4949" s="2" t="s">
        <v>24</v>
      </c>
      <c r="H4949" s="2">
        <v>2229241</v>
      </c>
      <c r="I4949" s="2">
        <v>2231121</v>
      </c>
      <c r="J4949" s="1" t="s">
        <v>54</v>
      </c>
      <c r="Q4949" s="2" t="s">
        <v>6724</v>
      </c>
      <c r="R4949" s="2">
        <v>1881</v>
      </c>
    </row>
    <row r="4950" spans="1:20" ht="43.2" x14ac:dyDescent="0.3">
      <c r="A4950" s="2" t="s">
        <v>28</v>
      </c>
      <c r="B4950" s="2" t="s">
        <v>29</v>
      </c>
      <c r="C4950" s="2" t="s">
        <v>22</v>
      </c>
      <c r="D4950" s="2" t="s">
        <v>23</v>
      </c>
      <c r="E4950" s="2" t="s">
        <v>5</v>
      </c>
      <c r="G4950" s="2" t="s">
        <v>24</v>
      </c>
      <c r="H4950" s="2">
        <v>2229241</v>
      </c>
      <c r="I4950" s="2">
        <v>2231121</v>
      </c>
      <c r="J4950" s="1" t="s">
        <v>54</v>
      </c>
      <c r="K4950" s="2" t="s">
        <v>6725</v>
      </c>
      <c r="N4950" s="2" t="s">
        <v>6726</v>
      </c>
      <c r="Q4950" s="2" t="s">
        <v>6724</v>
      </c>
      <c r="R4950" s="2">
        <v>1881</v>
      </c>
      <c r="S4950" s="2">
        <v>626</v>
      </c>
    </row>
    <row r="4951" spans="1:20" ht="28.8" x14ac:dyDescent="0.3">
      <c r="A4951" s="2" t="s">
        <v>20</v>
      </c>
      <c r="B4951" s="2" t="s">
        <v>21</v>
      </c>
      <c r="C4951" s="2" t="s">
        <v>22</v>
      </c>
      <c r="D4951" s="2" t="s">
        <v>23</v>
      </c>
      <c r="E4951" s="2" t="s">
        <v>5</v>
      </c>
      <c r="G4951" s="2" t="s">
        <v>24</v>
      </c>
      <c r="H4951" s="2">
        <v>2231114</v>
      </c>
      <c r="I4951" s="2">
        <v>2231803</v>
      </c>
      <c r="J4951" s="1" t="s">
        <v>54</v>
      </c>
      <c r="Q4951" s="2" t="s">
        <v>6727</v>
      </c>
      <c r="R4951" s="2">
        <v>690</v>
      </c>
    </row>
    <row r="4952" spans="1:20" ht="43.2" x14ac:dyDescent="0.3">
      <c r="A4952" s="2" t="s">
        <v>28</v>
      </c>
      <c r="B4952" s="2" t="s">
        <v>29</v>
      </c>
      <c r="C4952" s="2" t="s">
        <v>22</v>
      </c>
      <c r="D4952" s="2" t="s">
        <v>23</v>
      </c>
      <c r="E4952" s="2" t="s">
        <v>5</v>
      </c>
      <c r="G4952" s="2" t="s">
        <v>24</v>
      </c>
      <c r="H4952" s="2">
        <v>2231114</v>
      </c>
      <c r="I4952" s="2">
        <v>2231803</v>
      </c>
      <c r="J4952" s="1" t="s">
        <v>54</v>
      </c>
      <c r="K4952" s="2" t="s">
        <v>6728</v>
      </c>
      <c r="N4952" s="2" t="s">
        <v>6729</v>
      </c>
      <c r="Q4952" s="2" t="s">
        <v>6727</v>
      </c>
      <c r="R4952" s="2">
        <v>690</v>
      </c>
      <c r="S4952" s="2">
        <v>229</v>
      </c>
    </row>
    <row r="4953" spans="1:20" ht="28.8" x14ac:dyDescent="0.3">
      <c r="A4953" s="2" t="s">
        <v>20</v>
      </c>
      <c r="B4953" s="2" t="s">
        <v>53</v>
      </c>
      <c r="C4953" s="2" t="s">
        <v>22</v>
      </c>
      <c r="D4953" s="2" t="s">
        <v>23</v>
      </c>
      <c r="E4953" s="2" t="s">
        <v>5</v>
      </c>
      <c r="G4953" s="2" t="s">
        <v>24</v>
      </c>
      <c r="H4953" s="2">
        <v>2231881</v>
      </c>
      <c r="I4953" s="2">
        <v>2232582</v>
      </c>
      <c r="J4953" s="1" t="s">
        <v>25</v>
      </c>
      <c r="Q4953" s="2" t="s">
        <v>6730</v>
      </c>
      <c r="R4953" s="2">
        <v>702</v>
      </c>
      <c r="T4953" s="2" t="s">
        <v>56</v>
      </c>
    </row>
    <row r="4954" spans="1:20" ht="28.8" x14ac:dyDescent="0.3">
      <c r="A4954" s="2" t="s">
        <v>20</v>
      </c>
      <c r="B4954" s="2" t="s">
        <v>21</v>
      </c>
      <c r="C4954" s="2" t="s">
        <v>22</v>
      </c>
      <c r="D4954" s="2" t="s">
        <v>23</v>
      </c>
      <c r="E4954" s="2" t="s">
        <v>5</v>
      </c>
      <c r="G4954" s="2" t="s">
        <v>24</v>
      </c>
      <c r="H4954" s="2">
        <v>2232729</v>
      </c>
      <c r="I4954" s="2">
        <v>2233106</v>
      </c>
      <c r="J4954" s="1" t="s">
        <v>54</v>
      </c>
      <c r="Q4954" s="2" t="s">
        <v>6731</v>
      </c>
      <c r="R4954" s="2">
        <v>378</v>
      </c>
    </row>
    <row r="4955" spans="1:20" ht="43.2" x14ac:dyDescent="0.3">
      <c r="A4955" s="2" t="s">
        <v>28</v>
      </c>
      <c r="B4955" s="2" t="s">
        <v>29</v>
      </c>
      <c r="C4955" s="2" t="s">
        <v>22</v>
      </c>
      <c r="D4955" s="2" t="s">
        <v>23</v>
      </c>
      <c r="E4955" s="2" t="s">
        <v>5</v>
      </c>
      <c r="G4955" s="2" t="s">
        <v>24</v>
      </c>
      <c r="H4955" s="2">
        <v>2232729</v>
      </c>
      <c r="I4955" s="2">
        <v>2233106</v>
      </c>
      <c r="J4955" s="1" t="s">
        <v>54</v>
      </c>
      <c r="K4955" s="2" t="s">
        <v>6732</v>
      </c>
      <c r="N4955" s="2" t="s">
        <v>41</v>
      </c>
      <c r="Q4955" s="2" t="s">
        <v>6731</v>
      </c>
      <c r="R4955" s="2">
        <v>378</v>
      </c>
      <c r="S4955" s="2">
        <v>125</v>
      </c>
    </row>
    <row r="4956" spans="1:20" ht="28.8" x14ac:dyDescent="0.3">
      <c r="A4956" s="2" t="s">
        <v>20</v>
      </c>
      <c r="B4956" s="2" t="s">
        <v>21</v>
      </c>
      <c r="C4956" s="2" t="s">
        <v>22</v>
      </c>
      <c r="D4956" s="2" t="s">
        <v>23</v>
      </c>
      <c r="E4956" s="2" t="s">
        <v>5</v>
      </c>
      <c r="G4956" s="2" t="s">
        <v>24</v>
      </c>
      <c r="H4956" s="2">
        <v>2233348</v>
      </c>
      <c r="I4956" s="2">
        <v>2233830</v>
      </c>
      <c r="J4956" s="1" t="s">
        <v>54</v>
      </c>
      <c r="Q4956" s="2" t="s">
        <v>6733</v>
      </c>
      <c r="R4956" s="2">
        <v>483</v>
      </c>
    </row>
    <row r="4957" spans="1:20" ht="43.2" x14ac:dyDescent="0.3">
      <c r="A4957" s="2" t="s">
        <v>28</v>
      </c>
      <c r="B4957" s="2" t="s">
        <v>29</v>
      </c>
      <c r="C4957" s="2" t="s">
        <v>22</v>
      </c>
      <c r="D4957" s="2" t="s">
        <v>23</v>
      </c>
      <c r="E4957" s="2" t="s">
        <v>5</v>
      </c>
      <c r="G4957" s="2" t="s">
        <v>24</v>
      </c>
      <c r="H4957" s="2">
        <v>2233348</v>
      </c>
      <c r="I4957" s="2">
        <v>2233830</v>
      </c>
      <c r="J4957" s="1" t="s">
        <v>54</v>
      </c>
      <c r="K4957" s="2" t="s">
        <v>6734</v>
      </c>
      <c r="N4957" s="2" t="s">
        <v>1199</v>
      </c>
      <c r="Q4957" s="2" t="s">
        <v>6733</v>
      </c>
      <c r="R4957" s="2">
        <v>483</v>
      </c>
      <c r="S4957" s="2">
        <v>160</v>
      </c>
    </row>
    <row r="4958" spans="1:20" ht="28.8" x14ac:dyDescent="0.3">
      <c r="A4958" s="2" t="s">
        <v>20</v>
      </c>
      <c r="B4958" s="2" t="s">
        <v>21</v>
      </c>
      <c r="C4958" s="2" t="s">
        <v>22</v>
      </c>
      <c r="D4958" s="2" t="s">
        <v>23</v>
      </c>
      <c r="E4958" s="2" t="s">
        <v>5</v>
      </c>
      <c r="G4958" s="2" t="s">
        <v>24</v>
      </c>
      <c r="H4958" s="2">
        <v>2233876</v>
      </c>
      <c r="I4958" s="2">
        <v>2234001</v>
      </c>
      <c r="J4958" s="1" t="s">
        <v>54</v>
      </c>
      <c r="Q4958" s="2" t="s">
        <v>6735</v>
      </c>
      <c r="R4958" s="2">
        <v>126</v>
      </c>
    </row>
    <row r="4959" spans="1:20" ht="28.8" x14ac:dyDescent="0.3">
      <c r="A4959" s="2" t="s">
        <v>28</v>
      </c>
      <c r="B4959" s="2" t="s">
        <v>29</v>
      </c>
      <c r="C4959" s="2" t="s">
        <v>22</v>
      </c>
      <c r="D4959" s="2" t="s">
        <v>23</v>
      </c>
      <c r="E4959" s="2" t="s">
        <v>5</v>
      </c>
      <c r="G4959" s="2" t="s">
        <v>24</v>
      </c>
      <c r="H4959" s="2">
        <v>2233876</v>
      </c>
      <c r="I4959" s="2">
        <v>2234001</v>
      </c>
      <c r="J4959" s="1" t="s">
        <v>54</v>
      </c>
      <c r="K4959" s="2" t="s">
        <v>6736</v>
      </c>
      <c r="N4959" s="2" t="s">
        <v>101</v>
      </c>
      <c r="Q4959" s="2" t="s">
        <v>6735</v>
      </c>
      <c r="R4959" s="2">
        <v>126</v>
      </c>
      <c r="S4959" s="2">
        <v>41</v>
      </c>
    </row>
    <row r="4960" spans="1:20" ht="28.8" x14ac:dyDescent="0.3">
      <c r="A4960" s="2" t="s">
        <v>20</v>
      </c>
      <c r="B4960" s="2" t="s">
        <v>21</v>
      </c>
      <c r="C4960" s="2" t="s">
        <v>22</v>
      </c>
      <c r="D4960" s="2" t="s">
        <v>23</v>
      </c>
      <c r="E4960" s="2" t="s">
        <v>5</v>
      </c>
      <c r="G4960" s="2" t="s">
        <v>24</v>
      </c>
      <c r="H4960" s="2">
        <v>2234077</v>
      </c>
      <c r="I4960" s="2">
        <v>2234232</v>
      </c>
      <c r="J4960" s="1" t="s">
        <v>25</v>
      </c>
      <c r="Q4960" s="2" t="s">
        <v>6737</v>
      </c>
      <c r="R4960" s="2">
        <v>156</v>
      </c>
    </row>
    <row r="4961" spans="1:19" ht="28.8" x14ac:dyDescent="0.3">
      <c r="A4961" s="2" t="s">
        <v>28</v>
      </c>
      <c r="B4961" s="2" t="s">
        <v>29</v>
      </c>
      <c r="C4961" s="2" t="s">
        <v>22</v>
      </c>
      <c r="D4961" s="2" t="s">
        <v>23</v>
      </c>
      <c r="E4961" s="2" t="s">
        <v>5</v>
      </c>
      <c r="G4961" s="2" t="s">
        <v>24</v>
      </c>
      <c r="H4961" s="2">
        <v>2234077</v>
      </c>
      <c r="I4961" s="2">
        <v>2234232</v>
      </c>
      <c r="J4961" s="1" t="s">
        <v>25</v>
      </c>
      <c r="K4961" s="2" t="s">
        <v>6738</v>
      </c>
      <c r="N4961" s="2" t="s">
        <v>101</v>
      </c>
      <c r="Q4961" s="2" t="s">
        <v>6737</v>
      </c>
      <c r="R4961" s="2">
        <v>156</v>
      </c>
      <c r="S4961" s="2">
        <v>51</v>
      </c>
    </row>
    <row r="4962" spans="1:19" ht="28.8" x14ac:dyDescent="0.3">
      <c r="A4962" s="2" t="s">
        <v>20</v>
      </c>
      <c r="B4962" s="2" t="s">
        <v>21</v>
      </c>
      <c r="C4962" s="2" t="s">
        <v>22</v>
      </c>
      <c r="D4962" s="2" t="s">
        <v>23</v>
      </c>
      <c r="E4962" s="2" t="s">
        <v>5</v>
      </c>
      <c r="G4962" s="2" t="s">
        <v>24</v>
      </c>
      <c r="H4962" s="2">
        <v>2234434</v>
      </c>
      <c r="I4962" s="2">
        <v>2234553</v>
      </c>
      <c r="J4962" s="1" t="s">
        <v>54</v>
      </c>
      <c r="Q4962" s="2" t="s">
        <v>6739</v>
      </c>
      <c r="R4962" s="2">
        <v>120</v>
      </c>
    </row>
    <row r="4963" spans="1:19" ht="28.8" x14ac:dyDescent="0.3">
      <c r="A4963" s="2" t="s">
        <v>28</v>
      </c>
      <c r="B4963" s="2" t="s">
        <v>29</v>
      </c>
      <c r="C4963" s="2" t="s">
        <v>22</v>
      </c>
      <c r="D4963" s="2" t="s">
        <v>23</v>
      </c>
      <c r="E4963" s="2" t="s">
        <v>5</v>
      </c>
      <c r="G4963" s="2" t="s">
        <v>24</v>
      </c>
      <c r="H4963" s="2">
        <v>2234434</v>
      </c>
      <c r="I4963" s="2">
        <v>2234553</v>
      </c>
      <c r="J4963" s="1" t="s">
        <v>54</v>
      </c>
      <c r="K4963" s="2" t="s">
        <v>6740</v>
      </c>
      <c r="N4963" s="2" t="s">
        <v>101</v>
      </c>
      <c r="Q4963" s="2" t="s">
        <v>6739</v>
      </c>
      <c r="R4963" s="2">
        <v>120</v>
      </c>
      <c r="S4963" s="2">
        <v>39</v>
      </c>
    </row>
    <row r="4964" spans="1:19" ht="28.8" x14ac:dyDescent="0.3">
      <c r="A4964" s="2" t="s">
        <v>20</v>
      </c>
      <c r="B4964" s="2" t="s">
        <v>21</v>
      </c>
      <c r="C4964" s="2" t="s">
        <v>22</v>
      </c>
      <c r="D4964" s="2" t="s">
        <v>23</v>
      </c>
      <c r="E4964" s="2" t="s">
        <v>5</v>
      </c>
      <c r="G4964" s="2" t="s">
        <v>24</v>
      </c>
      <c r="H4964" s="2">
        <v>2234644</v>
      </c>
      <c r="I4964" s="2">
        <v>2235168</v>
      </c>
      <c r="J4964" s="1" t="s">
        <v>54</v>
      </c>
      <c r="Q4964" s="2" t="s">
        <v>6741</v>
      </c>
      <c r="R4964" s="2">
        <v>525</v>
      </c>
    </row>
    <row r="4965" spans="1:19" ht="43.2" x14ac:dyDescent="0.3">
      <c r="A4965" s="2" t="s">
        <v>28</v>
      </c>
      <c r="B4965" s="2" t="s">
        <v>29</v>
      </c>
      <c r="C4965" s="2" t="s">
        <v>22</v>
      </c>
      <c r="D4965" s="2" t="s">
        <v>23</v>
      </c>
      <c r="E4965" s="2" t="s">
        <v>5</v>
      </c>
      <c r="G4965" s="2" t="s">
        <v>24</v>
      </c>
      <c r="H4965" s="2">
        <v>2234644</v>
      </c>
      <c r="I4965" s="2">
        <v>2235168</v>
      </c>
      <c r="J4965" s="1" t="s">
        <v>54</v>
      </c>
      <c r="K4965" s="2" t="s">
        <v>6742</v>
      </c>
      <c r="N4965" s="2" t="s">
        <v>41</v>
      </c>
      <c r="Q4965" s="2" t="s">
        <v>6741</v>
      </c>
      <c r="R4965" s="2">
        <v>525</v>
      </c>
      <c r="S4965" s="2">
        <v>174</v>
      </c>
    </row>
    <row r="4966" spans="1:19" ht="28.8" x14ac:dyDescent="0.3">
      <c r="A4966" s="2" t="s">
        <v>20</v>
      </c>
      <c r="B4966" s="2" t="s">
        <v>21</v>
      </c>
      <c r="C4966" s="2" t="s">
        <v>22</v>
      </c>
      <c r="D4966" s="2" t="s">
        <v>23</v>
      </c>
      <c r="E4966" s="2" t="s">
        <v>5</v>
      </c>
      <c r="G4966" s="2" t="s">
        <v>24</v>
      </c>
      <c r="H4966" s="2">
        <v>2235196</v>
      </c>
      <c r="I4966" s="2">
        <v>2236815</v>
      </c>
      <c r="J4966" s="1" t="s">
        <v>54</v>
      </c>
      <c r="O4966" s="2" t="s">
        <v>6743</v>
      </c>
      <c r="Q4966" s="2" t="s">
        <v>6744</v>
      </c>
      <c r="R4966" s="2">
        <v>1620</v>
      </c>
    </row>
    <row r="4967" spans="1:19" ht="28.8" x14ac:dyDescent="0.3">
      <c r="A4967" s="2" t="s">
        <v>28</v>
      </c>
      <c r="B4967" s="2" t="s">
        <v>29</v>
      </c>
      <c r="C4967" s="2" t="s">
        <v>22</v>
      </c>
      <c r="D4967" s="2" t="s">
        <v>23</v>
      </c>
      <c r="E4967" s="2" t="s">
        <v>5</v>
      </c>
      <c r="G4967" s="2" t="s">
        <v>24</v>
      </c>
      <c r="H4967" s="2">
        <v>2235196</v>
      </c>
      <c r="I4967" s="2">
        <v>2236815</v>
      </c>
      <c r="J4967" s="1" t="s">
        <v>54</v>
      </c>
      <c r="K4967" s="2" t="s">
        <v>6745</v>
      </c>
      <c r="N4967" s="2" t="s">
        <v>6746</v>
      </c>
      <c r="O4967" s="2" t="s">
        <v>6743</v>
      </c>
      <c r="Q4967" s="2" t="s">
        <v>6744</v>
      </c>
      <c r="R4967" s="2">
        <v>1620</v>
      </c>
      <c r="S4967" s="2">
        <v>539</v>
      </c>
    </row>
    <row r="4968" spans="1:19" ht="28.8" x14ac:dyDescent="0.3">
      <c r="A4968" s="2" t="s">
        <v>20</v>
      </c>
      <c r="B4968" s="2" t="s">
        <v>21</v>
      </c>
      <c r="C4968" s="2" t="s">
        <v>22</v>
      </c>
      <c r="D4968" s="2" t="s">
        <v>23</v>
      </c>
      <c r="E4968" s="2" t="s">
        <v>5</v>
      </c>
      <c r="G4968" s="2" t="s">
        <v>24</v>
      </c>
      <c r="H4968" s="2">
        <v>2236822</v>
      </c>
      <c r="I4968" s="2">
        <v>2237298</v>
      </c>
      <c r="J4968" s="1" t="s">
        <v>54</v>
      </c>
      <c r="O4968" s="2" t="s">
        <v>6747</v>
      </c>
      <c r="Q4968" s="2" t="s">
        <v>6748</v>
      </c>
      <c r="R4968" s="2">
        <v>477</v>
      </c>
    </row>
    <row r="4969" spans="1:19" ht="43.2" x14ac:dyDescent="0.3">
      <c r="A4969" s="2" t="s">
        <v>28</v>
      </c>
      <c r="B4969" s="2" t="s">
        <v>29</v>
      </c>
      <c r="C4969" s="2" t="s">
        <v>22</v>
      </c>
      <c r="D4969" s="2" t="s">
        <v>23</v>
      </c>
      <c r="E4969" s="2" t="s">
        <v>5</v>
      </c>
      <c r="G4969" s="2" t="s">
        <v>24</v>
      </c>
      <c r="H4969" s="2">
        <v>2236822</v>
      </c>
      <c r="I4969" s="2">
        <v>2237298</v>
      </c>
      <c r="J4969" s="1" t="s">
        <v>54</v>
      </c>
      <c r="K4969" s="2" t="s">
        <v>6749</v>
      </c>
      <c r="N4969" s="2" t="s">
        <v>6750</v>
      </c>
      <c r="O4969" s="2" t="s">
        <v>6747</v>
      </c>
      <c r="Q4969" s="2" t="s">
        <v>6748</v>
      </c>
      <c r="R4969" s="2">
        <v>477</v>
      </c>
      <c r="S4969" s="2">
        <v>158</v>
      </c>
    </row>
    <row r="4970" spans="1:19" ht="28.8" x14ac:dyDescent="0.3">
      <c r="A4970" s="2" t="s">
        <v>20</v>
      </c>
      <c r="B4970" s="2" t="s">
        <v>21</v>
      </c>
      <c r="C4970" s="2" t="s">
        <v>22</v>
      </c>
      <c r="D4970" s="2" t="s">
        <v>23</v>
      </c>
      <c r="E4970" s="2" t="s">
        <v>5</v>
      </c>
      <c r="G4970" s="2" t="s">
        <v>24</v>
      </c>
      <c r="H4970" s="2">
        <v>2237300</v>
      </c>
      <c r="I4970" s="2">
        <v>2237968</v>
      </c>
      <c r="J4970" s="1" t="s">
        <v>54</v>
      </c>
      <c r="Q4970" s="2" t="s">
        <v>6751</v>
      </c>
      <c r="R4970" s="2">
        <v>669</v>
      </c>
    </row>
    <row r="4971" spans="1:19" ht="43.2" x14ac:dyDescent="0.3">
      <c r="A4971" s="2" t="s">
        <v>28</v>
      </c>
      <c r="B4971" s="2" t="s">
        <v>29</v>
      </c>
      <c r="C4971" s="2" t="s">
        <v>22</v>
      </c>
      <c r="D4971" s="2" t="s">
        <v>23</v>
      </c>
      <c r="E4971" s="2" t="s">
        <v>5</v>
      </c>
      <c r="G4971" s="2" t="s">
        <v>24</v>
      </c>
      <c r="H4971" s="2">
        <v>2237300</v>
      </c>
      <c r="I4971" s="2">
        <v>2237968</v>
      </c>
      <c r="J4971" s="1" t="s">
        <v>54</v>
      </c>
      <c r="K4971" s="2" t="s">
        <v>6752</v>
      </c>
      <c r="N4971" s="2" t="s">
        <v>41</v>
      </c>
      <c r="Q4971" s="2" t="s">
        <v>6751</v>
      </c>
      <c r="R4971" s="2">
        <v>669</v>
      </c>
      <c r="S4971" s="2">
        <v>222</v>
      </c>
    </row>
    <row r="4972" spans="1:19" ht="28.8" x14ac:dyDescent="0.3">
      <c r="A4972" s="2" t="s">
        <v>20</v>
      </c>
      <c r="B4972" s="2" t="s">
        <v>21</v>
      </c>
      <c r="C4972" s="2" t="s">
        <v>22</v>
      </c>
      <c r="D4972" s="2" t="s">
        <v>23</v>
      </c>
      <c r="E4972" s="2" t="s">
        <v>5</v>
      </c>
      <c r="G4972" s="2" t="s">
        <v>24</v>
      </c>
      <c r="H4972" s="2">
        <v>2237968</v>
      </c>
      <c r="I4972" s="2">
        <v>2239893</v>
      </c>
      <c r="J4972" s="1" t="s">
        <v>54</v>
      </c>
      <c r="Q4972" s="2" t="s">
        <v>6753</v>
      </c>
      <c r="R4972" s="2">
        <v>1926</v>
      </c>
    </row>
    <row r="4973" spans="1:19" ht="43.2" x14ac:dyDescent="0.3">
      <c r="A4973" s="2" t="s">
        <v>28</v>
      </c>
      <c r="B4973" s="2" t="s">
        <v>29</v>
      </c>
      <c r="C4973" s="2" t="s">
        <v>22</v>
      </c>
      <c r="D4973" s="2" t="s">
        <v>23</v>
      </c>
      <c r="E4973" s="2" t="s">
        <v>5</v>
      </c>
      <c r="G4973" s="2" t="s">
        <v>24</v>
      </c>
      <c r="H4973" s="2">
        <v>2237968</v>
      </c>
      <c r="I4973" s="2">
        <v>2239893</v>
      </c>
      <c r="J4973" s="1" t="s">
        <v>54</v>
      </c>
      <c r="K4973" s="2" t="s">
        <v>6754</v>
      </c>
      <c r="N4973" s="2" t="s">
        <v>6755</v>
      </c>
      <c r="Q4973" s="2" t="s">
        <v>6753</v>
      </c>
      <c r="R4973" s="2">
        <v>1926</v>
      </c>
      <c r="S4973" s="2">
        <v>641</v>
      </c>
    </row>
    <row r="4974" spans="1:19" ht="28.8" x14ac:dyDescent="0.3">
      <c r="A4974" s="2" t="s">
        <v>20</v>
      </c>
      <c r="B4974" s="2" t="s">
        <v>21</v>
      </c>
      <c r="C4974" s="2" t="s">
        <v>22</v>
      </c>
      <c r="D4974" s="2" t="s">
        <v>23</v>
      </c>
      <c r="E4974" s="2" t="s">
        <v>5</v>
      </c>
      <c r="G4974" s="2" t="s">
        <v>24</v>
      </c>
      <c r="H4974" s="2">
        <v>2239963</v>
      </c>
      <c r="I4974" s="2">
        <v>2240325</v>
      </c>
      <c r="J4974" s="1" t="s">
        <v>25</v>
      </c>
      <c r="Q4974" s="2" t="s">
        <v>6756</v>
      </c>
      <c r="R4974" s="2">
        <v>363</v>
      </c>
    </row>
    <row r="4975" spans="1:19" ht="28.8" x14ac:dyDescent="0.3">
      <c r="A4975" s="2" t="s">
        <v>28</v>
      </c>
      <c r="B4975" s="2" t="s">
        <v>29</v>
      </c>
      <c r="C4975" s="2" t="s">
        <v>22</v>
      </c>
      <c r="D4975" s="2" t="s">
        <v>23</v>
      </c>
      <c r="E4975" s="2" t="s">
        <v>5</v>
      </c>
      <c r="G4975" s="2" t="s">
        <v>24</v>
      </c>
      <c r="H4975" s="2">
        <v>2239963</v>
      </c>
      <c r="I4975" s="2">
        <v>2240325</v>
      </c>
      <c r="J4975" s="1" t="s">
        <v>25</v>
      </c>
      <c r="K4975" s="2" t="s">
        <v>6757</v>
      </c>
      <c r="N4975" s="2" t="s">
        <v>101</v>
      </c>
      <c r="Q4975" s="2" t="s">
        <v>6756</v>
      </c>
      <c r="R4975" s="2">
        <v>363</v>
      </c>
      <c r="S4975" s="2">
        <v>120</v>
      </c>
    </row>
    <row r="4976" spans="1:19" ht="28.8" x14ac:dyDescent="0.3">
      <c r="A4976" s="2" t="s">
        <v>20</v>
      </c>
      <c r="B4976" s="2" t="s">
        <v>21</v>
      </c>
      <c r="C4976" s="2" t="s">
        <v>22</v>
      </c>
      <c r="D4976" s="2" t="s">
        <v>23</v>
      </c>
      <c r="E4976" s="2" t="s">
        <v>5</v>
      </c>
      <c r="G4976" s="2" t="s">
        <v>24</v>
      </c>
      <c r="H4976" s="2">
        <v>2240322</v>
      </c>
      <c r="I4976" s="2">
        <v>2240429</v>
      </c>
      <c r="J4976" s="1" t="s">
        <v>54</v>
      </c>
      <c r="Q4976" s="2" t="s">
        <v>6758</v>
      </c>
      <c r="R4976" s="2">
        <v>108</v>
      </c>
    </row>
    <row r="4977" spans="1:19" ht="28.8" x14ac:dyDescent="0.3">
      <c r="A4977" s="2" t="s">
        <v>28</v>
      </c>
      <c r="B4977" s="2" t="s">
        <v>29</v>
      </c>
      <c r="C4977" s="2" t="s">
        <v>22</v>
      </c>
      <c r="D4977" s="2" t="s">
        <v>23</v>
      </c>
      <c r="E4977" s="2" t="s">
        <v>5</v>
      </c>
      <c r="G4977" s="2" t="s">
        <v>24</v>
      </c>
      <c r="H4977" s="2">
        <v>2240322</v>
      </c>
      <c r="I4977" s="2">
        <v>2240429</v>
      </c>
      <c r="J4977" s="1" t="s">
        <v>54</v>
      </c>
      <c r="K4977" s="2" t="s">
        <v>6759</v>
      </c>
      <c r="N4977" s="2" t="s">
        <v>101</v>
      </c>
      <c r="Q4977" s="2" t="s">
        <v>6758</v>
      </c>
      <c r="R4977" s="2">
        <v>108</v>
      </c>
      <c r="S4977" s="2">
        <v>35</v>
      </c>
    </row>
    <row r="4978" spans="1:19" ht="28.8" x14ac:dyDescent="0.3">
      <c r="A4978" s="2" t="s">
        <v>20</v>
      </c>
      <c r="B4978" s="2" t="s">
        <v>21</v>
      </c>
      <c r="C4978" s="2" t="s">
        <v>22</v>
      </c>
      <c r="D4978" s="2" t="s">
        <v>23</v>
      </c>
      <c r="E4978" s="2" t="s">
        <v>5</v>
      </c>
      <c r="G4978" s="2" t="s">
        <v>24</v>
      </c>
      <c r="H4978" s="2">
        <v>2240538</v>
      </c>
      <c r="I4978" s="2">
        <v>2241635</v>
      </c>
      <c r="J4978" s="1" t="s">
        <v>54</v>
      </c>
      <c r="Q4978" s="2" t="s">
        <v>6760</v>
      </c>
      <c r="R4978" s="2">
        <v>1098</v>
      </c>
    </row>
    <row r="4979" spans="1:19" ht="28.8" x14ac:dyDescent="0.3">
      <c r="A4979" s="2" t="s">
        <v>28</v>
      </c>
      <c r="B4979" s="2" t="s">
        <v>29</v>
      </c>
      <c r="C4979" s="2" t="s">
        <v>22</v>
      </c>
      <c r="D4979" s="2" t="s">
        <v>23</v>
      </c>
      <c r="E4979" s="2" t="s">
        <v>5</v>
      </c>
      <c r="G4979" s="2" t="s">
        <v>24</v>
      </c>
      <c r="H4979" s="2">
        <v>2240538</v>
      </c>
      <c r="I4979" s="2">
        <v>2241635</v>
      </c>
      <c r="J4979" s="1" t="s">
        <v>54</v>
      </c>
      <c r="K4979" s="2" t="s">
        <v>6761</v>
      </c>
      <c r="N4979" s="2" t="s">
        <v>6762</v>
      </c>
      <c r="Q4979" s="2" t="s">
        <v>6760</v>
      </c>
      <c r="R4979" s="2">
        <v>1098</v>
      </c>
      <c r="S4979" s="2">
        <v>365</v>
      </c>
    </row>
    <row r="4980" spans="1:19" ht="28.8" x14ac:dyDescent="0.3">
      <c r="A4980" s="2" t="s">
        <v>20</v>
      </c>
      <c r="B4980" s="2" t="s">
        <v>21</v>
      </c>
      <c r="C4980" s="2" t="s">
        <v>22</v>
      </c>
      <c r="D4980" s="2" t="s">
        <v>23</v>
      </c>
      <c r="E4980" s="2" t="s">
        <v>5</v>
      </c>
      <c r="G4980" s="2" t="s">
        <v>24</v>
      </c>
      <c r="H4980" s="2">
        <v>2241618</v>
      </c>
      <c r="I4980" s="2">
        <v>2241725</v>
      </c>
      <c r="J4980" s="1" t="s">
        <v>25</v>
      </c>
      <c r="Q4980" s="2" t="s">
        <v>6763</v>
      </c>
      <c r="R4980" s="2">
        <v>108</v>
      </c>
    </row>
    <row r="4981" spans="1:19" ht="28.8" x14ac:dyDescent="0.3">
      <c r="A4981" s="2" t="s">
        <v>28</v>
      </c>
      <c r="B4981" s="2" t="s">
        <v>29</v>
      </c>
      <c r="C4981" s="2" t="s">
        <v>22</v>
      </c>
      <c r="D4981" s="2" t="s">
        <v>23</v>
      </c>
      <c r="E4981" s="2" t="s">
        <v>5</v>
      </c>
      <c r="G4981" s="2" t="s">
        <v>24</v>
      </c>
      <c r="H4981" s="2">
        <v>2241618</v>
      </c>
      <c r="I4981" s="2">
        <v>2241725</v>
      </c>
      <c r="J4981" s="1" t="s">
        <v>25</v>
      </c>
      <c r="K4981" s="2" t="s">
        <v>6764</v>
      </c>
      <c r="N4981" s="2" t="s">
        <v>101</v>
      </c>
      <c r="Q4981" s="2" t="s">
        <v>6763</v>
      </c>
      <c r="R4981" s="2">
        <v>108</v>
      </c>
      <c r="S4981" s="2">
        <v>35</v>
      </c>
    </row>
    <row r="4982" spans="1:19" ht="28.8" x14ac:dyDescent="0.3">
      <c r="A4982" s="2" t="s">
        <v>20</v>
      </c>
      <c r="B4982" s="2" t="s">
        <v>21</v>
      </c>
      <c r="C4982" s="2" t="s">
        <v>22</v>
      </c>
      <c r="D4982" s="2" t="s">
        <v>23</v>
      </c>
      <c r="E4982" s="2" t="s">
        <v>5</v>
      </c>
      <c r="G4982" s="2" t="s">
        <v>24</v>
      </c>
      <c r="H4982" s="2">
        <v>2242136</v>
      </c>
      <c r="I4982" s="2">
        <v>2243392</v>
      </c>
      <c r="J4982" s="1" t="s">
        <v>25</v>
      </c>
      <c r="Q4982" s="2" t="s">
        <v>6765</v>
      </c>
      <c r="R4982" s="2">
        <v>1257</v>
      </c>
    </row>
    <row r="4983" spans="1:19" ht="43.2" x14ac:dyDescent="0.3">
      <c r="A4983" s="2" t="s">
        <v>28</v>
      </c>
      <c r="B4983" s="2" t="s">
        <v>29</v>
      </c>
      <c r="C4983" s="2" t="s">
        <v>22</v>
      </c>
      <c r="D4983" s="2" t="s">
        <v>23</v>
      </c>
      <c r="E4983" s="2" t="s">
        <v>5</v>
      </c>
      <c r="G4983" s="2" t="s">
        <v>24</v>
      </c>
      <c r="H4983" s="2">
        <v>2242136</v>
      </c>
      <c r="I4983" s="2">
        <v>2243392</v>
      </c>
      <c r="J4983" s="1" t="s">
        <v>25</v>
      </c>
      <c r="K4983" s="2" t="s">
        <v>6766</v>
      </c>
      <c r="N4983" s="2" t="s">
        <v>6132</v>
      </c>
      <c r="Q4983" s="2" t="s">
        <v>6765</v>
      </c>
      <c r="R4983" s="2">
        <v>1257</v>
      </c>
      <c r="S4983" s="2">
        <v>418</v>
      </c>
    </row>
    <row r="4984" spans="1:19" ht="28.8" x14ac:dyDescent="0.3">
      <c r="A4984" s="2" t="s">
        <v>20</v>
      </c>
      <c r="B4984" s="2" t="s">
        <v>21</v>
      </c>
      <c r="C4984" s="2" t="s">
        <v>22</v>
      </c>
      <c r="D4984" s="2" t="s">
        <v>23</v>
      </c>
      <c r="E4984" s="2" t="s">
        <v>5</v>
      </c>
      <c r="G4984" s="2" t="s">
        <v>24</v>
      </c>
      <c r="H4984" s="2">
        <v>2243425</v>
      </c>
      <c r="I4984" s="2">
        <v>2243712</v>
      </c>
      <c r="J4984" s="1" t="s">
        <v>25</v>
      </c>
      <c r="Q4984" s="2" t="s">
        <v>6767</v>
      </c>
      <c r="R4984" s="2">
        <v>288</v>
      </c>
    </row>
    <row r="4985" spans="1:19" ht="28.8" x14ac:dyDescent="0.3">
      <c r="A4985" s="2" t="s">
        <v>28</v>
      </c>
      <c r="B4985" s="2" t="s">
        <v>29</v>
      </c>
      <c r="C4985" s="2" t="s">
        <v>22</v>
      </c>
      <c r="D4985" s="2" t="s">
        <v>23</v>
      </c>
      <c r="E4985" s="2" t="s">
        <v>5</v>
      </c>
      <c r="G4985" s="2" t="s">
        <v>24</v>
      </c>
      <c r="H4985" s="2">
        <v>2243425</v>
      </c>
      <c r="I4985" s="2">
        <v>2243712</v>
      </c>
      <c r="J4985" s="1" t="s">
        <v>25</v>
      </c>
      <c r="K4985" s="2" t="s">
        <v>6768</v>
      </c>
      <c r="N4985" s="2" t="s">
        <v>6769</v>
      </c>
      <c r="Q4985" s="2" t="s">
        <v>6767</v>
      </c>
      <c r="R4985" s="2">
        <v>288</v>
      </c>
      <c r="S4985" s="2">
        <v>95</v>
      </c>
    </row>
    <row r="4986" spans="1:19" ht="28.8" x14ac:dyDescent="0.3">
      <c r="A4986" s="2" t="s">
        <v>20</v>
      </c>
      <c r="B4986" s="2" t="s">
        <v>21</v>
      </c>
      <c r="C4986" s="2" t="s">
        <v>22</v>
      </c>
      <c r="D4986" s="2" t="s">
        <v>23</v>
      </c>
      <c r="E4986" s="2" t="s">
        <v>5</v>
      </c>
      <c r="G4986" s="2" t="s">
        <v>24</v>
      </c>
      <c r="H4986" s="2">
        <v>2243757</v>
      </c>
      <c r="I4986" s="2">
        <v>2246057</v>
      </c>
      <c r="J4986" s="1" t="s">
        <v>25</v>
      </c>
      <c r="O4986" s="2" t="s">
        <v>6770</v>
      </c>
      <c r="Q4986" s="2" t="s">
        <v>6771</v>
      </c>
      <c r="R4986" s="2">
        <v>2301</v>
      </c>
    </row>
    <row r="4987" spans="1:19" ht="28.8" x14ac:dyDescent="0.3">
      <c r="A4987" s="2" t="s">
        <v>28</v>
      </c>
      <c r="B4987" s="2" t="s">
        <v>29</v>
      </c>
      <c r="C4987" s="2" t="s">
        <v>22</v>
      </c>
      <c r="D4987" s="2" t="s">
        <v>23</v>
      </c>
      <c r="E4987" s="2" t="s">
        <v>5</v>
      </c>
      <c r="G4987" s="2" t="s">
        <v>24</v>
      </c>
      <c r="H4987" s="2">
        <v>2243757</v>
      </c>
      <c r="I4987" s="2">
        <v>2246057</v>
      </c>
      <c r="J4987" s="1" t="s">
        <v>25</v>
      </c>
      <c r="K4987" s="2" t="s">
        <v>6772</v>
      </c>
      <c r="N4987" s="2" t="s">
        <v>6773</v>
      </c>
      <c r="O4987" s="2" t="s">
        <v>6770</v>
      </c>
      <c r="Q4987" s="2" t="s">
        <v>6771</v>
      </c>
      <c r="R4987" s="2">
        <v>2301</v>
      </c>
      <c r="S4987" s="2">
        <v>766</v>
      </c>
    </row>
    <row r="4988" spans="1:19" ht="28.8" x14ac:dyDescent="0.3">
      <c r="A4988" s="2" t="s">
        <v>20</v>
      </c>
      <c r="B4988" s="2" t="s">
        <v>21</v>
      </c>
      <c r="C4988" s="2" t="s">
        <v>22</v>
      </c>
      <c r="D4988" s="2" t="s">
        <v>23</v>
      </c>
      <c r="E4988" s="2" t="s">
        <v>5</v>
      </c>
      <c r="G4988" s="2" t="s">
        <v>24</v>
      </c>
      <c r="H4988" s="2">
        <v>2246054</v>
      </c>
      <c r="I4988" s="2">
        <v>2246353</v>
      </c>
      <c r="J4988" s="1" t="s">
        <v>25</v>
      </c>
      <c r="Q4988" s="2" t="s">
        <v>6774</v>
      </c>
      <c r="R4988" s="2">
        <v>300</v>
      </c>
    </row>
    <row r="4989" spans="1:19" ht="28.8" x14ac:dyDescent="0.3">
      <c r="A4989" s="2" t="s">
        <v>28</v>
      </c>
      <c r="B4989" s="2" t="s">
        <v>29</v>
      </c>
      <c r="C4989" s="2" t="s">
        <v>22</v>
      </c>
      <c r="D4989" s="2" t="s">
        <v>23</v>
      </c>
      <c r="E4989" s="2" t="s">
        <v>5</v>
      </c>
      <c r="G4989" s="2" t="s">
        <v>24</v>
      </c>
      <c r="H4989" s="2">
        <v>2246054</v>
      </c>
      <c r="I4989" s="2">
        <v>2246353</v>
      </c>
      <c r="J4989" s="1" t="s">
        <v>25</v>
      </c>
      <c r="K4989" s="2" t="s">
        <v>6775</v>
      </c>
      <c r="N4989" s="2" t="s">
        <v>101</v>
      </c>
      <c r="Q4989" s="2" t="s">
        <v>6774</v>
      </c>
      <c r="R4989" s="2">
        <v>300</v>
      </c>
      <c r="S4989" s="2">
        <v>99</v>
      </c>
    </row>
    <row r="4990" spans="1:19" ht="28.8" x14ac:dyDescent="0.3">
      <c r="A4990" s="2" t="s">
        <v>20</v>
      </c>
      <c r="B4990" s="2" t="s">
        <v>21</v>
      </c>
      <c r="C4990" s="2" t="s">
        <v>22</v>
      </c>
      <c r="D4990" s="2" t="s">
        <v>23</v>
      </c>
      <c r="E4990" s="2" t="s">
        <v>5</v>
      </c>
      <c r="G4990" s="2" t="s">
        <v>24</v>
      </c>
      <c r="H4990" s="2">
        <v>2246451</v>
      </c>
      <c r="I4990" s="2">
        <v>2247323</v>
      </c>
      <c r="J4990" s="1" t="s">
        <v>25</v>
      </c>
      <c r="Q4990" s="2" t="s">
        <v>6776</v>
      </c>
      <c r="R4990" s="2">
        <v>873</v>
      </c>
    </row>
    <row r="4991" spans="1:19" ht="28.8" x14ac:dyDescent="0.3">
      <c r="A4991" s="2" t="s">
        <v>28</v>
      </c>
      <c r="B4991" s="2" t="s">
        <v>29</v>
      </c>
      <c r="C4991" s="2" t="s">
        <v>22</v>
      </c>
      <c r="D4991" s="2" t="s">
        <v>23</v>
      </c>
      <c r="E4991" s="2" t="s">
        <v>5</v>
      </c>
      <c r="G4991" s="2" t="s">
        <v>24</v>
      </c>
      <c r="H4991" s="2">
        <v>2246451</v>
      </c>
      <c r="I4991" s="2">
        <v>2247323</v>
      </c>
      <c r="J4991" s="1" t="s">
        <v>25</v>
      </c>
      <c r="K4991" s="2" t="s">
        <v>6777</v>
      </c>
      <c r="N4991" s="2" t="s">
        <v>1726</v>
      </c>
      <c r="Q4991" s="2" t="s">
        <v>6776</v>
      </c>
      <c r="R4991" s="2">
        <v>873</v>
      </c>
      <c r="S4991" s="2">
        <v>290</v>
      </c>
    </row>
    <row r="4992" spans="1:19" ht="28.8" x14ac:dyDescent="0.3">
      <c r="A4992" s="2" t="s">
        <v>20</v>
      </c>
      <c r="B4992" s="2" t="s">
        <v>21</v>
      </c>
      <c r="C4992" s="2" t="s">
        <v>22</v>
      </c>
      <c r="D4992" s="2" t="s">
        <v>23</v>
      </c>
      <c r="E4992" s="2" t="s">
        <v>5</v>
      </c>
      <c r="G4992" s="2" t="s">
        <v>24</v>
      </c>
      <c r="H4992" s="2">
        <v>2247316</v>
      </c>
      <c r="I4992" s="2">
        <v>2248068</v>
      </c>
      <c r="J4992" s="1" t="s">
        <v>25</v>
      </c>
      <c r="Q4992" s="2" t="s">
        <v>6778</v>
      </c>
      <c r="R4992" s="2">
        <v>753</v>
      </c>
    </row>
    <row r="4993" spans="1:19" ht="43.2" x14ac:dyDescent="0.3">
      <c r="A4993" s="2" t="s">
        <v>28</v>
      </c>
      <c r="B4993" s="2" t="s">
        <v>29</v>
      </c>
      <c r="C4993" s="2" t="s">
        <v>22</v>
      </c>
      <c r="D4993" s="2" t="s">
        <v>23</v>
      </c>
      <c r="E4993" s="2" t="s">
        <v>5</v>
      </c>
      <c r="G4993" s="2" t="s">
        <v>24</v>
      </c>
      <c r="H4993" s="2">
        <v>2247316</v>
      </c>
      <c r="I4993" s="2">
        <v>2248068</v>
      </c>
      <c r="J4993" s="1" t="s">
        <v>25</v>
      </c>
      <c r="K4993" s="2" t="s">
        <v>6779</v>
      </c>
      <c r="N4993" s="2" t="s">
        <v>6780</v>
      </c>
      <c r="Q4993" s="2" t="s">
        <v>6778</v>
      </c>
      <c r="R4993" s="2">
        <v>753</v>
      </c>
      <c r="S4993" s="2">
        <v>250</v>
      </c>
    </row>
    <row r="4994" spans="1:19" ht="28.8" x14ac:dyDescent="0.3">
      <c r="A4994" s="2" t="s">
        <v>20</v>
      </c>
      <c r="B4994" s="2" t="s">
        <v>21</v>
      </c>
      <c r="C4994" s="2" t="s">
        <v>22</v>
      </c>
      <c r="D4994" s="2" t="s">
        <v>23</v>
      </c>
      <c r="E4994" s="2" t="s">
        <v>5</v>
      </c>
      <c r="G4994" s="2" t="s">
        <v>24</v>
      </c>
      <c r="H4994" s="2">
        <v>2248065</v>
      </c>
      <c r="I4994" s="2">
        <v>2248712</v>
      </c>
      <c r="J4994" s="1" t="s">
        <v>54</v>
      </c>
      <c r="Q4994" s="2" t="s">
        <v>6781</v>
      </c>
      <c r="R4994" s="2">
        <v>648</v>
      </c>
    </row>
    <row r="4995" spans="1:19" ht="28.8" x14ac:dyDescent="0.3">
      <c r="A4995" s="2" t="s">
        <v>28</v>
      </c>
      <c r="B4995" s="2" t="s">
        <v>29</v>
      </c>
      <c r="C4995" s="2" t="s">
        <v>22</v>
      </c>
      <c r="D4995" s="2" t="s">
        <v>23</v>
      </c>
      <c r="E4995" s="2" t="s">
        <v>5</v>
      </c>
      <c r="G4995" s="2" t="s">
        <v>24</v>
      </c>
      <c r="H4995" s="2">
        <v>2248065</v>
      </c>
      <c r="I4995" s="2">
        <v>2248712</v>
      </c>
      <c r="J4995" s="1" t="s">
        <v>54</v>
      </c>
      <c r="K4995" s="2" t="s">
        <v>6782</v>
      </c>
      <c r="N4995" s="2" t="s">
        <v>3303</v>
      </c>
      <c r="Q4995" s="2" t="s">
        <v>6781</v>
      </c>
      <c r="R4995" s="2">
        <v>648</v>
      </c>
      <c r="S4995" s="2">
        <v>215</v>
      </c>
    </row>
    <row r="4996" spans="1:19" ht="28.8" x14ac:dyDescent="0.3">
      <c r="A4996" s="2" t="s">
        <v>20</v>
      </c>
      <c r="B4996" s="2" t="s">
        <v>21</v>
      </c>
      <c r="C4996" s="2" t="s">
        <v>22</v>
      </c>
      <c r="D4996" s="2" t="s">
        <v>23</v>
      </c>
      <c r="E4996" s="2" t="s">
        <v>5</v>
      </c>
      <c r="G4996" s="2" t="s">
        <v>24</v>
      </c>
      <c r="H4996" s="2">
        <v>2248744</v>
      </c>
      <c r="I4996" s="2">
        <v>2249100</v>
      </c>
      <c r="J4996" s="1" t="s">
        <v>54</v>
      </c>
      <c r="Q4996" s="2" t="s">
        <v>6783</v>
      </c>
      <c r="R4996" s="2">
        <v>357</v>
      </c>
    </row>
    <row r="4997" spans="1:19" ht="28.8" x14ac:dyDescent="0.3">
      <c r="A4997" s="2" t="s">
        <v>28</v>
      </c>
      <c r="B4997" s="2" t="s">
        <v>29</v>
      </c>
      <c r="C4997" s="2" t="s">
        <v>22</v>
      </c>
      <c r="D4997" s="2" t="s">
        <v>23</v>
      </c>
      <c r="E4997" s="2" t="s">
        <v>5</v>
      </c>
      <c r="G4997" s="2" t="s">
        <v>24</v>
      </c>
      <c r="H4997" s="2">
        <v>2248744</v>
      </c>
      <c r="I4997" s="2">
        <v>2249100</v>
      </c>
      <c r="J4997" s="1" t="s">
        <v>54</v>
      </c>
      <c r="K4997" s="2" t="s">
        <v>6784</v>
      </c>
      <c r="N4997" s="2" t="s">
        <v>101</v>
      </c>
      <c r="Q4997" s="2" t="s">
        <v>6783</v>
      </c>
      <c r="R4997" s="2">
        <v>357</v>
      </c>
      <c r="S4997" s="2">
        <v>118</v>
      </c>
    </row>
    <row r="4998" spans="1:19" ht="28.8" x14ac:dyDescent="0.3">
      <c r="A4998" s="2" t="s">
        <v>20</v>
      </c>
      <c r="B4998" s="2" t="s">
        <v>21</v>
      </c>
      <c r="C4998" s="2" t="s">
        <v>22</v>
      </c>
      <c r="D4998" s="2" t="s">
        <v>23</v>
      </c>
      <c r="E4998" s="2" t="s">
        <v>5</v>
      </c>
      <c r="G4998" s="2" t="s">
        <v>24</v>
      </c>
      <c r="H4998" s="2">
        <v>2249097</v>
      </c>
      <c r="I4998" s="2">
        <v>2249849</v>
      </c>
      <c r="J4998" s="1" t="s">
        <v>54</v>
      </c>
      <c r="Q4998" s="2" t="s">
        <v>6785</v>
      </c>
      <c r="R4998" s="2">
        <v>753</v>
      </c>
    </row>
    <row r="4999" spans="1:19" ht="43.2" x14ac:dyDescent="0.3">
      <c r="A4999" s="2" t="s">
        <v>28</v>
      </c>
      <c r="B4999" s="2" t="s">
        <v>29</v>
      </c>
      <c r="C4999" s="2" t="s">
        <v>22</v>
      </c>
      <c r="D4999" s="2" t="s">
        <v>23</v>
      </c>
      <c r="E4999" s="2" t="s">
        <v>5</v>
      </c>
      <c r="G4999" s="2" t="s">
        <v>24</v>
      </c>
      <c r="H4999" s="2">
        <v>2249097</v>
      </c>
      <c r="I4999" s="2">
        <v>2249849</v>
      </c>
      <c r="J4999" s="1" t="s">
        <v>54</v>
      </c>
      <c r="K4999" s="2" t="s">
        <v>6786</v>
      </c>
      <c r="N4999" s="2" t="s">
        <v>41</v>
      </c>
      <c r="Q4999" s="2" t="s">
        <v>6785</v>
      </c>
      <c r="R4999" s="2">
        <v>753</v>
      </c>
      <c r="S4999" s="2">
        <v>250</v>
      </c>
    </row>
    <row r="5000" spans="1:19" ht="28.8" x14ac:dyDescent="0.3">
      <c r="A5000" s="2" t="s">
        <v>20</v>
      </c>
      <c r="B5000" s="2" t="s">
        <v>21</v>
      </c>
      <c r="C5000" s="2" t="s">
        <v>22</v>
      </c>
      <c r="D5000" s="2" t="s">
        <v>23</v>
      </c>
      <c r="E5000" s="2" t="s">
        <v>5</v>
      </c>
      <c r="G5000" s="2" t="s">
        <v>24</v>
      </c>
      <c r="H5000" s="2">
        <v>2249851</v>
      </c>
      <c r="I5000" s="2">
        <v>2250777</v>
      </c>
      <c r="J5000" s="1" t="s">
        <v>54</v>
      </c>
      <c r="Q5000" s="2" t="s">
        <v>6787</v>
      </c>
      <c r="R5000" s="2">
        <v>927</v>
      </c>
    </row>
    <row r="5001" spans="1:19" ht="43.2" x14ac:dyDescent="0.3">
      <c r="A5001" s="2" t="s">
        <v>28</v>
      </c>
      <c r="B5001" s="2" t="s">
        <v>29</v>
      </c>
      <c r="C5001" s="2" t="s">
        <v>22</v>
      </c>
      <c r="D5001" s="2" t="s">
        <v>23</v>
      </c>
      <c r="E5001" s="2" t="s">
        <v>5</v>
      </c>
      <c r="G5001" s="2" t="s">
        <v>24</v>
      </c>
      <c r="H5001" s="2">
        <v>2249851</v>
      </c>
      <c r="I5001" s="2">
        <v>2250777</v>
      </c>
      <c r="J5001" s="1" t="s">
        <v>54</v>
      </c>
      <c r="K5001" s="2" t="s">
        <v>6788</v>
      </c>
      <c r="N5001" s="2" t="s">
        <v>149</v>
      </c>
      <c r="Q5001" s="2" t="s">
        <v>6787</v>
      </c>
      <c r="R5001" s="2">
        <v>927</v>
      </c>
      <c r="S5001" s="2">
        <v>308</v>
      </c>
    </row>
    <row r="5002" spans="1:19" ht="28.8" x14ac:dyDescent="0.3">
      <c r="A5002" s="2" t="s">
        <v>20</v>
      </c>
      <c r="B5002" s="2" t="s">
        <v>21</v>
      </c>
      <c r="C5002" s="2" t="s">
        <v>22</v>
      </c>
      <c r="D5002" s="2" t="s">
        <v>23</v>
      </c>
      <c r="E5002" s="2" t="s">
        <v>5</v>
      </c>
      <c r="G5002" s="2" t="s">
        <v>24</v>
      </c>
      <c r="H5002" s="2">
        <v>2250862</v>
      </c>
      <c r="I5002" s="2">
        <v>2251464</v>
      </c>
      <c r="J5002" s="1" t="s">
        <v>25</v>
      </c>
      <c r="Q5002" s="2" t="s">
        <v>6789</v>
      </c>
      <c r="R5002" s="2">
        <v>603</v>
      </c>
    </row>
    <row r="5003" spans="1:19" ht="28.8" x14ac:dyDescent="0.3">
      <c r="A5003" s="2" t="s">
        <v>28</v>
      </c>
      <c r="B5003" s="2" t="s">
        <v>29</v>
      </c>
      <c r="C5003" s="2" t="s">
        <v>22</v>
      </c>
      <c r="D5003" s="2" t="s">
        <v>23</v>
      </c>
      <c r="E5003" s="2" t="s">
        <v>5</v>
      </c>
      <c r="G5003" s="2" t="s">
        <v>24</v>
      </c>
      <c r="H5003" s="2">
        <v>2250862</v>
      </c>
      <c r="I5003" s="2">
        <v>2251464</v>
      </c>
      <c r="J5003" s="1" t="s">
        <v>25</v>
      </c>
      <c r="K5003" s="2" t="s">
        <v>6790</v>
      </c>
      <c r="N5003" s="2" t="s">
        <v>101</v>
      </c>
      <c r="Q5003" s="2" t="s">
        <v>6789</v>
      </c>
      <c r="R5003" s="2">
        <v>603</v>
      </c>
      <c r="S5003" s="2">
        <v>200</v>
      </c>
    </row>
    <row r="5004" spans="1:19" ht="28.8" x14ac:dyDescent="0.3">
      <c r="A5004" s="2" t="s">
        <v>20</v>
      </c>
      <c r="B5004" s="2" t="s">
        <v>21</v>
      </c>
      <c r="C5004" s="2" t="s">
        <v>22</v>
      </c>
      <c r="D5004" s="2" t="s">
        <v>23</v>
      </c>
      <c r="E5004" s="2" t="s">
        <v>5</v>
      </c>
      <c r="G5004" s="2" t="s">
        <v>24</v>
      </c>
      <c r="H5004" s="2">
        <v>2251486</v>
      </c>
      <c r="I5004" s="2">
        <v>2252631</v>
      </c>
      <c r="J5004" s="1" t="s">
        <v>54</v>
      </c>
      <c r="Q5004" s="2" t="s">
        <v>6791</v>
      </c>
      <c r="R5004" s="2">
        <v>1146</v>
      </c>
    </row>
    <row r="5005" spans="1:19" ht="43.2" x14ac:dyDescent="0.3">
      <c r="A5005" s="2" t="s">
        <v>28</v>
      </c>
      <c r="B5005" s="2" t="s">
        <v>29</v>
      </c>
      <c r="C5005" s="2" t="s">
        <v>22</v>
      </c>
      <c r="D5005" s="2" t="s">
        <v>23</v>
      </c>
      <c r="E5005" s="2" t="s">
        <v>5</v>
      </c>
      <c r="G5005" s="2" t="s">
        <v>24</v>
      </c>
      <c r="H5005" s="2">
        <v>2251486</v>
      </c>
      <c r="I5005" s="2">
        <v>2252631</v>
      </c>
      <c r="J5005" s="1" t="s">
        <v>54</v>
      </c>
      <c r="K5005" s="2" t="s">
        <v>6792</v>
      </c>
      <c r="N5005" s="2" t="s">
        <v>4702</v>
      </c>
      <c r="Q5005" s="2" t="s">
        <v>6791</v>
      </c>
      <c r="R5005" s="2">
        <v>1146</v>
      </c>
      <c r="S5005" s="2">
        <v>381</v>
      </c>
    </row>
    <row r="5006" spans="1:19" ht="28.8" x14ac:dyDescent="0.3">
      <c r="A5006" s="2" t="s">
        <v>20</v>
      </c>
      <c r="B5006" s="2" t="s">
        <v>21</v>
      </c>
      <c r="C5006" s="2" t="s">
        <v>22</v>
      </c>
      <c r="D5006" s="2" t="s">
        <v>23</v>
      </c>
      <c r="E5006" s="2" t="s">
        <v>5</v>
      </c>
      <c r="G5006" s="2" t="s">
        <v>24</v>
      </c>
      <c r="H5006" s="2">
        <v>2252628</v>
      </c>
      <c r="I5006" s="2">
        <v>2253794</v>
      </c>
      <c r="J5006" s="1" t="s">
        <v>54</v>
      </c>
      <c r="Q5006" s="2" t="s">
        <v>6793</v>
      </c>
      <c r="R5006" s="2">
        <v>1167</v>
      </c>
    </row>
    <row r="5007" spans="1:19" ht="43.2" x14ac:dyDescent="0.3">
      <c r="A5007" s="2" t="s">
        <v>28</v>
      </c>
      <c r="B5007" s="2" t="s">
        <v>29</v>
      </c>
      <c r="C5007" s="2" t="s">
        <v>22</v>
      </c>
      <c r="D5007" s="2" t="s">
        <v>23</v>
      </c>
      <c r="E5007" s="2" t="s">
        <v>5</v>
      </c>
      <c r="G5007" s="2" t="s">
        <v>24</v>
      </c>
      <c r="H5007" s="2">
        <v>2252628</v>
      </c>
      <c r="I5007" s="2">
        <v>2253794</v>
      </c>
      <c r="J5007" s="1" t="s">
        <v>54</v>
      </c>
      <c r="K5007" s="2" t="s">
        <v>6794</v>
      </c>
      <c r="N5007" s="2" t="s">
        <v>6795</v>
      </c>
      <c r="Q5007" s="2" t="s">
        <v>6793</v>
      </c>
      <c r="R5007" s="2">
        <v>1167</v>
      </c>
      <c r="S5007" s="2">
        <v>388</v>
      </c>
    </row>
    <row r="5008" spans="1:19" ht="28.8" x14ac:dyDescent="0.3">
      <c r="A5008" s="2" t="s">
        <v>20</v>
      </c>
      <c r="B5008" s="2" t="s">
        <v>21</v>
      </c>
      <c r="C5008" s="2" t="s">
        <v>22</v>
      </c>
      <c r="D5008" s="2" t="s">
        <v>23</v>
      </c>
      <c r="E5008" s="2" t="s">
        <v>5</v>
      </c>
      <c r="G5008" s="2" t="s">
        <v>24</v>
      </c>
      <c r="H5008" s="2">
        <v>2253839</v>
      </c>
      <c r="I5008" s="2">
        <v>2256256</v>
      </c>
      <c r="J5008" s="1" t="s">
        <v>54</v>
      </c>
      <c r="Q5008" s="2" t="s">
        <v>6796</v>
      </c>
      <c r="R5008" s="2">
        <v>2418</v>
      </c>
    </row>
    <row r="5009" spans="1:19" ht="43.2" x14ac:dyDescent="0.3">
      <c r="A5009" s="2" t="s">
        <v>28</v>
      </c>
      <c r="B5009" s="2" t="s">
        <v>29</v>
      </c>
      <c r="C5009" s="2" t="s">
        <v>22</v>
      </c>
      <c r="D5009" s="2" t="s">
        <v>23</v>
      </c>
      <c r="E5009" s="2" t="s">
        <v>5</v>
      </c>
      <c r="G5009" s="2" t="s">
        <v>24</v>
      </c>
      <c r="H5009" s="2">
        <v>2253839</v>
      </c>
      <c r="I5009" s="2">
        <v>2256256</v>
      </c>
      <c r="J5009" s="1" t="s">
        <v>54</v>
      </c>
      <c r="K5009" s="2" t="s">
        <v>6797</v>
      </c>
      <c r="N5009" s="2" t="s">
        <v>4581</v>
      </c>
      <c r="Q5009" s="2" t="s">
        <v>6796</v>
      </c>
      <c r="R5009" s="2">
        <v>2418</v>
      </c>
      <c r="S5009" s="2">
        <v>805</v>
      </c>
    </row>
    <row r="5010" spans="1:19" ht="28.8" x14ac:dyDescent="0.3">
      <c r="A5010" s="2" t="s">
        <v>20</v>
      </c>
      <c r="B5010" s="2" t="s">
        <v>21</v>
      </c>
      <c r="C5010" s="2" t="s">
        <v>22</v>
      </c>
      <c r="D5010" s="2" t="s">
        <v>23</v>
      </c>
      <c r="E5010" s="2" t="s">
        <v>5</v>
      </c>
      <c r="G5010" s="2" t="s">
        <v>24</v>
      </c>
      <c r="H5010" s="2">
        <v>2256344</v>
      </c>
      <c r="I5010" s="2">
        <v>2257174</v>
      </c>
      <c r="J5010" s="1" t="s">
        <v>54</v>
      </c>
      <c r="Q5010" s="2" t="s">
        <v>6798</v>
      </c>
      <c r="R5010" s="2">
        <v>831</v>
      </c>
    </row>
    <row r="5011" spans="1:19" ht="43.2" x14ac:dyDescent="0.3">
      <c r="A5011" s="2" t="s">
        <v>28</v>
      </c>
      <c r="B5011" s="2" t="s">
        <v>29</v>
      </c>
      <c r="C5011" s="2" t="s">
        <v>22</v>
      </c>
      <c r="D5011" s="2" t="s">
        <v>23</v>
      </c>
      <c r="E5011" s="2" t="s">
        <v>5</v>
      </c>
      <c r="G5011" s="2" t="s">
        <v>24</v>
      </c>
      <c r="H5011" s="2">
        <v>2256344</v>
      </c>
      <c r="I5011" s="2">
        <v>2257174</v>
      </c>
      <c r="J5011" s="1" t="s">
        <v>54</v>
      </c>
      <c r="K5011" s="2" t="s">
        <v>6799</v>
      </c>
      <c r="N5011" s="2" t="s">
        <v>6800</v>
      </c>
      <c r="Q5011" s="2" t="s">
        <v>6798</v>
      </c>
      <c r="R5011" s="2">
        <v>831</v>
      </c>
      <c r="S5011" s="2">
        <v>276</v>
      </c>
    </row>
    <row r="5012" spans="1:19" ht="28.8" x14ac:dyDescent="0.3">
      <c r="A5012" s="2" t="s">
        <v>20</v>
      </c>
      <c r="B5012" s="2" t="s">
        <v>21</v>
      </c>
      <c r="C5012" s="2" t="s">
        <v>22</v>
      </c>
      <c r="D5012" s="2" t="s">
        <v>23</v>
      </c>
      <c r="E5012" s="2" t="s">
        <v>5</v>
      </c>
      <c r="G5012" s="2" t="s">
        <v>24</v>
      </c>
      <c r="H5012" s="2">
        <v>2257171</v>
      </c>
      <c r="I5012" s="2">
        <v>2257572</v>
      </c>
      <c r="J5012" s="1" t="s">
        <v>54</v>
      </c>
      <c r="Q5012" s="2" t="s">
        <v>6801</v>
      </c>
      <c r="R5012" s="2">
        <v>402</v>
      </c>
    </row>
    <row r="5013" spans="1:19" ht="28.8" x14ac:dyDescent="0.3">
      <c r="A5013" s="2" t="s">
        <v>28</v>
      </c>
      <c r="B5013" s="2" t="s">
        <v>29</v>
      </c>
      <c r="C5013" s="2" t="s">
        <v>22</v>
      </c>
      <c r="D5013" s="2" t="s">
        <v>23</v>
      </c>
      <c r="E5013" s="2" t="s">
        <v>5</v>
      </c>
      <c r="G5013" s="2" t="s">
        <v>24</v>
      </c>
      <c r="H5013" s="2">
        <v>2257171</v>
      </c>
      <c r="I5013" s="2">
        <v>2257572</v>
      </c>
      <c r="J5013" s="1" t="s">
        <v>54</v>
      </c>
      <c r="K5013" s="2" t="s">
        <v>6802</v>
      </c>
      <c r="N5013" s="2" t="s">
        <v>101</v>
      </c>
      <c r="Q5013" s="2" t="s">
        <v>6801</v>
      </c>
      <c r="R5013" s="2">
        <v>402</v>
      </c>
      <c r="S5013" s="2">
        <v>133</v>
      </c>
    </row>
    <row r="5014" spans="1:19" ht="28.8" x14ac:dyDescent="0.3">
      <c r="A5014" s="2" t="s">
        <v>20</v>
      </c>
      <c r="B5014" s="2" t="s">
        <v>21</v>
      </c>
      <c r="C5014" s="2" t="s">
        <v>22</v>
      </c>
      <c r="D5014" s="2" t="s">
        <v>23</v>
      </c>
      <c r="E5014" s="2" t="s">
        <v>5</v>
      </c>
      <c r="G5014" s="2" t="s">
        <v>24</v>
      </c>
      <c r="H5014" s="2">
        <v>2257672</v>
      </c>
      <c r="I5014" s="2">
        <v>2258040</v>
      </c>
      <c r="J5014" s="1" t="s">
        <v>54</v>
      </c>
      <c r="Q5014" s="2" t="s">
        <v>6803</v>
      </c>
      <c r="R5014" s="2">
        <v>369</v>
      </c>
    </row>
    <row r="5015" spans="1:19" ht="28.8" x14ac:dyDescent="0.3">
      <c r="A5015" s="2" t="s">
        <v>28</v>
      </c>
      <c r="B5015" s="2" t="s">
        <v>29</v>
      </c>
      <c r="C5015" s="2" t="s">
        <v>22</v>
      </c>
      <c r="D5015" s="2" t="s">
        <v>23</v>
      </c>
      <c r="E5015" s="2" t="s">
        <v>5</v>
      </c>
      <c r="G5015" s="2" t="s">
        <v>24</v>
      </c>
      <c r="H5015" s="2">
        <v>2257672</v>
      </c>
      <c r="I5015" s="2">
        <v>2258040</v>
      </c>
      <c r="J5015" s="1" t="s">
        <v>54</v>
      </c>
      <c r="K5015" s="2" t="s">
        <v>6804</v>
      </c>
      <c r="N5015" s="2" t="s">
        <v>101</v>
      </c>
      <c r="Q5015" s="2" t="s">
        <v>6803</v>
      </c>
      <c r="R5015" s="2">
        <v>369</v>
      </c>
      <c r="S5015" s="2">
        <v>122</v>
      </c>
    </row>
    <row r="5016" spans="1:19" ht="28.8" x14ac:dyDescent="0.3">
      <c r="A5016" s="2" t="s">
        <v>20</v>
      </c>
      <c r="B5016" s="2" t="s">
        <v>21</v>
      </c>
      <c r="C5016" s="2" t="s">
        <v>22</v>
      </c>
      <c r="D5016" s="2" t="s">
        <v>23</v>
      </c>
      <c r="E5016" s="2" t="s">
        <v>5</v>
      </c>
      <c r="G5016" s="2" t="s">
        <v>24</v>
      </c>
      <c r="H5016" s="2">
        <v>2258077</v>
      </c>
      <c r="I5016" s="2">
        <v>2258436</v>
      </c>
      <c r="J5016" s="1" t="s">
        <v>54</v>
      </c>
      <c r="Q5016" s="2" t="s">
        <v>6805</v>
      </c>
      <c r="R5016" s="2">
        <v>360</v>
      </c>
    </row>
    <row r="5017" spans="1:19" ht="28.8" x14ac:dyDescent="0.3">
      <c r="A5017" s="2" t="s">
        <v>28</v>
      </c>
      <c r="B5017" s="2" t="s">
        <v>29</v>
      </c>
      <c r="C5017" s="2" t="s">
        <v>22</v>
      </c>
      <c r="D5017" s="2" t="s">
        <v>23</v>
      </c>
      <c r="E5017" s="2" t="s">
        <v>5</v>
      </c>
      <c r="G5017" s="2" t="s">
        <v>24</v>
      </c>
      <c r="H5017" s="2">
        <v>2258077</v>
      </c>
      <c r="I5017" s="2">
        <v>2258436</v>
      </c>
      <c r="J5017" s="1" t="s">
        <v>54</v>
      </c>
      <c r="K5017" s="2" t="s">
        <v>6806</v>
      </c>
      <c r="N5017" s="2" t="s">
        <v>101</v>
      </c>
      <c r="Q5017" s="2" t="s">
        <v>6805</v>
      </c>
      <c r="R5017" s="2">
        <v>360</v>
      </c>
      <c r="S5017" s="2">
        <v>119</v>
      </c>
    </row>
    <row r="5018" spans="1:19" ht="28.8" x14ac:dyDescent="0.3">
      <c r="A5018" s="2" t="s">
        <v>20</v>
      </c>
      <c r="B5018" s="2" t="s">
        <v>21</v>
      </c>
      <c r="C5018" s="2" t="s">
        <v>22</v>
      </c>
      <c r="D5018" s="2" t="s">
        <v>23</v>
      </c>
      <c r="E5018" s="2" t="s">
        <v>5</v>
      </c>
      <c r="G5018" s="2" t="s">
        <v>24</v>
      </c>
      <c r="H5018" s="2">
        <v>2258510</v>
      </c>
      <c r="I5018" s="2">
        <v>2259421</v>
      </c>
      <c r="J5018" s="1" t="s">
        <v>54</v>
      </c>
      <c r="Q5018" s="2" t="s">
        <v>6807</v>
      </c>
      <c r="R5018" s="2">
        <v>912</v>
      </c>
    </row>
    <row r="5019" spans="1:19" ht="43.2" x14ac:dyDescent="0.3">
      <c r="A5019" s="2" t="s">
        <v>28</v>
      </c>
      <c r="B5019" s="2" t="s">
        <v>29</v>
      </c>
      <c r="C5019" s="2" t="s">
        <v>22</v>
      </c>
      <c r="D5019" s="2" t="s">
        <v>23</v>
      </c>
      <c r="E5019" s="2" t="s">
        <v>5</v>
      </c>
      <c r="G5019" s="2" t="s">
        <v>24</v>
      </c>
      <c r="H5019" s="2">
        <v>2258510</v>
      </c>
      <c r="I5019" s="2">
        <v>2259421</v>
      </c>
      <c r="J5019" s="1" t="s">
        <v>54</v>
      </c>
      <c r="K5019" s="2" t="s">
        <v>6808</v>
      </c>
      <c r="N5019" s="2" t="s">
        <v>6809</v>
      </c>
      <c r="Q5019" s="2" t="s">
        <v>6807</v>
      </c>
      <c r="R5019" s="2">
        <v>912</v>
      </c>
      <c r="S5019" s="2">
        <v>303</v>
      </c>
    </row>
    <row r="5020" spans="1:19" ht="28.8" x14ac:dyDescent="0.3">
      <c r="A5020" s="2" t="s">
        <v>20</v>
      </c>
      <c r="B5020" s="2" t="s">
        <v>21</v>
      </c>
      <c r="C5020" s="2" t="s">
        <v>22</v>
      </c>
      <c r="D5020" s="2" t="s">
        <v>23</v>
      </c>
      <c r="E5020" s="2" t="s">
        <v>5</v>
      </c>
      <c r="G5020" s="2" t="s">
        <v>24</v>
      </c>
      <c r="H5020" s="2">
        <v>2259522</v>
      </c>
      <c r="I5020" s="2">
        <v>2259935</v>
      </c>
      <c r="J5020" s="1" t="s">
        <v>54</v>
      </c>
      <c r="Q5020" s="2" t="s">
        <v>6810</v>
      </c>
      <c r="R5020" s="2">
        <v>414</v>
      </c>
    </row>
    <row r="5021" spans="1:19" ht="28.8" x14ac:dyDescent="0.3">
      <c r="A5021" s="2" t="s">
        <v>28</v>
      </c>
      <c r="B5021" s="2" t="s">
        <v>29</v>
      </c>
      <c r="C5021" s="2" t="s">
        <v>22</v>
      </c>
      <c r="D5021" s="2" t="s">
        <v>23</v>
      </c>
      <c r="E5021" s="2" t="s">
        <v>5</v>
      </c>
      <c r="G5021" s="2" t="s">
        <v>24</v>
      </c>
      <c r="H5021" s="2">
        <v>2259522</v>
      </c>
      <c r="I5021" s="2">
        <v>2259935</v>
      </c>
      <c r="J5021" s="1" t="s">
        <v>54</v>
      </c>
      <c r="K5021" s="2" t="s">
        <v>6811</v>
      </c>
      <c r="N5021" s="2" t="s">
        <v>101</v>
      </c>
      <c r="Q5021" s="2" t="s">
        <v>6810</v>
      </c>
      <c r="R5021" s="2">
        <v>414</v>
      </c>
      <c r="S5021" s="2">
        <v>137</v>
      </c>
    </row>
    <row r="5022" spans="1:19" ht="28.8" x14ac:dyDescent="0.3">
      <c r="A5022" s="2" t="s">
        <v>20</v>
      </c>
      <c r="B5022" s="2" t="s">
        <v>21</v>
      </c>
      <c r="C5022" s="2" t="s">
        <v>22</v>
      </c>
      <c r="D5022" s="2" t="s">
        <v>23</v>
      </c>
      <c r="E5022" s="2" t="s">
        <v>5</v>
      </c>
      <c r="G5022" s="2" t="s">
        <v>24</v>
      </c>
      <c r="H5022" s="2">
        <v>2260062</v>
      </c>
      <c r="I5022" s="2">
        <v>2261405</v>
      </c>
      <c r="J5022" s="1" t="s">
        <v>54</v>
      </c>
      <c r="Q5022" s="2" t="s">
        <v>6812</v>
      </c>
      <c r="R5022" s="2">
        <v>1344</v>
      </c>
    </row>
    <row r="5023" spans="1:19" ht="57.6" x14ac:dyDescent="0.3">
      <c r="A5023" s="2" t="s">
        <v>28</v>
      </c>
      <c r="B5023" s="2" t="s">
        <v>29</v>
      </c>
      <c r="C5023" s="2" t="s">
        <v>22</v>
      </c>
      <c r="D5023" s="2" t="s">
        <v>23</v>
      </c>
      <c r="E5023" s="2" t="s">
        <v>5</v>
      </c>
      <c r="G5023" s="2" t="s">
        <v>24</v>
      </c>
      <c r="H5023" s="2">
        <v>2260062</v>
      </c>
      <c r="I5023" s="2">
        <v>2261405</v>
      </c>
      <c r="J5023" s="1" t="s">
        <v>54</v>
      </c>
      <c r="K5023" s="2" t="s">
        <v>6813</v>
      </c>
      <c r="N5023" s="2" t="s">
        <v>6814</v>
      </c>
      <c r="Q5023" s="2" t="s">
        <v>6812</v>
      </c>
      <c r="R5023" s="2">
        <v>1344</v>
      </c>
      <c r="S5023" s="2">
        <v>447</v>
      </c>
    </row>
    <row r="5024" spans="1:19" ht="28.8" x14ac:dyDescent="0.3">
      <c r="A5024" s="2" t="s">
        <v>20</v>
      </c>
      <c r="B5024" s="2" t="s">
        <v>21</v>
      </c>
      <c r="C5024" s="2" t="s">
        <v>22</v>
      </c>
      <c r="D5024" s="2" t="s">
        <v>23</v>
      </c>
      <c r="E5024" s="2" t="s">
        <v>5</v>
      </c>
      <c r="G5024" s="2" t="s">
        <v>24</v>
      </c>
      <c r="H5024" s="2">
        <v>2261618</v>
      </c>
      <c r="I5024" s="2">
        <v>2262754</v>
      </c>
      <c r="J5024" s="1" t="s">
        <v>54</v>
      </c>
      <c r="Q5024" s="2" t="s">
        <v>6815</v>
      </c>
      <c r="R5024" s="2">
        <v>1137</v>
      </c>
    </row>
    <row r="5025" spans="1:19" ht="28.8" x14ac:dyDescent="0.3">
      <c r="A5025" s="2" t="s">
        <v>28</v>
      </c>
      <c r="B5025" s="2" t="s">
        <v>29</v>
      </c>
      <c r="C5025" s="2" t="s">
        <v>22</v>
      </c>
      <c r="D5025" s="2" t="s">
        <v>23</v>
      </c>
      <c r="E5025" s="2" t="s">
        <v>5</v>
      </c>
      <c r="G5025" s="2" t="s">
        <v>24</v>
      </c>
      <c r="H5025" s="2">
        <v>2261618</v>
      </c>
      <c r="I5025" s="2">
        <v>2262754</v>
      </c>
      <c r="J5025" s="1" t="s">
        <v>54</v>
      </c>
      <c r="K5025" s="2" t="s">
        <v>6816</v>
      </c>
      <c r="N5025" s="2" t="s">
        <v>248</v>
      </c>
      <c r="Q5025" s="2" t="s">
        <v>6815</v>
      </c>
      <c r="R5025" s="2">
        <v>1137</v>
      </c>
      <c r="S5025" s="2">
        <v>378</v>
      </c>
    </row>
    <row r="5026" spans="1:19" ht="28.8" x14ac:dyDescent="0.3">
      <c r="A5026" s="2" t="s">
        <v>20</v>
      </c>
      <c r="B5026" s="2" t="s">
        <v>21</v>
      </c>
      <c r="C5026" s="2" t="s">
        <v>22</v>
      </c>
      <c r="D5026" s="2" t="s">
        <v>23</v>
      </c>
      <c r="E5026" s="2" t="s">
        <v>5</v>
      </c>
      <c r="G5026" s="2" t="s">
        <v>24</v>
      </c>
      <c r="H5026" s="2">
        <v>2262779</v>
      </c>
      <c r="I5026" s="2">
        <v>2263840</v>
      </c>
      <c r="J5026" s="1" t="s">
        <v>54</v>
      </c>
      <c r="Q5026" s="2" t="s">
        <v>6817</v>
      </c>
      <c r="R5026" s="2">
        <v>1062</v>
      </c>
    </row>
    <row r="5027" spans="1:19" ht="43.2" x14ac:dyDescent="0.3">
      <c r="A5027" s="2" t="s">
        <v>28</v>
      </c>
      <c r="B5027" s="2" t="s">
        <v>29</v>
      </c>
      <c r="C5027" s="2" t="s">
        <v>22</v>
      </c>
      <c r="D5027" s="2" t="s">
        <v>23</v>
      </c>
      <c r="E5027" s="2" t="s">
        <v>5</v>
      </c>
      <c r="G5027" s="2" t="s">
        <v>24</v>
      </c>
      <c r="H5027" s="2">
        <v>2262779</v>
      </c>
      <c r="I5027" s="2">
        <v>2263840</v>
      </c>
      <c r="J5027" s="1" t="s">
        <v>54</v>
      </c>
      <c r="K5027" s="2" t="s">
        <v>6818</v>
      </c>
      <c r="N5027" s="2" t="s">
        <v>6819</v>
      </c>
      <c r="Q5027" s="2" t="s">
        <v>6817</v>
      </c>
      <c r="R5027" s="2">
        <v>1062</v>
      </c>
      <c r="S5027" s="2">
        <v>353</v>
      </c>
    </row>
    <row r="5028" spans="1:19" ht="28.8" x14ac:dyDescent="0.3">
      <c r="A5028" s="2" t="s">
        <v>20</v>
      </c>
      <c r="B5028" s="2" t="s">
        <v>21</v>
      </c>
      <c r="C5028" s="2" t="s">
        <v>22</v>
      </c>
      <c r="D5028" s="2" t="s">
        <v>23</v>
      </c>
      <c r="E5028" s="2" t="s">
        <v>5</v>
      </c>
      <c r="G5028" s="2" t="s">
        <v>24</v>
      </c>
      <c r="H5028" s="2">
        <v>2263837</v>
      </c>
      <c r="I5028" s="2">
        <v>2264907</v>
      </c>
      <c r="J5028" s="1" t="s">
        <v>54</v>
      </c>
      <c r="Q5028" s="2" t="s">
        <v>6820</v>
      </c>
      <c r="R5028" s="2">
        <v>1071</v>
      </c>
    </row>
    <row r="5029" spans="1:19" ht="28.8" x14ac:dyDescent="0.3">
      <c r="A5029" s="2" t="s">
        <v>28</v>
      </c>
      <c r="B5029" s="2" t="s">
        <v>29</v>
      </c>
      <c r="C5029" s="2" t="s">
        <v>22</v>
      </c>
      <c r="D5029" s="2" t="s">
        <v>23</v>
      </c>
      <c r="E5029" s="2" t="s">
        <v>5</v>
      </c>
      <c r="G5029" s="2" t="s">
        <v>24</v>
      </c>
      <c r="H5029" s="2">
        <v>2263837</v>
      </c>
      <c r="I5029" s="2">
        <v>2264907</v>
      </c>
      <c r="J5029" s="1" t="s">
        <v>54</v>
      </c>
      <c r="K5029" s="2" t="s">
        <v>6821</v>
      </c>
      <c r="N5029" s="2" t="s">
        <v>6822</v>
      </c>
      <c r="Q5029" s="2" t="s">
        <v>6820</v>
      </c>
      <c r="R5029" s="2">
        <v>1071</v>
      </c>
      <c r="S5029" s="2">
        <v>356</v>
      </c>
    </row>
    <row r="5030" spans="1:19" ht="28.8" x14ac:dyDescent="0.3">
      <c r="A5030" s="2" t="s">
        <v>20</v>
      </c>
      <c r="B5030" s="2" t="s">
        <v>21</v>
      </c>
      <c r="C5030" s="2" t="s">
        <v>22</v>
      </c>
      <c r="D5030" s="2" t="s">
        <v>23</v>
      </c>
      <c r="E5030" s="2" t="s">
        <v>5</v>
      </c>
      <c r="G5030" s="2" t="s">
        <v>24</v>
      </c>
      <c r="H5030" s="2">
        <v>2264956</v>
      </c>
      <c r="I5030" s="2">
        <v>2266089</v>
      </c>
      <c r="J5030" s="1" t="s">
        <v>54</v>
      </c>
      <c r="Q5030" s="2" t="s">
        <v>6823</v>
      </c>
      <c r="R5030" s="2">
        <v>1134</v>
      </c>
    </row>
    <row r="5031" spans="1:19" ht="28.8" x14ac:dyDescent="0.3">
      <c r="A5031" s="2" t="s">
        <v>28</v>
      </c>
      <c r="B5031" s="2" t="s">
        <v>29</v>
      </c>
      <c r="C5031" s="2" t="s">
        <v>22</v>
      </c>
      <c r="D5031" s="2" t="s">
        <v>23</v>
      </c>
      <c r="E5031" s="2" t="s">
        <v>5</v>
      </c>
      <c r="G5031" s="2" t="s">
        <v>24</v>
      </c>
      <c r="H5031" s="2">
        <v>2264956</v>
      </c>
      <c r="I5031" s="2">
        <v>2266089</v>
      </c>
      <c r="J5031" s="1" t="s">
        <v>54</v>
      </c>
      <c r="K5031" s="2" t="s">
        <v>6824</v>
      </c>
      <c r="N5031" s="2" t="s">
        <v>248</v>
      </c>
      <c r="Q5031" s="2" t="s">
        <v>6823</v>
      </c>
      <c r="R5031" s="2">
        <v>1134</v>
      </c>
      <c r="S5031" s="2">
        <v>377</v>
      </c>
    </row>
    <row r="5032" spans="1:19" ht="28.8" x14ac:dyDescent="0.3">
      <c r="A5032" s="2" t="s">
        <v>20</v>
      </c>
      <c r="B5032" s="2" t="s">
        <v>21</v>
      </c>
      <c r="C5032" s="2" t="s">
        <v>22</v>
      </c>
      <c r="D5032" s="2" t="s">
        <v>23</v>
      </c>
      <c r="E5032" s="2" t="s">
        <v>5</v>
      </c>
      <c r="G5032" s="2" t="s">
        <v>24</v>
      </c>
      <c r="H5032" s="2">
        <v>2266162</v>
      </c>
      <c r="I5032" s="2">
        <v>2266599</v>
      </c>
      <c r="J5032" s="1" t="s">
        <v>54</v>
      </c>
      <c r="Q5032" s="2" t="s">
        <v>6825</v>
      </c>
      <c r="R5032" s="2">
        <v>438</v>
      </c>
    </row>
    <row r="5033" spans="1:19" ht="43.2" x14ac:dyDescent="0.3">
      <c r="A5033" s="2" t="s">
        <v>28</v>
      </c>
      <c r="B5033" s="2" t="s">
        <v>29</v>
      </c>
      <c r="C5033" s="2" t="s">
        <v>22</v>
      </c>
      <c r="D5033" s="2" t="s">
        <v>23</v>
      </c>
      <c r="E5033" s="2" t="s">
        <v>5</v>
      </c>
      <c r="G5033" s="2" t="s">
        <v>24</v>
      </c>
      <c r="H5033" s="2">
        <v>2266162</v>
      </c>
      <c r="I5033" s="2">
        <v>2266599</v>
      </c>
      <c r="J5033" s="1" t="s">
        <v>54</v>
      </c>
      <c r="K5033" s="2" t="s">
        <v>6826</v>
      </c>
      <c r="N5033" s="2" t="s">
        <v>6827</v>
      </c>
      <c r="Q5033" s="2" t="s">
        <v>6825</v>
      </c>
      <c r="R5033" s="2">
        <v>438</v>
      </c>
      <c r="S5033" s="2">
        <v>145</v>
      </c>
    </row>
    <row r="5034" spans="1:19" ht="28.8" x14ac:dyDescent="0.3">
      <c r="A5034" s="2" t="s">
        <v>20</v>
      </c>
      <c r="B5034" s="2" t="s">
        <v>21</v>
      </c>
      <c r="C5034" s="2" t="s">
        <v>22</v>
      </c>
      <c r="D5034" s="2" t="s">
        <v>23</v>
      </c>
      <c r="E5034" s="2" t="s">
        <v>5</v>
      </c>
      <c r="G5034" s="2" t="s">
        <v>24</v>
      </c>
      <c r="H5034" s="2">
        <v>2266655</v>
      </c>
      <c r="I5034" s="2">
        <v>2267053</v>
      </c>
      <c r="J5034" s="1" t="s">
        <v>54</v>
      </c>
      <c r="Q5034" s="2" t="s">
        <v>6828</v>
      </c>
      <c r="R5034" s="2">
        <v>399</v>
      </c>
    </row>
    <row r="5035" spans="1:19" ht="43.2" x14ac:dyDescent="0.3">
      <c r="A5035" s="2" t="s">
        <v>28</v>
      </c>
      <c r="B5035" s="2" t="s">
        <v>29</v>
      </c>
      <c r="C5035" s="2" t="s">
        <v>22</v>
      </c>
      <c r="D5035" s="2" t="s">
        <v>23</v>
      </c>
      <c r="E5035" s="2" t="s">
        <v>5</v>
      </c>
      <c r="G5035" s="2" t="s">
        <v>24</v>
      </c>
      <c r="H5035" s="2">
        <v>2266655</v>
      </c>
      <c r="I5035" s="2">
        <v>2267053</v>
      </c>
      <c r="J5035" s="1" t="s">
        <v>54</v>
      </c>
      <c r="K5035" s="2" t="s">
        <v>6829</v>
      </c>
      <c r="N5035" s="2" t="s">
        <v>41</v>
      </c>
      <c r="Q5035" s="2" t="s">
        <v>6828</v>
      </c>
      <c r="R5035" s="2">
        <v>399</v>
      </c>
      <c r="S5035" s="2">
        <v>132</v>
      </c>
    </row>
    <row r="5036" spans="1:19" ht="28.8" x14ac:dyDescent="0.3">
      <c r="A5036" s="2" t="s">
        <v>20</v>
      </c>
      <c r="B5036" s="2" t="s">
        <v>21</v>
      </c>
      <c r="C5036" s="2" t="s">
        <v>22</v>
      </c>
      <c r="D5036" s="2" t="s">
        <v>23</v>
      </c>
      <c r="E5036" s="2" t="s">
        <v>5</v>
      </c>
      <c r="G5036" s="2" t="s">
        <v>24</v>
      </c>
      <c r="H5036" s="2">
        <v>2267050</v>
      </c>
      <c r="I5036" s="2">
        <v>2267496</v>
      </c>
      <c r="J5036" s="1" t="s">
        <v>54</v>
      </c>
      <c r="Q5036" s="2" t="s">
        <v>6830</v>
      </c>
      <c r="R5036" s="2">
        <v>447</v>
      </c>
    </row>
    <row r="5037" spans="1:19" ht="43.2" x14ac:dyDescent="0.3">
      <c r="A5037" s="2" t="s">
        <v>28</v>
      </c>
      <c r="B5037" s="2" t="s">
        <v>29</v>
      </c>
      <c r="C5037" s="2" t="s">
        <v>22</v>
      </c>
      <c r="D5037" s="2" t="s">
        <v>23</v>
      </c>
      <c r="E5037" s="2" t="s">
        <v>5</v>
      </c>
      <c r="G5037" s="2" t="s">
        <v>24</v>
      </c>
      <c r="H5037" s="2">
        <v>2267050</v>
      </c>
      <c r="I5037" s="2">
        <v>2267496</v>
      </c>
      <c r="J5037" s="1" t="s">
        <v>54</v>
      </c>
      <c r="K5037" s="2" t="s">
        <v>6831</v>
      </c>
      <c r="N5037" s="2" t="s">
        <v>6832</v>
      </c>
      <c r="Q5037" s="2" t="s">
        <v>6830</v>
      </c>
      <c r="R5037" s="2">
        <v>447</v>
      </c>
      <c r="S5037" s="2">
        <v>148</v>
      </c>
    </row>
    <row r="5038" spans="1:19" ht="28.8" x14ac:dyDescent="0.3">
      <c r="A5038" s="2" t="s">
        <v>20</v>
      </c>
      <c r="B5038" s="2" t="s">
        <v>21</v>
      </c>
      <c r="C5038" s="2" t="s">
        <v>22</v>
      </c>
      <c r="D5038" s="2" t="s">
        <v>23</v>
      </c>
      <c r="E5038" s="2" t="s">
        <v>5</v>
      </c>
      <c r="G5038" s="2" t="s">
        <v>24</v>
      </c>
      <c r="H5038" s="2">
        <v>2267565</v>
      </c>
      <c r="I5038" s="2">
        <v>2268476</v>
      </c>
      <c r="J5038" s="1" t="s">
        <v>54</v>
      </c>
      <c r="O5038" s="2" t="s">
        <v>6833</v>
      </c>
      <c r="Q5038" s="2" t="s">
        <v>6834</v>
      </c>
      <c r="R5038" s="2">
        <v>912</v>
      </c>
    </row>
    <row r="5039" spans="1:19" ht="57.6" x14ac:dyDescent="0.3">
      <c r="A5039" s="2" t="s">
        <v>28</v>
      </c>
      <c r="B5039" s="2" t="s">
        <v>29</v>
      </c>
      <c r="C5039" s="2" t="s">
        <v>22</v>
      </c>
      <c r="D5039" s="2" t="s">
        <v>23</v>
      </c>
      <c r="E5039" s="2" t="s">
        <v>5</v>
      </c>
      <c r="G5039" s="2" t="s">
        <v>24</v>
      </c>
      <c r="H5039" s="2">
        <v>2267565</v>
      </c>
      <c r="I5039" s="2">
        <v>2268476</v>
      </c>
      <c r="J5039" s="1" t="s">
        <v>54</v>
      </c>
      <c r="K5039" s="2" t="s">
        <v>6835</v>
      </c>
      <c r="N5039" s="2" t="s">
        <v>6836</v>
      </c>
      <c r="O5039" s="2" t="s">
        <v>6833</v>
      </c>
      <c r="Q5039" s="2" t="s">
        <v>6834</v>
      </c>
      <c r="R5039" s="2">
        <v>912</v>
      </c>
      <c r="S5039" s="2">
        <v>303</v>
      </c>
    </row>
    <row r="5040" spans="1:19" ht="28.8" x14ac:dyDescent="0.3">
      <c r="A5040" s="2" t="s">
        <v>20</v>
      </c>
      <c r="B5040" s="2" t="s">
        <v>21</v>
      </c>
      <c r="C5040" s="2" t="s">
        <v>22</v>
      </c>
      <c r="D5040" s="2" t="s">
        <v>23</v>
      </c>
      <c r="E5040" s="2" t="s">
        <v>5</v>
      </c>
      <c r="G5040" s="2" t="s">
        <v>24</v>
      </c>
      <c r="H5040" s="2">
        <v>2268469</v>
      </c>
      <c r="I5040" s="2">
        <v>2269188</v>
      </c>
      <c r="J5040" s="1" t="s">
        <v>54</v>
      </c>
      <c r="Q5040" s="2" t="s">
        <v>6837</v>
      </c>
      <c r="R5040" s="2">
        <v>720</v>
      </c>
    </row>
    <row r="5041" spans="1:19" ht="28.8" x14ac:dyDescent="0.3">
      <c r="A5041" s="2" t="s">
        <v>28</v>
      </c>
      <c r="B5041" s="2" t="s">
        <v>29</v>
      </c>
      <c r="C5041" s="2" t="s">
        <v>22</v>
      </c>
      <c r="D5041" s="2" t="s">
        <v>23</v>
      </c>
      <c r="E5041" s="2" t="s">
        <v>5</v>
      </c>
      <c r="G5041" s="2" t="s">
        <v>24</v>
      </c>
      <c r="H5041" s="2">
        <v>2268469</v>
      </c>
      <c r="I5041" s="2">
        <v>2269188</v>
      </c>
      <c r="J5041" s="1" t="s">
        <v>54</v>
      </c>
      <c r="K5041" s="2" t="s">
        <v>6838</v>
      </c>
      <c r="N5041" s="2" t="s">
        <v>6839</v>
      </c>
      <c r="Q5041" s="2" t="s">
        <v>6837</v>
      </c>
      <c r="R5041" s="2">
        <v>720</v>
      </c>
      <c r="S5041" s="2">
        <v>239</v>
      </c>
    </row>
    <row r="5042" spans="1:19" ht="28.8" x14ac:dyDescent="0.3">
      <c r="A5042" s="2" t="s">
        <v>20</v>
      </c>
      <c r="B5042" s="2" t="s">
        <v>21</v>
      </c>
      <c r="C5042" s="2" t="s">
        <v>22</v>
      </c>
      <c r="D5042" s="2" t="s">
        <v>23</v>
      </c>
      <c r="E5042" s="2" t="s">
        <v>5</v>
      </c>
      <c r="G5042" s="2" t="s">
        <v>24</v>
      </c>
      <c r="H5042" s="2">
        <v>2269212</v>
      </c>
      <c r="I5042" s="2">
        <v>2270063</v>
      </c>
      <c r="J5042" s="1" t="s">
        <v>54</v>
      </c>
      <c r="Q5042" s="2" t="s">
        <v>6840</v>
      </c>
      <c r="R5042" s="2">
        <v>852</v>
      </c>
    </row>
    <row r="5043" spans="1:19" ht="43.2" x14ac:dyDescent="0.3">
      <c r="A5043" s="2" t="s">
        <v>28</v>
      </c>
      <c r="B5043" s="2" t="s">
        <v>29</v>
      </c>
      <c r="C5043" s="2" t="s">
        <v>22</v>
      </c>
      <c r="D5043" s="2" t="s">
        <v>23</v>
      </c>
      <c r="E5043" s="2" t="s">
        <v>5</v>
      </c>
      <c r="G5043" s="2" t="s">
        <v>24</v>
      </c>
      <c r="H5043" s="2">
        <v>2269212</v>
      </c>
      <c r="I5043" s="2">
        <v>2270063</v>
      </c>
      <c r="J5043" s="1" t="s">
        <v>54</v>
      </c>
      <c r="K5043" s="2" t="s">
        <v>6841</v>
      </c>
      <c r="N5043" s="2" t="s">
        <v>41</v>
      </c>
      <c r="Q5043" s="2" t="s">
        <v>6840</v>
      </c>
      <c r="R5043" s="2">
        <v>852</v>
      </c>
      <c r="S5043" s="2">
        <v>283</v>
      </c>
    </row>
    <row r="5044" spans="1:19" ht="28.8" x14ac:dyDescent="0.3">
      <c r="A5044" s="2" t="s">
        <v>20</v>
      </c>
      <c r="B5044" s="2" t="s">
        <v>21</v>
      </c>
      <c r="C5044" s="2" t="s">
        <v>22</v>
      </c>
      <c r="D5044" s="2" t="s">
        <v>23</v>
      </c>
      <c r="E5044" s="2" t="s">
        <v>5</v>
      </c>
      <c r="G5044" s="2" t="s">
        <v>24</v>
      </c>
      <c r="H5044" s="2">
        <v>2270020</v>
      </c>
      <c r="I5044" s="2">
        <v>2271075</v>
      </c>
      <c r="J5044" s="1" t="s">
        <v>54</v>
      </c>
      <c r="Q5044" s="2" t="s">
        <v>6842</v>
      </c>
      <c r="R5044" s="2">
        <v>1056</v>
      </c>
    </row>
    <row r="5045" spans="1:19" ht="43.2" x14ac:dyDescent="0.3">
      <c r="A5045" s="2" t="s">
        <v>28</v>
      </c>
      <c r="B5045" s="2" t="s">
        <v>29</v>
      </c>
      <c r="C5045" s="2" t="s">
        <v>22</v>
      </c>
      <c r="D5045" s="2" t="s">
        <v>23</v>
      </c>
      <c r="E5045" s="2" t="s">
        <v>5</v>
      </c>
      <c r="G5045" s="2" t="s">
        <v>24</v>
      </c>
      <c r="H5045" s="2">
        <v>2270020</v>
      </c>
      <c r="I5045" s="2">
        <v>2271075</v>
      </c>
      <c r="J5045" s="1" t="s">
        <v>54</v>
      </c>
      <c r="K5045" s="2" t="s">
        <v>6843</v>
      </c>
      <c r="N5045" s="2" t="s">
        <v>2600</v>
      </c>
      <c r="Q5045" s="2" t="s">
        <v>6842</v>
      </c>
      <c r="R5045" s="2">
        <v>1056</v>
      </c>
      <c r="S5045" s="2">
        <v>351</v>
      </c>
    </row>
    <row r="5046" spans="1:19" ht="28.8" x14ac:dyDescent="0.3">
      <c r="A5046" s="2" t="s">
        <v>20</v>
      </c>
      <c r="B5046" s="2" t="s">
        <v>21</v>
      </c>
      <c r="C5046" s="2" t="s">
        <v>22</v>
      </c>
      <c r="D5046" s="2" t="s">
        <v>23</v>
      </c>
      <c r="E5046" s="2" t="s">
        <v>5</v>
      </c>
      <c r="G5046" s="2" t="s">
        <v>24</v>
      </c>
      <c r="H5046" s="2">
        <v>2271088</v>
      </c>
      <c r="I5046" s="2">
        <v>2272431</v>
      </c>
      <c r="J5046" s="1" t="s">
        <v>54</v>
      </c>
      <c r="Q5046" s="2" t="s">
        <v>6844</v>
      </c>
      <c r="R5046" s="2">
        <v>1344</v>
      </c>
    </row>
    <row r="5047" spans="1:19" ht="43.2" x14ac:dyDescent="0.3">
      <c r="A5047" s="2" t="s">
        <v>28</v>
      </c>
      <c r="B5047" s="2" t="s">
        <v>29</v>
      </c>
      <c r="C5047" s="2" t="s">
        <v>22</v>
      </c>
      <c r="D5047" s="2" t="s">
        <v>23</v>
      </c>
      <c r="E5047" s="2" t="s">
        <v>5</v>
      </c>
      <c r="G5047" s="2" t="s">
        <v>24</v>
      </c>
      <c r="H5047" s="2">
        <v>2271088</v>
      </c>
      <c r="I5047" s="2">
        <v>2272431</v>
      </c>
      <c r="J5047" s="1" t="s">
        <v>54</v>
      </c>
      <c r="K5047" s="2" t="s">
        <v>6845</v>
      </c>
      <c r="N5047" s="2" t="s">
        <v>6846</v>
      </c>
      <c r="Q5047" s="2" t="s">
        <v>6844</v>
      </c>
      <c r="R5047" s="2">
        <v>1344</v>
      </c>
      <c r="S5047" s="2">
        <v>447</v>
      </c>
    </row>
    <row r="5048" spans="1:19" ht="28.8" x14ac:dyDescent="0.3">
      <c r="A5048" s="2" t="s">
        <v>20</v>
      </c>
      <c r="B5048" s="2" t="s">
        <v>21</v>
      </c>
      <c r="C5048" s="2" t="s">
        <v>22</v>
      </c>
      <c r="D5048" s="2" t="s">
        <v>23</v>
      </c>
      <c r="E5048" s="2" t="s">
        <v>5</v>
      </c>
      <c r="G5048" s="2" t="s">
        <v>24</v>
      </c>
      <c r="H5048" s="2">
        <v>2272442</v>
      </c>
      <c r="I5048" s="2">
        <v>2273128</v>
      </c>
      <c r="J5048" s="1" t="s">
        <v>54</v>
      </c>
      <c r="Q5048" s="2" t="s">
        <v>6847</v>
      </c>
      <c r="R5048" s="2">
        <v>687</v>
      </c>
    </row>
    <row r="5049" spans="1:19" ht="28.8" x14ac:dyDescent="0.3">
      <c r="A5049" s="2" t="s">
        <v>28</v>
      </c>
      <c r="B5049" s="2" t="s">
        <v>29</v>
      </c>
      <c r="C5049" s="2" t="s">
        <v>22</v>
      </c>
      <c r="D5049" s="2" t="s">
        <v>23</v>
      </c>
      <c r="E5049" s="2" t="s">
        <v>5</v>
      </c>
      <c r="G5049" s="2" t="s">
        <v>24</v>
      </c>
      <c r="H5049" s="2">
        <v>2272442</v>
      </c>
      <c r="I5049" s="2">
        <v>2273128</v>
      </c>
      <c r="J5049" s="1" t="s">
        <v>54</v>
      </c>
      <c r="K5049" s="2" t="s">
        <v>6848</v>
      </c>
      <c r="N5049" s="2" t="s">
        <v>6839</v>
      </c>
      <c r="Q5049" s="2" t="s">
        <v>6847</v>
      </c>
      <c r="R5049" s="2">
        <v>687</v>
      </c>
      <c r="S5049" s="2">
        <v>228</v>
      </c>
    </row>
    <row r="5050" spans="1:19" ht="28.8" x14ac:dyDescent="0.3">
      <c r="A5050" s="2" t="s">
        <v>20</v>
      </c>
      <c r="B5050" s="2" t="s">
        <v>21</v>
      </c>
      <c r="C5050" s="2" t="s">
        <v>22</v>
      </c>
      <c r="D5050" s="2" t="s">
        <v>23</v>
      </c>
      <c r="E5050" s="2" t="s">
        <v>5</v>
      </c>
      <c r="G5050" s="2" t="s">
        <v>24</v>
      </c>
      <c r="H5050" s="2">
        <v>2273192</v>
      </c>
      <c r="I5050" s="2">
        <v>2273662</v>
      </c>
      <c r="J5050" s="1" t="s">
        <v>54</v>
      </c>
      <c r="Q5050" s="2" t="s">
        <v>6849</v>
      </c>
      <c r="R5050" s="2">
        <v>471</v>
      </c>
    </row>
    <row r="5051" spans="1:19" ht="43.2" x14ac:dyDescent="0.3">
      <c r="A5051" s="2" t="s">
        <v>28</v>
      </c>
      <c r="B5051" s="2" t="s">
        <v>29</v>
      </c>
      <c r="C5051" s="2" t="s">
        <v>22</v>
      </c>
      <c r="D5051" s="2" t="s">
        <v>23</v>
      </c>
      <c r="E5051" s="2" t="s">
        <v>5</v>
      </c>
      <c r="G5051" s="2" t="s">
        <v>24</v>
      </c>
      <c r="H5051" s="2">
        <v>2273192</v>
      </c>
      <c r="I5051" s="2">
        <v>2273662</v>
      </c>
      <c r="J5051" s="1" t="s">
        <v>54</v>
      </c>
      <c r="K5051" s="2" t="s">
        <v>6850</v>
      </c>
      <c r="N5051" s="2" t="s">
        <v>41</v>
      </c>
      <c r="Q5051" s="2" t="s">
        <v>6849</v>
      </c>
      <c r="R5051" s="2">
        <v>471</v>
      </c>
      <c r="S5051" s="2">
        <v>156</v>
      </c>
    </row>
    <row r="5052" spans="1:19" ht="28.8" x14ac:dyDescent="0.3">
      <c r="A5052" s="2" t="s">
        <v>20</v>
      </c>
      <c r="B5052" s="2" t="s">
        <v>21</v>
      </c>
      <c r="C5052" s="2" t="s">
        <v>22</v>
      </c>
      <c r="D5052" s="2" t="s">
        <v>23</v>
      </c>
      <c r="E5052" s="2" t="s">
        <v>5</v>
      </c>
      <c r="G5052" s="2" t="s">
        <v>24</v>
      </c>
      <c r="H5052" s="2">
        <v>2273706</v>
      </c>
      <c r="I5052" s="2">
        <v>2273936</v>
      </c>
      <c r="J5052" s="1" t="s">
        <v>54</v>
      </c>
      <c r="Q5052" s="2" t="s">
        <v>6851</v>
      </c>
      <c r="R5052" s="2">
        <v>231</v>
      </c>
    </row>
    <row r="5053" spans="1:19" ht="43.2" x14ac:dyDescent="0.3">
      <c r="A5053" s="2" t="s">
        <v>28</v>
      </c>
      <c r="B5053" s="2" t="s">
        <v>29</v>
      </c>
      <c r="C5053" s="2" t="s">
        <v>22</v>
      </c>
      <c r="D5053" s="2" t="s">
        <v>23</v>
      </c>
      <c r="E5053" s="2" t="s">
        <v>5</v>
      </c>
      <c r="G5053" s="2" t="s">
        <v>24</v>
      </c>
      <c r="H5053" s="2">
        <v>2273706</v>
      </c>
      <c r="I5053" s="2">
        <v>2273936</v>
      </c>
      <c r="J5053" s="1" t="s">
        <v>54</v>
      </c>
      <c r="K5053" s="2" t="s">
        <v>6852</v>
      </c>
      <c r="N5053" s="2" t="s">
        <v>41</v>
      </c>
      <c r="Q5053" s="2" t="s">
        <v>6851</v>
      </c>
      <c r="R5053" s="2">
        <v>231</v>
      </c>
      <c r="S5053" s="2">
        <v>76</v>
      </c>
    </row>
    <row r="5054" spans="1:19" ht="28.8" x14ac:dyDescent="0.3">
      <c r="A5054" s="2" t="s">
        <v>20</v>
      </c>
      <c r="B5054" s="2" t="s">
        <v>21</v>
      </c>
      <c r="C5054" s="2" t="s">
        <v>22</v>
      </c>
      <c r="D5054" s="2" t="s">
        <v>23</v>
      </c>
      <c r="E5054" s="2" t="s">
        <v>5</v>
      </c>
      <c r="G5054" s="2" t="s">
        <v>24</v>
      </c>
      <c r="H5054" s="2">
        <v>2274060</v>
      </c>
      <c r="I5054" s="2">
        <v>2274389</v>
      </c>
      <c r="J5054" s="1" t="s">
        <v>54</v>
      </c>
      <c r="Q5054" s="2" t="s">
        <v>6853</v>
      </c>
      <c r="R5054" s="2">
        <v>330</v>
      </c>
    </row>
    <row r="5055" spans="1:19" ht="28.8" x14ac:dyDescent="0.3">
      <c r="A5055" s="2" t="s">
        <v>28</v>
      </c>
      <c r="B5055" s="2" t="s">
        <v>29</v>
      </c>
      <c r="C5055" s="2" t="s">
        <v>22</v>
      </c>
      <c r="D5055" s="2" t="s">
        <v>23</v>
      </c>
      <c r="E5055" s="2" t="s">
        <v>5</v>
      </c>
      <c r="G5055" s="2" t="s">
        <v>24</v>
      </c>
      <c r="H5055" s="2">
        <v>2274060</v>
      </c>
      <c r="I5055" s="2">
        <v>2274389</v>
      </c>
      <c r="J5055" s="1" t="s">
        <v>54</v>
      </c>
      <c r="K5055" s="2" t="s">
        <v>6854</v>
      </c>
      <c r="N5055" s="2" t="s">
        <v>450</v>
      </c>
      <c r="Q5055" s="2" t="s">
        <v>6853</v>
      </c>
      <c r="R5055" s="2">
        <v>330</v>
      </c>
      <c r="S5055" s="2">
        <v>109</v>
      </c>
    </row>
    <row r="5056" spans="1:19" ht="28.8" x14ac:dyDescent="0.3">
      <c r="A5056" s="2" t="s">
        <v>20</v>
      </c>
      <c r="B5056" s="2" t="s">
        <v>21</v>
      </c>
      <c r="C5056" s="2" t="s">
        <v>22</v>
      </c>
      <c r="D5056" s="2" t="s">
        <v>23</v>
      </c>
      <c r="E5056" s="2" t="s">
        <v>5</v>
      </c>
      <c r="G5056" s="2" t="s">
        <v>24</v>
      </c>
      <c r="H5056" s="2">
        <v>2274450</v>
      </c>
      <c r="I5056" s="2">
        <v>2275478</v>
      </c>
      <c r="J5056" s="1" t="s">
        <v>54</v>
      </c>
      <c r="O5056" s="2" t="s">
        <v>6855</v>
      </c>
      <c r="Q5056" s="2" t="s">
        <v>6856</v>
      </c>
      <c r="R5056" s="2">
        <v>1029</v>
      </c>
    </row>
    <row r="5057" spans="1:19" ht="57.6" x14ac:dyDescent="0.3">
      <c r="A5057" s="2" t="s">
        <v>28</v>
      </c>
      <c r="B5057" s="2" t="s">
        <v>29</v>
      </c>
      <c r="C5057" s="2" t="s">
        <v>22</v>
      </c>
      <c r="D5057" s="2" t="s">
        <v>23</v>
      </c>
      <c r="E5057" s="2" t="s">
        <v>5</v>
      </c>
      <c r="G5057" s="2" t="s">
        <v>24</v>
      </c>
      <c r="H5057" s="2">
        <v>2274450</v>
      </c>
      <c r="I5057" s="2">
        <v>2275478</v>
      </c>
      <c r="J5057" s="1" t="s">
        <v>54</v>
      </c>
      <c r="K5057" s="2" t="s">
        <v>6857</v>
      </c>
      <c r="N5057" s="2" t="s">
        <v>6858</v>
      </c>
      <c r="O5057" s="2" t="s">
        <v>6855</v>
      </c>
      <c r="Q5057" s="2" t="s">
        <v>6856</v>
      </c>
      <c r="R5057" s="2">
        <v>1029</v>
      </c>
      <c r="S5057" s="2">
        <v>342</v>
      </c>
    </row>
    <row r="5058" spans="1:19" ht="28.8" x14ac:dyDescent="0.3">
      <c r="A5058" s="2" t="s">
        <v>20</v>
      </c>
      <c r="B5058" s="2" t="s">
        <v>21</v>
      </c>
      <c r="C5058" s="2" t="s">
        <v>22</v>
      </c>
      <c r="D5058" s="2" t="s">
        <v>23</v>
      </c>
      <c r="E5058" s="2" t="s">
        <v>5</v>
      </c>
      <c r="G5058" s="2" t="s">
        <v>24</v>
      </c>
      <c r="H5058" s="2">
        <v>2275749</v>
      </c>
      <c r="I5058" s="2">
        <v>2276054</v>
      </c>
      <c r="J5058" s="1" t="s">
        <v>25</v>
      </c>
      <c r="Q5058" s="2" t="s">
        <v>6859</v>
      </c>
      <c r="R5058" s="2">
        <v>306</v>
      </c>
    </row>
    <row r="5059" spans="1:19" ht="28.8" x14ac:dyDescent="0.3">
      <c r="A5059" s="2" t="s">
        <v>28</v>
      </c>
      <c r="B5059" s="2" t="s">
        <v>29</v>
      </c>
      <c r="C5059" s="2" t="s">
        <v>22</v>
      </c>
      <c r="D5059" s="2" t="s">
        <v>23</v>
      </c>
      <c r="E5059" s="2" t="s">
        <v>5</v>
      </c>
      <c r="G5059" s="2" t="s">
        <v>24</v>
      </c>
      <c r="H5059" s="2">
        <v>2275749</v>
      </c>
      <c r="I5059" s="2">
        <v>2276054</v>
      </c>
      <c r="J5059" s="1" t="s">
        <v>25</v>
      </c>
      <c r="K5059" s="2" t="s">
        <v>6860</v>
      </c>
      <c r="N5059" s="2" t="s">
        <v>101</v>
      </c>
      <c r="Q5059" s="2" t="s">
        <v>6859</v>
      </c>
      <c r="R5059" s="2">
        <v>306</v>
      </c>
      <c r="S5059" s="2">
        <v>101</v>
      </c>
    </row>
    <row r="5060" spans="1:19" ht="28.8" x14ac:dyDescent="0.3">
      <c r="A5060" s="2" t="s">
        <v>20</v>
      </c>
      <c r="B5060" s="2" t="s">
        <v>21</v>
      </c>
      <c r="C5060" s="2" t="s">
        <v>22</v>
      </c>
      <c r="D5060" s="2" t="s">
        <v>23</v>
      </c>
      <c r="E5060" s="2" t="s">
        <v>5</v>
      </c>
      <c r="G5060" s="2" t="s">
        <v>24</v>
      </c>
      <c r="H5060" s="2">
        <v>2276058</v>
      </c>
      <c r="I5060" s="2">
        <v>2276567</v>
      </c>
      <c r="J5060" s="1" t="s">
        <v>54</v>
      </c>
      <c r="O5060" s="2" t="s">
        <v>6861</v>
      </c>
      <c r="Q5060" s="2" t="s">
        <v>6862</v>
      </c>
      <c r="R5060" s="2">
        <v>510</v>
      </c>
    </row>
    <row r="5061" spans="1:19" ht="57.6" x14ac:dyDescent="0.3">
      <c r="A5061" s="2" t="s">
        <v>28</v>
      </c>
      <c r="B5061" s="2" t="s">
        <v>29</v>
      </c>
      <c r="C5061" s="2" t="s">
        <v>22</v>
      </c>
      <c r="D5061" s="2" t="s">
        <v>23</v>
      </c>
      <c r="E5061" s="2" t="s">
        <v>5</v>
      </c>
      <c r="G5061" s="2" t="s">
        <v>24</v>
      </c>
      <c r="H5061" s="2">
        <v>2276058</v>
      </c>
      <c r="I5061" s="2">
        <v>2276567</v>
      </c>
      <c r="J5061" s="1" t="s">
        <v>54</v>
      </c>
      <c r="K5061" s="2" t="s">
        <v>6863</v>
      </c>
      <c r="N5061" s="2" t="s">
        <v>6864</v>
      </c>
      <c r="O5061" s="2" t="s">
        <v>6861</v>
      </c>
      <c r="Q5061" s="2" t="s">
        <v>6862</v>
      </c>
      <c r="R5061" s="2">
        <v>510</v>
      </c>
      <c r="S5061" s="2">
        <v>169</v>
      </c>
    </row>
    <row r="5062" spans="1:19" ht="28.8" x14ac:dyDescent="0.3">
      <c r="A5062" s="2" t="s">
        <v>20</v>
      </c>
      <c r="B5062" s="2" t="s">
        <v>21</v>
      </c>
      <c r="C5062" s="2" t="s">
        <v>22</v>
      </c>
      <c r="D5062" s="2" t="s">
        <v>23</v>
      </c>
      <c r="E5062" s="2" t="s">
        <v>5</v>
      </c>
      <c r="G5062" s="2" t="s">
        <v>24</v>
      </c>
      <c r="H5062" s="2">
        <v>2276822</v>
      </c>
      <c r="I5062" s="2">
        <v>2277868</v>
      </c>
      <c r="J5062" s="1" t="s">
        <v>25</v>
      </c>
      <c r="O5062" s="2" t="s">
        <v>6865</v>
      </c>
      <c r="Q5062" s="2" t="s">
        <v>6866</v>
      </c>
      <c r="R5062" s="2">
        <v>1047</v>
      </c>
    </row>
    <row r="5063" spans="1:19" ht="43.2" x14ac:dyDescent="0.3">
      <c r="A5063" s="2" t="s">
        <v>28</v>
      </c>
      <c r="B5063" s="2" t="s">
        <v>29</v>
      </c>
      <c r="C5063" s="2" t="s">
        <v>22</v>
      </c>
      <c r="D5063" s="2" t="s">
        <v>23</v>
      </c>
      <c r="E5063" s="2" t="s">
        <v>5</v>
      </c>
      <c r="G5063" s="2" t="s">
        <v>24</v>
      </c>
      <c r="H5063" s="2">
        <v>2276822</v>
      </c>
      <c r="I5063" s="2">
        <v>2277868</v>
      </c>
      <c r="J5063" s="1" t="s">
        <v>25</v>
      </c>
      <c r="K5063" s="2" t="s">
        <v>6867</v>
      </c>
      <c r="N5063" s="2" t="s">
        <v>6868</v>
      </c>
      <c r="O5063" s="2" t="s">
        <v>6865</v>
      </c>
      <c r="Q5063" s="2" t="s">
        <v>6866</v>
      </c>
      <c r="R5063" s="2">
        <v>1047</v>
      </c>
      <c r="S5063" s="2">
        <v>348</v>
      </c>
    </row>
    <row r="5064" spans="1:19" ht="28.8" x14ac:dyDescent="0.3">
      <c r="A5064" s="2" t="s">
        <v>20</v>
      </c>
      <c r="B5064" s="2" t="s">
        <v>21</v>
      </c>
      <c r="C5064" s="2" t="s">
        <v>22</v>
      </c>
      <c r="D5064" s="2" t="s">
        <v>23</v>
      </c>
      <c r="E5064" s="2" t="s">
        <v>5</v>
      </c>
      <c r="G5064" s="2" t="s">
        <v>24</v>
      </c>
      <c r="H5064" s="2">
        <v>2277892</v>
      </c>
      <c r="I5064" s="2">
        <v>2278731</v>
      </c>
      <c r="J5064" s="1" t="s">
        <v>25</v>
      </c>
      <c r="O5064" s="2" t="s">
        <v>6869</v>
      </c>
      <c r="Q5064" s="2" t="s">
        <v>6870</v>
      </c>
      <c r="R5064" s="2">
        <v>840</v>
      </c>
    </row>
    <row r="5065" spans="1:19" ht="43.2" x14ac:dyDescent="0.3">
      <c r="A5065" s="2" t="s">
        <v>28</v>
      </c>
      <c r="B5065" s="2" t="s">
        <v>29</v>
      </c>
      <c r="C5065" s="2" t="s">
        <v>22</v>
      </c>
      <c r="D5065" s="2" t="s">
        <v>23</v>
      </c>
      <c r="E5065" s="2" t="s">
        <v>5</v>
      </c>
      <c r="G5065" s="2" t="s">
        <v>24</v>
      </c>
      <c r="H5065" s="2">
        <v>2277892</v>
      </c>
      <c r="I5065" s="2">
        <v>2278731</v>
      </c>
      <c r="J5065" s="1" t="s">
        <v>25</v>
      </c>
      <c r="K5065" s="2" t="s">
        <v>6871</v>
      </c>
      <c r="N5065" s="2" t="s">
        <v>6872</v>
      </c>
      <c r="O5065" s="2" t="s">
        <v>6869</v>
      </c>
      <c r="Q5065" s="2" t="s">
        <v>6870</v>
      </c>
      <c r="R5065" s="2">
        <v>840</v>
      </c>
      <c r="S5065" s="2">
        <v>279</v>
      </c>
    </row>
    <row r="5066" spans="1:19" ht="28.8" x14ac:dyDescent="0.3">
      <c r="A5066" s="2" t="s">
        <v>20</v>
      </c>
      <c r="B5066" s="2" t="s">
        <v>21</v>
      </c>
      <c r="C5066" s="2" t="s">
        <v>22</v>
      </c>
      <c r="D5066" s="2" t="s">
        <v>23</v>
      </c>
      <c r="E5066" s="2" t="s">
        <v>5</v>
      </c>
      <c r="G5066" s="2" t="s">
        <v>24</v>
      </c>
      <c r="H5066" s="2">
        <v>2278728</v>
      </c>
      <c r="I5066" s="2">
        <v>2279204</v>
      </c>
      <c r="J5066" s="1" t="s">
        <v>25</v>
      </c>
      <c r="Q5066" s="2" t="s">
        <v>6873</v>
      </c>
      <c r="R5066" s="2">
        <v>477</v>
      </c>
    </row>
    <row r="5067" spans="1:19" ht="43.2" x14ac:dyDescent="0.3">
      <c r="A5067" s="2" t="s">
        <v>28</v>
      </c>
      <c r="B5067" s="2" t="s">
        <v>29</v>
      </c>
      <c r="C5067" s="2" t="s">
        <v>22</v>
      </c>
      <c r="D5067" s="2" t="s">
        <v>23</v>
      </c>
      <c r="E5067" s="2" t="s">
        <v>5</v>
      </c>
      <c r="G5067" s="2" t="s">
        <v>24</v>
      </c>
      <c r="H5067" s="2">
        <v>2278728</v>
      </c>
      <c r="I5067" s="2">
        <v>2279204</v>
      </c>
      <c r="J5067" s="1" t="s">
        <v>25</v>
      </c>
      <c r="K5067" s="2" t="s">
        <v>6874</v>
      </c>
      <c r="N5067" s="2" t="s">
        <v>6875</v>
      </c>
      <c r="Q5067" s="2" t="s">
        <v>6873</v>
      </c>
      <c r="R5067" s="2">
        <v>477</v>
      </c>
      <c r="S5067" s="2">
        <v>158</v>
      </c>
    </row>
    <row r="5068" spans="1:19" ht="28.8" x14ac:dyDescent="0.3">
      <c r="A5068" s="2" t="s">
        <v>20</v>
      </c>
      <c r="B5068" s="2" t="s">
        <v>21</v>
      </c>
      <c r="C5068" s="2" t="s">
        <v>22</v>
      </c>
      <c r="D5068" s="2" t="s">
        <v>23</v>
      </c>
      <c r="E5068" s="2" t="s">
        <v>5</v>
      </c>
      <c r="G5068" s="2" t="s">
        <v>24</v>
      </c>
      <c r="H5068" s="2">
        <v>2279201</v>
      </c>
      <c r="I5068" s="2">
        <v>2281009</v>
      </c>
      <c r="J5068" s="1" t="s">
        <v>25</v>
      </c>
      <c r="O5068" s="2" t="s">
        <v>6876</v>
      </c>
      <c r="Q5068" s="2" t="s">
        <v>6877</v>
      </c>
      <c r="R5068" s="2">
        <v>1809</v>
      </c>
    </row>
    <row r="5069" spans="1:19" ht="28.8" x14ac:dyDescent="0.3">
      <c r="A5069" s="2" t="s">
        <v>28</v>
      </c>
      <c r="B5069" s="2" t="s">
        <v>29</v>
      </c>
      <c r="C5069" s="2" t="s">
        <v>22</v>
      </c>
      <c r="D5069" s="2" t="s">
        <v>23</v>
      </c>
      <c r="E5069" s="2" t="s">
        <v>5</v>
      </c>
      <c r="G5069" s="2" t="s">
        <v>24</v>
      </c>
      <c r="H5069" s="2">
        <v>2279201</v>
      </c>
      <c r="I5069" s="2">
        <v>2281009</v>
      </c>
      <c r="J5069" s="1" t="s">
        <v>25</v>
      </c>
      <c r="K5069" s="2" t="s">
        <v>6878</v>
      </c>
      <c r="N5069" s="2" t="s">
        <v>6879</v>
      </c>
      <c r="O5069" s="2" t="s">
        <v>6876</v>
      </c>
      <c r="Q5069" s="2" t="s">
        <v>6877</v>
      </c>
      <c r="R5069" s="2">
        <v>1809</v>
      </c>
      <c r="S5069" s="2">
        <v>602</v>
      </c>
    </row>
    <row r="5070" spans="1:19" ht="28.8" x14ac:dyDescent="0.3">
      <c r="A5070" s="2" t="s">
        <v>20</v>
      </c>
      <c r="B5070" s="2" t="s">
        <v>21</v>
      </c>
      <c r="C5070" s="2" t="s">
        <v>22</v>
      </c>
      <c r="D5070" s="2" t="s">
        <v>23</v>
      </c>
      <c r="E5070" s="2" t="s">
        <v>5</v>
      </c>
      <c r="G5070" s="2" t="s">
        <v>24</v>
      </c>
      <c r="H5070" s="2">
        <v>2281006</v>
      </c>
      <c r="I5070" s="2">
        <v>2282217</v>
      </c>
      <c r="J5070" s="1" t="s">
        <v>25</v>
      </c>
      <c r="O5070" s="2" t="s">
        <v>6880</v>
      </c>
      <c r="Q5070" s="2" t="s">
        <v>6881</v>
      </c>
      <c r="R5070" s="2">
        <v>1212</v>
      </c>
    </row>
    <row r="5071" spans="1:19" ht="43.2" x14ac:dyDescent="0.3">
      <c r="A5071" s="2" t="s">
        <v>28</v>
      </c>
      <c r="B5071" s="2" t="s">
        <v>29</v>
      </c>
      <c r="C5071" s="2" t="s">
        <v>22</v>
      </c>
      <c r="D5071" s="2" t="s">
        <v>23</v>
      </c>
      <c r="E5071" s="2" t="s">
        <v>5</v>
      </c>
      <c r="G5071" s="2" t="s">
        <v>24</v>
      </c>
      <c r="H5071" s="2">
        <v>2281006</v>
      </c>
      <c r="I5071" s="2">
        <v>2282217</v>
      </c>
      <c r="J5071" s="1" t="s">
        <v>25</v>
      </c>
      <c r="K5071" s="2" t="s">
        <v>6882</v>
      </c>
      <c r="N5071" s="2" t="s">
        <v>6883</v>
      </c>
      <c r="O5071" s="2" t="s">
        <v>6880</v>
      </c>
      <c r="Q5071" s="2" t="s">
        <v>6881</v>
      </c>
      <c r="R5071" s="2">
        <v>1212</v>
      </c>
      <c r="S5071" s="2">
        <v>403</v>
      </c>
    </row>
    <row r="5072" spans="1:19" ht="28.8" x14ac:dyDescent="0.3">
      <c r="A5072" s="2" t="s">
        <v>20</v>
      </c>
      <c r="B5072" s="2" t="s">
        <v>21</v>
      </c>
      <c r="C5072" s="2" t="s">
        <v>22</v>
      </c>
      <c r="D5072" s="2" t="s">
        <v>23</v>
      </c>
      <c r="E5072" s="2" t="s">
        <v>5</v>
      </c>
      <c r="G5072" s="2" t="s">
        <v>24</v>
      </c>
      <c r="H5072" s="2">
        <v>2282251</v>
      </c>
      <c r="I5072" s="2">
        <v>2283417</v>
      </c>
      <c r="J5072" s="1" t="s">
        <v>25</v>
      </c>
      <c r="Q5072" s="2" t="s">
        <v>6884</v>
      </c>
      <c r="R5072" s="2">
        <v>1167</v>
      </c>
    </row>
    <row r="5073" spans="1:19" ht="28.8" x14ac:dyDescent="0.3">
      <c r="A5073" s="2" t="s">
        <v>28</v>
      </c>
      <c r="B5073" s="2" t="s">
        <v>29</v>
      </c>
      <c r="C5073" s="2" t="s">
        <v>22</v>
      </c>
      <c r="D5073" s="2" t="s">
        <v>23</v>
      </c>
      <c r="E5073" s="2" t="s">
        <v>5</v>
      </c>
      <c r="G5073" s="2" t="s">
        <v>24</v>
      </c>
      <c r="H5073" s="2">
        <v>2282251</v>
      </c>
      <c r="I5073" s="2">
        <v>2283417</v>
      </c>
      <c r="J5073" s="1" t="s">
        <v>25</v>
      </c>
      <c r="K5073" s="2" t="s">
        <v>6885</v>
      </c>
      <c r="N5073" s="2" t="s">
        <v>6886</v>
      </c>
      <c r="Q5073" s="2" t="s">
        <v>6884</v>
      </c>
      <c r="R5073" s="2">
        <v>1167</v>
      </c>
      <c r="S5073" s="2">
        <v>388</v>
      </c>
    </row>
    <row r="5074" spans="1:19" ht="28.8" x14ac:dyDescent="0.3">
      <c r="A5074" s="2" t="s">
        <v>20</v>
      </c>
      <c r="B5074" s="2" t="s">
        <v>21</v>
      </c>
      <c r="C5074" s="2" t="s">
        <v>22</v>
      </c>
      <c r="D5074" s="2" t="s">
        <v>23</v>
      </c>
      <c r="E5074" s="2" t="s">
        <v>5</v>
      </c>
      <c r="G5074" s="2" t="s">
        <v>24</v>
      </c>
      <c r="H5074" s="2">
        <v>2283480</v>
      </c>
      <c r="I5074" s="2">
        <v>2283962</v>
      </c>
      <c r="J5074" s="1" t="s">
        <v>25</v>
      </c>
      <c r="Q5074" s="2" t="s">
        <v>6887</v>
      </c>
      <c r="R5074" s="2">
        <v>483</v>
      </c>
    </row>
    <row r="5075" spans="1:19" ht="28.8" x14ac:dyDescent="0.3">
      <c r="A5075" s="2" t="s">
        <v>28</v>
      </c>
      <c r="B5075" s="2" t="s">
        <v>29</v>
      </c>
      <c r="C5075" s="2" t="s">
        <v>22</v>
      </c>
      <c r="D5075" s="2" t="s">
        <v>23</v>
      </c>
      <c r="E5075" s="2" t="s">
        <v>5</v>
      </c>
      <c r="G5075" s="2" t="s">
        <v>24</v>
      </c>
      <c r="H5075" s="2">
        <v>2283480</v>
      </c>
      <c r="I5075" s="2">
        <v>2283962</v>
      </c>
      <c r="J5075" s="1" t="s">
        <v>25</v>
      </c>
      <c r="K5075" s="2" t="s">
        <v>6888</v>
      </c>
      <c r="N5075" s="2" t="s">
        <v>101</v>
      </c>
      <c r="Q5075" s="2" t="s">
        <v>6887</v>
      </c>
      <c r="R5075" s="2">
        <v>483</v>
      </c>
      <c r="S5075" s="2">
        <v>160</v>
      </c>
    </row>
    <row r="5076" spans="1:19" ht="28.8" x14ac:dyDescent="0.3">
      <c r="A5076" s="2" t="s">
        <v>20</v>
      </c>
      <c r="B5076" s="2" t="s">
        <v>21</v>
      </c>
      <c r="C5076" s="2" t="s">
        <v>22</v>
      </c>
      <c r="D5076" s="2" t="s">
        <v>23</v>
      </c>
      <c r="E5076" s="2" t="s">
        <v>5</v>
      </c>
      <c r="G5076" s="2" t="s">
        <v>24</v>
      </c>
      <c r="H5076" s="2">
        <v>2283973</v>
      </c>
      <c r="I5076" s="2">
        <v>2284611</v>
      </c>
      <c r="J5076" s="1" t="s">
        <v>25</v>
      </c>
      <c r="O5076" s="2" t="s">
        <v>6889</v>
      </c>
      <c r="Q5076" s="2" t="s">
        <v>6890</v>
      </c>
      <c r="R5076" s="2">
        <v>639</v>
      </c>
    </row>
    <row r="5077" spans="1:19" ht="28.8" x14ac:dyDescent="0.3">
      <c r="A5077" s="2" t="s">
        <v>28</v>
      </c>
      <c r="B5077" s="2" t="s">
        <v>29</v>
      </c>
      <c r="C5077" s="2" t="s">
        <v>22</v>
      </c>
      <c r="D5077" s="2" t="s">
        <v>23</v>
      </c>
      <c r="E5077" s="2" t="s">
        <v>5</v>
      </c>
      <c r="G5077" s="2" t="s">
        <v>24</v>
      </c>
      <c r="H5077" s="2">
        <v>2283973</v>
      </c>
      <c r="I5077" s="2">
        <v>2284611</v>
      </c>
      <c r="J5077" s="1" t="s">
        <v>25</v>
      </c>
      <c r="K5077" s="2" t="s">
        <v>6891</v>
      </c>
      <c r="N5077" s="2" t="s">
        <v>6892</v>
      </c>
      <c r="O5077" s="2" t="s">
        <v>6889</v>
      </c>
      <c r="Q5077" s="2" t="s">
        <v>6890</v>
      </c>
      <c r="R5077" s="2">
        <v>639</v>
      </c>
      <c r="S5077" s="2">
        <v>212</v>
      </c>
    </row>
    <row r="5078" spans="1:19" ht="28.8" x14ac:dyDescent="0.3">
      <c r="A5078" s="2" t="s">
        <v>20</v>
      </c>
      <c r="B5078" s="2" t="s">
        <v>21</v>
      </c>
      <c r="C5078" s="2" t="s">
        <v>22</v>
      </c>
      <c r="D5078" s="2" t="s">
        <v>23</v>
      </c>
      <c r="E5078" s="2" t="s">
        <v>5</v>
      </c>
      <c r="G5078" s="2" t="s">
        <v>24</v>
      </c>
      <c r="H5078" s="2">
        <v>2284614</v>
      </c>
      <c r="I5078" s="2">
        <v>2285567</v>
      </c>
      <c r="J5078" s="1" t="s">
        <v>25</v>
      </c>
      <c r="O5078" s="2" t="s">
        <v>6893</v>
      </c>
      <c r="Q5078" s="2" t="s">
        <v>6894</v>
      </c>
      <c r="R5078" s="2">
        <v>954</v>
      </c>
    </row>
    <row r="5079" spans="1:19" ht="28.8" x14ac:dyDescent="0.3">
      <c r="A5079" s="2" t="s">
        <v>28</v>
      </c>
      <c r="B5079" s="2" t="s">
        <v>29</v>
      </c>
      <c r="C5079" s="2" t="s">
        <v>22</v>
      </c>
      <c r="D5079" s="2" t="s">
        <v>23</v>
      </c>
      <c r="E5079" s="2" t="s">
        <v>5</v>
      </c>
      <c r="G5079" s="2" t="s">
        <v>24</v>
      </c>
      <c r="H5079" s="2">
        <v>2284614</v>
      </c>
      <c r="I5079" s="2">
        <v>2285567</v>
      </c>
      <c r="J5079" s="1" t="s">
        <v>25</v>
      </c>
      <c r="K5079" s="2" t="s">
        <v>6895</v>
      </c>
      <c r="N5079" s="2" t="s">
        <v>6896</v>
      </c>
      <c r="O5079" s="2" t="s">
        <v>6893</v>
      </c>
      <c r="Q5079" s="2" t="s">
        <v>6894</v>
      </c>
      <c r="R5079" s="2">
        <v>954</v>
      </c>
      <c r="S5079" s="2">
        <v>317</v>
      </c>
    </row>
    <row r="5080" spans="1:19" ht="28.8" x14ac:dyDescent="0.3">
      <c r="A5080" s="2" t="s">
        <v>20</v>
      </c>
      <c r="B5080" s="2" t="s">
        <v>21</v>
      </c>
      <c r="C5080" s="2" t="s">
        <v>22</v>
      </c>
      <c r="D5080" s="2" t="s">
        <v>23</v>
      </c>
      <c r="E5080" s="2" t="s">
        <v>5</v>
      </c>
      <c r="G5080" s="2" t="s">
        <v>24</v>
      </c>
      <c r="H5080" s="2">
        <v>2285582</v>
      </c>
      <c r="I5080" s="2">
        <v>2286382</v>
      </c>
      <c r="J5080" s="1" t="s">
        <v>25</v>
      </c>
      <c r="Q5080" s="2" t="s">
        <v>6897</v>
      </c>
      <c r="R5080" s="2">
        <v>801</v>
      </c>
    </row>
    <row r="5081" spans="1:19" ht="43.2" x14ac:dyDescent="0.3">
      <c r="A5081" s="2" t="s">
        <v>28</v>
      </c>
      <c r="B5081" s="2" t="s">
        <v>29</v>
      </c>
      <c r="C5081" s="2" t="s">
        <v>22</v>
      </c>
      <c r="D5081" s="2" t="s">
        <v>23</v>
      </c>
      <c r="E5081" s="2" t="s">
        <v>5</v>
      </c>
      <c r="G5081" s="2" t="s">
        <v>24</v>
      </c>
      <c r="H5081" s="2">
        <v>2285582</v>
      </c>
      <c r="I5081" s="2">
        <v>2286382</v>
      </c>
      <c r="J5081" s="1" t="s">
        <v>25</v>
      </c>
      <c r="K5081" s="2" t="s">
        <v>6898</v>
      </c>
      <c r="N5081" s="2" t="s">
        <v>41</v>
      </c>
      <c r="Q5081" s="2" t="s">
        <v>6897</v>
      </c>
      <c r="R5081" s="2">
        <v>801</v>
      </c>
      <c r="S5081" s="2">
        <v>266</v>
      </c>
    </row>
    <row r="5082" spans="1:19" ht="28.8" x14ac:dyDescent="0.3">
      <c r="A5082" s="2" t="s">
        <v>20</v>
      </c>
      <c r="B5082" s="2" t="s">
        <v>21</v>
      </c>
      <c r="C5082" s="2" t="s">
        <v>22</v>
      </c>
      <c r="D5082" s="2" t="s">
        <v>23</v>
      </c>
      <c r="E5082" s="2" t="s">
        <v>5</v>
      </c>
      <c r="G5082" s="2" t="s">
        <v>24</v>
      </c>
      <c r="H5082" s="2">
        <v>2286413</v>
      </c>
      <c r="I5082" s="2">
        <v>2287459</v>
      </c>
      <c r="J5082" s="1" t="s">
        <v>54</v>
      </c>
      <c r="Q5082" s="2" t="s">
        <v>6899</v>
      </c>
      <c r="R5082" s="2">
        <v>1047</v>
      </c>
    </row>
    <row r="5083" spans="1:19" ht="28.8" x14ac:dyDescent="0.3">
      <c r="A5083" s="2" t="s">
        <v>28</v>
      </c>
      <c r="B5083" s="2" t="s">
        <v>29</v>
      </c>
      <c r="C5083" s="2" t="s">
        <v>22</v>
      </c>
      <c r="D5083" s="2" t="s">
        <v>23</v>
      </c>
      <c r="E5083" s="2" t="s">
        <v>5</v>
      </c>
      <c r="G5083" s="2" t="s">
        <v>24</v>
      </c>
      <c r="H5083" s="2">
        <v>2286413</v>
      </c>
      <c r="I5083" s="2">
        <v>2287459</v>
      </c>
      <c r="J5083" s="1" t="s">
        <v>54</v>
      </c>
      <c r="K5083" s="2" t="s">
        <v>6900</v>
      </c>
      <c r="N5083" s="2" t="s">
        <v>1226</v>
      </c>
      <c r="Q5083" s="2" t="s">
        <v>6899</v>
      </c>
      <c r="R5083" s="2">
        <v>1047</v>
      </c>
      <c r="S5083" s="2">
        <v>348</v>
      </c>
    </row>
    <row r="5084" spans="1:19" ht="28.8" x14ac:dyDescent="0.3">
      <c r="A5084" s="2" t="s">
        <v>20</v>
      </c>
      <c r="B5084" s="2" t="s">
        <v>21</v>
      </c>
      <c r="C5084" s="2" t="s">
        <v>22</v>
      </c>
      <c r="D5084" s="2" t="s">
        <v>23</v>
      </c>
      <c r="E5084" s="2" t="s">
        <v>5</v>
      </c>
      <c r="G5084" s="2" t="s">
        <v>24</v>
      </c>
      <c r="H5084" s="2">
        <v>2287612</v>
      </c>
      <c r="I5084" s="2">
        <v>2288043</v>
      </c>
      <c r="J5084" s="1" t="s">
        <v>25</v>
      </c>
      <c r="Q5084" s="2" t="s">
        <v>6901</v>
      </c>
      <c r="R5084" s="2">
        <v>432</v>
      </c>
    </row>
    <row r="5085" spans="1:19" ht="28.8" x14ac:dyDescent="0.3">
      <c r="A5085" s="2" t="s">
        <v>28</v>
      </c>
      <c r="B5085" s="2" t="s">
        <v>29</v>
      </c>
      <c r="C5085" s="2" t="s">
        <v>22</v>
      </c>
      <c r="D5085" s="2" t="s">
        <v>23</v>
      </c>
      <c r="E5085" s="2" t="s">
        <v>5</v>
      </c>
      <c r="G5085" s="2" t="s">
        <v>24</v>
      </c>
      <c r="H5085" s="2">
        <v>2287612</v>
      </c>
      <c r="I5085" s="2">
        <v>2288043</v>
      </c>
      <c r="J5085" s="1" t="s">
        <v>25</v>
      </c>
      <c r="K5085" s="2" t="s">
        <v>6902</v>
      </c>
      <c r="N5085" s="2" t="s">
        <v>101</v>
      </c>
      <c r="Q5085" s="2" t="s">
        <v>6901</v>
      </c>
      <c r="R5085" s="2">
        <v>432</v>
      </c>
      <c r="S5085" s="2">
        <v>143</v>
      </c>
    </row>
    <row r="5086" spans="1:19" ht="28.8" x14ac:dyDescent="0.3">
      <c r="A5086" s="2" t="s">
        <v>20</v>
      </c>
      <c r="B5086" s="2" t="s">
        <v>21</v>
      </c>
      <c r="C5086" s="2" t="s">
        <v>22</v>
      </c>
      <c r="D5086" s="2" t="s">
        <v>23</v>
      </c>
      <c r="E5086" s="2" t="s">
        <v>5</v>
      </c>
      <c r="G5086" s="2" t="s">
        <v>24</v>
      </c>
      <c r="H5086" s="2">
        <v>2288126</v>
      </c>
      <c r="I5086" s="2">
        <v>2289598</v>
      </c>
      <c r="J5086" s="1" t="s">
        <v>25</v>
      </c>
      <c r="Q5086" s="2" t="s">
        <v>6903</v>
      </c>
      <c r="R5086" s="2">
        <v>1473</v>
      </c>
    </row>
    <row r="5087" spans="1:19" ht="43.2" x14ac:dyDescent="0.3">
      <c r="A5087" s="2" t="s">
        <v>28</v>
      </c>
      <c r="B5087" s="2" t="s">
        <v>29</v>
      </c>
      <c r="C5087" s="2" t="s">
        <v>22</v>
      </c>
      <c r="D5087" s="2" t="s">
        <v>23</v>
      </c>
      <c r="E5087" s="2" t="s">
        <v>5</v>
      </c>
      <c r="G5087" s="2" t="s">
        <v>24</v>
      </c>
      <c r="H5087" s="2">
        <v>2288126</v>
      </c>
      <c r="I5087" s="2">
        <v>2289598</v>
      </c>
      <c r="J5087" s="1" t="s">
        <v>25</v>
      </c>
      <c r="K5087" s="2" t="s">
        <v>6904</v>
      </c>
      <c r="N5087" s="2" t="s">
        <v>41</v>
      </c>
      <c r="Q5087" s="2" t="s">
        <v>6903</v>
      </c>
      <c r="R5087" s="2">
        <v>1473</v>
      </c>
      <c r="S5087" s="2">
        <v>490</v>
      </c>
    </row>
    <row r="5088" spans="1:19" ht="28.8" x14ac:dyDescent="0.3">
      <c r="A5088" s="2" t="s">
        <v>20</v>
      </c>
      <c r="B5088" s="2" t="s">
        <v>21</v>
      </c>
      <c r="C5088" s="2" t="s">
        <v>22</v>
      </c>
      <c r="D5088" s="2" t="s">
        <v>23</v>
      </c>
      <c r="E5088" s="2" t="s">
        <v>5</v>
      </c>
      <c r="G5088" s="2" t="s">
        <v>24</v>
      </c>
      <c r="H5088" s="2">
        <v>2289608</v>
      </c>
      <c r="I5088" s="2">
        <v>2290777</v>
      </c>
      <c r="J5088" s="1" t="s">
        <v>25</v>
      </c>
      <c r="Q5088" s="2" t="s">
        <v>6905</v>
      </c>
      <c r="R5088" s="2">
        <v>1170</v>
      </c>
    </row>
    <row r="5089" spans="1:19" ht="28.8" x14ac:dyDescent="0.3">
      <c r="A5089" s="2" t="s">
        <v>28</v>
      </c>
      <c r="B5089" s="2" t="s">
        <v>29</v>
      </c>
      <c r="C5089" s="2" t="s">
        <v>22</v>
      </c>
      <c r="D5089" s="2" t="s">
        <v>23</v>
      </c>
      <c r="E5089" s="2" t="s">
        <v>5</v>
      </c>
      <c r="G5089" s="2" t="s">
        <v>24</v>
      </c>
      <c r="H5089" s="2">
        <v>2289608</v>
      </c>
      <c r="I5089" s="2">
        <v>2290777</v>
      </c>
      <c r="J5089" s="1" t="s">
        <v>25</v>
      </c>
      <c r="K5089" s="2" t="s">
        <v>6906</v>
      </c>
      <c r="N5089" s="2" t="s">
        <v>303</v>
      </c>
      <c r="Q5089" s="2" t="s">
        <v>6905</v>
      </c>
      <c r="R5089" s="2">
        <v>1170</v>
      </c>
      <c r="S5089" s="2">
        <v>389</v>
      </c>
    </row>
    <row r="5090" spans="1:19" ht="28.8" x14ac:dyDescent="0.3">
      <c r="A5090" s="2" t="s">
        <v>20</v>
      </c>
      <c r="B5090" s="2" t="s">
        <v>21</v>
      </c>
      <c r="C5090" s="2" t="s">
        <v>22</v>
      </c>
      <c r="D5090" s="2" t="s">
        <v>23</v>
      </c>
      <c r="E5090" s="2" t="s">
        <v>5</v>
      </c>
      <c r="G5090" s="2" t="s">
        <v>24</v>
      </c>
      <c r="H5090" s="2">
        <v>2290837</v>
      </c>
      <c r="I5090" s="2">
        <v>2291403</v>
      </c>
      <c r="J5090" s="1" t="s">
        <v>25</v>
      </c>
      <c r="Q5090" s="2" t="s">
        <v>6907</v>
      </c>
      <c r="R5090" s="2">
        <v>567</v>
      </c>
    </row>
    <row r="5091" spans="1:19" ht="28.8" x14ac:dyDescent="0.3">
      <c r="A5091" s="2" t="s">
        <v>28</v>
      </c>
      <c r="B5091" s="2" t="s">
        <v>29</v>
      </c>
      <c r="C5091" s="2" t="s">
        <v>22</v>
      </c>
      <c r="D5091" s="2" t="s">
        <v>23</v>
      </c>
      <c r="E5091" s="2" t="s">
        <v>5</v>
      </c>
      <c r="G5091" s="2" t="s">
        <v>24</v>
      </c>
      <c r="H5091" s="2">
        <v>2290837</v>
      </c>
      <c r="I5091" s="2">
        <v>2291403</v>
      </c>
      <c r="J5091" s="1" t="s">
        <v>25</v>
      </c>
      <c r="K5091" s="2" t="s">
        <v>6908</v>
      </c>
      <c r="N5091" s="2" t="s">
        <v>6909</v>
      </c>
      <c r="Q5091" s="2" t="s">
        <v>6907</v>
      </c>
      <c r="R5091" s="2">
        <v>567</v>
      </c>
      <c r="S5091" s="2">
        <v>188</v>
      </c>
    </row>
    <row r="5092" spans="1:19" ht="28.8" x14ac:dyDescent="0.3">
      <c r="A5092" s="2" t="s">
        <v>20</v>
      </c>
      <c r="B5092" s="2" t="s">
        <v>21</v>
      </c>
      <c r="C5092" s="2" t="s">
        <v>22</v>
      </c>
      <c r="D5092" s="2" t="s">
        <v>23</v>
      </c>
      <c r="E5092" s="2" t="s">
        <v>5</v>
      </c>
      <c r="G5092" s="2" t="s">
        <v>24</v>
      </c>
      <c r="H5092" s="2">
        <v>2291400</v>
      </c>
      <c r="I5092" s="2">
        <v>2292038</v>
      </c>
      <c r="J5092" s="1" t="s">
        <v>25</v>
      </c>
      <c r="Q5092" s="2" t="s">
        <v>6910</v>
      </c>
      <c r="R5092" s="2">
        <v>639</v>
      </c>
    </row>
    <row r="5093" spans="1:19" ht="43.2" x14ac:dyDescent="0.3">
      <c r="A5093" s="2" t="s">
        <v>28</v>
      </c>
      <c r="B5093" s="2" t="s">
        <v>29</v>
      </c>
      <c r="C5093" s="2" t="s">
        <v>22</v>
      </c>
      <c r="D5093" s="2" t="s">
        <v>23</v>
      </c>
      <c r="E5093" s="2" t="s">
        <v>5</v>
      </c>
      <c r="G5093" s="2" t="s">
        <v>24</v>
      </c>
      <c r="H5093" s="2">
        <v>2291400</v>
      </c>
      <c r="I5093" s="2">
        <v>2292038</v>
      </c>
      <c r="J5093" s="1" t="s">
        <v>25</v>
      </c>
      <c r="K5093" s="2" t="s">
        <v>6911</v>
      </c>
      <c r="N5093" s="2" t="s">
        <v>41</v>
      </c>
      <c r="Q5093" s="2" t="s">
        <v>6910</v>
      </c>
      <c r="R5093" s="2">
        <v>639</v>
      </c>
      <c r="S5093" s="2">
        <v>212</v>
      </c>
    </row>
    <row r="5094" spans="1:19" ht="28.8" x14ac:dyDescent="0.3">
      <c r="A5094" s="2" t="s">
        <v>20</v>
      </c>
      <c r="B5094" s="2" t="s">
        <v>21</v>
      </c>
      <c r="C5094" s="2" t="s">
        <v>22</v>
      </c>
      <c r="D5094" s="2" t="s">
        <v>23</v>
      </c>
      <c r="E5094" s="2" t="s">
        <v>5</v>
      </c>
      <c r="G5094" s="2" t="s">
        <v>24</v>
      </c>
      <c r="H5094" s="2">
        <v>2292084</v>
      </c>
      <c r="I5094" s="2">
        <v>2292446</v>
      </c>
      <c r="J5094" s="1" t="s">
        <v>25</v>
      </c>
      <c r="Q5094" s="2" t="s">
        <v>6912</v>
      </c>
      <c r="R5094" s="2">
        <v>363</v>
      </c>
    </row>
    <row r="5095" spans="1:19" ht="28.8" x14ac:dyDescent="0.3">
      <c r="A5095" s="2" t="s">
        <v>28</v>
      </c>
      <c r="B5095" s="2" t="s">
        <v>29</v>
      </c>
      <c r="C5095" s="2" t="s">
        <v>22</v>
      </c>
      <c r="D5095" s="2" t="s">
        <v>23</v>
      </c>
      <c r="E5095" s="2" t="s">
        <v>5</v>
      </c>
      <c r="G5095" s="2" t="s">
        <v>24</v>
      </c>
      <c r="H5095" s="2">
        <v>2292084</v>
      </c>
      <c r="I5095" s="2">
        <v>2292446</v>
      </c>
      <c r="J5095" s="1" t="s">
        <v>25</v>
      </c>
      <c r="K5095" s="2" t="s">
        <v>6913</v>
      </c>
      <c r="N5095" s="2" t="s">
        <v>1287</v>
      </c>
      <c r="Q5095" s="2" t="s">
        <v>6912</v>
      </c>
      <c r="R5095" s="2">
        <v>363</v>
      </c>
      <c r="S5095" s="2">
        <v>120</v>
      </c>
    </row>
    <row r="5096" spans="1:19" ht="28.8" x14ac:dyDescent="0.3">
      <c r="A5096" s="2" t="s">
        <v>20</v>
      </c>
      <c r="B5096" s="2" t="s">
        <v>21</v>
      </c>
      <c r="C5096" s="2" t="s">
        <v>22</v>
      </c>
      <c r="D5096" s="2" t="s">
        <v>23</v>
      </c>
      <c r="E5096" s="2" t="s">
        <v>5</v>
      </c>
      <c r="G5096" s="2" t="s">
        <v>24</v>
      </c>
      <c r="H5096" s="2">
        <v>2292458</v>
      </c>
      <c r="I5096" s="2">
        <v>2292586</v>
      </c>
      <c r="J5096" s="1" t="s">
        <v>54</v>
      </c>
      <c r="Q5096" s="2" t="s">
        <v>6914</v>
      </c>
      <c r="R5096" s="2">
        <v>129</v>
      </c>
    </row>
    <row r="5097" spans="1:19" ht="28.8" x14ac:dyDescent="0.3">
      <c r="A5097" s="2" t="s">
        <v>28</v>
      </c>
      <c r="B5097" s="2" t="s">
        <v>29</v>
      </c>
      <c r="C5097" s="2" t="s">
        <v>22</v>
      </c>
      <c r="D5097" s="2" t="s">
        <v>23</v>
      </c>
      <c r="E5097" s="2" t="s">
        <v>5</v>
      </c>
      <c r="G5097" s="2" t="s">
        <v>24</v>
      </c>
      <c r="H5097" s="2">
        <v>2292458</v>
      </c>
      <c r="I5097" s="2">
        <v>2292586</v>
      </c>
      <c r="J5097" s="1" t="s">
        <v>54</v>
      </c>
      <c r="K5097" s="2" t="s">
        <v>6915</v>
      </c>
      <c r="N5097" s="2" t="s">
        <v>101</v>
      </c>
      <c r="Q5097" s="2" t="s">
        <v>6914</v>
      </c>
      <c r="R5097" s="2">
        <v>129</v>
      </c>
      <c r="S5097" s="2">
        <v>42</v>
      </c>
    </row>
    <row r="5098" spans="1:19" ht="28.8" x14ac:dyDescent="0.3">
      <c r="A5098" s="2" t="s">
        <v>20</v>
      </c>
      <c r="B5098" s="2" t="s">
        <v>21</v>
      </c>
      <c r="C5098" s="2" t="s">
        <v>22</v>
      </c>
      <c r="D5098" s="2" t="s">
        <v>23</v>
      </c>
      <c r="E5098" s="2" t="s">
        <v>5</v>
      </c>
      <c r="G5098" s="2" t="s">
        <v>24</v>
      </c>
      <c r="H5098" s="2">
        <v>2292536</v>
      </c>
      <c r="I5098" s="2">
        <v>2293420</v>
      </c>
      <c r="J5098" s="1" t="s">
        <v>25</v>
      </c>
      <c r="O5098" s="2" t="s">
        <v>6916</v>
      </c>
      <c r="Q5098" s="2" t="s">
        <v>6917</v>
      </c>
      <c r="R5098" s="2">
        <v>885</v>
      </c>
    </row>
    <row r="5099" spans="1:19" ht="43.2" x14ac:dyDescent="0.3">
      <c r="A5099" s="2" t="s">
        <v>28</v>
      </c>
      <c r="B5099" s="2" t="s">
        <v>29</v>
      </c>
      <c r="C5099" s="2" t="s">
        <v>22</v>
      </c>
      <c r="D5099" s="2" t="s">
        <v>23</v>
      </c>
      <c r="E5099" s="2" t="s">
        <v>5</v>
      </c>
      <c r="G5099" s="2" t="s">
        <v>24</v>
      </c>
      <c r="H5099" s="2">
        <v>2292536</v>
      </c>
      <c r="I5099" s="2">
        <v>2293420</v>
      </c>
      <c r="J5099" s="1" t="s">
        <v>25</v>
      </c>
      <c r="K5099" s="2" t="s">
        <v>6918</v>
      </c>
      <c r="N5099" s="2" t="s">
        <v>6919</v>
      </c>
      <c r="O5099" s="2" t="s">
        <v>6916</v>
      </c>
      <c r="Q5099" s="2" t="s">
        <v>6917</v>
      </c>
      <c r="R5099" s="2">
        <v>885</v>
      </c>
      <c r="S5099" s="2">
        <v>294</v>
      </c>
    </row>
    <row r="5100" spans="1:19" ht="28.8" x14ac:dyDescent="0.3">
      <c r="A5100" s="2" t="s">
        <v>20</v>
      </c>
      <c r="B5100" s="2" t="s">
        <v>21</v>
      </c>
      <c r="C5100" s="2" t="s">
        <v>22</v>
      </c>
      <c r="D5100" s="2" t="s">
        <v>23</v>
      </c>
      <c r="E5100" s="2" t="s">
        <v>5</v>
      </c>
      <c r="G5100" s="2" t="s">
        <v>24</v>
      </c>
      <c r="H5100" s="2">
        <v>2293407</v>
      </c>
      <c r="I5100" s="2">
        <v>2295491</v>
      </c>
      <c r="J5100" s="1" t="s">
        <v>25</v>
      </c>
      <c r="O5100" s="2" t="s">
        <v>6920</v>
      </c>
      <c r="Q5100" s="2" t="s">
        <v>6921</v>
      </c>
      <c r="R5100" s="2">
        <v>2085</v>
      </c>
    </row>
    <row r="5101" spans="1:19" ht="43.2" x14ac:dyDescent="0.3">
      <c r="A5101" s="2" t="s">
        <v>28</v>
      </c>
      <c r="B5101" s="2" t="s">
        <v>29</v>
      </c>
      <c r="C5101" s="2" t="s">
        <v>22</v>
      </c>
      <c r="D5101" s="2" t="s">
        <v>23</v>
      </c>
      <c r="E5101" s="2" t="s">
        <v>5</v>
      </c>
      <c r="G5101" s="2" t="s">
        <v>24</v>
      </c>
      <c r="H5101" s="2">
        <v>2293407</v>
      </c>
      <c r="I5101" s="2">
        <v>2295491</v>
      </c>
      <c r="J5101" s="1" t="s">
        <v>25</v>
      </c>
      <c r="K5101" s="2" t="s">
        <v>6922</v>
      </c>
      <c r="N5101" s="2" t="s">
        <v>6923</v>
      </c>
      <c r="O5101" s="2" t="s">
        <v>6920</v>
      </c>
      <c r="Q5101" s="2" t="s">
        <v>6921</v>
      </c>
      <c r="R5101" s="2">
        <v>2085</v>
      </c>
      <c r="S5101" s="2">
        <v>694</v>
      </c>
    </row>
    <row r="5102" spans="1:19" ht="28.8" x14ac:dyDescent="0.3">
      <c r="A5102" s="2" t="s">
        <v>20</v>
      </c>
      <c r="B5102" s="2" t="s">
        <v>21</v>
      </c>
      <c r="C5102" s="2" t="s">
        <v>22</v>
      </c>
      <c r="D5102" s="2" t="s">
        <v>23</v>
      </c>
      <c r="E5102" s="2" t="s">
        <v>5</v>
      </c>
      <c r="G5102" s="2" t="s">
        <v>24</v>
      </c>
      <c r="H5102" s="2">
        <v>2295491</v>
      </c>
      <c r="I5102" s="2">
        <v>2296030</v>
      </c>
      <c r="J5102" s="1" t="s">
        <v>25</v>
      </c>
      <c r="Q5102" s="2" t="s">
        <v>6924</v>
      </c>
      <c r="R5102" s="2">
        <v>540</v>
      </c>
    </row>
    <row r="5103" spans="1:19" ht="57.6" x14ac:dyDescent="0.3">
      <c r="A5103" s="2" t="s">
        <v>28</v>
      </c>
      <c r="B5103" s="2" t="s">
        <v>29</v>
      </c>
      <c r="C5103" s="2" t="s">
        <v>22</v>
      </c>
      <c r="D5103" s="2" t="s">
        <v>23</v>
      </c>
      <c r="E5103" s="2" t="s">
        <v>5</v>
      </c>
      <c r="G5103" s="2" t="s">
        <v>24</v>
      </c>
      <c r="H5103" s="2">
        <v>2295491</v>
      </c>
      <c r="I5103" s="2">
        <v>2296030</v>
      </c>
      <c r="J5103" s="1" t="s">
        <v>25</v>
      </c>
      <c r="K5103" s="2" t="s">
        <v>6925</v>
      </c>
      <c r="N5103" s="2" t="s">
        <v>6926</v>
      </c>
      <c r="Q5103" s="2" t="s">
        <v>6924</v>
      </c>
      <c r="R5103" s="2">
        <v>540</v>
      </c>
      <c r="S5103" s="2">
        <v>179</v>
      </c>
    </row>
    <row r="5104" spans="1:19" ht="28.8" x14ac:dyDescent="0.3">
      <c r="A5104" s="2" t="s">
        <v>20</v>
      </c>
      <c r="B5104" s="2" t="s">
        <v>21</v>
      </c>
      <c r="C5104" s="2" t="s">
        <v>22</v>
      </c>
      <c r="D5104" s="2" t="s">
        <v>23</v>
      </c>
      <c r="E5104" s="2" t="s">
        <v>5</v>
      </c>
      <c r="G5104" s="2" t="s">
        <v>24</v>
      </c>
      <c r="H5104" s="2">
        <v>2296027</v>
      </c>
      <c r="I5104" s="2">
        <v>2296755</v>
      </c>
      <c r="J5104" s="1" t="s">
        <v>25</v>
      </c>
      <c r="Q5104" s="2" t="s">
        <v>6927</v>
      </c>
      <c r="R5104" s="2">
        <v>729</v>
      </c>
    </row>
    <row r="5105" spans="1:19" ht="28.8" x14ac:dyDescent="0.3">
      <c r="A5105" s="2" t="s">
        <v>28</v>
      </c>
      <c r="B5105" s="2" t="s">
        <v>29</v>
      </c>
      <c r="C5105" s="2" t="s">
        <v>22</v>
      </c>
      <c r="D5105" s="2" t="s">
        <v>23</v>
      </c>
      <c r="E5105" s="2" t="s">
        <v>5</v>
      </c>
      <c r="G5105" s="2" t="s">
        <v>24</v>
      </c>
      <c r="H5105" s="2">
        <v>2296027</v>
      </c>
      <c r="I5105" s="2">
        <v>2296755</v>
      </c>
      <c r="J5105" s="1" t="s">
        <v>25</v>
      </c>
      <c r="K5105" s="2" t="s">
        <v>6928</v>
      </c>
      <c r="N5105" s="2" t="s">
        <v>208</v>
      </c>
      <c r="Q5105" s="2" t="s">
        <v>6927</v>
      </c>
      <c r="R5105" s="2">
        <v>729</v>
      </c>
      <c r="S5105" s="2">
        <v>242</v>
      </c>
    </row>
    <row r="5106" spans="1:19" ht="28.8" x14ac:dyDescent="0.3">
      <c r="A5106" s="2" t="s">
        <v>20</v>
      </c>
      <c r="B5106" s="2" t="s">
        <v>21</v>
      </c>
      <c r="C5106" s="2" t="s">
        <v>22</v>
      </c>
      <c r="D5106" s="2" t="s">
        <v>23</v>
      </c>
      <c r="E5106" s="2" t="s">
        <v>5</v>
      </c>
      <c r="G5106" s="2" t="s">
        <v>24</v>
      </c>
      <c r="H5106" s="2">
        <v>2296703</v>
      </c>
      <c r="I5106" s="2">
        <v>2297611</v>
      </c>
      <c r="J5106" s="1" t="s">
        <v>54</v>
      </c>
      <c r="Q5106" s="2" t="s">
        <v>6929</v>
      </c>
      <c r="R5106" s="2">
        <v>909</v>
      </c>
    </row>
    <row r="5107" spans="1:19" ht="28.8" x14ac:dyDescent="0.3">
      <c r="A5107" s="2" t="s">
        <v>28</v>
      </c>
      <c r="B5107" s="2" t="s">
        <v>29</v>
      </c>
      <c r="C5107" s="2" t="s">
        <v>22</v>
      </c>
      <c r="D5107" s="2" t="s">
        <v>23</v>
      </c>
      <c r="E5107" s="2" t="s">
        <v>5</v>
      </c>
      <c r="G5107" s="2" t="s">
        <v>24</v>
      </c>
      <c r="H5107" s="2">
        <v>2296703</v>
      </c>
      <c r="I5107" s="2">
        <v>2297611</v>
      </c>
      <c r="J5107" s="1" t="s">
        <v>54</v>
      </c>
      <c r="K5107" s="2" t="s">
        <v>6930</v>
      </c>
      <c r="N5107" s="2" t="s">
        <v>6931</v>
      </c>
      <c r="Q5107" s="2" t="s">
        <v>6929</v>
      </c>
      <c r="R5107" s="2">
        <v>909</v>
      </c>
      <c r="S5107" s="2">
        <v>302</v>
      </c>
    </row>
    <row r="5108" spans="1:19" ht="28.8" x14ac:dyDescent="0.3">
      <c r="A5108" s="2" t="s">
        <v>20</v>
      </c>
      <c r="B5108" s="2" t="s">
        <v>21</v>
      </c>
      <c r="C5108" s="2" t="s">
        <v>22</v>
      </c>
      <c r="D5108" s="2" t="s">
        <v>23</v>
      </c>
      <c r="E5108" s="2" t="s">
        <v>5</v>
      </c>
      <c r="G5108" s="2" t="s">
        <v>24</v>
      </c>
      <c r="H5108" s="2">
        <v>2297614</v>
      </c>
      <c r="I5108" s="2">
        <v>2297934</v>
      </c>
      <c r="J5108" s="1" t="s">
        <v>54</v>
      </c>
      <c r="Q5108" s="2" t="s">
        <v>6932</v>
      </c>
      <c r="R5108" s="2">
        <v>321</v>
      </c>
    </row>
    <row r="5109" spans="1:19" ht="28.8" x14ac:dyDescent="0.3">
      <c r="A5109" s="2" t="s">
        <v>28</v>
      </c>
      <c r="B5109" s="2" t="s">
        <v>29</v>
      </c>
      <c r="C5109" s="2" t="s">
        <v>22</v>
      </c>
      <c r="D5109" s="2" t="s">
        <v>23</v>
      </c>
      <c r="E5109" s="2" t="s">
        <v>5</v>
      </c>
      <c r="G5109" s="2" t="s">
        <v>24</v>
      </c>
      <c r="H5109" s="2">
        <v>2297614</v>
      </c>
      <c r="I5109" s="2">
        <v>2297934</v>
      </c>
      <c r="J5109" s="1" t="s">
        <v>54</v>
      </c>
      <c r="K5109" s="2" t="s">
        <v>6933</v>
      </c>
      <c r="N5109" s="2" t="s">
        <v>101</v>
      </c>
      <c r="Q5109" s="2" t="s">
        <v>6932</v>
      </c>
      <c r="R5109" s="2">
        <v>321</v>
      </c>
      <c r="S5109" s="2">
        <v>106</v>
      </c>
    </row>
    <row r="5110" spans="1:19" ht="28.8" x14ac:dyDescent="0.3">
      <c r="A5110" s="2" t="s">
        <v>20</v>
      </c>
      <c r="B5110" s="2" t="s">
        <v>21</v>
      </c>
      <c r="C5110" s="2" t="s">
        <v>22</v>
      </c>
      <c r="D5110" s="2" t="s">
        <v>23</v>
      </c>
      <c r="E5110" s="2" t="s">
        <v>5</v>
      </c>
      <c r="G5110" s="2" t="s">
        <v>24</v>
      </c>
      <c r="H5110" s="2">
        <v>2298112</v>
      </c>
      <c r="I5110" s="2">
        <v>2299464</v>
      </c>
      <c r="J5110" s="1" t="s">
        <v>25</v>
      </c>
      <c r="Q5110" s="2" t="s">
        <v>6934</v>
      </c>
      <c r="R5110" s="2">
        <v>1353</v>
      </c>
    </row>
    <row r="5111" spans="1:19" ht="43.2" x14ac:dyDescent="0.3">
      <c r="A5111" s="2" t="s">
        <v>28</v>
      </c>
      <c r="B5111" s="2" t="s">
        <v>29</v>
      </c>
      <c r="C5111" s="2" t="s">
        <v>22</v>
      </c>
      <c r="D5111" s="2" t="s">
        <v>23</v>
      </c>
      <c r="E5111" s="2" t="s">
        <v>5</v>
      </c>
      <c r="G5111" s="2" t="s">
        <v>24</v>
      </c>
      <c r="H5111" s="2">
        <v>2298112</v>
      </c>
      <c r="I5111" s="2">
        <v>2299464</v>
      </c>
      <c r="J5111" s="1" t="s">
        <v>25</v>
      </c>
      <c r="K5111" s="2" t="s">
        <v>6935</v>
      </c>
      <c r="N5111" s="2" t="s">
        <v>6846</v>
      </c>
      <c r="Q5111" s="2" t="s">
        <v>6934</v>
      </c>
      <c r="R5111" s="2">
        <v>1353</v>
      </c>
      <c r="S5111" s="2">
        <v>450</v>
      </c>
    </row>
    <row r="5112" spans="1:19" ht="28.8" x14ac:dyDescent="0.3">
      <c r="A5112" s="2" t="s">
        <v>20</v>
      </c>
      <c r="B5112" s="2" t="s">
        <v>21</v>
      </c>
      <c r="C5112" s="2" t="s">
        <v>22</v>
      </c>
      <c r="D5112" s="2" t="s">
        <v>23</v>
      </c>
      <c r="E5112" s="2" t="s">
        <v>5</v>
      </c>
      <c r="G5112" s="2" t="s">
        <v>24</v>
      </c>
      <c r="H5112" s="2">
        <v>2299471</v>
      </c>
      <c r="I5112" s="2">
        <v>2299944</v>
      </c>
      <c r="J5112" s="1" t="s">
        <v>25</v>
      </c>
      <c r="Q5112" s="2" t="s">
        <v>6936</v>
      </c>
      <c r="R5112" s="2">
        <v>474</v>
      </c>
    </row>
    <row r="5113" spans="1:19" ht="28.8" x14ac:dyDescent="0.3">
      <c r="A5113" s="2" t="s">
        <v>28</v>
      </c>
      <c r="B5113" s="2" t="s">
        <v>29</v>
      </c>
      <c r="C5113" s="2" t="s">
        <v>22</v>
      </c>
      <c r="D5113" s="2" t="s">
        <v>23</v>
      </c>
      <c r="E5113" s="2" t="s">
        <v>5</v>
      </c>
      <c r="G5113" s="2" t="s">
        <v>24</v>
      </c>
      <c r="H5113" s="2">
        <v>2299471</v>
      </c>
      <c r="I5113" s="2">
        <v>2299944</v>
      </c>
      <c r="J5113" s="1" t="s">
        <v>25</v>
      </c>
      <c r="K5113" s="2" t="s">
        <v>6937</v>
      </c>
      <c r="N5113" s="2" t="s">
        <v>101</v>
      </c>
      <c r="Q5113" s="2" t="s">
        <v>6936</v>
      </c>
      <c r="R5113" s="2">
        <v>474</v>
      </c>
      <c r="S5113" s="2">
        <v>157</v>
      </c>
    </row>
    <row r="5114" spans="1:19" ht="28.8" x14ac:dyDescent="0.3">
      <c r="A5114" s="2" t="s">
        <v>20</v>
      </c>
      <c r="B5114" s="2" t="s">
        <v>21</v>
      </c>
      <c r="C5114" s="2" t="s">
        <v>22</v>
      </c>
      <c r="D5114" s="2" t="s">
        <v>23</v>
      </c>
      <c r="E5114" s="2" t="s">
        <v>5</v>
      </c>
      <c r="G5114" s="2" t="s">
        <v>24</v>
      </c>
      <c r="H5114" s="2">
        <v>2300182</v>
      </c>
      <c r="I5114" s="2">
        <v>2300883</v>
      </c>
      <c r="J5114" s="1" t="s">
        <v>25</v>
      </c>
      <c r="Q5114" s="2" t="s">
        <v>6938</v>
      </c>
      <c r="R5114" s="2">
        <v>702</v>
      </c>
    </row>
    <row r="5115" spans="1:19" ht="43.2" x14ac:dyDescent="0.3">
      <c r="A5115" s="2" t="s">
        <v>28</v>
      </c>
      <c r="B5115" s="2" t="s">
        <v>29</v>
      </c>
      <c r="C5115" s="2" t="s">
        <v>22</v>
      </c>
      <c r="D5115" s="2" t="s">
        <v>23</v>
      </c>
      <c r="E5115" s="2" t="s">
        <v>5</v>
      </c>
      <c r="G5115" s="2" t="s">
        <v>24</v>
      </c>
      <c r="H5115" s="2">
        <v>2300182</v>
      </c>
      <c r="I5115" s="2">
        <v>2300883</v>
      </c>
      <c r="J5115" s="1" t="s">
        <v>25</v>
      </c>
      <c r="K5115" s="2" t="s">
        <v>6939</v>
      </c>
      <c r="N5115" s="2" t="s">
        <v>41</v>
      </c>
      <c r="Q5115" s="2" t="s">
        <v>6938</v>
      </c>
      <c r="R5115" s="2">
        <v>702</v>
      </c>
      <c r="S5115" s="2">
        <v>233</v>
      </c>
    </row>
    <row r="5116" spans="1:19" ht="28.8" x14ac:dyDescent="0.3">
      <c r="A5116" s="2" t="s">
        <v>20</v>
      </c>
      <c r="B5116" s="2" t="s">
        <v>21</v>
      </c>
      <c r="C5116" s="2" t="s">
        <v>22</v>
      </c>
      <c r="D5116" s="2" t="s">
        <v>23</v>
      </c>
      <c r="E5116" s="2" t="s">
        <v>5</v>
      </c>
      <c r="G5116" s="2" t="s">
        <v>24</v>
      </c>
      <c r="H5116" s="2">
        <v>2301397</v>
      </c>
      <c r="I5116" s="2">
        <v>2301951</v>
      </c>
      <c r="J5116" s="1" t="s">
        <v>54</v>
      </c>
      <c r="O5116" s="2" t="s">
        <v>6940</v>
      </c>
      <c r="Q5116" s="2" t="s">
        <v>6941</v>
      </c>
      <c r="R5116" s="2">
        <v>555</v>
      </c>
    </row>
    <row r="5117" spans="1:19" ht="28.8" x14ac:dyDescent="0.3">
      <c r="A5117" s="2" t="s">
        <v>28</v>
      </c>
      <c r="B5117" s="2" t="s">
        <v>29</v>
      </c>
      <c r="C5117" s="2" t="s">
        <v>22</v>
      </c>
      <c r="D5117" s="2" t="s">
        <v>23</v>
      </c>
      <c r="E5117" s="2" t="s">
        <v>5</v>
      </c>
      <c r="G5117" s="2" t="s">
        <v>24</v>
      </c>
      <c r="H5117" s="2">
        <v>2301397</v>
      </c>
      <c r="I5117" s="2">
        <v>2301951</v>
      </c>
      <c r="J5117" s="1" t="s">
        <v>54</v>
      </c>
      <c r="K5117" s="2" t="s">
        <v>6942</v>
      </c>
      <c r="N5117" s="2" t="s">
        <v>6943</v>
      </c>
      <c r="O5117" s="2" t="s">
        <v>6940</v>
      </c>
      <c r="Q5117" s="2" t="s">
        <v>6941</v>
      </c>
      <c r="R5117" s="2">
        <v>555</v>
      </c>
      <c r="S5117" s="2">
        <v>184</v>
      </c>
    </row>
    <row r="5118" spans="1:19" ht="28.8" x14ac:dyDescent="0.3">
      <c r="A5118" s="2" t="s">
        <v>20</v>
      </c>
      <c r="B5118" s="2" t="s">
        <v>21</v>
      </c>
      <c r="C5118" s="2" t="s">
        <v>22</v>
      </c>
      <c r="D5118" s="2" t="s">
        <v>23</v>
      </c>
      <c r="E5118" s="2" t="s">
        <v>5</v>
      </c>
      <c r="G5118" s="2" t="s">
        <v>24</v>
      </c>
      <c r="H5118" s="2">
        <v>2301948</v>
      </c>
      <c r="I5118" s="2">
        <v>2302283</v>
      </c>
      <c r="J5118" s="1" t="s">
        <v>54</v>
      </c>
      <c r="Q5118" s="2" t="s">
        <v>6944</v>
      </c>
      <c r="R5118" s="2">
        <v>336</v>
      </c>
    </row>
    <row r="5119" spans="1:19" ht="28.8" x14ac:dyDescent="0.3">
      <c r="A5119" s="2" t="s">
        <v>28</v>
      </c>
      <c r="B5119" s="2" t="s">
        <v>29</v>
      </c>
      <c r="C5119" s="2" t="s">
        <v>22</v>
      </c>
      <c r="D5119" s="2" t="s">
        <v>23</v>
      </c>
      <c r="E5119" s="2" t="s">
        <v>5</v>
      </c>
      <c r="G5119" s="2" t="s">
        <v>24</v>
      </c>
      <c r="H5119" s="2">
        <v>2301948</v>
      </c>
      <c r="I5119" s="2">
        <v>2302283</v>
      </c>
      <c r="J5119" s="1" t="s">
        <v>54</v>
      </c>
      <c r="K5119" s="2" t="s">
        <v>6945</v>
      </c>
      <c r="N5119" s="2" t="s">
        <v>6946</v>
      </c>
      <c r="Q5119" s="2" t="s">
        <v>6944</v>
      </c>
      <c r="R5119" s="2">
        <v>336</v>
      </c>
      <c r="S5119" s="2">
        <v>111</v>
      </c>
    </row>
    <row r="5120" spans="1:19" ht="28.8" x14ac:dyDescent="0.3">
      <c r="A5120" s="2" t="s">
        <v>20</v>
      </c>
      <c r="B5120" s="2" t="s">
        <v>21</v>
      </c>
      <c r="C5120" s="2" t="s">
        <v>22</v>
      </c>
      <c r="D5120" s="2" t="s">
        <v>23</v>
      </c>
      <c r="E5120" s="2" t="s">
        <v>5</v>
      </c>
      <c r="G5120" s="2" t="s">
        <v>24</v>
      </c>
      <c r="H5120" s="2">
        <v>2302544</v>
      </c>
      <c r="I5120" s="2">
        <v>2302768</v>
      </c>
      <c r="J5120" s="1" t="s">
        <v>54</v>
      </c>
      <c r="Q5120" s="2" t="s">
        <v>6947</v>
      </c>
      <c r="R5120" s="2">
        <v>225</v>
      </c>
    </row>
    <row r="5121" spans="1:19" ht="28.8" x14ac:dyDescent="0.3">
      <c r="A5121" s="2" t="s">
        <v>28</v>
      </c>
      <c r="B5121" s="2" t="s">
        <v>29</v>
      </c>
      <c r="C5121" s="2" t="s">
        <v>22</v>
      </c>
      <c r="D5121" s="2" t="s">
        <v>23</v>
      </c>
      <c r="E5121" s="2" t="s">
        <v>5</v>
      </c>
      <c r="G5121" s="2" t="s">
        <v>24</v>
      </c>
      <c r="H5121" s="2">
        <v>2302544</v>
      </c>
      <c r="I5121" s="2">
        <v>2302768</v>
      </c>
      <c r="J5121" s="1" t="s">
        <v>54</v>
      </c>
      <c r="K5121" s="2" t="s">
        <v>6948</v>
      </c>
      <c r="N5121" s="2" t="s">
        <v>101</v>
      </c>
      <c r="Q5121" s="2" t="s">
        <v>6947</v>
      </c>
      <c r="R5121" s="2">
        <v>225</v>
      </c>
      <c r="S5121" s="2">
        <v>74</v>
      </c>
    </row>
    <row r="5122" spans="1:19" ht="28.8" x14ac:dyDescent="0.3">
      <c r="A5122" s="2" t="s">
        <v>20</v>
      </c>
      <c r="B5122" s="2" t="s">
        <v>21</v>
      </c>
      <c r="C5122" s="2" t="s">
        <v>22</v>
      </c>
      <c r="D5122" s="2" t="s">
        <v>23</v>
      </c>
      <c r="E5122" s="2" t="s">
        <v>5</v>
      </c>
      <c r="G5122" s="2" t="s">
        <v>24</v>
      </c>
      <c r="H5122" s="2">
        <v>2302761</v>
      </c>
      <c r="I5122" s="2">
        <v>2302922</v>
      </c>
      <c r="J5122" s="1" t="s">
        <v>54</v>
      </c>
      <c r="Q5122" s="2" t="s">
        <v>6949</v>
      </c>
      <c r="R5122" s="2">
        <v>162</v>
      </c>
    </row>
    <row r="5123" spans="1:19" ht="28.8" x14ac:dyDescent="0.3">
      <c r="A5123" s="2" t="s">
        <v>28</v>
      </c>
      <c r="B5123" s="2" t="s">
        <v>29</v>
      </c>
      <c r="C5123" s="2" t="s">
        <v>22</v>
      </c>
      <c r="D5123" s="2" t="s">
        <v>23</v>
      </c>
      <c r="E5123" s="2" t="s">
        <v>5</v>
      </c>
      <c r="G5123" s="2" t="s">
        <v>24</v>
      </c>
      <c r="H5123" s="2">
        <v>2302761</v>
      </c>
      <c r="I5123" s="2">
        <v>2302922</v>
      </c>
      <c r="J5123" s="1" t="s">
        <v>54</v>
      </c>
      <c r="K5123" s="2" t="s">
        <v>6950</v>
      </c>
      <c r="N5123" s="2" t="s">
        <v>101</v>
      </c>
      <c r="Q5123" s="2" t="s">
        <v>6949</v>
      </c>
      <c r="R5123" s="2">
        <v>162</v>
      </c>
      <c r="S5123" s="2">
        <v>53</v>
      </c>
    </row>
    <row r="5124" spans="1:19" ht="28.8" x14ac:dyDescent="0.3">
      <c r="A5124" s="2" t="s">
        <v>20</v>
      </c>
      <c r="B5124" s="2" t="s">
        <v>21</v>
      </c>
      <c r="C5124" s="2" t="s">
        <v>22</v>
      </c>
      <c r="D5124" s="2" t="s">
        <v>23</v>
      </c>
      <c r="E5124" s="2" t="s">
        <v>5</v>
      </c>
      <c r="G5124" s="2" t="s">
        <v>24</v>
      </c>
      <c r="H5124" s="2">
        <v>2302879</v>
      </c>
      <c r="I5124" s="2">
        <v>2303298</v>
      </c>
      <c r="J5124" s="1" t="s">
        <v>54</v>
      </c>
      <c r="Q5124" s="2" t="s">
        <v>6951</v>
      </c>
      <c r="R5124" s="2">
        <v>420</v>
      </c>
    </row>
    <row r="5125" spans="1:19" ht="28.8" x14ac:dyDescent="0.3">
      <c r="A5125" s="2" t="s">
        <v>28</v>
      </c>
      <c r="B5125" s="2" t="s">
        <v>29</v>
      </c>
      <c r="C5125" s="2" t="s">
        <v>22</v>
      </c>
      <c r="D5125" s="2" t="s">
        <v>23</v>
      </c>
      <c r="E5125" s="2" t="s">
        <v>5</v>
      </c>
      <c r="G5125" s="2" t="s">
        <v>24</v>
      </c>
      <c r="H5125" s="2">
        <v>2302879</v>
      </c>
      <c r="I5125" s="2">
        <v>2303298</v>
      </c>
      <c r="J5125" s="1" t="s">
        <v>54</v>
      </c>
      <c r="K5125" s="2" t="s">
        <v>6952</v>
      </c>
      <c r="N5125" s="2" t="s">
        <v>101</v>
      </c>
      <c r="Q5125" s="2" t="s">
        <v>6951</v>
      </c>
      <c r="R5125" s="2">
        <v>420</v>
      </c>
      <c r="S5125" s="2">
        <v>139</v>
      </c>
    </row>
    <row r="5126" spans="1:19" ht="28.8" x14ac:dyDescent="0.3">
      <c r="A5126" s="2" t="s">
        <v>20</v>
      </c>
      <c r="B5126" s="2" t="s">
        <v>21</v>
      </c>
      <c r="C5126" s="2" t="s">
        <v>22</v>
      </c>
      <c r="D5126" s="2" t="s">
        <v>23</v>
      </c>
      <c r="E5126" s="2" t="s">
        <v>5</v>
      </c>
      <c r="G5126" s="2" t="s">
        <v>24</v>
      </c>
      <c r="H5126" s="2">
        <v>2303356</v>
      </c>
      <c r="I5126" s="2">
        <v>2303970</v>
      </c>
      <c r="J5126" s="1" t="s">
        <v>54</v>
      </c>
      <c r="O5126" s="2" t="s">
        <v>6953</v>
      </c>
      <c r="Q5126" s="2" t="s">
        <v>6954</v>
      </c>
      <c r="R5126" s="2">
        <v>615</v>
      </c>
    </row>
    <row r="5127" spans="1:19" ht="28.8" x14ac:dyDescent="0.3">
      <c r="A5127" s="2" t="s">
        <v>28</v>
      </c>
      <c r="B5127" s="2" t="s">
        <v>29</v>
      </c>
      <c r="C5127" s="2" t="s">
        <v>22</v>
      </c>
      <c r="D5127" s="2" t="s">
        <v>23</v>
      </c>
      <c r="E5127" s="2" t="s">
        <v>5</v>
      </c>
      <c r="G5127" s="2" t="s">
        <v>24</v>
      </c>
      <c r="H5127" s="2">
        <v>2303356</v>
      </c>
      <c r="I5127" s="2">
        <v>2303970</v>
      </c>
      <c r="J5127" s="1" t="s">
        <v>54</v>
      </c>
      <c r="K5127" s="2" t="s">
        <v>6955</v>
      </c>
      <c r="N5127" s="2" t="s">
        <v>6956</v>
      </c>
      <c r="O5127" s="2" t="s">
        <v>6953</v>
      </c>
      <c r="Q5127" s="2" t="s">
        <v>6954</v>
      </c>
      <c r="R5127" s="2">
        <v>615</v>
      </c>
      <c r="S5127" s="2">
        <v>204</v>
      </c>
    </row>
    <row r="5128" spans="1:19" ht="28.8" x14ac:dyDescent="0.3">
      <c r="A5128" s="2" t="s">
        <v>20</v>
      </c>
      <c r="B5128" s="2" t="s">
        <v>21</v>
      </c>
      <c r="C5128" s="2" t="s">
        <v>22</v>
      </c>
      <c r="D5128" s="2" t="s">
        <v>23</v>
      </c>
      <c r="E5128" s="2" t="s">
        <v>5</v>
      </c>
      <c r="G5128" s="2" t="s">
        <v>24</v>
      </c>
      <c r="H5128" s="2">
        <v>2304199</v>
      </c>
      <c r="I5128" s="2">
        <v>2304573</v>
      </c>
      <c r="J5128" s="1" t="s">
        <v>25</v>
      </c>
      <c r="Q5128" s="2" t="s">
        <v>6957</v>
      </c>
      <c r="R5128" s="2">
        <v>375</v>
      </c>
    </row>
    <row r="5129" spans="1:19" ht="28.8" x14ac:dyDescent="0.3">
      <c r="A5129" s="2" t="s">
        <v>28</v>
      </c>
      <c r="B5129" s="2" t="s">
        <v>29</v>
      </c>
      <c r="C5129" s="2" t="s">
        <v>22</v>
      </c>
      <c r="D5129" s="2" t="s">
        <v>23</v>
      </c>
      <c r="E5129" s="2" t="s">
        <v>5</v>
      </c>
      <c r="G5129" s="2" t="s">
        <v>24</v>
      </c>
      <c r="H5129" s="2">
        <v>2304199</v>
      </c>
      <c r="I5129" s="2">
        <v>2304573</v>
      </c>
      <c r="J5129" s="1" t="s">
        <v>25</v>
      </c>
      <c r="K5129" s="2" t="s">
        <v>6958</v>
      </c>
      <c r="N5129" s="2" t="s">
        <v>597</v>
      </c>
      <c r="Q5129" s="2" t="s">
        <v>6957</v>
      </c>
      <c r="R5129" s="2">
        <v>375</v>
      </c>
      <c r="S5129" s="2">
        <v>124</v>
      </c>
    </row>
    <row r="5130" spans="1:19" ht="28.8" x14ac:dyDescent="0.3">
      <c r="A5130" s="2" t="s">
        <v>20</v>
      </c>
      <c r="B5130" s="2" t="s">
        <v>21</v>
      </c>
      <c r="C5130" s="2" t="s">
        <v>22</v>
      </c>
      <c r="D5130" s="2" t="s">
        <v>23</v>
      </c>
      <c r="E5130" s="2" t="s">
        <v>5</v>
      </c>
      <c r="G5130" s="2" t="s">
        <v>24</v>
      </c>
      <c r="H5130" s="2">
        <v>2304658</v>
      </c>
      <c r="I5130" s="2">
        <v>2306199</v>
      </c>
      <c r="J5130" s="1" t="s">
        <v>54</v>
      </c>
      <c r="O5130" s="2" t="s">
        <v>6959</v>
      </c>
      <c r="Q5130" s="2" t="s">
        <v>6960</v>
      </c>
      <c r="R5130" s="2">
        <v>1542</v>
      </c>
    </row>
    <row r="5131" spans="1:19" ht="28.8" x14ac:dyDescent="0.3">
      <c r="A5131" s="2" t="s">
        <v>28</v>
      </c>
      <c r="B5131" s="2" t="s">
        <v>29</v>
      </c>
      <c r="C5131" s="2" t="s">
        <v>22</v>
      </c>
      <c r="D5131" s="2" t="s">
        <v>23</v>
      </c>
      <c r="E5131" s="2" t="s">
        <v>5</v>
      </c>
      <c r="G5131" s="2" t="s">
        <v>24</v>
      </c>
      <c r="H5131" s="2">
        <v>2304658</v>
      </c>
      <c r="I5131" s="2">
        <v>2306199</v>
      </c>
      <c r="J5131" s="1" t="s">
        <v>54</v>
      </c>
      <c r="K5131" s="2" t="s">
        <v>6961</v>
      </c>
      <c r="N5131" s="2" t="s">
        <v>5436</v>
      </c>
      <c r="O5131" s="2" t="s">
        <v>6959</v>
      </c>
      <c r="Q5131" s="2" t="s">
        <v>6960</v>
      </c>
      <c r="R5131" s="2">
        <v>1542</v>
      </c>
      <c r="S5131" s="2">
        <v>513</v>
      </c>
    </row>
    <row r="5132" spans="1:19" ht="28.8" x14ac:dyDescent="0.3">
      <c r="A5132" s="2" t="s">
        <v>20</v>
      </c>
      <c r="B5132" s="2" t="s">
        <v>21</v>
      </c>
      <c r="C5132" s="2" t="s">
        <v>22</v>
      </c>
      <c r="D5132" s="2" t="s">
        <v>23</v>
      </c>
      <c r="E5132" s="2" t="s">
        <v>5</v>
      </c>
      <c r="G5132" s="2" t="s">
        <v>24</v>
      </c>
      <c r="H5132" s="2">
        <v>2306274</v>
      </c>
      <c r="I5132" s="2">
        <v>2307593</v>
      </c>
      <c r="J5132" s="1" t="s">
        <v>54</v>
      </c>
      <c r="Q5132" s="2" t="s">
        <v>6962</v>
      </c>
      <c r="R5132" s="2">
        <v>1320</v>
      </c>
    </row>
    <row r="5133" spans="1:19" ht="57.6" x14ac:dyDescent="0.3">
      <c r="A5133" s="2" t="s">
        <v>28</v>
      </c>
      <c r="B5133" s="2" t="s">
        <v>29</v>
      </c>
      <c r="C5133" s="2" t="s">
        <v>22</v>
      </c>
      <c r="D5133" s="2" t="s">
        <v>23</v>
      </c>
      <c r="E5133" s="2" t="s">
        <v>5</v>
      </c>
      <c r="G5133" s="2" t="s">
        <v>24</v>
      </c>
      <c r="H5133" s="2">
        <v>2306274</v>
      </c>
      <c r="I5133" s="2">
        <v>2307593</v>
      </c>
      <c r="J5133" s="1" t="s">
        <v>54</v>
      </c>
      <c r="K5133" s="2" t="s">
        <v>6963</v>
      </c>
      <c r="N5133" s="2" t="s">
        <v>6964</v>
      </c>
      <c r="Q5133" s="2" t="s">
        <v>6962</v>
      </c>
      <c r="R5133" s="2">
        <v>1320</v>
      </c>
      <c r="S5133" s="2">
        <v>439</v>
      </c>
    </row>
    <row r="5134" spans="1:19" ht="28.8" x14ac:dyDescent="0.3">
      <c r="A5134" s="2" t="s">
        <v>20</v>
      </c>
      <c r="B5134" s="2" t="s">
        <v>21</v>
      </c>
      <c r="C5134" s="2" t="s">
        <v>22</v>
      </c>
      <c r="D5134" s="2" t="s">
        <v>23</v>
      </c>
      <c r="E5134" s="2" t="s">
        <v>5</v>
      </c>
      <c r="G5134" s="2" t="s">
        <v>24</v>
      </c>
      <c r="H5134" s="2">
        <v>2307809</v>
      </c>
      <c r="I5134" s="2">
        <v>2307919</v>
      </c>
      <c r="J5134" s="1" t="s">
        <v>25</v>
      </c>
      <c r="Q5134" s="2" t="s">
        <v>6965</v>
      </c>
      <c r="R5134" s="2">
        <v>111</v>
      </c>
    </row>
    <row r="5135" spans="1:19" ht="28.8" x14ac:dyDescent="0.3">
      <c r="A5135" s="2" t="s">
        <v>28</v>
      </c>
      <c r="B5135" s="2" t="s">
        <v>29</v>
      </c>
      <c r="C5135" s="2" t="s">
        <v>22</v>
      </c>
      <c r="D5135" s="2" t="s">
        <v>23</v>
      </c>
      <c r="E5135" s="2" t="s">
        <v>5</v>
      </c>
      <c r="G5135" s="2" t="s">
        <v>24</v>
      </c>
      <c r="H5135" s="2">
        <v>2307809</v>
      </c>
      <c r="I5135" s="2">
        <v>2307919</v>
      </c>
      <c r="J5135" s="1" t="s">
        <v>25</v>
      </c>
      <c r="K5135" s="2" t="s">
        <v>6966</v>
      </c>
      <c r="N5135" s="2" t="s">
        <v>101</v>
      </c>
      <c r="Q5135" s="2" t="s">
        <v>6965</v>
      </c>
      <c r="R5135" s="2">
        <v>111</v>
      </c>
      <c r="S5135" s="2">
        <v>36</v>
      </c>
    </row>
    <row r="5136" spans="1:19" ht="28.8" x14ac:dyDescent="0.3">
      <c r="A5136" s="2" t="s">
        <v>20</v>
      </c>
      <c r="B5136" s="2" t="s">
        <v>21</v>
      </c>
      <c r="C5136" s="2" t="s">
        <v>22</v>
      </c>
      <c r="D5136" s="2" t="s">
        <v>23</v>
      </c>
      <c r="E5136" s="2" t="s">
        <v>5</v>
      </c>
      <c r="G5136" s="2" t="s">
        <v>24</v>
      </c>
      <c r="H5136" s="2">
        <v>2307992</v>
      </c>
      <c r="I5136" s="2">
        <v>2308378</v>
      </c>
      <c r="J5136" s="1" t="s">
        <v>25</v>
      </c>
      <c r="Q5136" s="2" t="s">
        <v>6967</v>
      </c>
      <c r="R5136" s="2">
        <v>387</v>
      </c>
    </row>
    <row r="5137" spans="1:19" ht="43.2" x14ac:dyDescent="0.3">
      <c r="A5137" s="2" t="s">
        <v>28</v>
      </c>
      <c r="B5137" s="2" t="s">
        <v>29</v>
      </c>
      <c r="C5137" s="2" t="s">
        <v>22</v>
      </c>
      <c r="D5137" s="2" t="s">
        <v>23</v>
      </c>
      <c r="E5137" s="2" t="s">
        <v>5</v>
      </c>
      <c r="G5137" s="2" t="s">
        <v>24</v>
      </c>
      <c r="H5137" s="2">
        <v>2307992</v>
      </c>
      <c r="I5137" s="2">
        <v>2308378</v>
      </c>
      <c r="J5137" s="1" t="s">
        <v>25</v>
      </c>
      <c r="K5137" s="2" t="s">
        <v>6968</v>
      </c>
      <c r="N5137" s="2" t="s">
        <v>41</v>
      </c>
      <c r="Q5137" s="2" t="s">
        <v>6967</v>
      </c>
      <c r="R5137" s="2">
        <v>387</v>
      </c>
      <c r="S5137" s="2">
        <v>128</v>
      </c>
    </row>
    <row r="5138" spans="1:19" ht="28.8" x14ac:dyDescent="0.3">
      <c r="A5138" s="2" t="s">
        <v>20</v>
      </c>
      <c r="B5138" s="2" t="s">
        <v>21</v>
      </c>
      <c r="C5138" s="2" t="s">
        <v>22</v>
      </c>
      <c r="D5138" s="2" t="s">
        <v>23</v>
      </c>
      <c r="E5138" s="2" t="s">
        <v>5</v>
      </c>
      <c r="G5138" s="2" t="s">
        <v>24</v>
      </c>
      <c r="H5138" s="2">
        <v>2308422</v>
      </c>
      <c r="I5138" s="2">
        <v>2308652</v>
      </c>
      <c r="J5138" s="1" t="s">
        <v>25</v>
      </c>
      <c r="Q5138" s="2" t="s">
        <v>6969</v>
      </c>
      <c r="R5138" s="2">
        <v>231</v>
      </c>
    </row>
    <row r="5139" spans="1:19" ht="43.2" x14ac:dyDescent="0.3">
      <c r="A5139" s="2" t="s">
        <v>28</v>
      </c>
      <c r="B5139" s="2" t="s">
        <v>29</v>
      </c>
      <c r="C5139" s="2" t="s">
        <v>22</v>
      </c>
      <c r="D5139" s="2" t="s">
        <v>23</v>
      </c>
      <c r="E5139" s="2" t="s">
        <v>5</v>
      </c>
      <c r="G5139" s="2" t="s">
        <v>24</v>
      </c>
      <c r="H5139" s="2">
        <v>2308422</v>
      </c>
      <c r="I5139" s="2">
        <v>2308652</v>
      </c>
      <c r="J5139" s="1" t="s">
        <v>25</v>
      </c>
      <c r="K5139" s="2" t="s">
        <v>6970</v>
      </c>
      <c r="N5139" s="2" t="s">
        <v>41</v>
      </c>
      <c r="Q5139" s="2" t="s">
        <v>6969</v>
      </c>
      <c r="R5139" s="2">
        <v>231</v>
      </c>
      <c r="S5139" s="2">
        <v>76</v>
      </c>
    </row>
    <row r="5140" spans="1:19" ht="28.8" x14ac:dyDescent="0.3">
      <c r="A5140" s="2" t="s">
        <v>20</v>
      </c>
      <c r="B5140" s="2" t="s">
        <v>21</v>
      </c>
      <c r="C5140" s="2" t="s">
        <v>22</v>
      </c>
      <c r="D5140" s="2" t="s">
        <v>23</v>
      </c>
      <c r="E5140" s="2" t="s">
        <v>5</v>
      </c>
      <c r="G5140" s="2" t="s">
        <v>24</v>
      </c>
      <c r="H5140" s="2">
        <v>2308695</v>
      </c>
      <c r="I5140" s="2">
        <v>2309834</v>
      </c>
      <c r="J5140" s="1" t="s">
        <v>25</v>
      </c>
      <c r="Q5140" s="2" t="s">
        <v>6971</v>
      </c>
      <c r="R5140" s="2">
        <v>1140</v>
      </c>
    </row>
    <row r="5141" spans="1:19" ht="43.2" x14ac:dyDescent="0.3">
      <c r="A5141" s="2" t="s">
        <v>28</v>
      </c>
      <c r="B5141" s="2" t="s">
        <v>29</v>
      </c>
      <c r="C5141" s="2" t="s">
        <v>22</v>
      </c>
      <c r="D5141" s="2" t="s">
        <v>23</v>
      </c>
      <c r="E5141" s="2" t="s">
        <v>5</v>
      </c>
      <c r="G5141" s="2" t="s">
        <v>24</v>
      </c>
      <c r="H5141" s="2">
        <v>2308695</v>
      </c>
      <c r="I5141" s="2">
        <v>2309834</v>
      </c>
      <c r="J5141" s="1" t="s">
        <v>25</v>
      </c>
      <c r="K5141" s="2" t="s">
        <v>6972</v>
      </c>
      <c r="N5141" s="2" t="s">
        <v>2600</v>
      </c>
      <c r="Q5141" s="2" t="s">
        <v>6971</v>
      </c>
      <c r="R5141" s="2">
        <v>1140</v>
      </c>
      <c r="S5141" s="2">
        <v>379</v>
      </c>
    </row>
    <row r="5142" spans="1:19" ht="28.8" x14ac:dyDescent="0.3">
      <c r="A5142" s="2" t="s">
        <v>20</v>
      </c>
      <c r="B5142" s="2" t="s">
        <v>21</v>
      </c>
      <c r="C5142" s="2" t="s">
        <v>22</v>
      </c>
      <c r="D5142" s="2" t="s">
        <v>23</v>
      </c>
      <c r="E5142" s="2" t="s">
        <v>5</v>
      </c>
      <c r="G5142" s="2" t="s">
        <v>24</v>
      </c>
      <c r="H5142" s="2">
        <v>2310568</v>
      </c>
      <c r="I5142" s="2">
        <v>2310849</v>
      </c>
      <c r="J5142" s="1" t="s">
        <v>54</v>
      </c>
      <c r="Q5142" s="2" t="s">
        <v>6973</v>
      </c>
      <c r="R5142" s="2">
        <v>282</v>
      </c>
    </row>
    <row r="5143" spans="1:19" ht="28.8" x14ac:dyDescent="0.3">
      <c r="A5143" s="2" t="s">
        <v>28</v>
      </c>
      <c r="B5143" s="2" t="s">
        <v>29</v>
      </c>
      <c r="C5143" s="2" t="s">
        <v>22</v>
      </c>
      <c r="D5143" s="2" t="s">
        <v>23</v>
      </c>
      <c r="E5143" s="2" t="s">
        <v>5</v>
      </c>
      <c r="G5143" s="2" t="s">
        <v>24</v>
      </c>
      <c r="H5143" s="2">
        <v>2310568</v>
      </c>
      <c r="I5143" s="2">
        <v>2310849</v>
      </c>
      <c r="J5143" s="1" t="s">
        <v>54</v>
      </c>
      <c r="K5143" s="2" t="s">
        <v>6974</v>
      </c>
      <c r="N5143" s="2" t="s">
        <v>101</v>
      </c>
      <c r="Q5143" s="2" t="s">
        <v>6973</v>
      </c>
      <c r="R5143" s="2">
        <v>282</v>
      </c>
      <c r="S5143" s="2">
        <v>93</v>
      </c>
    </row>
    <row r="5144" spans="1:19" ht="28.8" x14ac:dyDescent="0.3">
      <c r="A5144" s="2" t="s">
        <v>20</v>
      </c>
      <c r="B5144" s="2" t="s">
        <v>21</v>
      </c>
      <c r="C5144" s="2" t="s">
        <v>22</v>
      </c>
      <c r="D5144" s="2" t="s">
        <v>23</v>
      </c>
      <c r="E5144" s="2" t="s">
        <v>5</v>
      </c>
      <c r="G5144" s="2" t="s">
        <v>24</v>
      </c>
      <c r="H5144" s="2">
        <v>2310953</v>
      </c>
      <c r="I5144" s="2">
        <v>2311564</v>
      </c>
      <c r="J5144" s="1" t="s">
        <v>25</v>
      </c>
      <c r="Q5144" s="2" t="s">
        <v>6975</v>
      </c>
      <c r="R5144" s="2">
        <v>612</v>
      </c>
    </row>
    <row r="5145" spans="1:19" ht="43.2" x14ac:dyDescent="0.3">
      <c r="A5145" s="2" t="s">
        <v>28</v>
      </c>
      <c r="B5145" s="2" t="s">
        <v>29</v>
      </c>
      <c r="C5145" s="2" t="s">
        <v>22</v>
      </c>
      <c r="D5145" s="2" t="s">
        <v>23</v>
      </c>
      <c r="E5145" s="2" t="s">
        <v>5</v>
      </c>
      <c r="G5145" s="2" t="s">
        <v>24</v>
      </c>
      <c r="H5145" s="2">
        <v>2310953</v>
      </c>
      <c r="I5145" s="2">
        <v>2311564</v>
      </c>
      <c r="J5145" s="1" t="s">
        <v>25</v>
      </c>
      <c r="K5145" s="2" t="s">
        <v>6976</v>
      </c>
      <c r="N5145" s="2" t="s">
        <v>41</v>
      </c>
      <c r="Q5145" s="2" t="s">
        <v>6975</v>
      </c>
      <c r="R5145" s="2">
        <v>612</v>
      </c>
      <c r="S5145" s="2">
        <v>203</v>
      </c>
    </row>
    <row r="5146" spans="1:19" ht="28.8" x14ac:dyDescent="0.3">
      <c r="A5146" s="2" t="s">
        <v>20</v>
      </c>
      <c r="B5146" s="2" t="s">
        <v>21</v>
      </c>
      <c r="C5146" s="2" t="s">
        <v>22</v>
      </c>
      <c r="D5146" s="2" t="s">
        <v>23</v>
      </c>
      <c r="E5146" s="2" t="s">
        <v>5</v>
      </c>
      <c r="G5146" s="2" t="s">
        <v>24</v>
      </c>
      <c r="H5146" s="2">
        <v>2311933</v>
      </c>
      <c r="I5146" s="2">
        <v>2312856</v>
      </c>
      <c r="J5146" s="1" t="s">
        <v>25</v>
      </c>
      <c r="Q5146" s="2" t="s">
        <v>6977</v>
      </c>
      <c r="R5146" s="2">
        <v>924</v>
      </c>
    </row>
    <row r="5147" spans="1:19" ht="28.8" x14ac:dyDescent="0.3">
      <c r="A5147" s="2" t="s">
        <v>28</v>
      </c>
      <c r="B5147" s="2" t="s">
        <v>29</v>
      </c>
      <c r="C5147" s="2" t="s">
        <v>22</v>
      </c>
      <c r="D5147" s="2" t="s">
        <v>23</v>
      </c>
      <c r="E5147" s="2" t="s">
        <v>5</v>
      </c>
      <c r="G5147" s="2" t="s">
        <v>24</v>
      </c>
      <c r="H5147" s="2">
        <v>2311933</v>
      </c>
      <c r="I5147" s="2">
        <v>2312856</v>
      </c>
      <c r="J5147" s="1" t="s">
        <v>25</v>
      </c>
      <c r="K5147" s="2" t="s">
        <v>6978</v>
      </c>
      <c r="N5147" s="2" t="s">
        <v>146</v>
      </c>
      <c r="Q5147" s="2" t="s">
        <v>6977</v>
      </c>
      <c r="R5147" s="2">
        <v>924</v>
      </c>
      <c r="S5147" s="2">
        <v>307</v>
      </c>
    </row>
    <row r="5148" spans="1:19" ht="28.8" x14ac:dyDescent="0.3">
      <c r="A5148" s="2" t="s">
        <v>20</v>
      </c>
      <c r="B5148" s="2" t="s">
        <v>21</v>
      </c>
      <c r="C5148" s="2" t="s">
        <v>22</v>
      </c>
      <c r="D5148" s="2" t="s">
        <v>23</v>
      </c>
      <c r="E5148" s="2" t="s">
        <v>5</v>
      </c>
      <c r="G5148" s="2" t="s">
        <v>24</v>
      </c>
      <c r="H5148" s="2">
        <v>2312853</v>
      </c>
      <c r="I5148" s="2">
        <v>2314289</v>
      </c>
      <c r="J5148" s="1" t="s">
        <v>25</v>
      </c>
      <c r="Q5148" s="2" t="s">
        <v>6979</v>
      </c>
      <c r="R5148" s="2">
        <v>1437</v>
      </c>
    </row>
    <row r="5149" spans="1:19" ht="43.2" x14ac:dyDescent="0.3">
      <c r="A5149" s="2" t="s">
        <v>28</v>
      </c>
      <c r="B5149" s="2" t="s">
        <v>29</v>
      </c>
      <c r="C5149" s="2" t="s">
        <v>22</v>
      </c>
      <c r="D5149" s="2" t="s">
        <v>23</v>
      </c>
      <c r="E5149" s="2" t="s">
        <v>5</v>
      </c>
      <c r="G5149" s="2" t="s">
        <v>24</v>
      </c>
      <c r="H5149" s="2">
        <v>2312853</v>
      </c>
      <c r="I5149" s="2">
        <v>2314289</v>
      </c>
      <c r="J5149" s="1" t="s">
        <v>25</v>
      </c>
      <c r="K5149" s="2" t="s">
        <v>6980</v>
      </c>
      <c r="N5149" s="2" t="s">
        <v>329</v>
      </c>
      <c r="Q5149" s="2" t="s">
        <v>6979</v>
      </c>
      <c r="R5149" s="2">
        <v>1437</v>
      </c>
      <c r="S5149" s="2">
        <v>478</v>
      </c>
    </row>
    <row r="5150" spans="1:19" ht="28.8" x14ac:dyDescent="0.3">
      <c r="A5150" s="2" t="s">
        <v>20</v>
      </c>
      <c r="B5150" s="2" t="s">
        <v>285</v>
      </c>
      <c r="C5150" s="2" t="s">
        <v>22</v>
      </c>
      <c r="D5150" s="2" t="s">
        <v>23</v>
      </c>
      <c r="E5150" s="2" t="s">
        <v>5</v>
      </c>
      <c r="G5150" s="2" t="s">
        <v>24</v>
      </c>
      <c r="H5150" s="2">
        <v>2315014</v>
      </c>
      <c r="I5150" s="2">
        <v>2315090</v>
      </c>
      <c r="J5150" s="1" t="s">
        <v>54</v>
      </c>
      <c r="Q5150" s="2" t="s">
        <v>6981</v>
      </c>
      <c r="R5150" s="2">
        <v>77</v>
      </c>
    </row>
    <row r="5151" spans="1:19" ht="28.8" x14ac:dyDescent="0.3">
      <c r="A5151" s="2" t="s">
        <v>285</v>
      </c>
      <c r="C5151" s="2" t="s">
        <v>22</v>
      </c>
      <c r="D5151" s="2" t="s">
        <v>23</v>
      </c>
      <c r="E5151" s="2" t="s">
        <v>5</v>
      </c>
      <c r="G5151" s="2" t="s">
        <v>24</v>
      </c>
      <c r="H5151" s="2">
        <v>2315014</v>
      </c>
      <c r="I5151" s="2">
        <v>2315090</v>
      </c>
      <c r="J5151" s="1" t="s">
        <v>54</v>
      </c>
      <c r="N5151" s="2" t="s">
        <v>3381</v>
      </c>
      <c r="Q5151" s="2" t="s">
        <v>6981</v>
      </c>
      <c r="R5151" s="2">
        <v>77</v>
      </c>
    </row>
    <row r="5152" spans="1:19" ht="28.8" x14ac:dyDescent="0.3">
      <c r="A5152" s="2" t="s">
        <v>20</v>
      </c>
      <c r="B5152" s="2" t="s">
        <v>21</v>
      </c>
      <c r="C5152" s="2" t="s">
        <v>22</v>
      </c>
      <c r="D5152" s="2" t="s">
        <v>23</v>
      </c>
      <c r="E5152" s="2" t="s">
        <v>5</v>
      </c>
      <c r="G5152" s="2" t="s">
        <v>24</v>
      </c>
      <c r="H5152" s="2">
        <v>2315128</v>
      </c>
      <c r="I5152" s="2">
        <v>2315580</v>
      </c>
      <c r="J5152" s="1" t="s">
        <v>54</v>
      </c>
      <c r="Q5152" s="2" t="s">
        <v>6982</v>
      </c>
      <c r="R5152" s="2">
        <v>453</v>
      </c>
    </row>
    <row r="5153" spans="1:19" ht="43.2" x14ac:dyDescent="0.3">
      <c r="A5153" s="2" t="s">
        <v>28</v>
      </c>
      <c r="B5153" s="2" t="s">
        <v>29</v>
      </c>
      <c r="C5153" s="2" t="s">
        <v>22</v>
      </c>
      <c r="D5153" s="2" t="s">
        <v>23</v>
      </c>
      <c r="E5153" s="2" t="s">
        <v>5</v>
      </c>
      <c r="G5153" s="2" t="s">
        <v>24</v>
      </c>
      <c r="H5153" s="2">
        <v>2315128</v>
      </c>
      <c r="I5153" s="2">
        <v>2315580</v>
      </c>
      <c r="J5153" s="1" t="s">
        <v>54</v>
      </c>
      <c r="K5153" s="2" t="s">
        <v>6983</v>
      </c>
      <c r="N5153" s="2" t="s">
        <v>1199</v>
      </c>
      <c r="Q5153" s="2" t="s">
        <v>6982</v>
      </c>
      <c r="R5153" s="2">
        <v>453</v>
      </c>
      <c r="S5153" s="2">
        <v>150</v>
      </c>
    </row>
    <row r="5154" spans="1:19" ht="28.8" x14ac:dyDescent="0.3">
      <c r="A5154" s="2" t="s">
        <v>20</v>
      </c>
      <c r="B5154" s="2" t="s">
        <v>21</v>
      </c>
      <c r="C5154" s="2" t="s">
        <v>22</v>
      </c>
      <c r="D5154" s="2" t="s">
        <v>23</v>
      </c>
      <c r="E5154" s="2" t="s">
        <v>5</v>
      </c>
      <c r="G5154" s="2" t="s">
        <v>24</v>
      </c>
      <c r="H5154" s="2">
        <v>2315555</v>
      </c>
      <c r="I5154" s="2">
        <v>2315854</v>
      </c>
      <c r="J5154" s="1" t="s">
        <v>54</v>
      </c>
      <c r="O5154" s="2" t="s">
        <v>6984</v>
      </c>
      <c r="Q5154" s="2" t="s">
        <v>6985</v>
      </c>
      <c r="R5154" s="2">
        <v>300</v>
      </c>
    </row>
    <row r="5155" spans="1:19" ht="43.2" x14ac:dyDescent="0.3">
      <c r="A5155" s="2" t="s">
        <v>28</v>
      </c>
      <c r="B5155" s="2" t="s">
        <v>29</v>
      </c>
      <c r="C5155" s="2" t="s">
        <v>22</v>
      </c>
      <c r="D5155" s="2" t="s">
        <v>23</v>
      </c>
      <c r="E5155" s="2" t="s">
        <v>5</v>
      </c>
      <c r="G5155" s="2" t="s">
        <v>24</v>
      </c>
      <c r="H5155" s="2">
        <v>2315555</v>
      </c>
      <c r="I5155" s="2">
        <v>2315854</v>
      </c>
      <c r="J5155" s="1" t="s">
        <v>54</v>
      </c>
      <c r="K5155" s="2" t="s">
        <v>6986</v>
      </c>
      <c r="N5155" s="2" t="s">
        <v>6987</v>
      </c>
      <c r="O5155" s="2" t="s">
        <v>6984</v>
      </c>
      <c r="Q5155" s="2" t="s">
        <v>6985</v>
      </c>
      <c r="R5155" s="2">
        <v>300</v>
      </c>
      <c r="S5155" s="2">
        <v>99</v>
      </c>
    </row>
    <row r="5156" spans="1:19" ht="28.8" x14ac:dyDescent="0.3">
      <c r="A5156" s="2" t="s">
        <v>20</v>
      </c>
      <c r="B5156" s="2" t="s">
        <v>21</v>
      </c>
      <c r="C5156" s="2" t="s">
        <v>22</v>
      </c>
      <c r="D5156" s="2" t="s">
        <v>23</v>
      </c>
      <c r="E5156" s="2" t="s">
        <v>5</v>
      </c>
      <c r="G5156" s="2" t="s">
        <v>24</v>
      </c>
      <c r="H5156" s="2">
        <v>2315864</v>
      </c>
      <c r="I5156" s="2">
        <v>2318263</v>
      </c>
      <c r="J5156" s="1" t="s">
        <v>54</v>
      </c>
      <c r="O5156" s="2" t="s">
        <v>6988</v>
      </c>
      <c r="Q5156" s="2" t="s">
        <v>6989</v>
      </c>
      <c r="R5156" s="2">
        <v>2400</v>
      </c>
    </row>
    <row r="5157" spans="1:19" ht="43.2" x14ac:dyDescent="0.3">
      <c r="A5157" s="2" t="s">
        <v>28</v>
      </c>
      <c r="B5157" s="2" t="s">
        <v>29</v>
      </c>
      <c r="C5157" s="2" t="s">
        <v>22</v>
      </c>
      <c r="D5157" s="2" t="s">
        <v>23</v>
      </c>
      <c r="E5157" s="2" t="s">
        <v>5</v>
      </c>
      <c r="G5157" s="2" t="s">
        <v>24</v>
      </c>
      <c r="H5157" s="2">
        <v>2315864</v>
      </c>
      <c r="I5157" s="2">
        <v>2318263</v>
      </c>
      <c r="J5157" s="1" t="s">
        <v>54</v>
      </c>
      <c r="K5157" s="2" t="s">
        <v>6990</v>
      </c>
      <c r="N5157" s="2" t="s">
        <v>6991</v>
      </c>
      <c r="O5157" s="2" t="s">
        <v>6988</v>
      </c>
      <c r="Q5157" s="2" t="s">
        <v>6989</v>
      </c>
      <c r="R5157" s="2">
        <v>2400</v>
      </c>
      <c r="S5157" s="2">
        <v>799</v>
      </c>
    </row>
    <row r="5158" spans="1:19" ht="28.8" x14ac:dyDescent="0.3">
      <c r="A5158" s="2" t="s">
        <v>20</v>
      </c>
      <c r="B5158" s="2" t="s">
        <v>21</v>
      </c>
      <c r="C5158" s="2" t="s">
        <v>22</v>
      </c>
      <c r="D5158" s="2" t="s">
        <v>23</v>
      </c>
      <c r="E5158" s="2" t="s">
        <v>5</v>
      </c>
      <c r="G5158" s="2" t="s">
        <v>24</v>
      </c>
      <c r="H5158" s="2">
        <v>2318273</v>
      </c>
      <c r="I5158" s="2">
        <v>2319295</v>
      </c>
      <c r="J5158" s="1" t="s">
        <v>54</v>
      </c>
      <c r="O5158" s="2" t="s">
        <v>6992</v>
      </c>
      <c r="Q5158" s="2" t="s">
        <v>6993</v>
      </c>
      <c r="R5158" s="2">
        <v>1023</v>
      </c>
    </row>
    <row r="5159" spans="1:19" ht="43.2" x14ac:dyDescent="0.3">
      <c r="A5159" s="2" t="s">
        <v>28</v>
      </c>
      <c r="B5159" s="2" t="s">
        <v>29</v>
      </c>
      <c r="C5159" s="2" t="s">
        <v>22</v>
      </c>
      <c r="D5159" s="2" t="s">
        <v>23</v>
      </c>
      <c r="E5159" s="2" t="s">
        <v>5</v>
      </c>
      <c r="G5159" s="2" t="s">
        <v>24</v>
      </c>
      <c r="H5159" s="2">
        <v>2318273</v>
      </c>
      <c r="I5159" s="2">
        <v>2319295</v>
      </c>
      <c r="J5159" s="1" t="s">
        <v>54</v>
      </c>
      <c r="K5159" s="2" t="s">
        <v>6994</v>
      </c>
      <c r="N5159" s="2" t="s">
        <v>6995</v>
      </c>
      <c r="O5159" s="2" t="s">
        <v>6992</v>
      </c>
      <c r="Q5159" s="2" t="s">
        <v>6993</v>
      </c>
      <c r="R5159" s="2">
        <v>1023</v>
      </c>
      <c r="S5159" s="2">
        <v>340</v>
      </c>
    </row>
    <row r="5160" spans="1:19" ht="28.8" x14ac:dyDescent="0.3">
      <c r="A5160" s="2" t="s">
        <v>20</v>
      </c>
      <c r="B5160" s="2" t="s">
        <v>21</v>
      </c>
      <c r="C5160" s="2" t="s">
        <v>22</v>
      </c>
      <c r="D5160" s="2" t="s">
        <v>23</v>
      </c>
      <c r="E5160" s="2" t="s">
        <v>5</v>
      </c>
      <c r="G5160" s="2" t="s">
        <v>24</v>
      </c>
      <c r="H5160" s="2">
        <v>2319316</v>
      </c>
      <c r="I5160" s="2">
        <v>2319675</v>
      </c>
      <c r="J5160" s="1" t="s">
        <v>54</v>
      </c>
      <c r="O5160" s="2" t="s">
        <v>6996</v>
      </c>
      <c r="Q5160" s="2" t="s">
        <v>6997</v>
      </c>
      <c r="R5160" s="2">
        <v>360</v>
      </c>
    </row>
    <row r="5161" spans="1:19" ht="28.8" x14ac:dyDescent="0.3">
      <c r="A5161" s="2" t="s">
        <v>28</v>
      </c>
      <c r="B5161" s="2" t="s">
        <v>29</v>
      </c>
      <c r="C5161" s="2" t="s">
        <v>22</v>
      </c>
      <c r="D5161" s="2" t="s">
        <v>23</v>
      </c>
      <c r="E5161" s="2" t="s">
        <v>5</v>
      </c>
      <c r="G5161" s="2" t="s">
        <v>24</v>
      </c>
      <c r="H5161" s="2">
        <v>2319316</v>
      </c>
      <c r="I5161" s="2">
        <v>2319675</v>
      </c>
      <c r="J5161" s="1" t="s">
        <v>54</v>
      </c>
      <c r="K5161" s="2" t="s">
        <v>6998</v>
      </c>
      <c r="N5161" s="2" t="s">
        <v>6999</v>
      </c>
      <c r="O5161" s="2" t="s">
        <v>6996</v>
      </c>
      <c r="Q5161" s="2" t="s">
        <v>6997</v>
      </c>
      <c r="R5161" s="2">
        <v>360</v>
      </c>
      <c r="S5161" s="2">
        <v>119</v>
      </c>
    </row>
    <row r="5162" spans="1:19" ht="28.8" x14ac:dyDescent="0.3">
      <c r="A5162" s="2" t="s">
        <v>20</v>
      </c>
      <c r="B5162" s="2" t="s">
        <v>21</v>
      </c>
      <c r="C5162" s="2" t="s">
        <v>22</v>
      </c>
      <c r="D5162" s="2" t="s">
        <v>23</v>
      </c>
      <c r="E5162" s="2" t="s">
        <v>5</v>
      </c>
      <c r="G5162" s="2" t="s">
        <v>24</v>
      </c>
      <c r="H5162" s="2">
        <v>2319694</v>
      </c>
      <c r="I5162" s="2">
        <v>2319891</v>
      </c>
      <c r="J5162" s="1" t="s">
        <v>54</v>
      </c>
      <c r="O5162" s="2" t="s">
        <v>7000</v>
      </c>
      <c r="Q5162" s="2" t="s">
        <v>7001</v>
      </c>
      <c r="R5162" s="2">
        <v>198</v>
      </c>
    </row>
    <row r="5163" spans="1:19" ht="28.8" x14ac:dyDescent="0.3">
      <c r="A5163" s="2" t="s">
        <v>28</v>
      </c>
      <c r="B5163" s="2" t="s">
        <v>29</v>
      </c>
      <c r="C5163" s="2" t="s">
        <v>22</v>
      </c>
      <c r="D5163" s="2" t="s">
        <v>23</v>
      </c>
      <c r="E5163" s="2" t="s">
        <v>5</v>
      </c>
      <c r="G5163" s="2" t="s">
        <v>24</v>
      </c>
      <c r="H5163" s="2">
        <v>2319694</v>
      </c>
      <c r="I5163" s="2">
        <v>2319891</v>
      </c>
      <c r="J5163" s="1" t="s">
        <v>54</v>
      </c>
      <c r="K5163" s="2" t="s">
        <v>7002</v>
      </c>
      <c r="N5163" s="2" t="s">
        <v>7003</v>
      </c>
      <c r="O5163" s="2" t="s">
        <v>7000</v>
      </c>
      <c r="Q5163" s="2" t="s">
        <v>7001</v>
      </c>
      <c r="R5163" s="2">
        <v>198</v>
      </c>
      <c r="S5163" s="2">
        <v>65</v>
      </c>
    </row>
    <row r="5164" spans="1:19" ht="28.8" x14ac:dyDescent="0.3">
      <c r="A5164" s="2" t="s">
        <v>20</v>
      </c>
      <c r="B5164" s="2" t="s">
        <v>21</v>
      </c>
      <c r="C5164" s="2" t="s">
        <v>22</v>
      </c>
      <c r="D5164" s="2" t="s">
        <v>23</v>
      </c>
      <c r="E5164" s="2" t="s">
        <v>5</v>
      </c>
      <c r="G5164" s="2" t="s">
        <v>24</v>
      </c>
      <c r="H5164" s="2">
        <v>2319901</v>
      </c>
      <c r="I5164" s="2">
        <v>2320419</v>
      </c>
      <c r="J5164" s="1" t="s">
        <v>54</v>
      </c>
      <c r="O5164" s="2" t="s">
        <v>7004</v>
      </c>
      <c r="Q5164" s="2" t="s">
        <v>7005</v>
      </c>
      <c r="R5164" s="2">
        <v>519</v>
      </c>
    </row>
    <row r="5165" spans="1:19" ht="43.2" x14ac:dyDescent="0.3">
      <c r="A5165" s="2" t="s">
        <v>28</v>
      </c>
      <c r="B5165" s="2" t="s">
        <v>29</v>
      </c>
      <c r="C5165" s="2" t="s">
        <v>22</v>
      </c>
      <c r="D5165" s="2" t="s">
        <v>23</v>
      </c>
      <c r="E5165" s="2" t="s">
        <v>5</v>
      </c>
      <c r="G5165" s="2" t="s">
        <v>24</v>
      </c>
      <c r="H5165" s="2">
        <v>2319901</v>
      </c>
      <c r="I5165" s="2">
        <v>2320419</v>
      </c>
      <c r="J5165" s="1" t="s">
        <v>54</v>
      </c>
      <c r="K5165" s="2" t="s">
        <v>7006</v>
      </c>
      <c r="N5165" s="2" t="s">
        <v>7007</v>
      </c>
      <c r="O5165" s="2" t="s">
        <v>7004</v>
      </c>
      <c r="Q5165" s="2" t="s">
        <v>7005</v>
      </c>
      <c r="R5165" s="2">
        <v>519</v>
      </c>
      <c r="S5165" s="2">
        <v>172</v>
      </c>
    </row>
    <row r="5166" spans="1:19" ht="28.8" x14ac:dyDescent="0.3">
      <c r="A5166" s="2" t="s">
        <v>20</v>
      </c>
      <c r="B5166" s="2" t="s">
        <v>21</v>
      </c>
      <c r="C5166" s="2" t="s">
        <v>22</v>
      </c>
      <c r="D5166" s="2" t="s">
        <v>23</v>
      </c>
      <c r="E5166" s="2" t="s">
        <v>5</v>
      </c>
      <c r="G5166" s="2" t="s">
        <v>24</v>
      </c>
      <c r="H5166" s="2">
        <v>2320436</v>
      </c>
      <c r="I5166" s="2">
        <v>2322370</v>
      </c>
      <c r="J5166" s="1" t="s">
        <v>54</v>
      </c>
      <c r="O5166" s="2" t="s">
        <v>7008</v>
      </c>
      <c r="Q5166" s="2" t="s">
        <v>7009</v>
      </c>
      <c r="R5166" s="2">
        <v>1935</v>
      </c>
    </row>
    <row r="5167" spans="1:19" ht="28.8" x14ac:dyDescent="0.3">
      <c r="A5167" s="2" t="s">
        <v>28</v>
      </c>
      <c r="B5167" s="2" t="s">
        <v>29</v>
      </c>
      <c r="C5167" s="2" t="s">
        <v>22</v>
      </c>
      <c r="D5167" s="2" t="s">
        <v>23</v>
      </c>
      <c r="E5167" s="2" t="s">
        <v>5</v>
      </c>
      <c r="G5167" s="2" t="s">
        <v>24</v>
      </c>
      <c r="H5167" s="2">
        <v>2320436</v>
      </c>
      <c r="I5167" s="2">
        <v>2322370</v>
      </c>
      <c r="J5167" s="1" t="s">
        <v>54</v>
      </c>
      <c r="K5167" s="2" t="s">
        <v>7010</v>
      </c>
      <c r="N5167" s="2" t="s">
        <v>7011</v>
      </c>
      <c r="O5167" s="2" t="s">
        <v>7008</v>
      </c>
      <c r="Q5167" s="2" t="s">
        <v>7009</v>
      </c>
      <c r="R5167" s="2">
        <v>1935</v>
      </c>
      <c r="S5167" s="2">
        <v>644</v>
      </c>
    </row>
    <row r="5168" spans="1:19" ht="28.8" x14ac:dyDescent="0.3">
      <c r="A5168" s="2" t="s">
        <v>20</v>
      </c>
      <c r="B5168" s="2" t="s">
        <v>285</v>
      </c>
      <c r="C5168" s="2" t="s">
        <v>22</v>
      </c>
      <c r="D5168" s="2" t="s">
        <v>23</v>
      </c>
      <c r="E5168" s="2" t="s">
        <v>5</v>
      </c>
      <c r="G5168" s="2" t="s">
        <v>24</v>
      </c>
      <c r="H5168" s="2">
        <v>2322423</v>
      </c>
      <c r="I5168" s="2">
        <v>2322497</v>
      </c>
      <c r="J5168" s="1" t="s">
        <v>54</v>
      </c>
      <c r="Q5168" s="2" t="s">
        <v>7012</v>
      </c>
      <c r="R5168" s="2">
        <v>75</v>
      </c>
    </row>
    <row r="5169" spans="1:19" ht="28.8" x14ac:dyDescent="0.3">
      <c r="A5169" s="2" t="s">
        <v>285</v>
      </c>
      <c r="C5169" s="2" t="s">
        <v>22</v>
      </c>
      <c r="D5169" s="2" t="s">
        <v>23</v>
      </c>
      <c r="E5169" s="2" t="s">
        <v>5</v>
      </c>
      <c r="G5169" s="2" t="s">
        <v>24</v>
      </c>
      <c r="H5169" s="2">
        <v>2322423</v>
      </c>
      <c r="I5169" s="2">
        <v>2322497</v>
      </c>
      <c r="J5169" s="1" t="s">
        <v>54</v>
      </c>
      <c r="N5169" s="2" t="s">
        <v>2752</v>
      </c>
      <c r="Q5169" s="2" t="s">
        <v>7012</v>
      </c>
      <c r="R5169" s="2">
        <v>75</v>
      </c>
    </row>
    <row r="5170" spans="1:19" ht="28.8" x14ac:dyDescent="0.3">
      <c r="A5170" s="2" t="s">
        <v>20</v>
      </c>
      <c r="B5170" s="2" t="s">
        <v>21</v>
      </c>
      <c r="C5170" s="2" t="s">
        <v>22</v>
      </c>
      <c r="D5170" s="2" t="s">
        <v>23</v>
      </c>
      <c r="E5170" s="2" t="s">
        <v>5</v>
      </c>
      <c r="G5170" s="2" t="s">
        <v>24</v>
      </c>
      <c r="H5170" s="2">
        <v>2322532</v>
      </c>
      <c r="I5170" s="2">
        <v>2322684</v>
      </c>
      <c r="J5170" s="1" t="s">
        <v>54</v>
      </c>
      <c r="Q5170" s="2" t="s">
        <v>7013</v>
      </c>
      <c r="R5170" s="2">
        <v>153</v>
      </c>
    </row>
    <row r="5171" spans="1:19" ht="28.8" x14ac:dyDescent="0.3">
      <c r="A5171" s="2" t="s">
        <v>28</v>
      </c>
      <c r="B5171" s="2" t="s">
        <v>29</v>
      </c>
      <c r="C5171" s="2" t="s">
        <v>22</v>
      </c>
      <c r="D5171" s="2" t="s">
        <v>23</v>
      </c>
      <c r="E5171" s="2" t="s">
        <v>5</v>
      </c>
      <c r="G5171" s="2" t="s">
        <v>24</v>
      </c>
      <c r="H5171" s="2">
        <v>2322532</v>
      </c>
      <c r="I5171" s="2">
        <v>2322684</v>
      </c>
      <c r="J5171" s="1" t="s">
        <v>54</v>
      </c>
      <c r="K5171" s="2" t="s">
        <v>7014</v>
      </c>
      <c r="N5171" s="2" t="s">
        <v>101</v>
      </c>
      <c r="Q5171" s="2" t="s">
        <v>7013</v>
      </c>
      <c r="R5171" s="2">
        <v>153</v>
      </c>
      <c r="S5171" s="2">
        <v>50</v>
      </c>
    </row>
    <row r="5172" spans="1:19" ht="28.8" x14ac:dyDescent="0.3">
      <c r="A5172" s="2" t="s">
        <v>20</v>
      </c>
      <c r="B5172" s="2" t="s">
        <v>21</v>
      </c>
      <c r="C5172" s="2" t="s">
        <v>22</v>
      </c>
      <c r="D5172" s="2" t="s">
        <v>23</v>
      </c>
      <c r="E5172" s="2" t="s">
        <v>5</v>
      </c>
      <c r="G5172" s="2" t="s">
        <v>24</v>
      </c>
      <c r="H5172" s="2">
        <v>2322654</v>
      </c>
      <c r="I5172" s="2">
        <v>2324099</v>
      </c>
      <c r="J5172" s="1" t="s">
        <v>54</v>
      </c>
      <c r="O5172" s="2" t="s">
        <v>7015</v>
      </c>
      <c r="Q5172" s="2" t="s">
        <v>7016</v>
      </c>
      <c r="R5172" s="2">
        <v>1446</v>
      </c>
    </row>
    <row r="5173" spans="1:19" ht="43.2" x14ac:dyDescent="0.3">
      <c r="A5173" s="2" t="s">
        <v>28</v>
      </c>
      <c r="B5173" s="2" t="s">
        <v>29</v>
      </c>
      <c r="C5173" s="2" t="s">
        <v>22</v>
      </c>
      <c r="D5173" s="2" t="s">
        <v>23</v>
      </c>
      <c r="E5173" s="2" t="s">
        <v>5</v>
      </c>
      <c r="G5173" s="2" t="s">
        <v>24</v>
      </c>
      <c r="H5173" s="2">
        <v>2322654</v>
      </c>
      <c r="I5173" s="2">
        <v>2324099</v>
      </c>
      <c r="J5173" s="1" t="s">
        <v>54</v>
      </c>
      <c r="K5173" s="2" t="s">
        <v>7017</v>
      </c>
      <c r="N5173" s="2" t="s">
        <v>7018</v>
      </c>
      <c r="O5173" s="2" t="s">
        <v>7015</v>
      </c>
      <c r="Q5173" s="2" t="s">
        <v>7016</v>
      </c>
      <c r="R5173" s="2">
        <v>1446</v>
      </c>
      <c r="S5173" s="2">
        <v>481</v>
      </c>
    </row>
    <row r="5174" spans="1:19" ht="28.8" x14ac:dyDescent="0.3">
      <c r="A5174" s="2" t="s">
        <v>20</v>
      </c>
      <c r="B5174" s="2" t="s">
        <v>21</v>
      </c>
      <c r="C5174" s="2" t="s">
        <v>22</v>
      </c>
      <c r="D5174" s="2" t="s">
        <v>23</v>
      </c>
      <c r="E5174" s="2" t="s">
        <v>5</v>
      </c>
      <c r="G5174" s="2" t="s">
        <v>24</v>
      </c>
      <c r="H5174" s="2">
        <v>2324112</v>
      </c>
      <c r="I5174" s="2">
        <v>2325596</v>
      </c>
      <c r="J5174" s="1" t="s">
        <v>54</v>
      </c>
      <c r="O5174" s="2" t="s">
        <v>7019</v>
      </c>
      <c r="Q5174" s="2" t="s">
        <v>7020</v>
      </c>
      <c r="R5174" s="2">
        <v>1485</v>
      </c>
    </row>
    <row r="5175" spans="1:19" ht="43.2" x14ac:dyDescent="0.3">
      <c r="A5175" s="2" t="s">
        <v>28</v>
      </c>
      <c r="B5175" s="2" t="s">
        <v>29</v>
      </c>
      <c r="C5175" s="2" t="s">
        <v>22</v>
      </c>
      <c r="D5175" s="2" t="s">
        <v>23</v>
      </c>
      <c r="E5175" s="2" t="s">
        <v>5</v>
      </c>
      <c r="G5175" s="2" t="s">
        <v>24</v>
      </c>
      <c r="H5175" s="2">
        <v>2324112</v>
      </c>
      <c r="I5175" s="2">
        <v>2325596</v>
      </c>
      <c r="J5175" s="1" t="s">
        <v>54</v>
      </c>
      <c r="K5175" s="2" t="s">
        <v>7021</v>
      </c>
      <c r="N5175" s="2" t="s">
        <v>7022</v>
      </c>
      <c r="O5175" s="2" t="s">
        <v>7019</v>
      </c>
      <c r="Q5175" s="2" t="s">
        <v>7020</v>
      </c>
      <c r="R5175" s="2">
        <v>1485</v>
      </c>
      <c r="S5175" s="2">
        <v>494</v>
      </c>
    </row>
    <row r="5176" spans="1:19" ht="28.8" x14ac:dyDescent="0.3">
      <c r="A5176" s="2" t="s">
        <v>20</v>
      </c>
      <c r="B5176" s="2" t="s">
        <v>21</v>
      </c>
      <c r="C5176" s="2" t="s">
        <v>22</v>
      </c>
      <c r="D5176" s="2" t="s">
        <v>23</v>
      </c>
      <c r="E5176" s="2" t="s">
        <v>5</v>
      </c>
      <c r="G5176" s="2" t="s">
        <v>24</v>
      </c>
      <c r="H5176" s="2">
        <v>2325600</v>
      </c>
      <c r="I5176" s="2">
        <v>2327564</v>
      </c>
      <c r="J5176" s="1" t="s">
        <v>54</v>
      </c>
      <c r="O5176" s="2" t="s">
        <v>7023</v>
      </c>
      <c r="Q5176" s="2" t="s">
        <v>7024</v>
      </c>
      <c r="R5176" s="2">
        <v>1965</v>
      </c>
    </row>
    <row r="5177" spans="1:19" ht="43.2" x14ac:dyDescent="0.3">
      <c r="A5177" s="2" t="s">
        <v>28</v>
      </c>
      <c r="B5177" s="2" t="s">
        <v>29</v>
      </c>
      <c r="C5177" s="2" t="s">
        <v>22</v>
      </c>
      <c r="D5177" s="2" t="s">
        <v>23</v>
      </c>
      <c r="E5177" s="2" t="s">
        <v>5</v>
      </c>
      <c r="G5177" s="2" t="s">
        <v>24</v>
      </c>
      <c r="H5177" s="2">
        <v>2325600</v>
      </c>
      <c r="I5177" s="2">
        <v>2327564</v>
      </c>
      <c r="J5177" s="1" t="s">
        <v>54</v>
      </c>
      <c r="K5177" s="2" t="s">
        <v>7025</v>
      </c>
      <c r="N5177" s="2" t="s">
        <v>7026</v>
      </c>
      <c r="O5177" s="2" t="s">
        <v>7023</v>
      </c>
      <c r="Q5177" s="2" t="s">
        <v>7024</v>
      </c>
      <c r="R5177" s="2">
        <v>1965</v>
      </c>
      <c r="S5177" s="2">
        <v>654</v>
      </c>
    </row>
    <row r="5178" spans="1:19" ht="28.8" x14ac:dyDescent="0.3">
      <c r="A5178" s="2" t="s">
        <v>20</v>
      </c>
      <c r="B5178" s="2" t="s">
        <v>21</v>
      </c>
      <c r="C5178" s="2" t="s">
        <v>22</v>
      </c>
      <c r="D5178" s="2" t="s">
        <v>23</v>
      </c>
      <c r="E5178" s="2" t="s">
        <v>5</v>
      </c>
      <c r="G5178" s="2" t="s">
        <v>24</v>
      </c>
      <c r="H5178" s="2">
        <v>2327584</v>
      </c>
      <c r="I5178" s="2">
        <v>2327901</v>
      </c>
      <c r="J5178" s="1" t="s">
        <v>54</v>
      </c>
      <c r="O5178" s="2" t="s">
        <v>7027</v>
      </c>
      <c r="Q5178" s="2" t="s">
        <v>7028</v>
      </c>
      <c r="R5178" s="2">
        <v>318</v>
      </c>
    </row>
    <row r="5179" spans="1:19" ht="43.2" x14ac:dyDescent="0.3">
      <c r="A5179" s="2" t="s">
        <v>28</v>
      </c>
      <c r="B5179" s="2" t="s">
        <v>29</v>
      </c>
      <c r="C5179" s="2" t="s">
        <v>22</v>
      </c>
      <c r="D5179" s="2" t="s">
        <v>23</v>
      </c>
      <c r="E5179" s="2" t="s">
        <v>5</v>
      </c>
      <c r="G5179" s="2" t="s">
        <v>24</v>
      </c>
      <c r="H5179" s="2">
        <v>2327584</v>
      </c>
      <c r="I5179" s="2">
        <v>2327901</v>
      </c>
      <c r="J5179" s="1" t="s">
        <v>54</v>
      </c>
      <c r="K5179" s="2" t="s">
        <v>7029</v>
      </c>
      <c r="N5179" s="2" t="s">
        <v>7030</v>
      </c>
      <c r="O5179" s="2" t="s">
        <v>7027</v>
      </c>
      <c r="Q5179" s="2" t="s">
        <v>7028</v>
      </c>
      <c r="R5179" s="2">
        <v>318</v>
      </c>
      <c r="S5179" s="2">
        <v>105</v>
      </c>
    </row>
    <row r="5180" spans="1:19" ht="28.8" x14ac:dyDescent="0.3">
      <c r="A5180" s="2" t="s">
        <v>20</v>
      </c>
      <c r="B5180" s="2" t="s">
        <v>21</v>
      </c>
      <c r="C5180" s="2" t="s">
        <v>22</v>
      </c>
      <c r="D5180" s="2" t="s">
        <v>23</v>
      </c>
      <c r="E5180" s="2" t="s">
        <v>5</v>
      </c>
      <c r="G5180" s="2" t="s">
        <v>24</v>
      </c>
      <c r="H5180" s="2">
        <v>2327901</v>
      </c>
      <c r="I5180" s="2">
        <v>2328497</v>
      </c>
      <c r="J5180" s="1" t="s">
        <v>54</v>
      </c>
      <c r="O5180" s="2" t="s">
        <v>7031</v>
      </c>
      <c r="Q5180" s="2" t="s">
        <v>7032</v>
      </c>
      <c r="R5180" s="2">
        <v>597</v>
      </c>
    </row>
    <row r="5181" spans="1:19" ht="43.2" x14ac:dyDescent="0.3">
      <c r="A5181" s="2" t="s">
        <v>28</v>
      </c>
      <c r="B5181" s="2" t="s">
        <v>29</v>
      </c>
      <c r="C5181" s="2" t="s">
        <v>22</v>
      </c>
      <c r="D5181" s="2" t="s">
        <v>23</v>
      </c>
      <c r="E5181" s="2" t="s">
        <v>5</v>
      </c>
      <c r="G5181" s="2" t="s">
        <v>24</v>
      </c>
      <c r="H5181" s="2">
        <v>2327901</v>
      </c>
      <c r="I5181" s="2">
        <v>2328497</v>
      </c>
      <c r="J5181" s="1" t="s">
        <v>54</v>
      </c>
      <c r="K5181" s="2" t="s">
        <v>7033</v>
      </c>
      <c r="N5181" s="2" t="s">
        <v>7034</v>
      </c>
      <c r="O5181" s="2" t="s">
        <v>7031</v>
      </c>
      <c r="Q5181" s="2" t="s">
        <v>7032</v>
      </c>
      <c r="R5181" s="2">
        <v>597</v>
      </c>
      <c r="S5181" s="2">
        <v>198</v>
      </c>
    </row>
    <row r="5182" spans="1:19" ht="28.8" x14ac:dyDescent="0.3">
      <c r="A5182" s="2" t="s">
        <v>20</v>
      </c>
      <c r="B5182" s="2" t="s">
        <v>21</v>
      </c>
      <c r="C5182" s="2" t="s">
        <v>22</v>
      </c>
      <c r="D5182" s="2" t="s">
        <v>23</v>
      </c>
      <c r="E5182" s="2" t="s">
        <v>5</v>
      </c>
      <c r="G5182" s="2" t="s">
        <v>24</v>
      </c>
      <c r="H5182" s="2">
        <v>2328513</v>
      </c>
      <c r="I5182" s="2">
        <v>2329004</v>
      </c>
      <c r="J5182" s="1" t="s">
        <v>54</v>
      </c>
      <c r="O5182" s="2" t="s">
        <v>7035</v>
      </c>
      <c r="Q5182" s="2" t="s">
        <v>7036</v>
      </c>
      <c r="R5182" s="2">
        <v>492</v>
      </c>
    </row>
    <row r="5183" spans="1:19" ht="43.2" x14ac:dyDescent="0.3">
      <c r="A5183" s="2" t="s">
        <v>28</v>
      </c>
      <c r="B5183" s="2" t="s">
        <v>29</v>
      </c>
      <c r="C5183" s="2" t="s">
        <v>22</v>
      </c>
      <c r="D5183" s="2" t="s">
        <v>23</v>
      </c>
      <c r="E5183" s="2" t="s">
        <v>5</v>
      </c>
      <c r="G5183" s="2" t="s">
        <v>24</v>
      </c>
      <c r="H5183" s="2">
        <v>2328513</v>
      </c>
      <c r="I5183" s="2">
        <v>2329004</v>
      </c>
      <c r="J5183" s="1" t="s">
        <v>54</v>
      </c>
      <c r="K5183" s="2" t="s">
        <v>7037</v>
      </c>
      <c r="N5183" s="2" t="s">
        <v>7038</v>
      </c>
      <c r="O5183" s="2" t="s">
        <v>7035</v>
      </c>
      <c r="Q5183" s="2" t="s">
        <v>7036</v>
      </c>
      <c r="R5183" s="2">
        <v>492</v>
      </c>
      <c r="S5183" s="2">
        <v>163</v>
      </c>
    </row>
    <row r="5184" spans="1:19" ht="28.8" x14ac:dyDescent="0.3">
      <c r="A5184" s="2" t="s">
        <v>20</v>
      </c>
      <c r="B5184" s="2" t="s">
        <v>21</v>
      </c>
      <c r="C5184" s="2" t="s">
        <v>22</v>
      </c>
      <c r="D5184" s="2" t="s">
        <v>23</v>
      </c>
      <c r="E5184" s="2" t="s">
        <v>5</v>
      </c>
      <c r="G5184" s="2" t="s">
        <v>24</v>
      </c>
      <c r="H5184" s="2">
        <v>2329015</v>
      </c>
      <c r="I5184" s="2">
        <v>2330040</v>
      </c>
      <c r="J5184" s="1" t="s">
        <v>54</v>
      </c>
      <c r="O5184" s="2" t="s">
        <v>7039</v>
      </c>
      <c r="Q5184" s="2" t="s">
        <v>7040</v>
      </c>
      <c r="R5184" s="2">
        <v>1026</v>
      </c>
    </row>
    <row r="5185" spans="1:19" ht="43.2" x14ac:dyDescent="0.3">
      <c r="A5185" s="2" t="s">
        <v>28</v>
      </c>
      <c r="B5185" s="2" t="s">
        <v>29</v>
      </c>
      <c r="C5185" s="2" t="s">
        <v>22</v>
      </c>
      <c r="D5185" s="2" t="s">
        <v>23</v>
      </c>
      <c r="E5185" s="2" t="s">
        <v>5</v>
      </c>
      <c r="G5185" s="2" t="s">
        <v>24</v>
      </c>
      <c r="H5185" s="2">
        <v>2329015</v>
      </c>
      <c r="I5185" s="2">
        <v>2330040</v>
      </c>
      <c r="J5185" s="1" t="s">
        <v>54</v>
      </c>
      <c r="K5185" s="2" t="s">
        <v>7041</v>
      </c>
      <c r="N5185" s="2" t="s">
        <v>7042</v>
      </c>
      <c r="O5185" s="2" t="s">
        <v>7039</v>
      </c>
      <c r="Q5185" s="2" t="s">
        <v>7040</v>
      </c>
      <c r="R5185" s="2">
        <v>1026</v>
      </c>
      <c r="S5185" s="2">
        <v>341</v>
      </c>
    </row>
    <row r="5186" spans="1:19" ht="28.8" x14ac:dyDescent="0.3">
      <c r="A5186" s="2" t="s">
        <v>20</v>
      </c>
      <c r="B5186" s="2" t="s">
        <v>21</v>
      </c>
      <c r="C5186" s="2" t="s">
        <v>22</v>
      </c>
      <c r="D5186" s="2" t="s">
        <v>23</v>
      </c>
      <c r="E5186" s="2" t="s">
        <v>5</v>
      </c>
      <c r="G5186" s="2" t="s">
        <v>24</v>
      </c>
      <c r="H5186" s="2">
        <v>2330052</v>
      </c>
      <c r="I5186" s="2">
        <v>2332400</v>
      </c>
      <c r="J5186" s="1" t="s">
        <v>54</v>
      </c>
      <c r="O5186" s="2" t="s">
        <v>7043</v>
      </c>
      <c r="Q5186" s="2" t="s">
        <v>7044</v>
      </c>
      <c r="R5186" s="2">
        <v>2349</v>
      </c>
    </row>
    <row r="5187" spans="1:19" ht="43.2" x14ac:dyDescent="0.3">
      <c r="A5187" s="2" t="s">
        <v>28</v>
      </c>
      <c r="B5187" s="2" t="s">
        <v>29</v>
      </c>
      <c r="C5187" s="2" t="s">
        <v>22</v>
      </c>
      <c r="D5187" s="2" t="s">
        <v>23</v>
      </c>
      <c r="E5187" s="2" t="s">
        <v>5</v>
      </c>
      <c r="G5187" s="2" t="s">
        <v>24</v>
      </c>
      <c r="H5187" s="2">
        <v>2330052</v>
      </c>
      <c r="I5187" s="2">
        <v>2332400</v>
      </c>
      <c r="J5187" s="1" t="s">
        <v>54</v>
      </c>
      <c r="K5187" s="2" t="s">
        <v>7045</v>
      </c>
      <c r="N5187" s="2" t="s">
        <v>7046</v>
      </c>
      <c r="O5187" s="2" t="s">
        <v>7043</v>
      </c>
      <c r="Q5187" s="2" t="s">
        <v>7044</v>
      </c>
      <c r="R5187" s="2">
        <v>2349</v>
      </c>
      <c r="S5187" s="2">
        <v>782</v>
      </c>
    </row>
    <row r="5188" spans="1:19" ht="28.8" x14ac:dyDescent="0.3">
      <c r="A5188" s="2" t="s">
        <v>20</v>
      </c>
      <c r="B5188" s="2" t="s">
        <v>21</v>
      </c>
      <c r="C5188" s="2" t="s">
        <v>22</v>
      </c>
      <c r="D5188" s="2" t="s">
        <v>23</v>
      </c>
      <c r="E5188" s="2" t="s">
        <v>5</v>
      </c>
      <c r="G5188" s="2" t="s">
        <v>24</v>
      </c>
      <c r="H5188" s="2">
        <v>2332400</v>
      </c>
      <c r="I5188" s="2">
        <v>2333683</v>
      </c>
      <c r="J5188" s="1" t="s">
        <v>54</v>
      </c>
      <c r="O5188" s="2" t="s">
        <v>7047</v>
      </c>
      <c r="Q5188" s="2" t="s">
        <v>7048</v>
      </c>
      <c r="R5188" s="2">
        <v>1284</v>
      </c>
    </row>
    <row r="5189" spans="1:19" ht="43.2" x14ac:dyDescent="0.3">
      <c r="A5189" s="2" t="s">
        <v>28</v>
      </c>
      <c r="B5189" s="2" t="s">
        <v>29</v>
      </c>
      <c r="C5189" s="2" t="s">
        <v>22</v>
      </c>
      <c r="D5189" s="2" t="s">
        <v>23</v>
      </c>
      <c r="E5189" s="2" t="s">
        <v>5</v>
      </c>
      <c r="G5189" s="2" t="s">
        <v>24</v>
      </c>
      <c r="H5189" s="2">
        <v>2332400</v>
      </c>
      <c r="I5189" s="2">
        <v>2333683</v>
      </c>
      <c r="J5189" s="1" t="s">
        <v>54</v>
      </c>
      <c r="K5189" s="2" t="s">
        <v>7049</v>
      </c>
      <c r="N5189" s="2" t="s">
        <v>7050</v>
      </c>
      <c r="O5189" s="2" t="s">
        <v>7047</v>
      </c>
      <c r="Q5189" s="2" t="s">
        <v>7048</v>
      </c>
      <c r="R5189" s="2">
        <v>1284</v>
      </c>
      <c r="S5189" s="2">
        <v>427</v>
      </c>
    </row>
    <row r="5190" spans="1:19" ht="28.8" x14ac:dyDescent="0.3">
      <c r="A5190" s="2" t="s">
        <v>20</v>
      </c>
      <c r="B5190" s="2" t="s">
        <v>21</v>
      </c>
      <c r="C5190" s="2" t="s">
        <v>22</v>
      </c>
      <c r="D5190" s="2" t="s">
        <v>23</v>
      </c>
      <c r="E5190" s="2" t="s">
        <v>5</v>
      </c>
      <c r="G5190" s="2" t="s">
        <v>24</v>
      </c>
      <c r="H5190" s="2">
        <v>2333673</v>
      </c>
      <c r="I5190" s="2">
        <v>2334164</v>
      </c>
      <c r="J5190" s="1" t="s">
        <v>54</v>
      </c>
      <c r="O5190" s="2" t="s">
        <v>7051</v>
      </c>
      <c r="Q5190" s="2" t="s">
        <v>7052</v>
      </c>
      <c r="R5190" s="2">
        <v>492</v>
      </c>
    </row>
    <row r="5191" spans="1:19" ht="43.2" x14ac:dyDescent="0.3">
      <c r="A5191" s="2" t="s">
        <v>28</v>
      </c>
      <c r="B5191" s="2" t="s">
        <v>29</v>
      </c>
      <c r="C5191" s="2" t="s">
        <v>22</v>
      </c>
      <c r="D5191" s="2" t="s">
        <v>23</v>
      </c>
      <c r="E5191" s="2" t="s">
        <v>5</v>
      </c>
      <c r="G5191" s="2" t="s">
        <v>24</v>
      </c>
      <c r="H5191" s="2">
        <v>2333673</v>
      </c>
      <c r="I5191" s="2">
        <v>2334164</v>
      </c>
      <c r="J5191" s="1" t="s">
        <v>54</v>
      </c>
      <c r="K5191" s="2" t="s">
        <v>7053</v>
      </c>
      <c r="N5191" s="2" t="s">
        <v>7054</v>
      </c>
      <c r="O5191" s="2" t="s">
        <v>7051</v>
      </c>
      <c r="Q5191" s="2" t="s">
        <v>7052</v>
      </c>
      <c r="R5191" s="2">
        <v>492</v>
      </c>
      <c r="S5191" s="2">
        <v>163</v>
      </c>
    </row>
    <row r="5192" spans="1:19" ht="28.8" x14ac:dyDescent="0.3">
      <c r="A5192" s="2" t="s">
        <v>20</v>
      </c>
      <c r="B5192" s="2" t="s">
        <v>21</v>
      </c>
      <c r="C5192" s="2" t="s">
        <v>22</v>
      </c>
      <c r="D5192" s="2" t="s">
        <v>23</v>
      </c>
      <c r="E5192" s="2" t="s">
        <v>5</v>
      </c>
      <c r="G5192" s="2" t="s">
        <v>24</v>
      </c>
      <c r="H5192" s="2">
        <v>2334168</v>
      </c>
      <c r="I5192" s="2">
        <v>2335421</v>
      </c>
      <c r="J5192" s="1" t="s">
        <v>54</v>
      </c>
      <c r="O5192" s="2" t="s">
        <v>7055</v>
      </c>
      <c r="Q5192" s="2" t="s">
        <v>7056</v>
      </c>
      <c r="R5192" s="2">
        <v>1254</v>
      </c>
    </row>
    <row r="5193" spans="1:19" ht="43.2" x14ac:dyDescent="0.3">
      <c r="A5193" s="2" t="s">
        <v>28</v>
      </c>
      <c r="B5193" s="2" t="s">
        <v>29</v>
      </c>
      <c r="C5193" s="2" t="s">
        <v>22</v>
      </c>
      <c r="D5193" s="2" t="s">
        <v>23</v>
      </c>
      <c r="E5193" s="2" t="s">
        <v>5</v>
      </c>
      <c r="G5193" s="2" t="s">
        <v>24</v>
      </c>
      <c r="H5193" s="2">
        <v>2334168</v>
      </c>
      <c r="I5193" s="2">
        <v>2335421</v>
      </c>
      <c r="J5193" s="1" t="s">
        <v>54</v>
      </c>
      <c r="K5193" s="2" t="s">
        <v>7057</v>
      </c>
      <c r="N5193" s="2" t="s">
        <v>7058</v>
      </c>
      <c r="O5193" s="2" t="s">
        <v>7055</v>
      </c>
      <c r="Q5193" s="2" t="s">
        <v>7056</v>
      </c>
      <c r="R5193" s="2">
        <v>1254</v>
      </c>
      <c r="S5193" s="2">
        <v>417</v>
      </c>
    </row>
    <row r="5194" spans="1:19" ht="28.8" x14ac:dyDescent="0.3">
      <c r="A5194" s="2" t="s">
        <v>20</v>
      </c>
      <c r="B5194" s="2" t="s">
        <v>21</v>
      </c>
      <c r="C5194" s="2" t="s">
        <v>22</v>
      </c>
      <c r="D5194" s="2" t="s">
        <v>23</v>
      </c>
      <c r="E5194" s="2" t="s">
        <v>5</v>
      </c>
      <c r="G5194" s="2" t="s">
        <v>24</v>
      </c>
      <c r="H5194" s="2">
        <v>2335405</v>
      </c>
      <c r="I5194" s="2">
        <v>2336013</v>
      </c>
      <c r="J5194" s="1" t="s">
        <v>54</v>
      </c>
      <c r="O5194" s="2" t="s">
        <v>7059</v>
      </c>
      <c r="Q5194" s="2" t="s">
        <v>7060</v>
      </c>
      <c r="R5194" s="2">
        <v>609</v>
      </c>
    </row>
    <row r="5195" spans="1:19" ht="43.2" x14ac:dyDescent="0.3">
      <c r="A5195" s="2" t="s">
        <v>28</v>
      </c>
      <c r="B5195" s="2" t="s">
        <v>29</v>
      </c>
      <c r="C5195" s="2" t="s">
        <v>22</v>
      </c>
      <c r="D5195" s="2" t="s">
        <v>23</v>
      </c>
      <c r="E5195" s="2" t="s">
        <v>5</v>
      </c>
      <c r="G5195" s="2" t="s">
        <v>24</v>
      </c>
      <c r="H5195" s="2">
        <v>2335405</v>
      </c>
      <c r="I5195" s="2">
        <v>2336013</v>
      </c>
      <c r="J5195" s="1" t="s">
        <v>54</v>
      </c>
      <c r="K5195" s="2" t="s">
        <v>7061</v>
      </c>
      <c r="N5195" s="2" t="s">
        <v>7062</v>
      </c>
      <c r="O5195" s="2" t="s">
        <v>7059</v>
      </c>
      <c r="Q5195" s="2" t="s">
        <v>7060</v>
      </c>
      <c r="R5195" s="2">
        <v>609</v>
      </c>
      <c r="S5195" s="2">
        <v>202</v>
      </c>
    </row>
    <row r="5196" spans="1:19" ht="28.8" x14ac:dyDescent="0.3">
      <c r="A5196" s="2" t="s">
        <v>20</v>
      </c>
      <c r="B5196" s="2" t="s">
        <v>21</v>
      </c>
      <c r="C5196" s="2" t="s">
        <v>22</v>
      </c>
      <c r="D5196" s="2" t="s">
        <v>23</v>
      </c>
      <c r="E5196" s="2" t="s">
        <v>5</v>
      </c>
      <c r="G5196" s="2" t="s">
        <v>24</v>
      </c>
      <c r="H5196" s="2">
        <v>2336017</v>
      </c>
      <c r="I5196" s="2">
        <v>2336493</v>
      </c>
      <c r="J5196" s="1" t="s">
        <v>54</v>
      </c>
      <c r="O5196" s="2" t="s">
        <v>7063</v>
      </c>
      <c r="Q5196" s="2" t="s">
        <v>7064</v>
      </c>
      <c r="R5196" s="2">
        <v>477</v>
      </c>
    </row>
    <row r="5197" spans="1:19" ht="43.2" x14ac:dyDescent="0.3">
      <c r="A5197" s="2" t="s">
        <v>28</v>
      </c>
      <c r="B5197" s="2" t="s">
        <v>29</v>
      </c>
      <c r="C5197" s="2" t="s">
        <v>22</v>
      </c>
      <c r="D5197" s="2" t="s">
        <v>23</v>
      </c>
      <c r="E5197" s="2" t="s">
        <v>5</v>
      </c>
      <c r="G5197" s="2" t="s">
        <v>24</v>
      </c>
      <c r="H5197" s="2">
        <v>2336017</v>
      </c>
      <c r="I5197" s="2">
        <v>2336493</v>
      </c>
      <c r="J5197" s="1" t="s">
        <v>54</v>
      </c>
      <c r="K5197" s="2" t="s">
        <v>7065</v>
      </c>
      <c r="N5197" s="2" t="s">
        <v>6520</v>
      </c>
      <c r="O5197" s="2" t="s">
        <v>7063</v>
      </c>
      <c r="Q5197" s="2" t="s">
        <v>7064</v>
      </c>
      <c r="R5197" s="2">
        <v>477</v>
      </c>
      <c r="S5197" s="2">
        <v>158</v>
      </c>
    </row>
    <row r="5198" spans="1:19" ht="28.8" x14ac:dyDescent="0.3">
      <c r="A5198" s="2" t="s">
        <v>20</v>
      </c>
      <c r="B5198" s="2" t="s">
        <v>21</v>
      </c>
      <c r="C5198" s="2" t="s">
        <v>22</v>
      </c>
      <c r="D5198" s="2" t="s">
        <v>23</v>
      </c>
      <c r="E5198" s="2" t="s">
        <v>5</v>
      </c>
      <c r="G5198" s="2" t="s">
        <v>24</v>
      </c>
      <c r="H5198" s="2">
        <v>2336484</v>
      </c>
      <c r="I5198" s="2">
        <v>2336840</v>
      </c>
      <c r="J5198" s="1" t="s">
        <v>54</v>
      </c>
      <c r="O5198" s="2" t="s">
        <v>7066</v>
      </c>
      <c r="Q5198" s="2" t="s">
        <v>7067</v>
      </c>
      <c r="R5198" s="2">
        <v>357</v>
      </c>
    </row>
    <row r="5199" spans="1:19" ht="43.2" x14ac:dyDescent="0.3">
      <c r="A5199" s="2" t="s">
        <v>28</v>
      </c>
      <c r="B5199" s="2" t="s">
        <v>29</v>
      </c>
      <c r="C5199" s="2" t="s">
        <v>22</v>
      </c>
      <c r="D5199" s="2" t="s">
        <v>23</v>
      </c>
      <c r="E5199" s="2" t="s">
        <v>5</v>
      </c>
      <c r="G5199" s="2" t="s">
        <v>24</v>
      </c>
      <c r="H5199" s="2">
        <v>2336484</v>
      </c>
      <c r="I5199" s="2">
        <v>2336840</v>
      </c>
      <c r="J5199" s="1" t="s">
        <v>54</v>
      </c>
      <c r="K5199" s="2" t="s">
        <v>7068</v>
      </c>
      <c r="N5199" s="2" t="s">
        <v>7069</v>
      </c>
      <c r="O5199" s="2" t="s">
        <v>7066</v>
      </c>
      <c r="Q5199" s="2" t="s">
        <v>7067</v>
      </c>
      <c r="R5199" s="2">
        <v>357</v>
      </c>
      <c r="S5199" s="2">
        <v>118</v>
      </c>
    </row>
    <row r="5200" spans="1:19" ht="28.8" x14ac:dyDescent="0.3">
      <c r="A5200" s="2" t="s">
        <v>20</v>
      </c>
      <c r="B5200" s="2" t="s">
        <v>285</v>
      </c>
      <c r="C5200" s="2" t="s">
        <v>22</v>
      </c>
      <c r="D5200" s="2" t="s">
        <v>23</v>
      </c>
      <c r="E5200" s="2" t="s">
        <v>5</v>
      </c>
      <c r="G5200" s="2" t="s">
        <v>24</v>
      </c>
      <c r="H5200" s="2">
        <v>2336971</v>
      </c>
      <c r="I5200" s="2">
        <v>2337055</v>
      </c>
      <c r="J5200" s="1" t="s">
        <v>54</v>
      </c>
      <c r="Q5200" s="2" t="s">
        <v>7070</v>
      </c>
      <c r="R5200" s="2">
        <v>85</v>
      </c>
    </row>
    <row r="5201" spans="1:19" ht="28.8" x14ac:dyDescent="0.3">
      <c r="A5201" s="2" t="s">
        <v>285</v>
      </c>
      <c r="C5201" s="2" t="s">
        <v>22</v>
      </c>
      <c r="D5201" s="2" t="s">
        <v>23</v>
      </c>
      <c r="E5201" s="2" t="s">
        <v>5</v>
      </c>
      <c r="G5201" s="2" t="s">
        <v>24</v>
      </c>
      <c r="H5201" s="2">
        <v>2336971</v>
      </c>
      <c r="I5201" s="2">
        <v>2337055</v>
      </c>
      <c r="J5201" s="1" t="s">
        <v>54</v>
      </c>
      <c r="N5201" s="2" t="s">
        <v>3346</v>
      </c>
      <c r="Q5201" s="2" t="s">
        <v>7070</v>
      </c>
      <c r="R5201" s="2">
        <v>85</v>
      </c>
    </row>
    <row r="5202" spans="1:19" ht="28.8" x14ac:dyDescent="0.3">
      <c r="A5202" s="2" t="s">
        <v>20</v>
      </c>
      <c r="B5202" s="2" t="s">
        <v>21</v>
      </c>
      <c r="C5202" s="2" t="s">
        <v>22</v>
      </c>
      <c r="D5202" s="2" t="s">
        <v>23</v>
      </c>
      <c r="E5202" s="2" t="s">
        <v>5</v>
      </c>
      <c r="G5202" s="2" t="s">
        <v>24</v>
      </c>
      <c r="H5202" s="2">
        <v>2337096</v>
      </c>
      <c r="I5202" s="2">
        <v>2337497</v>
      </c>
      <c r="J5202" s="1" t="s">
        <v>54</v>
      </c>
      <c r="O5202" s="2" t="s">
        <v>7071</v>
      </c>
      <c r="Q5202" s="2" t="s">
        <v>7072</v>
      </c>
      <c r="R5202" s="2">
        <v>402</v>
      </c>
    </row>
    <row r="5203" spans="1:19" ht="43.2" x14ac:dyDescent="0.3">
      <c r="A5203" s="2" t="s">
        <v>28</v>
      </c>
      <c r="B5203" s="2" t="s">
        <v>29</v>
      </c>
      <c r="C5203" s="2" t="s">
        <v>22</v>
      </c>
      <c r="D5203" s="2" t="s">
        <v>23</v>
      </c>
      <c r="E5203" s="2" t="s">
        <v>5</v>
      </c>
      <c r="G5203" s="2" t="s">
        <v>24</v>
      </c>
      <c r="H5203" s="2">
        <v>2337096</v>
      </c>
      <c r="I5203" s="2">
        <v>2337497</v>
      </c>
      <c r="J5203" s="1" t="s">
        <v>54</v>
      </c>
      <c r="K5203" s="2" t="s">
        <v>7073</v>
      </c>
      <c r="N5203" s="2" t="s">
        <v>7074</v>
      </c>
      <c r="O5203" s="2" t="s">
        <v>7071</v>
      </c>
      <c r="Q5203" s="2" t="s">
        <v>7072</v>
      </c>
      <c r="R5203" s="2">
        <v>402</v>
      </c>
      <c r="S5203" s="2">
        <v>133</v>
      </c>
    </row>
    <row r="5204" spans="1:19" ht="28.8" x14ac:dyDescent="0.3">
      <c r="A5204" s="2" t="s">
        <v>20</v>
      </c>
      <c r="B5204" s="2" t="s">
        <v>21</v>
      </c>
      <c r="C5204" s="2" t="s">
        <v>22</v>
      </c>
      <c r="D5204" s="2" t="s">
        <v>23</v>
      </c>
      <c r="E5204" s="2" t="s">
        <v>5</v>
      </c>
      <c r="G5204" s="2" t="s">
        <v>24</v>
      </c>
      <c r="H5204" s="2">
        <v>2337502</v>
      </c>
      <c r="I5204" s="2">
        <v>2338275</v>
      </c>
      <c r="J5204" s="1" t="s">
        <v>54</v>
      </c>
      <c r="O5204" s="2" t="s">
        <v>7075</v>
      </c>
      <c r="Q5204" s="2" t="s">
        <v>7076</v>
      </c>
      <c r="R5204" s="2">
        <v>774</v>
      </c>
    </row>
    <row r="5205" spans="1:19" ht="28.8" x14ac:dyDescent="0.3">
      <c r="A5205" s="2" t="s">
        <v>28</v>
      </c>
      <c r="B5205" s="2" t="s">
        <v>29</v>
      </c>
      <c r="C5205" s="2" t="s">
        <v>22</v>
      </c>
      <c r="D5205" s="2" t="s">
        <v>23</v>
      </c>
      <c r="E5205" s="2" t="s">
        <v>5</v>
      </c>
      <c r="G5205" s="2" t="s">
        <v>24</v>
      </c>
      <c r="H5205" s="2">
        <v>2337502</v>
      </c>
      <c r="I5205" s="2">
        <v>2338275</v>
      </c>
      <c r="J5205" s="1" t="s">
        <v>54</v>
      </c>
      <c r="K5205" s="2" t="s">
        <v>7077</v>
      </c>
      <c r="N5205" s="2" t="s">
        <v>7078</v>
      </c>
      <c r="O5205" s="2" t="s">
        <v>7075</v>
      </c>
      <c r="Q5205" s="2" t="s">
        <v>7076</v>
      </c>
      <c r="R5205" s="2">
        <v>774</v>
      </c>
      <c r="S5205" s="2">
        <v>257</v>
      </c>
    </row>
    <row r="5206" spans="1:19" ht="28.8" x14ac:dyDescent="0.3">
      <c r="A5206" s="2" t="s">
        <v>20</v>
      </c>
      <c r="B5206" s="2" t="s">
        <v>21</v>
      </c>
      <c r="C5206" s="2" t="s">
        <v>22</v>
      </c>
      <c r="D5206" s="2" t="s">
        <v>23</v>
      </c>
      <c r="E5206" s="2" t="s">
        <v>5</v>
      </c>
      <c r="G5206" s="2" t="s">
        <v>24</v>
      </c>
      <c r="H5206" s="2">
        <v>2338382</v>
      </c>
      <c r="I5206" s="2">
        <v>2339746</v>
      </c>
      <c r="J5206" s="1" t="s">
        <v>54</v>
      </c>
      <c r="O5206" s="2" t="s">
        <v>7079</v>
      </c>
      <c r="Q5206" s="2" t="s">
        <v>7080</v>
      </c>
      <c r="R5206" s="2">
        <v>1365</v>
      </c>
    </row>
    <row r="5207" spans="1:19" ht="28.8" x14ac:dyDescent="0.3">
      <c r="A5207" s="2" t="s">
        <v>28</v>
      </c>
      <c r="B5207" s="2" t="s">
        <v>29</v>
      </c>
      <c r="C5207" s="2" t="s">
        <v>22</v>
      </c>
      <c r="D5207" s="2" t="s">
        <v>23</v>
      </c>
      <c r="E5207" s="2" t="s">
        <v>5</v>
      </c>
      <c r="G5207" s="2" t="s">
        <v>24</v>
      </c>
      <c r="H5207" s="2">
        <v>2338382</v>
      </c>
      <c r="I5207" s="2">
        <v>2339746</v>
      </c>
      <c r="J5207" s="1" t="s">
        <v>54</v>
      </c>
      <c r="K5207" s="2" t="s">
        <v>7081</v>
      </c>
      <c r="N5207" s="2" t="s">
        <v>7082</v>
      </c>
      <c r="O5207" s="2" t="s">
        <v>7079</v>
      </c>
      <c r="Q5207" s="2" t="s">
        <v>7080</v>
      </c>
      <c r="R5207" s="2">
        <v>1365</v>
      </c>
      <c r="S5207" s="2">
        <v>454</v>
      </c>
    </row>
    <row r="5208" spans="1:19" ht="28.8" x14ac:dyDescent="0.3">
      <c r="A5208" s="2" t="s">
        <v>20</v>
      </c>
      <c r="B5208" s="2" t="s">
        <v>21</v>
      </c>
      <c r="C5208" s="2" t="s">
        <v>22</v>
      </c>
      <c r="D5208" s="2" t="s">
        <v>23</v>
      </c>
      <c r="E5208" s="2" t="s">
        <v>5</v>
      </c>
      <c r="G5208" s="2" t="s">
        <v>24</v>
      </c>
      <c r="H5208" s="2">
        <v>2339785</v>
      </c>
      <c r="I5208" s="2">
        <v>2340618</v>
      </c>
      <c r="J5208" s="1" t="s">
        <v>54</v>
      </c>
      <c r="O5208" s="2" t="s">
        <v>7083</v>
      </c>
      <c r="Q5208" s="2" t="s">
        <v>7084</v>
      </c>
      <c r="R5208" s="2">
        <v>834</v>
      </c>
    </row>
    <row r="5209" spans="1:19" ht="28.8" x14ac:dyDescent="0.3">
      <c r="A5209" s="2" t="s">
        <v>28</v>
      </c>
      <c r="B5209" s="2" t="s">
        <v>29</v>
      </c>
      <c r="C5209" s="2" t="s">
        <v>22</v>
      </c>
      <c r="D5209" s="2" t="s">
        <v>23</v>
      </c>
      <c r="E5209" s="2" t="s">
        <v>5</v>
      </c>
      <c r="G5209" s="2" t="s">
        <v>24</v>
      </c>
      <c r="H5209" s="2">
        <v>2339785</v>
      </c>
      <c r="I5209" s="2">
        <v>2340618</v>
      </c>
      <c r="J5209" s="1" t="s">
        <v>54</v>
      </c>
      <c r="K5209" s="2" t="s">
        <v>7085</v>
      </c>
      <c r="N5209" s="2" t="s">
        <v>7086</v>
      </c>
      <c r="O5209" s="2" t="s">
        <v>7083</v>
      </c>
      <c r="Q5209" s="2" t="s">
        <v>7084</v>
      </c>
      <c r="R5209" s="2">
        <v>834</v>
      </c>
      <c r="S5209" s="2">
        <v>277</v>
      </c>
    </row>
    <row r="5210" spans="1:19" ht="28.8" x14ac:dyDescent="0.3">
      <c r="A5210" s="2" t="s">
        <v>20</v>
      </c>
      <c r="B5210" s="2" t="s">
        <v>21</v>
      </c>
      <c r="C5210" s="2" t="s">
        <v>22</v>
      </c>
      <c r="D5210" s="2" t="s">
        <v>23</v>
      </c>
      <c r="E5210" s="2" t="s">
        <v>5</v>
      </c>
      <c r="G5210" s="2" t="s">
        <v>24</v>
      </c>
      <c r="H5210" s="2">
        <v>2340615</v>
      </c>
      <c r="I5210" s="2">
        <v>2342540</v>
      </c>
      <c r="J5210" s="1" t="s">
        <v>54</v>
      </c>
      <c r="O5210" s="2" t="s">
        <v>7087</v>
      </c>
      <c r="Q5210" s="2" t="s">
        <v>7088</v>
      </c>
      <c r="R5210" s="2">
        <v>1926</v>
      </c>
    </row>
    <row r="5211" spans="1:19" ht="28.8" x14ac:dyDescent="0.3">
      <c r="A5211" s="2" t="s">
        <v>28</v>
      </c>
      <c r="B5211" s="2" t="s">
        <v>29</v>
      </c>
      <c r="C5211" s="2" t="s">
        <v>22</v>
      </c>
      <c r="D5211" s="2" t="s">
        <v>23</v>
      </c>
      <c r="E5211" s="2" t="s">
        <v>5</v>
      </c>
      <c r="G5211" s="2" t="s">
        <v>24</v>
      </c>
      <c r="H5211" s="2">
        <v>2340615</v>
      </c>
      <c r="I5211" s="2">
        <v>2342540</v>
      </c>
      <c r="J5211" s="1" t="s">
        <v>54</v>
      </c>
      <c r="K5211" s="2" t="s">
        <v>7089</v>
      </c>
      <c r="N5211" s="2" t="s">
        <v>7090</v>
      </c>
      <c r="O5211" s="2" t="s">
        <v>7087</v>
      </c>
      <c r="Q5211" s="2" t="s">
        <v>7088</v>
      </c>
      <c r="R5211" s="2">
        <v>1926</v>
      </c>
      <c r="S5211" s="2">
        <v>641</v>
      </c>
    </row>
    <row r="5212" spans="1:19" ht="28.8" x14ac:dyDescent="0.3">
      <c r="A5212" s="2" t="s">
        <v>20</v>
      </c>
      <c r="B5212" s="2" t="s">
        <v>21</v>
      </c>
      <c r="C5212" s="2" t="s">
        <v>22</v>
      </c>
      <c r="D5212" s="2" t="s">
        <v>23</v>
      </c>
      <c r="E5212" s="2" t="s">
        <v>5</v>
      </c>
      <c r="G5212" s="2" t="s">
        <v>24</v>
      </c>
      <c r="H5212" s="2">
        <v>2342638</v>
      </c>
      <c r="I5212" s="2">
        <v>2344083</v>
      </c>
      <c r="J5212" s="1" t="s">
        <v>54</v>
      </c>
      <c r="O5212" s="2" t="s">
        <v>7091</v>
      </c>
      <c r="Q5212" s="2" t="s">
        <v>7092</v>
      </c>
      <c r="R5212" s="2">
        <v>1446</v>
      </c>
    </row>
    <row r="5213" spans="1:19" ht="28.8" x14ac:dyDescent="0.3">
      <c r="A5213" s="2" t="s">
        <v>28</v>
      </c>
      <c r="B5213" s="2" t="s">
        <v>29</v>
      </c>
      <c r="C5213" s="2" t="s">
        <v>22</v>
      </c>
      <c r="D5213" s="2" t="s">
        <v>23</v>
      </c>
      <c r="E5213" s="2" t="s">
        <v>5</v>
      </c>
      <c r="G5213" s="2" t="s">
        <v>24</v>
      </c>
      <c r="H5213" s="2">
        <v>2342638</v>
      </c>
      <c r="I5213" s="2">
        <v>2344083</v>
      </c>
      <c r="J5213" s="1" t="s">
        <v>54</v>
      </c>
      <c r="K5213" s="2" t="s">
        <v>7093</v>
      </c>
      <c r="N5213" s="2" t="s">
        <v>7094</v>
      </c>
      <c r="O5213" s="2" t="s">
        <v>7091</v>
      </c>
      <c r="Q5213" s="2" t="s">
        <v>7092</v>
      </c>
      <c r="R5213" s="2">
        <v>1446</v>
      </c>
      <c r="S5213" s="2">
        <v>481</v>
      </c>
    </row>
    <row r="5214" spans="1:19" ht="28.8" x14ac:dyDescent="0.3">
      <c r="A5214" s="2" t="s">
        <v>20</v>
      </c>
      <c r="B5214" s="2" t="s">
        <v>21</v>
      </c>
      <c r="C5214" s="2" t="s">
        <v>22</v>
      </c>
      <c r="D5214" s="2" t="s">
        <v>23</v>
      </c>
      <c r="E5214" s="2" t="s">
        <v>5</v>
      </c>
      <c r="G5214" s="2" t="s">
        <v>24</v>
      </c>
      <c r="H5214" s="2">
        <v>2344408</v>
      </c>
      <c r="I5214" s="2">
        <v>2347254</v>
      </c>
      <c r="J5214" s="1" t="s">
        <v>25</v>
      </c>
      <c r="O5214" s="2" t="s">
        <v>7095</v>
      </c>
      <c r="Q5214" s="2" t="s">
        <v>7096</v>
      </c>
      <c r="R5214" s="2">
        <v>2847</v>
      </c>
    </row>
    <row r="5215" spans="1:19" ht="57.6" x14ac:dyDescent="0.3">
      <c r="A5215" s="2" t="s">
        <v>28</v>
      </c>
      <c r="B5215" s="2" t="s">
        <v>29</v>
      </c>
      <c r="C5215" s="2" t="s">
        <v>22</v>
      </c>
      <c r="D5215" s="2" t="s">
        <v>23</v>
      </c>
      <c r="E5215" s="2" t="s">
        <v>5</v>
      </c>
      <c r="G5215" s="2" t="s">
        <v>24</v>
      </c>
      <c r="H5215" s="2">
        <v>2344408</v>
      </c>
      <c r="I5215" s="2">
        <v>2347254</v>
      </c>
      <c r="J5215" s="1" t="s">
        <v>25</v>
      </c>
      <c r="K5215" s="2" t="s">
        <v>7097</v>
      </c>
      <c r="N5215" s="2" t="s">
        <v>7098</v>
      </c>
      <c r="O5215" s="2" t="s">
        <v>7095</v>
      </c>
      <c r="Q5215" s="2" t="s">
        <v>7096</v>
      </c>
      <c r="R5215" s="2">
        <v>2847</v>
      </c>
      <c r="S5215" s="2">
        <v>948</v>
      </c>
    </row>
    <row r="5216" spans="1:19" ht="28.8" x14ac:dyDescent="0.3">
      <c r="A5216" s="2" t="s">
        <v>20</v>
      </c>
      <c r="B5216" s="2" t="s">
        <v>21</v>
      </c>
      <c r="C5216" s="2" t="s">
        <v>22</v>
      </c>
      <c r="D5216" s="2" t="s">
        <v>23</v>
      </c>
      <c r="E5216" s="2" t="s">
        <v>5</v>
      </c>
      <c r="G5216" s="2" t="s">
        <v>24</v>
      </c>
      <c r="H5216" s="2">
        <v>2347267</v>
      </c>
      <c r="I5216" s="2">
        <v>2348409</v>
      </c>
      <c r="J5216" s="1" t="s">
        <v>25</v>
      </c>
      <c r="O5216" s="2" t="s">
        <v>7099</v>
      </c>
      <c r="Q5216" s="2" t="s">
        <v>7100</v>
      </c>
      <c r="R5216" s="2">
        <v>1143</v>
      </c>
    </row>
    <row r="5217" spans="1:19" ht="57.6" x14ac:dyDescent="0.3">
      <c r="A5217" s="2" t="s">
        <v>28</v>
      </c>
      <c r="B5217" s="2" t="s">
        <v>29</v>
      </c>
      <c r="C5217" s="2" t="s">
        <v>22</v>
      </c>
      <c r="D5217" s="2" t="s">
        <v>23</v>
      </c>
      <c r="E5217" s="2" t="s">
        <v>5</v>
      </c>
      <c r="G5217" s="2" t="s">
        <v>24</v>
      </c>
      <c r="H5217" s="2">
        <v>2347267</v>
      </c>
      <c r="I5217" s="2">
        <v>2348409</v>
      </c>
      <c r="J5217" s="1" t="s">
        <v>25</v>
      </c>
      <c r="K5217" s="2" t="s">
        <v>7101</v>
      </c>
      <c r="N5217" s="2" t="s">
        <v>7102</v>
      </c>
      <c r="O5217" s="2" t="s">
        <v>7099</v>
      </c>
      <c r="Q5217" s="2" t="s">
        <v>7100</v>
      </c>
      <c r="R5217" s="2">
        <v>1143</v>
      </c>
      <c r="S5217" s="2">
        <v>380</v>
      </c>
    </row>
    <row r="5218" spans="1:19" ht="28.8" x14ac:dyDescent="0.3">
      <c r="A5218" s="2" t="s">
        <v>20</v>
      </c>
      <c r="B5218" s="2" t="s">
        <v>21</v>
      </c>
      <c r="C5218" s="2" t="s">
        <v>22</v>
      </c>
      <c r="D5218" s="2" t="s">
        <v>23</v>
      </c>
      <c r="E5218" s="2" t="s">
        <v>5</v>
      </c>
      <c r="G5218" s="2" t="s">
        <v>24</v>
      </c>
      <c r="H5218" s="2">
        <v>2348901</v>
      </c>
      <c r="I5218" s="2">
        <v>2349170</v>
      </c>
      <c r="J5218" s="1" t="s">
        <v>25</v>
      </c>
      <c r="Q5218" s="2" t="s">
        <v>7103</v>
      </c>
      <c r="R5218" s="2">
        <v>270</v>
      </c>
    </row>
    <row r="5219" spans="1:19" ht="28.8" x14ac:dyDescent="0.3">
      <c r="A5219" s="2" t="s">
        <v>28</v>
      </c>
      <c r="B5219" s="2" t="s">
        <v>29</v>
      </c>
      <c r="C5219" s="2" t="s">
        <v>22</v>
      </c>
      <c r="D5219" s="2" t="s">
        <v>23</v>
      </c>
      <c r="E5219" s="2" t="s">
        <v>5</v>
      </c>
      <c r="G5219" s="2" t="s">
        <v>24</v>
      </c>
      <c r="H5219" s="2">
        <v>2348901</v>
      </c>
      <c r="I5219" s="2">
        <v>2349170</v>
      </c>
      <c r="J5219" s="1" t="s">
        <v>25</v>
      </c>
      <c r="K5219" s="2" t="s">
        <v>7104</v>
      </c>
      <c r="N5219" s="2" t="s">
        <v>101</v>
      </c>
      <c r="Q5219" s="2" t="s">
        <v>7103</v>
      </c>
      <c r="R5219" s="2">
        <v>270</v>
      </c>
      <c r="S5219" s="2">
        <v>89</v>
      </c>
    </row>
    <row r="5220" spans="1:19" ht="28.8" x14ac:dyDescent="0.3">
      <c r="A5220" s="2" t="s">
        <v>20</v>
      </c>
      <c r="B5220" s="2" t="s">
        <v>21</v>
      </c>
      <c r="C5220" s="2" t="s">
        <v>22</v>
      </c>
      <c r="D5220" s="2" t="s">
        <v>23</v>
      </c>
      <c r="E5220" s="2" t="s">
        <v>5</v>
      </c>
      <c r="G5220" s="2" t="s">
        <v>24</v>
      </c>
      <c r="H5220" s="2">
        <v>2349182</v>
      </c>
      <c r="I5220" s="2">
        <v>2349523</v>
      </c>
      <c r="J5220" s="1" t="s">
        <v>25</v>
      </c>
      <c r="Q5220" s="2" t="s">
        <v>7105</v>
      </c>
      <c r="R5220" s="2">
        <v>342</v>
      </c>
    </row>
    <row r="5221" spans="1:19" ht="43.2" x14ac:dyDescent="0.3">
      <c r="A5221" s="2" t="s">
        <v>28</v>
      </c>
      <c r="B5221" s="2" t="s">
        <v>29</v>
      </c>
      <c r="C5221" s="2" t="s">
        <v>22</v>
      </c>
      <c r="D5221" s="2" t="s">
        <v>23</v>
      </c>
      <c r="E5221" s="2" t="s">
        <v>5</v>
      </c>
      <c r="G5221" s="2" t="s">
        <v>24</v>
      </c>
      <c r="H5221" s="2">
        <v>2349182</v>
      </c>
      <c r="I5221" s="2">
        <v>2349523</v>
      </c>
      <c r="J5221" s="1" t="s">
        <v>25</v>
      </c>
      <c r="K5221" s="2" t="s">
        <v>7106</v>
      </c>
      <c r="N5221" s="2" t="s">
        <v>5524</v>
      </c>
      <c r="Q5221" s="2" t="s">
        <v>7105</v>
      </c>
      <c r="R5221" s="2">
        <v>342</v>
      </c>
      <c r="S5221" s="2">
        <v>113</v>
      </c>
    </row>
    <row r="5222" spans="1:19" ht="28.8" x14ac:dyDescent="0.3">
      <c r="A5222" s="2" t="s">
        <v>20</v>
      </c>
      <c r="B5222" s="2" t="s">
        <v>21</v>
      </c>
      <c r="C5222" s="2" t="s">
        <v>22</v>
      </c>
      <c r="D5222" s="2" t="s">
        <v>23</v>
      </c>
      <c r="E5222" s="2" t="s">
        <v>5</v>
      </c>
      <c r="G5222" s="2" t="s">
        <v>24</v>
      </c>
      <c r="H5222" s="2">
        <v>2349520</v>
      </c>
      <c r="I5222" s="2">
        <v>2350797</v>
      </c>
      <c r="J5222" s="1" t="s">
        <v>25</v>
      </c>
      <c r="Q5222" s="2" t="s">
        <v>7107</v>
      </c>
      <c r="R5222" s="2">
        <v>1278</v>
      </c>
    </row>
    <row r="5223" spans="1:19" ht="28.8" x14ac:dyDescent="0.3">
      <c r="A5223" s="2" t="s">
        <v>28</v>
      </c>
      <c r="B5223" s="2" t="s">
        <v>29</v>
      </c>
      <c r="C5223" s="2" t="s">
        <v>22</v>
      </c>
      <c r="D5223" s="2" t="s">
        <v>23</v>
      </c>
      <c r="E5223" s="2" t="s">
        <v>5</v>
      </c>
      <c r="G5223" s="2" t="s">
        <v>24</v>
      </c>
      <c r="H5223" s="2">
        <v>2349520</v>
      </c>
      <c r="I5223" s="2">
        <v>2350797</v>
      </c>
      <c r="J5223" s="1" t="s">
        <v>25</v>
      </c>
      <c r="K5223" s="2" t="s">
        <v>7108</v>
      </c>
      <c r="N5223" s="2" t="s">
        <v>192</v>
      </c>
      <c r="Q5223" s="2" t="s">
        <v>7107</v>
      </c>
      <c r="R5223" s="2">
        <v>1278</v>
      </c>
      <c r="S5223" s="2">
        <v>425</v>
      </c>
    </row>
    <row r="5224" spans="1:19" ht="28.8" x14ac:dyDescent="0.3">
      <c r="A5224" s="2" t="s">
        <v>20</v>
      </c>
      <c r="B5224" s="2" t="s">
        <v>21</v>
      </c>
      <c r="C5224" s="2" t="s">
        <v>22</v>
      </c>
      <c r="D5224" s="2" t="s">
        <v>23</v>
      </c>
      <c r="E5224" s="2" t="s">
        <v>5</v>
      </c>
      <c r="G5224" s="2" t="s">
        <v>24</v>
      </c>
      <c r="H5224" s="2">
        <v>2350794</v>
      </c>
      <c r="I5224" s="2">
        <v>2351135</v>
      </c>
      <c r="J5224" s="1" t="s">
        <v>25</v>
      </c>
      <c r="Q5224" s="2" t="s">
        <v>7109</v>
      </c>
      <c r="R5224" s="2">
        <v>342</v>
      </c>
    </row>
    <row r="5225" spans="1:19" ht="43.2" x14ac:dyDescent="0.3">
      <c r="A5225" s="2" t="s">
        <v>28</v>
      </c>
      <c r="B5225" s="2" t="s">
        <v>29</v>
      </c>
      <c r="C5225" s="2" t="s">
        <v>22</v>
      </c>
      <c r="D5225" s="2" t="s">
        <v>23</v>
      </c>
      <c r="E5225" s="2" t="s">
        <v>5</v>
      </c>
      <c r="G5225" s="2" t="s">
        <v>24</v>
      </c>
      <c r="H5225" s="2">
        <v>2350794</v>
      </c>
      <c r="I5225" s="2">
        <v>2351135</v>
      </c>
      <c r="J5225" s="1" t="s">
        <v>25</v>
      </c>
      <c r="K5225" s="2" t="s">
        <v>7110</v>
      </c>
      <c r="N5225" s="2" t="s">
        <v>41</v>
      </c>
      <c r="Q5225" s="2" t="s">
        <v>7109</v>
      </c>
      <c r="R5225" s="2">
        <v>342</v>
      </c>
      <c r="S5225" s="2">
        <v>113</v>
      </c>
    </row>
    <row r="5226" spans="1:19" ht="28.8" x14ac:dyDescent="0.3">
      <c r="A5226" s="2" t="s">
        <v>20</v>
      </c>
      <c r="B5226" s="2" t="s">
        <v>21</v>
      </c>
      <c r="C5226" s="2" t="s">
        <v>22</v>
      </c>
      <c r="D5226" s="2" t="s">
        <v>23</v>
      </c>
      <c r="E5226" s="2" t="s">
        <v>5</v>
      </c>
      <c r="G5226" s="2" t="s">
        <v>24</v>
      </c>
      <c r="H5226" s="2">
        <v>2351189</v>
      </c>
      <c r="I5226" s="2">
        <v>2351941</v>
      </c>
      <c r="J5226" s="1" t="s">
        <v>25</v>
      </c>
      <c r="Q5226" s="2" t="s">
        <v>7111</v>
      </c>
      <c r="R5226" s="2">
        <v>753</v>
      </c>
    </row>
    <row r="5227" spans="1:19" ht="43.2" x14ac:dyDescent="0.3">
      <c r="A5227" s="2" t="s">
        <v>28</v>
      </c>
      <c r="B5227" s="2" t="s">
        <v>29</v>
      </c>
      <c r="C5227" s="2" t="s">
        <v>22</v>
      </c>
      <c r="D5227" s="2" t="s">
        <v>23</v>
      </c>
      <c r="E5227" s="2" t="s">
        <v>5</v>
      </c>
      <c r="G5227" s="2" t="s">
        <v>24</v>
      </c>
      <c r="H5227" s="2">
        <v>2351189</v>
      </c>
      <c r="I5227" s="2">
        <v>2351941</v>
      </c>
      <c r="J5227" s="1" t="s">
        <v>25</v>
      </c>
      <c r="K5227" s="2" t="s">
        <v>7112</v>
      </c>
      <c r="N5227" s="2" t="s">
        <v>832</v>
      </c>
      <c r="Q5227" s="2" t="s">
        <v>7111</v>
      </c>
      <c r="R5227" s="2">
        <v>753</v>
      </c>
      <c r="S5227" s="2">
        <v>250</v>
      </c>
    </row>
    <row r="5228" spans="1:19" ht="28.8" x14ac:dyDescent="0.3">
      <c r="A5228" s="2" t="s">
        <v>20</v>
      </c>
      <c r="B5228" s="2" t="s">
        <v>21</v>
      </c>
      <c r="C5228" s="2" t="s">
        <v>22</v>
      </c>
      <c r="D5228" s="2" t="s">
        <v>23</v>
      </c>
      <c r="E5228" s="2" t="s">
        <v>5</v>
      </c>
      <c r="G5228" s="2" t="s">
        <v>24</v>
      </c>
      <c r="H5228" s="2">
        <v>2352321</v>
      </c>
      <c r="I5228" s="2">
        <v>2352722</v>
      </c>
      <c r="J5228" s="1" t="s">
        <v>54</v>
      </c>
      <c r="Q5228" s="2" t="s">
        <v>7113</v>
      </c>
      <c r="R5228" s="2">
        <v>402</v>
      </c>
    </row>
    <row r="5229" spans="1:19" ht="28.8" x14ac:dyDescent="0.3">
      <c r="A5229" s="2" t="s">
        <v>28</v>
      </c>
      <c r="B5229" s="2" t="s">
        <v>29</v>
      </c>
      <c r="C5229" s="2" t="s">
        <v>22</v>
      </c>
      <c r="D5229" s="2" t="s">
        <v>23</v>
      </c>
      <c r="E5229" s="2" t="s">
        <v>5</v>
      </c>
      <c r="G5229" s="2" t="s">
        <v>24</v>
      </c>
      <c r="H5229" s="2">
        <v>2352321</v>
      </c>
      <c r="I5229" s="2">
        <v>2352722</v>
      </c>
      <c r="J5229" s="1" t="s">
        <v>54</v>
      </c>
      <c r="K5229" s="2" t="s">
        <v>7114</v>
      </c>
      <c r="N5229" s="2" t="s">
        <v>101</v>
      </c>
      <c r="Q5229" s="2" t="s">
        <v>7113</v>
      </c>
      <c r="R5229" s="2">
        <v>402</v>
      </c>
      <c r="S5229" s="2">
        <v>133</v>
      </c>
    </row>
    <row r="5230" spans="1:19" ht="28.8" x14ac:dyDescent="0.3">
      <c r="A5230" s="2" t="s">
        <v>20</v>
      </c>
      <c r="B5230" s="2" t="s">
        <v>21</v>
      </c>
      <c r="C5230" s="2" t="s">
        <v>22</v>
      </c>
      <c r="D5230" s="2" t="s">
        <v>23</v>
      </c>
      <c r="E5230" s="2" t="s">
        <v>5</v>
      </c>
      <c r="G5230" s="2" t="s">
        <v>24</v>
      </c>
      <c r="H5230" s="2">
        <v>2352957</v>
      </c>
      <c r="I5230" s="2">
        <v>2353202</v>
      </c>
      <c r="J5230" s="1" t="s">
        <v>54</v>
      </c>
      <c r="Q5230" s="2" t="s">
        <v>7115</v>
      </c>
      <c r="R5230" s="2">
        <v>246</v>
      </c>
    </row>
    <row r="5231" spans="1:19" ht="28.8" x14ac:dyDescent="0.3">
      <c r="A5231" s="2" t="s">
        <v>28</v>
      </c>
      <c r="B5231" s="2" t="s">
        <v>29</v>
      </c>
      <c r="C5231" s="2" t="s">
        <v>22</v>
      </c>
      <c r="D5231" s="2" t="s">
        <v>23</v>
      </c>
      <c r="E5231" s="2" t="s">
        <v>5</v>
      </c>
      <c r="G5231" s="2" t="s">
        <v>24</v>
      </c>
      <c r="H5231" s="2">
        <v>2352957</v>
      </c>
      <c r="I5231" s="2">
        <v>2353202</v>
      </c>
      <c r="J5231" s="1" t="s">
        <v>54</v>
      </c>
      <c r="K5231" s="2" t="s">
        <v>7116</v>
      </c>
      <c r="N5231" s="2" t="s">
        <v>101</v>
      </c>
      <c r="Q5231" s="2" t="s">
        <v>7115</v>
      </c>
      <c r="R5231" s="2">
        <v>246</v>
      </c>
      <c r="S5231" s="2">
        <v>81</v>
      </c>
    </row>
    <row r="5232" spans="1:19" ht="28.8" x14ac:dyDescent="0.3">
      <c r="A5232" s="2" t="s">
        <v>20</v>
      </c>
      <c r="B5232" s="2" t="s">
        <v>21</v>
      </c>
      <c r="C5232" s="2" t="s">
        <v>22</v>
      </c>
      <c r="D5232" s="2" t="s">
        <v>23</v>
      </c>
      <c r="E5232" s="2" t="s">
        <v>5</v>
      </c>
      <c r="G5232" s="2" t="s">
        <v>24</v>
      </c>
      <c r="H5232" s="2">
        <v>2353318</v>
      </c>
      <c r="I5232" s="2">
        <v>2353449</v>
      </c>
      <c r="J5232" s="1" t="s">
        <v>54</v>
      </c>
      <c r="Q5232" s="2" t="s">
        <v>7117</v>
      </c>
      <c r="R5232" s="2">
        <v>132</v>
      </c>
    </row>
    <row r="5233" spans="1:19" ht="28.8" x14ac:dyDescent="0.3">
      <c r="A5233" s="2" t="s">
        <v>28</v>
      </c>
      <c r="B5233" s="2" t="s">
        <v>29</v>
      </c>
      <c r="C5233" s="2" t="s">
        <v>22</v>
      </c>
      <c r="D5233" s="2" t="s">
        <v>23</v>
      </c>
      <c r="E5233" s="2" t="s">
        <v>5</v>
      </c>
      <c r="G5233" s="2" t="s">
        <v>24</v>
      </c>
      <c r="H5233" s="2">
        <v>2353318</v>
      </c>
      <c r="I5233" s="2">
        <v>2353449</v>
      </c>
      <c r="J5233" s="1" t="s">
        <v>54</v>
      </c>
      <c r="K5233" s="2" t="s">
        <v>7118</v>
      </c>
      <c r="N5233" s="2" t="s">
        <v>101</v>
      </c>
      <c r="Q5233" s="2" t="s">
        <v>7117</v>
      </c>
      <c r="R5233" s="2">
        <v>132</v>
      </c>
      <c r="S5233" s="2">
        <v>43</v>
      </c>
    </row>
    <row r="5234" spans="1:19" ht="28.8" x14ac:dyDescent="0.3">
      <c r="A5234" s="2" t="s">
        <v>20</v>
      </c>
      <c r="B5234" s="2" t="s">
        <v>21</v>
      </c>
      <c r="C5234" s="2" t="s">
        <v>22</v>
      </c>
      <c r="D5234" s="2" t="s">
        <v>23</v>
      </c>
      <c r="E5234" s="2" t="s">
        <v>5</v>
      </c>
      <c r="G5234" s="2" t="s">
        <v>24</v>
      </c>
      <c r="H5234" s="2">
        <v>2354638</v>
      </c>
      <c r="I5234" s="2">
        <v>2355072</v>
      </c>
      <c r="J5234" s="1" t="s">
        <v>25</v>
      </c>
      <c r="Q5234" s="2" t="s">
        <v>7119</v>
      </c>
      <c r="R5234" s="2">
        <v>435</v>
      </c>
    </row>
    <row r="5235" spans="1:19" ht="28.8" x14ac:dyDescent="0.3">
      <c r="A5235" s="2" t="s">
        <v>28</v>
      </c>
      <c r="B5235" s="2" t="s">
        <v>29</v>
      </c>
      <c r="C5235" s="2" t="s">
        <v>22</v>
      </c>
      <c r="D5235" s="2" t="s">
        <v>23</v>
      </c>
      <c r="E5235" s="2" t="s">
        <v>5</v>
      </c>
      <c r="G5235" s="2" t="s">
        <v>24</v>
      </c>
      <c r="H5235" s="2">
        <v>2354638</v>
      </c>
      <c r="I5235" s="2">
        <v>2355072</v>
      </c>
      <c r="J5235" s="1" t="s">
        <v>25</v>
      </c>
      <c r="K5235" s="2" t="s">
        <v>7120</v>
      </c>
      <c r="N5235" s="2" t="s">
        <v>101</v>
      </c>
      <c r="Q5235" s="2" t="s">
        <v>7119</v>
      </c>
      <c r="R5235" s="2">
        <v>435</v>
      </c>
      <c r="S5235" s="2">
        <v>144</v>
      </c>
    </row>
    <row r="5236" spans="1:19" ht="28.8" x14ac:dyDescent="0.3">
      <c r="A5236" s="2" t="s">
        <v>20</v>
      </c>
      <c r="B5236" s="2" t="s">
        <v>21</v>
      </c>
      <c r="C5236" s="2" t="s">
        <v>22</v>
      </c>
      <c r="D5236" s="2" t="s">
        <v>23</v>
      </c>
      <c r="E5236" s="2" t="s">
        <v>5</v>
      </c>
      <c r="G5236" s="2" t="s">
        <v>24</v>
      </c>
      <c r="H5236" s="2">
        <v>2355199</v>
      </c>
      <c r="I5236" s="2">
        <v>2355318</v>
      </c>
      <c r="J5236" s="1" t="s">
        <v>54</v>
      </c>
      <c r="Q5236" s="2" t="s">
        <v>7121</v>
      </c>
      <c r="R5236" s="2">
        <v>120</v>
      </c>
    </row>
    <row r="5237" spans="1:19" ht="28.8" x14ac:dyDescent="0.3">
      <c r="A5237" s="2" t="s">
        <v>28</v>
      </c>
      <c r="B5237" s="2" t="s">
        <v>29</v>
      </c>
      <c r="C5237" s="2" t="s">
        <v>22</v>
      </c>
      <c r="D5237" s="2" t="s">
        <v>23</v>
      </c>
      <c r="E5237" s="2" t="s">
        <v>5</v>
      </c>
      <c r="G5237" s="2" t="s">
        <v>24</v>
      </c>
      <c r="H5237" s="2">
        <v>2355199</v>
      </c>
      <c r="I5237" s="2">
        <v>2355318</v>
      </c>
      <c r="J5237" s="1" t="s">
        <v>54</v>
      </c>
      <c r="K5237" s="2" t="s">
        <v>7122</v>
      </c>
      <c r="N5237" s="2" t="s">
        <v>101</v>
      </c>
      <c r="Q5237" s="2" t="s">
        <v>7121</v>
      </c>
      <c r="R5237" s="2">
        <v>120</v>
      </c>
      <c r="S5237" s="2">
        <v>39</v>
      </c>
    </row>
    <row r="5238" spans="1:19" ht="28.8" x14ac:dyDescent="0.3">
      <c r="A5238" s="2" t="s">
        <v>20</v>
      </c>
      <c r="B5238" s="2" t="s">
        <v>21</v>
      </c>
      <c r="C5238" s="2" t="s">
        <v>22</v>
      </c>
      <c r="D5238" s="2" t="s">
        <v>23</v>
      </c>
      <c r="E5238" s="2" t="s">
        <v>5</v>
      </c>
      <c r="G5238" s="2" t="s">
        <v>24</v>
      </c>
      <c r="H5238" s="2">
        <v>2355693</v>
      </c>
      <c r="I5238" s="2">
        <v>2355857</v>
      </c>
      <c r="J5238" s="1" t="s">
        <v>54</v>
      </c>
      <c r="Q5238" s="2" t="s">
        <v>7123</v>
      </c>
      <c r="R5238" s="2">
        <v>165</v>
      </c>
    </row>
    <row r="5239" spans="1:19" ht="28.8" x14ac:dyDescent="0.3">
      <c r="A5239" s="2" t="s">
        <v>28</v>
      </c>
      <c r="B5239" s="2" t="s">
        <v>29</v>
      </c>
      <c r="C5239" s="2" t="s">
        <v>22</v>
      </c>
      <c r="D5239" s="2" t="s">
        <v>23</v>
      </c>
      <c r="E5239" s="2" t="s">
        <v>5</v>
      </c>
      <c r="G5239" s="2" t="s">
        <v>24</v>
      </c>
      <c r="H5239" s="2">
        <v>2355693</v>
      </c>
      <c r="I5239" s="2">
        <v>2355857</v>
      </c>
      <c r="J5239" s="1" t="s">
        <v>54</v>
      </c>
      <c r="K5239" s="2" t="s">
        <v>7124</v>
      </c>
      <c r="N5239" s="2" t="s">
        <v>101</v>
      </c>
      <c r="Q5239" s="2" t="s">
        <v>7123</v>
      </c>
      <c r="R5239" s="2">
        <v>165</v>
      </c>
      <c r="S5239" s="2">
        <v>54</v>
      </c>
    </row>
    <row r="5240" spans="1:19" ht="28.8" x14ac:dyDescent="0.3">
      <c r="A5240" s="2" t="s">
        <v>20</v>
      </c>
      <c r="B5240" s="2" t="s">
        <v>21</v>
      </c>
      <c r="C5240" s="2" t="s">
        <v>22</v>
      </c>
      <c r="D5240" s="2" t="s">
        <v>23</v>
      </c>
      <c r="E5240" s="2" t="s">
        <v>5</v>
      </c>
      <c r="G5240" s="2" t="s">
        <v>24</v>
      </c>
      <c r="H5240" s="2">
        <v>2355887</v>
      </c>
      <c r="I5240" s="2">
        <v>2356981</v>
      </c>
      <c r="J5240" s="1" t="s">
        <v>25</v>
      </c>
      <c r="Q5240" s="2" t="s">
        <v>7125</v>
      </c>
      <c r="R5240" s="2">
        <v>1095</v>
      </c>
    </row>
    <row r="5241" spans="1:19" ht="28.8" x14ac:dyDescent="0.3">
      <c r="A5241" s="2" t="s">
        <v>28</v>
      </c>
      <c r="B5241" s="2" t="s">
        <v>29</v>
      </c>
      <c r="C5241" s="2" t="s">
        <v>22</v>
      </c>
      <c r="D5241" s="2" t="s">
        <v>23</v>
      </c>
      <c r="E5241" s="2" t="s">
        <v>5</v>
      </c>
      <c r="G5241" s="2" t="s">
        <v>24</v>
      </c>
      <c r="H5241" s="2">
        <v>2355887</v>
      </c>
      <c r="I5241" s="2">
        <v>2356981</v>
      </c>
      <c r="J5241" s="1" t="s">
        <v>25</v>
      </c>
      <c r="K5241" s="2" t="s">
        <v>7126</v>
      </c>
      <c r="N5241" s="2" t="s">
        <v>7127</v>
      </c>
      <c r="Q5241" s="2" t="s">
        <v>7125</v>
      </c>
      <c r="R5241" s="2">
        <v>1095</v>
      </c>
      <c r="S5241" s="2">
        <v>364</v>
      </c>
    </row>
    <row r="5242" spans="1:19" ht="28.8" x14ac:dyDescent="0.3">
      <c r="A5242" s="2" t="s">
        <v>20</v>
      </c>
      <c r="B5242" s="2" t="s">
        <v>21</v>
      </c>
      <c r="C5242" s="2" t="s">
        <v>22</v>
      </c>
      <c r="D5242" s="2" t="s">
        <v>23</v>
      </c>
      <c r="E5242" s="2" t="s">
        <v>5</v>
      </c>
      <c r="G5242" s="2" t="s">
        <v>24</v>
      </c>
      <c r="H5242" s="2">
        <v>2357000</v>
      </c>
      <c r="I5242" s="2">
        <v>2357146</v>
      </c>
      <c r="J5242" s="1" t="s">
        <v>25</v>
      </c>
      <c r="Q5242" s="2" t="s">
        <v>7128</v>
      </c>
      <c r="R5242" s="2">
        <v>147</v>
      </c>
    </row>
    <row r="5243" spans="1:19" ht="28.8" x14ac:dyDescent="0.3">
      <c r="A5243" s="2" t="s">
        <v>28</v>
      </c>
      <c r="B5243" s="2" t="s">
        <v>29</v>
      </c>
      <c r="C5243" s="2" t="s">
        <v>22</v>
      </c>
      <c r="D5243" s="2" t="s">
        <v>23</v>
      </c>
      <c r="E5243" s="2" t="s">
        <v>5</v>
      </c>
      <c r="G5243" s="2" t="s">
        <v>24</v>
      </c>
      <c r="H5243" s="2">
        <v>2357000</v>
      </c>
      <c r="I5243" s="2">
        <v>2357146</v>
      </c>
      <c r="J5243" s="1" t="s">
        <v>25</v>
      </c>
      <c r="K5243" s="2" t="s">
        <v>7129</v>
      </c>
      <c r="N5243" s="2" t="s">
        <v>101</v>
      </c>
      <c r="Q5243" s="2" t="s">
        <v>7128</v>
      </c>
      <c r="R5243" s="2">
        <v>147</v>
      </c>
      <c r="S5243" s="2">
        <v>48</v>
      </c>
    </row>
    <row r="5244" spans="1:19" ht="28.8" x14ac:dyDescent="0.3">
      <c r="A5244" s="2" t="s">
        <v>20</v>
      </c>
      <c r="B5244" s="2" t="s">
        <v>21</v>
      </c>
      <c r="C5244" s="2" t="s">
        <v>22</v>
      </c>
      <c r="D5244" s="2" t="s">
        <v>23</v>
      </c>
      <c r="E5244" s="2" t="s">
        <v>5</v>
      </c>
      <c r="G5244" s="2" t="s">
        <v>24</v>
      </c>
      <c r="H5244" s="2">
        <v>2357600</v>
      </c>
      <c r="I5244" s="2">
        <v>2357887</v>
      </c>
      <c r="J5244" s="1" t="s">
        <v>54</v>
      </c>
      <c r="Q5244" s="2" t="s">
        <v>7130</v>
      </c>
      <c r="R5244" s="2">
        <v>288</v>
      </c>
    </row>
    <row r="5245" spans="1:19" ht="28.8" x14ac:dyDescent="0.3">
      <c r="A5245" s="2" t="s">
        <v>28</v>
      </c>
      <c r="B5245" s="2" t="s">
        <v>29</v>
      </c>
      <c r="C5245" s="2" t="s">
        <v>22</v>
      </c>
      <c r="D5245" s="2" t="s">
        <v>23</v>
      </c>
      <c r="E5245" s="2" t="s">
        <v>5</v>
      </c>
      <c r="G5245" s="2" t="s">
        <v>24</v>
      </c>
      <c r="H5245" s="2">
        <v>2357600</v>
      </c>
      <c r="I5245" s="2">
        <v>2357887</v>
      </c>
      <c r="J5245" s="1" t="s">
        <v>54</v>
      </c>
      <c r="K5245" s="2" t="s">
        <v>7131</v>
      </c>
      <c r="N5245" s="2" t="s">
        <v>101</v>
      </c>
      <c r="Q5245" s="2" t="s">
        <v>7130</v>
      </c>
      <c r="R5245" s="2">
        <v>288</v>
      </c>
      <c r="S5245" s="2">
        <v>95</v>
      </c>
    </row>
    <row r="5246" spans="1:19" ht="28.8" x14ac:dyDescent="0.3">
      <c r="A5246" s="2" t="s">
        <v>20</v>
      </c>
      <c r="B5246" s="2" t="s">
        <v>21</v>
      </c>
      <c r="C5246" s="2" t="s">
        <v>22</v>
      </c>
      <c r="D5246" s="2" t="s">
        <v>23</v>
      </c>
      <c r="E5246" s="2" t="s">
        <v>5</v>
      </c>
      <c r="G5246" s="2" t="s">
        <v>24</v>
      </c>
      <c r="H5246" s="2">
        <v>2358296</v>
      </c>
      <c r="I5246" s="2">
        <v>2359432</v>
      </c>
      <c r="J5246" s="1" t="s">
        <v>25</v>
      </c>
      <c r="O5246" s="2" t="s">
        <v>7132</v>
      </c>
      <c r="Q5246" s="2" t="s">
        <v>7133</v>
      </c>
      <c r="R5246" s="2">
        <v>1137</v>
      </c>
    </row>
    <row r="5247" spans="1:19" ht="28.8" x14ac:dyDescent="0.3">
      <c r="A5247" s="2" t="s">
        <v>28</v>
      </c>
      <c r="B5247" s="2" t="s">
        <v>29</v>
      </c>
      <c r="C5247" s="2" t="s">
        <v>22</v>
      </c>
      <c r="D5247" s="2" t="s">
        <v>23</v>
      </c>
      <c r="E5247" s="2" t="s">
        <v>5</v>
      </c>
      <c r="G5247" s="2" t="s">
        <v>24</v>
      </c>
      <c r="H5247" s="2">
        <v>2358296</v>
      </c>
      <c r="I5247" s="2">
        <v>2359432</v>
      </c>
      <c r="J5247" s="1" t="s">
        <v>25</v>
      </c>
      <c r="K5247" s="2" t="s">
        <v>7134</v>
      </c>
      <c r="N5247" s="2" t="s">
        <v>7135</v>
      </c>
      <c r="O5247" s="2" t="s">
        <v>7132</v>
      </c>
      <c r="Q5247" s="2" t="s">
        <v>7133</v>
      </c>
      <c r="R5247" s="2">
        <v>1137</v>
      </c>
      <c r="S5247" s="2">
        <v>378</v>
      </c>
    </row>
    <row r="5248" spans="1:19" ht="28.8" x14ac:dyDescent="0.3">
      <c r="A5248" s="2" t="s">
        <v>20</v>
      </c>
      <c r="B5248" s="2" t="s">
        <v>21</v>
      </c>
      <c r="C5248" s="2" t="s">
        <v>22</v>
      </c>
      <c r="D5248" s="2" t="s">
        <v>23</v>
      </c>
      <c r="E5248" s="2" t="s">
        <v>5</v>
      </c>
      <c r="G5248" s="2" t="s">
        <v>24</v>
      </c>
      <c r="H5248" s="2">
        <v>2359433</v>
      </c>
      <c r="I5248" s="2">
        <v>2359819</v>
      </c>
      <c r="J5248" s="1" t="s">
        <v>25</v>
      </c>
      <c r="Q5248" s="2" t="s">
        <v>7136</v>
      </c>
      <c r="R5248" s="2">
        <v>387</v>
      </c>
    </row>
    <row r="5249" spans="1:19" ht="28.8" x14ac:dyDescent="0.3">
      <c r="A5249" s="2" t="s">
        <v>28</v>
      </c>
      <c r="B5249" s="2" t="s">
        <v>29</v>
      </c>
      <c r="C5249" s="2" t="s">
        <v>22</v>
      </c>
      <c r="D5249" s="2" t="s">
        <v>23</v>
      </c>
      <c r="E5249" s="2" t="s">
        <v>5</v>
      </c>
      <c r="G5249" s="2" t="s">
        <v>24</v>
      </c>
      <c r="H5249" s="2">
        <v>2359433</v>
      </c>
      <c r="I5249" s="2">
        <v>2359819</v>
      </c>
      <c r="J5249" s="1" t="s">
        <v>25</v>
      </c>
      <c r="K5249" s="2" t="s">
        <v>7137</v>
      </c>
      <c r="N5249" s="2" t="s">
        <v>1322</v>
      </c>
      <c r="Q5249" s="2" t="s">
        <v>7136</v>
      </c>
      <c r="R5249" s="2">
        <v>387</v>
      </c>
      <c r="S5249" s="2">
        <v>128</v>
      </c>
    </row>
    <row r="5250" spans="1:19" ht="28.8" x14ac:dyDescent="0.3">
      <c r="A5250" s="2" t="s">
        <v>20</v>
      </c>
      <c r="B5250" s="2" t="s">
        <v>21</v>
      </c>
      <c r="C5250" s="2" t="s">
        <v>22</v>
      </c>
      <c r="D5250" s="2" t="s">
        <v>23</v>
      </c>
      <c r="E5250" s="2" t="s">
        <v>5</v>
      </c>
      <c r="G5250" s="2" t="s">
        <v>24</v>
      </c>
      <c r="H5250" s="2">
        <v>2359889</v>
      </c>
      <c r="I5250" s="2">
        <v>2360626</v>
      </c>
      <c r="J5250" s="1" t="s">
        <v>54</v>
      </c>
      <c r="Q5250" s="2" t="s">
        <v>7138</v>
      </c>
      <c r="R5250" s="2">
        <v>738</v>
      </c>
    </row>
    <row r="5251" spans="1:19" ht="43.2" x14ac:dyDescent="0.3">
      <c r="A5251" s="2" t="s">
        <v>28</v>
      </c>
      <c r="B5251" s="2" t="s">
        <v>29</v>
      </c>
      <c r="C5251" s="2" t="s">
        <v>22</v>
      </c>
      <c r="D5251" s="2" t="s">
        <v>23</v>
      </c>
      <c r="E5251" s="2" t="s">
        <v>5</v>
      </c>
      <c r="G5251" s="2" t="s">
        <v>24</v>
      </c>
      <c r="H5251" s="2">
        <v>2359889</v>
      </c>
      <c r="I5251" s="2">
        <v>2360626</v>
      </c>
      <c r="J5251" s="1" t="s">
        <v>54</v>
      </c>
      <c r="K5251" s="2" t="s">
        <v>7139</v>
      </c>
      <c r="N5251" s="2" t="s">
        <v>41</v>
      </c>
      <c r="Q5251" s="2" t="s">
        <v>7138</v>
      </c>
      <c r="R5251" s="2">
        <v>738</v>
      </c>
      <c r="S5251" s="2">
        <v>245</v>
      </c>
    </row>
    <row r="5252" spans="1:19" ht="28.8" x14ac:dyDescent="0.3">
      <c r="A5252" s="2" t="s">
        <v>20</v>
      </c>
      <c r="B5252" s="2" t="s">
        <v>21</v>
      </c>
      <c r="C5252" s="2" t="s">
        <v>22</v>
      </c>
      <c r="D5252" s="2" t="s">
        <v>23</v>
      </c>
      <c r="E5252" s="2" t="s">
        <v>5</v>
      </c>
      <c r="G5252" s="2" t="s">
        <v>24</v>
      </c>
      <c r="H5252" s="2">
        <v>2360635</v>
      </c>
      <c r="I5252" s="2">
        <v>2360760</v>
      </c>
      <c r="J5252" s="1" t="s">
        <v>54</v>
      </c>
      <c r="Q5252" s="2" t="s">
        <v>7140</v>
      </c>
      <c r="R5252" s="2">
        <v>126</v>
      </c>
    </row>
    <row r="5253" spans="1:19" ht="28.8" x14ac:dyDescent="0.3">
      <c r="A5253" s="2" t="s">
        <v>28</v>
      </c>
      <c r="B5253" s="2" t="s">
        <v>29</v>
      </c>
      <c r="C5253" s="2" t="s">
        <v>22</v>
      </c>
      <c r="D5253" s="2" t="s">
        <v>23</v>
      </c>
      <c r="E5253" s="2" t="s">
        <v>5</v>
      </c>
      <c r="G5253" s="2" t="s">
        <v>24</v>
      </c>
      <c r="H5253" s="2">
        <v>2360635</v>
      </c>
      <c r="I5253" s="2">
        <v>2360760</v>
      </c>
      <c r="J5253" s="1" t="s">
        <v>54</v>
      </c>
      <c r="K5253" s="2" t="s">
        <v>7141</v>
      </c>
      <c r="N5253" s="2" t="s">
        <v>101</v>
      </c>
      <c r="Q5253" s="2" t="s">
        <v>7140</v>
      </c>
      <c r="R5253" s="2">
        <v>126</v>
      </c>
      <c r="S5253" s="2">
        <v>41</v>
      </c>
    </row>
    <row r="5254" spans="1:19" ht="28.8" x14ac:dyDescent="0.3">
      <c r="A5254" s="2" t="s">
        <v>20</v>
      </c>
      <c r="B5254" s="2" t="s">
        <v>21</v>
      </c>
      <c r="C5254" s="2" t="s">
        <v>22</v>
      </c>
      <c r="D5254" s="2" t="s">
        <v>23</v>
      </c>
      <c r="E5254" s="2" t="s">
        <v>5</v>
      </c>
      <c r="G5254" s="2" t="s">
        <v>24</v>
      </c>
      <c r="H5254" s="2">
        <v>2361174</v>
      </c>
      <c r="I5254" s="2">
        <v>2361476</v>
      </c>
      <c r="J5254" s="1" t="s">
        <v>25</v>
      </c>
      <c r="Q5254" s="2" t="s">
        <v>7142</v>
      </c>
      <c r="R5254" s="2">
        <v>303</v>
      </c>
    </row>
    <row r="5255" spans="1:19" ht="43.2" x14ac:dyDescent="0.3">
      <c r="A5255" s="2" t="s">
        <v>28</v>
      </c>
      <c r="B5255" s="2" t="s">
        <v>29</v>
      </c>
      <c r="C5255" s="2" t="s">
        <v>22</v>
      </c>
      <c r="D5255" s="2" t="s">
        <v>23</v>
      </c>
      <c r="E5255" s="2" t="s">
        <v>5</v>
      </c>
      <c r="G5255" s="2" t="s">
        <v>24</v>
      </c>
      <c r="H5255" s="2">
        <v>2361174</v>
      </c>
      <c r="I5255" s="2">
        <v>2361476</v>
      </c>
      <c r="J5255" s="1" t="s">
        <v>25</v>
      </c>
      <c r="K5255" s="2" t="s">
        <v>7143</v>
      </c>
      <c r="N5255" s="2" t="s">
        <v>41</v>
      </c>
      <c r="Q5255" s="2" t="s">
        <v>7142</v>
      </c>
      <c r="R5255" s="2">
        <v>303</v>
      </c>
      <c r="S5255" s="2">
        <v>100</v>
      </c>
    </row>
    <row r="5256" spans="1:19" ht="28.8" x14ac:dyDescent="0.3">
      <c r="A5256" s="2" t="s">
        <v>20</v>
      </c>
      <c r="B5256" s="2" t="s">
        <v>21</v>
      </c>
      <c r="C5256" s="2" t="s">
        <v>22</v>
      </c>
      <c r="D5256" s="2" t="s">
        <v>23</v>
      </c>
      <c r="E5256" s="2" t="s">
        <v>5</v>
      </c>
      <c r="G5256" s="2" t="s">
        <v>24</v>
      </c>
      <c r="H5256" s="2">
        <v>2361538</v>
      </c>
      <c r="I5256" s="2">
        <v>2362944</v>
      </c>
      <c r="J5256" s="1" t="s">
        <v>25</v>
      </c>
      <c r="Q5256" s="2" t="s">
        <v>7144</v>
      </c>
      <c r="R5256" s="2">
        <v>1407</v>
      </c>
    </row>
    <row r="5257" spans="1:19" ht="43.2" x14ac:dyDescent="0.3">
      <c r="A5257" s="2" t="s">
        <v>28</v>
      </c>
      <c r="B5257" s="2" t="s">
        <v>29</v>
      </c>
      <c r="C5257" s="2" t="s">
        <v>22</v>
      </c>
      <c r="D5257" s="2" t="s">
        <v>23</v>
      </c>
      <c r="E5257" s="2" t="s">
        <v>5</v>
      </c>
      <c r="G5257" s="2" t="s">
        <v>24</v>
      </c>
      <c r="H5257" s="2">
        <v>2361538</v>
      </c>
      <c r="I5257" s="2">
        <v>2362944</v>
      </c>
      <c r="J5257" s="1" t="s">
        <v>25</v>
      </c>
      <c r="K5257" s="2" t="s">
        <v>7145</v>
      </c>
      <c r="N5257" s="2" t="s">
        <v>1407</v>
      </c>
      <c r="Q5257" s="2" t="s">
        <v>7144</v>
      </c>
      <c r="R5257" s="2">
        <v>1407</v>
      </c>
      <c r="S5257" s="2">
        <v>468</v>
      </c>
    </row>
    <row r="5258" spans="1:19" ht="28.8" x14ac:dyDescent="0.3">
      <c r="A5258" s="2" t="s">
        <v>20</v>
      </c>
      <c r="B5258" s="2" t="s">
        <v>21</v>
      </c>
      <c r="C5258" s="2" t="s">
        <v>22</v>
      </c>
      <c r="D5258" s="2" t="s">
        <v>23</v>
      </c>
      <c r="E5258" s="2" t="s">
        <v>5</v>
      </c>
      <c r="G5258" s="2" t="s">
        <v>24</v>
      </c>
      <c r="H5258" s="2">
        <v>2363056</v>
      </c>
      <c r="I5258" s="2">
        <v>2363622</v>
      </c>
      <c r="J5258" s="1" t="s">
        <v>54</v>
      </c>
      <c r="O5258" s="2" t="s">
        <v>7146</v>
      </c>
      <c r="Q5258" s="2" t="s">
        <v>7147</v>
      </c>
      <c r="R5258" s="2">
        <v>567</v>
      </c>
    </row>
    <row r="5259" spans="1:19" ht="43.2" x14ac:dyDescent="0.3">
      <c r="A5259" s="2" t="s">
        <v>28</v>
      </c>
      <c r="B5259" s="2" t="s">
        <v>29</v>
      </c>
      <c r="C5259" s="2" t="s">
        <v>22</v>
      </c>
      <c r="D5259" s="2" t="s">
        <v>23</v>
      </c>
      <c r="E5259" s="2" t="s">
        <v>5</v>
      </c>
      <c r="G5259" s="2" t="s">
        <v>24</v>
      </c>
      <c r="H5259" s="2">
        <v>2363056</v>
      </c>
      <c r="I5259" s="2">
        <v>2363622</v>
      </c>
      <c r="J5259" s="1" t="s">
        <v>54</v>
      </c>
      <c r="K5259" s="2" t="s">
        <v>7148</v>
      </c>
      <c r="N5259" s="2" t="s">
        <v>7149</v>
      </c>
      <c r="O5259" s="2" t="s">
        <v>7146</v>
      </c>
      <c r="Q5259" s="2" t="s">
        <v>7147</v>
      </c>
      <c r="R5259" s="2">
        <v>567</v>
      </c>
      <c r="S5259" s="2">
        <v>188</v>
      </c>
    </row>
    <row r="5260" spans="1:19" ht="28.8" x14ac:dyDescent="0.3">
      <c r="A5260" s="2" t="s">
        <v>20</v>
      </c>
      <c r="B5260" s="2" t="s">
        <v>21</v>
      </c>
      <c r="C5260" s="2" t="s">
        <v>22</v>
      </c>
      <c r="D5260" s="2" t="s">
        <v>23</v>
      </c>
      <c r="E5260" s="2" t="s">
        <v>5</v>
      </c>
      <c r="G5260" s="2" t="s">
        <v>24</v>
      </c>
      <c r="H5260" s="2">
        <v>2363652</v>
      </c>
      <c r="I5260" s="2">
        <v>2364728</v>
      </c>
      <c r="J5260" s="1" t="s">
        <v>54</v>
      </c>
      <c r="O5260" s="2" t="s">
        <v>7150</v>
      </c>
      <c r="Q5260" s="2" t="s">
        <v>7151</v>
      </c>
      <c r="R5260" s="2">
        <v>1077</v>
      </c>
    </row>
    <row r="5261" spans="1:19" ht="28.8" x14ac:dyDescent="0.3">
      <c r="A5261" s="2" t="s">
        <v>28</v>
      </c>
      <c r="B5261" s="2" t="s">
        <v>29</v>
      </c>
      <c r="C5261" s="2" t="s">
        <v>22</v>
      </c>
      <c r="D5261" s="2" t="s">
        <v>23</v>
      </c>
      <c r="E5261" s="2" t="s">
        <v>5</v>
      </c>
      <c r="G5261" s="2" t="s">
        <v>24</v>
      </c>
      <c r="H5261" s="2">
        <v>2363652</v>
      </c>
      <c r="I5261" s="2">
        <v>2364728</v>
      </c>
      <c r="J5261" s="1" t="s">
        <v>54</v>
      </c>
      <c r="K5261" s="2" t="s">
        <v>7152</v>
      </c>
      <c r="N5261" s="2" t="s">
        <v>7153</v>
      </c>
      <c r="O5261" s="2" t="s">
        <v>7150</v>
      </c>
      <c r="Q5261" s="2" t="s">
        <v>7151</v>
      </c>
      <c r="R5261" s="2">
        <v>1077</v>
      </c>
      <c r="S5261" s="2">
        <v>358</v>
      </c>
    </row>
    <row r="5262" spans="1:19" ht="28.8" x14ac:dyDescent="0.3">
      <c r="A5262" s="2" t="s">
        <v>20</v>
      </c>
      <c r="B5262" s="2" t="s">
        <v>21</v>
      </c>
      <c r="C5262" s="2" t="s">
        <v>22</v>
      </c>
      <c r="D5262" s="2" t="s">
        <v>23</v>
      </c>
      <c r="E5262" s="2" t="s">
        <v>5</v>
      </c>
      <c r="G5262" s="2" t="s">
        <v>24</v>
      </c>
      <c r="H5262" s="2">
        <v>2364743</v>
      </c>
      <c r="I5262" s="2">
        <v>2365057</v>
      </c>
      <c r="J5262" s="1" t="s">
        <v>54</v>
      </c>
      <c r="Q5262" s="2" t="s">
        <v>7154</v>
      </c>
      <c r="R5262" s="2">
        <v>315</v>
      </c>
    </row>
    <row r="5263" spans="1:19" ht="57.6" x14ac:dyDescent="0.3">
      <c r="A5263" s="2" t="s">
        <v>28</v>
      </c>
      <c r="B5263" s="2" t="s">
        <v>29</v>
      </c>
      <c r="C5263" s="2" t="s">
        <v>22</v>
      </c>
      <c r="D5263" s="2" t="s">
        <v>23</v>
      </c>
      <c r="E5263" s="2" t="s">
        <v>5</v>
      </c>
      <c r="G5263" s="2" t="s">
        <v>24</v>
      </c>
      <c r="H5263" s="2">
        <v>2364743</v>
      </c>
      <c r="I5263" s="2">
        <v>2365057</v>
      </c>
      <c r="J5263" s="1" t="s">
        <v>54</v>
      </c>
      <c r="K5263" s="2" t="s">
        <v>7155</v>
      </c>
      <c r="N5263" s="2" t="s">
        <v>7156</v>
      </c>
      <c r="Q5263" s="2" t="s">
        <v>7154</v>
      </c>
      <c r="R5263" s="2">
        <v>315</v>
      </c>
      <c r="S5263" s="2">
        <v>104</v>
      </c>
    </row>
    <row r="5264" spans="1:19" ht="28.8" x14ac:dyDescent="0.3">
      <c r="A5264" s="2" t="s">
        <v>20</v>
      </c>
      <c r="B5264" s="2" t="s">
        <v>21</v>
      </c>
      <c r="C5264" s="2" t="s">
        <v>22</v>
      </c>
      <c r="D5264" s="2" t="s">
        <v>23</v>
      </c>
      <c r="E5264" s="2" t="s">
        <v>5</v>
      </c>
      <c r="G5264" s="2" t="s">
        <v>24</v>
      </c>
      <c r="H5264" s="2">
        <v>2365087</v>
      </c>
      <c r="I5264" s="2">
        <v>2365917</v>
      </c>
      <c r="J5264" s="1" t="s">
        <v>54</v>
      </c>
      <c r="O5264" s="2" t="s">
        <v>7157</v>
      </c>
      <c r="Q5264" s="2" t="s">
        <v>7158</v>
      </c>
      <c r="R5264" s="2">
        <v>831</v>
      </c>
    </row>
    <row r="5265" spans="1:19" ht="28.8" x14ac:dyDescent="0.3">
      <c r="A5265" s="2" t="s">
        <v>28</v>
      </c>
      <c r="B5265" s="2" t="s">
        <v>29</v>
      </c>
      <c r="C5265" s="2" t="s">
        <v>22</v>
      </c>
      <c r="D5265" s="2" t="s">
        <v>23</v>
      </c>
      <c r="E5265" s="2" t="s">
        <v>5</v>
      </c>
      <c r="G5265" s="2" t="s">
        <v>24</v>
      </c>
      <c r="H5265" s="2">
        <v>2365087</v>
      </c>
      <c r="I5265" s="2">
        <v>2365917</v>
      </c>
      <c r="J5265" s="1" t="s">
        <v>54</v>
      </c>
      <c r="K5265" s="2" t="s">
        <v>7159</v>
      </c>
      <c r="N5265" s="2" t="s">
        <v>7160</v>
      </c>
      <c r="O5265" s="2" t="s">
        <v>7157</v>
      </c>
      <c r="Q5265" s="2" t="s">
        <v>7158</v>
      </c>
      <c r="R5265" s="2">
        <v>831</v>
      </c>
      <c r="S5265" s="2">
        <v>276</v>
      </c>
    </row>
    <row r="5266" spans="1:19" ht="28.8" x14ac:dyDescent="0.3">
      <c r="A5266" s="2" t="s">
        <v>20</v>
      </c>
      <c r="B5266" s="2" t="s">
        <v>21</v>
      </c>
      <c r="C5266" s="2" t="s">
        <v>22</v>
      </c>
      <c r="D5266" s="2" t="s">
        <v>23</v>
      </c>
      <c r="E5266" s="2" t="s">
        <v>5</v>
      </c>
      <c r="G5266" s="2" t="s">
        <v>24</v>
      </c>
      <c r="H5266" s="2">
        <v>2365917</v>
      </c>
      <c r="I5266" s="2">
        <v>2367044</v>
      </c>
      <c r="J5266" s="1" t="s">
        <v>54</v>
      </c>
      <c r="O5266" s="2" t="s">
        <v>7161</v>
      </c>
      <c r="Q5266" s="2" t="s">
        <v>7162</v>
      </c>
      <c r="R5266" s="2">
        <v>1128</v>
      </c>
    </row>
    <row r="5267" spans="1:19" ht="28.8" x14ac:dyDescent="0.3">
      <c r="A5267" s="2" t="s">
        <v>28</v>
      </c>
      <c r="B5267" s="2" t="s">
        <v>29</v>
      </c>
      <c r="C5267" s="2" t="s">
        <v>22</v>
      </c>
      <c r="D5267" s="2" t="s">
        <v>23</v>
      </c>
      <c r="E5267" s="2" t="s">
        <v>5</v>
      </c>
      <c r="G5267" s="2" t="s">
        <v>24</v>
      </c>
      <c r="H5267" s="2">
        <v>2365917</v>
      </c>
      <c r="I5267" s="2">
        <v>2367044</v>
      </c>
      <c r="J5267" s="1" t="s">
        <v>54</v>
      </c>
      <c r="K5267" s="2" t="s">
        <v>7163</v>
      </c>
      <c r="N5267" s="2" t="s">
        <v>7164</v>
      </c>
      <c r="O5267" s="2" t="s">
        <v>7161</v>
      </c>
      <c r="Q5267" s="2" t="s">
        <v>7162</v>
      </c>
      <c r="R5267" s="2">
        <v>1128</v>
      </c>
      <c r="S5267" s="2">
        <v>375</v>
      </c>
    </row>
    <row r="5268" spans="1:19" ht="28.8" x14ac:dyDescent="0.3">
      <c r="A5268" s="2" t="s">
        <v>20</v>
      </c>
      <c r="B5268" s="2" t="s">
        <v>21</v>
      </c>
      <c r="C5268" s="2" t="s">
        <v>22</v>
      </c>
      <c r="D5268" s="2" t="s">
        <v>23</v>
      </c>
      <c r="E5268" s="2" t="s">
        <v>5</v>
      </c>
      <c r="G5268" s="2" t="s">
        <v>24</v>
      </c>
      <c r="H5268" s="2">
        <v>2367111</v>
      </c>
      <c r="I5268" s="2">
        <v>2369015</v>
      </c>
      <c r="J5268" s="1" t="s">
        <v>54</v>
      </c>
      <c r="O5268" s="2" t="s">
        <v>7165</v>
      </c>
      <c r="Q5268" s="2" t="s">
        <v>7166</v>
      </c>
      <c r="R5268" s="2">
        <v>1905</v>
      </c>
    </row>
    <row r="5269" spans="1:19" ht="28.8" x14ac:dyDescent="0.3">
      <c r="A5269" s="2" t="s">
        <v>28</v>
      </c>
      <c r="B5269" s="2" t="s">
        <v>29</v>
      </c>
      <c r="C5269" s="2" t="s">
        <v>22</v>
      </c>
      <c r="D5269" s="2" t="s">
        <v>23</v>
      </c>
      <c r="E5269" s="2" t="s">
        <v>5</v>
      </c>
      <c r="G5269" s="2" t="s">
        <v>24</v>
      </c>
      <c r="H5269" s="2">
        <v>2367111</v>
      </c>
      <c r="I5269" s="2">
        <v>2369015</v>
      </c>
      <c r="J5269" s="1" t="s">
        <v>54</v>
      </c>
      <c r="K5269" s="2" t="s">
        <v>7167</v>
      </c>
      <c r="N5269" s="2" t="s">
        <v>7168</v>
      </c>
      <c r="O5269" s="2" t="s">
        <v>7165</v>
      </c>
      <c r="Q5269" s="2" t="s">
        <v>7166</v>
      </c>
      <c r="R5269" s="2">
        <v>1905</v>
      </c>
      <c r="S5269" s="2">
        <v>634</v>
      </c>
    </row>
    <row r="5270" spans="1:19" ht="28.8" x14ac:dyDescent="0.3">
      <c r="A5270" s="2" t="s">
        <v>20</v>
      </c>
      <c r="B5270" s="2" t="s">
        <v>21</v>
      </c>
      <c r="C5270" s="2" t="s">
        <v>22</v>
      </c>
      <c r="D5270" s="2" t="s">
        <v>23</v>
      </c>
      <c r="E5270" s="2" t="s">
        <v>5</v>
      </c>
      <c r="G5270" s="2" t="s">
        <v>24</v>
      </c>
      <c r="H5270" s="2">
        <v>2369061</v>
      </c>
      <c r="I5270" s="2">
        <v>2369576</v>
      </c>
      <c r="J5270" s="1" t="s">
        <v>54</v>
      </c>
      <c r="O5270" s="2" t="s">
        <v>7169</v>
      </c>
      <c r="Q5270" s="2" t="s">
        <v>7170</v>
      </c>
      <c r="R5270" s="2">
        <v>516</v>
      </c>
    </row>
    <row r="5271" spans="1:19" ht="28.8" x14ac:dyDescent="0.3">
      <c r="A5271" s="2" t="s">
        <v>28</v>
      </c>
      <c r="B5271" s="2" t="s">
        <v>29</v>
      </c>
      <c r="C5271" s="2" t="s">
        <v>22</v>
      </c>
      <c r="D5271" s="2" t="s">
        <v>23</v>
      </c>
      <c r="E5271" s="2" t="s">
        <v>5</v>
      </c>
      <c r="G5271" s="2" t="s">
        <v>24</v>
      </c>
      <c r="H5271" s="2">
        <v>2369061</v>
      </c>
      <c r="I5271" s="2">
        <v>2369576</v>
      </c>
      <c r="J5271" s="1" t="s">
        <v>54</v>
      </c>
      <c r="K5271" s="2" t="s">
        <v>7171</v>
      </c>
      <c r="N5271" s="2" t="s">
        <v>7172</v>
      </c>
      <c r="O5271" s="2" t="s">
        <v>7169</v>
      </c>
      <c r="Q5271" s="2" t="s">
        <v>7170</v>
      </c>
      <c r="R5271" s="2">
        <v>516</v>
      </c>
      <c r="S5271" s="2">
        <v>171</v>
      </c>
    </row>
    <row r="5272" spans="1:19" ht="28.8" x14ac:dyDescent="0.3">
      <c r="A5272" s="2" t="s">
        <v>20</v>
      </c>
      <c r="B5272" s="2" t="s">
        <v>21</v>
      </c>
      <c r="C5272" s="2" t="s">
        <v>22</v>
      </c>
      <c r="D5272" s="2" t="s">
        <v>23</v>
      </c>
      <c r="E5272" s="2" t="s">
        <v>5</v>
      </c>
      <c r="G5272" s="2" t="s">
        <v>24</v>
      </c>
      <c r="H5272" s="2">
        <v>2369649</v>
      </c>
      <c r="I5272" s="2">
        <v>2370671</v>
      </c>
      <c r="J5272" s="1" t="s">
        <v>54</v>
      </c>
      <c r="O5272" s="2" t="s">
        <v>7173</v>
      </c>
      <c r="Q5272" s="2" t="s">
        <v>7174</v>
      </c>
      <c r="R5272" s="2">
        <v>1023</v>
      </c>
    </row>
    <row r="5273" spans="1:19" ht="43.2" x14ac:dyDescent="0.3">
      <c r="A5273" s="2" t="s">
        <v>28</v>
      </c>
      <c r="B5273" s="2" t="s">
        <v>29</v>
      </c>
      <c r="C5273" s="2" t="s">
        <v>22</v>
      </c>
      <c r="D5273" s="2" t="s">
        <v>23</v>
      </c>
      <c r="E5273" s="2" t="s">
        <v>5</v>
      </c>
      <c r="G5273" s="2" t="s">
        <v>24</v>
      </c>
      <c r="H5273" s="2">
        <v>2369649</v>
      </c>
      <c r="I5273" s="2">
        <v>2370671</v>
      </c>
      <c r="J5273" s="1" t="s">
        <v>54</v>
      </c>
      <c r="K5273" s="2" t="s">
        <v>7175</v>
      </c>
      <c r="N5273" s="2" t="s">
        <v>7176</v>
      </c>
      <c r="O5273" s="2" t="s">
        <v>7173</v>
      </c>
      <c r="Q5273" s="2" t="s">
        <v>7174</v>
      </c>
      <c r="R5273" s="2">
        <v>1023</v>
      </c>
      <c r="S5273" s="2">
        <v>340</v>
      </c>
    </row>
    <row r="5274" spans="1:19" ht="28.8" x14ac:dyDescent="0.3">
      <c r="A5274" s="2" t="s">
        <v>20</v>
      </c>
      <c r="B5274" s="2" t="s">
        <v>21</v>
      </c>
      <c r="C5274" s="2" t="s">
        <v>22</v>
      </c>
      <c r="D5274" s="2" t="s">
        <v>23</v>
      </c>
      <c r="E5274" s="2" t="s">
        <v>5</v>
      </c>
      <c r="G5274" s="2" t="s">
        <v>24</v>
      </c>
      <c r="H5274" s="2">
        <v>2370670</v>
      </c>
      <c r="I5274" s="2">
        <v>2370762</v>
      </c>
      <c r="J5274" s="1" t="s">
        <v>25</v>
      </c>
      <c r="Q5274" s="2" t="s">
        <v>7177</v>
      </c>
      <c r="R5274" s="2">
        <v>93</v>
      </c>
    </row>
    <row r="5275" spans="1:19" ht="28.8" x14ac:dyDescent="0.3">
      <c r="A5275" s="2" t="s">
        <v>28</v>
      </c>
      <c r="B5275" s="2" t="s">
        <v>29</v>
      </c>
      <c r="C5275" s="2" t="s">
        <v>22</v>
      </c>
      <c r="D5275" s="2" t="s">
        <v>23</v>
      </c>
      <c r="E5275" s="2" t="s">
        <v>5</v>
      </c>
      <c r="G5275" s="2" t="s">
        <v>24</v>
      </c>
      <c r="H5275" s="2">
        <v>2370670</v>
      </c>
      <c r="I5275" s="2">
        <v>2370762</v>
      </c>
      <c r="J5275" s="1" t="s">
        <v>25</v>
      </c>
      <c r="K5275" s="2" t="s">
        <v>7178</v>
      </c>
      <c r="N5275" s="2" t="s">
        <v>101</v>
      </c>
      <c r="Q5275" s="2" t="s">
        <v>7177</v>
      </c>
      <c r="R5275" s="2">
        <v>93</v>
      </c>
      <c r="S5275" s="2">
        <v>30</v>
      </c>
    </row>
    <row r="5276" spans="1:19" ht="28.8" x14ac:dyDescent="0.3">
      <c r="A5276" s="2" t="s">
        <v>20</v>
      </c>
      <c r="B5276" s="2" t="s">
        <v>21</v>
      </c>
      <c r="C5276" s="2" t="s">
        <v>22</v>
      </c>
      <c r="D5276" s="2" t="s">
        <v>23</v>
      </c>
      <c r="E5276" s="2" t="s">
        <v>5</v>
      </c>
      <c r="G5276" s="2" t="s">
        <v>24</v>
      </c>
      <c r="H5276" s="2">
        <v>2370906</v>
      </c>
      <c r="I5276" s="2">
        <v>2371061</v>
      </c>
      <c r="J5276" s="1" t="s">
        <v>54</v>
      </c>
      <c r="O5276" s="2" t="s">
        <v>7179</v>
      </c>
      <c r="Q5276" s="2" t="s">
        <v>7180</v>
      </c>
      <c r="R5276" s="2">
        <v>156</v>
      </c>
    </row>
    <row r="5277" spans="1:19" ht="28.8" x14ac:dyDescent="0.3">
      <c r="A5277" s="2" t="s">
        <v>28</v>
      </c>
      <c r="B5277" s="2" t="s">
        <v>29</v>
      </c>
      <c r="C5277" s="2" t="s">
        <v>22</v>
      </c>
      <c r="D5277" s="2" t="s">
        <v>23</v>
      </c>
      <c r="E5277" s="2" t="s">
        <v>5</v>
      </c>
      <c r="G5277" s="2" t="s">
        <v>24</v>
      </c>
      <c r="H5277" s="2">
        <v>2370906</v>
      </c>
      <c r="I5277" s="2">
        <v>2371061</v>
      </c>
      <c r="J5277" s="1" t="s">
        <v>54</v>
      </c>
      <c r="K5277" s="2" t="s">
        <v>7181</v>
      </c>
      <c r="N5277" s="2" t="s">
        <v>7182</v>
      </c>
      <c r="O5277" s="2" t="s">
        <v>7179</v>
      </c>
      <c r="Q5277" s="2" t="s">
        <v>7180</v>
      </c>
      <c r="R5277" s="2">
        <v>156</v>
      </c>
      <c r="S5277" s="2">
        <v>51</v>
      </c>
    </row>
    <row r="5278" spans="1:19" ht="28.8" x14ac:dyDescent="0.3">
      <c r="A5278" s="2" t="s">
        <v>20</v>
      </c>
      <c r="B5278" s="2" t="s">
        <v>21</v>
      </c>
      <c r="C5278" s="2" t="s">
        <v>22</v>
      </c>
      <c r="D5278" s="2" t="s">
        <v>23</v>
      </c>
      <c r="E5278" s="2" t="s">
        <v>5</v>
      </c>
      <c r="G5278" s="2" t="s">
        <v>24</v>
      </c>
      <c r="H5278" s="2">
        <v>2371072</v>
      </c>
      <c r="I5278" s="2">
        <v>2371308</v>
      </c>
      <c r="J5278" s="1" t="s">
        <v>54</v>
      </c>
      <c r="O5278" s="2" t="s">
        <v>7183</v>
      </c>
      <c r="Q5278" s="2" t="s">
        <v>7184</v>
      </c>
      <c r="R5278" s="2">
        <v>237</v>
      </c>
    </row>
    <row r="5279" spans="1:19" ht="28.8" x14ac:dyDescent="0.3">
      <c r="A5279" s="2" t="s">
        <v>28</v>
      </c>
      <c r="B5279" s="2" t="s">
        <v>29</v>
      </c>
      <c r="C5279" s="2" t="s">
        <v>22</v>
      </c>
      <c r="D5279" s="2" t="s">
        <v>23</v>
      </c>
      <c r="E5279" s="2" t="s">
        <v>5</v>
      </c>
      <c r="G5279" s="2" t="s">
        <v>24</v>
      </c>
      <c r="H5279" s="2">
        <v>2371072</v>
      </c>
      <c r="I5279" s="2">
        <v>2371308</v>
      </c>
      <c r="J5279" s="1" t="s">
        <v>54</v>
      </c>
      <c r="K5279" s="2" t="s">
        <v>7185</v>
      </c>
      <c r="N5279" s="2" t="s">
        <v>7186</v>
      </c>
      <c r="O5279" s="2" t="s">
        <v>7183</v>
      </c>
      <c r="Q5279" s="2" t="s">
        <v>7184</v>
      </c>
      <c r="R5279" s="2">
        <v>237</v>
      </c>
      <c r="S5279" s="2">
        <v>78</v>
      </c>
    </row>
    <row r="5280" spans="1:19" ht="28.8" x14ac:dyDescent="0.3">
      <c r="A5280" s="2" t="s">
        <v>20</v>
      </c>
      <c r="B5280" s="2" t="s">
        <v>21</v>
      </c>
      <c r="C5280" s="2" t="s">
        <v>22</v>
      </c>
      <c r="D5280" s="2" t="s">
        <v>23</v>
      </c>
      <c r="E5280" s="2" t="s">
        <v>5</v>
      </c>
      <c r="G5280" s="2" t="s">
        <v>24</v>
      </c>
      <c r="H5280" s="2">
        <v>2371419</v>
      </c>
      <c r="I5280" s="2">
        <v>2373455</v>
      </c>
      <c r="J5280" s="1" t="s">
        <v>25</v>
      </c>
      <c r="O5280" s="2" t="s">
        <v>7187</v>
      </c>
      <c r="Q5280" s="2" t="s">
        <v>7188</v>
      </c>
      <c r="R5280" s="2">
        <v>2037</v>
      </c>
    </row>
    <row r="5281" spans="1:19" ht="28.8" x14ac:dyDescent="0.3">
      <c r="A5281" s="2" t="s">
        <v>28</v>
      </c>
      <c r="B5281" s="2" t="s">
        <v>29</v>
      </c>
      <c r="C5281" s="2" t="s">
        <v>22</v>
      </c>
      <c r="D5281" s="2" t="s">
        <v>23</v>
      </c>
      <c r="E5281" s="2" t="s">
        <v>5</v>
      </c>
      <c r="G5281" s="2" t="s">
        <v>24</v>
      </c>
      <c r="H5281" s="2">
        <v>2371419</v>
      </c>
      <c r="I5281" s="2">
        <v>2373455</v>
      </c>
      <c r="J5281" s="1" t="s">
        <v>25</v>
      </c>
      <c r="K5281" s="2" t="s">
        <v>7189</v>
      </c>
      <c r="N5281" s="2" t="s">
        <v>7190</v>
      </c>
      <c r="O5281" s="2" t="s">
        <v>7187</v>
      </c>
      <c r="Q5281" s="2" t="s">
        <v>7188</v>
      </c>
      <c r="R5281" s="2">
        <v>2037</v>
      </c>
      <c r="S5281" s="2">
        <v>678</v>
      </c>
    </row>
    <row r="5282" spans="1:19" ht="28.8" x14ac:dyDescent="0.3">
      <c r="A5282" s="2" t="s">
        <v>20</v>
      </c>
      <c r="B5282" s="2" t="s">
        <v>21</v>
      </c>
      <c r="C5282" s="2" t="s">
        <v>22</v>
      </c>
      <c r="D5282" s="2" t="s">
        <v>23</v>
      </c>
      <c r="E5282" s="2" t="s">
        <v>5</v>
      </c>
      <c r="G5282" s="2" t="s">
        <v>24</v>
      </c>
      <c r="H5282" s="2">
        <v>2373448</v>
      </c>
      <c r="I5282" s="2">
        <v>2374566</v>
      </c>
      <c r="J5282" s="1" t="s">
        <v>54</v>
      </c>
      <c r="Q5282" s="2" t="s">
        <v>7191</v>
      </c>
      <c r="R5282" s="2">
        <v>1119</v>
      </c>
    </row>
    <row r="5283" spans="1:19" ht="43.2" x14ac:dyDescent="0.3">
      <c r="A5283" s="2" t="s">
        <v>28</v>
      </c>
      <c r="B5283" s="2" t="s">
        <v>29</v>
      </c>
      <c r="C5283" s="2" t="s">
        <v>22</v>
      </c>
      <c r="D5283" s="2" t="s">
        <v>23</v>
      </c>
      <c r="E5283" s="2" t="s">
        <v>5</v>
      </c>
      <c r="G5283" s="2" t="s">
        <v>24</v>
      </c>
      <c r="H5283" s="2">
        <v>2373448</v>
      </c>
      <c r="I5283" s="2">
        <v>2374566</v>
      </c>
      <c r="J5283" s="1" t="s">
        <v>54</v>
      </c>
      <c r="K5283" s="2" t="s">
        <v>7192</v>
      </c>
      <c r="N5283" s="2" t="s">
        <v>7193</v>
      </c>
      <c r="Q5283" s="2" t="s">
        <v>7191</v>
      </c>
      <c r="R5283" s="2">
        <v>1119</v>
      </c>
      <c r="S5283" s="2">
        <v>372</v>
      </c>
    </row>
    <row r="5284" spans="1:19" ht="28.8" x14ac:dyDescent="0.3">
      <c r="A5284" s="2" t="s">
        <v>20</v>
      </c>
      <c r="B5284" s="2" t="s">
        <v>21</v>
      </c>
      <c r="C5284" s="2" t="s">
        <v>22</v>
      </c>
      <c r="D5284" s="2" t="s">
        <v>23</v>
      </c>
      <c r="E5284" s="2" t="s">
        <v>5</v>
      </c>
      <c r="G5284" s="2" t="s">
        <v>24</v>
      </c>
      <c r="H5284" s="2">
        <v>2374645</v>
      </c>
      <c r="I5284" s="2">
        <v>2376018</v>
      </c>
      <c r="J5284" s="1" t="s">
        <v>54</v>
      </c>
      <c r="O5284" s="2" t="s">
        <v>7194</v>
      </c>
      <c r="Q5284" s="2" t="s">
        <v>7195</v>
      </c>
      <c r="R5284" s="2">
        <v>1374</v>
      </c>
    </row>
    <row r="5285" spans="1:19" ht="28.8" x14ac:dyDescent="0.3">
      <c r="A5285" s="2" t="s">
        <v>28</v>
      </c>
      <c r="B5285" s="2" t="s">
        <v>29</v>
      </c>
      <c r="C5285" s="2" t="s">
        <v>22</v>
      </c>
      <c r="D5285" s="2" t="s">
        <v>23</v>
      </c>
      <c r="E5285" s="2" t="s">
        <v>5</v>
      </c>
      <c r="G5285" s="2" t="s">
        <v>24</v>
      </c>
      <c r="H5285" s="2">
        <v>2374645</v>
      </c>
      <c r="I5285" s="2">
        <v>2376018</v>
      </c>
      <c r="J5285" s="1" t="s">
        <v>54</v>
      </c>
      <c r="K5285" s="2" t="s">
        <v>7196</v>
      </c>
      <c r="N5285" s="2" t="s">
        <v>7197</v>
      </c>
      <c r="O5285" s="2" t="s">
        <v>7194</v>
      </c>
      <c r="Q5285" s="2" t="s">
        <v>7195</v>
      </c>
      <c r="R5285" s="2">
        <v>1374</v>
      </c>
      <c r="S5285" s="2">
        <v>457</v>
      </c>
    </row>
    <row r="5286" spans="1:19" ht="28.8" x14ac:dyDescent="0.3">
      <c r="A5286" s="2" t="s">
        <v>20</v>
      </c>
      <c r="B5286" s="2" t="s">
        <v>21</v>
      </c>
      <c r="C5286" s="2" t="s">
        <v>22</v>
      </c>
      <c r="D5286" s="2" t="s">
        <v>23</v>
      </c>
      <c r="E5286" s="2" t="s">
        <v>5</v>
      </c>
      <c r="G5286" s="2" t="s">
        <v>24</v>
      </c>
      <c r="H5286" s="2">
        <v>2376020</v>
      </c>
      <c r="I5286" s="2">
        <v>2377816</v>
      </c>
      <c r="J5286" s="1" t="s">
        <v>54</v>
      </c>
      <c r="Q5286" s="2" t="s">
        <v>7198</v>
      </c>
      <c r="R5286" s="2">
        <v>1797</v>
      </c>
    </row>
    <row r="5287" spans="1:19" ht="28.8" x14ac:dyDescent="0.3">
      <c r="A5287" s="2" t="s">
        <v>28</v>
      </c>
      <c r="B5287" s="2" t="s">
        <v>29</v>
      </c>
      <c r="C5287" s="2" t="s">
        <v>22</v>
      </c>
      <c r="D5287" s="2" t="s">
        <v>23</v>
      </c>
      <c r="E5287" s="2" t="s">
        <v>5</v>
      </c>
      <c r="G5287" s="2" t="s">
        <v>24</v>
      </c>
      <c r="H5287" s="2">
        <v>2376020</v>
      </c>
      <c r="I5287" s="2">
        <v>2377816</v>
      </c>
      <c r="J5287" s="1" t="s">
        <v>54</v>
      </c>
      <c r="K5287" s="2" t="s">
        <v>7199</v>
      </c>
      <c r="N5287" s="2" t="s">
        <v>7200</v>
      </c>
      <c r="Q5287" s="2" t="s">
        <v>7198</v>
      </c>
      <c r="R5287" s="2">
        <v>1797</v>
      </c>
      <c r="S5287" s="2">
        <v>598</v>
      </c>
    </row>
    <row r="5288" spans="1:19" ht="28.8" x14ac:dyDescent="0.3">
      <c r="A5288" s="2" t="s">
        <v>20</v>
      </c>
      <c r="B5288" s="2" t="s">
        <v>21</v>
      </c>
      <c r="C5288" s="2" t="s">
        <v>22</v>
      </c>
      <c r="D5288" s="2" t="s">
        <v>23</v>
      </c>
      <c r="E5288" s="2" t="s">
        <v>5</v>
      </c>
      <c r="G5288" s="2" t="s">
        <v>24</v>
      </c>
      <c r="H5288" s="2">
        <v>2377860</v>
      </c>
      <c r="I5288" s="2">
        <v>2378348</v>
      </c>
      <c r="J5288" s="1" t="s">
        <v>54</v>
      </c>
      <c r="Q5288" s="2" t="s">
        <v>7201</v>
      </c>
      <c r="R5288" s="2">
        <v>489</v>
      </c>
    </row>
    <row r="5289" spans="1:19" ht="43.2" x14ac:dyDescent="0.3">
      <c r="A5289" s="2" t="s">
        <v>28</v>
      </c>
      <c r="B5289" s="2" t="s">
        <v>29</v>
      </c>
      <c r="C5289" s="2" t="s">
        <v>22</v>
      </c>
      <c r="D5289" s="2" t="s">
        <v>23</v>
      </c>
      <c r="E5289" s="2" t="s">
        <v>5</v>
      </c>
      <c r="G5289" s="2" t="s">
        <v>24</v>
      </c>
      <c r="H5289" s="2">
        <v>2377860</v>
      </c>
      <c r="I5289" s="2">
        <v>2378348</v>
      </c>
      <c r="J5289" s="1" t="s">
        <v>54</v>
      </c>
      <c r="K5289" s="2" t="s">
        <v>7202</v>
      </c>
      <c r="N5289" s="2" t="s">
        <v>41</v>
      </c>
      <c r="Q5289" s="2" t="s">
        <v>7201</v>
      </c>
      <c r="R5289" s="2">
        <v>489</v>
      </c>
      <c r="S5289" s="2">
        <v>162</v>
      </c>
    </row>
    <row r="5290" spans="1:19" ht="28.8" x14ac:dyDescent="0.3">
      <c r="A5290" s="2" t="s">
        <v>20</v>
      </c>
      <c r="B5290" s="2" t="s">
        <v>21</v>
      </c>
      <c r="C5290" s="2" t="s">
        <v>22</v>
      </c>
      <c r="D5290" s="2" t="s">
        <v>23</v>
      </c>
      <c r="E5290" s="2" t="s">
        <v>5</v>
      </c>
      <c r="G5290" s="2" t="s">
        <v>24</v>
      </c>
      <c r="H5290" s="2">
        <v>2378470</v>
      </c>
      <c r="I5290" s="2">
        <v>2380173</v>
      </c>
      <c r="J5290" s="1" t="s">
        <v>25</v>
      </c>
      <c r="Q5290" s="2" t="s">
        <v>7203</v>
      </c>
      <c r="R5290" s="2">
        <v>1704</v>
      </c>
    </row>
    <row r="5291" spans="1:19" ht="28.8" x14ac:dyDescent="0.3">
      <c r="A5291" s="2" t="s">
        <v>28</v>
      </c>
      <c r="B5291" s="2" t="s">
        <v>29</v>
      </c>
      <c r="C5291" s="2" t="s">
        <v>22</v>
      </c>
      <c r="D5291" s="2" t="s">
        <v>23</v>
      </c>
      <c r="E5291" s="2" t="s">
        <v>5</v>
      </c>
      <c r="G5291" s="2" t="s">
        <v>24</v>
      </c>
      <c r="H5291" s="2">
        <v>2378470</v>
      </c>
      <c r="I5291" s="2">
        <v>2380173</v>
      </c>
      <c r="J5291" s="1" t="s">
        <v>25</v>
      </c>
      <c r="K5291" s="2" t="s">
        <v>7204</v>
      </c>
      <c r="N5291" s="2" t="s">
        <v>101</v>
      </c>
      <c r="Q5291" s="2" t="s">
        <v>7203</v>
      </c>
      <c r="R5291" s="2">
        <v>1704</v>
      </c>
      <c r="S5291" s="2">
        <v>567</v>
      </c>
    </row>
    <row r="5292" spans="1:19" ht="28.8" x14ac:dyDescent="0.3">
      <c r="A5292" s="2" t="s">
        <v>20</v>
      </c>
      <c r="B5292" s="2" t="s">
        <v>21</v>
      </c>
      <c r="C5292" s="2" t="s">
        <v>22</v>
      </c>
      <c r="D5292" s="2" t="s">
        <v>23</v>
      </c>
      <c r="E5292" s="2" t="s">
        <v>5</v>
      </c>
      <c r="G5292" s="2" t="s">
        <v>24</v>
      </c>
      <c r="H5292" s="2">
        <v>2380239</v>
      </c>
      <c r="I5292" s="2">
        <v>2380808</v>
      </c>
      <c r="J5292" s="1" t="s">
        <v>54</v>
      </c>
      <c r="Q5292" s="2" t="s">
        <v>7205</v>
      </c>
      <c r="R5292" s="2">
        <v>570</v>
      </c>
    </row>
    <row r="5293" spans="1:19" ht="57.6" x14ac:dyDescent="0.3">
      <c r="A5293" s="2" t="s">
        <v>28</v>
      </c>
      <c r="B5293" s="2" t="s">
        <v>29</v>
      </c>
      <c r="C5293" s="2" t="s">
        <v>22</v>
      </c>
      <c r="D5293" s="2" t="s">
        <v>23</v>
      </c>
      <c r="E5293" s="2" t="s">
        <v>5</v>
      </c>
      <c r="G5293" s="2" t="s">
        <v>24</v>
      </c>
      <c r="H5293" s="2">
        <v>2380239</v>
      </c>
      <c r="I5293" s="2">
        <v>2380808</v>
      </c>
      <c r="J5293" s="1" t="s">
        <v>54</v>
      </c>
      <c r="K5293" s="2" t="s">
        <v>7206</v>
      </c>
      <c r="N5293" s="2" t="s">
        <v>7207</v>
      </c>
      <c r="Q5293" s="2" t="s">
        <v>7205</v>
      </c>
      <c r="R5293" s="2">
        <v>570</v>
      </c>
      <c r="S5293" s="2">
        <v>189</v>
      </c>
    </row>
    <row r="5294" spans="1:19" ht="28.8" x14ac:dyDescent="0.3">
      <c r="A5294" s="2" t="s">
        <v>20</v>
      </c>
      <c r="B5294" s="2" t="s">
        <v>21</v>
      </c>
      <c r="C5294" s="2" t="s">
        <v>22</v>
      </c>
      <c r="D5294" s="2" t="s">
        <v>23</v>
      </c>
      <c r="E5294" s="2" t="s">
        <v>5</v>
      </c>
      <c r="G5294" s="2" t="s">
        <v>24</v>
      </c>
      <c r="H5294" s="2">
        <v>2380966</v>
      </c>
      <c r="I5294" s="2">
        <v>2382435</v>
      </c>
      <c r="J5294" s="1" t="s">
        <v>25</v>
      </c>
      <c r="O5294" s="2" t="s">
        <v>7208</v>
      </c>
      <c r="Q5294" s="2" t="s">
        <v>7209</v>
      </c>
      <c r="R5294" s="2">
        <v>1470</v>
      </c>
    </row>
    <row r="5295" spans="1:19" ht="28.8" x14ac:dyDescent="0.3">
      <c r="A5295" s="2" t="s">
        <v>28</v>
      </c>
      <c r="B5295" s="2" t="s">
        <v>29</v>
      </c>
      <c r="C5295" s="2" t="s">
        <v>22</v>
      </c>
      <c r="D5295" s="2" t="s">
        <v>23</v>
      </c>
      <c r="E5295" s="2" t="s">
        <v>5</v>
      </c>
      <c r="G5295" s="2" t="s">
        <v>24</v>
      </c>
      <c r="H5295" s="2">
        <v>2380966</v>
      </c>
      <c r="I5295" s="2">
        <v>2382435</v>
      </c>
      <c r="J5295" s="1" t="s">
        <v>25</v>
      </c>
      <c r="K5295" s="2" t="s">
        <v>7210</v>
      </c>
      <c r="N5295" s="2" t="s">
        <v>7211</v>
      </c>
      <c r="O5295" s="2" t="s">
        <v>7208</v>
      </c>
      <c r="Q5295" s="2" t="s">
        <v>7209</v>
      </c>
      <c r="R5295" s="2">
        <v>1470</v>
      </c>
      <c r="S5295" s="2">
        <v>489</v>
      </c>
    </row>
    <row r="5296" spans="1:19" ht="28.8" x14ac:dyDescent="0.3">
      <c r="A5296" s="2" t="s">
        <v>20</v>
      </c>
      <c r="B5296" s="2" t="s">
        <v>21</v>
      </c>
      <c r="C5296" s="2" t="s">
        <v>22</v>
      </c>
      <c r="D5296" s="2" t="s">
        <v>23</v>
      </c>
      <c r="E5296" s="2" t="s">
        <v>5</v>
      </c>
      <c r="G5296" s="2" t="s">
        <v>24</v>
      </c>
      <c r="H5296" s="2">
        <v>2382476</v>
      </c>
      <c r="I5296" s="2">
        <v>2383864</v>
      </c>
      <c r="J5296" s="1" t="s">
        <v>25</v>
      </c>
      <c r="Q5296" s="2" t="s">
        <v>7212</v>
      </c>
      <c r="R5296" s="2">
        <v>1389</v>
      </c>
    </row>
    <row r="5297" spans="1:19" ht="43.2" x14ac:dyDescent="0.3">
      <c r="A5297" s="2" t="s">
        <v>28</v>
      </c>
      <c r="B5297" s="2" t="s">
        <v>29</v>
      </c>
      <c r="C5297" s="2" t="s">
        <v>22</v>
      </c>
      <c r="D5297" s="2" t="s">
        <v>23</v>
      </c>
      <c r="E5297" s="2" t="s">
        <v>5</v>
      </c>
      <c r="G5297" s="2" t="s">
        <v>24</v>
      </c>
      <c r="H5297" s="2">
        <v>2382476</v>
      </c>
      <c r="I5297" s="2">
        <v>2383864</v>
      </c>
      <c r="J5297" s="1" t="s">
        <v>25</v>
      </c>
      <c r="K5297" s="2" t="s">
        <v>7213</v>
      </c>
      <c r="N5297" s="2" t="s">
        <v>832</v>
      </c>
      <c r="Q5297" s="2" t="s">
        <v>7212</v>
      </c>
      <c r="R5297" s="2">
        <v>1389</v>
      </c>
      <c r="S5297" s="2">
        <v>462</v>
      </c>
    </row>
    <row r="5298" spans="1:19" ht="28.8" x14ac:dyDescent="0.3">
      <c r="A5298" s="2" t="s">
        <v>20</v>
      </c>
      <c r="B5298" s="2" t="s">
        <v>21</v>
      </c>
      <c r="C5298" s="2" t="s">
        <v>22</v>
      </c>
      <c r="D5298" s="2" t="s">
        <v>23</v>
      </c>
      <c r="E5298" s="2" t="s">
        <v>5</v>
      </c>
      <c r="G5298" s="2" t="s">
        <v>24</v>
      </c>
      <c r="H5298" s="2">
        <v>2383948</v>
      </c>
      <c r="I5298" s="2">
        <v>2384364</v>
      </c>
      <c r="J5298" s="1" t="s">
        <v>25</v>
      </c>
      <c r="Q5298" s="2" t="s">
        <v>7214</v>
      </c>
      <c r="R5298" s="2">
        <v>417</v>
      </c>
    </row>
    <row r="5299" spans="1:19" ht="28.8" x14ac:dyDescent="0.3">
      <c r="A5299" s="2" t="s">
        <v>28</v>
      </c>
      <c r="B5299" s="2" t="s">
        <v>29</v>
      </c>
      <c r="C5299" s="2" t="s">
        <v>22</v>
      </c>
      <c r="D5299" s="2" t="s">
        <v>23</v>
      </c>
      <c r="E5299" s="2" t="s">
        <v>5</v>
      </c>
      <c r="G5299" s="2" t="s">
        <v>24</v>
      </c>
      <c r="H5299" s="2">
        <v>2383948</v>
      </c>
      <c r="I5299" s="2">
        <v>2384364</v>
      </c>
      <c r="J5299" s="1" t="s">
        <v>25</v>
      </c>
      <c r="K5299" s="2" t="s">
        <v>7215</v>
      </c>
      <c r="N5299" s="2" t="s">
        <v>101</v>
      </c>
      <c r="Q5299" s="2" t="s">
        <v>7214</v>
      </c>
      <c r="R5299" s="2">
        <v>417</v>
      </c>
      <c r="S5299" s="2">
        <v>138</v>
      </c>
    </row>
    <row r="5300" spans="1:19" ht="28.8" x14ac:dyDescent="0.3">
      <c r="A5300" s="2" t="s">
        <v>20</v>
      </c>
      <c r="B5300" s="2" t="s">
        <v>21</v>
      </c>
      <c r="C5300" s="2" t="s">
        <v>22</v>
      </c>
      <c r="D5300" s="2" t="s">
        <v>23</v>
      </c>
      <c r="E5300" s="2" t="s">
        <v>5</v>
      </c>
      <c r="G5300" s="2" t="s">
        <v>24</v>
      </c>
      <c r="H5300" s="2">
        <v>2384462</v>
      </c>
      <c r="I5300" s="2">
        <v>2385124</v>
      </c>
      <c r="J5300" s="1" t="s">
        <v>25</v>
      </c>
      <c r="O5300" s="2" t="s">
        <v>7216</v>
      </c>
      <c r="Q5300" s="2" t="s">
        <v>7217</v>
      </c>
      <c r="R5300" s="2">
        <v>663</v>
      </c>
    </row>
    <row r="5301" spans="1:19" ht="28.8" x14ac:dyDescent="0.3">
      <c r="A5301" s="2" t="s">
        <v>28</v>
      </c>
      <c r="B5301" s="2" t="s">
        <v>29</v>
      </c>
      <c r="C5301" s="2" t="s">
        <v>22</v>
      </c>
      <c r="D5301" s="2" t="s">
        <v>23</v>
      </c>
      <c r="E5301" s="2" t="s">
        <v>5</v>
      </c>
      <c r="G5301" s="2" t="s">
        <v>24</v>
      </c>
      <c r="H5301" s="2">
        <v>2384462</v>
      </c>
      <c r="I5301" s="2">
        <v>2385124</v>
      </c>
      <c r="J5301" s="1" t="s">
        <v>25</v>
      </c>
      <c r="K5301" s="2" t="s">
        <v>7218</v>
      </c>
      <c r="N5301" s="2" t="s">
        <v>7219</v>
      </c>
      <c r="O5301" s="2" t="s">
        <v>7216</v>
      </c>
      <c r="Q5301" s="2" t="s">
        <v>7217</v>
      </c>
      <c r="R5301" s="2">
        <v>663</v>
      </c>
      <c r="S5301" s="2">
        <v>220</v>
      </c>
    </row>
    <row r="5302" spans="1:19" ht="28.8" x14ac:dyDescent="0.3">
      <c r="A5302" s="2" t="s">
        <v>20</v>
      </c>
      <c r="B5302" s="2" t="s">
        <v>21</v>
      </c>
      <c r="C5302" s="2" t="s">
        <v>22</v>
      </c>
      <c r="D5302" s="2" t="s">
        <v>23</v>
      </c>
      <c r="E5302" s="2" t="s">
        <v>5</v>
      </c>
      <c r="G5302" s="2" t="s">
        <v>24</v>
      </c>
      <c r="H5302" s="2">
        <v>2385104</v>
      </c>
      <c r="I5302" s="2">
        <v>2387065</v>
      </c>
      <c r="J5302" s="1" t="s">
        <v>54</v>
      </c>
      <c r="Q5302" s="2" t="s">
        <v>7220</v>
      </c>
      <c r="R5302" s="2">
        <v>1962</v>
      </c>
    </row>
    <row r="5303" spans="1:19" ht="28.8" x14ac:dyDescent="0.3">
      <c r="A5303" s="2" t="s">
        <v>28</v>
      </c>
      <c r="B5303" s="2" t="s">
        <v>29</v>
      </c>
      <c r="C5303" s="2" t="s">
        <v>22</v>
      </c>
      <c r="D5303" s="2" t="s">
        <v>23</v>
      </c>
      <c r="E5303" s="2" t="s">
        <v>5</v>
      </c>
      <c r="G5303" s="2" t="s">
        <v>24</v>
      </c>
      <c r="H5303" s="2">
        <v>2385104</v>
      </c>
      <c r="I5303" s="2">
        <v>2387065</v>
      </c>
      <c r="J5303" s="1" t="s">
        <v>54</v>
      </c>
      <c r="K5303" s="2" t="s">
        <v>7221</v>
      </c>
      <c r="N5303" s="2" t="s">
        <v>382</v>
      </c>
      <c r="Q5303" s="2" t="s">
        <v>7220</v>
      </c>
      <c r="R5303" s="2">
        <v>1962</v>
      </c>
      <c r="S5303" s="2">
        <v>653</v>
      </c>
    </row>
    <row r="5304" spans="1:19" ht="28.8" x14ac:dyDescent="0.3">
      <c r="A5304" s="2" t="s">
        <v>20</v>
      </c>
      <c r="B5304" s="2" t="s">
        <v>21</v>
      </c>
      <c r="C5304" s="2" t="s">
        <v>22</v>
      </c>
      <c r="D5304" s="2" t="s">
        <v>23</v>
      </c>
      <c r="E5304" s="2" t="s">
        <v>5</v>
      </c>
      <c r="G5304" s="2" t="s">
        <v>24</v>
      </c>
      <c r="H5304" s="2">
        <v>2387448</v>
      </c>
      <c r="I5304" s="2">
        <v>2387639</v>
      </c>
      <c r="J5304" s="1" t="s">
        <v>54</v>
      </c>
      <c r="Q5304" s="2" t="s">
        <v>7222</v>
      </c>
      <c r="R5304" s="2">
        <v>192</v>
      </c>
    </row>
    <row r="5305" spans="1:19" ht="28.8" x14ac:dyDescent="0.3">
      <c r="A5305" s="2" t="s">
        <v>28</v>
      </c>
      <c r="B5305" s="2" t="s">
        <v>29</v>
      </c>
      <c r="C5305" s="2" t="s">
        <v>22</v>
      </c>
      <c r="D5305" s="2" t="s">
        <v>23</v>
      </c>
      <c r="E5305" s="2" t="s">
        <v>5</v>
      </c>
      <c r="G5305" s="2" t="s">
        <v>24</v>
      </c>
      <c r="H5305" s="2">
        <v>2387448</v>
      </c>
      <c r="I5305" s="2">
        <v>2387639</v>
      </c>
      <c r="J5305" s="1" t="s">
        <v>54</v>
      </c>
      <c r="K5305" s="2" t="s">
        <v>7223</v>
      </c>
      <c r="N5305" s="2" t="s">
        <v>101</v>
      </c>
      <c r="Q5305" s="2" t="s">
        <v>7222</v>
      </c>
      <c r="R5305" s="2">
        <v>192</v>
      </c>
      <c r="S5305" s="2">
        <v>63</v>
      </c>
    </row>
    <row r="5306" spans="1:19" ht="28.8" x14ac:dyDescent="0.3">
      <c r="A5306" s="2" t="s">
        <v>20</v>
      </c>
      <c r="B5306" s="2" t="s">
        <v>21</v>
      </c>
      <c r="C5306" s="2" t="s">
        <v>22</v>
      </c>
      <c r="D5306" s="2" t="s">
        <v>23</v>
      </c>
      <c r="E5306" s="2" t="s">
        <v>5</v>
      </c>
      <c r="G5306" s="2" t="s">
        <v>24</v>
      </c>
      <c r="H5306" s="2">
        <v>2387677</v>
      </c>
      <c r="I5306" s="2">
        <v>2389797</v>
      </c>
      <c r="J5306" s="1" t="s">
        <v>25</v>
      </c>
      <c r="Q5306" s="2" t="s">
        <v>7224</v>
      </c>
      <c r="R5306" s="2">
        <v>2121</v>
      </c>
    </row>
    <row r="5307" spans="1:19" ht="28.8" x14ac:dyDescent="0.3">
      <c r="A5307" s="2" t="s">
        <v>28</v>
      </c>
      <c r="B5307" s="2" t="s">
        <v>29</v>
      </c>
      <c r="C5307" s="2" t="s">
        <v>22</v>
      </c>
      <c r="D5307" s="2" t="s">
        <v>23</v>
      </c>
      <c r="E5307" s="2" t="s">
        <v>5</v>
      </c>
      <c r="G5307" s="2" t="s">
        <v>24</v>
      </c>
      <c r="H5307" s="2">
        <v>2387677</v>
      </c>
      <c r="I5307" s="2">
        <v>2389797</v>
      </c>
      <c r="J5307" s="1" t="s">
        <v>25</v>
      </c>
      <c r="K5307" s="2" t="s">
        <v>7225</v>
      </c>
      <c r="N5307" s="2" t="s">
        <v>7226</v>
      </c>
      <c r="Q5307" s="2" t="s">
        <v>7224</v>
      </c>
      <c r="R5307" s="2">
        <v>2121</v>
      </c>
      <c r="S5307" s="2">
        <v>706</v>
      </c>
    </row>
    <row r="5308" spans="1:19" ht="28.8" x14ac:dyDescent="0.3">
      <c r="A5308" s="2" t="s">
        <v>20</v>
      </c>
      <c r="B5308" s="2" t="s">
        <v>21</v>
      </c>
      <c r="C5308" s="2" t="s">
        <v>22</v>
      </c>
      <c r="D5308" s="2" t="s">
        <v>23</v>
      </c>
      <c r="E5308" s="2" t="s">
        <v>5</v>
      </c>
      <c r="G5308" s="2" t="s">
        <v>24</v>
      </c>
      <c r="H5308" s="2">
        <v>2389908</v>
      </c>
      <c r="I5308" s="2">
        <v>2390459</v>
      </c>
      <c r="J5308" s="1" t="s">
        <v>25</v>
      </c>
      <c r="Q5308" s="2" t="s">
        <v>7227</v>
      </c>
      <c r="R5308" s="2">
        <v>552</v>
      </c>
    </row>
    <row r="5309" spans="1:19" ht="28.8" x14ac:dyDescent="0.3">
      <c r="A5309" s="2" t="s">
        <v>28</v>
      </c>
      <c r="B5309" s="2" t="s">
        <v>29</v>
      </c>
      <c r="C5309" s="2" t="s">
        <v>22</v>
      </c>
      <c r="D5309" s="2" t="s">
        <v>23</v>
      </c>
      <c r="E5309" s="2" t="s">
        <v>5</v>
      </c>
      <c r="G5309" s="2" t="s">
        <v>24</v>
      </c>
      <c r="H5309" s="2">
        <v>2389908</v>
      </c>
      <c r="I5309" s="2">
        <v>2390459</v>
      </c>
      <c r="J5309" s="1" t="s">
        <v>25</v>
      </c>
      <c r="K5309" s="2" t="s">
        <v>7228</v>
      </c>
      <c r="N5309" s="2" t="s">
        <v>954</v>
      </c>
      <c r="Q5309" s="2" t="s">
        <v>7227</v>
      </c>
      <c r="R5309" s="2">
        <v>552</v>
      </c>
      <c r="S5309" s="2">
        <v>183</v>
      </c>
    </row>
    <row r="5310" spans="1:19" ht="28.8" x14ac:dyDescent="0.3">
      <c r="A5310" s="2" t="s">
        <v>20</v>
      </c>
      <c r="B5310" s="2" t="s">
        <v>21</v>
      </c>
      <c r="C5310" s="2" t="s">
        <v>22</v>
      </c>
      <c r="D5310" s="2" t="s">
        <v>23</v>
      </c>
      <c r="E5310" s="2" t="s">
        <v>5</v>
      </c>
      <c r="G5310" s="2" t="s">
        <v>24</v>
      </c>
      <c r="H5310" s="2">
        <v>2390524</v>
      </c>
      <c r="I5310" s="2">
        <v>2391621</v>
      </c>
      <c r="J5310" s="1" t="s">
        <v>54</v>
      </c>
      <c r="Q5310" s="2" t="s">
        <v>7229</v>
      </c>
      <c r="R5310" s="2">
        <v>1098</v>
      </c>
    </row>
    <row r="5311" spans="1:19" ht="28.8" x14ac:dyDescent="0.3">
      <c r="A5311" s="2" t="s">
        <v>28</v>
      </c>
      <c r="B5311" s="2" t="s">
        <v>29</v>
      </c>
      <c r="C5311" s="2" t="s">
        <v>22</v>
      </c>
      <c r="D5311" s="2" t="s">
        <v>23</v>
      </c>
      <c r="E5311" s="2" t="s">
        <v>5</v>
      </c>
      <c r="G5311" s="2" t="s">
        <v>24</v>
      </c>
      <c r="H5311" s="2">
        <v>2390524</v>
      </c>
      <c r="I5311" s="2">
        <v>2391621</v>
      </c>
      <c r="J5311" s="1" t="s">
        <v>54</v>
      </c>
      <c r="K5311" s="2" t="s">
        <v>7230</v>
      </c>
      <c r="N5311" s="2" t="s">
        <v>303</v>
      </c>
      <c r="Q5311" s="2" t="s">
        <v>7229</v>
      </c>
      <c r="R5311" s="2">
        <v>1098</v>
      </c>
      <c r="S5311" s="2">
        <v>365</v>
      </c>
    </row>
    <row r="5312" spans="1:19" ht="28.8" x14ac:dyDescent="0.3">
      <c r="A5312" s="2" t="s">
        <v>20</v>
      </c>
      <c r="B5312" s="2" t="s">
        <v>21</v>
      </c>
      <c r="C5312" s="2" t="s">
        <v>22</v>
      </c>
      <c r="D5312" s="2" t="s">
        <v>23</v>
      </c>
      <c r="E5312" s="2" t="s">
        <v>5</v>
      </c>
      <c r="G5312" s="2" t="s">
        <v>24</v>
      </c>
      <c r="H5312" s="2">
        <v>2391839</v>
      </c>
      <c r="I5312" s="2">
        <v>2392426</v>
      </c>
      <c r="J5312" s="1" t="s">
        <v>25</v>
      </c>
      <c r="Q5312" s="2" t="s">
        <v>7231</v>
      </c>
      <c r="R5312" s="2">
        <v>588</v>
      </c>
    </row>
    <row r="5313" spans="1:19" ht="28.8" x14ac:dyDescent="0.3">
      <c r="A5313" s="2" t="s">
        <v>28</v>
      </c>
      <c r="B5313" s="2" t="s">
        <v>29</v>
      </c>
      <c r="C5313" s="2" t="s">
        <v>22</v>
      </c>
      <c r="D5313" s="2" t="s">
        <v>23</v>
      </c>
      <c r="E5313" s="2" t="s">
        <v>5</v>
      </c>
      <c r="G5313" s="2" t="s">
        <v>24</v>
      </c>
      <c r="H5313" s="2">
        <v>2391839</v>
      </c>
      <c r="I5313" s="2">
        <v>2392426</v>
      </c>
      <c r="J5313" s="1" t="s">
        <v>25</v>
      </c>
      <c r="K5313" s="2" t="s">
        <v>7232</v>
      </c>
      <c r="N5313" s="2" t="s">
        <v>101</v>
      </c>
      <c r="Q5313" s="2" t="s">
        <v>7231</v>
      </c>
      <c r="R5313" s="2">
        <v>588</v>
      </c>
      <c r="S5313" s="2">
        <v>195</v>
      </c>
    </row>
    <row r="5314" spans="1:19" ht="28.8" x14ac:dyDescent="0.3">
      <c r="A5314" s="2" t="s">
        <v>20</v>
      </c>
      <c r="B5314" s="2" t="s">
        <v>21</v>
      </c>
      <c r="C5314" s="2" t="s">
        <v>22</v>
      </c>
      <c r="D5314" s="2" t="s">
        <v>23</v>
      </c>
      <c r="E5314" s="2" t="s">
        <v>5</v>
      </c>
      <c r="G5314" s="2" t="s">
        <v>24</v>
      </c>
      <c r="H5314" s="2">
        <v>2392505</v>
      </c>
      <c r="I5314" s="2">
        <v>2392993</v>
      </c>
      <c r="J5314" s="1" t="s">
        <v>25</v>
      </c>
      <c r="Q5314" s="2" t="s">
        <v>7233</v>
      </c>
      <c r="R5314" s="2">
        <v>489</v>
      </c>
    </row>
    <row r="5315" spans="1:19" ht="28.8" x14ac:dyDescent="0.3">
      <c r="A5315" s="2" t="s">
        <v>28</v>
      </c>
      <c r="B5315" s="2" t="s">
        <v>29</v>
      </c>
      <c r="C5315" s="2" t="s">
        <v>22</v>
      </c>
      <c r="D5315" s="2" t="s">
        <v>23</v>
      </c>
      <c r="E5315" s="2" t="s">
        <v>5</v>
      </c>
      <c r="G5315" s="2" t="s">
        <v>24</v>
      </c>
      <c r="H5315" s="2">
        <v>2392505</v>
      </c>
      <c r="I5315" s="2">
        <v>2392993</v>
      </c>
      <c r="J5315" s="1" t="s">
        <v>25</v>
      </c>
      <c r="K5315" s="2" t="s">
        <v>7234</v>
      </c>
      <c r="N5315" s="2" t="s">
        <v>101</v>
      </c>
      <c r="Q5315" s="2" t="s">
        <v>7233</v>
      </c>
      <c r="R5315" s="2">
        <v>489</v>
      </c>
      <c r="S5315" s="2">
        <v>162</v>
      </c>
    </row>
    <row r="5316" spans="1:19" ht="28.8" x14ac:dyDescent="0.3">
      <c r="A5316" s="2" t="s">
        <v>20</v>
      </c>
      <c r="B5316" s="2" t="s">
        <v>21</v>
      </c>
      <c r="C5316" s="2" t="s">
        <v>22</v>
      </c>
      <c r="D5316" s="2" t="s">
        <v>23</v>
      </c>
      <c r="E5316" s="2" t="s">
        <v>5</v>
      </c>
      <c r="G5316" s="2" t="s">
        <v>24</v>
      </c>
      <c r="H5316" s="2">
        <v>2392997</v>
      </c>
      <c r="I5316" s="2">
        <v>2393791</v>
      </c>
      <c r="J5316" s="1" t="s">
        <v>54</v>
      </c>
      <c r="Q5316" s="2" t="s">
        <v>7235</v>
      </c>
      <c r="R5316" s="2">
        <v>795</v>
      </c>
    </row>
    <row r="5317" spans="1:19" ht="28.8" x14ac:dyDescent="0.3">
      <c r="A5317" s="2" t="s">
        <v>28</v>
      </c>
      <c r="B5317" s="2" t="s">
        <v>29</v>
      </c>
      <c r="C5317" s="2" t="s">
        <v>22</v>
      </c>
      <c r="D5317" s="2" t="s">
        <v>23</v>
      </c>
      <c r="E5317" s="2" t="s">
        <v>5</v>
      </c>
      <c r="G5317" s="2" t="s">
        <v>24</v>
      </c>
      <c r="H5317" s="2">
        <v>2392997</v>
      </c>
      <c r="I5317" s="2">
        <v>2393791</v>
      </c>
      <c r="J5317" s="1" t="s">
        <v>54</v>
      </c>
      <c r="K5317" s="2" t="s">
        <v>7236</v>
      </c>
      <c r="N5317" s="2" t="s">
        <v>2375</v>
      </c>
      <c r="Q5317" s="2" t="s">
        <v>7235</v>
      </c>
      <c r="R5317" s="2">
        <v>795</v>
      </c>
      <c r="S5317" s="2">
        <v>264</v>
      </c>
    </row>
    <row r="5318" spans="1:19" ht="28.8" x14ac:dyDescent="0.3">
      <c r="A5318" s="2" t="s">
        <v>20</v>
      </c>
      <c r="B5318" s="2" t="s">
        <v>21</v>
      </c>
      <c r="C5318" s="2" t="s">
        <v>22</v>
      </c>
      <c r="D5318" s="2" t="s">
        <v>23</v>
      </c>
      <c r="E5318" s="2" t="s">
        <v>5</v>
      </c>
      <c r="G5318" s="2" t="s">
        <v>24</v>
      </c>
      <c r="H5318" s="2">
        <v>2393784</v>
      </c>
      <c r="I5318" s="2">
        <v>2395580</v>
      </c>
      <c r="J5318" s="1" t="s">
        <v>54</v>
      </c>
      <c r="Q5318" s="2" t="s">
        <v>7237</v>
      </c>
      <c r="R5318" s="2">
        <v>1797</v>
      </c>
    </row>
    <row r="5319" spans="1:19" ht="43.2" x14ac:dyDescent="0.3">
      <c r="A5319" s="2" t="s">
        <v>28</v>
      </c>
      <c r="B5319" s="2" t="s">
        <v>29</v>
      </c>
      <c r="C5319" s="2" t="s">
        <v>22</v>
      </c>
      <c r="D5319" s="2" t="s">
        <v>23</v>
      </c>
      <c r="E5319" s="2" t="s">
        <v>5</v>
      </c>
      <c r="G5319" s="2" t="s">
        <v>24</v>
      </c>
      <c r="H5319" s="2">
        <v>2393784</v>
      </c>
      <c r="I5319" s="2">
        <v>2395580</v>
      </c>
      <c r="J5319" s="1" t="s">
        <v>54</v>
      </c>
      <c r="K5319" s="2" t="s">
        <v>7238</v>
      </c>
      <c r="N5319" s="2" t="s">
        <v>7239</v>
      </c>
      <c r="Q5319" s="2" t="s">
        <v>7237</v>
      </c>
      <c r="R5319" s="2">
        <v>1797</v>
      </c>
      <c r="S5319" s="2">
        <v>598</v>
      </c>
    </row>
    <row r="5320" spans="1:19" ht="28.8" x14ac:dyDescent="0.3">
      <c r="A5320" s="2" t="s">
        <v>20</v>
      </c>
      <c r="B5320" s="2" t="s">
        <v>21</v>
      </c>
      <c r="C5320" s="2" t="s">
        <v>22</v>
      </c>
      <c r="D5320" s="2" t="s">
        <v>23</v>
      </c>
      <c r="E5320" s="2" t="s">
        <v>5</v>
      </c>
      <c r="G5320" s="2" t="s">
        <v>24</v>
      </c>
      <c r="H5320" s="2">
        <v>2395612</v>
      </c>
      <c r="I5320" s="2">
        <v>2395758</v>
      </c>
      <c r="J5320" s="1" t="s">
        <v>54</v>
      </c>
      <c r="Q5320" s="2" t="s">
        <v>7240</v>
      </c>
      <c r="R5320" s="2">
        <v>147</v>
      </c>
    </row>
    <row r="5321" spans="1:19" ht="28.8" x14ac:dyDescent="0.3">
      <c r="A5321" s="2" t="s">
        <v>28</v>
      </c>
      <c r="B5321" s="2" t="s">
        <v>29</v>
      </c>
      <c r="C5321" s="2" t="s">
        <v>22</v>
      </c>
      <c r="D5321" s="2" t="s">
        <v>23</v>
      </c>
      <c r="E5321" s="2" t="s">
        <v>5</v>
      </c>
      <c r="G5321" s="2" t="s">
        <v>24</v>
      </c>
      <c r="H5321" s="2">
        <v>2395612</v>
      </c>
      <c r="I5321" s="2">
        <v>2395758</v>
      </c>
      <c r="J5321" s="1" t="s">
        <v>54</v>
      </c>
      <c r="K5321" s="2" t="s">
        <v>7241</v>
      </c>
      <c r="N5321" s="2" t="s">
        <v>101</v>
      </c>
      <c r="Q5321" s="2" t="s">
        <v>7240</v>
      </c>
      <c r="R5321" s="2">
        <v>147</v>
      </c>
      <c r="S5321" s="2">
        <v>48</v>
      </c>
    </row>
    <row r="5322" spans="1:19" ht="28.8" x14ac:dyDescent="0.3">
      <c r="A5322" s="2" t="s">
        <v>20</v>
      </c>
      <c r="B5322" s="2" t="s">
        <v>21</v>
      </c>
      <c r="C5322" s="2" t="s">
        <v>22</v>
      </c>
      <c r="D5322" s="2" t="s">
        <v>23</v>
      </c>
      <c r="E5322" s="2" t="s">
        <v>5</v>
      </c>
      <c r="G5322" s="2" t="s">
        <v>24</v>
      </c>
      <c r="H5322" s="2">
        <v>2395736</v>
      </c>
      <c r="I5322" s="2">
        <v>2397133</v>
      </c>
      <c r="J5322" s="1" t="s">
        <v>54</v>
      </c>
      <c r="Q5322" s="2" t="s">
        <v>7242</v>
      </c>
      <c r="R5322" s="2">
        <v>1398</v>
      </c>
    </row>
    <row r="5323" spans="1:19" ht="43.2" x14ac:dyDescent="0.3">
      <c r="A5323" s="2" t="s">
        <v>28</v>
      </c>
      <c r="B5323" s="2" t="s">
        <v>29</v>
      </c>
      <c r="C5323" s="2" t="s">
        <v>22</v>
      </c>
      <c r="D5323" s="2" t="s">
        <v>23</v>
      </c>
      <c r="E5323" s="2" t="s">
        <v>5</v>
      </c>
      <c r="G5323" s="2" t="s">
        <v>24</v>
      </c>
      <c r="H5323" s="2">
        <v>2395736</v>
      </c>
      <c r="I5323" s="2">
        <v>2397133</v>
      </c>
      <c r="J5323" s="1" t="s">
        <v>54</v>
      </c>
      <c r="K5323" s="2" t="s">
        <v>7243</v>
      </c>
      <c r="N5323" s="2" t="s">
        <v>7244</v>
      </c>
      <c r="Q5323" s="2" t="s">
        <v>7242</v>
      </c>
      <c r="R5323" s="2">
        <v>1398</v>
      </c>
      <c r="S5323" s="2">
        <v>465</v>
      </c>
    </row>
    <row r="5324" spans="1:19" ht="28.8" x14ac:dyDescent="0.3">
      <c r="A5324" s="2" t="s">
        <v>20</v>
      </c>
      <c r="B5324" s="2" t="s">
        <v>21</v>
      </c>
      <c r="C5324" s="2" t="s">
        <v>22</v>
      </c>
      <c r="D5324" s="2" t="s">
        <v>23</v>
      </c>
      <c r="E5324" s="2" t="s">
        <v>5</v>
      </c>
      <c r="G5324" s="2" t="s">
        <v>24</v>
      </c>
      <c r="H5324" s="2">
        <v>2397135</v>
      </c>
      <c r="I5324" s="2">
        <v>2399309</v>
      </c>
      <c r="J5324" s="1" t="s">
        <v>54</v>
      </c>
      <c r="Q5324" s="2" t="s">
        <v>7245</v>
      </c>
      <c r="R5324" s="2">
        <v>2175</v>
      </c>
    </row>
    <row r="5325" spans="1:19" ht="28.8" x14ac:dyDescent="0.3">
      <c r="A5325" s="2" t="s">
        <v>28</v>
      </c>
      <c r="B5325" s="2" t="s">
        <v>29</v>
      </c>
      <c r="C5325" s="2" t="s">
        <v>22</v>
      </c>
      <c r="D5325" s="2" t="s">
        <v>23</v>
      </c>
      <c r="E5325" s="2" t="s">
        <v>5</v>
      </c>
      <c r="G5325" s="2" t="s">
        <v>24</v>
      </c>
      <c r="H5325" s="2">
        <v>2397135</v>
      </c>
      <c r="I5325" s="2">
        <v>2399309</v>
      </c>
      <c r="J5325" s="1" t="s">
        <v>54</v>
      </c>
      <c r="K5325" s="2" t="s">
        <v>7246</v>
      </c>
      <c r="N5325" s="2" t="s">
        <v>7247</v>
      </c>
      <c r="Q5325" s="2" t="s">
        <v>7245</v>
      </c>
      <c r="R5325" s="2">
        <v>2175</v>
      </c>
      <c r="S5325" s="2">
        <v>724</v>
      </c>
    </row>
    <row r="5326" spans="1:19" ht="28.8" x14ac:dyDescent="0.3">
      <c r="A5326" s="2" t="s">
        <v>20</v>
      </c>
      <c r="B5326" s="2" t="s">
        <v>21</v>
      </c>
      <c r="C5326" s="2" t="s">
        <v>22</v>
      </c>
      <c r="D5326" s="2" t="s">
        <v>23</v>
      </c>
      <c r="E5326" s="2" t="s">
        <v>5</v>
      </c>
      <c r="G5326" s="2" t="s">
        <v>24</v>
      </c>
      <c r="H5326" s="2">
        <v>2399306</v>
      </c>
      <c r="I5326" s="2">
        <v>2399944</v>
      </c>
      <c r="J5326" s="1" t="s">
        <v>54</v>
      </c>
      <c r="Q5326" s="2" t="s">
        <v>7248</v>
      </c>
      <c r="R5326" s="2">
        <v>639</v>
      </c>
    </row>
    <row r="5327" spans="1:19" ht="43.2" x14ac:dyDescent="0.3">
      <c r="A5327" s="2" t="s">
        <v>28</v>
      </c>
      <c r="B5327" s="2" t="s">
        <v>29</v>
      </c>
      <c r="C5327" s="2" t="s">
        <v>22</v>
      </c>
      <c r="D5327" s="2" t="s">
        <v>23</v>
      </c>
      <c r="E5327" s="2" t="s">
        <v>5</v>
      </c>
      <c r="G5327" s="2" t="s">
        <v>24</v>
      </c>
      <c r="H5327" s="2">
        <v>2399306</v>
      </c>
      <c r="I5327" s="2">
        <v>2399944</v>
      </c>
      <c r="J5327" s="1" t="s">
        <v>54</v>
      </c>
      <c r="K5327" s="2" t="s">
        <v>7249</v>
      </c>
      <c r="N5327" s="2" t="s">
        <v>41</v>
      </c>
      <c r="Q5327" s="2" t="s">
        <v>7248</v>
      </c>
      <c r="R5327" s="2">
        <v>639</v>
      </c>
      <c r="S5327" s="2">
        <v>212</v>
      </c>
    </row>
    <row r="5328" spans="1:19" ht="28.8" x14ac:dyDescent="0.3">
      <c r="A5328" s="2" t="s">
        <v>20</v>
      </c>
      <c r="B5328" s="2" t="s">
        <v>21</v>
      </c>
      <c r="C5328" s="2" t="s">
        <v>22</v>
      </c>
      <c r="D5328" s="2" t="s">
        <v>23</v>
      </c>
      <c r="E5328" s="2" t="s">
        <v>5</v>
      </c>
      <c r="G5328" s="2" t="s">
        <v>24</v>
      </c>
      <c r="H5328" s="2">
        <v>2399916</v>
      </c>
      <c r="I5328" s="2">
        <v>2400143</v>
      </c>
      <c r="J5328" s="1" t="s">
        <v>25</v>
      </c>
      <c r="Q5328" s="2" t="s">
        <v>7250</v>
      </c>
      <c r="R5328" s="2">
        <v>228</v>
      </c>
    </row>
    <row r="5329" spans="1:19" ht="28.8" x14ac:dyDescent="0.3">
      <c r="A5329" s="2" t="s">
        <v>28</v>
      </c>
      <c r="B5329" s="2" t="s">
        <v>29</v>
      </c>
      <c r="C5329" s="2" t="s">
        <v>22</v>
      </c>
      <c r="D5329" s="2" t="s">
        <v>23</v>
      </c>
      <c r="E5329" s="2" t="s">
        <v>5</v>
      </c>
      <c r="G5329" s="2" t="s">
        <v>24</v>
      </c>
      <c r="H5329" s="2">
        <v>2399916</v>
      </c>
      <c r="I5329" s="2">
        <v>2400143</v>
      </c>
      <c r="J5329" s="1" t="s">
        <v>25</v>
      </c>
      <c r="K5329" s="2" t="s">
        <v>7251</v>
      </c>
      <c r="N5329" s="2" t="s">
        <v>101</v>
      </c>
      <c r="Q5329" s="2" t="s">
        <v>7250</v>
      </c>
      <c r="R5329" s="2">
        <v>228</v>
      </c>
      <c r="S5329" s="2">
        <v>75</v>
      </c>
    </row>
    <row r="5330" spans="1:19" ht="28.8" x14ac:dyDescent="0.3">
      <c r="A5330" s="2" t="s">
        <v>20</v>
      </c>
      <c r="B5330" s="2" t="s">
        <v>21</v>
      </c>
      <c r="C5330" s="2" t="s">
        <v>22</v>
      </c>
      <c r="D5330" s="2" t="s">
        <v>23</v>
      </c>
      <c r="E5330" s="2" t="s">
        <v>5</v>
      </c>
      <c r="G5330" s="2" t="s">
        <v>24</v>
      </c>
      <c r="H5330" s="2">
        <v>2400189</v>
      </c>
      <c r="I5330" s="2">
        <v>2401577</v>
      </c>
      <c r="J5330" s="1" t="s">
        <v>54</v>
      </c>
      <c r="Q5330" s="2" t="s">
        <v>7252</v>
      </c>
      <c r="R5330" s="2">
        <v>1389</v>
      </c>
    </row>
    <row r="5331" spans="1:19" ht="57.6" x14ac:dyDescent="0.3">
      <c r="A5331" s="2" t="s">
        <v>28</v>
      </c>
      <c r="B5331" s="2" t="s">
        <v>29</v>
      </c>
      <c r="C5331" s="2" t="s">
        <v>22</v>
      </c>
      <c r="D5331" s="2" t="s">
        <v>23</v>
      </c>
      <c r="E5331" s="2" t="s">
        <v>5</v>
      </c>
      <c r="G5331" s="2" t="s">
        <v>24</v>
      </c>
      <c r="H5331" s="2">
        <v>2400189</v>
      </c>
      <c r="I5331" s="2">
        <v>2401577</v>
      </c>
      <c r="J5331" s="1" t="s">
        <v>54</v>
      </c>
      <c r="K5331" s="2" t="s">
        <v>7253</v>
      </c>
      <c r="N5331" s="2" t="s">
        <v>2142</v>
      </c>
      <c r="Q5331" s="2" t="s">
        <v>7252</v>
      </c>
      <c r="R5331" s="2">
        <v>1389</v>
      </c>
      <c r="S5331" s="2">
        <v>462</v>
      </c>
    </row>
    <row r="5332" spans="1:19" ht="28.8" x14ac:dyDescent="0.3">
      <c r="A5332" s="2" t="s">
        <v>20</v>
      </c>
      <c r="B5332" s="2" t="s">
        <v>21</v>
      </c>
      <c r="C5332" s="2" t="s">
        <v>22</v>
      </c>
      <c r="D5332" s="2" t="s">
        <v>23</v>
      </c>
      <c r="E5332" s="2" t="s">
        <v>5</v>
      </c>
      <c r="G5332" s="2" t="s">
        <v>24</v>
      </c>
      <c r="H5332" s="2">
        <v>2401577</v>
      </c>
      <c r="I5332" s="2">
        <v>2403349</v>
      </c>
      <c r="J5332" s="1" t="s">
        <v>54</v>
      </c>
      <c r="Q5332" s="2" t="s">
        <v>7254</v>
      </c>
      <c r="R5332" s="2">
        <v>1773</v>
      </c>
    </row>
    <row r="5333" spans="1:19" ht="43.2" x14ac:dyDescent="0.3">
      <c r="A5333" s="2" t="s">
        <v>28</v>
      </c>
      <c r="B5333" s="2" t="s">
        <v>29</v>
      </c>
      <c r="C5333" s="2" t="s">
        <v>22</v>
      </c>
      <c r="D5333" s="2" t="s">
        <v>23</v>
      </c>
      <c r="E5333" s="2" t="s">
        <v>5</v>
      </c>
      <c r="G5333" s="2" t="s">
        <v>24</v>
      </c>
      <c r="H5333" s="2">
        <v>2401577</v>
      </c>
      <c r="I5333" s="2">
        <v>2403349</v>
      </c>
      <c r="J5333" s="1" t="s">
        <v>54</v>
      </c>
      <c r="K5333" s="2" t="s">
        <v>7255</v>
      </c>
      <c r="N5333" s="2" t="s">
        <v>41</v>
      </c>
      <c r="Q5333" s="2" t="s">
        <v>7254</v>
      </c>
      <c r="R5333" s="2">
        <v>1773</v>
      </c>
      <c r="S5333" s="2">
        <v>590</v>
      </c>
    </row>
    <row r="5334" spans="1:19" ht="28.8" x14ac:dyDescent="0.3">
      <c r="A5334" s="2" t="s">
        <v>20</v>
      </c>
      <c r="B5334" s="2" t="s">
        <v>21</v>
      </c>
      <c r="C5334" s="2" t="s">
        <v>22</v>
      </c>
      <c r="D5334" s="2" t="s">
        <v>23</v>
      </c>
      <c r="E5334" s="2" t="s">
        <v>5</v>
      </c>
      <c r="G5334" s="2" t="s">
        <v>24</v>
      </c>
      <c r="H5334" s="2">
        <v>2403333</v>
      </c>
      <c r="I5334" s="2">
        <v>2403944</v>
      </c>
      <c r="J5334" s="1" t="s">
        <v>54</v>
      </c>
      <c r="Q5334" s="2" t="s">
        <v>7256</v>
      </c>
      <c r="R5334" s="2">
        <v>612</v>
      </c>
    </row>
    <row r="5335" spans="1:19" ht="28.8" x14ac:dyDescent="0.3">
      <c r="A5335" s="2" t="s">
        <v>28</v>
      </c>
      <c r="B5335" s="2" t="s">
        <v>29</v>
      </c>
      <c r="C5335" s="2" t="s">
        <v>22</v>
      </c>
      <c r="D5335" s="2" t="s">
        <v>23</v>
      </c>
      <c r="E5335" s="2" t="s">
        <v>5</v>
      </c>
      <c r="G5335" s="2" t="s">
        <v>24</v>
      </c>
      <c r="H5335" s="2">
        <v>2403333</v>
      </c>
      <c r="I5335" s="2">
        <v>2403944</v>
      </c>
      <c r="J5335" s="1" t="s">
        <v>54</v>
      </c>
      <c r="K5335" s="2" t="s">
        <v>7257</v>
      </c>
      <c r="N5335" s="2" t="s">
        <v>101</v>
      </c>
      <c r="Q5335" s="2" t="s">
        <v>7256</v>
      </c>
      <c r="R5335" s="2">
        <v>612</v>
      </c>
      <c r="S5335" s="2">
        <v>203</v>
      </c>
    </row>
    <row r="5336" spans="1:19" ht="28.8" x14ac:dyDescent="0.3">
      <c r="A5336" s="2" t="s">
        <v>20</v>
      </c>
      <c r="B5336" s="2" t="s">
        <v>21</v>
      </c>
      <c r="C5336" s="2" t="s">
        <v>22</v>
      </c>
      <c r="D5336" s="2" t="s">
        <v>23</v>
      </c>
      <c r="E5336" s="2" t="s">
        <v>5</v>
      </c>
      <c r="G5336" s="2" t="s">
        <v>24</v>
      </c>
      <c r="H5336" s="2">
        <v>2403941</v>
      </c>
      <c r="I5336" s="2">
        <v>2404780</v>
      </c>
      <c r="J5336" s="1" t="s">
        <v>54</v>
      </c>
      <c r="Q5336" s="2" t="s">
        <v>7258</v>
      </c>
      <c r="R5336" s="2">
        <v>840</v>
      </c>
    </row>
    <row r="5337" spans="1:19" ht="28.8" x14ac:dyDescent="0.3">
      <c r="A5337" s="2" t="s">
        <v>28</v>
      </c>
      <c r="B5337" s="2" t="s">
        <v>29</v>
      </c>
      <c r="C5337" s="2" t="s">
        <v>22</v>
      </c>
      <c r="D5337" s="2" t="s">
        <v>23</v>
      </c>
      <c r="E5337" s="2" t="s">
        <v>5</v>
      </c>
      <c r="G5337" s="2" t="s">
        <v>24</v>
      </c>
      <c r="H5337" s="2">
        <v>2403941</v>
      </c>
      <c r="I5337" s="2">
        <v>2404780</v>
      </c>
      <c r="J5337" s="1" t="s">
        <v>54</v>
      </c>
      <c r="K5337" s="2" t="s">
        <v>7259</v>
      </c>
      <c r="N5337" s="2" t="s">
        <v>432</v>
      </c>
      <c r="Q5337" s="2" t="s">
        <v>7258</v>
      </c>
      <c r="R5337" s="2">
        <v>840</v>
      </c>
      <c r="S5337" s="2">
        <v>279</v>
      </c>
    </row>
    <row r="5338" spans="1:19" ht="28.8" x14ac:dyDescent="0.3">
      <c r="A5338" s="2" t="s">
        <v>20</v>
      </c>
      <c r="B5338" s="2" t="s">
        <v>21</v>
      </c>
      <c r="C5338" s="2" t="s">
        <v>22</v>
      </c>
      <c r="D5338" s="2" t="s">
        <v>23</v>
      </c>
      <c r="E5338" s="2" t="s">
        <v>5</v>
      </c>
      <c r="G5338" s="2" t="s">
        <v>24</v>
      </c>
      <c r="H5338" s="2">
        <v>2404783</v>
      </c>
      <c r="I5338" s="2">
        <v>2405721</v>
      </c>
      <c r="J5338" s="1" t="s">
        <v>54</v>
      </c>
      <c r="O5338" s="2" t="s">
        <v>7260</v>
      </c>
      <c r="Q5338" s="2" t="s">
        <v>7261</v>
      </c>
      <c r="R5338" s="2">
        <v>939</v>
      </c>
    </row>
    <row r="5339" spans="1:19" ht="28.8" x14ac:dyDescent="0.3">
      <c r="A5339" s="2" t="s">
        <v>28</v>
      </c>
      <c r="B5339" s="2" t="s">
        <v>29</v>
      </c>
      <c r="C5339" s="2" t="s">
        <v>22</v>
      </c>
      <c r="D5339" s="2" t="s">
        <v>23</v>
      </c>
      <c r="E5339" s="2" t="s">
        <v>5</v>
      </c>
      <c r="G5339" s="2" t="s">
        <v>24</v>
      </c>
      <c r="H5339" s="2">
        <v>2404783</v>
      </c>
      <c r="I5339" s="2">
        <v>2405721</v>
      </c>
      <c r="J5339" s="1" t="s">
        <v>54</v>
      </c>
      <c r="K5339" s="2" t="s">
        <v>7262</v>
      </c>
      <c r="N5339" s="2" t="s">
        <v>7263</v>
      </c>
      <c r="O5339" s="2" t="s">
        <v>7260</v>
      </c>
      <c r="Q5339" s="2" t="s">
        <v>7261</v>
      </c>
      <c r="R5339" s="2">
        <v>939</v>
      </c>
      <c r="S5339" s="2">
        <v>312</v>
      </c>
    </row>
    <row r="5340" spans="1:19" ht="28.8" x14ac:dyDescent="0.3">
      <c r="A5340" s="2" t="s">
        <v>20</v>
      </c>
      <c r="B5340" s="2" t="s">
        <v>21</v>
      </c>
      <c r="C5340" s="2" t="s">
        <v>22</v>
      </c>
      <c r="D5340" s="2" t="s">
        <v>23</v>
      </c>
      <c r="E5340" s="2" t="s">
        <v>5</v>
      </c>
      <c r="G5340" s="2" t="s">
        <v>24</v>
      </c>
      <c r="H5340" s="2">
        <v>2405729</v>
      </c>
      <c r="I5340" s="2">
        <v>2406670</v>
      </c>
      <c r="J5340" s="1" t="s">
        <v>54</v>
      </c>
      <c r="O5340" s="2" t="s">
        <v>7264</v>
      </c>
      <c r="Q5340" s="2" t="s">
        <v>7265</v>
      </c>
      <c r="R5340" s="2">
        <v>942</v>
      </c>
    </row>
    <row r="5341" spans="1:19" ht="43.2" x14ac:dyDescent="0.3">
      <c r="A5341" s="2" t="s">
        <v>28</v>
      </c>
      <c r="B5341" s="2" t="s">
        <v>29</v>
      </c>
      <c r="C5341" s="2" t="s">
        <v>22</v>
      </c>
      <c r="D5341" s="2" t="s">
        <v>23</v>
      </c>
      <c r="E5341" s="2" t="s">
        <v>5</v>
      </c>
      <c r="G5341" s="2" t="s">
        <v>24</v>
      </c>
      <c r="H5341" s="2">
        <v>2405729</v>
      </c>
      <c r="I5341" s="2">
        <v>2406670</v>
      </c>
      <c r="J5341" s="1" t="s">
        <v>54</v>
      </c>
      <c r="K5341" s="2" t="s">
        <v>7266</v>
      </c>
      <c r="N5341" s="2" t="s">
        <v>7267</v>
      </c>
      <c r="O5341" s="2" t="s">
        <v>7264</v>
      </c>
      <c r="Q5341" s="2" t="s">
        <v>7265</v>
      </c>
      <c r="R5341" s="2">
        <v>942</v>
      </c>
      <c r="S5341" s="2">
        <v>313</v>
      </c>
    </row>
    <row r="5342" spans="1:19" ht="28.8" x14ac:dyDescent="0.3">
      <c r="A5342" s="2" t="s">
        <v>20</v>
      </c>
      <c r="B5342" s="2" t="s">
        <v>21</v>
      </c>
      <c r="C5342" s="2" t="s">
        <v>22</v>
      </c>
      <c r="D5342" s="2" t="s">
        <v>23</v>
      </c>
      <c r="E5342" s="2" t="s">
        <v>5</v>
      </c>
      <c r="G5342" s="2" t="s">
        <v>24</v>
      </c>
      <c r="H5342" s="2">
        <v>2406667</v>
      </c>
      <c r="I5342" s="2">
        <v>2408001</v>
      </c>
      <c r="J5342" s="1" t="s">
        <v>54</v>
      </c>
      <c r="O5342" s="2" t="s">
        <v>7268</v>
      </c>
      <c r="Q5342" s="2" t="s">
        <v>7269</v>
      </c>
      <c r="R5342" s="2">
        <v>1335</v>
      </c>
    </row>
    <row r="5343" spans="1:19" ht="28.8" x14ac:dyDescent="0.3">
      <c r="A5343" s="2" t="s">
        <v>28</v>
      </c>
      <c r="B5343" s="2" t="s">
        <v>29</v>
      </c>
      <c r="C5343" s="2" t="s">
        <v>22</v>
      </c>
      <c r="D5343" s="2" t="s">
        <v>23</v>
      </c>
      <c r="E5343" s="2" t="s">
        <v>5</v>
      </c>
      <c r="G5343" s="2" t="s">
        <v>24</v>
      </c>
      <c r="H5343" s="2">
        <v>2406667</v>
      </c>
      <c r="I5343" s="2">
        <v>2408001</v>
      </c>
      <c r="J5343" s="1" t="s">
        <v>54</v>
      </c>
      <c r="K5343" s="2" t="s">
        <v>7270</v>
      </c>
      <c r="N5343" s="2" t="s">
        <v>7271</v>
      </c>
      <c r="O5343" s="2" t="s">
        <v>7268</v>
      </c>
      <c r="Q5343" s="2" t="s">
        <v>7269</v>
      </c>
      <c r="R5343" s="2">
        <v>1335</v>
      </c>
      <c r="S5343" s="2">
        <v>444</v>
      </c>
    </row>
    <row r="5344" spans="1:19" ht="28.8" x14ac:dyDescent="0.3">
      <c r="A5344" s="2" t="s">
        <v>20</v>
      </c>
      <c r="B5344" s="2" t="s">
        <v>21</v>
      </c>
      <c r="C5344" s="2" t="s">
        <v>22</v>
      </c>
      <c r="D5344" s="2" t="s">
        <v>23</v>
      </c>
      <c r="E5344" s="2" t="s">
        <v>5</v>
      </c>
      <c r="G5344" s="2" t="s">
        <v>24</v>
      </c>
      <c r="H5344" s="2">
        <v>2407998</v>
      </c>
      <c r="I5344" s="2">
        <v>2409227</v>
      </c>
      <c r="J5344" s="1" t="s">
        <v>54</v>
      </c>
      <c r="Q5344" s="2" t="s">
        <v>7272</v>
      </c>
      <c r="R5344" s="2">
        <v>1230</v>
      </c>
    </row>
    <row r="5345" spans="1:19" ht="43.2" x14ac:dyDescent="0.3">
      <c r="A5345" s="2" t="s">
        <v>28</v>
      </c>
      <c r="B5345" s="2" t="s">
        <v>29</v>
      </c>
      <c r="C5345" s="2" t="s">
        <v>22</v>
      </c>
      <c r="D5345" s="2" t="s">
        <v>23</v>
      </c>
      <c r="E5345" s="2" t="s">
        <v>5</v>
      </c>
      <c r="G5345" s="2" t="s">
        <v>24</v>
      </c>
      <c r="H5345" s="2">
        <v>2407998</v>
      </c>
      <c r="I5345" s="2">
        <v>2409227</v>
      </c>
      <c r="J5345" s="1" t="s">
        <v>54</v>
      </c>
      <c r="K5345" s="2" t="s">
        <v>7273</v>
      </c>
      <c r="N5345" s="2" t="s">
        <v>7274</v>
      </c>
      <c r="Q5345" s="2" t="s">
        <v>7272</v>
      </c>
      <c r="R5345" s="2">
        <v>1230</v>
      </c>
      <c r="S5345" s="2">
        <v>409</v>
      </c>
    </row>
    <row r="5346" spans="1:19" ht="28.8" x14ac:dyDescent="0.3">
      <c r="A5346" s="2" t="s">
        <v>20</v>
      </c>
      <c r="B5346" s="2" t="s">
        <v>21</v>
      </c>
      <c r="C5346" s="2" t="s">
        <v>22</v>
      </c>
      <c r="D5346" s="2" t="s">
        <v>23</v>
      </c>
      <c r="E5346" s="2" t="s">
        <v>5</v>
      </c>
      <c r="G5346" s="2" t="s">
        <v>24</v>
      </c>
      <c r="H5346" s="2">
        <v>2409224</v>
      </c>
      <c r="I5346" s="2">
        <v>2410660</v>
      </c>
      <c r="J5346" s="1" t="s">
        <v>54</v>
      </c>
      <c r="Q5346" s="2" t="s">
        <v>7275</v>
      </c>
      <c r="R5346" s="2">
        <v>1437</v>
      </c>
    </row>
    <row r="5347" spans="1:19" ht="43.2" x14ac:dyDescent="0.3">
      <c r="A5347" s="2" t="s">
        <v>28</v>
      </c>
      <c r="B5347" s="2" t="s">
        <v>29</v>
      </c>
      <c r="C5347" s="2" t="s">
        <v>22</v>
      </c>
      <c r="D5347" s="2" t="s">
        <v>23</v>
      </c>
      <c r="E5347" s="2" t="s">
        <v>5</v>
      </c>
      <c r="G5347" s="2" t="s">
        <v>24</v>
      </c>
      <c r="H5347" s="2">
        <v>2409224</v>
      </c>
      <c r="I5347" s="2">
        <v>2410660</v>
      </c>
      <c r="J5347" s="1" t="s">
        <v>54</v>
      </c>
      <c r="K5347" s="2" t="s">
        <v>7276</v>
      </c>
      <c r="N5347" s="2" t="s">
        <v>7277</v>
      </c>
      <c r="Q5347" s="2" t="s">
        <v>7275</v>
      </c>
      <c r="R5347" s="2">
        <v>1437</v>
      </c>
      <c r="S5347" s="2">
        <v>478</v>
      </c>
    </row>
    <row r="5348" spans="1:19" ht="28.8" x14ac:dyDescent="0.3">
      <c r="A5348" s="2" t="s">
        <v>20</v>
      </c>
      <c r="B5348" s="2" t="s">
        <v>21</v>
      </c>
      <c r="C5348" s="2" t="s">
        <v>22</v>
      </c>
      <c r="D5348" s="2" t="s">
        <v>23</v>
      </c>
      <c r="E5348" s="2" t="s">
        <v>5</v>
      </c>
      <c r="G5348" s="2" t="s">
        <v>24</v>
      </c>
      <c r="H5348" s="2">
        <v>2410674</v>
      </c>
      <c r="I5348" s="2">
        <v>2411645</v>
      </c>
      <c r="J5348" s="1" t="s">
        <v>54</v>
      </c>
      <c r="Q5348" s="2" t="s">
        <v>7278</v>
      </c>
      <c r="R5348" s="2">
        <v>972</v>
      </c>
    </row>
    <row r="5349" spans="1:19" ht="43.2" x14ac:dyDescent="0.3">
      <c r="A5349" s="2" t="s">
        <v>28</v>
      </c>
      <c r="B5349" s="2" t="s">
        <v>29</v>
      </c>
      <c r="C5349" s="2" t="s">
        <v>22</v>
      </c>
      <c r="D5349" s="2" t="s">
        <v>23</v>
      </c>
      <c r="E5349" s="2" t="s">
        <v>5</v>
      </c>
      <c r="G5349" s="2" t="s">
        <v>24</v>
      </c>
      <c r="H5349" s="2">
        <v>2410674</v>
      </c>
      <c r="I5349" s="2">
        <v>2411645</v>
      </c>
      <c r="J5349" s="1" t="s">
        <v>54</v>
      </c>
      <c r="K5349" s="2" t="s">
        <v>7279</v>
      </c>
      <c r="N5349" s="2" t="s">
        <v>41</v>
      </c>
      <c r="Q5349" s="2" t="s">
        <v>7278</v>
      </c>
      <c r="R5349" s="2">
        <v>972</v>
      </c>
      <c r="S5349" s="2">
        <v>323</v>
      </c>
    </row>
    <row r="5350" spans="1:19" ht="28.8" x14ac:dyDescent="0.3">
      <c r="A5350" s="2" t="s">
        <v>20</v>
      </c>
      <c r="B5350" s="2" t="s">
        <v>21</v>
      </c>
      <c r="C5350" s="2" t="s">
        <v>22</v>
      </c>
      <c r="D5350" s="2" t="s">
        <v>23</v>
      </c>
      <c r="E5350" s="2" t="s">
        <v>5</v>
      </c>
      <c r="G5350" s="2" t="s">
        <v>24</v>
      </c>
      <c r="H5350" s="2">
        <v>2411644</v>
      </c>
      <c r="I5350" s="2">
        <v>2411748</v>
      </c>
      <c r="J5350" s="1" t="s">
        <v>25</v>
      </c>
      <c r="Q5350" s="2" t="s">
        <v>7280</v>
      </c>
      <c r="R5350" s="2">
        <v>105</v>
      </c>
    </row>
    <row r="5351" spans="1:19" ht="28.8" x14ac:dyDescent="0.3">
      <c r="A5351" s="2" t="s">
        <v>28</v>
      </c>
      <c r="B5351" s="2" t="s">
        <v>29</v>
      </c>
      <c r="C5351" s="2" t="s">
        <v>22</v>
      </c>
      <c r="D5351" s="2" t="s">
        <v>23</v>
      </c>
      <c r="E5351" s="2" t="s">
        <v>5</v>
      </c>
      <c r="G5351" s="2" t="s">
        <v>24</v>
      </c>
      <c r="H5351" s="2">
        <v>2411644</v>
      </c>
      <c r="I5351" s="2">
        <v>2411748</v>
      </c>
      <c r="J5351" s="1" t="s">
        <v>25</v>
      </c>
      <c r="K5351" s="2" t="s">
        <v>7281</v>
      </c>
      <c r="N5351" s="2" t="s">
        <v>101</v>
      </c>
      <c r="Q5351" s="2" t="s">
        <v>7280</v>
      </c>
      <c r="R5351" s="2">
        <v>105</v>
      </c>
      <c r="S5351" s="2">
        <v>34</v>
      </c>
    </row>
    <row r="5352" spans="1:19" ht="28.8" x14ac:dyDescent="0.3">
      <c r="A5352" s="2" t="s">
        <v>20</v>
      </c>
      <c r="B5352" s="2" t="s">
        <v>21</v>
      </c>
      <c r="C5352" s="2" t="s">
        <v>22</v>
      </c>
      <c r="D5352" s="2" t="s">
        <v>23</v>
      </c>
      <c r="E5352" s="2" t="s">
        <v>5</v>
      </c>
      <c r="G5352" s="2" t="s">
        <v>24</v>
      </c>
      <c r="H5352" s="2">
        <v>2411754</v>
      </c>
      <c r="I5352" s="2">
        <v>2412239</v>
      </c>
      <c r="J5352" s="1" t="s">
        <v>54</v>
      </c>
      <c r="Q5352" s="2" t="s">
        <v>7282</v>
      </c>
      <c r="R5352" s="2">
        <v>486</v>
      </c>
    </row>
    <row r="5353" spans="1:19" ht="43.2" x14ac:dyDescent="0.3">
      <c r="A5353" s="2" t="s">
        <v>28</v>
      </c>
      <c r="B5353" s="2" t="s">
        <v>29</v>
      </c>
      <c r="C5353" s="2" t="s">
        <v>22</v>
      </c>
      <c r="D5353" s="2" t="s">
        <v>23</v>
      </c>
      <c r="E5353" s="2" t="s">
        <v>5</v>
      </c>
      <c r="G5353" s="2" t="s">
        <v>24</v>
      </c>
      <c r="H5353" s="2">
        <v>2411754</v>
      </c>
      <c r="I5353" s="2">
        <v>2412239</v>
      </c>
      <c r="J5353" s="1" t="s">
        <v>54</v>
      </c>
      <c r="K5353" s="2" t="s">
        <v>7283</v>
      </c>
      <c r="N5353" s="2" t="s">
        <v>41</v>
      </c>
      <c r="Q5353" s="2" t="s">
        <v>7282</v>
      </c>
      <c r="R5353" s="2">
        <v>486</v>
      </c>
      <c r="S5353" s="2">
        <v>161</v>
      </c>
    </row>
    <row r="5354" spans="1:19" ht="28.8" x14ac:dyDescent="0.3">
      <c r="A5354" s="2" t="s">
        <v>20</v>
      </c>
      <c r="B5354" s="2" t="s">
        <v>21</v>
      </c>
      <c r="C5354" s="2" t="s">
        <v>22</v>
      </c>
      <c r="D5354" s="2" t="s">
        <v>23</v>
      </c>
      <c r="E5354" s="2" t="s">
        <v>5</v>
      </c>
      <c r="G5354" s="2" t="s">
        <v>24</v>
      </c>
      <c r="H5354" s="2">
        <v>2412248</v>
      </c>
      <c r="I5354" s="2">
        <v>2412691</v>
      </c>
      <c r="J5354" s="1" t="s">
        <v>54</v>
      </c>
      <c r="Q5354" s="2" t="s">
        <v>7284</v>
      </c>
      <c r="R5354" s="2">
        <v>444</v>
      </c>
    </row>
    <row r="5355" spans="1:19" ht="28.8" x14ac:dyDescent="0.3">
      <c r="A5355" s="2" t="s">
        <v>28</v>
      </c>
      <c r="B5355" s="2" t="s">
        <v>29</v>
      </c>
      <c r="C5355" s="2" t="s">
        <v>22</v>
      </c>
      <c r="D5355" s="2" t="s">
        <v>23</v>
      </c>
      <c r="E5355" s="2" t="s">
        <v>5</v>
      </c>
      <c r="G5355" s="2" t="s">
        <v>24</v>
      </c>
      <c r="H5355" s="2">
        <v>2412248</v>
      </c>
      <c r="I5355" s="2">
        <v>2412691</v>
      </c>
      <c r="J5355" s="1" t="s">
        <v>54</v>
      </c>
      <c r="K5355" s="2" t="s">
        <v>7285</v>
      </c>
      <c r="N5355" s="2" t="s">
        <v>192</v>
      </c>
      <c r="Q5355" s="2" t="s">
        <v>7284</v>
      </c>
      <c r="R5355" s="2">
        <v>444</v>
      </c>
      <c r="S5355" s="2">
        <v>147</v>
      </c>
    </row>
    <row r="5356" spans="1:19" ht="28.8" x14ac:dyDescent="0.3">
      <c r="A5356" s="2" t="s">
        <v>20</v>
      </c>
      <c r="B5356" s="2" t="s">
        <v>21</v>
      </c>
      <c r="C5356" s="2" t="s">
        <v>22</v>
      </c>
      <c r="D5356" s="2" t="s">
        <v>23</v>
      </c>
      <c r="E5356" s="2" t="s">
        <v>5</v>
      </c>
      <c r="G5356" s="2" t="s">
        <v>24</v>
      </c>
      <c r="H5356" s="2">
        <v>2413117</v>
      </c>
      <c r="I5356" s="2">
        <v>2414343</v>
      </c>
      <c r="J5356" s="1" t="s">
        <v>25</v>
      </c>
      <c r="Q5356" s="2" t="s">
        <v>7286</v>
      </c>
      <c r="R5356" s="2">
        <v>1227</v>
      </c>
    </row>
    <row r="5357" spans="1:19" ht="28.8" x14ac:dyDescent="0.3">
      <c r="A5357" s="2" t="s">
        <v>28</v>
      </c>
      <c r="B5357" s="2" t="s">
        <v>29</v>
      </c>
      <c r="C5357" s="2" t="s">
        <v>22</v>
      </c>
      <c r="D5357" s="2" t="s">
        <v>23</v>
      </c>
      <c r="E5357" s="2" t="s">
        <v>5</v>
      </c>
      <c r="G5357" s="2" t="s">
        <v>24</v>
      </c>
      <c r="H5357" s="2">
        <v>2413117</v>
      </c>
      <c r="I5357" s="2">
        <v>2414343</v>
      </c>
      <c r="J5357" s="1" t="s">
        <v>25</v>
      </c>
      <c r="K5357" s="2" t="s">
        <v>7287</v>
      </c>
      <c r="N5357" s="2" t="s">
        <v>1723</v>
      </c>
      <c r="Q5357" s="2" t="s">
        <v>7286</v>
      </c>
      <c r="R5357" s="2">
        <v>1227</v>
      </c>
      <c r="S5357" s="2">
        <v>408</v>
      </c>
    </row>
    <row r="5358" spans="1:19" ht="28.8" x14ac:dyDescent="0.3">
      <c r="A5358" s="2" t="s">
        <v>20</v>
      </c>
      <c r="B5358" s="2" t="s">
        <v>21</v>
      </c>
      <c r="C5358" s="2" t="s">
        <v>22</v>
      </c>
      <c r="D5358" s="2" t="s">
        <v>23</v>
      </c>
      <c r="E5358" s="2" t="s">
        <v>5</v>
      </c>
      <c r="G5358" s="2" t="s">
        <v>24</v>
      </c>
      <c r="H5358" s="2">
        <v>2414427</v>
      </c>
      <c r="I5358" s="2">
        <v>2414666</v>
      </c>
      <c r="J5358" s="1" t="s">
        <v>54</v>
      </c>
      <c r="Q5358" s="2" t="s">
        <v>7288</v>
      </c>
      <c r="R5358" s="2">
        <v>240</v>
      </c>
    </row>
    <row r="5359" spans="1:19" ht="28.8" x14ac:dyDescent="0.3">
      <c r="A5359" s="2" t="s">
        <v>28</v>
      </c>
      <c r="B5359" s="2" t="s">
        <v>29</v>
      </c>
      <c r="C5359" s="2" t="s">
        <v>22</v>
      </c>
      <c r="D5359" s="2" t="s">
        <v>23</v>
      </c>
      <c r="E5359" s="2" t="s">
        <v>5</v>
      </c>
      <c r="G5359" s="2" t="s">
        <v>24</v>
      </c>
      <c r="H5359" s="2">
        <v>2414427</v>
      </c>
      <c r="I5359" s="2">
        <v>2414666</v>
      </c>
      <c r="J5359" s="1" t="s">
        <v>54</v>
      </c>
      <c r="K5359" s="2" t="s">
        <v>7289</v>
      </c>
      <c r="N5359" s="2" t="s">
        <v>1330</v>
      </c>
      <c r="Q5359" s="2" t="s">
        <v>7288</v>
      </c>
      <c r="R5359" s="2">
        <v>240</v>
      </c>
      <c r="S5359" s="2">
        <v>79</v>
      </c>
    </row>
    <row r="5360" spans="1:19" ht="28.8" x14ac:dyDescent="0.3">
      <c r="A5360" s="2" t="s">
        <v>20</v>
      </c>
      <c r="B5360" s="2" t="s">
        <v>21</v>
      </c>
      <c r="C5360" s="2" t="s">
        <v>22</v>
      </c>
      <c r="D5360" s="2" t="s">
        <v>23</v>
      </c>
      <c r="E5360" s="2" t="s">
        <v>5</v>
      </c>
      <c r="G5360" s="2" t="s">
        <v>24</v>
      </c>
      <c r="H5360" s="2">
        <v>2414893</v>
      </c>
      <c r="I5360" s="2">
        <v>2416050</v>
      </c>
      <c r="J5360" s="1" t="s">
        <v>54</v>
      </c>
      <c r="Q5360" s="2" t="s">
        <v>7290</v>
      </c>
      <c r="R5360" s="2">
        <v>1158</v>
      </c>
    </row>
    <row r="5361" spans="1:19" ht="28.8" x14ac:dyDescent="0.3">
      <c r="A5361" s="2" t="s">
        <v>28</v>
      </c>
      <c r="B5361" s="2" t="s">
        <v>29</v>
      </c>
      <c r="C5361" s="2" t="s">
        <v>22</v>
      </c>
      <c r="D5361" s="2" t="s">
        <v>23</v>
      </c>
      <c r="E5361" s="2" t="s">
        <v>5</v>
      </c>
      <c r="G5361" s="2" t="s">
        <v>24</v>
      </c>
      <c r="H5361" s="2">
        <v>2414893</v>
      </c>
      <c r="I5361" s="2">
        <v>2416050</v>
      </c>
      <c r="J5361" s="1" t="s">
        <v>54</v>
      </c>
      <c r="K5361" s="2" t="s">
        <v>7291</v>
      </c>
      <c r="N5361" s="2" t="s">
        <v>101</v>
      </c>
      <c r="Q5361" s="2" t="s">
        <v>7290</v>
      </c>
      <c r="R5361" s="2">
        <v>1158</v>
      </c>
      <c r="S5361" s="2">
        <v>385</v>
      </c>
    </row>
    <row r="5362" spans="1:19" ht="28.8" x14ac:dyDescent="0.3">
      <c r="A5362" s="2" t="s">
        <v>20</v>
      </c>
      <c r="B5362" s="2" t="s">
        <v>21</v>
      </c>
      <c r="C5362" s="2" t="s">
        <v>22</v>
      </c>
      <c r="D5362" s="2" t="s">
        <v>23</v>
      </c>
      <c r="E5362" s="2" t="s">
        <v>5</v>
      </c>
      <c r="G5362" s="2" t="s">
        <v>24</v>
      </c>
      <c r="H5362" s="2">
        <v>2416116</v>
      </c>
      <c r="I5362" s="2">
        <v>2416568</v>
      </c>
      <c r="J5362" s="1" t="s">
        <v>25</v>
      </c>
      <c r="Q5362" s="2" t="s">
        <v>7292</v>
      </c>
      <c r="R5362" s="2">
        <v>453</v>
      </c>
    </row>
    <row r="5363" spans="1:19" ht="28.8" x14ac:dyDescent="0.3">
      <c r="A5363" s="2" t="s">
        <v>28</v>
      </c>
      <c r="B5363" s="2" t="s">
        <v>29</v>
      </c>
      <c r="C5363" s="2" t="s">
        <v>22</v>
      </c>
      <c r="D5363" s="2" t="s">
        <v>23</v>
      </c>
      <c r="E5363" s="2" t="s">
        <v>5</v>
      </c>
      <c r="G5363" s="2" t="s">
        <v>24</v>
      </c>
      <c r="H5363" s="2">
        <v>2416116</v>
      </c>
      <c r="I5363" s="2">
        <v>2416568</v>
      </c>
      <c r="J5363" s="1" t="s">
        <v>25</v>
      </c>
      <c r="K5363" s="2" t="s">
        <v>7293</v>
      </c>
      <c r="N5363" s="2" t="s">
        <v>101</v>
      </c>
      <c r="Q5363" s="2" t="s">
        <v>7292</v>
      </c>
      <c r="R5363" s="2">
        <v>453</v>
      </c>
      <c r="S5363" s="2">
        <v>150</v>
      </c>
    </row>
    <row r="5364" spans="1:19" ht="28.8" x14ac:dyDescent="0.3">
      <c r="A5364" s="2" t="s">
        <v>20</v>
      </c>
      <c r="B5364" s="2" t="s">
        <v>21</v>
      </c>
      <c r="C5364" s="2" t="s">
        <v>22</v>
      </c>
      <c r="D5364" s="2" t="s">
        <v>23</v>
      </c>
      <c r="E5364" s="2" t="s">
        <v>5</v>
      </c>
      <c r="G5364" s="2" t="s">
        <v>24</v>
      </c>
      <c r="H5364" s="2">
        <v>2416675</v>
      </c>
      <c r="I5364" s="2">
        <v>2417049</v>
      </c>
      <c r="J5364" s="1" t="s">
        <v>54</v>
      </c>
      <c r="Q5364" s="2" t="s">
        <v>7294</v>
      </c>
      <c r="R5364" s="2">
        <v>375</v>
      </c>
    </row>
    <row r="5365" spans="1:19" ht="28.8" x14ac:dyDescent="0.3">
      <c r="A5365" s="2" t="s">
        <v>28</v>
      </c>
      <c r="B5365" s="2" t="s">
        <v>29</v>
      </c>
      <c r="C5365" s="2" t="s">
        <v>22</v>
      </c>
      <c r="D5365" s="2" t="s">
        <v>23</v>
      </c>
      <c r="E5365" s="2" t="s">
        <v>5</v>
      </c>
      <c r="G5365" s="2" t="s">
        <v>24</v>
      </c>
      <c r="H5365" s="2">
        <v>2416675</v>
      </c>
      <c r="I5365" s="2">
        <v>2417049</v>
      </c>
      <c r="J5365" s="1" t="s">
        <v>54</v>
      </c>
      <c r="K5365" s="2" t="s">
        <v>7295</v>
      </c>
      <c r="N5365" s="2" t="s">
        <v>101</v>
      </c>
      <c r="Q5365" s="2" t="s">
        <v>7294</v>
      </c>
      <c r="R5365" s="2">
        <v>375</v>
      </c>
      <c r="S5365" s="2">
        <v>124</v>
      </c>
    </row>
    <row r="5366" spans="1:19" ht="28.8" x14ac:dyDescent="0.3">
      <c r="A5366" s="2" t="s">
        <v>20</v>
      </c>
      <c r="B5366" s="2" t="s">
        <v>21</v>
      </c>
      <c r="C5366" s="2" t="s">
        <v>22</v>
      </c>
      <c r="D5366" s="2" t="s">
        <v>23</v>
      </c>
      <c r="E5366" s="2" t="s">
        <v>5</v>
      </c>
      <c r="G5366" s="2" t="s">
        <v>24</v>
      </c>
      <c r="H5366" s="2">
        <v>2417016</v>
      </c>
      <c r="I5366" s="2">
        <v>2417330</v>
      </c>
      <c r="J5366" s="1" t="s">
        <v>54</v>
      </c>
      <c r="Q5366" s="2" t="s">
        <v>7296</v>
      </c>
      <c r="R5366" s="2">
        <v>315</v>
      </c>
    </row>
    <row r="5367" spans="1:19" ht="28.8" x14ac:dyDescent="0.3">
      <c r="A5367" s="2" t="s">
        <v>28</v>
      </c>
      <c r="B5367" s="2" t="s">
        <v>29</v>
      </c>
      <c r="C5367" s="2" t="s">
        <v>22</v>
      </c>
      <c r="D5367" s="2" t="s">
        <v>23</v>
      </c>
      <c r="E5367" s="2" t="s">
        <v>5</v>
      </c>
      <c r="G5367" s="2" t="s">
        <v>24</v>
      </c>
      <c r="H5367" s="2">
        <v>2417016</v>
      </c>
      <c r="I5367" s="2">
        <v>2417330</v>
      </c>
      <c r="J5367" s="1" t="s">
        <v>54</v>
      </c>
      <c r="K5367" s="2" t="s">
        <v>7297</v>
      </c>
      <c r="N5367" s="2" t="s">
        <v>101</v>
      </c>
      <c r="Q5367" s="2" t="s">
        <v>7296</v>
      </c>
      <c r="R5367" s="2">
        <v>315</v>
      </c>
      <c r="S5367" s="2">
        <v>104</v>
      </c>
    </row>
    <row r="5368" spans="1:19" ht="28.8" x14ac:dyDescent="0.3">
      <c r="A5368" s="2" t="s">
        <v>20</v>
      </c>
      <c r="B5368" s="2" t="s">
        <v>21</v>
      </c>
      <c r="C5368" s="2" t="s">
        <v>22</v>
      </c>
      <c r="D5368" s="2" t="s">
        <v>23</v>
      </c>
      <c r="E5368" s="2" t="s">
        <v>5</v>
      </c>
      <c r="G5368" s="2" t="s">
        <v>24</v>
      </c>
      <c r="H5368" s="2">
        <v>2417685</v>
      </c>
      <c r="I5368" s="2">
        <v>2418122</v>
      </c>
      <c r="J5368" s="1" t="s">
        <v>25</v>
      </c>
      <c r="Q5368" s="2" t="s">
        <v>7298</v>
      </c>
      <c r="R5368" s="2">
        <v>438</v>
      </c>
    </row>
    <row r="5369" spans="1:19" ht="28.8" x14ac:dyDescent="0.3">
      <c r="A5369" s="2" t="s">
        <v>28</v>
      </c>
      <c r="B5369" s="2" t="s">
        <v>29</v>
      </c>
      <c r="C5369" s="2" t="s">
        <v>22</v>
      </c>
      <c r="D5369" s="2" t="s">
        <v>23</v>
      </c>
      <c r="E5369" s="2" t="s">
        <v>5</v>
      </c>
      <c r="G5369" s="2" t="s">
        <v>24</v>
      </c>
      <c r="H5369" s="2">
        <v>2417685</v>
      </c>
      <c r="I5369" s="2">
        <v>2418122</v>
      </c>
      <c r="J5369" s="1" t="s">
        <v>25</v>
      </c>
      <c r="K5369" s="2" t="s">
        <v>7299</v>
      </c>
      <c r="N5369" s="2" t="s">
        <v>2638</v>
      </c>
      <c r="Q5369" s="2" t="s">
        <v>7298</v>
      </c>
      <c r="R5369" s="2">
        <v>438</v>
      </c>
      <c r="S5369" s="2">
        <v>145</v>
      </c>
    </row>
    <row r="5370" spans="1:19" ht="28.8" x14ac:dyDescent="0.3">
      <c r="A5370" s="2" t="s">
        <v>20</v>
      </c>
      <c r="B5370" s="2" t="s">
        <v>21</v>
      </c>
      <c r="C5370" s="2" t="s">
        <v>22</v>
      </c>
      <c r="D5370" s="2" t="s">
        <v>23</v>
      </c>
      <c r="E5370" s="2" t="s">
        <v>5</v>
      </c>
      <c r="G5370" s="2" t="s">
        <v>24</v>
      </c>
      <c r="H5370" s="2">
        <v>2418150</v>
      </c>
      <c r="I5370" s="2">
        <v>2420438</v>
      </c>
      <c r="J5370" s="1" t="s">
        <v>54</v>
      </c>
      <c r="Q5370" s="2" t="s">
        <v>7300</v>
      </c>
      <c r="R5370" s="2">
        <v>2289</v>
      </c>
    </row>
    <row r="5371" spans="1:19" ht="57.6" x14ac:dyDescent="0.3">
      <c r="A5371" s="2" t="s">
        <v>28</v>
      </c>
      <c r="B5371" s="2" t="s">
        <v>29</v>
      </c>
      <c r="C5371" s="2" t="s">
        <v>22</v>
      </c>
      <c r="D5371" s="2" t="s">
        <v>23</v>
      </c>
      <c r="E5371" s="2" t="s">
        <v>5</v>
      </c>
      <c r="G5371" s="2" t="s">
        <v>24</v>
      </c>
      <c r="H5371" s="2">
        <v>2418150</v>
      </c>
      <c r="I5371" s="2">
        <v>2420438</v>
      </c>
      <c r="J5371" s="1" t="s">
        <v>54</v>
      </c>
      <c r="K5371" s="2" t="s">
        <v>7301</v>
      </c>
      <c r="N5371" s="2" t="s">
        <v>3113</v>
      </c>
      <c r="Q5371" s="2" t="s">
        <v>7300</v>
      </c>
      <c r="R5371" s="2">
        <v>2289</v>
      </c>
      <c r="S5371" s="2">
        <v>762</v>
      </c>
    </row>
    <row r="5372" spans="1:19" ht="28.8" x14ac:dyDescent="0.3">
      <c r="A5372" s="2" t="s">
        <v>20</v>
      </c>
      <c r="B5372" s="2" t="s">
        <v>21</v>
      </c>
      <c r="C5372" s="2" t="s">
        <v>22</v>
      </c>
      <c r="D5372" s="2" t="s">
        <v>23</v>
      </c>
      <c r="E5372" s="2" t="s">
        <v>5</v>
      </c>
      <c r="G5372" s="2" t="s">
        <v>24</v>
      </c>
      <c r="H5372" s="2">
        <v>2420539</v>
      </c>
      <c r="I5372" s="2">
        <v>2420940</v>
      </c>
      <c r="J5372" s="1" t="s">
        <v>54</v>
      </c>
      <c r="Q5372" s="2" t="s">
        <v>7302</v>
      </c>
      <c r="R5372" s="2">
        <v>402</v>
      </c>
    </row>
    <row r="5373" spans="1:19" ht="28.8" x14ac:dyDescent="0.3">
      <c r="A5373" s="2" t="s">
        <v>28</v>
      </c>
      <c r="B5373" s="2" t="s">
        <v>29</v>
      </c>
      <c r="C5373" s="2" t="s">
        <v>22</v>
      </c>
      <c r="D5373" s="2" t="s">
        <v>23</v>
      </c>
      <c r="E5373" s="2" t="s">
        <v>5</v>
      </c>
      <c r="G5373" s="2" t="s">
        <v>24</v>
      </c>
      <c r="H5373" s="2">
        <v>2420539</v>
      </c>
      <c r="I5373" s="2">
        <v>2420940</v>
      </c>
      <c r="J5373" s="1" t="s">
        <v>54</v>
      </c>
      <c r="K5373" s="2" t="s">
        <v>7303</v>
      </c>
      <c r="N5373" s="2" t="s">
        <v>192</v>
      </c>
      <c r="Q5373" s="2" t="s">
        <v>7302</v>
      </c>
      <c r="R5373" s="2">
        <v>402</v>
      </c>
      <c r="S5373" s="2">
        <v>133</v>
      </c>
    </row>
    <row r="5374" spans="1:19" ht="28.8" x14ac:dyDescent="0.3">
      <c r="A5374" s="2" t="s">
        <v>20</v>
      </c>
      <c r="B5374" s="2" t="s">
        <v>21</v>
      </c>
      <c r="C5374" s="2" t="s">
        <v>22</v>
      </c>
      <c r="D5374" s="2" t="s">
        <v>23</v>
      </c>
      <c r="E5374" s="2" t="s">
        <v>5</v>
      </c>
      <c r="G5374" s="2" t="s">
        <v>24</v>
      </c>
      <c r="H5374" s="2">
        <v>2421121</v>
      </c>
      <c r="I5374" s="2">
        <v>2422896</v>
      </c>
      <c r="J5374" s="1" t="s">
        <v>25</v>
      </c>
      <c r="O5374" s="2" t="s">
        <v>7304</v>
      </c>
      <c r="Q5374" s="2" t="s">
        <v>7305</v>
      </c>
      <c r="R5374" s="2">
        <v>1776</v>
      </c>
    </row>
    <row r="5375" spans="1:19" ht="72" x14ac:dyDescent="0.3">
      <c r="A5375" s="2" t="s">
        <v>28</v>
      </c>
      <c r="B5375" s="2" t="s">
        <v>29</v>
      </c>
      <c r="C5375" s="2" t="s">
        <v>22</v>
      </c>
      <c r="D5375" s="2" t="s">
        <v>23</v>
      </c>
      <c r="E5375" s="2" t="s">
        <v>5</v>
      </c>
      <c r="G5375" s="2" t="s">
        <v>24</v>
      </c>
      <c r="H5375" s="2">
        <v>2421121</v>
      </c>
      <c r="I5375" s="2">
        <v>2422896</v>
      </c>
      <c r="J5375" s="1" t="s">
        <v>25</v>
      </c>
      <c r="K5375" s="2" t="s">
        <v>7306</v>
      </c>
      <c r="N5375" s="2" t="s">
        <v>7307</v>
      </c>
      <c r="O5375" s="2" t="s">
        <v>7304</v>
      </c>
      <c r="Q5375" s="2" t="s">
        <v>7305</v>
      </c>
      <c r="R5375" s="2">
        <v>1776</v>
      </c>
      <c r="S5375" s="2">
        <v>591</v>
      </c>
    </row>
    <row r="5376" spans="1:19" ht="28.8" x14ac:dyDescent="0.3">
      <c r="A5376" s="2" t="s">
        <v>20</v>
      </c>
      <c r="B5376" s="2" t="s">
        <v>21</v>
      </c>
      <c r="C5376" s="2" t="s">
        <v>22</v>
      </c>
      <c r="D5376" s="2" t="s">
        <v>23</v>
      </c>
      <c r="E5376" s="2" t="s">
        <v>5</v>
      </c>
      <c r="G5376" s="2" t="s">
        <v>24</v>
      </c>
      <c r="H5376" s="2">
        <v>2422916</v>
      </c>
      <c r="I5376" s="2">
        <v>2423122</v>
      </c>
      <c r="J5376" s="1" t="s">
        <v>25</v>
      </c>
      <c r="Q5376" s="2" t="s">
        <v>7308</v>
      </c>
      <c r="R5376" s="2">
        <v>207</v>
      </c>
    </row>
    <row r="5377" spans="1:20" ht="43.2" x14ac:dyDescent="0.3">
      <c r="A5377" s="2" t="s">
        <v>28</v>
      </c>
      <c r="B5377" s="2" t="s">
        <v>29</v>
      </c>
      <c r="C5377" s="2" t="s">
        <v>22</v>
      </c>
      <c r="D5377" s="2" t="s">
        <v>23</v>
      </c>
      <c r="E5377" s="2" t="s">
        <v>5</v>
      </c>
      <c r="G5377" s="2" t="s">
        <v>24</v>
      </c>
      <c r="H5377" s="2">
        <v>2422916</v>
      </c>
      <c r="I5377" s="2">
        <v>2423122</v>
      </c>
      <c r="J5377" s="1" t="s">
        <v>25</v>
      </c>
      <c r="K5377" s="2" t="s">
        <v>7309</v>
      </c>
      <c r="N5377" s="2" t="s">
        <v>41</v>
      </c>
      <c r="Q5377" s="2" t="s">
        <v>7308</v>
      </c>
      <c r="R5377" s="2">
        <v>207</v>
      </c>
      <c r="S5377" s="2">
        <v>68</v>
      </c>
    </row>
    <row r="5378" spans="1:20" ht="28.8" x14ac:dyDescent="0.3">
      <c r="A5378" s="2" t="s">
        <v>20</v>
      </c>
      <c r="B5378" s="2" t="s">
        <v>21</v>
      </c>
      <c r="C5378" s="2" t="s">
        <v>22</v>
      </c>
      <c r="D5378" s="2" t="s">
        <v>23</v>
      </c>
      <c r="E5378" s="2" t="s">
        <v>5</v>
      </c>
      <c r="G5378" s="2" t="s">
        <v>24</v>
      </c>
      <c r="H5378" s="2">
        <v>2423151</v>
      </c>
      <c r="I5378" s="2">
        <v>2423852</v>
      </c>
      <c r="J5378" s="1" t="s">
        <v>25</v>
      </c>
      <c r="O5378" s="2" t="s">
        <v>7310</v>
      </c>
      <c r="Q5378" s="2" t="s">
        <v>7311</v>
      </c>
      <c r="R5378" s="2">
        <v>702</v>
      </c>
    </row>
    <row r="5379" spans="1:20" ht="72" x14ac:dyDescent="0.3">
      <c r="A5379" s="2" t="s">
        <v>28</v>
      </c>
      <c r="B5379" s="2" t="s">
        <v>29</v>
      </c>
      <c r="C5379" s="2" t="s">
        <v>22</v>
      </c>
      <c r="D5379" s="2" t="s">
        <v>23</v>
      </c>
      <c r="E5379" s="2" t="s">
        <v>5</v>
      </c>
      <c r="G5379" s="2" t="s">
        <v>24</v>
      </c>
      <c r="H5379" s="2">
        <v>2423151</v>
      </c>
      <c r="I5379" s="2">
        <v>2423852</v>
      </c>
      <c r="J5379" s="1" t="s">
        <v>25</v>
      </c>
      <c r="K5379" s="2" t="s">
        <v>7312</v>
      </c>
      <c r="N5379" s="2" t="s">
        <v>7313</v>
      </c>
      <c r="O5379" s="2" t="s">
        <v>7310</v>
      </c>
      <c r="Q5379" s="2" t="s">
        <v>7311</v>
      </c>
      <c r="R5379" s="2">
        <v>702</v>
      </c>
      <c r="S5379" s="2">
        <v>233</v>
      </c>
    </row>
    <row r="5380" spans="1:20" ht="28.8" x14ac:dyDescent="0.3">
      <c r="A5380" s="2" t="s">
        <v>20</v>
      </c>
      <c r="B5380" s="2" t="s">
        <v>21</v>
      </c>
      <c r="C5380" s="2" t="s">
        <v>22</v>
      </c>
      <c r="D5380" s="2" t="s">
        <v>23</v>
      </c>
      <c r="E5380" s="2" t="s">
        <v>5</v>
      </c>
      <c r="G5380" s="2" t="s">
        <v>24</v>
      </c>
      <c r="H5380" s="2">
        <v>2423861</v>
      </c>
      <c r="I5380" s="2">
        <v>2425393</v>
      </c>
      <c r="J5380" s="1" t="s">
        <v>54</v>
      </c>
      <c r="Q5380" s="2" t="s">
        <v>7314</v>
      </c>
      <c r="R5380" s="2">
        <v>1533</v>
      </c>
    </row>
    <row r="5381" spans="1:20" ht="28.8" x14ac:dyDescent="0.3">
      <c r="A5381" s="2" t="s">
        <v>28</v>
      </c>
      <c r="B5381" s="2" t="s">
        <v>29</v>
      </c>
      <c r="C5381" s="2" t="s">
        <v>22</v>
      </c>
      <c r="D5381" s="2" t="s">
        <v>23</v>
      </c>
      <c r="E5381" s="2" t="s">
        <v>5</v>
      </c>
      <c r="G5381" s="2" t="s">
        <v>24</v>
      </c>
      <c r="H5381" s="2">
        <v>2423861</v>
      </c>
      <c r="I5381" s="2">
        <v>2425393</v>
      </c>
      <c r="J5381" s="1" t="s">
        <v>54</v>
      </c>
      <c r="K5381" s="2" t="s">
        <v>7315</v>
      </c>
      <c r="N5381" s="2" t="s">
        <v>6822</v>
      </c>
      <c r="Q5381" s="2" t="s">
        <v>7314</v>
      </c>
      <c r="R5381" s="2">
        <v>1533</v>
      </c>
      <c r="S5381" s="2">
        <v>510</v>
      </c>
    </row>
    <row r="5382" spans="1:20" ht="28.8" x14ac:dyDescent="0.3">
      <c r="A5382" s="2" t="s">
        <v>20</v>
      </c>
      <c r="B5382" s="2" t="s">
        <v>21</v>
      </c>
      <c r="C5382" s="2" t="s">
        <v>22</v>
      </c>
      <c r="D5382" s="2" t="s">
        <v>23</v>
      </c>
      <c r="E5382" s="2" t="s">
        <v>5</v>
      </c>
      <c r="G5382" s="2" t="s">
        <v>24</v>
      </c>
      <c r="H5382" s="2">
        <v>2425407</v>
      </c>
      <c r="I5382" s="2">
        <v>2426285</v>
      </c>
      <c r="J5382" s="1" t="s">
        <v>54</v>
      </c>
      <c r="O5382" s="2" t="s">
        <v>7316</v>
      </c>
      <c r="Q5382" s="2" t="s">
        <v>7317</v>
      </c>
      <c r="R5382" s="2">
        <v>879</v>
      </c>
    </row>
    <row r="5383" spans="1:20" ht="28.8" x14ac:dyDescent="0.3">
      <c r="A5383" s="2" t="s">
        <v>28</v>
      </c>
      <c r="B5383" s="2" t="s">
        <v>29</v>
      </c>
      <c r="C5383" s="2" t="s">
        <v>22</v>
      </c>
      <c r="D5383" s="2" t="s">
        <v>23</v>
      </c>
      <c r="E5383" s="2" t="s">
        <v>5</v>
      </c>
      <c r="G5383" s="2" t="s">
        <v>24</v>
      </c>
      <c r="H5383" s="2">
        <v>2425407</v>
      </c>
      <c r="I5383" s="2">
        <v>2426285</v>
      </c>
      <c r="J5383" s="1" t="s">
        <v>54</v>
      </c>
      <c r="K5383" s="2" t="s">
        <v>7318</v>
      </c>
      <c r="N5383" s="2" t="s">
        <v>7319</v>
      </c>
      <c r="O5383" s="2" t="s">
        <v>7316</v>
      </c>
      <c r="Q5383" s="2" t="s">
        <v>7317</v>
      </c>
      <c r="R5383" s="2">
        <v>879</v>
      </c>
      <c r="S5383" s="2">
        <v>292</v>
      </c>
    </row>
    <row r="5384" spans="1:20" ht="28.8" x14ac:dyDescent="0.3">
      <c r="A5384" s="2" t="s">
        <v>20</v>
      </c>
      <c r="B5384" s="2" t="s">
        <v>21</v>
      </c>
      <c r="C5384" s="2" t="s">
        <v>22</v>
      </c>
      <c r="D5384" s="2" t="s">
        <v>23</v>
      </c>
      <c r="E5384" s="2" t="s">
        <v>5</v>
      </c>
      <c r="G5384" s="2" t="s">
        <v>24</v>
      </c>
      <c r="H5384" s="2">
        <v>2426363</v>
      </c>
      <c r="I5384" s="2">
        <v>2427373</v>
      </c>
      <c r="J5384" s="1" t="s">
        <v>54</v>
      </c>
      <c r="Q5384" s="2" t="s">
        <v>7320</v>
      </c>
      <c r="R5384" s="2">
        <v>1011</v>
      </c>
    </row>
    <row r="5385" spans="1:20" ht="28.8" x14ac:dyDescent="0.3">
      <c r="A5385" s="2" t="s">
        <v>28</v>
      </c>
      <c r="B5385" s="2" t="s">
        <v>29</v>
      </c>
      <c r="C5385" s="2" t="s">
        <v>22</v>
      </c>
      <c r="D5385" s="2" t="s">
        <v>23</v>
      </c>
      <c r="E5385" s="2" t="s">
        <v>5</v>
      </c>
      <c r="G5385" s="2" t="s">
        <v>24</v>
      </c>
      <c r="H5385" s="2">
        <v>2426363</v>
      </c>
      <c r="I5385" s="2">
        <v>2427373</v>
      </c>
      <c r="J5385" s="1" t="s">
        <v>54</v>
      </c>
      <c r="K5385" s="2" t="s">
        <v>7321</v>
      </c>
      <c r="N5385" s="2" t="s">
        <v>7319</v>
      </c>
      <c r="Q5385" s="2" t="s">
        <v>7320</v>
      </c>
      <c r="R5385" s="2">
        <v>1011</v>
      </c>
      <c r="S5385" s="2">
        <v>336</v>
      </c>
    </row>
    <row r="5386" spans="1:20" ht="28.8" x14ac:dyDescent="0.3">
      <c r="A5386" s="2" t="s">
        <v>20</v>
      </c>
      <c r="B5386" s="2" t="s">
        <v>21</v>
      </c>
      <c r="C5386" s="2" t="s">
        <v>22</v>
      </c>
      <c r="D5386" s="2" t="s">
        <v>23</v>
      </c>
      <c r="E5386" s="2" t="s">
        <v>5</v>
      </c>
      <c r="G5386" s="2" t="s">
        <v>24</v>
      </c>
      <c r="H5386" s="2">
        <v>2427404</v>
      </c>
      <c r="I5386" s="2">
        <v>2428018</v>
      </c>
      <c r="J5386" s="1" t="s">
        <v>54</v>
      </c>
      <c r="Q5386" s="2" t="s">
        <v>7322</v>
      </c>
      <c r="R5386" s="2">
        <v>615</v>
      </c>
    </row>
    <row r="5387" spans="1:20" ht="43.2" x14ac:dyDescent="0.3">
      <c r="A5387" s="2" t="s">
        <v>28</v>
      </c>
      <c r="B5387" s="2" t="s">
        <v>29</v>
      </c>
      <c r="C5387" s="2" t="s">
        <v>22</v>
      </c>
      <c r="D5387" s="2" t="s">
        <v>23</v>
      </c>
      <c r="E5387" s="2" t="s">
        <v>5</v>
      </c>
      <c r="G5387" s="2" t="s">
        <v>24</v>
      </c>
      <c r="H5387" s="2">
        <v>2427404</v>
      </c>
      <c r="I5387" s="2">
        <v>2428018</v>
      </c>
      <c r="J5387" s="1" t="s">
        <v>54</v>
      </c>
      <c r="K5387" s="2" t="s">
        <v>7323</v>
      </c>
      <c r="N5387" s="2" t="s">
        <v>41</v>
      </c>
      <c r="Q5387" s="2" t="s">
        <v>7322</v>
      </c>
      <c r="R5387" s="2">
        <v>615</v>
      </c>
      <c r="S5387" s="2">
        <v>204</v>
      </c>
    </row>
    <row r="5388" spans="1:20" ht="28.8" x14ac:dyDescent="0.3">
      <c r="A5388" s="2" t="s">
        <v>20</v>
      </c>
      <c r="B5388" s="2" t="s">
        <v>53</v>
      </c>
      <c r="C5388" s="2" t="s">
        <v>22</v>
      </c>
      <c r="D5388" s="2" t="s">
        <v>23</v>
      </c>
      <c r="E5388" s="2" t="s">
        <v>5</v>
      </c>
      <c r="G5388" s="2" t="s">
        <v>24</v>
      </c>
      <c r="H5388" s="2">
        <v>2428165</v>
      </c>
      <c r="I5388" s="2">
        <v>2429356</v>
      </c>
      <c r="J5388" s="1" t="s">
        <v>25</v>
      </c>
      <c r="Q5388" s="2" t="s">
        <v>7324</v>
      </c>
      <c r="R5388" s="2">
        <v>1192</v>
      </c>
      <c r="T5388" s="2" t="s">
        <v>56</v>
      </c>
    </row>
    <row r="5389" spans="1:20" ht="28.8" x14ac:dyDescent="0.3">
      <c r="A5389" s="2" t="s">
        <v>20</v>
      </c>
      <c r="B5389" s="2" t="s">
        <v>21</v>
      </c>
      <c r="C5389" s="2" t="s">
        <v>22</v>
      </c>
      <c r="D5389" s="2" t="s">
        <v>23</v>
      </c>
      <c r="E5389" s="2" t="s">
        <v>5</v>
      </c>
      <c r="G5389" s="2" t="s">
        <v>24</v>
      </c>
      <c r="H5389" s="2">
        <v>2429353</v>
      </c>
      <c r="I5389" s="2">
        <v>2429700</v>
      </c>
      <c r="J5389" s="1" t="s">
        <v>25</v>
      </c>
      <c r="Q5389" s="2" t="s">
        <v>7325</v>
      </c>
      <c r="R5389" s="2">
        <v>348</v>
      </c>
    </row>
    <row r="5390" spans="1:20" ht="28.8" x14ac:dyDescent="0.3">
      <c r="A5390" s="2" t="s">
        <v>28</v>
      </c>
      <c r="B5390" s="2" t="s">
        <v>29</v>
      </c>
      <c r="C5390" s="2" t="s">
        <v>22</v>
      </c>
      <c r="D5390" s="2" t="s">
        <v>23</v>
      </c>
      <c r="E5390" s="2" t="s">
        <v>5</v>
      </c>
      <c r="G5390" s="2" t="s">
        <v>24</v>
      </c>
      <c r="H5390" s="2">
        <v>2429353</v>
      </c>
      <c r="I5390" s="2">
        <v>2429700</v>
      </c>
      <c r="J5390" s="1" t="s">
        <v>25</v>
      </c>
      <c r="K5390" s="2" t="s">
        <v>7326</v>
      </c>
      <c r="N5390" s="2" t="s">
        <v>101</v>
      </c>
      <c r="Q5390" s="2" t="s">
        <v>7325</v>
      </c>
      <c r="R5390" s="2">
        <v>348</v>
      </c>
      <c r="S5390" s="2">
        <v>115</v>
      </c>
    </row>
    <row r="5391" spans="1:20" ht="28.8" x14ac:dyDescent="0.3">
      <c r="A5391" s="2" t="s">
        <v>20</v>
      </c>
      <c r="B5391" s="2" t="s">
        <v>21</v>
      </c>
      <c r="C5391" s="2" t="s">
        <v>22</v>
      </c>
      <c r="D5391" s="2" t="s">
        <v>23</v>
      </c>
      <c r="E5391" s="2" t="s">
        <v>5</v>
      </c>
      <c r="G5391" s="2" t="s">
        <v>24</v>
      </c>
      <c r="H5391" s="2">
        <v>2429913</v>
      </c>
      <c r="I5391" s="2">
        <v>2430566</v>
      </c>
      <c r="J5391" s="1" t="s">
        <v>25</v>
      </c>
      <c r="O5391" s="2" t="s">
        <v>7327</v>
      </c>
      <c r="Q5391" s="2" t="s">
        <v>7328</v>
      </c>
      <c r="R5391" s="2">
        <v>654</v>
      </c>
    </row>
    <row r="5392" spans="1:20" ht="28.8" x14ac:dyDescent="0.3">
      <c r="A5392" s="2" t="s">
        <v>28</v>
      </c>
      <c r="B5392" s="2" t="s">
        <v>29</v>
      </c>
      <c r="C5392" s="2" t="s">
        <v>22</v>
      </c>
      <c r="D5392" s="2" t="s">
        <v>23</v>
      </c>
      <c r="E5392" s="2" t="s">
        <v>5</v>
      </c>
      <c r="G5392" s="2" t="s">
        <v>24</v>
      </c>
      <c r="H5392" s="2">
        <v>2429913</v>
      </c>
      <c r="I5392" s="2">
        <v>2430566</v>
      </c>
      <c r="J5392" s="1" t="s">
        <v>25</v>
      </c>
      <c r="K5392" s="2" t="s">
        <v>7329</v>
      </c>
      <c r="N5392" s="2" t="s">
        <v>7330</v>
      </c>
      <c r="O5392" s="2" t="s">
        <v>7327</v>
      </c>
      <c r="Q5392" s="2" t="s">
        <v>7328</v>
      </c>
      <c r="R5392" s="2">
        <v>654</v>
      </c>
      <c r="S5392" s="2">
        <v>217</v>
      </c>
    </row>
    <row r="5393" spans="1:19" ht="28.8" x14ac:dyDescent="0.3">
      <c r="A5393" s="2" t="s">
        <v>20</v>
      </c>
      <c r="B5393" s="2" t="s">
        <v>21</v>
      </c>
      <c r="C5393" s="2" t="s">
        <v>22</v>
      </c>
      <c r="D5393" s="2" t="s">
        <v>23</v>
      </c>
      <c r="E5393" s="2" t="s">
        <v>5</v>
      </c>
      <c r="G5393" s="2" t="s">
        <v>24</v>
      </c>
      <c r="H5393" s="2">
        <v>2430572</v>
      </c>
      <c r="I5393" s="2">
        <v>2431381</v>
      </c>
      <c r="J5393" s="1" t="s">
        <v>25</v>
      </c>
      <c r="O5393" s="2" t="s">
        <v>7331</v>
      </c>
      <c r="Q5393" s="2" t="s">
        <v>7332</v>
      </c>
      <c r="R5393" s="2">
        <v>810</v>
      </c>
    </row>
    <row r="5394" spans="1:19" ht="57.6" x14ac:dyDescent="0.3">
      <c r="A5394" s="2" t="s">
        <v>28</v>
      </c>
      <c r="B5394" s="2" t="s">
        <v>29</v>
      </c>
      <c r="C5394" s="2" t="s">
        <v>22</v>
      </c>
      <c r="D5394" s="2" t="s">
        <v>23</v>
      </c>
      <c r="E5394" s="2" t="s">
        <v>5</v>
      </c>
      <c r="G5394" s="2" t="s">
        <v>24</v>
      </c>
      <c r="H5394" s="2">
        <v>2430572</v>
      </c>
      <c r="I5394" s="2">
        <v>2431381</v>
      </c>
      <c r="J5394" s="1" t="s">
        <v>25</v>
      </c>
      <c r="K5394" s="2" t="s">
        <v>7333</v>
      </c>
      <c r="N5394" s="2" t="s">
        <v>397</v>
      </c>
      <c r="O5394" s="2" t="s">
        <v>7331</v>
      </c>
      <c r="Q5394" s="2" t="s">
        <v>7332</v>
      </c>
      <c r="R5394" s="2">
        <v>810</v>
      </c>
      <c r="S5394" s="2">
        <v>269</v>
      </c>
    </row>
    <row r="5395" spans="1:19" ht="28.8" x14ac:dyDescent="0.3">
      <c r="A5395" s="2" t="s">
        <v>20</v>
      </c>
      <c r="B5395" s="2" t="s">
        <v>21</v>
      </c>
      <c r="C5395" s="2" t="s">
        <v>22</v>
      </c>
      <c r="D5395" s="2" t="s">
        <v>23</v>
      </c>
      <c r="E5395" s="2" t="s">
        <v>5</v>
      </c>
      <c r="G5395" s="2" t="s">
        <v>24</v>
      </c>
      <c r="H5395" s="2">
        <v>2431412</v>
      </c>
      <c r="I5395" s="2">
        <v>2432032</v>
      </c>
      <c r="J5395" s="1" t="s">
        <v>25</v>
      </c>
      <c r="O5395" s="2" t="s">
        <v>7334</v>
      </c>
      <c r="Q5395" s="2" t="s">
        <v>7335</v>
      </c>
      <c r="R5395" s="2">
        <v>621</v>
      </c>
    </row>
    <row r="5396" spans="1:19" ht="57.6" x14ac:dyDescent="0.3">
      <c r="A5396" s="2" t="s">
        <v>28</v>
      </c>
      <c r="B5396" s="2" t="s">
        <v>29</v>
      </c>
      <c r="C5396" s="2" t="s">
        <v>22</v>
      </c>
      <c r="D5396" s="2" t="s">
        <v>23</v>
      </c>
      <c r="E5396" s="2" t="s">
        <v>5</v>
      </c>
      <c r="G5396" s="2" t="s">
        <v>24</v>
      </c>
      <c r="H5396" s="2">
        <v>2431412</v>
      </c>
      <c r="I5396" s="2">
        <v>2432032</v>
      </c>
      <c r="J5396" s="1" t="s">
        <v>25</v>
      </c>
      <c r="K5396" s="2" t="s">
        <v>7336</v>
      </c>
      <c r="N5396" s="2" t="s">
        <v>7337</v>
      </c>
      <c r="O5396" s="2" t="s">
        <v>7334</v>
      </c>
      <c r="Q5396" s="2" t="s">
        <v>7335</v>
      </c>
      <c r="R5396" s="2">
        <v>621</v>
      </c>
      <c r="S5396" s="2">
        <v>206</v>
      </c>
    </row>
    <row r="5397" spans="1:19" ht="28.8" x14ac:dyDescent="0.3">
      <c r="A5397" s="2" t="s">
        <v>20</v>
      </c>
      <c r="B5397" s="2" t="s">
        <v>21</v>
      </c>
      <c r="C5397" s="2" t="s">
        <v>22</v>
      </c>
      <c r="D5397" s="2" t="s">
        <v>23</v>
      </c>
      <c r="E5397" s="2" t="s">
        <v>5</v>
      </c>
      <c r="G5397" s="2" t="s">
        <v>24</v>
      </c>
      <c r="H5397" s="2">
        <v>2432060</v>
      </c>
      <c r="I5397" s="2">
        <v>2433274</v>
      </c>
      <c r="J5397" s="1" t="s">
        <v>25</v>
      </c>
      <c r="O5397" s="2" t="s">
        <v>7338</v>
      </c>
      <c r="Q5397" s="2" t="s">
        <v>7339</v>
      </c>
      <c r="R5397" s="2">
        <v>1215</v>
      </c>
    </row>
    <row r="5398" spans="1:19" ht="72" x14ac:dyDescent="0.3">
      <c r="A5398" s="2" t="s">
        <v>28</v>
      </c>
      <c r="B5398" s="2" t="s">
        <v>29</v>
      </c>
      <c r="C5398" s="2" t="s">
        <v>22</v>
      </c>
      <c r="D5398" s="2" t="s">
        <v>23</v>
      </c>
      <c r="E5398" s="2" t="s">
        <v>5</v>
      </c>
      <c r="G5398" s="2" t="s">
        <v>24</v>
      </c>
      <c r="H5398" s="2">
        <v>2432060</v>
      </c>
      <c r="I5398" s="2">
        <v>2433274</v>
      </c>
      <c r="J5398" s="1" t="s">
        <v>25</v>
      </c>
      <c r="K5398" s="2" t="s">
        <v>7340</v>
      </c>
      <c r="N5398" s="2" t="s">
        <v>7341</v>
      </c>
      <c r="O5398" s="2" t="s">
        <v>7338</v>
      </c>
      <c r="Q5398" s="2" t="s">
        <v>7339</v>
      </c>
      <c r="R5398" s="2">
        <v>1215</v>
      </c>
      <c r="S5398" s="2">
        <v>404</v>
      </c>
    </row>
    <row r="5399" spans="1:19" ht="28.8" x14ac:dyDescent="0.3">
      <c r="A5399" s="2" t="s">
        <v>20</v>
      </c>
      <c r="B5399" s="2" t="s">
        <v>21</v>
      </c>
      <c r="C5399" s="2" t="s">
        <v>22</v>
      </c>
      <c r="D5399" s="2" t="s">
        <v>23</v>
      </c>
      <c r="E5399" s="2" t="s">
        <v>5</v>
      </c>
      <c r="G5399" s="2" t="s">
        <v>24</v>
      </c>
      <c r="H5399" s="2">
        <v>2433297</v>
      </c>
      <c r="I5399" s="2">
        <v>2433998</v>
      </c>
      <c r="J5399" s="1" t="s">
        <v>25</v>
      </c>
      <c r="O5399" s="2" t="s">
        <v>7342</v>
      </c>
      <c r="Q5399" s="2" t="s">
        <v>7343</v>
      </c>
      <c r="R5399" s="2">
        <v>702</v>
      </c>
    </row>
    <row r="5400" spans="1:19" ht="72" x14ac:dyDescent="0.3">
      <c r="A5400" s="2" t="s">
        <v>28</v>
      </c>
      <c r="B5400" s="2" t="s">
        <v>29</v>
      </c>
      <c r="C5400" s="2" t="s">
        <v>22</v>
      </c>
      <c r="D5400" s="2" t="s">
        <v>23</v>
      </c>
      <c r="E5400" s="2" t="s">
        <v>5</v>
      </c>
      <c r="G5400" s="2" t="s">
        <v>24</v>
      </c>
      <c r="H5400" s="2">
        <v>2433297</v>
      </c>
      <c r="I5400" s="2">
        <v>2433998</v>
      </c>
      <c r="J5400" s="1" t="s">
        <v>25</v>
      </c>
      <c r="K5400" s="2" t="s">
        <v>7344</v>
      </c>
      <c r="N5400" s="2" t="s">
        <v>7345</v>
      </c>
      <c r="O5400" s="2" t="s">
        <v>7342</v>
      </c>
      <c r="Q5400" s="2" t="s">
        <v>7343</v>
      </c>
      <c r="R5400" s="2">
        <v>702</v>
      </c>
      <c r="S5400" s="2">
        <v>233</v>
      </c>
    </row>
    <row r="5401" spans="1:19" ht="28.8" x14ac:dyDescent="0.3">
      <c r="A5401" s="2" t="s">
        <v>20</v>
      </c>
      <c r="B5401" s="2" t="s">
        <v>21</v>
      </c>
      <c r="C5401" s="2" t="s">
        <v>22</v>
      </c>
      <c r="D5401" s="2" t="s">
        <v>23</v>
      </c>
      <c r="E5401" s="2" t="s">
        <v>5</v>
      </c>
      <c r="G5401" s="2" t="s">
        <v>24</v>
      </c>
      <c r="H5401" s="2">
        <v>2434085</v>
      </c>
      <c r="I5401" s="2">
        <v>2434405</v>
      </c>
      <c r="J5401" s="1" t="s">
        <v>25</v>
      </c>
      <c r="O5401" s="2" t="s">
        <v>7346</v>
      </c>
      <c r="Q5401" s="2" t="s">
        <v>7347</v>
      </c>
      <c r="R5401" s="2">
        <v>321</v>
      </c>
    </row>
    <row r="5402" spans="1:19" ht="28.8" x14ac:dyDescent="0.3">
      <c r="A5402" s="2" t="s">
        <v>28</v>
      </c>
      <c r="B5402" s="2" t="s">
        <v>29</v>
      </c>
      <c r="C5402" s="2" t="s">
        <v>22</v>
      </c>
      <c r="D5402" s="2" t="s">
        <v>23</v>
      </c>
      <c r="E5402" s="2" t="s">
        <v>5</v>
      </c>
      <c r="G5402" s="2" t="s">
        <v>24</v>
      </c>
      <c r="H5402" s="2">
        <v>2434085</v>
      </c>
      <c r="I5402" s="2">
        <v>2434405</v>
      </c>
      <c r="J5402" s="1" t="s">
        <v>25</v>
      </c>
      <c r="K5402" s="2" t="s">
        <v>7348</v>
      </c>
      <c r="N5402" s="2" t="s">
        <v>7349</v>
      </c>
      <c r="O5402" s="2" t="s">
        <v>7346</v>
      </c>
      <c r="Q5402" s="2" t="s">
        <v>7347</v>
      </c>
      <c r="R5402" s="2">
        <v>321</v>
      </c>
      <c r="S5402" s="2">
        <v>106</v>
      </c>
    </row>
    <row r="5403" spans="1:19" ht="28.8" x14ac:dyDescent="0.3">
      <c r="A5403" s="2" t="s">
        <v>20</v>
      </c>
      <c r="B5403" s="2" t="s">
        <v>21</v>
      </c>
      <c r="C5403" s="2" t="s">
        <v>22</v>
      </c>
      <c r="D5403" s="2" t="s">
        <v>23</v>
      </c>
      <c r="E5403" s="2" t="s">
        <v>5</v>
      </c>
      <c r="G5403" s="2" t="s">
        <v>24</v>
      </c>
      <c r="H5403" s="2">
        <v>2434579</v>
      </c>
      <c r="I5403" s="2">
        <v>2435031</v>
      </c>
      <c r="J5403" s="1" t="s">
        <v>25</v>
      </c>
      <c r="Q5403" s="2" t="s">
        <v>7350</v>
      </c>
      <c r="R5403" s="2">
        <v>453</v>
      </c>
    </row>
    <row r="5404" spans="1:19" ht="28.8" x14ac:dyDescent="0.3">
      <c r="A5404" s="2" t="s">
        <v>28</v>
      </c>
      <c r="B5404" s="2" t="s">
        <v>29</v>
      </c>
      <c r="C5404" s="2" t="s">
        <v>22</v>
      </c>
      <c r="D5404" s="2" t="s">
        <v>23</v>
      </c>
      <c r="E5404" s="2" t="s">
        <v>5</v>
      </c>
      <c r="G5404" s="2" t="s">
        <v>24</v>
      </c>
      <c r="H5404" s="2">
        <v>2434579</v>
      </c>
      <c r="I5404" s="2">
        <v>2435031</v>
      </c>
      <c r="J5404" s="1" t="s">
        <v>25</v>
      </c>
      <c r="K5404" s="2" t="s">
        <v>7351</v>
      </c>
      <c r="N5404" s="2" t="s">
        <v>101</v>
      </c>
      <c r="Q5404" s="2" t="s">
        <v>7350</v>
      </c>
      <c r="R5404" s="2">
        <v>453</v>
      </c>
      <c r="S5404" s="2">
        <v>150</v>
      </c>
    </row>
    <row r="5405" spans="1:19" ht="28.8" x14ac:dyDescent="0.3">
      <c r="A5405" s="2" t="s">
        <v>20</v>
      </c>
      <c r="B5405" s="2" t="s">
        <v>21</v>
      </c>
      <c r="C5405" s="2" t="s">
        <v>22</v>
      </c>
      <c r="D5405" s="2" t="s">
        <v>23</v>
      </c>
      <c r="E5405" s="2" t="s">
        <v>5</v>
      </c>
      <c r="G5405" s="2" t="s">
        <v>24</v>
      </c>
      <c r="H5405" s="2">
        <v>2435132</v>
      </c>
      <c r="I5405" s="2">
        <v>2435740</v>
      </c>
      <c r="J5405" s="1" t="s">
        <v>25</v>
      </c>
      <c r="Q5405" s="2" t="s">
        <v>7352</v>
      </c>
      <c r="R5405" s="2">
        <v>609</v>
      </c>
    </row>
    <row r="5406" spans="1:19" ht="28.8" x14ac:dyDescent="0.3">
      <c r="A5406" s="2" t="s">
        <v>28</v>
      </c>
      <c r="B5406" s="2" t="s">
        <v>29</v>
      </c>
      <c r="C5406" s="2" t="s">
        <v>22</v>
      </c>
      <c r="D5406" s="2" t="s">
        <v>23</v>
      </c>
      <c r="E5406" s="2" t="s">
        <v>5</v>
      </c>
      <c r="G5406" s="2" t="s">
        <v>24</v>
      </c>
      <c r="H5406" s="2">
        <v>2435132</v>
      </c>
      <c r="I5406" s="2">
        <v>2435740</v>
      </c>
      <c r="J5406" s="1" t="s">
        <v>25</v>
      </c>
      <c r="K5406" s="2" t="s">
        <v>7353</v>
      </c>
      <c r="N5406" s="2" t="s">
        <v>101</v>
      </c>
      <c r="Q5406" s="2" t="s">
        <v>7352</v>
      </c>
      <c r="R5406" s="2">
        <v>609</v>
      </c>
      <c r="S5406" s="2">
        <v>202</v>
      </c>
    </row>
    <row r="5407" spans="1:19" ht="28.8" x14ac:dyDescent="0.3">
      <c r="A5407" s="2" t="s">
        <v>20</v>
      </c>
      <c r="B5407" s="2" t="s">
        <v>285</v>
      </c>
      <c r="C5407" s="2" t="s">
        <v>22</v>
      </c>
      <c r="D5407" s="2" t="s">
        <v>23</v>
      </c>
      <c r="E5407" s="2" t="s">
        <v>5</v>
      </c>
      <c r="G5407" s="2" t="s">
        <v>24</v>
      </c>
      <c r="H5407" s="2">
        <v>2435808</v>
      </c>
      <c r="I5407" s="2">
        <v>2435884</v>
      </c>
      <c r="J5407" s="1" t="s">
        <v>54</v>
      </c>
      <c r="Q5407" s="2" t="s">
        <v>7354</v>
      </c>
      <c r="R5407" s="2">
        <v>77</v>
      </c>
    </row>
    <row r="5408" spans="1:19" ht="28.8" x14ac:dyDescent="0.3">
      <c r="A5408" s="2" t="s">
        <v>285</v>
      </c>
      <c r="C5408" s="2" t="s">
        <v>22</v>
      </c>
      <c r="D5408" s="2" t="s">
        <v>23</v>
      </c>
      <c r="E5408" s="2" t="s">
        <v>5</v>
      </c>
      <c r="G5408" s="2" t="s">
        <v>24</v>
      </c>
      <c r="H5408" s="2">
        <v>2435808</v>
      </c>
      <c r="I5408" s="2">
        <v>2435884</v>
      </c>
      <c r="J5408" s="1" t="s">
        <v>54</v>
      </c>
      <c r="N5408" s="2" t="s">
        <v>1820</v>
      </c>
      <c r="Q5408" s="2" t="s">
        <v>7354</v>
      </c>
      <c r="R5408" s="2">
        <v>77</v>
      </c>
    </row>
    <row r="5409" spans="1:19" ht="28.8" x14ac:dyDescent="0.3">
      <c r="A5409" s="2" t="s">
        <v>20</v>
      </c>
      <c r="B5409" s="2" t="s">
        <v>21</v>
      </c>
      <c r="C5409" s="2" t="s">
        <v>22</v>
      </c>
      <c r="D5409" s="2" t="s">
        <v>23</v>
      </c>
      <c r="E5409" s="2" t="s">
        <v>5</v>
      </c>
      <c r="G5409" s="2" t="s">
        <v>24</v>
      </c>
      <c r="H5409" s="2">
        <v>2435895</v>
      </c>
      <c r="I5409" s="2">
        <v>2436554</v>
      </c>
      <c r="J5409" s="1" t="s">
        <v>54</v>
      </c>
      <c r="O5409" s="2" t="s">
        <v>7355</v>
      </c>
      <c r="Q5409" s="2" t="s">
        <v>7356</v>
      </c>
      <c r="R5409" s="2">
        <v>660</v>
      </c>
    </row>
    <row r="5410" spans="1:19" ht="43.2" x14ac:dyDescent="0.3">
      <c r="A5410" s="2" t="s">
        <v>28</v>
      </c>
      <c r="B5410" s="2" t="s">
        <v>29</v>
      </c>
      <c r="C5410" s="2" t="s">
        <v>22</v>
      </c>
      <c r="D5410" s="2" t="s">
        <v>23</v>
      </c>
      <c r="E5410" s="2" t="s">
        <v>5</v>
      </c>
      <c r="G5410" s="2" t="s">
        <v>24</v>
      </c>
      <c r="H5410" s="2">
        <v>2435895</v>
      </c>
      <c r="I5410" s="2">
        <v>2436554</v>
      </c>
      <c r="J5410" s="1" t="s">
        <v>54</v>
      </c>
      <c r="K5410" s="2" t="s">
        <v>7357</v>
      </c>
      <c r="N5410" s="2" t="s">
        <v>7358</v>
      </c>
      <c r="O5410" s="2" t="s">
        <v>7355</v>
      </c>
      <c r="Q5410" s="2" t="s">
        <v>7356</v>
      </c>
      <c r="R5410" s="2">
        <v>660</v>
      </c>
      <c r="S5410" s="2">
        <v>219</v>
      </c>
    </row>
    <row r="5411" spans="1:19" ht="28.8" x14ac:dyDescent="0.3">
      <c r="A5411" s="2" t="s">
        <v>20</v>
      </c>
      <c r="B5411" s="2" t="s">
        <v>21</v>
      </c>
      <c r="C5411" s="2" t="s">
        <v>22</v>
      </c>
      <c r="D5411" s="2" t="s">
        <v>23</v>
      </c>
      <c r="E5411" s="2" t="s">
        <v>5</v>
      </c>
      <c r="G5411" s="2" t="s">
        <v>24</v>
      </c>
      <c r="H5411" s="2">
        <v>2436644</v>
      </c>
      <c r="I5411" s="2">
        <v>2436928</v>
      </c>
      <c r="J5411" s="1" t="s">
        <v>25</v>
      </c>
      <c r="Q5411" s="2" t="s">
        <v>7359</v>
      </c>
      <c r="R5411" s="2">
        <v>285</v>
      </c>
    </row>
    <row r="5412" spans="1:19" ht="43.2" x14ac:dyDescent="0.3">
      <c r="A5412" s="2" t="s">
        <v>28</v>
      </c>
      <c r="B5412" s="2" t="s">
        <v>29</v>
      </c>
      <c r="C5412" s="2" t="s">
        <v>22</v>
      </c>
      <c r="D5412" s="2" t="s">
        <v>23</v>
      </c>
      <c r="E5412" s="2" t="s">
        <v>5</v>
      </c>
      <c r="G5412" s="2" t="s">
        <v>24</v>
      </c>
      <c r="H5412" s="2">
        <v>2436644</v>
      </c>
      <c r="I5412" s="2">
        <v>2436928</v>
      </c>
      <c r="J5412" s="1" t="s">
        <v>25</v>
      </c>
      <c r="K5412" s="2" t="s">
        <v>7360</v>
      </c>
      <c r="N5412" s="2" t="s">
        <v>41</v>
      </c>
      <c r="Q5412" s="2" t="s">
        <v>7359</v>
      </c>
      <c r="R5412" s="2">
        <v>285</v>
      </c>
      <c r="S5412" s="2">
        <v>94</v>
      </c>
    </row>
    <row r="5413" spans="1:19" ht="28.8" x14ac:dyDescent="0.3">
      <c r="A5413" s="2" t="s">
        <v>20</v>
      </c>
      <c r="B5413" s="2" t="s">
        <v>21</v>
      </c>
      <c r="C5413" s="2" t="s">
        <v>22</v>
      </c>
      <c r="D5413" s="2" t="s">
        <v>23</v>
      </c>
      <c r="E5413" s="2" t="s">
        <v>5</v>
      </c>
      <c r="G5413" s="2" t="s">
        <v>24</v>
      </c>
      <c r="H5413" s="2">
        <v>2437018</v>
      </c>
      <c r="I5413" s="2">
        <v>2437401</v>
      </c>
      <c r="J5413" s="1" t="s">
        <v>25</v>
      </c>
      <c r="Q5413" s="2" t="s">
        <v>7361</v>
      </c>
      <c r="R5413" s="2">
        <v>384</v>
      </c>
    </row>
    <row r="5414" spans="1:19" ht="28.8" x14ac:dyDescent="0.3">
      <c r="A5414" s="2" t="s">
        <v>28</v>
      </c>
      <c r="B5414" s="2" t="s">
        <v>29</v>
      </c>
      <c r="C5414" s="2" t="s">
        <v>22</v>
      </c>
      <c r="D5414" s="2" t="s">
        <v>23</v>
      </c>
      <c r="E5414" s="2" t="s">
        <v>5</v>
      </c>
      <c r="G5414" s="2" t="s">
        <v>24</v>
      </c>
      <c r="H5414" s="2">
        <v>2437018</v>
      </c>
      <c r="I5414" s="2">
        <v>2437401</v>
      </c>
      <c r="J5414" s="1" t="s">
        <v>25</v>
      </c>
      <c r="K5414" s="2" t="s">
        <v>7362</v>
      </c>
      <c r="N5414" s="2" t="s">
        <v>7363</v>
      </c>
      <c r="Q5414" s="2" t="s">
        <v>7361</v>
      </c>
      <c r="R5414" s="2">
        <v>384</v>
      </c>
      <c r="S5414" s="2">
        <v>127</v>
      </c>
    </row>
    <row r="5415" spans="1:19" ht="28.8" x14ac:dyDescent="0.3">
      <c r="A5415" s="2" t="s">
        <v>20</v>
      </c>
      <c r="B5415" s="2" t="s">
        <v>21</v>
      </c>
      <c r="C5415" s="2" t="s">
        <v>22</v>
      </c>
      <c r="D5415" s="2" t="s">
        <v>23</v>
      </c>
      <c r="E5415" s="2" t="s">
        <v>5</v>
      </c>
      <c r="G5415" s="2" t="s">
        <v>24</v>
      </c>
      <c r="H5415" s="2">
        <v>2437398</v>
      </c>
      <c r="I5415" s="2">
        <v>2438003</v>
      </c>
      <c r="J5415" s="1" t="s">
        <v>25</v>
      </c>
      <c r="Q5415" s="2" t="s">
        <v>7364</v>
      </c>
      <c r="R5415" s="2">
        <v>606</v>
      </c>
    </row>
    <row r="5416" spans="1:19" ht="57.6" x14ac:dyDescent="0.3">
      <c r="A5416" s="2" t="s">
        <v>28</v>
      </c>
      <c r="B5416" s="2" t="s">
        <v>29</v>
      </c>
      <c r="C5416" s="2" t="s">
        <v>22</v>
      </c>
      <c r="D5416" s="2" t="s">
        <v>23</v>
      </c>
      <c r="E5416" s="2" t="s">
        <v>5</v>
      </c>
      <c r="G5416" s="2" t="s">
        <v>24</v>
      </c>
      <c r="H5416" s="2">
        <v>2437398</v>
      </c>
      <c r="I5416" s="2">
        <v>2438003</v>
      </c>
      <c r="J5416" s="1" t="s">
        <v>25</v>
      </c>
      <c r="K5416" s="2" t="s">
        <v>7365</v>
      </c>
      <c r="N5416" s="2" t="s">
        <v>1845</v>
      </c>
      <c r="Q5416" s="2" t="s">
        <v>7364</v>
      </c>
      <c r="R5416" s="2">
        <v>606</v>
      </c>
      <c r="S5416" s="2">
        <v>201</v>
      </c>
    </row>
    <row r="5417" spans="1:19" ht="28.8" x14ac:dyDescent="0.3">
      <c r="A5417" s="2" t="s">
        <v>20</v>
      </c>
      <c r="B5417" s="2" t="s">
        <v>21</v>
      </c>
      <c r="C5417" s="2" t="s">
        <v>22</v>
      </c>
      <c r="D5417" s="2" t="s">
        <v>23</v>
      </c>
      <c r="E5417" s="2" t="s">
        <v>5</v>
      </c>
      <c r="G5417" s="2" t="s">
        <v>24</v>
      </c>
      <c r="H5417" s="2">
        <v>2438071</v>
      </c>
      <c r="I5417" s="2">
        <v>2439888</v>
      </c>
      <c r="J5417" s="1" t="s">
        <v>54</v>
      </c>
      <c r="O5417" s="2" t="s">
        <v>7366</v>
      </c>
      <c r="Q5417" s="2" t="s">
        <v>7367</v>
      </c>
      <c r="R5417" s="2">
        <v>1818</v>
      </c>
    </row>
    <row r="5418" spans="1:19" ht="28.8" x14ac:dyDescent="0.3">
      <c r="A5418" s="2" t="s">
        <v>28</v>
      </c>
      <c r="B5418" s="2" t="s">
        <v>29</v>
      </c>
      <c r="C5418" s="2" t="s">
        <v>22</v>
      </c>
      <c r="D5418" s="2" t="s">
        <v>23</v>
      </c>
      <c r="E5418" s="2" t="s">
        <v>5</v>
      </c>
      <c r="G5418" s="2" t="s">
        <v>24</v>
      </c>
      <c r="H5418" s="2">
        <v>2438071</v>
      </c>
      <c r="I5418" s="2">
        <v>2439888</v>
      </c>
      <c r="J5418" s="1" t="s">
        <v>54</v>
      </c>
      <c r="K5418" s="2" t="s">
        <v>7368</v>
      </c>
      <c r="N5418" s="2" t="s">
        <v>7369</v>
      </c>
      <c r="O5418" s="2" t="s">
        <v>7366</v>
      </c>
      <c r="Q5418" s="2" t="s">
        <v>7367</v>
      </c>
      <c r="R5418" s="2">
        <v>1818</v>
      </c>
      <c r="S5418" s="2">
        <v>605</v>
      </c>
    </row>
    <row r="5419" spans="1:19" ht="28.8" x14ac:dyDescent="0.3">
      <c r="A5419" s="2" t="s">
        <v>20</v>
      </c>
      <c r="B5419" s="2" t="s">
        <v>21</v>
      </c>
      <c r="C5419" s="2" t="s">
        <v>22</v>
      </c>
      <c r="D5419" s="2" t="s">
        <v>23</v>
      </c>
      <c r="E5419" s="2" t="s">
        <v>5</v>
      </c>
      <c r="G5419" s="2" t="s">
        <v>24</v>
      </c>
      <c r="H5419" s="2">
        <v>2440045</v>
      </c>
      <c r="I5419" s="2">
        <v>2441259</v>
      </c>
      <c r="J5419" s="1" t="s">
        <v>54</v>
      </c>
      <c r="O5419" s="2" t="s">
        <v>7370</v>
      </c>
      <c r="Q5419" s="2" t="s">
        <v>7371</v>
      </c>
      <c r="R5419" s="2">
        <v>1215</v>
      </c>
    </row>
    <row r="5420" spans="1:19" ht="43.2" x14ac:dyDescent="0.3">
      <c r="A5420" s="2" t="s">
        <v>28</v>
      </c>
      <c r="B5420" s="2" t="s">
        <v>29</v>
      </c>
      <c r="C5420" s="2" t="s">
        <v>22</v>
      </c>
      <c r="D5420" s="2" t="s">
        <v>23</v>
      </c>
      <c r="E5420" s="2" t="s">
        <v>5</v>
      </c>
      <c r="G5420" s="2" t="s">
        <v>24</v>
      </c>
      <c r="H5420" s="2">
        <v>2440045</v>
      </c>
      <c r="I5420" s="2">
        <v>2441259</v>
      </c>
      <c r="J5420" s="1" t="s">
        <v>54</v>
      </c>
      <c r="K5420" s="2" t="s">
        <v>7372</v>
      </c>
      <c r="N5420" s="2" t="s">
        <v>7373</v>
      </c>
      <c r="O5420" s="2" t="s">
        <v>7370</v>
      </c>
      <c r="Q5420" s="2" t="s">
        <v>7371</v>
      </c>
      <c r="R5420" s="2">
        <v>1215</v>
      </c>
      <c r="S5420" s="2">
        <v>404</v>
      </c>
    </row>
    <row r="5421" spans="1:19" ht="28.8" x14ac:dyDescent="0.3">
      <c r="A5421" s="2" t="s">
        <v>20</v>
      </c>
      <c r="B5421" s="2" t="s">
        <v>285</v>
      </c>
      <c r="C5421" s="2" t="s">
        <v>22</v>
      </c>
      <c r="D5421" s="2" t="s">
        <v>23</v>
      </c>
      <c r="E5421" s="2" t="s">
        <v>5</v>
      </c>
      <c r="G5421" s="2" t="s">
        <v>24</v>
      </c>
      <c r="H5421" s="2">
        <v>2441446</v>
      </c>
      <c r="I5421" s="2">
        <v>2441521</v>
      </c>
      <c r="J5421" s="1" t="s">
        <v>25</v>
      </c>
      <c r="Q5421" s="2" t="s">
        <v>7374</v>
      </c>
      <c r="R5421" s="2">
        <v>76</v>
      </c>
    </row>
    <row r="5422" spans="1:19" ht="28.8" x14ac:dyDescent="0.3">
      <c r="A5422" s="2" t="s">
        <v>285</v>
      </c>
      <c r="C5422" s="2" t="s">
        <v>22</v>
      </c>
      <c r="D5422" s="2" t="s">
        <v>23</v>
      </c>
      <c r="E5422" s="2" t="s">
        <v>5</v>
      </c>
      <c r="G5422" s="2" t="s">
        <v>24</v>
      </c>
      <c r="H5422" s="2">
        <v>2441446</v>
      </c>
      <c r="I5422" s="2">
        <v>2441521</v>
      </c>
      <c r="J5422" s="1" t="s">
        <v>25</v>
      </c>
      <c r="N5422" s="2" t="s">
        <v>3351</v>
      </c>
      <c r="Q5422" s="2" t="s">
        <v>7374</v>
      </c>
      <c r="R5422" s="2">
        <v>76</v>
      </c>
    </row>
    <row r="5423" spans="1:19" ht="28.8" x14ac:dyDescent="0.3">
      <c r="A5423" s="2" t="s">
        <v>20</v>
      </c>
      <c r="B5423" s="2" t="s">
        <v>21</v>
      </c>
      <c r="C5423" s="2" t="s">
        <v>22</v>
      </c>
      <c r="D5423" s="2" t="s">
        <v>23</v>
      </c>
      <c r="E5423" s="2" t="s">
        <v>5</v>
      </c>
      <c r="G5423" s="2" t="s">
        <v>24</v>
      </c>
      <c r="H5423" s="2">
        <v>2441606</v>
      </c>
      <c r="I5423" s="2">
        <v>2442472</v>
      </c>
      <c r="J5423" s="1" t="s">
        <v>25</v>
      </c>
      <c r="O5423" s="2" t="s">
        <v>7375</v>
      </c>
      <c r="Q5423" s="2" t="s">
        <v>7376</v>
      </c>
      <c r="R5423" s="2">
        <v>867</v>
      </c>
    </row>
    <row r="5424" spans="1:19" ht="28.8" x14ac:dyDescent="0.3">
      <c r="A5424" s="2" t="s">
        <v>28</v>
      </c>
      <c r="B5424" s="2" t="s">
        <v>29</v>
      </c>
      <c r="C5424" s="2" t="s">
        <v>22</v>
      </c>
      <c r="D5424" s="2" t="s">
        <v>23</v>
      </c>
      <c r="E5424" s="2" t="s">
        <v>5</v>
      </c>
      <c r="G5424" s="2" t="s">
        <v>24</v>
      </c>
      <c r="H5424" s="2">
        <v>2441606</v>
      </c>
      <c r="I5424" s="2">
        <v>2442472</v>
      </c>
      <c r="J5424" s="1" t="s">
        <v>25</v>
      </c>
      <c r="K5424" s="2" t="s">
        <v>7377</v>
      </c>
      <c r="N5424" s="2" t="s">
        <v>7378</v>
      </c>
      <c r="O5424" s="2" t="s">
        <v>7375</v>
      </c>
      <c r="Q5424" s="2" t="s">
        <v>7376</v>
      </c>
      <c r="R5424" s="2">
        <v>867</v>
      </c>
      <c r="S5424" s="2">
        <v>288</v>
      </c>
    </row>
    <row r="5425" spans="1:19" ht="28.8" x14ac:dyDescent="0.3">
      <c r="A5425" s="2" t="s">
        <v>20</v>
      </c>
      <c r="B5425" s="2" t="s">
        <v>21</v>
      </c>
      <c r="C5425" s="2" t="s">
        <v>22</v>
      </c>
      <c r="D5425" s="2" t="s">
        <v>23</v>
      </c>
      <c r="E5425" s="2" t="s">
        <v>5</v>
      </c>
      <c r="G5425" s="2" t="s">
        <v>24</v>
      </c>
      <c r="H5425" s="2">
        <v>2442456</v>
      </c>
      <c r="I5425" s="2">
        <v>2442650</v>
      </c>
      <c r="J5425" s="1" t="s">
        <v>25</v>
      </c>
      <c r="Q5425" s="2" t="s">
        <v>7379</v>
      </c>
      <c r="R5425" s="2">
        <v>195</v>
      </c>
    </row>
    <row r="5426" spans="1:19" ht="28.8" x14ac:dyDescent="0.3">
      <c r="A5426" s="2" t="s">
        <v>28</v>
      </c>
      <c r="B5426" s="2" t="s">
        <v>29</v>
      </c>
      <c r="C5426" s="2" t="s">
        <v>22</v>
      </c>
      <c r="D5426" s="2" t="s">
        <v>23</v>
      </c>
      <c r="E5426" s="2" t="s">
        <v>5</v>
      </c>
      <c r="G5426" s="2" t="s">
        <v>24</v>
      </c>
      <c r="H5426" s="2">
        <v>2442456</v>
      </c>
      <c r="I5426" s="2">
        <v>2442650</v>
      </c>
      <c r="J5426" s="1" t="s">
        <v>25</v>
      </c>
      <c r="K5426" s="2" t="s">
        <v>7380</v>
      </c>
      <c r="N5426" s="2" t="s">
        <v>101</v>
      </c>
      <c r="Q5426" s="2" t="s">
        <v>7379</v>
      </c>
      <c r="R5426" s="2">
        <v>195</v>
      </c>
      <c r="S5426" s="2">
        <v>64</v>
      </c>
    </row>
    <row r="5427" spans="1:19" ht="28.8" x14ac:dyDescent="0.3">
      <c r="A5427" s="2" t="s">
        <v>20</v>
      </c>
      <c r="B5427" s="2" t="s">
        <v>21</v>
      </c>
      <c r="C5427" s="2" t="s">
        <v>22</v>
      </c>
      <c r="D5427" s="2" t="s">
        <v>23</v>
      </c>
      <c r="E5427" s="2" t="s">
        <v>5</v>
      </c>
      <c r="G5427" s="2" t="s">
        <v>24</v>
      </c>
      <c r="H5427" s="2">
        <v>2442651</v>
      </c>
      <c r="I5427" s="2">
        <v>2443334</v>
      </c>
      <c r="J5427" s="1" t="s">
        <v>25</v>
      </c>
      <c r="Q5427" s="2" t="s">
        <v>7381</v>
      </c>
      <c r="R5427" s="2">
        <v>684</v>
      </c>
    </row>
    <row r="5428" spans="1:19" ht="43.2" x14ac:dyDescent="0.3">
      <c r="A5428" s="2" t="s">
        <v>28</v>
      </c>
      <c r="B5428" s="2" t="s">
        <v>29</v>
      </c>
      <c r="C5428" s="2" t="s">
        <v>22</v>
      </c>
      <c r="D5428" s="2" t="s">
        <v>23</v>
      </c>
      <c r="E5428" s="2" t="s">
        <v>5</v>
      </c>
      <c r="G5428" s="2" t="s">
        <v>24</v>
      </c>
      <c r="H5428" s="2">
        <v>2442651</v>
      </c>
      <c r="I5428" s="2">
        <v>2443334</v>
      </c>
      <c r="J5428" s="1" t="s">
        <v>25</v>
      </c>
      <c r="K5428" s="2" t="s">
        <v>7382</v>
      </c>
      <c r="N5428" s="2" t="s">
        <v>41</v>
      </c>
      <c r="Q5428" s="2" t="s">
        <v>7381</v>
      </c>
      <c r="R5428" s="2">
        <v>684</v>
      </c>
      <c r="S5428" s="2">
        <v>227</v>
      </c>
    </row>
    <row r="5429" spans="1:19" ht="28.8" x14ac:dyDescent="0.3">
      <c r="A5429" s="2" t="s">
        <v>20</v>
      </c>
      <c r="B5429" s="2" t="s">
        <v>21</v>
      </c>
      <c r="C5429" s="2" t="s">
        <v>22</v>
      </c>
      <c r="D5429" s="2" t="s">
        <v>23</v>
      </c>
      <c r="E5429" s="2" t="s">
        <v>5</v>
      </c>
      <c r="G5429" s="2" t="s">
        <v>24</v>
      </c>
      <c r="H5429" s="2">
        <v>2443328</v>
      </c>
      <c r="I5429" s="2">
        <v>2444272</v>
      </c>
      <c r="J5429" s="1" t="s">
        <v>25</v>
      </c>
      <c r="O5429" s="2" t="s">
        <v>7383</v>
      </c>
      <c r="Q5429" s="2" t="s">
        <v>7384</v>
      </c>
      <c r="R5429" s="2">
        <v>945</v>
      </c>
    </row>
    <row r="5430" spans="1:19" ht="28.8" x14ac:dyDescent="0.3">
      <c r="A5430" s="2" t="s">
        <v>28</v>
      </c>
      <c r="B5430" s="2" t="s">
        <v>29</v>
      </c>
      <c r="C5430" s="2" t="s">
        <v>22</v>
      </c>
      <c r="D5430" s="2" t="s">
        <v>23</v>
      </c>
      <c r="E5430" s="2" t="s">
        <v>5</v>
      </c>
      <c r="G5430" s="2" t="s">
        <v>24</v>
      </c>
      <c r="H5430" s="2">
        <v>2443328</v>
      </c>
      <c r="I5430" s="2">
        <v>2444272</v>
      </c>
      <c r="J5430" s="1" t="s">
        <v>25</v>
      </c>
      <c r="K5430" s="2" t="s">
        <v>7385</v>
      </c>
      <c r="N5430" s="2" t="s">
        <v>7386</v>
      </c>
      <c r="O5430" s="2" t="s">
        <v>7383</v>
      </c>
      <c r="Q5430" s="2" t="s">
        <v>7384</v>
      </c>
      <c r="R5430" s="2">
        <v>945</v>
      </c>
      <c r="S5430" s="2">
        <v>314</v>
      </c>
    </row>
    <row r="5431" spans="1:19" ht="28.8" x14ac:dyDescent="0.3">
      <c r="A5431" s="2" t="s">
        <v>20</v>
      </c>
      <c r="B5431" s="2" t="s">
        <v>21</v>
      </c>
      <c r="C5431" s="2" t="s">
        <v>22</v>
      </c>
      <c r="D5431" s="2" t="s">
        <v>23</v>
      </c>
      <c r="E5431" s="2" t="s">
        <v>5</v>
      </c>
      <c r="G5431" s="2" t="s">
        <v>24</v>
      </c>
      <c r="H5431" s="2">
        <v>2444287</v>
      </c>
      <c r="I5431" s="2">
        <v>2444808</v>
      </c>
      <c r="J5431" s="1" t="s">
        <v>25</v>
      </c>
      <c r="O5431" s="2" t="s">
        <v>7387</v>
      </c>
      <c r="Q5431" s="2" t="s">
        <v>7388</v>
      </c>
      <c r="R5431" s="2">
        <v>522</v>
      </c>
    </row>
    <row r="5432" spans="1:19" ht="28.8" x14ac:dyDescent="0.3">
      <c r="A5432" s="2" t="s">
        <v>28</v>
      </c>
      <c r="B5432" s="2" t="s">
        <v>29</v>
      </c>
      <c r="C5432" s="2" t="s">
        <v>22</v>
      </c>
      <c r="D5432" s="2" t="s">
        <v>23</v>
      </c>
      <c r="E5432" s="2" t="s">
        <v>5</v>
      </c>
      <c r="G5432" s="2" t="s">
        <v>24</v>
      </c>
      <c r="H5432" s="2">
        <v>2444287</v>
      </c>
      <c r="I5432" s="2">
        <v>2444808</v>
      </c>
      <c r="J5432" s="1" t="s">
        <v>25</v>
      </c>
      <c r="K5432" s="2" t="s">
        <v>7389</v>
      </c>
      <c r="N5432" s="2" t="s">
        <v>7390</v>
      </c>
      <c r="O5432" s="2" t="s">
        <v>7387</v>
      </c>
      <c r="Q5432" s="2" t="s">
        <v>7388</v>
      </c>
      <c r="R5432" s="2">
        <v>522</v>
      </c>
      <c r="S5432" s="2">
        <v>173</v>
      </c>
    </row>
    <row r="5433" spans="1:19" ht="28.8" x14ac:dyDescent="0.3">
      <c r="A5433" s="2" t="s">
        <v>20</v>
      </c>
      <c r="B5433" s="2" t="s">
        <v>21</v>
      </c>
      <c r="C5433" s="2" t="s">
        <v>22</v>
      </c>
      <c r="D5433" s="2" t="s">
        <v>23</v>
      </c>
      <c r="E5433" s="2" t="s">
        <v>5</v>
      </c>
      <c r="G5433" s="2" t="s">
        <v>24</v>
      </c>
      <c r="H5433" s="2">
        <v>2444811</v>
      </c>
      <c r="I5433" s="2">
        <v>2446133</v>
      </c>
      <c r="J5433" s="1" t="s">
        <v>25</v>
      </c>
      <c r="O5433" s="2" t="s">
        <v>7391</v>
      </c>
      <c r="Q5433" s="2" t="s">
        <v>7392</v>
      </c>
      <c r="R5433" s="2">
        <v>1323</v>
      </c>
    </row>
    <row r="5434" spans="1:19" ht="43.2" x14ac:dyDescent="0.3">
      <c r="A5434" s="2" t="s">
        <v>28</v>
      </c>
      <c r="B5434" s="2" t="s">
        <v>29</v>
      </c>
      <c r="C5434" s="2" t="s">
        <v>22</v>
      </c>
      <c r="D5434" s="2" t="s">
        <v>23</v>
      </c>
      <c r="E5434" s="2" t="s">
        <v>5</v>
      </c>
      <c r="G5434" s="2" t="s">
        <v>24</v>
      </c>
      <c r="H5434" s="2">
        <v>2444811</v>
      </c>
      <c r="I5434" s="2">
        <v>2446133</v>
      </c>
      <c r="J5434" s="1" t="s">
        <v>25</v>
      </c>
      <c r="K5434" s="2" t="s">
        <v>7393</v>
      </c>
      <c r="N5434" s="2" t="s">
        <v>7394</v>
      </c>
      <c r="O5434" s="2" t="s">
        <v>7391</v>
      </c>
      <c r="Q5434" s="2" t="s">
        <v>7392</v>
      </c>
      <c r="R5434" s="2">
        <v>1323</v>
      </c>
      <c r="S5434" s="2">
        <v>440</v>
      </c>
    </row>
    <row r="5435" spans="1:19" ht="28.8" x14ac:dyDescent="0.3">
      <c r="A5435" s="2" t="s">
        <v>20</v>
      </c>
      <c r="B5435" s="2" t="s">
        <v>21</v>
      </c>
      <c r="C5435" s="2" t="s">
        <v>22</v>
      </c>
      <c r="D5435" s="2" t="s">
        <v>23</v>
      </c>
      <c r="E5435" s="2" t="s">
        <v>5</v>
      </c>
      <c r="G5435" s="2" t="s">
        <v>24</v>
      </c>
      <c r="H5435" s="2">
        <v>2446156</v>
      </c>
      <c r="I5435" s="2">
        <v>2446488</v>
      </c>
      <c r="J5435" s="1" t="s">
        <v>54</v>
      </c>
      <c r="Q5435" s="2" t="s">
        <v>7395</v>
      </c>
      <c r="R5435" s="2">
        <v>333</v>
      </c>
    </row>
    <row r="5436" spans="1:19" ht="43.2" x14ac:dyDescent="0.3">
      <c r="A5436" s="2" t="s">
        <v>28</v>
      </c>
      <c r="B5436" s="2" t="s">
        <v>29</v>
      </c>
      <c r="C5436" s="2" t="s">
        <v>22</v>
      </c>
      <c r="D5436" s="2" t="s">
        <v>23</v>
      </c>
      <c r="E5436" s="2" t="s">
        <v>5</v>
      </c>
      <c r="G5436" s="2" t="s">
        <v>24</v>
      </c>
      <c r="H5436" s="2">
        <v>2446156</v>
      </c>
      <c r="I5436" s="2">
        <v>2446488</v>
      </c>
      <c r="J5436" s="1" t="s">
        <v>54</v>
      </c>
      <c r="K5436" s="2" t="s">
        <v>7396</v>
      </c>
      <c r="N5436" s="2" t="s">
        <v>41</v>
      </c>
      <c r="Q5436" s="2" t="s">
        <v>7395</v>
      </c>
      <c r="R5436" s="2">
        <v>333</v>
      </c>
      <c r="S5436" s="2">
        <v>110</v>
      </c>
    </row>
    <row r="5437" spans="1:19" ht="28.8" x14ac:dyDescent="0.3">
      <c r="A5437" s="2" t="s">
        <v>20</v>
      </c>
      <c r="B5437" s="2" t="s">
        <v>21</v>
      </c>
      <c r="C5437" s="2" t="s">
        <v>22</v>
      </c>
      <c r="D5437" s="2" t="s">
        <v>23</v>
      </c>
      <c r="E5437" s="2" t="s">
        <v>5</v>
      </c>
      <c r="G5437" s="2" t="s">
        <v>24</v>
      </c>
      <c r="H5437" s="2">
        <v>2446485</v>
      </c>
      <c r="I5437" s="2">
        <v>2447345</v>
      </c>
      <c r="J5437" s="1" t="s">
        <v>54</v>
      </c>
      <c r="O5437" s="2" t="s">
        <v>7397</v>
      </c>
      <c r="Q5437" s="2" t="s">
        <v>7398</v>
      </c>
      <c r="R5437" s="2">
        <v>861</v>
      </c>
    </row>
    <row r="5438" spans="1:19" ht="28.8" x14ac:dyDescent="0.3">
      <c r="A5438" s="2" t="s">
        <v>28</v>
      </c>
      <c r="B5438" s="2" t="s">
        <v>29</v>
      </c>
      <c r="C5438" s="2" t="s">
        <v>22</v>
      </c>
      <c r="D5438" s="2" t="s">
        <v>23</v>
      </c>
      <c r="E5438" s="2" t="s">
        <v>5</v>
      </c>
      <c r="G5438" s="2" t="s">
        <v>24</v>
      </c>
      <c r="H5438" s="2">
        <v>2446485</v>
      </c>
      <c r="I5438" s="2">
        <v>2447345</v>
      </c>
      <c r="J5438" s="1" t="s">
        <v>54</v>
      </c>
      <c r="K5438" s="2" t="s">
        <v>7399</v>
      </c>
      <c r="N5438" s="2" t="s">
        <v>7400</v>
      </c>
      <c r="O5438" s="2" t="s">
        <v>7397</v>
      </c>
      <c r="Q5438" s="2" t="s">
        <v>7398</v>
      </c>
      <c r="R5438" s="2">
        <v>861</v>
      </c>
      <c r="S5438" s="2">
        <v>286</v>
      </c>
    </row>
    <row r="5439" spans="1:19" ht="28.8" x14ac:dyDescent="0.3">
      <c r="A5439" s="2" t="s">
        <v>20</v>
      </c>
      <c r="B5439" s="2" t="s">
        <v>21</v>
      </c>
      <c r="C5439" s="2" t="s">
        <v>22</v>
      </c>
      <c r="D5439" s="2" t="s">
        <v>23</v>
      </c>
      <c r="E5439" s="2" t="s">
        <v>5</v>
      </c>
      <c r="G5439" s="2" t="s">
        <v>24</v>
      </c>
      <c r="H5439" s="2">
        <v>2447489</v>
      </c>
      <c r="I5439" s="2">
        <v>2448394</v>
      </c>
      <c r="J5439" s="1" t="s">
        <v>54</v>
      </c>
      <c r="Q5439" s="2" t="s">
        <v>7401</v>
      </c>
      <c r="R5439" s="2">
        <v>906</v>
      </c>
    </row>
    <row r="5440" spans="1:19" ht="28.8" x14ac:dyDescent="0.3">
      <c r="A5440" s="2" t="s">
        <v>28</v>
      </c>
      <c r="B5440" s="2" t="s">
        <v>29</v>
      </c>
      <c r="C5440" s="2" t="s">
        <v>22</v>
      </c>
      <c r="D5440" s="2" t="s">
        <v>23</v>
      </c>
      <c r="E5440" s="2" t="s">
        <v>5</v>
      </c>
      <c r="G5440" s="2" t="s">
        <v>24</v>
      </c>
      <c r="H5440" s="2">
        <v>2447489</v>
      </c>
      <c r="I5440" s="2">
        <v>2448394</v>
      </c>
      <c r="J5440" s="1" t="s">
        <v>54</v>
      </c>
      <c r="K5440" s="2" t="s">
        <v>7402</v>
      </c>
      <c r="N5440" s="2" t="s">
        <v>7403</v>
      </c>
      <c r="Q5440" s="2" t="s">
        <v>7401</v>
      </c>
      <c r="R5440" s="2">
        <v>906</v>
      </c>
      <c r="S5440" s="2">
        <v>301</v>
      </c>
    </row>
    <row r="5441" spans="1:19" ht="28.8" x14ac:dyDescent="0.3">
      <c r="A5441" s="2" t="s">
        <v>20</v>
      </c>
      <c r="B5441" s="2" t="s">
        <v>21</v>
      </c>
      <c r="C5441" s="2" t="s">
        <v>22</v>
      </c>
      <c r="D5441" s="2" t="s">
        <v>23</v>
      </c>
      <c r="E5441" s="2" t="s">
        <v>5</v>
      </c>
      <c r="G5441" s="2" t="s">
        <v>24</v>
      </c>
      <c r="H5441" s="2">
        <v>2448391</v>
      </c>
      <c r="I5441" s="2">
        <v>2449062</v>
      </c>
      <c r="J5441" s="1" t="s">
        <v>54</v>
      </c>
      <c r="O5441" s="2" t="s">
        <v>7404</v>
      </c>
      <c r="Q5441" s="2" t="s">
        <v>7405</v>
      </c>
      <c r="R5441" s="2">
        <v>672</v>
      </c>
    </row>
    <row r="5442" spans="1:19" ht="28.8" x14ac:dyDescent="0.3">
      <c r="A5442" s="2" t="s">
        <v>28</v>
      </c>
      <c r="B5442" s="2" t="s">
        <v>29</v>
      </c>
      <c r="C5442" s="2" t="s">
        <v>22</v>
      </c>
      <c r="D5442" s="2" t="s">
        <v>23</v>
      </c>
      <c r="E5442" s="2" t="s">
        <v>5</v>
      </c>
      <c r="G5442" s="2" t="s">
        <v>24</v>
      </c>
      <c r="H5442" s="2">
        <v>2448391</v>
      </c>
      <c r="I5442" s="2">
        <v>2449062</v>
      </c>
      <c r="J5442" s="1" t="s">
        <v>54</v>
      </c>
      <c r="K5442" s="2" t="s">
        <v>7406</v>
      </c>
      <c r="N5442" s="2" t="s">
        <v>7407</v>
      </c>
      <c r="O5442" s="2" t="s">
        <v>7404</v>
      </c>
      <c r="Q5442" s="2" t="s">
        <v>7405</v>
      </c>
      <c r="R5442" s="2">
        <v>672</v>
      </c>
      <c r="S5442" s="2">
        <v>223</v>
      </c>
    </row>
    <row r="5443" spans="1:19" ht="28.8" x14ac:dyDescent="0.3">
      <c r="A5443" s="2" t="s">
        <v>20</v>
      </c>
      <c r="B5443" s="2" t="s">
        <v>21</v>
      </c>
      <c r="C5443" s="2" t="s">
        <v>22</v>
      </c>
      <c r="D5443" s="2" t="s">
        <v>23</v>
      </c>
      <c r="E5443" s="2" t="s">
        <v>5</v>
      </c>
      <c r="G5443" s="2" t="s">
        <v>24</v>
      </c>
      <c r="H5443" s="2">
        <v>2449059</v>
      </c>
      <c r="I5443" s="2">
        <v>2450009</v>
      </c>
      <c r="J5443" s="1" t="s">
        <v>54</v>
      </c>
      <c r="O5443" s="2" t="s">
        <v>7408</v>
      </c>
      <c r="Q5443" s="2" t="s">
        <v>7409</v>
      </c>
      <c r="R5443" s="2">
        <v>951</v>
      </c>
    </row>
    <row r="5444" spans="1:19" ht="43.2" x14ac:dyDescent="0.3">
      <c r="A5444" s="2" t="s">
        <v>28</v>
      </c>
      <c r="B5444" s="2" t="s">
        <v>29</v>
      </c>
      <c r="C5444" s="2" t="s">
        <v>22</v>
      </c>
      <c r="D5444" s="2" t="s">
        <v>23</v>
      </c>
      <c r="E5444" s="2" t="s">
        <v>5</v>
      </c>
      <c r="G5444" s="2" t="s">
        <v>24</v>
      </c>
      <c r="H5444" s="2">
        <v>2449059</v>
      </c>
      <c r="I5444" s="2">
        <v>2450009</v>
      </c>
      <c r="J5444" s="1" t="s">
        <v>54</v>
      </c>
      <c r="K5444" s="2" t="s">
        <v>7410</v>
      </c>
      <c r="N5444" s="2" t="s">
        <v>7411</v>
      </c>
      <c r="O5444" s="2" t="s">
        <v>7408</v>
      </c>
      <c r="Q5444" s="2" t="s">
        <v>7409</v>
      </c>
      <c r="R5444" s="2">
        <v>951</v>
      </c>
      <c r="S5444" s="2">
        <v>316</v>
      </c>
    </row>
    <row r="5445" spans="1:19" ht="28.8" x14ac:dyDescent="0.3">
      <c r="A5445" s="2" t="s">
        <v>20</v>
      </c>
      <c r="B5445" s="2" t="s">
        <v>21</v>
      </c>
      <c r="C5445" s="2" t="s">
        <v>22</v>
      </c>
      <c r="D5445" s="2" t="s">
        <v>23</v>
      </c>
      <c r="E5445" s="2" t="s">
        <v>5</v>
      </c>
      <c r="G5445" s="2" t="s">
        <v>24</v>
      </c>
      <c r="H5445" s="2">
        <v>2450213</v>
      </c>
      <c r="I5445" s="2">
        <v>2450782</v>
      </c>
      <c r="J5445" s="1" t="s">
        <v>25</v>
      </c>
      <c r="Q5445" s="2" t="s">
        <v>7412</v>
      </c>
      <c r="R5445" s="2">
        <v>570</v>
      </c>
    </row>
    <row r="5446" spans="1:19" ht="28.8" x14ac:dyDescent="0.3">
      <c r="A5446" s="2" t="s">
        <v>28</v>
      </c>
      <c r="B5446" s="2" t="s">
        <v>29</v>
      </c>
      <c r="C5446" s="2" t="s">
        <v>22</v>
      </c>
      <c r="D5446" s="2" t="s">
        <v>23</v>
      </c>
      <c r="E5446" s="2" t="s">
        <v>5</v>
      </c>
      <c r="G5446" s="2" t="s">
        <v>24</v>
      </c>
      <c r="H5446" s="2">
        <v>2450213</v>
      </c>
      <c r="I5446" s="2">
        <v>2450782</v>
      </c>
      <c r="J5446" s="1" t="s">
        <v>25</v>
      </c>
      <c r="K5446" s="2" t="s">
        <v>7413</v>
      </c>
      <c r="N5446" s="2" t="s">
        <v>2351</v>
      </c>
      <c r="Q5446" s="2" t="s">
        <v>7412</v>
      </c>
      <c r="R5446" s="2">
        <v>570</v>
      </c>
      <c r="S5446" s="2">
        <v>189</v>
      </c>
    </row>
    <row r="5447" spans="1:19" ht="28.8" x14ac:dyDescent="0.3">
      <c r="A5447" s="2" t="s">
        <v>20</v>
      </c>
      <c r="B5447" s="2" t="s">
        <v>21</v>
      </c>
      <c r="C5447" s="2" t="s">
        <v>22</v>
      </c>
      <c r="D5447" s="2" t="s">
        <v>23</v>
      </c>
      <c r="E5447" s="2" t="s">
        <v>5</v>
      </c>
      <c r="G5447" s="2" t="s">
        <v>24</v>
      </c>
      <c r="H5447" s="2">
        <v>2450775</v>
      </c>
      <c r="I5447" s="2">
        <v>2451299</v>
      </c>
      <c r="J5447" s="1" t="s">
        <v>25</v>
      </c>
      <c r="O5447" s="2" t="s">
        <v>7414</v>
      </c>
      <c r="Q5447" s="2" t="s">
        <v>7415</v>
      </c>
      <c r="R5447" s="2">
        <v>525</v>
      </c>
    </row>
    <row r="5448" spans="1:19" ht="43.2" x14ac:dyDescent="0.3">
      <c r="A5448" s="2" t="s">
        <v>28</v>
      </c>
      <c r="B5448" s="2" t="s">
        <v>29</v>
      </c>
      <c r="C5448" s="2" t="s">
        <v>22</v>
      </c>
      <c r="D5448" s="2" t="s">
        <v>23</v>
      </c>
      <c r="E5448" s="2" t="s">
        <v>5</v>
      </c>
      <c r="G5448" s="2" t="s">
        <v>24</v>
      </c>
      <c r="H5448" s="2">
        <v>2450775</v>
      </c>
      <c r="I5448" s="2">
        <v>2451299</v>
      </c>
      <c r="J5448" s="1" t="s">
        <v>25</v>
      </c>
      <c r="K5448" s="2" t="s">
        <v>7416</v>
      </c>
      <c r="N5448" s="2" t="s">
        <v>7417</v>
      </c>
      <c r="O5448" s="2" t="s">
        <v>7414</v>
      </c>
      <c r="Q5448" s="2" t="s">
        <v>7415</v>
      </c>
      <c r="R5448" s="2">
        <v>525</v>
      </c>
      <c r="S5448" s="2">
        <v>174</v>
      </c>
    </row>
    <row r="5449" spans="1:19" ht="28.8" x14ac:dyDescent="0.3">
      <c r="A5449" s="2" t="s">
        <v>20</v>
      </c>
      <c r="B5449" s="2" t="s">
        <v>21</v>
      </c>
      <c r="C5449" s="2" t="s">
        <v>22</v>
      </c>
      <c r="D5449" s="2" t="s">
        <v>23</v>
      </c>
      <c r="E5449" s="2" t="s">
        <v>5</v>
      </c>
      <c r="G5449" s="2" t="s">
        <v>24</v>
      </c>
      <c r="H5449" s="2">
        <v>2451328</v>
      </c>
      <c r="I5449" s="2">
        <v>2451579</v>
      </c>
      <c r="J5449" s="1" t="s">
        <v>25</v>
      </c>
      <c r="Q5449" s="2" t="s">
        <v>7418</v>
      </c>
      <c r="R5449" s="2">
        <v>252</v>
      </c>
    </row>
    <row r="5450" spans="1:19" ht="28.8" x14ac:dyDescent="0.3">
      <c r="A5450" s="2" t="s">
        <v>28</v>
      </c>
      <c r="B5450" s="2" t="s">
        <v>29</v>
      </c>
      <c r="C5450" s="2" t="s">
        <v>22</v>
      </c>
      <c r="D5450" s="2" t="s">
        <v>23</v>
      </c>
      <c r="E5450" s="2" t="s">
        <v>5</v>
      </c>
      <c r="G5450" s="2" t="s">
        <v>24</v>
      </c>
      <c r="H5450" s="2">
        <v>2451328</v>
      </c>
      <c r="I5450" s="2">
        <v>2451579</v>
      </c>
      <c r="J5450" s="1" t="s">
        <v>25</v>
      </c>
      <c r="K5450" s="2" t="s">
        <v>7419</v>
      </c>
      <c r="N5450" s="2" t="s">
        <v>6839</v>
      </c>
      <c r="Q5450" s="2" t="s">
        <v>7418</v>
      </c>
      <c r="R5450" s="2">
        <v>252</v>
      </c>
      <c r="S5450" s="2">
        <v>83</v>
      </c>
    </row>
    <row r="5451" spans="1:19" ht="28.8" x14ac:dyDescent="0.3">
      <c r="A5451" s="2" t="s">
        <v>20</v>
      </c>
      <c r="B5451" s="2" t="s">
        <v>21</v>
      </c>
      <c r="C5451" s="2" t="s">
        <v>22</v>
      </c>
      <c r="D5451" s="2" t="s">
        <v>23</v>
      </c>
      <c r="E5451" s="2" t="s">
        <v>5</v>
      </c>
      <c r="G5451" s="2" t="s">
        <v>24</v>
      </c>
      <c r="H5451" s="2">
        <v>2451563</v>
      </c>
      <c r="I5451" s="2">
        <v>2453542</v>
      </c>
      <c r="J5451" s="1" t="s">
        <v>54</v>
      </c>
      <c r="Q5451" s="2" t="s">
        <v>7420</v>
      </c>
      <c r="R5451" s="2">
        <v>1980</v>
      </c>
    </row>
    <row r="5452" spans="1:19" ht="43.2" x14ac:dyDescent="0.3">
      <c r="A5452" s="2" t="s">
        <v>28</v>
      </c>
      <c r="B5452" s="2" t="s">
        <v>29</v>
      </c>
      <c r="C5452" s="2" t="s">
        <v>22</v>
      </c>
      <c r="D5452" s="2" t="s">
        <v>23</v>
      </c>
      <c r="E5452" s="2" t="s">
        <v>5</v>
      </c>
      <c r="G5452" s="2" t="s">
        <v>24</v>
      </c>
      <c r="H5452" s="2">
        <v>2451563</v>
      </c>
      <c r="I5452" s="2">
        <v>2453542</v>
      </c>
      <c r="J5452" s="1" t="s">
        <v>54</v>
      </c>
      <c r="K5452" s="2" t="s">
        <v>7421</v>
      </c>
      <c r="N5452" s="2" t="s">
        <v>41</v>
      </c>
      <c r="Q5452" s="2" t="s">
        <v>7420</v>
      </c>
      <c r="R5452" s="2">
        <v>1980</v>
      </c>
      <c r="S5452" s="2">
        <v>659</v>
      </c>
    </row>
    <row r="5453" spans="1:19" ht="28.8" x14ac:dyDescent="0.3">
      <c r="A5453" s="2" t="s">
        <v>20</v>
      </c>
      <c r="B5453" s="2" t="s">
        <v>21</v>
      </c>
      <c r="C5453" s="2" t="s">
        <v>22</v>
      </c>
      <c r="D5453" s="2" t="s">
        <v>23</v>
      </c>
      <c r="E5453" s="2" t="s">
        <v>5</v>
      </c>
      <c r="G5453" s="2" t="s">
        <v>24</v>
      </c>
      <c r="H5453" s="2">
        <v>2453559</v>
      </c>
      <c r="I5453" s="2">
        <v>2454371</v>
      </c>
      <c r="J5453" s="1" t="s">
        <v>54</v>
      </c>
      <c r="O5453" s="2" t="s">
        <v>7422</v>
      </c>
      <c r="Q5453" s="2" t="s">
        <v>7423</v>
      </c>
      <c r="R5453" s="2">
        <v>813</v>
      </c>
    </row>
    <row r="5454" spans="1:19" ht="28.8" x14ac:dyDescent="0.3">
      <c r="A5454" s="2" t="s">
        <v>28</v>
      </c>
      <c r="B5454" s="2" t="s">
        <v>29</v>
      </c>
      <c r="C5454" s="2" t="s">
        <v>22</v>
      </c>
      <c r="D5454" s="2" t="s">
        <v>23</v>
      </c>
      <c r="E5454" s="2" t="s">
        <v>5</v>
      </c>
      <c r="G5454" s="2" t="s">
        <v>24</v>
      </c>
      <c r="H5454" s="2">
        <v>2453559</v>
      </c>
      <c r="I5454" s="2">
        <v>2454371</v>
      </c>
      <c r="J5454" s="1" t="s">
        <v>54</v>
      </c>
      <c r="K5454" s="2" t="s">
        <v>7424</v>
      </c>
      <c r="N5454" s="2" t="s">
        <v>7425</v>
      </c>
      <c r="O5454" s="2" t="s">
        <v>7422</v>
      </c>
      <c r="Q5454" s="2" t="s">
        <v>7423</v>
      </c>
      <c r="R5454" s="2">
        <v>813</v>
      </c>
      <c r="S5454" s="2">
        <v>270</v>
      </c>
    </row>
    <row r="5455" spans="1:19" ht="28.8" x14ac:dyDescent="0.3">
      <c r="A5455" s="2" t="s">
        <v>20</v>
      </c>
      <c r="B5455" s="2" t="s">
        <v>21</v>
      </c>
      <c r="C5455" s="2" t="s">
        <v>22</v>
      </c>
      <c r="D5455" s="2" t="s">
        <v>23</v>
      </c>
      <c r="E5455" s="2" t="s">
        <v>5</v>
      </c>
      <c r="G5455" s="2" t="s">
        <v>24</v>
      </c>
      <c r="H5455" s="2">
        <v>2454374</v>
      </c>
      <c r="I5455" s="2">
        <v>2455240</v>
      </c>
      <c r="J5455" s="1" t="s">
        <v>54</v>
      </c>
      <c r="Q5455" s="2" t="s">
        <v>7426</v>
      </c>
      <c r="R5455" s="2">
        <v>867</v>
      </c>
    </row>
    <row r="5456" spans="1:19" ht="43.2" x14ac:dyDescent="0.3">
      <c r="A5456" s="2" t="s">
        <v>28</v>
      </c>
      <c r="B5456" s="2" t="s">
        <v>29</v>
      </c>
      <c r="C5456" s="2" t="s">
        <v>22</v>
      </c>
      <c r="D5456" s="2" t="s">
        <v>23</v>
      </c>
      <c r="E5456" s="2" t="s">
        <v>5</v>
      </c>
      <c r="G5456" s="2" t="s">
        <v>24</v>
      </c>
      <c r="H5456" s="2">
        <v>2454374</v>
      </c>
      <c r="I5456" s="2">
        <v>2455240</v>
      </c>
      <c r="J5456" s="1" t="s">
        <v>54</v>
      </c>
      <c r="K5456" s="2" t="s">
        <v>7427</v>
      </c>
      <c r="N5456" s="2" t="s">
        <v>7428</v>
      </c>
      <c r="Q5456" s="2" t="s">
        <v>7426</v>
      </c>
      <c r="R5456" s="2">
        <v>867</v>
      </c>
      <c r="S5456" s="2">
        <v>288</v>
      </c>
    </row>
    <row r="5457" spans="1:19" ht="28.8" x14ac:dyDescent="0.3">
      <c r="A5457" s="2" t="s">
        <v>20</v>
      </c>
      <c r="B5457" s="2" t="s">
        <v>21</v>
      </c>
      <c r="C5457" s="2" t="s">
        <v>22</v>
      </c>
      <c r="D5457" s="2" t="s">
        <v>23</v>
      </c>
      <c r="E5457" s="2" t="s">
        <v>5</v>
      </c>
      <c r="G5457" s="2" t="s">
        <v>24</v>
      </c>
      <c r="H5457" s="2">
        <v>2455230</v>
      </c>
      <c r="I5457" s="2">
        <v>2456327</v>
      </c>
      <c r="J5457" s="1" t="s">
        <v>54</v>
      </c>
      <c r="O5457" s="2" t="s">
        <v>7429</v>
      </c>
      <c r="Q5457" s="2" t="s">
        <v>7430</v>
      </c>
      <c r="R5457" s="2">
        <v>1098</v>
      </c>
    </row>
    <row r="5458" spans="1:19" ht="28.8" x14ac:dyDescent="0.3">
      <c r="A5458" s="2" t="s">
        <v>28</v>
      </c>
      <c r="B5458" s="2" t="s">
        <v>29</v>
      </c>
      <c r="C5458" s="2" t="s">
        <v>22</v>
      </c>
      <c r="D5458" s="2" t="s">
        <v>23</v>
      </c>
      <c r="E5458" s="2" t="s">
        <v>5</v>
      </c>
      <c r="G5458" s="2" t="s">
        <v>24</v>
      </c>
      <c r="H5458" s="2">
        <v>2455230</v>
      </c>
      <c r="I5458" s="2">
        <v>2456327</v>
      </c>
      <c r="J5458" s="1" t="s">
        <v>54</v>
      </c>
      <c r="K5458" s="2" t="s">
        <v>7431</v>
      </c>
      <c r="N5458" s="2" t="s">
        <v>7432</v>
      </c>
      <c r="O5458" s="2" t="s">
        <v>7429</v>
      </c>
      <c r="Q5458" s="2" t="s">
        <v>7430</v>
      </c>
      <c r="R5458" s="2">
        <v>1098</v>
      </c>
      <c r="S5458" s="2">
        <v>365</v>
      </c>
    </row>
    <row r="5459" spans="1:19" ht="28.8" x14ac:dyDescent="0.3">
      <c r="A5459" s="2" t="s">
        <v>20</v>
      </c>
      <c r="B5459" s="2" t="s">
        <v>21</v>
      </c>
      <c r="C5459" s="2" t="s">
        <v>22</v>
      </c>
      <c r="D5459" s="2" t="s">
        <v>23</v>
      </c>
      <c r="E5459" s="2" t="s">
        <v>5</v>
      </c>
      <c r="G5459" s="2" t="s">
        <v>24</v>
      </c>
      <c r="H5459" s="2">
        <v>2456324</v>
      </c>
      <c r="I5459" s="2">
        <v>2457655</v>
      </c>
      <c r="J5459" s="1" t="s">
        <v>54</v>
      </c>
      <c r="O5459" s="2" t="s">
        <v>7433</v>
      </c>
      <c r="Q5459" s="2" t="s">
        <v>7434</v>
      </c>
      <c r="R5459" s="2">
        <v>1332</v>
      </c>
    </row>
    <row r="5460" spans="1:19" ht="28.8" x14ac:dyDescent="0.3">
      <c r="A5460" s="2" t="s">
        <v>28</v>
      </c>
      <c r="B5460" s="2" t="s">
        <v>29</v>
      </c>
      <c r="C5460" s="2" t="s">
        <v>22</v>
      </c>
      <c r="D5460" s="2" t="s">
        <v>23</v>
      </c>
      <c r="E5460" s="2" t="s">
        <v>5</v>
      </c>
      <c r="G5460" s="2" t="s">
        <v>24</v>
      </c>
      <c r="H5460" s="2">
        <v>2456324</v>
      </c>
      <c r="I5460" s="2">
        <v>2457655</v>
      </c>
      <c r="J5460" s="1" t="s">
        <v>54</v>
      </c>
      <c r="K5460" s="2" t="s">
        <v>7435</v>
      </c>
      <c r="N5460" s="2" t="s">
        <v>7436</v>
      </c>
      <c r="O5460" s="2" t="s">
        <v>7433</v>
      </c>
      <c r="Q5460" s="2" t="s">
        <v>7434</v>
      </c>
      <c r="R5460" s="2">
        <v>1332</v>
      </c>
      <c r="S5460" s="2">
        <v>443</v>
      </c>
    </row>
    <row r="5461" spans="1:19" ht="28.8" x14ac:dyDescent="0.3">
      <c r="A5461" s="2" t="s">
        <v>20</v>
      </c>
      <c r="B5461" s="2" t="s">
        <v>21</v>
      </c>
      <c r="C5461" s="2" t="s">
        <v>22</v>
      </c>
      <c r="D5461" s="2" t="s">
        <v>23</v>
      </c>
      <c r="E5461" s="2" t="s">
        <v>5</v>
      </c>
      <c r="G5461" s="2" t="s">
        <v>24</v>
      </c>
      <c r="H5461" s="2">
        <v>2457560</v>
      </c>
      <c r="I5461" s="2">
        <v>2459371</v>
      </c>
      <c r="J5461" s="1" t="s">
        <v>25</v>
      </c>
      <c r="Q5461" s="2" t="s">
        <v>7437</v>
      </c>
      <c r="R5461" s="2">
        <v>1812</v>
      </c>
    </row>
    <row r="5462" spans="1:19" ht="28.8" x14ac:dyDescent="0.3">
      <c r="A5462" s="2" t="s">
        <v>28</v>
      </c>
      <c r="B5462" s="2" t="s">
        <v>29</v>
      </c>
      <c r="C5462" s="2" t="s">
        <v>22</v>
      </c>
      <c r="D5462" s="2" t="s">
        <v>23</v>
      </c>
      <c r="E5462" s="2" t="s">
        <v>5</v>
      </c>
      <c r="G5462" s="2" t="s">
        <v>24</v>
      </c>
      <c r="H5462" s="2">
        <v>2457560</v>
      </c>
      <c r="I5462" s="2">
        <v>2459371</v>
      </c>
      <c r="J5462" s="1" t="s">
        <v>25</v>
      </c>
      <c r="K5462" s="2" t="s">
        <v>7438</v>
      </c>
      <c r="N5462" s="2" t="s">
        <v>382</v>
      </c>
      <c r="Q5462" s="2" t="s">
        <v>7437</v>
      </c>
      <c r="R5462" s="2">
        <v>1812</v>
      </c>
      <c r="S5462" s="2">
        <v>603</v>
      </c>
    </row>
    <row r="5463" spans="1:19" ht="28.8" x14ac:dyDescent="0.3">
      <c r="A5463" s="2" t="s">
        <v>20</v>
      </c>
      <c r="B5463" s="2" t="s">
        <v>21</v>
      </c>
      <c r="C5463" s="2" t="s">
        <v>22</v>
      </c>
      <c r="D5463" s="2" t="s">
        <v>23</v>
      </c>
      <c r="E5463" s="2" t="s">
        <v>5</v>
      </c>
      <c r="G5463" s="2" t="s">
        <v>24</v>
      </c>
      <c r="H5463" s="2">
        <v>2459368</v>
      </c>
      <c r="I5463" s="2">
        <v>2460024</v>
      </c>
      <c r="J5463" s="1" t="s">
        <v>25</v>
      </c>
      <c r="Q5463" s="2" t="s">
        <v>7439</v>
      </c>
      <c r="R5463" s="2">
        <v>657</v>
      </c>
    </row>
    <row r="5464" spans="1:19" ht="43.2" x14ac:dyDescent="0.3">
      <c r="A5464" s="2" t="s">
        <v>28</v>
      </c>
      <c r="B5464" s="2" t="s">
        <v>29</v>
      </c>
      <c r="C5464" s="2" t="s">
        <v>22</v>
      </c>
      <c r="D5464" s="2" t="s">
        <v>23</v>
      </c>
      <c r="E5464" s="2" t="s">
        <v>5</v>
      </c>
      <c r="G5464" s="2" t="s">
        <v>24</v>
      </c>
      <c r="H5464" s="2">
        <v>2459368</v>
      </c>
      <c r="I5464" s="2">
        <v>2460024</v>
      </c>
      <c r="J5464" s="1" t="s">
        <v>25</v>
      </c>
      <c r="K5464" s="2" t="s">
        <v>7440</v>
      </c>
      <c r="N5464" s="2" t="s">
        <v>7441</v>
      </c>
      <c r="Q5464" s="2" t="s">
        <v>7439</v>
      </c>
      <c r="R5464" s="2">
        <v>657</v>
      </c>
      <c r="S5464" s="2">
        <v>218</v>
      </c>
    </row>
    <row r="5465" spans="1:19" ht="28.8" x14ac:dyDescent="0.3">
      <c r="A5465" s="2" t="s">
        <v>20</v>
      </c>
      <c r="B5465" s="2" t="s">
        <v>21</v>
      </c>
      <c r="C5465" s="2" t="s">
        <v>22</v>
      </c>
      <c r="D5465" s="2" t="s">
        <v>23</v>
      </c>
      <c r="E5465" s="2" t="s">
        <v>5</v>
      </c>
      <c r="G5465" s="2" t="s">
        <v>24</v>
      </c>
      <c r="H5465" s="2">
        <v>2460021</v>
      </c>
      <c r="I5465" s="2">
        <v>2460866</v>
      </c>
      <c r="J5465" s="1" t="s">
        <v>25</v>
      </c>
      <c r="O5465" s="2" t="s">
        <v>7442</v>
      </c>
      <c r="Q5465" s="2" t="s">
        <v>7443</v>
      </c>
      <c r="R5465" s="2">
        <v>846</v>
      </c>
    </row>
    <row r="5466" spans="1:19" ht="43.2" x14ac:dyDescent="0.3">
      <c r="A5466" s="2" t="s">
        <v>28</v>
      </c>
      <c r="B5466" s="2" t="s">
        <v>29</v>
      </c>
      <c r="C5466" s="2" t="s">
        <v>22</v>
      </c>
      <c r="D5466" s="2" t="s">
        <v>23</v>
      </c>
      <c r="E5466" s="2" t="s">
        <v>5</v>
      </c>
      <c r="G5466" s="2" t="s">
        <v>24</v>
      </c>
      <c r="H5466" s="2">
        <v>2460021</v>
      </c>
      <c r="I5466" s="2">
        <v>2460866</v>
      </c>
      <c r="J5466" s="1" t="s">
        <v>25</v>
      </c>
      <c r="K5466" s="2" t="s">
        <v>7444</v>
      </c>
      <c r="N5466" s="2" t="s">
        <v>7445</v>
      </c>
      <c r="O5466" s="2" t="s">
        <v>7442</v>
      </c>
      <c r="Q5466" s="2" t="s">
        <v>7443</v>
      </c>
      <c r="R5466" s="2">
        <v>846</v>
      </c>
      <c r="S5466" s="2">
        <v>281</v>
      </c>
    </row>
    <row r="5467" spans="1:19" ht="28.8" x14ac:dyDescent="0.3">
      <c r="A5467" s="2" t="s">
        <v>20</v>
      </c>
      <c r="B5467" s="2" t="s">
        <v>285</v>
      </c>
      <c r="C5467" s="2" t="s">
        <v>22</v>
      </c>
      <c r="D5467" s="2" t="s">
        <v>23</v>
      </c>
      <c r="E5467" s="2" t="s">
        <v>5</v>
      </c>
      <c r="G5467" s="2" t="s">
        <v>24</v>
      </c>
      <c r="H5467" s="2">
        <v>2460870</v>
      </c>
      <c r="I5467" s="2">
        <v>2460946</v>
      </c>
      <c r="J5467" s="1" t="s">
        <v>25</v>
      </c>
      <c r="Q5467" s="2" t="s">
        <v>7446</v>
      </c>
      <c r="R5467" s="2">
        <v>77</v>
      </c>
    </row>
    <row r="5468" spans="1:19" ht="28.8" x14ac:dyDescent="0.3">
      <c r="A5468" s="2" t="s">
        <v>285</v>
      </c>
      <c r="C5468" s="2" t="s">
        <v>22</v>
      </c>
      <c r="D5468" s="2" t="s">
        <v>23</v>
      </c>
      <c r="E5468" s="2" t="s">
        <v>5</v>
      </c>
      <c r="G5468" s="2" t="s">
        <v>24</v>
      </c>
      <c r="H5468" s="2">
        <v>2460870</v>
      </c>
      <c r="I5468" s="2">
        <v>2460946</v>
      </c>
      <c r="J5468" s="1" t="s">
        <v>25</v>
      </c>
      <c r="N5468" s="2" t="s">
        <v>3351</v>
      </c>
      <c r="Q5468" s="2" t="s">
        <v>7446</v>
      </c>
      <c r="R5468" s="2">
        <v>77</v>
      </c>
    </row>
    <row r="5469" spans="1:19" ht="28.8" x14ac:dyDescent="0.3">
      <c r="A5469" s="2" t="s">
        <v>20</v>
      </c>
      <c r="B5469" s="2" t="s">
        <v>21</v>
      </c>
      <c r="C5469" s="2" t="s">
        <v>22</v>
      </c>
      <c r="D5469" s="2" t="s">
        <v>23</v>
      </c>
      <c r="E5469" s="2" t="s">
        <v>5</v>
      </c>
      <c r="G5469" s="2" t="s">
        <v>24</v>
      </c>
      <c r="H5469" s="2">
        <v>2460994</v>
      </c>
      <c r="I5469" s="2">
        <v>2461941</v>
      </c>
      <c r="J5469" s="1" t="s">
        <v>25</v>
      </c>
      <c r="O5469" s="2" t="s">
        <v>7447</v>
      </c>
      <c r="Q5469" s="2" t="s">
        <v>7448</v>
      </c>
      <c r="R5469" s="2">
        <v>948</v>
      </c>
    </row>
    <row r="5470" spans="1:19" ht="28.8" x14ac:dyDescent="0.3">
      <c r="A5470" s="2" t="s">
        <v>28</v>
      </c>
      <c r="B5470" s="2" t="s">
        <v>29</v>
      </c>
      <c r="C5470" s="2" t="s">
        <v>22</v>
      </c>
      <c r="D5470" s="2" t="s">
        <v>23</v>
      </c>
      <c r="E5470" s="2" t="s">
        <v>5</v>
      </c>
      <c r="G5470" s="2" t="s">
        <v>24</v>
      </c>
      <c r="H5470" s="2">
        <v>2460994</v>
      </c>
      <c r="I5470" s="2">
        <v>2461941</v>
      </c>
      <c r="J5470" s="1" t="s">
        <v>25</v>
      </c>
      <c r="K5470" s="2" t="s">
        <v>7449</v>
      </c>
      <c r="N5470" s="2" t="s">
        <v>7450</v>
      </c>
      <c r="O5470" s="2" t="s">
        <v>7447</v>
      </c>
      <c r="Q5470" s="2" t="s">
        <v>7448</v>
      </c>
      <c r="R5470" s="2">
        <v>948</v>
      </c>
      <c r="S5470" s="2">
        <v>315</v>
      </c>
    </row>
    <row r="5471" spans="1:19" ht="28.8" x14ac:dyDescent="0.3">
      <c r="A5471" s="2" t="s">
        <v>20</v>
      </c>
      <c r="B5471" s="2" t="s">
        <v>285</v>
      </c>
      <c r="C5471" s="2" t="s">
        <v>22</v>
      </c>
      <c r="D5471" s="2" t="s">
        <v>23</v>
      </c>
      <c r="E5471" s="2" t="s">
        <v>5</v>
      </c>
      <c r="G5471" s="2" t="s">
        <v>24</v>
      </c>
      <c r="H5471" s="2">
        <v>2462003</v>
      </c>
      <c r="I5471" s="2">
        <v>2462080</v>
      </c>
      <c r="J5471" s="1" t="s">
        <v>25</v>
      </c>
      <c r="Q5471" s="2" t="s">
        <v>7451</v>
      </c>
      <c r="R5471" s="2">
        <v>78</v>
      </c>
    </row>
    <row r="5472" spans="1:19" ht="28.8" x14ac:dyDescent="0.3">
      <c r="A5472" s="2" t="s">
        <v>285</v>
      </c>
      <c r="C5472" s="2" t="s">
        <v>22</v>
      </c>
      <c r="D5472" s="2" t="s">
        <v>23</v>
      </c>
      <c r="E5472" s="2" t="s">
        <v>5</v>
      </c>
      <c r="G5472" s="2" t="s">
        <v>24</v>
      </c>
      <c r="H5472" s="2">
        <v>2462003</v>
      </c>
      <c r="I5472" s="2">
        <v>2462080</v>
      </c>
      <c r="J5472" s="1" t="s">
        <v>25</v>
      </c>
      <c r="N5472" s="2" t="s">
        <v>3377</v>
      </c>
      <c r="Q5472" s="2" t="s">
        <v>7451</v>
      </c>
      <c r="R5472" s="2">
        <v>78</v>
      </c>
    </row>
    <row r="5473" spans="1:20" ht="28.8" x14ac:dyDescent="0.3">
      <c r="A5473" s="2" t="s">
        <v>20</v>
      </c>
      <c r="B5473" s="2" t="s">
        <v>21</v>
      </c>
      <c r="C5473" s="2" t="s">
        <v>22</v>
      </c>
      <c r="D5473" s="2" t="s">
        <v>23</v>
      </c>
      <c r="E5473" s="2" t="s">
        <v>5</v>
      </c>
      <c r="G5473" s="2" t="s">
        <v>24</v>
      </c>
      <c r="H5473" s="2">
        <v>2462294</v>
      </c>
      <c r="I5473" s="2">
        <v>2462674</v>
      </c>
      <c r="J5473" s="1" t="s">
        <v>54</v>
      </c>
      <c r="Q5473" s="2" t="s">
        <v>7452</v>
      </c>
      <c r="R5473" s="2">
        <v>381</v>
      </c>
    </row>
    <row r="5474" spans="1:20" ht="28.8" x14ac:dyDescent="0.3">
      <c r="A5474" s="2" t="s">
        <v>28</v>
      </c>
      <c r="B5474" s="2" t="s">
        <v>29</v>
      </c>
      <c r="C5474" s="2" t="s">
        <v>22</v>
      </c>
      <c r="D5474" s="2" t="s">
        <v>23</v>
      </c>
      <c r="E5474" s="2" t="s">
        <v>5</v>
      </c>
      <c r="G5474" s="2" t="s">
        <v>24</v>
      </c>
      <c r="H5474" s="2">
        <v>2462294</v>
      </c>
      <c r="I5474" s="2">
        <v>2462674</v>
      </c>
      <c r="J5474" s="1" t="s">
        <v>54</v>
      </c>
      <c r="K5474" s="2" t="s">
        <v>7453</v>
      </c>
      <c r="N5474" s="2" t="s">
        <v>1612</v>
      </c>
      <c r="Q5474" s="2" t="s">
        <v>7452</v>
      </c>
      <c r="R5474" s="2">
        <v>381</v>
      </c>
      <c r="S5474" s="2">
        <v>126</v>
      </c>
    </row>
    <row r="5475" spans="1:20" ht="28.8" x14ac:dyDescent="0.3">
      <c r="A5475" s="2" t="s">
        <v>20</v>
      </c>
      <c r="B5475" s="2" t="s">
        <v>21</v>
      </c>
      <c r="C5475" s="2" t="s">
        <v>22</v>
      </c>
      <c r="D5475" s="2" t="s">
        <v>23</v>
      </c>
      <c r="E5475" s="2" t="s">
        <v>5</v>
      </c>
      <c r="G5475" s="2" t="s">
        <v>24</v>
      </c>
      <c r="H5475" s="2">
        <v>2462775</v>
      </c>
      <c r="I5475" s="2">
        <v>2464097</v>
      </c>
      <c r="J5475" s="1" t="s">
        <v>54</v>
      </c>
      <c r="Q5475" s="2" t="s">
        <v>7454</v>
      </c>
      <c r="R5475" s="2">
        <v>1323</v>
      </c>
    </row>
    <row r="5476" spans="1:20" ht="43.2" x14ac:dyDescent="0.3">
      <c r="A5476" s="2" t="s">
        <v>28</v>
      </c>
      <c r="B5476" s="2" t="s">
        <v>29</v>
      </c>
      <c r="C5476" s="2" t="s">
        <v>22</v>
      </c>
      <c r="D5476" s="2" t="s">
        <v>23</v>
      </c>
      <c r="E5476" s="2" t="s">
        <v>5</v>
      </c>
      <c r="G5476" s="2" t="s">
        <v>24</v>
      </c>
      <c r="H5476" s="2">
        <v>2462775</v>
      </c>
      <c r="I5476" s="2">
        <v>2464097</v>
      </c>
      <c r="J5476" s="1" t="s">
        <v>54</v>
      </c>
      <c r="K5476" s="2" t="s">
        <v>7455</v>
      </c>
      <c r="N5476" s="2" t="s">
        <v>7456</v>
      </c>
      <c r="Q5476" s="2" t="s">
        <v>7454</v>
      </c>
      <c r="R5476" s="2">
        <v>1323</v>
      </c>
      <c r="S5476" s="2">
        <v>440</v>
      </c>
    </row>
    <row r="5477" spans="1:20" ht="28.8" x14ac:dyDescent="0.3">
      <c r="A5477" s="2" t="s">
        <v>20</v>
      </c>
      <c r="B5477" s="2" t="s">
        <v>53</v>
      </c>
      <c r="C5477" s="2" t="s">
        <v>22</v>
      </c>
      <c r="D5477" s="2" t="s">
        <v>23</v>
      </c>
      <c r="E5477" s="2" t="s">
        <v>5</v>
      </c>
      <c r="G5477" s="2" t="s">
        <v>24</v>
      </c>
      <c r="H5477" s="2">
        <v>2464251</v>
      </c>
      <c r="I5477" s="2">
        <v>2464662</v>
      </c>
      <c r="J5477" s="1" t="s">
        <v>54</v>
      </c>
      <c r="Q5477" s="2" t="s">
        <v>7457</v>
      </c>
      <c r="R5477" s="2">
        <v>412</v>
      </c>
      <c r="T5477" s="2" t="s">
        <v>56</v>
      </c>
    </row>
    <row r="5478" spans="1:20" ht="28.8" x14ac:dyDescent="0.3">
      <c r="A5478" s="2" t="s">
        <v>20</v>
      </c>
      <c r="B5478" s="2" t="s">
        <v>21</v>
      </c>
      <c r="C5478" s="2" t="s">
        <v>22</v>
      </c>
      <c r="D5478" s="2" t="s">
        <v>23</v>
      </c>
      <c r="E5478" s="2" t="s">
        <v>5</v>
      </c>
      <c r="G5478" s="2" t="s">
        <v>24</v>
      </c>
      <c r="H5478" s="2">
        <v>2464656</v>
      </c>
      <c r="I5478" s="2">
        <v>2464895</v>
      </c>
      <c r="J5478" s="1" t="s">
        <v>54</v>
      </c>
      <c r="Q5478" s="2" t="s">
        <v>7458</v>
      </c>
      <c r="R5478" s="2">
        <v>240</v>
      </c>
    </row>
    <row r="5479" spans="1:20" ht="28.8" x14ac:dyDescent="0.3">
      <c r="A5479" s="2" t="s">
        <v>28</v>
      </c>
      <c r="B5479" s="2" t="s">
        <v>29</v>
      </c>
      <c r="C5479" s="2" t="s">
        <v>22</v>
      </c>
      <c r="D5479" s="2" t="s">
        <v>23</v>
      </c>
      <c r="E5479" s="2" t="s">
        <v>5</v>
      </c>
      <c r="G5479" s="2" t="s">
        <v>24</v>
      </c>
      <c r="H5479" s="2">
        <v>2464656</v>
      </c>
      <c r="I5479" s="2">
        <v>2464895</v>
      </c>
      <c r="J5479" s="1" t="s">
        <v>54</v>
      </c>
      <c r="K5479" s="2" t="s">
        <v>7459</v>
      </c>
      <c r="N5479" s="2" t="s">
        <v>7460</v>
      </c>
      <c r="Q5479" s="2" t="s">
        <v>7458</v>
      </c>
      <c r="R5479" s="2">
        <v>240</v>
      </c>
      <c r="S5479" s="2">
        <v>79</v>
      </c>
    </row>
    <row r="5480" spans="1:20" ht="28.8" x14ac:dyDescent="0.3">
      <c r="A5480" s="2" t="s">
        <v>20</v>
      </c>
      <c r="B5480" s="2" t="s">
        <v>21</v>
      </c>
      <c r="C5480" s="2" t="s">
        <v>22</v>
      </c>
      <c r="D5480" s="2" t="s">
        <v>23</v>
      </c>
      <c r="E5480" s="2" t="s">
        <v>5</v>
      </c>
      <c r="G5480" s="2" t="s">
        <v>24</v>
      </c>
      <c r="H5480" s="2">
        <v>2465025</v>
      </c>
      <c r="I5480" s="2">
        <v>2465279</v>
      </c>
      <c r="J5480" s="1" t="s">
        <v>25</v>
      </c>
      <c r="Q5480" s="2" t="s">
        <v>7461</v>
      </c>
      <c r="R5480" s="2">
        <v>255</v>
      </c>
    </row>
    <row r="5481" spans="1:20" ht="28.8" x14ac:dyDescent="0.3">
      <c r="A5481" s="2" t="s">
        <v>28</v>
      </c>
      <c r="B5481" s="2" t="s">
        <v>29</v>
      </c>
      <c r="C5481" s="2" t="s">
        <v>22</v>
      </c>
      <c r="D5481" s="2" t="s">
        <v>23</v>
      </c>
      <c r="E5481" s="2" t="s">
        <v>5</v>
      </c>
      <c r="G5481" s="2" t="s">
        <v>24</v>
      </c>
      <c r="H5481" s="2">
        <v>2465025</v>
      </c>
      <c r="I5481" s="2">
        <v>2465279</v>
      </c>
      <c r="J5481" s="1" t="s">
        <v>25</v>
      </c>
      <c r="K5481" s="2" t="s">
        <v>7462</v>
      </c>
      <c r="N5481" s="2" t="s">
        <v>101</v>
      </c>
      <c r="Q5481" s="2" t="s">
        <v>7461</v>
      </c>
      <c r="R5481" s="2">
        <v>255</v>
      </c>
      <c r="S5481" s="2">
        <v>84</v>
      </c>
    </row>
    <row r="5482" spans="1:20" ht="28.8" x14ac:dyDescent="0.3">
      <c r="A5482" s="2" t="s">
        <v>20</v>
      </c>
      <c r="B5482" s="2" t="s">
        <v>21</v>
      </c>
      <c r="C5482" s="2" t="s">
        <v>22</v>
      </c>
      <c r="D5482" s="2" t="s">
        <v>23</v>
      </c>
      <c r="E5482" s="2" t="s">
        <v>5</v>
      </c>
      <c r="G5482" s="2" t="s">
        <v>24</v>
      </c>
      <c r="H5482" s="2">
        <v>2465564</v>
      </c>
      <c r="I5482" s="2">
        <v>2466445</v>
      </c>
      <c r="J5482" s="1" t="s">
        <v>54</v>
      </c>
      <c r="O5482" s="2" t="s">
        <v>7463</v>
      </c>
      <c r="Q5482" s="2" t="s">
        <v>7464</v>
      </c>
      <c r="R5482" s="2">
        <v>882</v>
      </c>
    </row>
    <row r="5483" spans="1:20" ht="43.2" x14ac:dyDescent="0.3">
      <c r="A5483" s="2" t="s">
        <v>28</v>
      </c>
      <c r="B5483" s="2" t="s">
        <v>29</v>
      </c>
      <c r="C5483" s="2" t="s">
        <v>22</v>
      </c>
      <c r="D5483" s="2" t="s">
        <v>23</v>
      </c>
      <c r="E5483" s="2" t="s">
        <v>5</v>
      </c>
      <c r="G5483" s="2" t="s">
        <v>24</v>
      </c>
      <c r="H5483" s="2">
        <v>2465564</v>
      </c>
      <c r="I5483" s="2">
        <v>2466445</v>
      </c>
      <c r="J5483" s="1" t="s">
        <v>54</v>
      </c>
      <c r="K5483" s="2" t="s">
        <v>7465</v>
      </c>
      <c r="N5483" s="2" t="s">
        <v>7466</v>
      </c>
      <c r="O5483" s="2" t="s">
        <v>7463</v>
      </c>
      <c r="Q5483" s="2" t="s">
        <v>7464</v>
      </c>
      <c r="R5483" s="2">
        <v>882</v>
      </c>
      <c r="S5483" s="2">
        <v>293</v>
      </c>
    </row>
    <row r="5484" spans="1:20" ht="28.8" x14ac:dyDescent="0.3">
      <c r="A5484" s="2" t="s">
        <v>20</v>
      </c>
      <c r="B5484" s="2" t="s">
        <v>21</v>
      </c>
      <c r="C5484" s="2" t="s">
        <v>22</v>
      </c>
      <c r="D5484" s="2" t="s">
        <v>23</v>
      </c>
      <c r="E5484" s="2" t="s">
        <v>5</v>
      </c>
      <c r="G5484" s="2" t="s">
        <v>24</v>
      </c>
      <c r="H5484" s="2">
        <v>2466545</v>
      </c>
      <c r="I5484" s="2">
        <v>2466787</v>
      </c>
      <c r="J5484" s="1" t="s">
        <v>54</v>
      </c>
      <c r="Q5484" s="2" t="s">
        <v>7467</v>
      </c>
      <c r="R5484" s="2">
        <v>243</v>
      </c>
    </row>
    <row r="5485" spans="1:20" ht="28.8" x14ac:dyDescent="0.3">
      <c r="A5485" s="2" t="s">
        <v>28</v>
      </c>
      <c r="B5485" s="2" t="s">
        <v>29</v>
      </c>
      <c r="C5485" s="2" t="s">
        <v>22</v>
      </c>
      <c r="D5485" s="2" t="s">
        <v>23</v>
      </c>
      <c r="E5485" s="2" t="s">
        <v>5</v>
      </c>
      <c r="G5485" s="2" t="s">
        <v>24</v>
      </c>
      <c r="H5485" s="2">
        <v>2466545</v>
      </c>
      <c r="I5485" s="2">
        <v>2466787</v>
      </c>
      <c r="J5485" s="1" t="s">
        <v>54</v>
      </c>
      <c r="K5485" s="2" t="s">
        <v>7468</v>
      </c>
      <c r="N5485" s="2" t="s">
        <v>1612</v>
      </c>
      <c r="Q5485" s="2" t="s">
        <v>7467</v>
      </c>
      <c r="R5485" s="2">
        <v>243</v>
      </c>
      <c r="S5485" s="2">
        <v>80</v>
      </c>
    </row>
    <row r="5486" spans="1:20" ht="28.8" x14ac:dyDescent="0.3">
      <c r="A5486" s="2" t="s">
        <v>20</v>
      </c>
      <c r="B5486" s="2" t="s">
        <v>21</v>
      </c>
      <c r="C5486" s="2" t="s">
        <v>22</v>
      </c>
      <c r="D5486" s="2" t="s">
        <v>23</v>
      </c>
      <c r="E5486" s="2" t="s">
        <v>5</v>
      </c>
      <c r="G5486" s="2" t="s">
        <v>24</v>
      </c>
      <c r="H5486" s="2">
        <v>2467094</v>
      </c>
      <c r="I5486" s="2">
        <v>2467879</v>
      </c>
      <c r="J5486" s="1" t="s">
        <v>54</v>
      </c>
      <c r="Q5486" s="2" t="s">
        <v>7469</v>
      </c>
      <c r="R5486" s="2">
        <v>786</v>
      </c>
    </row>
    <row r="5487" spans="1:20" ht="28.8" x14ac:dyDescent="0.3">
      <c r="A5487" s="2" t="s">
        <v>28</v>
      </c>
      <c r="B5487" s="2" t="s">
        <v>29</v>
      </c>
      <c r="C5487" s="2" t="s">
        <v>22</v>
      </c>
      <c r="D5487" s="2" t="s">
        <v>23</v>
      </c>
      <c r="E5487" s="2" t="s">
        <v>5</v>
      </c>
      <c r="G5487" s="2" t="s">
        <v>24</v>
      </c>
      <c r="H5487" s="2">
        <v>2467094</v>
      </c>
      <c r="I5487" s="2">
        <v>2467879</v>
      </c>
      <c r="J5487" s="1" t="s">
        <v>54</v>
      </c>
      <c r="K5487" s="2" t="s">
        <v>7470</v>
      </c>
      <c r="N5487" s="2" t="s">
        <v>7471</v>
      </c>
      <c r="Q5487" s="2" t="s">
        <v>7469</v>
      </c>
      <c r="R5487" s="2">
        <v>786</v>
      </c>
      <c r="S5487" s="2">
        <v>261</v>
      </c>
    </row>
    <row r="5488" spans="1:20" ht="28.8" x14ac:dyDescent="0.3">
      <c r="A5488" s="2" t="s">
        <v>20</v>
      </c>
      <c r="B5488" s="2" t="s">
        <v>21</v>
      </c>
      <c r="C5488" s="2" t="s">
        <v>22</v>
      </c>
      <c r="D5488" s="2" t="s">
        <v>23</v>
      </c>
      <c r="E5488" s="2" t="s">
        <v>5</v>
      </c>
      <c r="G5488" s="2" t="s">
        <v>24</v>
      </c>
      <c r="H5488" s="2">
        <v>2467945</v>
      </c>
      <c r="I5488" s="2">
        <v>2469552</v>
      </c>
      <c r="J5488" s="1" t="s">
        <v>54</v>
      </c>
      <c r="Q5488" s="2" t="s">
        <v>7472</v>
      </c>
      <c r="R5488" s="2">
        <v>1608</v>
      </c>
    </row>
    <row r="5489" spans="1:20" ht="28.8" x14ac:dyDescent="0.3">
      <c r="A5489" s="2" t="s">
        <v>28</v>
      </c>
      <c r="B5489" s="2" t="s">
        <v>29</v>
      </c>
      <c r="C5489" s="2" t="s">
        <v>22</v>
      </c>
      <c r="D5489" s="2" t="s">
        <v>23</v>
      </c>
      <c r="E5489" s="2" t="s">
        <v>5</v>
      </c>
      <c r="G5489" s="2" t="s">
        <v>24</v>
      </c>
      <c r="H5489" s="2">
        <v>2467945</v>
      </c>
      <c r="I5489" s="2">
        <v>2469552</v>
      </c>
      <c r="J5489" s="1" t="s">
        <v>54</v>
      </c>
      <c r="K5489" s="2" t="s">
        <v>7473</v>
      </c>
      <c r="N5489" s="2" t="s">
        <v>7474</v>
      </c>
      <c r="Q5489" s="2" t="s">
        <v>7472</v>
      </c>
      <c r="R5489" s="2">
        <v>1608</v>
      </c>
      <c r="S5489" s="2">
        <v>535</v>
      </c>
    </row>
    <row r="5490" spans="1:20" ht="28.8" x14ac:dyDescent="0.3">
      <c r="A5490" s="2" t="s">
        <v>20</v>
      </c>
      <c r="B5490" s="2" t="s">
        <v>21</v>
      </c>
      <c r="C5490" s="2" t="s">
        <v>22</v>
      </c>
      <c r="D5490" s="2" t="s">
        <v>23</v>
      </c>
      <c r="E5490" s="2" t="s">
        <v>5</v>
      </c>
      <c r="G5490" s="2" t="s">
        <v>24</v>
      </c>
      <c r="H5490" s="2">
        <v>2469780</v>
      </c>
      <c r="I5490" s="2">
        <v>2470400</v>
      </c>
      <c r="J5490" s="1" t="s">
        <v>54</v>
      </c>
      <c r="Q5490" s="2" t="s">
        <v>7475</v>
      </c>
      <c r="R5490" s="2">
        <v>621</v>
      </c>
    </row>
    <row r="5491" spans="1:20" ht="28.8" x14ac:dyDescent="0.3">
      <c r="A5491" s="2" t="s">
        <v>28</v>
      </c>
      <c r="B5491" s="2" t="s">
        <v>29</v>
      </c>
      <c r="C5491" s="2" t="s">
        <v>22</v>
      </c>
      <c r="D5491" s="2" t="s">
        <v>23</v>
      </c>
      <c r="E5491" s="2" t="s">
        <v>5</v>
      </c>
      <c r="G5491" s="2" t="s">
        <v>24</v>
      </c>
      <c r="H5491" s="2">
        <v>2469780</v>
      </c>
      <c r="I5491" s="2">
        <v>2470400</v>
      </c>
      <c r="J5491" s="1" t="s">
        <v>54</v>
      </c>
      <c r="K5491" s="2" t="s">
        <v>7476</v>
      </c>
      <c r="N5491" s="2" t="s">
        <v>303</v>
      </c>
      <c r="Q5491" s="2" t="s">
        <v>7475</v>
      </c>
      <c r="R5491" s="2">
        <v>621</v>
      </c>
      <c r="S5491" s="2">
        <v>206</v>
      </c>
    </row>
    <row r="5492" spans="1:20" ht="28.8" x14ac:dyDescent="0.3">
      <c r="A5492" s="2" t="s">
        <v>20</v>
      </c>
      <c r="B5492" s="2" t="s">
        <v>21</v>
      </c>
      <c r="C5492" s="2" t="s">
        <v>22</v>
      </c>
      <c r="D5492" s="2" t="s">
        <v>23</v>
      </c>
      <c r="E5492" s="2" t="s">
        <v>5</v>
      </c>
      <c r="G5492" s="2" t="s">
        <v>24</v>
      </c>
      <c r="H5492" s="2">
        <v>2470432</v>
      </c>
      <c r="I5492" s="2">
        <v>2470734</v>
      </c>
      <c r="J5492" s="1" t="s">
        <v>54</v>
      </c>
      <c r="Q5492" s="2" t="s">
        <v>7477</v>
      </c>
      <c r="R5492" s="2">
        <v>303</v>
      </c>
    </row>
    <row r="5493" spans="1:20" ht="28.8" x14ac:dyDescent="0.3">
      <c r="A5493" s="2" t="s">
        <v>28</v>
      </c>
      <c r="B5493" s="2" t="s">
        <v>29</v>
      </c>
      <c r="C5493" s="2" t="s">
        <v>22</v>
      </c>
      <c r="D5493" s="2" t="s">
        <v>23</v>
      </c>
      <c r="E5493" s="2" t="s">
        <v>5</v>
      </c>
      <c r="G5493" s="2" t="s">
        <v>24</v>
      </c>
      <c r="H5493" s="2">
        <v>2470432</v>
      </c>
      <c r="I5493" s="2">
        <v>2470734</v>
      </c>
      <c r="J5493" s="1" t="s">
        <v>54</v>
      </c>
      <c r="K5493" s="2" t="s">
        <v>7478</v>
      </c>
      <c r="N5493" s="2" t="s">
        <v>101</v>
      </c>
      <c r="Q5493" s="2" t="s">
        <v>7477</v>
      </c>
      <c r="R5493" s="2">
        <v>303</v>
      </c>
      <c r="S5493" s="2">
        <v>100</v>
      </c>
    </row>
    <row r="5494" spans="1:20" ht="28.8" x14ac:dyDescent="0.3">
      <c r="A5494" s="2" t="s">
        <v>20</v>
      </c>
      <c r="B5494" s="2" t="s">
        <v>21</v>
      </c>
      <c r="C5494" s="2" t="s">
        <v>22</v>
      </c>
      <c r="D5494" s="2" t="s">
        <v>23</v>
      </c>
      <c r="E5494" s="2" t="s">
        <v>5</v>
      </c>
      <c r="G5494" s="2" t="s">
        <v>24</v>
      </c>
      <c r="H5494" s="2">
        <v>2470925</v>
      </c>
      <c r="I5494" s="2">
        <v>2472949</v>
      </c>
      <c r="J5494" s="1" t="s">
        <v>54</v>
      </c>
      <c r="Q5494" s="2" t="s">
        <v>7479</v>
      </c>
      <c r="R5494" s="2">
        <v>2025</v>
      </c>
    </row>
    <row r="5495" spans="1:20" ht="43.2" x14ac:dyDescent="0.3">
      <c r="A5495" s="2" t="s">
        <v>28</v>
      </c>
      <c r="B5495" s="2" t="s">
        <v>29</v>
      </c>
      <c r="C5495" s="2" t="s">
        <v>22</v>
      </c>
      <c r="D5495" s="2" t="s">
        <v>23</v>
      </c>
      <c r="E5495" s="2" t="s">
        <v>5</v>
      </c>
      <c r="G5495" s="2" t="s">
        <v>24</v>
      </c>
      <c r="H5495" s="2">
        <v>2470925</v>
      </c>
      <c r="I5495" s="2">
        <v>2472949</v>
      </c>
      <c r="J5495" s="1" t="s">
        <v>54</v>
      </c>
      <c r="K5495" s="2" t="s">
        <v>7480</v>
      </c>
      <c r="N5495" s="2" t="s">
        <v>5506</v>
      </c>
      <c r="Q5495" s="2" t="s">
        <v>7479</v>
      </c>
      <c r="R5495" s="2">
        <v>2025</v>
      </c>
      <c r="S5495" s="2">
        <v>674</v>
      </c>
    </row>
    <row r="5496" spans="1:20" ht="28.8" x14ac:dyDescent="0.3">
      <c r="A5496" s="2" t="s">
        <v>20</v>
      </c>
      <c r="B5496" s="2" t="s">
        <v>21</v>
      </c>
      <c r="C5496" s="2" t="s">
        <v>22</v>
      </c>
      <c r="D5496" s="2" t="s">
        <v>23</v>
      </c>
      <c r="E5496" s="2" t="s">
        <v>5</v>
      </c>
      <c r="G5496" s="2" t="s">
        <v>24</v>
      </c>
      <c r="H5496" s="2">
        <v>2473228</v>
      </c>
      <c r="I5496" s="2">
        <v>2473620</v>
      </c>
      <c r="J5496" s="1" t="s">
        <v>25</v>
      </c>
      <c r="Q5496" s="2" t="s">
        <v>7481</v>
      </c>
      <c r="R5496" s="2">
        <v>393</v>
      </c>
    </row>
    <row r="5497" spans="1:20" ht="28.8" x14ac:dyDescent="0.3">
      <c r="A5497" s="2" t="s">
        <v>28</v>
      </c>
      <c r="B5497" s="2" t="s">
        <v>29</v>
      </c>
      <c r="C5497" s="2" t="s">
        <v>22</v>
      </c>
      <c r="D5497" s="2" t="s">
        <v>23</v>
      </c>
      <c r="E5497" s="2" t="s">
        <v>5</v>
      </c>
      <c r="G5497" s="2" t="s">
        <v>24</v>
      </c>
      <c r="H5497" s="2">
        <v>2473228</v>
      </c>
      <c r="I5497" s="2">
        <v>2473620</v>
      </c>
      <c r="J5497" s="1" t="s">
        <v>25</v>
      </c>
      <c r="K5497" s="2" t="s">
        <v>7482</v>
      </c>
      <c r="N5497" s="2" t="s">
        <v>101</v>
      </c>
      <c r="Q5497" s="2" t="s">
        <v>7481</v>
      </c>
      <c r="R5497" s="2">
        <v>393</v>
      </c>
      <c r="S5497" s="2">
        <v>130</v>
      </c>
    </row>
    <row r="5498" spans="1:20" ht="28.8" x14ac:dyDescent="0.3">
      <c r="A5498" s="2" t="s">
        <v>20</v>
      </c>
      <c r="B5498" s="2" t="s">
        <v>53</v>
      </c>
      <c r="C5498" s="2" t="s">
        <v>22</v>
      </c>
      <c r="D5498" s="2" t="s">
        <v>23</v>
      </c>
      <c r="E5498" s="2" t="s">
        <v>5</v>
      </c>
      <c r="G5498" s="2" t="s">
        <v>24</v>
      </c>
      <c r="H5498" s="2">
        <v>2473714</v>
      </c>
      <c r="I5498" s="2">
        <v>2474103</v>
      </c>
      <c r="J5498" s="1" t="s">
        <v>25</v>
      </c>
      <c r="Q5498" s="2" t="s">
        <v>7483</v>
      </c>
      <c r="R5498" s="2">
        <v>390</v>
      </c>
      <c r="T5498" s="2" t="s">
        <v>56</v>
      </c>
    </row>
    <row r="5499" spans="1:20" ht="28.8" x14ac:dyDescent="0.3">
      <c r="A5499" s="2" t="s">
        <v>20</v>
      </c>
      <c r="B5499" s="2" t="s">
        <v>21</v>
      </c>
      <c r="C5499" s="2" t="s">
        <v>22</v>
      </c>
      <c r="D5499" s="2" t="s">
        <v>23</v>
      </c>
      <c r="E5499" s="2" t="s">
        <v>5</v>
      </c>
      <c r="G5499" s="2" t="s">
        <v>24</v>
      </c>
      <c r="H5499" s="2">
        <v>2474158</v>
      </c>
      <c r="I5499" s="2">
        <v>2474520</v>
      </c>
      <c r="J5499" s="1" t="s">
        <v>25</v>
      </c>
      <c r="Q5499" s="2" t="s">
        <v>7484</v>
      </c>
      <c r="R5499" s="2">
        <v>363</v>
      </c>
    </row>
    <row r="5500" spans="1:20" ht="43.2" x14ac:dyDescent="0.3">
      <c r="A5500" s="2" t="s">
        <v>28</v>
      </c>
      <c r="B5500" s="2" t="s">
        <v>29</v>
      </c>
      <c r="C5500" s="2" t="s">
        <v>22</v>
      </c>
      <c r="D5500" s="2" t="s">
        <v>23</v>
      </c>
      <c r="E5500" s="2" t="s">
        <v>5</v>
      </c>
      <c r="G5500" s="2" t="s">
        <v>24</v>
      </c>
      <c r="H5500" s="2">
        <v>2474158</v>
      </c>
      <c r="I5500" s="2">
        <v>2474520</v>
      </c>
      <c r="J5500" s="1" t="s">
        <v>25</v>
      </c>
      <c r="K5500" s="2" t="s">
        <v>7485</v>
      </c>
      <c r="N5500" s="2" t="s">
        <v>7486</v>
      </c>
      <c r="Q5500" s="2" t="s">
        <v>7484</v>
      </c>
      <c r="R5500" s="2">
        <v>363</v>
      </c>
      <c r="S5500" s="2">
        <v>120</v>
      </c>
    </row>
    <row r="5501" spans="1:20" ht="28.8" x14ac:dyDescent="0.3">
      <c r="A5501" s="2" t="s">
        <v>20</v>
      </c>
      <c r="B5501" s="2" t="s">
        <v>21</v>
      </c>
      <c r="C5501" s="2" t="s">
        <v>22</v>
      </c>
      <c r="D5501" s="2" t="s">
        <v>23</v>
      </c>
      <c r="E5501" s="2" t="s">
        <v>5</v>
      </c>
      <c r="G5501" s="2" t="s">
        <v>24</v>
      </c>
      <c r="H5501" s="2">
        <v>2474645</v>
      </c>
      <c r="I5501" s="2">
        <v>2474953</v>
      </c>
      <c r="J5501" s="1" t="s">
        <v>25</v>
      </c>
      <c r="Q5501" s="2" t="s">
        <v>7487</v>
      </c>
      <c r="R5501" s="2">
        <v>309</v>
      </c>
    </row>
    <row r="5502" spans="1:20" ht="28.8" x14ac:dyDescent="0.3">
      <c r="A5502" s="2" t="s">
        <v>28</v>
      </c>
      <c r="B5502" s="2" t="s">
        <v>29</v>
      </c>
      <c r="C5502" s="2" t="s">
        <v>22</v>
      </c>
      <c r="D5502" s="2" t="s">
        <v>23</v>
      </c>
      <c r="E5502" s="2" t="s">
        <v>5</v>
      </c>
      <c r="G5502" s="2" t="s">
        <v>24</v>
      </c>
      <c r="H5502" s="2">
        <v>2474645</v>
      </c>
      <c r="I5502" s="2">
        <v>2474953</v>
      </c>
      <c r="J5502" s="1" t="s">
        <v>25</v>
      </c>
      <c r="K5502" s="2" t="s">
        <v>7488</v>
      </c>
      <c r="N5502" s="2" t="s">
        <v>101</v>
      </c>
      <c r="Q5502" s="2" t="s">
        <v>7487</v>
      </c>
      <c r="R5502" s="2">
        <v>309</v>
      </c>
      <c r="S5502" s="2">
        <v>102</v>
      </c>
    </row>
    <row r="5503" spans="1:20" ht="28.8" x14ac:dyDescent="0.3">
      <c r="A5503" s="2" t="s">
        <v>20</v>
      </c>
      <c r="B5503" s="2" t="s">
        <v>21</v>
      </c>
      <c r="C5503" s="2" t="s">
        <v>22</v>
      </c>
      <c r="D5503" s="2" t="s">
        <v>23</v>
      </c>
      <c r="E5503" s="2" t="s">
        <v>5</v>
      </c>
      <c r="G5503" s="2" t="s">
        <v>24</v>
      </c>
      <c r="H5503" s="2">
        <v>2475367</v>
      </c>
      <c r="I5503" s="2">
        <v>2476227</v>
      </c>
      <c r="J5503" s="1" t="s">
        <v>25</v>
      </c>
      <c r="Q5503" s="2" t="s">
        <v>7489</v>
      </c>
      <c r="R5503" s="2">
        <v>861</v>
      </c>
    </row>
    <row r="5504" spans="1:20" ht="28.8" x14ac:dyDescent="0.3">
      <c r="A5504" s="2" t="s">
        <v>28</v>
      </c>
      <c r="B5504" s="2" t="s">
        <v>29</v>
      </c>
      <c r="C5504" s="2" t="s">
        <v>22</v>
      </c>
      <c r="D5504" s="2" t="s">
        <v>23</v>
      </c>
      <c r="E5504" s="2" t="s">
        <v>5</v>
      </c>
      <c r="G5504" s="2" t="s">
        <v>24</v>
      </c>
      <c r="H5504" s="2">
        <v>2475367</v>
      </c>
      <c r="I5504" s="2">
        <v>2476227</v>
      </c>
      <c r="J5504" s="1" t="s">
        <v>25</v>
      </c>
      <c r="K5504" s="2" t="s">
        <v>7490</v>
      </c>
      <c r="N5504" s="2" t="s">
        <v>101</v>
      </c>
      <c r="Q5504" s="2" t="s">
        <v>7489</v>
      </c>
      <c r="R5504" s="2">
        <v>861</v>
      </c>
      <c r="S5504" s="2">
        <v>286</v>
      </c>
    </row>
    <row r="5505" spans="1:19" ht="28.8" x14ac:dyDescent="0.3">
      <c r="A5505" s="2" t="s">
        <v>20</v>
      </c>
      <c r="B5505" s="2" t="s">
        <v>21</v>
      </c>
      <c r="C5505" s="2" t="s">
        <v>22</v>
      </c>
      <c r="D5505" s="2" t="s">
        <v>23</v>
      </c>
      <c r="E5505" s="2" t="s">
        <v>5</v>
      </c>
      <c r="G5505" s="2" t="s">
        <v>24</v>
      </c>
      <c r="H5505" s="2">
        <v>2476508</v>
      </c>
      <c r="I5505" s="2">
        <v>2477662</v>
      </c>
      <c r="J5505" s="1" t="s">
        <v>54</v>
      </c>
      <c r="Q5505" s="2" t="s">
        <v>7491</v>
      </c>
      <c r="R5505" s="2">
        <v>1155</v>
      </c>
    </row>
    <row r="5506" spans="1:19" ht="28.8" x14ac:dyDescent="0.3">
      <c r="A5506" s="2" t="s">
        <v>28</v>
      </c>
      <c r="B5506" s="2" t="s">
        <v>29</v>
      </c>
      <c r="C5506" s="2" t="s">
        <v>22</v>
      </c>
      <c r="D5506" s="2" t="s">
        <v>23</v>
      </c>
      <c r="E5506" s="2" t="s">
        <v>5</v>
      </c>
      <c r="G5506" s="2" t="s">
        <v>24</v>
      </c>
      <c r="H5506" s="2">
        <v>2476508</v>
      </c>
      <c r="I5506" s="2">
        <v>2477662</v>
      </c>
      <c r="J5506" s="1" t="s">
        <v>54</v>
      </c>
      <c r="K5506" s="2" t="s">
        <v>7492</v>
      </c>
      <c r="N5506" s="2" t="s">
        <v>101</v>
      </c>
      <c r="Q5506" s="2" t="s">
        <v>7491</v>
      </c>
      <c r="R5506" s="2">
        <v>1155</v>
      </c>
      <c r="S5506" s="2">
        <v>384</v>
      </c>
    </row>
    <row r="5507" spans="1:19" ht="28.8" x14ac:dyDescent="0.3">
      <c r="A5507" s="2" t="s">
        <v>20</v>
      </c>
      <c r="B5507" s="2" t="s">
        <v>21</v>
      </c>
      <c r="C5507" s="2" t="s">
        <v>22</v>
      </c>
      <c r="D5507" s="2" t="s">
        <v>23</v>
      </c>
      <c r="E5507" s="2" t="s">
        <v>5</v>
      </c>
      <c r="G5507" s="2" t="s">
        <v>24</v>
      </c>
      <c r="H5507" s="2">
        <v>2477769</v>
      </c>
      <c r="I5507" s="2">
        <v>2477861</v>
      </c>
      <c r="J5507" s="1" t="s">
        <v>25</v>
      </c>
      <c r="Q5507" s="2" t="s">
        <v>7493</v>
      </c>
      <c r="R5507" s="2">
        <v>93</v>
      </c>
    </row>
    <row r="5508" spans="1:19" ht="28.8" x14ac:dyDescent="0.3">
      <c r="A5508" s="2" t="s">
        <v>28</v>
      </c>
      <c r="B5508" s="2" t="s">
        <v>29</v>
      </c>
      <c r="C5508" s="2" t="s">
        <v>22</v>
      </c>
      <c r="D5508" s="2" t="s">
        <v>23</v>
      </c>
      <c r="E5508" s="2" t="s">
        <v>5</v>
      </c>
      <c r="G5508" s="2" t="s">
        <v>24</v>
      </c>
      <c r="H5508" s="2">
        <v>2477769</v>
      </c>
      <c r="I5508" s="2">
        <v>2477861</v>
      </c>
      <c r="J5508" s="1" t="s">
        <v>25</v>
      </c>
      <c r="K5508" s="2" t="s">
        <v>7494</v>
      </c>
      <c r="N5508" s="2" t="s">
        <v>101</v>
      </c>
      <c r="Q5508" s="2" t="s">
        <v>7493</v>
      </c>
      <c r="R5508" s="2">
        <v>93</v>
      </c>
      <c r="S5508" s="2">
        <v>30</v>
      </c>
    </row>
    <row r="5509" spans="1:19" ht="28.8" x14ac:dyDescent="0.3">
      <c r="A5509" s="2" t="s">
        <v>20</v>
      </c>
      <c r="B5509" s="2" t="s">
        <v>21</v>
      </c>
      <c r="C5509" s="2" t="s">
        <v>22</v>
      </c>
      <c r="D5509" s="2" t="s">
        <v>23</v>
      </c>
      <c r="E5509" s="2" t="s">
        <v>5</v>
      </c>
      <c r="G5509" s="2" t="s">
        <v>24</v>
      </c>
      <c r="H5509" s="2">
        <v>2477856</v>
      </c>
      <c r="I5509" s="2">
        <v>2478149</v>
      </c>
      <c r="J5509" s="1" t="s">
        <v>54</v>
      </c>
      <c r="Q5509" s="2" t="s">
        <v>7495</v>
      </c>
      <c r="R5509" s="2">
        <v>294</v>
      </c>
    </row>
    <row r="5510" spans="1:19" ht="28.8" x14ac:dyDescent="0.3">
      <c r="A5510" s="2" t="s">
        <v>28</v>
      </c>
      <c r="B5510" s="2" t="s">
        <v>29</v>
      </c>
      <c r="C5510" s="2" t="s">
        <v>22</v>
      </c>
      <c r="D5510" s="2" t="s">
        <v>23</v>
      </c>
      <c r="E5510" s="2" t="s">
        <v>5</v>
      </c>
      <c r="G5510" s="2" t="s">
        <v>24</v>
      </c>
      <c r="H5510" s="2">
        <v>2477856</v>
      </c>
      <c r="I5510" s="2">
        <v>2478149</v>
      </c>
      <c r="J5510" s="1" t="s">
        <v>54</v>
      </c>
      <c r="K5510" s="2" t="s">
        <v>7496</v>
      </c>
      <c r="N5510" s="2" t="s">
        <v>1612</v>
      </c>
      <c r="Q5510" s="2" t="s">
        <v>7495</v>
      </c>
      <c r="R5510" s="2">
        <v>294</v>
      </c>
      <c r="S5510" s="2">
        <v>97</v>
      </c>
    </row>
    <row r="5511" spans="1:19" ht="28.8" x14ac:dyDescent="0.3">
      <c r="A5511" s="2" t="s">
        <v>20</v>
      </c>
      <c r="B5511" s="2" t="s">
        <v>21</v>
      </c>
      <c r="C5511" s="2" t="s">
        <v>22</v>
      </c>
      <c r="D5511" s="2" t="s">
        <v>23</v>
      </c>
      <c r="E5511" s="2" t="s">
        <v>5</v>
      </c>
      <c r="G5511" s="2" t="s">
        <v>24</v>
      </c>
      <c r="H5511" s="2">
        <v>2478570</v>
      </c>
      <c r="I5511" s="2">
        <v>2478923</v>
      </c>
      <c r="J5511" s="1" t="s">
        <v>25</v>
      </c>
      <c r="Q5511" s="2" t="s">
        <v>7497</v>
      </c>
      <c r="R5511" s="2">
        <v>354</v>
      </c>
    </row>
    <row r="5512" spans="1:19" ht="43.2" x14ac:dyDescent="0.3">
      <c r="A5512" s="2" t="s">
        <v>28</v>
      </c>
      <c r="B5512" s="2" t="s">
        <v>29</v>
      </c>
      <c r="C5512" s="2" t="s">
        <v>22</v>
      </c>
      <c r="D5512" s="2" t="s">
        <v>23</v>
      </c>
      <c r="E5512" s="2" t="s">
        <v>5</v>
      </c>
      <c r="G5512" s="2" t="s">
        <v>24</v>
      </c>
      <c r="H5512" s="2">
        <v>2478570</v>
      </c>
      <c r="I5512" s="2">
        <v>2478923</v>
      </c>
      <c r="J5512" s="1" t="s">
        <v>25</v>
      </c>
      <c r="K5512" s="2" t="s">
        <v>7498</v>
      </c>
      <c r="N5512" s="2" t="s">
        <v>41</v>
      </c>
      <c r="Q5512" s="2" t="s">
        <v>7497</v>
      </c>
      <c r="R5512" s="2">
        <v>354</v>
      </c>
      <c r="S5512" s="2">
        <v>117</v>
      </c>
    </row>
    <row r="5513" spans="1:19" ht="28.8" x14ac:dyDescent="0.3">
      <c r="A5513" s="2" t="s">
        <v>20</v>
      </c>
      <c r="B5513" s="2" t="s">
        <v>21</v>
      </c>
      <c r="C5513" s="2" t="s">
        <v>22</v>
      </c>
      <c r="D5513" s="2" t="s">
        <v>23</v>
      </c>
      <c r="E5513" s="2" t="s">
        <v>5</v>
      </c>
      <c r="G5513" s="2" t="s">
        <v>24</v>
      </c>
      <c r="H5513" s="2">
        <v>2479043</v>
      </c>
      <c r="I5513" s="2">
        <v>2479825</v>
      </c>
      <c r="J5513" s="1" t="s">
        <v>54</v>
      </c>
      <c r="Q5513" s="2" t="s">
        <v>7499</v>
      </c>
      <c r="R5513" s="2">
        <v>783</v>
      </c>
    </row>
    <row r="5514" spans="1:19" ht="28.8" x14ac:dyDescent="0.3">
      <c r="A5514" s="2" t="s">
        <v>28</v>
      </c>
      <c r="B5514" s="2" t="s">
        <v>29</v>
      </c>
      <c r="C5514" s="2" t="s">
        <v>22</v>
      </c>
      <c r="D5514" s="2" t="s">
        <v>23</v>
      </c>
      <c r="E5514" s="2" t="s">
        <v>5</v>
      </c>
      <c r="G5514" s="2" t="s">
        <v>24</v>
      </c>
      <c r="H5514" s="2">
        <v>2479043</v>
      </c>
      <c r="I5514" s="2">
        <v>2479825</v>
      </c>
      <c r="J5514" s="1" t="s">
        <v>54</v>
      </c>
      <c r="K5514" s="2" t="s">
        <v>7500</v>
      </c>
      <c r="N5514" s="2" t="s">
        <v>101</v>
      </c>
      <c r="Q5514" s="2" t="s">
        <v>7499</v>
      </c>
      <c r="R5514" s="2">
        <v>783</v>
      </c>
      <c r="S5514" s="2">
        <v>260</v>
      </c>
    </row>
    <row r="5515" spans="1:19" ht="28.8" x14ac:dyDescent="0.3">
      <c r="A5515" s="2" t="s">
        <v>20</v>
      </c>
      <c r="B5515" s="2" t="s">
        <v>21</v>
      </c>
      <c r="C5515" s="2" t="s">
        <v>22</v>
      </c>
      <c r="D5515" s="2" t="s">
        <v>23</v>
      </c>
      <c r="E5515" s="2" t="s">
        <v>5</v>
      </c>
      <c r="G5515" s="2" t="s">
        <v>24</v>
      </c>
      <c r="H5515" s="2">
        <v>2480037</v>
      </c>
      <c r="I5515" s="2">
        <v>2483105</v>
      </c>
      <c r="J5515" s="1" t="s">
        <v>54</v>
      </c>
      <c r="Q5515" s="2" t="s">
        <v>7501</v>
      </c>
      <c r="R5515" s="2">
        <v>3069</v>
      </c>
    </row>
    <row r="5516" spans="1:19" ht="43.2" x14ac:dyDescent="0.3">
      <c r="A5516" s="2" t="s">
        <v>28</v>
      </c>
      <c r="B5516" s="2" t="s">
        <v>29</v>
      </c>
      <c r="C5516" s="2" t="s">
        <v>22</v>
      </c>
      <c r="D5516" s="2" t="s">
        <v>23</v>
      </c>
      <c r="E5516" s="2" t="s">
        <v>5</v>
      </c>
      <c r="G5516" s="2" t="s">
        <v>24</v>
      </c>
      <c r="H5516" s="2">
        <v>2480037</v>
      </c>
      <c r="I5516" s="2">
        <v>2483105</v>
      </c>
      <c r="J5516" s="1" t="s">
        <v>54</v>
      </c>
      <c r="K5516" s="2" t="s">
        <v>7502</v>
      </c>
      <c r="N5516" s="2" t="s">
        <v>7503</v>
      </c>
      <c r="Q5516" s="2" t="s">
        <v>7501</v>
      </c>
      <c r="R5516" s="2">
        <v>3069</v>
      </c>
      <c r="S5516" s="2">
        <v>1022</v>
      </c>
    </row>
    <row r="5517" spans="1:19" ht="28.8" x14ac:dyDescent="0.3">
      <c r="A5517" s="2" t="s">
        <v>20</v>
      </c>
      <c r="B5517" s="2" t="s">
        <v>21</v>
      </c>
      <c r="C5517" s="2" t="s">
        <v>22</v>
      </c>
      <c r="D5517" s="2" t="s">
        <v>23</v>
      </c>
      <c r="E5517" s="2" t="s">
        <v>5</v>
      </c>
      <c r="G5517" s="2" t="s">
        <v>24</v>
      </c>
      <c r="H5517" s="2">
        <v>2483875</v>
      </c>
      <c r="I5517" s="2">
        <v>2485131</v>
      </c>
      <c r="J5517" s="1" t="s">
        <v>54</v>
      </c>
      <c r="Q5517" s="2" t="s">
        <v>7504</v>
      </c>
      <c r="R5517" s="2">
        <v>1257</v>
      </c>
    </row>
    <row r="5518" spans="1:19" ht="43.2" x14ac:dyDescent="0.3">
      <c r="A5518" s="2" t="s">
        <v>28</v>
      </c>
      <c r="B5518" s="2" t="s">
        <v>29</v>
      </c>
      <c r="C5518" s="2" t="s">
        <v>22</v>
      </c>
      <c r="D5518" s="2" t="s">
        <v>23</v>
      </c>
      <c r="E5518" s="2" t="s">
        <v>5</v>
      </c>
      <c r="G5518" s="2" t="s">
        <v>24</v>
      </c>
      <c r="H5518" s="2">
        <v>2483875</v>
      </c>
      <c r="I5518" s="2">
        <v>2485131</v>
      </c>
      <c r="J5518" s="1" t="s">
        <v>54</v>
      </c>
      <c r="K5518" s="2" t="s">
        <v>7505</v>
      </c>
      <c r="N5518" s="2" t="s">
        <v>2524</v>
      </c>
      <c r="Q5518" s="2" t="s">
        <v>7504</v>
      </c>
      <c r="R5518" s="2">
        <v>1257</v>
      </c>
      <c r="S5518" s="2">
        <v>418</v>
      </c>
    </row>
    <row r="5519" spans="1:19" ht="28.8" x14ac:dyDescent="0.3">
      <c r="A5519" s="2" t="s">
        <v>20</v>
      </c>
      <c r="B5519" s="2" t="s">
        <v>21</v>
      </c>
      <c r="C5519" s="2" t="s">
        <v>22</v>
      </c>
      <c r="D5519" s="2" t="s">
        <v>23</v>
      </c>
      <c r="E5519" s="2" t="s">
        <v>5</v>
      </c>
      <c r="G5519" s="2" t="s">
        <v>24</v>
      </c>
      <c r="H5519" s="2">
        <v>2485271</v>
      </c>
      <c r="I5519" s="2">
        <v>2485492</v>
      </c>
      <c r="J5519" s="1" t="s">
        <v>54</v>
      </c>
      <c r="Q5519" s="2" t="s">
        <v>7506</v>
      </c>
      <c r="R5519" s="2">
        <v>222</v>
      </c>
    </row>
    <row r="5520" spans="1:19" ht="43.2" x14ac:dyDescent="0.3">
      <c r="A5520" s="2" t="s">
        <v>28</v>
      </c>
      <c r="B5520" s="2" t="s">
        <v>29</v>
      </c>
      <c r="C5520" s="2" t="s">
        <v>22</v>
      </c>
      <c r="D5520" s="2" t="s">
        <v>23</v>
      </c>
      <c r="E5520" s="2" t="s">
        <v>5</v>
      </c>
      <c r="G5520" s="2" t="s">
        <v>24</v>
      </c>
      <c r="H5520" s="2">
        <v>2485271</v>
      </c>
      <c r="I5520" s="2">
        <v>2485492</v>
      </c>
      <c r="J5520" s="1" t="s">
        <v>54</v>
      </c>
      <c r="K5520" s="2" t="s">
        <v>7507</v>
      </c>
      <c r="N5520" s="2" t="s">
        <v>41</v>
      </c>
      <c r="Q5520" s="2" t="s">
        <v>7506</v>
      </c>
      <c r="R5520" s="2">
        <v>222</v>
      </c>
      <c r="S5520" s="2">
        <v>73</v>
      </c>
    </row>
    <row r="5521" spans="1:19" ht="28.8" x14ac:dyDescent="0.3">
      <c r="A5521" s="2" t="s">
        <v>20</v>
      </c>
      <c r="B5521" s="2" t="s">
        <v>21</v>
      </c>
      <c r="C5521" s="2" t="s">
        <v>22</v>
      </c>
      <c r="D5521" s="2" t="s">
        <v>23</v>
      </c>
      <c r="E5521" s="2" t="s">
        <v>5</v>
      </c>
      <c r="G5521" s="2" t="s">
        <v>24</v>
      </c>
      <c r="H5521" s="2">
        <v>2485818</v>
      </c>
      <c r="I5521" s="2">
        <v>2487395</v>
      </c>
      <c r="J5521" s="1" t="s">
        <v>54</v>
      </c>
      <c r="Q5521" s="2" t="s">
        <v>7508</v>
      </c>
      <c r="R5521" s="2">
        <v>1578</v>
      </c>
    </row>
    <row r="5522" spans="1:19" ht="43.2" x14ac:dyDescent="0.3">
      <c r="A5522" s="2" t="s">
        <v>28</v>
      </c>
      <c r="B5522" s="2" t="s">
        <v>29</v>
      </c>
      <c r="C5522" s="2" t="s">
        <v>22</v>
      </c>
      <c r="D5522" s="2" t="s">
        <v>23</v>
      </c>
      <c r="E5522" s="2" t="s">
        <v>5</v>
      </c>
      <c r="G5522" s="2" t="s">
        <v>24</v>
      </c>
      <c r="H5522" s="2">
        <v>2485818</v>
      </c>
      <c r="I5522" s="2">
        <v>2487395</v>
      </c>
      <c r="J5522" s="1" t="s">
        <v>54</v>
      </c>
      <c r="K5522" s="2" t="s">
        <v>7509</v>
      </c>
      <c r="N5522" s="2" t="s">
        <v>2118</v>
      </c>
      <c r="Q5522" s="2" t="s">
        <v>7508</v>
      </c>
      <c r="R5522" s="2">
        <v>1578</v>
      </c>
      <c r="S5522" s="2">
        <v>525</v>
      </c>
    </row>
    <row r="5523" spans="1:19" ht="28.8" x14ac:dyDescent="0.3">
      <c r="A5523" s="2" t="s">
        <v>20</v>
      </c>
      <c r="B5523" s="2" t="s">
        <v>21</v>
      </c>
      <c r="C5523" s="2" t="s">
        <v>22</v>
      </c>
      <c r="D5523" s="2" t="s">
        <v>23</v>
      </c>
      <c r="E5523" s="2" t="s">
        <v>5</v>
      </c>
      <c r="G5523" s="2" t="s">
        <v>24</v>
      </c>
      <c r="H5523" s="2">
        <v>2487482</v>
      </c>
      <c r="I5523" s="2">
        <v>2487904</v>
      </c>
      <c r="J5523" s="1" t="s">
        <v>25</v>
      </c>
      <c r="Q5523" s="2" t="s">
        <v>7510</v>
      </c>
      <c r="R5523" s="2">
        <v>423</v>
      </c>
    </row>
    <row r="5524" spans="1:19" ht="28.8" x14ac:dyDescent="0.3">
      <c r="A5524" s="2" t="s">
        <v>28</v>
      </c>
      <c r="B5524" s="2" t="s">
        <v>29</v>
      </c>
      <c r="C5524" s="2" t="s">
        <v>22</v>
      </c>
      <c r="D5524" s="2" t="s">
        <v>23</v>
      </c>
      <c r="E5524" s="2" t="s">
        <v>5</v>
      </c>
      <c r="G5524" s="2" t="s">
        <v>24</v>
      </c>
      <c r="H5524" s="2">
        <v>2487482</v>
      </c>
      <c r="I5524" s="2">
        <v>2487904</v>
      </c>
      <c r="J5524" s="1" t="s">
        <v>25</v>
      </c>
      <c r="K5524" s="2" t="s">
        <v>7511</v>
      </c>
      <c r="N5524" s="2" t="s">
        <v>101</v>
      </c>
      <c r="Q5524" s="2" t="s">
        <v>7510</v>
      </c>
      <c r="R5524" s="2">
        <v>423</v>
      </c>
      <c r="S5524" s="2">
        <v>140</v>
      </c>
    </row>
    <row r="5525" spans="1:19" ht="28.8" x14ac:dyDescent="0.3">
      <c r="A5525" s="2" t="s">
        <v>20</v>
      </c>
      <c r="B5525" s="2" t="s">
        <v>21</v>
      </c>
      <c r="C5525" s="2" t="s">
        <v>22</v>
      </c>
      <c r="D5525" s="2" t="s">
        <v>23</v>
      </c>
      <c r="E5525" s="2" t="s">
        <v>5</v>
      </c>
      <c r="G5525" s="2" t="s">
        <v>24</v>
      </c>
      <c r="H5525" s="2">
        <v>2488255</v>
      </c>
      <c r="I5525" s="2">
        <v>2488359</v>
      </c>
      <c r="J5525" s="1" t="s">
        <v>25</v>
      </c>
      <c r="Q5525" s="2" t="s">
        <v>7512</v>
      </c>
      <c r="R5525" s="2">
        <v>105</v>
      </c>
    </row>
    <row r="5526" spans="1:19" ht="28.8" x14ac:dyDescent="0.3">
      <c r="A5526" s="2" t="s">
        <v>28</v>
      </c>
      <c r="B5526" s="2" t="s">
        <v>29</v>
      </c>
      <c r="C5526" s="2" t="s">
        <v>22</v>
      </c>
      <c r="D5526" s="2" t="s">
        <v>23</v>
      </c>
      <c r="E5526" s="2" t="s">
        <v>5</v>
      </c>
      <c r="G5526" s="2" t="s">
        <v>24</v>
      </c>
      <c r="H5526" s="2">
        <v>2488255</v>
      </c>
      <c r="I5526" s="2">
        <v>2488359</v>
      </c>
      <c r="J5526" s="1" t="s">
        <v>25</v>
      </c>
      <c r="K5526" s="2" t="s">
        <v>7513</v>
      </c>
      <c r="N5526" s="2" t="s">
        <v>101</v>
      </c>
      <c r="Q5526" s="2" t="s">
        <v>7512</v>
      </c>
      <c r="R5526" s="2">
        <v>105</v>
      </c>
      <c r="S5526" s="2">
        <v>34</v>
      </c>
    </row>
    <row r="5527" spans="1:19" ht="28.8" x14ac:dyDescent="0.3">
      <c r="A5527" s="2" t="s">
        <v>20</v>
      </c>
      <c r="B5527" s="2" t="s">
        <v>21</v>
      </c>
      <c r="C5527" s="2" t="s">
        <v>22</v>
      </c>
      <c r="D5527" s="2" t="s">
        <v>23</v>
      </c>
      <c r="E5527" s="2" t="s">
        <v>5</v>
      </c>
      <c r="G5527" s="2" t="s">
        <v>24</v>
      </c>
      <c r="H5527" s="2">
        <v>2488606</v>
      </c>
      <c r="I5527" s="2">
        <v>2489286</v>
      </c>
      <c r="J5527" s="1" t="s">
        <v>54</v>
      </c>
      <c r="Q5527" s="2" t="s">
        <v>7514</v>
      </c>
      <c r="R5527" s="2">
        <v>681</v>
      </c>
    </row>
    <row r="5528" spans="1:19" ht="43.2" x14ac:dyDescent="0.3">
      <c r="A5528" s="2" t="s">
        <v>28</v>
      </c>
      <c r="B5528" s="2" t="s">
        <v>29</v>
      </c>
      <c r="C5528" s="2" t="s">
        <v>22</v>
      </c>
      <c r="D5528" s="2" t="s">
        <v>23</v>
      </c>
      <c r="E5528" s="2" t="s">
        <v>5</v>
      </c>
      <c r="G5528" s="2" t="s">
        <v>24</v>
      </c>
      <c r="H5528" s="2">
        <v>2488606</v>
      </c>
      <c r="I5528" s="2">
        <v>2489286</v>
      </c>
      <c r="J5528" s="1" t="s">
        <v>54</v>
      </c>
      <c r="K5528" s="2" t="s">
        <v>7515</v>
      </c>
      <c r="N5528" s="2" t="s">
        <v>5524</v>
      </c>
      <c r="Q5528" s="2" t="s">
        <v>7514</v>
      </c>
      <c r="R5528" s="2">
        <v>681</v>
      </c>
      <c r="S5528" s="2">
        <v>226</v>
      </c>
    </row>
    <row r="5529" spans="1:19" ht="28.8" x14ac:dyDescent="0.3">
      <c r="A5529" s="2" t="s">
        <v>20</v>
      </c>
      <c r="B5529" s="2" t="s">
        <v>21</v>
      </c>
      <c r="C5529" s="2" t="s">
        <v>22</v>
      </c>
      <c r="D5529" s="2" t="s">
        <v>23</v>
      </c>
      <c r="E5529" s="2" t="s">
        <v>5</v>
      </c>
      <c r="G5529" s="2" t="s">
        <v>24</v>
      </c>
      <c r="H5529" s="2">
        <v>2489396</v>
      </c>
      <c r="I5529" s="2">
        <v>2489806</v>
      </c>
      <c r="J5529" s="1" t="s">
        <v>25</v>
      </c>
      <c r="Q5529" s="2" t="s">
        <v>7516</v>
      </c>
      <c r="R5529" s="2">
        <v>411</v>
      </c>
    </row>
    <row r="5530" spans="1:19" ht="28.8" x14ac:dyDescent="0.3">
      <c r="A5530" s="2" t="s">
        <v>28</v>
      </c>
      <c r="B5530" s="2" t="s">
        <v>29</v>
      </c>
      <c r="C5530" s="2" t="s">
        <v>22</v>
      </c>
      <c r="D5530" s="2" t="s">
        <v>23</v>
      </c>
      <c r="E5530" s="2" t="s">
        <v>5</v>
      </c>
      <c r="G5530" s="2" t="s">
        <v>24</v>
      </c>
      <c r="H5530" s="2">
        <v>2489396</v>
      </c>
      <c r="I5530" s="2">
        <v>2489806</v>
      </c>
      <c r="J5530" s="1" t="s">
        <v>25</v>
      </c>
      <c r="K5530" s="2" t="s">
        <v>7517</v>
      </c>
      <c r="N5530" s="2" t="s">
        <v>101</v>
      </c>
      <c r="Q5530" s="2" t="s">
        <v>7516</v>
      </c>
      <c r="R5530" s="2">
        <v>411</v>
      </c>
      <c r="S5530" s="2">
        <v>136</v>
      </c>
    </row>
    <row r="5531" spans="1:19" ht="28.8" x14ac:dyDescent="0.3">
      <c r="A5531" s="2" t="s">
        <v>20</v>
      </c>
      <c r="B5531" s="2" t="s">
        <v>21</v>
      </c>
      <c r="C5531" s="2" t="s">
        <v>22</v>
      </c>
      <c r="D5531" s="2" t="s">
        <v>23</v>
      </c>
      <c r="E5531" s="2" t="s">
        <v>5</v>
      </c>
      <c r="G5531" s="2" t="s">
        <v>24</v>
      </c>
      <c r="H5531" s="2">
        <v>2489916</v>
      </c>
      <c r="I5531" s="2">
        <v>2490440</v>
      </c>
      <c r="J5531" s="1" t="s">
        <v>25</v>
      </c>
      <c r="O5531" s="2" t="s">
        <v>7518</v>
      </c>
      <c r="Q5531" s="2" t="s">
        <v>7519</v>
      </c>
      <c r="R5531" s="2">
        <v>525</v>
      </c>
    </row>
    <row r="5532" spans="1:19" ht="43.2" x14ac:dyDescent="0.3">
      <c r="A5532" s="2" t="s">
        <v>28</v>
      </c>
      <c r="B5532" s="2" t="s">
        <v>29</v>
      </c>
      <c r="C5532" s="2" t="s">
        <v>22</v>
      </c>
      <c r="D5532" s="2" t="s">
        <v>23</v>
      </c>
      <c r="E5532" s="2" t="s">
        <v>5</v>
      </c>
      <c r="G5532" s="2" t="s">
        <v>24</v>
      </c>
      <c r="H5532" s="2">
        <v>2489916</v>
      </c>
      <c r="I5532" s="2">
        <v>2490440</v>
      </c>
      <c r="J5532" s="1" t="s">
        <v>25</v>
      </c>
      <c r="K5532" s="2" t="s">
        <v>7520</v>
      </c>
      <c r="N5532" s="2" t="s">
        <v>4302</v>
      </c>
      <c r="O5532" s="2" t="s">
        <v>7518</v>
      </c>
      <c r="Q5532" s="2" t="s">
        <v>7519</v>
      </c>
      <c r="R5532" s="2">
        <v>525</v>
      </c>
      <c r="S5532" s="2">
        <v>174</v>
      </c>
    </row>
    <row r="5533" spans="1:19" ht="28.8" x14ac:dyDescent="0.3">
      <c r="A5533" s="2" t="s">
        <v>20</v>
      </c>
      <c r="B5533" s="2" t="s">
        <v>21</v>
      </c>
      <c r="C5533" s="2" t="s">
        <v>22</v>
      </c>
      <c r="D5533" s="2" t="s">
        <v>23</v>
      </c>
      <c r="E5533" s="2" t="s">
        <v>5</v>
      </c>
      <c r="G5533" s="2" t="s">
        <v>24</v>
      </c>
      <c r="H5533" s="2">
        <v>2490478</v>
      </c>
      <c r="I5533" s="2">
        <v>2491968</v>
      </c>
      <c r="J5533" s="1" t="s">
        <v>54</v>
      </c>
      <c r="Q5533" s="2" t="s">
        <v>7521</v>
      </c>
      <c r="R5533" s="2">
        <v>1491</v>
      </c>
    </row>
    <row r="5534" spans="1:19" ht="72" x14ac:dyDescent="0.3">
      <c r="A5534" s="2" t="s">
        <v>28</v>
      </c>
      <c r="B5534" s="2" t="s">
        <v>29</v>
      </c>
      <c r="C5534" s="2" t="s">
        <v>22</v>
      </c>
      <c r="D5534" s="2" t="s">
        <v>23</v>
      </c>
      <c r="E5534" s="2" t="s">
        <v>5</v>
      </c>
      <c r="G5534" s="2" t="s">
        <v>24</v>
      </c>
      <c r="H5534" s="2">
        <v>2490478</v>
      </c>
      <c r="I5534" s="2">
        <v>2491968</v>
      </c>
      <c r="J5534" s="1" t="s">
        <v>54</v>
      </c>
      <c r="K5534" s="2" t="s">
        <v>7522</v>
      </c>
      <c r="N5534" s="2" t="s">
        <v>7523</v>
      </c>
      <c r="Q5534" s="2" t="s">
        <v>7521</v>
      </c>
      <c r="R5534" s="2">
        <v>1491</v>
      </c>
      <c r="S5534" s="2">
        <v>496</v>
      </c>
    </row>
    <row r="5535" spans="1:19" ht="28.8" x14ac:dyDescent="0.3">
      <c r="A5535" s="2" t="s">
        <v>20</v>
      </c>
      <c r="B5535" s="2" t="s">
        <v>21</v>
      </c>
      <c r="C5535" s="2" t="s">
        <v>22</v>
      </c>
      <c r="D5535" s="2" t="s">
        <v>23</v>
      </c>
      <c r="E5535" s="2" t="s">
        <v>5</v>
      </c>
      <c r="G5535" s="2" t="s">
        <v>24</v>
      </c>
      <c r="H5535" s="2">
        <v>2492200</v>
      </c>
      <c r="I5535" s="2">
        <v>2492598</v>
      </c>
      <c r="J5535" s="1" t="s">
        <v>25</v>
      </c>
      <c r="Q5535" s="2" t="s">
        <v>7524</v>
      </c>
      <c r="R5535" s="2">
        <v>399</v>
      </c>
    </row>
    <row r="5536" spans="1:19" ht="28.8" x14ac:dyDescent="0.3">
      <c r="A5536" s="2" t="s">
        <v>28</v>
      </c>
      <c r="B5536" s="2" t="s">
        <v>29</v>
      </c>
      <c r="C5536" s="2" t="s">
        <v>22</v>
      </c>
      <c r="D5536" s="2" t="s">
        <v>23</v>
      </c>
      <c r="E5536" s="2" t="s">
        <v>5</v>
      </c>
      <c r="G5536" s="2" t="s">
        <v>24</v>
      </c>
      <c r="H5536" s="2">
        <v>2492200</v>
      </c>
      <c r="I5536" s="2">
        <v>2492598</v>
      </c>
      <c r="J5536" s="1" t="s">
        <v>25</v>
      </c>
      <c r="K5536" s="2" t="s">
        <v>7525</v>
      </c>
      <c r="N5536" s="2" t="s">
        <v>7526</v>
      </c>
      <c r="Q5536" s="2" t="s">
        <v>7524</v>
      </c>
      <c r="R5536" s="2">
        <v>399</v>
      </c>
      <c r="S5536" s="2">
        <v>132</v>
      </c>
    </row>
    <row r="5537" spans="1:19" ht="28.8" x14ac:dyDescent="0.3">
      <c r="A5537" s="2" t="s">
        <v>20</v>
      </c>
      <c r="B5537" s="2" t="s">
        <v>21</v>
      </c>
      <c r="C5537" s="2" t="s">
        <v>22</v>
      </c>
      <c r="D5537" s="2" t="s">
        <v>23</v>
      </c>
      <c r="E5537" s="2" t="s">
        <v>5</v>
      </c>
      <c r="G5537" s="2" t="s">
        <v>24</v>
      </c>
      <c r="H5537" s="2">
        <v>2492595</v>
      </c>
      <c r="I5537" s="2">
        <v>2493338</v>
      </c>
      <c r="J5537" s="1" t="s">
        <v>25</v>
      </c>
      <c r="Q5537" s="2" t="s">
        <v>7527</v>
      </c>
      <c r="R5537" s="2">
        <v>744</v>
      </c>
    </row>
    <row r="5538" spans="1:19" ht="57.6" x14ac:dyDescent="0.3">
      <c r="A5538" s="2" t="s">
        <v>28</v>
      </c>
      <c r="B5538" s="2" t="s">
        <v>29</v>
      </c>
      <c r="C5538" s="2" t="s">
        <v>22</v>
      </c>
      <c r="D5538" s="2" t="s">
        <v>23</v>
      </c>
      <c r="E5538" s="2" t="s">
        <v>5</v>
      </c>
      <c r="G5538" s="2" t="s">
        <v>24</v>
      </c>
      <c r="H5538" s="2">
        <v>2492595</v>
      </c>
      <c r="I5538" s="2">
        <v>2493338</v>
      </c>
      <c r="J5538" s="1" t="s">
        <v>25</v>
      </c>
      <c r="K5538" s="2" t="s">
        <v>7528</v>
      </c>
      <c r="N5538" s="2" t="s">
        <v>397</v>
      </c>
      <c r="Q5538" s="2" t="s">
        <v>7527</v>
      </c>
      <c r="R5538" s="2">
        <v>744</v>
      </c>
      <c r="S5538" s="2">
        <v>247</v>
      </c>
    </row>
    <row r="5539" spans="1:19" ht="28.8" x14ac:dyDescent="0.3">
      <c r="A5539" s="2" t="s">
        <v>20</v>
      </c>
      <c r="B5539" s="2" t="s">
        <v>21</v>
      </c>
      <c r="C5539" s="2" t="s">
        <v>22</v>
      </c>
      <c r="D5539" s="2" t="s">
        <v>23</v>
      </c>
      <c r="E5539" s="2" t="s">
        <v>5</v>
      </c>
      <c r="G5539" s="2" t="s">
        <v>24</v>
      </c>
      <c r="H5539" s="2">
        <v>2493412</v>
      </c>
      <c r="I5539" s="2">
        <v>2493741</v>
      </c>
      <c r="J5539" s="1" t="s">
        <v>25</v>
      </c>
      <c r="Q5539" s="2" t="s">
        <v>7529</v>
      </c>
      <c r="R5539" s="2">
        <v>330</v>
      </c>
    </row>
    <row r="5540" spans="1:19" ht="43.2" x14ac:dyDescent="0.3">
      <c r="A5540" s="2" t="s">
        <v>28</v>
      </c>
      <c r="B5540" s="2" t="s">
        <v>29</v>
      </c>
      <c r="C5540" s="2" t="s">
        <v>22</v>
      </c>
      <c r="D5540" s="2" t="s">
        <v>23</v>
      </c>
      <c r="E5540" s="2" t="s">
        <v>5</v>
      </c>
      <c r="G5540" s="2" t="s">
        <v>24</v>
      </c>
      <c r="H5540" s="2">
        <v>2493412</v>
      </c>
      <c r="I5540" s="2">
        <v>2493741</v>
      </c>
      <c r="J5540" s="1" t="s">
        <v>25</v>
      </c>
      <c r="K5540" s="2" t="s">
        <v>7530</v>
      </c>
      <c r="N5540" s="2" t="s">
        <v>7531</v>
      </c>
      <c r="Q5540" s="2" t="s">
        <v>7529</v>
      </c>
      <c r="R5540" s="2">
        <v>330</v>
      </c>
      <c r="S5540" s="2">
        <v>109</v>
      </c>
    </row>
    <row r="5541" spans="1:19" ht="28.8" x14ac:dyDescent="0.3">
      <c r="A5541" s="2" t="s">
        <v>20</v>
      </c>
      <c r="B5541" s="2" t="s">
        <v>21</v>
      </c>
      <c r="C5541" s="2" t="s">
        <v>22</v>
      </c>
      <c r="D5541" s="2" t="s">
        <v>23</v>
      </c>
      <c r="E5541" s="2" t="s">
        <v>5</v>
      </c>
      <c r="G5541" s="2" t="s">
        <v>24</v>
      </c>
      <c r="H5541" s="2">
        <v>2493794</v>
      </c>
      <c r="I5541" s="2">
        <v>2494336</v>
      </c>
      <c r="J5541" s="1" t="s">
        <v>25</v>
      </c>
      <c r="Q5541" s="2" t="s">
        <v>7532</v>
      </c>
      <c r="R5541" s="2">
        <v>543</v>
      </c>
    </row>
    <row r="5542" spans="1:19" ht="28.8" x14ac:dyDescent="0.3">
      <c r="A5542" s="2" t="s">
        <v>28</v>
      </c>
      <c r="B5542" s="2" t="s">
        <v>29</v>
      </c>
      <c r="C5542" s="2" t="s">
        <v>22</v>
      </c>
      <c r="D5542" s="2" t="s">
        <v>23</v>
      </c>
      <c r="E5542" s="2" t="s">
        <v>5</v>
      </c>
      <c r="G5542" s="2" t="s">
        <v>24</v>
      </c>
      <c r="H5542" s="2">
        <v>2493794</v>
      </c>
      <c r="I5542" s="2">
        <v>2494336</v>
      </c>
      <c r="J5542" s="1" t="s">
        <v>25</v>
      </c>
      <c r="K5542" s="2" t="s">
        <v>7533</v>
      </c>
      <c r="N5542" s="2" t="s">
        <v>7534</v>
      </c>
      <c r="Q5542" s="2" t="s">
        <v>7532</v>
      </c>
      <c r="R5542" s="2">
        <v>543</v>
      </c>
      <c r="S5542" s="2">
        <v>180</v>
      </c>
    </row>
    <row r="5543" spans="1:19" ht="28.8" x14ac:dyDescent="0.3">
      <c r="A5543" s="2" t="s">
        <v>20</v>
      </c>
      <c r="B5543" s="2" t="s">
        <v>21</v>
      </c>
      <c r="C5543" s="2" t="s">
        <v>22</v>
      </c>
      <c r="D5543" s="2" t="s">
        <v>23</v>
      </c>
      <c r="E5543" s="2" t="s">
        <v>5</v>
      </c>
      <c r="G5543" s="2" t="s">
        <v>24</v>
      </c>
      <c r="H5543" s="2">
        <v>2494340</v>
      </c>
      <c r="I5543" s="2">
        <v>2494819</v>
      </c>
      <c r="J5543" s="1" t="s">
        <v>25</v>
      </c>
      <c r="Q5543" s="2" t="s">
        <v>7535</v>
      </c>
      <c r="R5543" s="2">
        <v>480</v>
      </c>
    </row>
    <row r="5544" spans="1:19" ht="43.2" x14ac:dyDescent="0.3">
      <c r="A5544" s="2" t="s">
        <v>28</v>
      </c>
      <c r="B5544" s="2" t="s">
        <v>29</v>
      </c>
      <c r="C5544" s="2" t="s">
        <v>22</v>
      </c>
      <c r="D5544" s="2" t="s">
        <v>23</v>
      </c>
      <c r="E5544" s="2" t="s">
        <v>5</v>
      </c>
      <c r="G5544" s="2" t="s">
        <v>24</v>
      </c>
      <c r="H5544" s="2">
        <v>2494340</v>
      </c>
      <c r="I5544" s="2">
        <v>2494819</v>
      </c>
      <c r="J5544" s="1" t="s">
        <v>25</v>
      </c>
      <c r="K5544" s="2" t="s">
        <v>7536</v>
      </c>
      <c r="N5544" s="2" t="s">
        <v>41</v>
      </c>
      <c r="Q5544" s="2" t="s">
        <v>7535</v>
      </c>
      <c r="R5544" s="2">
        <v>480</v>
      </c>
      <c r="S5544" s="2">
        <v>159</v>
      </c>
    </row>
    <row r="5545" spans="1:19" ht="28.8" x14ac:dyDescent="0.3">
      <c r="A5545" s="2" t="s">
        <v>20</v>
      </c>
      <c r="B5545" s="2" t="s">
        <v>21</v>
      </c>
      <c r="C5545" s="2" t="s">
        <v>22</v>
      </c>
      <c r="D5545" s="2" t="s">
        <v>23</v>
      </c>
      <c r="E5545" s="2" t="s">
        <v>5</v>
      </c>
      <c r="G5545" s="2" t="s">
        <v>24</v>
      </c>
      <c r="H5545" s="2">
        <v>2494821</v>
      </c>
      <c r="I5545" s="2">
        <v>2495306</v>
      </c>
      <c r="J5545" s="1" t="s">
        <v>25</v>
      </c>
      <c r="Q5545" s="2" t="s">
        <v>7537</v>
      </c>
      <c r="R5545" s="2">
        <v>486</v>
      </c>
    </row>
    <row r="5546" spans="1:19" ht="43.2" x14ac:dyDescent="0.3">
      <c r="A5546" s="2" t="s">
        <v>28</v>
      </c>
      <c r="B5546" s="2" t="s">
        <v>29</v>
      </c>
      <c r="C5546" s="2" t="s">
        <v>22</v>
      </c>
      <c r="D5546" s="2" t="s">
        <v>23</v>
      </c>
      <c r="E5546" s="2" t="s">
        <v>5</v>
      </c>
      <c r="G5546" s="2" t="s">
        <v>24</v>
      </c>
      <c r="H5546" s="2">
        <v>2494821</v>
      </c>
      <c r="I5546" s="2">
        <v>2495306</v>
      </c>
      <c r="J5546" s="1" t="s">
        <v>25</v>
      </c>
      <c r="K5546" s="2" t="s">
        <v>7538</v>
      </c>
      <c r="N5546" s="2" t="s">
        <v>41</v>
      </c>
      <c r="Q5546" s="2" t="s">
        <v>7537</v>
      </c>
      <c r="R5546" s="2">
        <v>486</v>
      </c>
      <c r="S5546" s="2">
        <v>161</v>
      </c>
    </row>
    <row r="5547" spans="1:19" ht="28.8" x14ac:dyDescent="0.3">
      <c r="A5547" s="2" t="s">
        <v>20</v>
      </c>
      <c r="B5547" s="2" t="s">
        <v>21</v>
      </c>
      <c r="C5547" s="2" t="s">
        <v>22</v>
      </c>
      <c r="D5547" s="2" t="s">
        <v>23</v>
      </c>
      <c r="E5547" s="2" t="s">
        <v>5</v>
      </c>
      <c r="G5547" s="2" t="s">
        <v>24</v>
      </c>
      <c r="H5547" s="2">
        <v>2495317</v>
      </c>
      <c r="I5547" s="2">
        <v>2495964</v>
      </c>
      <c r="J5547" s="1" t="s">
        <v>25</v>
      </c>
      <c r="Q5547" s="2" t="s">
        <v>7539</v>
      </c>
      <c r="R5547" s="2">
        <v>648</v>
      </c>
    </row>
    <row r="5548" spans="1:19" ht="43.2" x14ac:dyDescent="0.3">
      <c r="A5548" s="2" t="s">
        <v>28</v>
      </c>
      <c r="B5548" s="2" t="s">
        <v>29</v>
      </c>
      <c r="C5548" s="2" t="s">
        <v>22</v>
      </c>
      <c r="D5548" s="2" t="s">
        <v>23</v>
      </c>
      <c r="E5548" s="2" t="s">
        <v>5</v>
      </c>
      <c r="G5548" s="2" t="s">
        <v>24</v>
      </c>
      <c r="H5548" s="2">
        <v>2495317</v>
      </c>
      <c r="I5548" s="2">
        <v>2495964</v>
      </c>
      <c r="J5548" s="1" t="s">
        <v>25</v>
      </c>
      <c r="K5548" s="2" t="s">
        <v>7540</v>
      </c>
      <c r="N5548" s="2" t="s">
        <v>41</v>
      </c>
      <c r="Q5548" s="2" t="s">
        <v>7539</v>
      </c>
      <c r="R5548" s="2">
        <v>648</v>
      </c>
      <c r="S5548" s="2">
        <v>215</v>
      </c>
    </row>
    <row r="5549" spans="1:19" ht="28.8" x14ac:dyDescent="0.3">
      <c r="A5549" s="2" t="s">
        <v>20</v>
      </c>
      <c r="B5549" s="2" t="s">
        <v>21</v>
      </c>
      <c r="C5549" s="2" t="s">
        <v>22</v>
      </c>
      <c r="D5549" s="2" t="s">
        <v>23</v>
      </c>
      <c r="E5549" s="2" t="s">
        <v>5</v>
      </c>
      <c r="G5549" s="2" t="s">
        <v>24</v>
      </c>
      <c r="H5549" s="2">
        <v>2495978</v>
      </c>
      <c r="I5549" s="2">
        <v>2496634</v>
      </c>
      <c r="J5549" s="1" t="s">
        <v>25</v>
      </c>
      <c r="Q5549" s="2" t="s">
        <v>7541</v>
      </c>
      <c r="R5549" s="2">
        <v>657</v>
      </c>
    </row>
    <row r="5550" spans="1:19" ht="28.8" x14ac:dyDescent="0.3">
      <c r="A5550" s="2" t="s">
        <v>28</v>
      </c>
      <c r="B5550" s="2" t="s">
        <v>29</v>
      </c>
      <c r="C5550" s="2" t="s">
        <v>22</v>
      </c>
      <c r="D5550" s="2" t="s">
        <v>23</v>
      </c>
      <c r="E5550" s="2" t="s">
        <v>5</v>
      </c>
      <c r="G5550" s="2" t="s">
        <v>24</v>
      </c>
      <c r="H5550" s="2">
        <v>2495978</v>
      </c>
      <c r="I5550" s="2">
        <v>2496634</v>
      </c>
      <c r="J5550" s="1" t="s">
        <v>25</v>
      </c>
      <c r="K5550" s="2" t="s">
        <v>7542</v>
      </c>
      <c r="N5550" s="2" t="s">
        <v>2981</v>
      </c>
      <c r="Q5550" s="2" t="s">
        <v>7541</v>
      </c>
      <c r="R5550" s="2">
        <v>657</v>
      </c>
      <c r="S5550" s="2">
        <v>218</v>
      </c>
    </row>
    <row r="5551" spans="1:19" ht="28.8" x14ac:dyDescent="0.3">
      <c r="A5551" s="2" t="s">
        <v>20</v>
      </c>
      <c r="B5551" s="2" t="s">
        <v>21</v>
      </c>
      <c r="C5551" s="2" t="s">
        <v>22</v>
      </c>
      <c r="D5551" s="2" t="s">
        <v>23</v>
      </c>
      <c r="E5551" s="2" t="s">
        <v>5</v>
      </c>
      <c r="G5551" s="2" t="s">
        <v>24</v>
      </c>
      <c r="H5551" s="2">
        <v>2496676</v>
      </c>
      <c r="I5551" s="2">
        <v>2496870</v>
      </c>
      <c r="J5551" s="1" t="s">
        <v>54</v>
      </c>
      <c r="Q5551" s="2" t="s">
        <v>7543</v>
      </c>
      <c r="R5551" s="2">
        <v>195</v>
      </c>
    </row>
    <row r="5552" spans="1:19" ht="28.8" x14ac:dyDescent="0.3">
      <c r="A5552" s="2" t="s">
        <v>28</v>
      </c>
      <c r="B5552" s="2" t="s">
        <v>29</v>
      </c>
      <c r="C5552" s="2" t="s">
        <v>22</v>
      </c>
      <c r="D5552" s="2" t="s">
        <v>23</v>
      </c>
      <c r="E5552" s="2" t="s">
        <v>5</v>
      </c>
      <c r="G5552" s="2" t="s">
        <v>24</v>
      </c>
      <c r="H5552" s="2">
        <v>2496676</v>
      </c>
      <c r="I5552" s="2">
        <v>2496870</v>
      </c>
      <c r="J5552" s="1" t="s">
        <v>54</v>
      </c>
      <c r="K5552" s="2" t="s">
        <v>7544</v>
      </c>
      <c r="N5552" s="2" t="s">
        <v>101</v>
      </c>
      <c r="Q5552" s="2" t="s">
        <v>7543</v>
      </c>
      <c r="R5552" s="2">
        <v>195</v>
      </c>
      <c r="S5552" s="2">
        <v>64</v>
      </c>
    </row>
    <row r="5553" spans="1:19" ht="28.8" x14ac:dyDescent="0.3">
      <c r="A5553" s="2" t="s">
        <v>20</v>
      </c>
      <c r="B5553" s="2" t="s">
        <v>21</v>
      </c>
      <c r="C5553" s="2" t="s">
        <v>22</v>
      </c>
      <c r="D5553" s="2" t="s">
        <v>23</v>
      </c>
      <c r="E5553" s="2" t="s">
        <v>5</v>
      </c>
      <c r="G5553" s="2" t="s">
        <v>24</v>
      </c>
      <c r="H5553" s="2">
        <v>2496917</v>
      </c>
      <c r="I5553" s="2">
        <v>2497018</v>
      </c>
      <c r="J5553" s="1" t="s">
        <v>54</v>
      </c>
      <c r="Q5553" s="2" t="s">
        <v>7545</v>
      </c>
      <c r="R5553" s="2">
        <v>102</v>
      </c>
    </row>
    <row r="5554" spans="1:19" ht="28.8" x14ac:dyDescent="0.3">
      <c r="A5554" s="2" t="s">
        <v>28</v>
      </c>
      <c r="B5554" s="2" t="s">
        <v>29</v>
      </c>
      <c r="C5554" s="2" t="s">
        <v>22</v>
      </c>
      <c r="D5554" s="2" t="s">
        <v>23</v>
      </c>
      <c r="E5554" s="2" t="s">
        <v>5</v>
      </c>
      <c r="G5554" s="2" t="s">
        <v>24</v>
      </c>
      <c r="H5554" s="2">
        <v>2496917</v>
      </c>
      <c r="I5554" s="2">
        <v>2497018</v>
      </c>
      <c r="J5554" s="1" t="s">
        <v>54</v>
      </c>
      <c r="K5554" s="2" t="s">
        <v>7546</v>
      </c>
      <c r="N5554" s="2" t="s">
        <v>101</v>
      </c>
      <c r="Q5554" s="2" t="s">
        <v>7545</v>
      </c>
      <c r="R5554" s="2">
        <v>102</v>
      </c>
      <c r="S5554" s="2">
        <v>33</v>
      </c>
    </row>
    <row r="5555" spans="1:19" ht="28.8" x14ac:dyDescent="0.3">
      <c r="A5555" s="2" t="s">
        <v>20</v>
      </c>
      <c r="B5555" s="2" t="s">
        <v>21</v>
      </c>
      <c r="C5555" s="2" t="s">
        <v>22</v>
      </c>
      <c r="D5555" s="2" t="s">
        <v>23</v>
      </c>
      <c r="E5555" s="2" t="s">
        <v>5</v>
      </c>
      <c r="G5555" s="2" t="s">
        <v>24</v>
      </c>
      <c r="H5555" s="2">
        <v>2497006</v>
      </c>
      <c r="I5555" s="2">
        <v>2497188</v>
      </c>
      <c r="J5555" s="1" t="s">
        <v>54</v>
      </c>
      <c r="Q5555" s="2" t="s">
        <v>7547</v>
      </c>
      <c r="R5555" s="2">
        <v>183</v>
      </c>
    </row>
    <row r="5556" spans="1:19" ht="28.8" x14ac:dyDescent="0.3">
      <c r="A5556" s="2" t="s">
        <v>28</v>
      </c>
      <c r="B5556" s="2" t="s">
        <v>29</v>
      </c>
      <c r="C5556" s="2" t="s">
        <v>22</v>
      </c>
      <c r="D5556" s="2" t="s">
        <v>23</v>
      </c>
      <c r="E5556" s="2" t="s">
        <v>5</v>
      </c>
      <c r="G5556" s="2" t="s">
        <v>24</v>
      </c>
      <c r="H5556" s="2">
        <v>2497006</v>
      </c>
      <c r="I5556" s="2">
        <v>2497188</v>
      </c>
      <c r="J5556" s="1" t="s">
        <v>54</v>
      </c>
      <c r="K5556" s="2" t="s">
        <v>7548</v>
      </c>
      <c r="N5556" s="2" t="s">
        <v>101</v>
      </c>
      <c r="Q5556" s="2" t="s">
        <v>7547</v>
      </c>
      <c r="R5556" s="2">
        <v>183</v>
      </c>
      <c r="S5556" s="2">
        <v>60</v>
      </c>
    </row>
    <row r="5557" spans="1:19" ht="28.8" x14ac:dyDescent="0.3">
      <c r="A5557" s="2" t="s">
        <v>20</v>
      </c>
      <c r="B5557" s="2" t="s">
        <v>21</v>
      </c>
      <c r="C5557" s="2" t="s">
        <v>22</v>
      </c>
      <c r="D5557" s="2" t="s">
        <v>23</v>
      </c>
      <c r="E5557" s="2" t="s">
        <v>5</v>
      </c>
      <c r="G5557" s="2" t="s">
        <v>24</v>
      </c>
      <c r="H5557" s="2">
        <v>2497202</v>
      </c>
      <c r="I5557" s="2">
        <v>2497507</v>
      </c>
      <c r="J5557" s="1" t="s">
        <v>54</v>
      </c>
      <c r="Q5557" s="2" t="s">
        <v>7549</v>
      </c>
      <c r="R5557" s="2">
        <v>306</v>
      </c>
    </row>
    <row r="5558" spans="1:19" ht="28.8" x14ac:dyDescent="0.3">
      <c r="A5558" s="2" t="s">
        <v>28</v>
      </c>
      <c r="B5558" s="2" t="s">
        <v>29</v>
      </c>
      <c r="C5558" s="2" t="s">
        <v>22</v>
      </c>
      <c r="D5558" s="2" t="s">
        <v>23</v>
      </c>
      <c r="E5558" s="2" t="s">
        <v>5</v>
      </c>
      <c r="G5558" s="2" t="s">
        <v>24</v>
      </c>
      <c r="H5558" s="2">
        <v>2497202</v>
      </c>
      <c r="I5558" s="2">
        <v>2497507</v>
      </c>
      <c r="J5558" s="1" t="s">
        <v>54</v>
      </c>
      <c r="K5558" s="2" t="s">
        <v>7550</v>
      </c>
      <c r="N5558" s="2" t="s">
        <v>432</v>
      </c>
      <c r="Q5558" s="2" t="s">
        <v>7549</v>
      </c>
      <c r="R5558" s="2">
        <v>306</v>
      </c>
      <c r="S5558" s="2">
        <v>101</v>
      </c>
    </row>
    <row r="5559" spans="1:19" ht="28.8" x14ac:dyDescent="0.3">
      <c r="A5559" s="2" t="s">
        <v>20</v>
      </c>
      <c r="B5559" s="2" t="s">
        <v>21</v>
      </c>
      <c r="C5559" s="2" t="s">
        <v>22</v>
      </c>
      <c r="D5559" s="2" t="s">
        <v>23</v>
      </c>
      <c r="E5559" s="2" t="s">
        <v>5</v>
      </c>
      <c r="G5559" s="2" t="s">
        <v>24</v>
      </c>
      <c r="H5559" s="2">
        <v>2497661</v>
      </c>
      <c r="I5559" s="2">
        <v>2497762</v>
      </c>
      <c r="J5559" s="1" t="s">
        <v>54</v>
      </c>
      <c r="Q5559" s="2" t="s">
        <v>7551</v>
      </c>
      <c r="R5559" s="2">
        <v>102</v>
      </c>
    </row>
    <row r="5560" spans="1:19" ht="28.8" x14ac:dyDescent="0.3">
      <c r="A5560" s="2" t="s">
        <v>28</v>
      </c>
      <c r="B5560" s="2" t="s">
        <v>29</v>
      </c>
      <c r="C5560" s="2" t="s">
        <v>22</v>
      </c>
      <c r="D5560" s="2" t="s">
        <v>23</v>
      </c>
      <c r="E5560" s="2" t="s">
        <v>5</v>
      </c>
      <c r="G5560" s="2" t="s">
        <v>24</v>
      </c>
      <c r="H5560" s="2">
        <v>2497661</v>
      </c>
      <c r="I5560" s="2">
        <v>2497762</v>
      </c>
      <c r="J5560" s="1" t="s">
        <v>54</v>
      </c>
      <c r="K5560" s="2" t="s">
        <v>7552</v>
      </c>
      <c r="N5560" s="2" t="s">
        <v>101</v>
      </c>
      <c r="Q5560" s="2" t="s">
        <v>7551</v>
      </c>
      <c r="R5560" s="2">
        <v>102</v>
      </c>
      <c r="S5560" s="2">
        <v>33</v>
      </c>
    </row>
    <row r="5561" spans="1:19" ht="28.8" x14ac:dyDescent="0.3">
      <c r="A5561" s="2" t="s">
        <v>20</v>
      </c>
      <c r="B5561" s="2" t="s">
        <v>21</v>
      </c>
      <c r="C5561" s="2" t="s">
        <v>22</v>
      </c>
      <c r="D5561" s="2" t="s">
        <v>23</v>
      </c>
      <c r="E5561" s="2" t="s">
        <v>5</v>
      </c>
      <c r="G5561" s="2" t="s">
        <v>24</v>
      </c>
      <c r="H5561" s="2">
        <v>2497764</v>
      </c>
      <c r="I5561" s="2">
        <v>2497862</v>
      </c>
      <c r="J5561" s="1" t="s">
        <v>54</v>
      </c>
      <c r="Q5561" s="2" t="s">
        <v>7553</v>
      </c>
      <c r="R5561" s="2">
        <v>99</v>
      </c>
    </row>
    <row r="5562" spans="1:19" ht="28.8" x14ac:dyDescent="0.3">
      <c r="A5562" s="2" t="s">
        <v>28</v>
      </c>
      <c r="B5562" s="2" t="s">
        <v>29</v>
      </c>
      <c r="C5562" s="2" t="s">
        <v>22</v>
      </c>
      <c r="D5562" s="2" t="s">
        <v>23</v>
      </c>
      <c r="E5562" s="2" t="s">
        <v>5</v>
      </c>
      <c r="G5562" s="2" t="s">
        <v>24</v>
      </c>
      <c r="H5562" s="2">
        <v>2497764</v>
      </c>
      <c r="I5562" s="2">
        <v>2497862</v>
      </c>
      <c r="J5562" s="1" t="s">
        <v>54</v>
      </c>
      <c r="K5562" s="2" t="s">
        <v>7554</v>
      </c>
      <c r="N5562" s="2" t="s">
        <v>101</v>
      </c>
      <c r="Q5562" s="2" t="s">
        <v>7553</v>
      </c>
      <c r="R5562" s="2">
        <v>99</v>
      </c>
      <c r="S5562" s="2">
        <v>32</v>
      </c>
    </row>
    <row r="5563" spans="1:19" ht="28.8" x14ac:dyDescent="0.3">
      <c r="A5563" s="2" t="s">
        <v>20</v>
      </c>
      <c r="B5563" s="2" t="s">
        <v>21</v>
      </c>
      <c r="C5563" s="2" t="s">
        <v>22</v>
      </c>
      <c r="D5563" s="2" t="s">
        <v>23</v>
      </c>
      <c r="E5563" s="2" t="s">
        <v>5</v>
      </c>
      <c r="G5563" s="2" t="s">
        <v>24</v>
      </c>
      <c r="H5563" s="2">
        <v>2497935</v>
      </c>
      <c r="I5563" s="2">
        <v>2498489</v>
      </c>
      <c r="J5563" s="1" t="s">
        <v>25</v>
      </c>
      <c r="Q5563" s="2" t="s">
        <v>7555</v>
      </c>
      <c r="R5563" s="2">
        <v>555</v>
      </c>
    </row>
    <row r="5564" spans="1:19" ht="28.8" x14ac:dyDescent="0.3">
      <c r="A5564" s="2" t="s">
        <v>28</v>
      </c>
      <c r="B5564" s="2" t="s">
        <v>29</v>
      </c>
      <c r="C5564" s="2" t="s">
        <v>22</v>
      </c>
      <c r="D5564" s="2" t="s">
        <v>23</v>
      </c>
      <c r="E5564" s="2" t="s">
        <v>5</v>
      </c>
      <c r="G5564" s="2" t="s">
        <v>24</v>
      </c>
      <c r="H5564" s="2">
        <v>2497935</v>
      </c>
      <c r="I5564" s="2">
        <v>2498489</v>
      </c>
      <c r="J5564" s="1" t="s">
        <v>25</v>
      </c>
      <c r="K5564" s="2" t="s">
        <v>7556</v>
      </c>
      <c r="N5564" s="2" t="s">
        <v>101</v>
      </c>
      <c r="Q5564" s="2" t="s">
        <v>7555</v>
      </c>
      <c r="R5564" s="2">
        <v>555</v>
      </c>
      <c r="S5564" s="2">
        <v>184</v>
      </c>
    </row>
    <row r="5565" spans="1:19" ht="28.8" x14ac:dyDescent="0.3">
      <c r="A5565" s="2" t="s">
        <v>20</v>
      </c>
      <c r="B5565" s="2" t="s">
        <v>21</v>
      </c>
      <c r="C5565" s="2" t="s">
        <v>22</v>
      </c>
      <c r="D5565" s="2" t="s">
        <v>23</v>
      </c>
      <c r="E5565" s="2" t="s">
        <v>5</v>
      </c>
      <c r="G5565" s="2" t="s">
        <v>24</v>
      </c>
      <c r="H5565" s="2">
        <v>2498521</v>
      </c>
      <c r="I5565" s="2">
        <v>2499861</v>
      </c>
      <c r="J5565" s="1" t="s">
        <v>54</v>
      </c>
      <c r="O5565" s="2" t="s">
        <v>7557</v>
      </c>
      <c r="Q5565" s="2" t="s">
        <v>7558</v>
      </c>
      <c r="R5565" s="2">
        <v>1341</v>
      </c>
    </row>
    <row r="5566" spans="1:19" ht="28.8" x14ac:dyDescent="0.3">
      <c r="A5566" s="2" t="s">
        <v>28</v>
      </c>
      <c r="B5566" s="2" t="s">
        <v>29</v>
      </c>
      <c r="C5566" s="2" t="s">
        <v>22</v>
      </c>
      <c r="D5566" s="2" t="s">
        <v>23</v>
      </c>
      <c r="E5566" s="2" t="s">
        <v>5</v>
      </c>
      <c r="G5566" s="2" t="s">
        <v>24</v>
      </c>
      <c r="H5566" s="2">
        <v>2498521</v>
      </c>
      <c r="I5566" s="2">
        <v>2499861</v>
      </c>
      <c r="J5566" s="1" t="s">
        <v>54</v>
      </c>
      <c r="K5566" s="2" t="s">
        <v>7559</v>
      </c>
      <c r="N5566" s="2" t="s">
        <v>7560</v>
      </c>
      <c r="O5566" s="2" t="s">
        <v>7557</v>
      </c>
      <c r="Q5566" s="2" t="s">
        <v>7558</v>
      </c>
      <c r="R5566" s="2">
        <v>1341</v>
      </c>
      <c r="S5566" s="2">
        <v>446</v>
      </c>
    </row>
    <row r="5567" spans="1:19" ht="28.8" x14ac:dyDescent="0.3">
      <c r="A5567" s="2" t="s">
        <v>20</v>
      </c>
      <c r="B5567" s="2" t="s">
        <v>21</v>
      </c>
      <c r="C5567" s="2" t="s">
        <v>22</v>
      </c>
      <c r="D5567" s="2" t="s">
        <v>23</v>
      </c>
      <c r="E5567" s="2" t="s">
        <v>5</v>
      </c>
      <c r="G5567" s="2" t="s">
        <v>24</v>
      </c>
      <c r="H5567" s="2">
        <v>2499984</v>
      </c>
      <c r="I5567" s="2">
        <v>2500424</v>
      </c>
      <c r="J5567" s="1" t="s">
        <v>54</v>
      </c>
      <c r="Q5567" s="2" t="s">
        <v>7561</v>
      </c>
      <c r="R5567" s="2">
        <v>441</v>
      </c>
    </row>
    <row r="5568" spans="1:19" ht="28.8" x14ac:dyDescent="0.3">
      <c r="A5568" s="2" t="s">
        <v>28</v>
      </c>
      <c r="B5568" s="2" t="s">
        <v>29</v>
      </c>
      <c r="C5568" s="2" t="s">
        <v>22</v>
      </c>
      <c r="D5568" s="2" t="s">
        <v>23</v>
      </c>
      <c r="E5568" s="2" t="s">
        <v>5</v>
      </c>
      <c r="G5568" s="2" t="s">
        <v>24</v>
      </c>
      <c r="H5568" s="2">
        <v>2499984</v>
      </c>
      <c r="I5568" s="2">
        <v>2500424</v>
      </c>
      <c r="J5568" s="1" t="s">
        <v>54</v>
      </c>
      <c r="K5568" s="2" t="s">
        <v>7562</v>
      </c>
      <c r="N5568" s="2" t="s">
        <v>101</v>
      </c>
      <c r="Q5568" s="2" t="s">
        <v>7561</v>
      </c>
      <c r="R5568" s="2">
        <v>441</v>
      </c>
      <c r="S5568" s="2">
        <v>146</v>
      </c>
    </row>
    <row r="5569" spans="1:19" ht="28.8" x14ac:dyDescent="0.3">
      <c r="A5569" s="2" t="s">
        <v>20</v>
      </c>
      <c r="B5569" s="2" t="s">
        <v>21</v>
      </c>
      <c r="C5569" s="2" t="s">
        <v>22</v>
      </c>
      <c r="D5569" s="2" t="s">
        <v>23</v>
      </c>
      <c r="E5569" s="2" t="s">
        <v>5</v>
      </c>
      <c r="G5569" s="2" t="s">
        <v>24</v>
      </c>
      <c r="H5569" s="2">
        <v>2500594</v>
      </c>
      <c r="I5569" s="2">
        <v>2501952</v>
      </c>
      <c r="J5569" s="1" t="s">
        <v>54</v>
      </c>
      <c r="O5569" s="2" t="s">
        <v>7563</v>
      </c>
      <c r="Q5569" s="2" t="s">
        <v>7564</v>
      </c>
      <c r="R5569" s="2">
        <v>1359</v>
      </c>
    </row>
    <row r="5570" spans="1:19" ht="28.8" x14ac:dyDescent="0.3">
      <c r="A5570" s="2" t="s">
        <v>28</v>
      </c>
      <c r="B5570" s="2" t="s">
        <v>29</v>
      </c>
      <c r="C5570" s="2" t="s">
        <v>22</v>
      </c>
      <c r="D5570" s="2" t="s">
        <v>23</v>
      </c>
      <c r="E5570" s="2" t="s">
        <v>5</v>
      </c>
      <c r="G5570" s="2" t="s">
        <v>24</v>
      </c>
      <c r="H5570" s="2">
        <v>2500594</v>
      </c>
      <c r="I5570" s="2">
        <v>2501952</v>
      </c>
      <c r="J5570" s="1" t="s">
        <v>54</v>
      </c>
      <c r="K5570" s="2" t="s">
        <v>7565</v>
      </c>
      <c r="N5570" s="2" t="s">
        <v>7566</v>
      </c>
      <c r="O5570" s="2" t="s">
        <v>7563</v>
      </c>
      <c r="Q5570" s="2" t="s">
        <v>7564</v>
      </c>
      <c r="R5570" s="2">
        <v>1359</v>
      </c>
      <c r="S5570" s="2">
        <v>452</v>
      </c>
    </row>
    <row r="5571" spans="1:19" ht="28.8" x14ac:dyDescent="0.3">
      <c r="A5571" s="2" t="s">
        <v>20</v>
      </c>
      <c r="B5571" s="2" t="s">
        <v>21</v>
      </c>
      <c r="C5571" s="2" t="s">
        <v>22</v>
      </c>
      <c r="D5571" s="2" t="s">
        <v>23</v>
      </c>
      <c r="E5571" s="2" t="s">
        <v>5</v>
      </c>
      <c r="G5571" s="2" t="s">
        <v>24</v>
      </c>
      <c r="H5571" s="2">
        <v>2501949</v>
      </c>
      <c r="I5571" s="2">
        <v>2503043</v>
      </c>
      <c r="J5571" s="1" t="s">
        <v>54</v>
      </c>
      <c r="O5571" s="2" t="s">
        <v>7567</v>
      </c>
      <c r="Q5571" s="2" t="s">
        <v>7568</v>
      </c>
      <c r="R5571" s="2">
        <v>1095</v>
      </c>
    </row>
    <row r="5572" spans="1:19" ht="28.8" x14ac:dyDescent="0.3">
      <c r="A5572" s="2" t="s">
        <v>28</v>
      </c>
      <c r="B5572" s="2" t="s">
        <v>29</v>
      </c>
      <c r="C5572" s="2" t="s">
        <v>22</v>
      </c>
      <c r="D5572" s="2" t="s">
        <v>23</v>
      </c>
      <c r="E5572" s="2" t="s">
        <v>5</v>
      </c>
      <c r="G5572" s="2" t="s">
        <v>24</v>
      </c>
      <c r="H5572" s="2">
        <v>2501949</v>
      </c>
      <c r="I5572" s="2">
        <v>2503043</v>
      </c>
      <c r="J5572" s="1" t="s">
        <v>54</v>
      </c>
      <c r="K5572" s="2" t="s">
        <v>7569</v>
      </c>
      <c r="N5572" s="2" t="s">
        <v>7570</v>
      </c>
      <c r="O5572" s="2" t="s">
        <v>7567</v>
      </c>
      <c r="Q5572" s="2" t="s">
        <v>7568</v>
      </c>
      <c r="R5572" s="2">
        <v>1095</v>
      </c>
      <c r="S5572" s="2">
        <v>364</v>
      </c>
    </row>
    <row r="5573" spans="1:19" ht="28.8" x14ac:dyDescent="0.3">
      <c r="A5573" s="2" t="s">
        <v>20</v>
      </c>
      <c r="B5573" s="2" t="s">
        <v>21</v>
      </c>
      <c r="C5573" s="2" t="s">
        <v>22</v>
      </c>
      <c r="D5573" s="2" t="s">
        <v>23</v>
      </c>
      <c r="E5573" s="2" t="s">
        <v>5</v>
      </c>
      <c r="G5573" s="2" t="s">
        <v>24</v>
      </c>
      <c r="H5573" s="2">
        <v>2503130</v>
      </c>
      <c r="I5573" s="2">
        <v>2504503</v>
      </c>
      <c r="J5573" s="1" t="s">
        <v>54</v>
      </c>
      <c r="O5573" s="2" t="s">
        <v>7571</v>
      </c>
      <c r="Q5573" s="2" t="s">
        <v>7572</v>
      </c>
      <c r="R5573" s="2">
        <v>1374</v>
      </c>
    </row>
    <row r="5574" spans="1:19" ht="28.8" x14ac:dyDescent="0.3">
      <c r="A5574" s="2" t="s">
        <v>28</v>
      </c>
      <c r="B5574" s="2" t="s">
        <v>29</v>
      </c>
      <c r="C5574" s="2" t="s">
        <v>22</v>
      </c>
      <c r="D5574" s="2" t="s">
        <v>23</v>
      </c>
      <c r="E5574" s="2" t="s">
        <v>5</v>
      </c>
      <c r="G5574" s="2" t="s">
        <v>24</v>
      </c>
      <c r="H5574" s="2">
        <v>2503130</v>
      </c>
      <c r="I5574" s="2">
        <v>2504503</v>
      </c>
      <c r="J5574" s="1" t="s">
        <v>54</v>
      </c>
      <c r="K5574" s="2" t="s">
        <v>7573</v>
      </c>
      <c r="N5574" s="2" t="s">
        <v>7574</v>
      </c>
      <c r="O5574" s="2" t="s">
        <v>7571</v>
      </c>
      <c r="Q5574" s="2" t="s">
        <v>7572</v>
      </c>
      <c r="R5574" s="2">
        <v>1374</v>
      </c>
      <c r="S5574" s="2">
        <v>457</v>
      </c>
    </row>
    <row r="5575" spans="1:19" ht="28.8" x14ac:dyDescent="0.3">
      <c r="A5575" s="2" t="s">
        <v>20</v>
      </c>
      <c r="B5575" s="2" t="s">
        <v>21</v>
      </c>
      <c r="C5575" s="2" t="s">
        <v>22</v>
      </c>
      <c r="D5575" s="2" t="s">
        <v>23</v>
      </c>
      <c r="E5575" s="2" t="s">
        <v>5</v>
      </c>
      <c r="G5575" s="2" t="s">
        <v>24</v>
      </c>
      <c r="H5575" s="2">
        <v>2504518</v>
      </c>
      <c r="I5575" s="2">
        <v>2504964</v>
      </c>
      <c r="J5575" s="1" t="s">
        <v>54</v>
      </c>
      <c r="O5575" s="2" t="s">
        <v>7575</v>
      </c>
      <c r="Q5575" s="2" t="s">
        <v>7576</v>
      </c>
      <c r="R5575" s="2">
        <v>447</v>
      </c>
    </row>
    <row r="5576" spans="1:19" ht="28.8" x14ac:dyDescent="0.3">
      <c r="A5576" s="2" t="s">
        <v>28</v>
      </c>
      <c r="B5576" s="2" t="s">
        <v>29</v>
      </c>
      <c r="C5576" s="2" t="s">
        <v>22</v>
      </c>
      <c r="D5576" s="2" t="s">
        <v>23</v>
      </c>
      <c r="E5576" s="2" t="s">
        <v>5</v>
      </c>
      <c r="G5576" s="2" t="s">
        <v>24</v>
      </c>
      <c r="H5576" s="2">
        <v>2504518</v>
      </c>
      <c r="I5576" s="2">
        <v>2504964</v>
      </c>
      <c r="J5576" s="1" t="s">
        <v>54</v>
      </c>
      <c r="K5576" s="2" t="s">
        <v>7577</v>
      </c>
      <c r="N5576" s="2" t="s">
        <v>7578</v>
      </c>
      <c r="O5576" s="2" t="s">
        <v>7575</v>
      </c>
      <c r="Q5576" s="2" t="s">
        <v>7576</v>
      </c>
      <c r="R5576" s="2">
        <v>447</v>
      </c>
      <c r="S5576" s="2">
        <v>148</v>
      </c>
    </row>
    <row r="5577" spans="1:19" ht="28.8" x14ac:dyDescent="0.3">
      <c r="A5577" s="2" t="s">
        <v>20</v>
      </c>
      <c r="B5577" s="2" t="s">
        <v>21</v>
      </c>
      <c r="C5577" s="2" t="s">
        <v>22</v>
      </c>
      <c r="D5577" s="2" t="s">
        <v>23</v>
      </c>
      <c r="E5577" s="2" t="s">
        <v>5</v>
      </c>
      <c r="G5577" s="2" t="s">
        <v>24</v>
      </c>
      <c r="H5577" s="2">
        <v>2505002</v>
      </c>
      <c r="I5577" s="2">
        <v>2505583</v>
      </c>
      <c r="J5577" s="1" t="s">
        <v>54</v>
      </c>
      <c r="Q5577" s="2" t="s">
        <v>7579</v>
      </c>
      <c r="R5577" s="2">
        <v>582</v>
      </c>
    </row>
    <row r="5578" spans="1:19" ht="28.8" x14ac:dyDescent="0.3">
      <c r="A5578" s="2" t="s">
        <v>28</v>
      </c>
      <c r="B5578" s="2" t="s">
        <v>29</v>
      </c>
      <c r="C5578" s="2" t="s">
        <v>22</v>
      </c>
      <c r="D5578" s="2" t="s">
        <v>23</v>
      </c>
      <c r="E5578" s="2" t="s">
        <v>5</v>
      </c>
      <c r="G5578" s="2" t="s">
        <v>24</v>
      </c>
      <c r="H5578" s="2">
        <v>2505002</v>
      </c>
      <c r="I5578" s="2">
        <v>2505583</v>
      </c>
      <c r="J5578" s="1" t="s">
        <v>54</v>
      </c>
      <c r="K5578" s="2" t="s">
        <v>7580</v>
      </c>
      <c r="N5578" s="2" t="s">
        <v>101</v>
      </c>
      <c r="Q5578" s="2" t="s">
        <v>7579</v>
      </c>
      <c r="R5578" s="2">
        <v>582</v>
      </c>
      <c r="S5578" s="2">
        <v>193</v>
      </c>
    </row>
    <row r="5579" spans="1:19" ht="28.8" x14ac:dyDescent="0.3">
      <c r="A5579" s="2" t="s">
        <v>20</v>
      </c>
      <c r="B5579" s="2" t="s">
        <v>21</v>
      </c>
      <c r="C5579" s="2" t="s">
        <v>22</v>
      </c>
      <c r="D5579" s="2" t="s">
        <v>23</v>
      </c>
      <c r="E5579" s="2" t="s">
        <v>5</v>
      </c>
      <c r="G5579" s="2" t="s">
        <v>24</v>
      </c>
      <c r="H5579" s="2">
        <v>2505559</v>
      </c>
      <c r="I5579" s="2">
        <v>2505915</v>
      </c>
      <c r="J5579" s="1" t="s">
        <v>54</v>
      </c>
      <c r="Q5579" s="2" t="s">
        <v>7581</v>
      </c>
      <c r="R5579" s="2">
        <v>357</v>
      </c>
    </row>
    <row r="5580" spans="1:19" ht="28.8" x14ac:dyDescent="0.3">
      <c r="A5580" s="2" t="s">
        <v>28</v>
      </c>
      <c r="B5580" s="2" t="s">
        <v>29</v>
      </c>
      <c r="C5580" s="2" t="s">
        <v>22</v>
      </c>
      <c r="D5580" s="2" t="s">
        <v>23</v>
      </c>
      <c r="E5580" s="2" t="s">
        <v>5</v>
      </c>
      <c r="G5580" s="2" t="s">
        <v>24</v>
      </c>
      <c r="H5580" s="2">
        <v>2505559</v>
      </c>
      <c r="I5580" s="2">
        <v>2505915</v>
      </c>
      <c r="J5580" s="1" t="s">
        <v>54</v>
      </c>
      <c r="K5580" s="2" t="s">
        <v>7582</v>
      </c>
      <c r="N5580" s="2" t="s">
        <v>101</v>
      </c>
      <c r="Q5580" s="2" t="s">
        <v>7581</v>
      </c>
      <c r="R5580" s="2">
        <v>357</v>
      </c>
      <c r="S5580" s="2">
        <v>118</v>
      </c>
    </row>
    <row r="5581" spans="1:19" ht="28.8" x14ac:dyDescent="0.3">
      <c r="A5581" s="2" t="s">
        <v>20</v>
      </c>
      <c r="B5581" s="2" t="s">
        <v>21</v>
      </c>
      <c r="C5581" s="2" t="s">
        <v>22</v>
      </c>
      <c r="D5581" s="2" t="s">
        <v>23</v>
      </c>
      <c r="E5581" s="2" t="s">
        <v>5</v>
      </c>
      <c r="G5581" s="2" t="s">
        <v>24</v>
      </c>
      <c r="H5581" s="2">
        <v>2505931</v>
      </c>
      <c r="I5581" s="2">
        <v>2506209</v>
      </c>
      <c r="J5581" s="1" t="s">
        <v>54</v>
      </c>
      <c r="O5581" s="2" t="s">
        <v>7583</v>
      </c>
      <c r="Q5581" s="2" t="s">
        <v>7584</v>
      </c>
      <c r="R5581" s="2">
        <v>279</v>
      </c>
    </row>
    <row r="5582" spans="1:19" ht="28.8" x14ac:dyDescent="0.3">
      <c r="A5582" s="2" t="s">
        <v>28</v>
      </c>
      <c r="B5582" s="2" t="s">
        <v>29</v>
      </c>
      <c r="C5582" s="2" t="s">
        <v>22</v>
      </c>
      <c r="D5582" s="2" t="s">
        <v>23</v>
      </c>
      <c r="E5582" s="2" t="s">
        <v>5</v>
      </c>
      <c r="G5582" s="2" t="s">
        <v>24</v>
      </c>
      <c r="H5582" s="2">
        <v>2505931</v>
      </c>
      <c r="I5582" s="2">
        <v>2506209</v>
      </c>
      <c r="J5582" s="1" t="s">
        <v>54</v>
      </c>
      <c r="K5582" s="2" t="s">
        <v>7585</v>
      </c>
      <c r="N5582" s="2" t="s">
        <v>7586</v>
      </c>
      <c r="O5582" s="2" t="s">
        <v>7583</v>
      </c>
      <c r="Q5582" s="2" t="s">
        <v>7584</v>
      </c>
      <c r="R5582" s="2">
        <v>279</v>
      </c>
      <c r="S5582" s="2">
        <v>92</v>
      </c>
    </row>
    <row r="5583" spans="1:19" ht="28.8" x14ac:dyDescent="0.3">
      <c r="A5583" s="2" t="s">
        <v>20</v>
      </c>
      <c r="B5583" s="2" t="s">
        <v>21</v>
      </c>
      <c r="C5583" s="2" t="s">
        <v>22</v>
      </c>
      <c r="D5583" s="2" t="s">
        <v>23</v>
      </c>
      <c r="E5583" s="2" t="s">
        <v>5</v>
      </c>
      <c r="G5583" s="2" t="s">
        <v>24</v>
      </c>
      <c r="H5583" s="2">
        <v>2506226</v>
      </c>
      <c r="I5583" s="2">
        <v>2506630</v>
      </c>
      <c r="J5583" s="1" t="s">
        <v>54</v>
      </c>
      <c r="O5583" s="2" t="s">
        <v>7587</v>
      </c>
      <c r="Q5583" s="2" t="s">
        <v>7588</v>
      </c>
      <c r="R5583" s="2">
        <v>405</v>
      </c>
    </row>
    <row r="5584" spans="1:19" ht="28.8" x14ac:dyDescent="0.3">
      <c r="A5584" s="2" t="s">
        <v>28</v>
      </c>
      <c r="B5584" s="2" t="s">
        <v>29</v>
      </c>
      <c r="C5584" s="2" t="s">
        <v>22</v>
      </c>
      <c r="D5584" s="2" t="s">
        <v>23</v>
      </c>
      <c r="E5584" s="2" t="s">
        <v>5</v>
      </c>
      <c r="G5584" s="2" t="s">
        <v>24</v>
      </c>
      <c r="H5584" s="2">
        <v>2506226</v>
      </c>
      <c r="I5584" s="2">
        <v>2506630</v>
      </c>
      <c r="J5584" s="1" t="s">
        <v>54</v>
      </c>
      <c r="K5584" s="2" t="s">
        <v>7589</v>
      </c>
      <c r="N5584" s="2" t="s">
        <v>7590</v>
      </c>
      <c r="O5584" s="2" t="s">
        <v>7587</v>
      </c>
      <c r="Q5584" s="2" t="s">
        <v>7588</v>
      </c>
      <c r="R5584" s="2">
        <v>405</v>
      </c>
      <c r="S5584" s="2">
        <v>134</v>
      </c>
    </row>
    <row r="5585" spans="1:19" ht="28.8" x14ac:dyDescent="0.3">
      <c r="A5585" s="2" t="s">
        <v>20</v>
      </c>
      <c r="B5585" s="2" t="s">
        <v>21</v>
      </c>
      <c r="C5585" s="2" t="s">
        <v>22</v>
      </c>
      <c r="D5585" s="2" t="s">
        <v>23</v>
      </c>
      <c r="E5585" s="2" t="s">
        <v>5</v>
      </c>
      <c r="G5585" s="2" t="s">
        <v>24</v>
      </c>
      <c r="H5585" s="2">
        <v>2506755</v>
      </c>
      <c r="I5585" s="2">
        <v>2507819</v>
      </c>
      <c r="J5585" s="1" t="s">
        <v>54</v>
      </c>
      <c r="O5585" s="2" t="s">
        <v>7591</v>
      </c>
      <c r="Q5585" s="2" t="s">
        <v>7592</v>
      </c>
      <c r="R5585" s="2">
        <v>1065</v>
      </c>
    </row>
    <row r="5586" spans="1:19" ht="28.8" x14ac:dyDescent="0.3">
      <c r="A5586" s="2" t="s">
        <v>28</v>
      </c>
      <c r="B5586" s="2" t="s">
        <v>29</v>
      </c>
      <c r="C5586" s="2" t="s">
        <v>22</v>
      </c>
      <c r="D5586" s="2" t="s">
        <v>23</v>
      </c>
      <c r="E5586" s="2" t="s">
        <v>5</v>
      </c>
      <c r="G5586" s="2" t="s">
        <v>24</v>
      </c>
      <c r="H5586" s="2">
        <v>2506755</v>
      </c>
      <c r="I5586" s="2">
        <v>2507819</v>
      </c>
      <c r="J5586" s="1" t="s">
        <v>54</v>
      </c>
      <c r="K5586" s="2" t="s">
        <v>7593</v>
      </c>
      <c r="N5586" s="2" t="s">
        <v>7594</v>
      </c>
      <c r="O5586" s="2" t="s">
        <v>7591</v>
      </c>
      <c r="Q5586" s="2" t="s">
        <v>7592</v>
      </c>
      <c r="R5586" s="2">
        <v>1065</v>
      </c>
      <c r="S5586" s="2">
        <v>354</v>
      </c>
    </row>
    <row r="5587" spans="1:19" ht="28.8" x14ac:dyDescent="0.3">
      <c r="A5587" s="2" t="s">
        <v>20</v>
      </c>
      <c r="B5587" s="2" t="s">
        <v>21</v>
      </c>
      <c r="C5587" s="2" t="s">
        <v>22</v>
      </c>
      <c r="D5587" s="2" t="s">
        <v>23</v>
      </c>
      <c r="E5587" s="2" t="s">
        <v>5</v>
      </c>
      <c r="G5587" s="2" t="s">
        <v>24</v>
      </c>
      <c r="H5587" s="2">
        <v>2507803</v>
      </c>
      <c r="I5587" s="2">
        <v>2509944</v>
      </c>
      <c r="J5587" s="1" t="s">
        <v>54</v>
      </c>
      <c r="Q5587" s="2" t="s">
        <v>7595</v>
      </c>
      <c r="R5587" s="2">
        <v>2142</v>
      </c>
    </row>
    <row r="5588" spans="1:19" ht="28.8" x14ac:dyDescent="0.3">
      <c r="A5588" s="2" t="s">
        <v>28</v>
      </c>
      <c r="B5588" s="2" t="s">
        <v>29</v>
      </c>
      <c r="C5588" s="2" t="s">
        <v>22</v>
      </c>
      <c r="D5588" s="2" t="s">
        <v>23</v>
      </c>
      <c r="E5588" s="2" t="s">
        <v>5</v>
      </c>
      <c r="G5588" s="2" t="s">
        <v>24</v>
      </c>
      <c r="H5588" s="2">
        <v>2507803</v>
      </c>
      <c r="I5588" s="2">
        <v>2509944</v>
      </c>
      <c r="J5588" s="1" t="s">
        <v>54</v>
      </c>
      <c r="K5588" s="2" t="s">
        <v>7596</v>
      </c>
      <c r="N5588" s="2" t="s">
        <v>192</v>
      </c>
      <c r="Q5588" s="2" t="s">
        <v>7595</v>
      </c>
      <c r="R5588" s="2">
        <v>2142</v>
      </c>
      <c r="S5588" s="2">
        <v>713</v>
      </c>
    </row>
    <row r="5589" spans="1:19" ht="28.8" x14ac:dyDescent="0.3">
      <c r="A5589" s="2" t="s">
        <v>20</v>
      </c>
      <c r="B5589" s="2" t="s">
        <v>21</v>
      </c>
      <c r="C5589" s="2" t="s">
        <v>22</v>
      </c>
      <c r="D5589" s="2" t="s">
        <v>23</v>
      </c>
      <c r="E5589" s="2" t="s">
        <v>5</v>
      </c>
      <c r="G5589" s="2" t="s">
        <v>24</v>
      </c>
      <c r="H5589" s="2">
        <v>2509945</v>
      </c>
      <c r="I5589" s="2">
        <v>2510499</v>
      </c>
      <c r="J5589" s="1" t="s">
        <v>54</v>
      </c>
      <c r="Q5589" s="2" t="s">
        <v>7597</v>
      </c>
      <c r="R5589" s="2">
        <v>555</v>
      </c>
    </row>
    <row r="5590" spans="1:19" ht="28.8" x14ac:dyDescent="0.3">
      <c r="A5590" s="2" t="s">
        <v>28</v>
      </c>
      <c r="B5590" s="2" t="s">
        <v>29</v>
      </c>
      <c r="C5590" s="2" t="s">
        <v>22</v>
      </c>
      <c r="D5590" s="2" t="s">
        <v>23</v>
      </c>
      <c r="E5590" s="2" t="s">
        <v>5</v>
      </c>
      <c r="G5590" s="2" t="s">
        <v>24</v>
      </c>
      <c r="H5590" s="2">
        <v>2509945</v>
      </c>
      <c r="I5590" s="2">
        <v>2510499</v>
      </c>
      <c r="J5590" s="1" t="s">
        <v>54</v>
      </c>
      <c r="K5590" s="2" t="s">
        <v>7598</v>
      </c>
      <c r="N5590" s="2" t="s">
        <v>1226</v>
      </c>
      <c r="Q5590" s="2" t="s">
        <v>7597</v>
      </c>
      <c r="R5590" s="2">
        <v>555</v>
      </c>
      <c r="S5590" s="2">
        <v>184</v>
      </c>
    </row>
    <row r="5591" spans="1:19" ht="28.8" x14ac:dyDescent="0.3">
      <c r="A5591" s="2" t="s">
        <v>20</v>
      </c>
      <c r="B5591" s="2" t="s">
        <v>21</v>
      </c>
      <c r="C5591" s="2" t="s">
        <v>22</v>
      </c>
      <c r="D5591" s="2" t="s">
        <v>23</v>
      </c>
      <c r="E5591" s="2" t="s">
        <v>5</v>
      </c>
      <c r="G5591" s="2" t="s">
        <v>24</v>
      </c>
      <c r="H5591" s="2">
        <v>2510468</v>
      </c>
      <c r="I5591" s="2">
        <v>2511790</v>
      </c>
      <c r="J5591" s="1" t="s">
        <v>54</v>
      </c>
      <c r="O5591" s="2" t="s">
        <v>7599</v>
      </c>
      <c r="Q5591" s="2" t="s">
        <v>7600</v>
      </c>
      <c r="R5591" s="2">
        <v>1323</v>
      </c>
    </row>
    <row r="5592" spans="1:19" ht="28.8" x14ac:dyDescent="0.3">
      <c r="A5592" s="2" t="s">
        <v>28</v>
      </c>
      <c r="B5592" s="2" t="s">
        <v>29</v>
      </c>
      <c r="C5592" s="2" t="s">
        <v>22</v>
      </c>
      <c r="D5592" s="2" t="s">
        <v>23</v>
      </c>
      <c r="E5592" s="2" t="s">
        <v>5</v>
      </c>
      <c r="G5592" s="2" t="s">
        <v>24</v>
      </c>
      <c r="H5592" s="2">
        <v>2510468</v>
      </c>
      <c r="I5592" s="2">
        <v>2511790</v>
      </c>
      <c r="J5592" s="1" t="s">
        <v>54</v>
      </c>
      <c r="K5592" s="2" t="s">
        <v>7601</v>
      </c>
      <c r="N5592" s="2" t="s">
        <v>7602</v>
      </c>
      <c r="O5592" s="2" t="s">
        <v>7599</v>
      </c>
      <c r="Q5592" s="2" t="s">
        <v>7600</v>
      </c>
      <c r="R5592" s="2">
        <v>1323</v>
      </c>
      <c r="S5592" s="2">
        <v>440</v>
      </c>
    </row>
    <row r="5593" spans="1:19" ht="28.8" x14ac:dyDescent="0.3">
      <c r="A5593" s="2" t="s">
        <v>20</v>
      </c>
      <c r="B5593" s="2" t="s">
        <v>21</v>
      </c>
      <c r="C5593" s="2" t="s">
        <v>22</v>
      </c>
      <c r="D5593" s="2" t="s">
        <v>23</v>
      </c>
      <c r="E5593" s="2" t="s">
        <v>5</v>
      </c>
      <c r="G5593" s="2" t="s">
        <v>24</v>
      </c>
      <c r="H5593" s="2">
        <v>2511765</v>
      </c>
      <c r="I5593" s="2">
        <v>2512574</v>
      </c>
      <c r="J5593" s="1" t="s">
        <v>54</v>
      </c>
      <c r="Q5593" s="2" t="s">
        <v>7603</v>
      </c>
      <c r="R5593" s="2">
        <v>810</v>
      </c>
    </row>
    <row r="5594" spans="1:19" ht="43.2" x14ac:dyDescent="0.3">
      <c r="A5594" s="2" t="s">
        <v>28</v>
      </c>
      <c r="B5594" s="2" t="s">
        <v>29</v>
      </c>
      <c r="C5594" s="2" t="s">
        <v>22</v>
      </c>
      <c r="D5594" s="2" t="s">
        <v>23</v>
      </c>
      <c r="E5594" s="2" t="s">
        <v>5</v>
      </c>
      <c r="G5594" s="2" t="s">
        <v>24</v>
      </c>
      <c r="H5594" s="2">
        <v>2511765</v>
      </c>
      <c r="I5594" s="2">
        <v>2512574</v>
      </c>
      <c r="J5594" s="1" t="s">
        <v>54</v>
      </c>
      <c r="K5594" s="2" t="s">
        <v>7604</v>
      </c>
      <c r="N5594" s="2" t="s">
        <v>41</v>
      </c>
      <c r="Q5594" s="2" t="s">
        <v>7603</v>
      </c>
      <c r="R5594" s="2">
        <v>810</v>
      </c>
      <c r="S5594" s="2">
        <v>269</v>
      </c>
    </row>
    <row r="5595" spans="1:19" ht="28.8" x14ac:dyDescent="0.3">
      <c r="A5595" s="2" t="s">
        <v>20</v>
      </c>
      <c r="B5595" s="2" t="s">
        <v>21</v>
      </c>
      <c r="C5595" s="2" t="s">
        <v>22</v>
      </c>
      <c r="D5595" s="2" t="s">
        <v>23</v>
      </c>
      <c r="E5595" s="2" t="s">
        <v>5</v>
      </c>
      <c r="G5595" s="2" t="s">
        <v>24</v>
      </c>
      <c r="H5595" s="2">
        <v>2512583</v>
      </c>
      <c r="I5595" s="2">
        <v>2513011</v>
      </c>
      <c r="J5595" s="1" t="s">
        <v>54</v>
      </c>
      <c r="Q5595" s="2" t="s">
        <v>7605</v>
      </c>
      <c r="R5595" s="2">
        <v>429</v>
      </c>
    </row>
    <row r="5596" spans="1:19" ht="43.2" x14ac:dyDescent="0.3">
      <c r="A5596" s="2" t="s">
        <v>28</v>
      </c>
      <c r="B5596" s="2" t="s">
        <v>29</v>
      </c>
      <c r="C5596" s="2" t="s">
        <v>22</v>
      </c>
      <c r="D5596" s="2" t="s">
        <v>23</v>
      </c>
      <c r="E5596" s="2" t="s">
        <v>5</v>
      </c>
      <c r="G5596" s="2" t="s">
        <v>24</v>
      </c>
      <c r="H5596" s="2">
        <v>2512583</v>
      </c>
      <c r="I5596" s="2">
        <v>2513011</v>
      </c>
      <c r="J5596" s="1" t="s">
        <v>54</v>
      </c>
      <c r="K5596" s="2" t="s">
        <v>7606</v>
      </c>
      <c r="N5596" s="2" t="s">
        <v>41</v>
      </c>
      <c r="Q5596" s="2" t="s">
        <v>7605</v>
      </c>
      <c r="R5596" s="2">
        <v>429</v>
      </c>
      <c r="S5596" s="2">
        <v>142</v>
      </c>
    </row>
    <row r="5597" spans="1:19" ht="28.8" x14ac:dyDescent="0.3">
      <c r="A5597" s="2" t="s">
        <v>20</v>
      </c>
      <c r="B5597" s="2" t="s">
        <v>21</v>
      </c>
      <c r="C5597" s="2" t="s">
        <v>22</v>
      </c>
      <c r="D5597" s="2" t="s">
        <v>23</v>
      </c>
      <c r="E5597" s="2" t="s">
        <v>5</v>
      </c>
      <c r="G5597" s="2" t="s">
        <v>24</v>
      </c>
      <c r="H5597" s="2">
        <v>2513281</v>
      </c>
      <c r="I5597" s="2">
        <v>2515320</v>
      </c>
      <c r="J5597" s="1" t="s">
        <v>54</v>
      </c>
      <c r="Q5597" s="2" t="s">
        <v>7607</v>
      </c>
      <c r="R5597" s="2">
        <v>2040</v>
      </c>
    </row>
    <row r="5598" spans="1:19" ht="28.8" x14ac:dyDescent="0.3">
      <c r="A5598" s="2" t="s">
        <v>28</v>
      </c>
      <c r="B5598" s="2" t="s">
        <v>29</v>
      </c>
      <c r="C5598" s="2" t="s">
        <v>22</v>
      </c>
      <c r="D5598" s="2" t="s">
        <v>23</v>
      </c>
      <c r="E5598" s="2" t="s">
        <v>5</v>
      </c>
      <c r="G5598" s="2" t="s">
        <v>24</v>
      </c>
      <c r="H5598" s="2">
        <v>2513281</v>
      </c>
      <c r="I5598" s="2">
        <v>2515320</v>
      </c>
      <c r="J5598" s="1" t="s">
        <v>54</v>
      </c>
      <c r="K5598" s="2" t="s">
        <v>7608</v>
      </c>
      <c r="N5598" s="2" t="s">
        <v>101</v>
      </c>
      <c r="Q5598" s="2" t="s">
        <v>7607</v>
      </c>
      <c r="R5598" s="2">
        <v>2040</v>
      </c>
      <c r="S5598" s="2">
        <v>679</v>
      </c>
    </row>
    <row r="5599" spans="1:19" ht="28.8" x14ac:dyDescent="0.3">
      <c r="A5599" s="2" t="s">
        <v>20</v>
      </c>
      <c r="B5599" s="2" t="s">
        <v>21</v>
      </c>
      <c r="C5599" s="2" t="s">
        <v>22</v>
      </c>
      <c r="D5599" s="2" t="s">
        <v>23</v>
      </c>
      <c r="E5599" s="2" t="s">
        <v>5</v>
      </c>
      <c r="G5599" s="2" t="s">
        <v>24</v>
      </c>
      <c r="H5599" s="2">
        <v>2515346</v>
      </c>
      <c r="I5599" s="2">
        <v>2516230</v>
      </c>
      <c r="J5599" s="1" t="s">
        <v>54</v>
      </c>
      <c r="O5599" s="2" t="s">
        <v>7609</v>
      </c>
      <c r="Q5599" s="2" t="s">
        <v>7610</v>
      </c>
      <c r="R5599" s="2">
        <v>885</v>
      </c>
    </row>
    <row r="5600" spans="1:19" ht="28.8" x14ac:dyDescent="0.3">
      <c r="A5600" s="2" t="s">
        <v>28</v>
      </c>
      <c r="B5600" s="2" t="s">
        <v>29</v>
      </c>
      <c r="C5600" s="2" t="s">
        <v>22</v>
      </c>
      <c r="D5600" s="2" t="s">
        <v>23</v>
      </c>
      <c r="E5600" s="2" t="s">
        <v>5</v>
      </c>
      <c r="G5600" s="2" t="s">
        <v>24</v>
      </c>
      <c r="H5600" s="2">
        <v>2515346</v>
      </c>
      <c r="I5600" s="2">
        <v>2516230</v>
      </c>
      <c r="J5600" s="1" t="s">
        <v>54</v>
      </c>
      <c r="K5600" s="2" t="s">
        <v>7611</v>
      </c>
      <c r="N5600" s="2" t="s">
        <v>7612</v>
      </c>
      <c r="O5600" s="2" t="s">
        <v>7609</v>
      </c>
      <c r="Q5600" s="2" t="s">
        <v>7610</v>
      </c>
      <c r="R5600" s="2">
        <v>885</v>
      </c>
      <c r="S5600" s="2">
        <v>294</v>
      </c>
    </row>
    <row r="5601" spans="1:19" ht="28.8" x14ac:dyDescent="0.3">
      <c r="A5601" s="2" t="s">
        <v>20</v>
      </c>
      <c r="B5601" s="2" t="s">
        <v>21</v>
      </c>
      <c r="C5601" s="2" t="s">
        <v>22</v>
      </c>
      <c r="D5601" s="2" t="s">
        <v>23</v>
      </c>
      <c r="E5601" s="2" t="s">
        <v>5</v>
      </c>
      <c r="G5601" s="2" t="s">
        <v>24</v>
      </c>
      <c r="H5601" s="2">
        <v>2516336</v>
      </c>
      <c r="I5601" s="2">
        <v>2517046</v>
      </c>
      <c r="J5601" s="1" t="s">
        <v>25</v>
      </c>
      <c r="O5601" s="2" t="s">
        <v>7613</v>
      </c>
      <c r="Q5601" s="2" t="s">
        <v>7614</v>
      </c>
      <c r="R5601" s="2">
        <v>711</v>
      </c>
    </row>
    <row r="5602" spans="1:19" ht="43.2" x14ac:dyDescent="0.3">
      <c r="A5602" s="2" t="s">
        <v>28</v>
      </c>
      <c r="B5602" s="2" t="s">
        <v>29</v>
      </c>
      <c r="C5602" s="2" t="s">
        <v>22</v>
      </c>
      <c r="D5602" s="2" t="s">
        <v>23</v>
      </c>
      <c r="E5602" s="2" t="s">
        <v>5</v>
      </c>
      <c r="G5602" s="2" t="s">
        <v>24</v>
      </c>
      <c r="H5602" s="2">
        <v>2516336</v>
      </c>
      <c r="I5602" s="2">
        <v>2517046</v>
      </c>
      <c r="J5602" s="1" t="s">
        <v>25</v>
      </c>
      <c r="K5602" s="2" t="s">
        <v>7615</v>
      </c>
      <c r="N5602" s="2" t="s">
        <v>7616</v>
      </c>
      <c r="O5602" s="2" t="s">
        <v>7613</v>
      </c>
      <c r="Q5602" s="2" t="s">
        <v>7614</v>
      </c>
      <c r="R5602" s="2">
        <v>711</v>
      </c>
      <c r="S5602" s="2">
        <v>236</v>
      </c>
    </row>
    <row r="5603" spans="1:19" ht="28.8" x14ac:dyDescent="0.3">
      <c r="A5603" s="2" t="s">
        <v>20</v>
      </c>
      <c r="B5603" s="2" t="s">
        <v>21</v>
      </c>
      <c r="C5603" s="2" t="s">
        <v>22</v>
      </c>
      <c r="D5603" s="2" t="s">
        <v>23</v>
      </c>
      <c r="E5603" s="2" t="s">
        <v>5</v>
      </c>
      <c r="G5603" s="2" t="s">
        <v>24</v>
      </c>
      <c r="H5603" s="2">
        <v>2517120</v>
      </c>
      <c r="I5603" s="2">
        <v>2518058</v>
      </c>
      <c r="J5603" s="1" t="s">
        <v>54</v>
      </c>
      <c r="Q5603" s="2" t="s">
        <v>7617</v>
      </c>
      <c r="R5603" s="2">
        <v>939</v>
      </c>
    </row>
    <row r="5604" spans="1:19" ht="28.8" x14ac:dyDescent="0.3">
      <c r="A5604" s="2" t="s">
        <v>28</v>
      </c>
      <c r="B5604" s="2" t="s">
        <v>29</v>
      </c>
      <c r="C5604" s="2" t="s">
        <v>22</v>
      </c>
      <c r="D5604" s="2" t="s">
        <v>23</v>
      </c>
      <c r="E5604" s="2" t="s">
        <v>5</v>
      </c>
      <c r="G5604" s="2" t="s">
        <v>24</v>
      </c>
      <c r="H5604" s="2">
        <v>2517120</v>
      </c>
      <c r="I5604" s="2">
        <v>2518058</v>
      </c>
      <c r="J5604" s="1" t="s">
        <v>54</v>
      </c>
      <c r="K5604" s="2" t="s">
        <v>7618</v>
      </c>
      <c r="N5604" s="2" t="s">
        <v>7619</v>
      </c>
      <c r="Q5604" s="2" t="s">
        <v>7617</v>
      </c>
      <c r="R5604" s="2">
        <v>939</v>
      </c>
      <c r="S5604" s="2">
        <v>312</v>
      </c>
    </row>
    <row r="5605" spans="1:19" ht="28.8" x14ac:dyDescent="0.3">
      <c r="A5605" s="2" t="s">
        <v>20</v>
      </c>
      <c r="B5605" s="2" t="s">
        <v>21</v>
      </c>
      <c r="C5605" s="2" t="s">
        <v>22</v>
      </c>
      <c r="D5605" s="2" t="s">
        <v>23</v>
      </c>
      <c r="E5605" s="2" t="s">
        <v>5</v>
      </c>
      <c r="G5605" s="2" t="s">
        <v>24</v>
      </c>
      <c r="H5605" s="2">
        <v>2518034</v>
      </c>
      <c r="I5605" s="2">
        <v>2518495</v>
      </c>
      <c r="J5605" s="1" t="s">
        <v>54</v>
      </c>
      <c r="Q5605" s="2" t="s">
        <v>7620</v>
      </c>
      <c r="R5605" s="2">
        <v>462</v>
      </c>
    </row>
    <row r="5606" spans="1:19" ht="43.2" x14ac:dyDescent="0.3">
      <c r="A5606" s="2" t="s">
        <v>28</v>
      </c>
      <c r="B5606" s="2" t="s">
        <v>29</v>
      </c>
      <c r="C5606" s="2" t="s">
        <v>22</v>
      </c>
      <c r="D5606" s="2" t="s">
        <v>23</v>
      </c>
      <c r="E5606" s="2" t="s">
        <v>5</v>
      </c>
      <c r="G5606" s="2" t="s">
        <v>24</v>
      </c>
      <c r="H5606" s="2">
        <v>2518034</v>
      </c>
      <c r="I5606" s="2">
        <v>2518495</v>
      </c>
      <c r="J5606" s="1" t="s">
        <v>54</v>
      </c>
      <c r="K5606" s="2" t="s">
        <v>7621</v>
      </c>
      <c r="N5606" s="2" t="s">
        <v>41</v>
      </c>
      <c r="Q5606" s="2" t="s">
        <v>7620</v>
      </c>
      <c r="R5606" s="2">
        <v>462</v>
      </c>
      <c r="S5606" s="2">
        <v>153</v>
      </c>
    </row>
    <row r="5607" spans="1:19" ht="28.8" x14ac:dyDescent="0.3">
      <c r="A5607" s="2" t="s">
        <v>20</v>
      </c>
      <c r="B5607" s="2" t="s">
        <v>21</v>
      </c>
      <c r="C5607" s="2" t="s">
        <v>22</v>
      </c>
      <c r="D5607" s="2" t="s">
        <v>23</v>
      </c>
      <c r="E5607" s="2" t="s">
        <v>5</v>
      </c>
      <c r="G5607" s="2" t="s">
        <v>24</v>
      </c>
      <c r="H5607" s="2">
        <v>2518511</v>
      </c>
      <c r="I5607" s="2">
        <v>2520709</v>
      </c>
      <c r="J5607" s="1" t="s">
        <v>54</v>
      </c>
      <c r="O5607" s="2" t="s">
        <v>7622</v>
      </c>
      <c r="Q5607" s="2" t="s">
        <v>7623</v>
      </c>
      <c r="R5607" s="2">
        <v>2199</v>
      </c>
    </row>
    <row r="5608" spans="1:19" ht="28.8" x14ac:dyDescent="0.3">
      <c r="A5608" s="2" t="s">
        <v>28</v>
      </c>
      <c r="B5608" s="2" t="s">
        <v>29</v>
      </c>
      <c r="C5608" s="2" t="s">
        <v>22</v>
      </c>
      <c r="D5608" s="2" t="s">
        <v>23</v>
      </c>
      <c r="E5608" s="2" t="s">
        <v>5</v>
      </c>
      <c r="G5608" s="2" t="s">
        <v>24</v>
      </c>
      <c r="H5608" s="2">
        <v>2518511</v>
      </c>
      <c r="I5608" s="2">
        <v>2520709</v>
      </c>
      <c r="J5608" s="1" t="s">
        <v>54</v>
      </c>
      <c r="K5608" s="2" t="s">
        <v>7624</v>
      </c>
      <c r="N5608" s="2" t="s">
        <v>7625</v>
      </c>
      <c r="O5608" s="2" t="s">
        <v>7622</v>
      </c>
      <c r="Q5608" s="2" t="s">
        <v>7623</v>
      </c>
      <c r="R5608" s="2">
        <v>2199</v>
      </c>
      <c r="S5608" s="2">
        <v>732</v>
      </c>
    </row>
    <row r="5609" spans="1:19" ht="28.8" x14ac:dyDescent="0.3">
      <c r="A5609" s="2" t="s">
        <v>20</v>
      </c>
      <c r="B5609" s="2" t="s">
        <v>21</v>
      </c>
      <c r="C5609" s="2" t="s">
        <v>22</v>
      </c>
      <c r="D5609" s="2" t="s">
        <v>23</v>
      </c>
      <c r="E5609" s="2" t="s">
        <v>5</v>
      </c>
      <c r="G5609" s="2" t="s">
        <v>24</v>
      </c>
      <c r="H5609" s="2">
        <v>2520663</v>
      </c>
      <c r="I5609" s="2">
        <v>2520866</v>
      </c>
      <c r="J5609" s="1" t="s">
        <v>54</v>
      </c>
      <c r="Q5609" s="2" t="s">
        <v>7626</v>
      </c>
      <c r="R5609" s="2">
        <v>204</v>
      </c>
    </row>
    <row r="5610" spans="1:19" ht="28.8" x14ac:dyDescent="0.3">
      <c r="A5610" s="2" t="s">
        <v>28</v>
      </c>
      <c r="B5610" s="2" t="s">
        <v>29</v>
      </c>
      <c r="C5610" s="2" t="s">
        <v>22</v>
      </c>
      <c r="D5610" s="2" t="s">
        <v>23</v>
      </c>
      <c r="E5610" s="2" t="s">
        <v>5</v>
      </c>
      <c r="G5610" s="2" t="s">
        <v>24</v>
      </c>
      <c r="H5610" s="2">
        <v>2520663</v>
      </c>
      <c r="I5610" s="2">
        <v>2520866</v>
      </c>
      <c r="J5610" s="1" t="s">
        <v>54</v>
      </c>
      <c r="K5610" s="2" t="s">
        <v>7627</v>
      </c>
      <c r="N5610" s="2" t="s">
        <v>101</v>
      </c>
      <c r="Q5610" s="2" t="s">
        <v>7626</v>
      </c>
      <c r="R5610" s="2">
        <v>204</v>
      </c>
      <c r="S5610" s="2">
        <v>67</v>
      </c>
    </row>
    <row r="5611" spans="1:19" ht="28.8" x14ac:dyDescent="0.3">
      <c r="A5611" s="2" t="s">
        <v>20</v>
      </c>
      <c r="B5611" s="2" t="s">
        <v>21</v>
      </c>
      <c r="C5611" s="2" t="s">
        <v>22</v>
      </c>
      <c r="D5611" s="2" t="s">
        <v>23</v>
      </c>
      <c r="E5611" s="2" t="s">
        <v>5</v>
      </c>
      <c r="G5611" s="2" t="s">
        <v>24</v>
      </c>
      <c r="H5611" s="2">
        <v>2520952</v>
      </c>
      <c r="I5611" s="2">
        <v>2522259</v>
      </c>
      <c r="J5611" s="1" t="s">
        <v>25</v>
      </c>
      <c r="O5611" s="2" t="s">
        <v>7628</v>
      </c>
      <c r="Q5611" s="2" t="s">
        <v>7629</v>
      </c>
      <c r="R5611" s="2">
        <v>1308</v>
      </c>
    </row>
    <row r="5612" spans="1:19" ht="43.2" x14ac:dyDescent="0.3">
      <c r="A5612" s="2" t="s">
        <v>28</v>
      </c>
      <c r="B5612" s="2" t="s">
        <v>29</v>
      </c>
      <c r="C5612" s="2" t="s">
        <v>22</v>
      </c>
      <c r="D5612" s="2" t="s">
        <v>23</v>
      </c>
      <c r="E5612" s="2" t="s">
        <v>5</v>
      </c>
      <c r="G5612" s="2" t="s">
        <v>24</v>
      </c>
      <c r="H5612" s="2">
        <v>2520952</v>
      </c>
      <c r="I5612" s="2">
        <v>2522259</v>
      </c>
      <c r="J5612" s="1" t="s">
        <v>25</v>
      </c>
      <c r="K5612" s="2" t="s">
        <v>7630</v>
      </c>
      <c r="N5612" s="2" t="s">
        <v>7631</v>
      </c>
      <c r="O5612" s="2" t="s">
        <v>7628</v>
      </c>
      <c r="Q5612" s="2" t="s">
        <v>7629</v>
      </c>
      <c r="R5612" s="2">
        <v>1308</v>
      </c>
      <c r="S5612" s="2">
        <v>435</v>
      </c>
    </row>
    <row r="5613" spans="1:19" ht="28.8" x14ac:dyDescent="0.3">
      <c r="A5613" s="2" t="s">
        <v>20</v>
      </c>
      <c r="B5613" s="2" t="s">
        <v>21</v>
      </c>
      <c r="C5613" s="2" t="s">
        <v>22</v>
      </c>
      <c r="D5613" s="2" t="s">
        <v>23</v>
      </c>
      <c r="E5613" s="2" t="s">
        <v>5</v>
      </c>
      <c r="G5613" s="2" t="s">
        <v>24</v>
      </c>
      <c r="H5613" s="2">
        <v>2522265</v>
      </c>
      <c r="I5613" s="2">
        <v>2523971</v>
      </c>
      <c r="J5613" s="1" t="s">
        <v>25</v>
      </c>
      <c r="Q5613" s="2" t="s">
        <v>7632</v>
      </c>
      <c r="R5613" s="2">
        <v>1707</v>
      </c>
    </row>
    <row r="5614" spans="1:19" ht="28.8" x14ac:dyDescent="0.3">
      <c r="A5614" s="2" t="s">
        <v>28</v>
      </c>
      <c r="B5614" s="2" t="s">
        <v>29</v>
      </c>
      <c r="C5614" s="2" t="s">
        <v>22</v>
      </c>
      <c r="D5614" s="2" t="s">
        <v>23</v>
      </c>
      <c r="E5614" s="2" t="s">
        <v>5</v>
      </c>
      <c r="G5614" s="2" t="s">
        <v>24</v>
      </c>
      <c r="H5614" s="2">
        <v>2522265</v>
      </c>
      <c r="I5614" s="2">
        <v>2523971</v>
      </c>
      <c r="J5614" s="1" t="s">
        <v>25</v>
      </c>
      <c r="K5614" s="2" t="s">
        <v>7633</v>
      </c>
      <c r="N5614" s="2" t="s">
        <v>7634</v>
      </c>
      <c r="Q5614" s="2" t="s">
        <v>7632</v>
      </c>
      <c r="R5614" s="2">
        <v>1707</v>
      </c>
      <c r="S5614" s="2">
        <v>568</v>
      </c>
    </row>
    <row r="5615" spans="1:19" ht="28.8" x14ac:dyDescent="0.3">
      <c r="A5615" s="2" t="s">
        <v>20</v>
      </c>
      <c r="B5615" s="2" t="s">
        <v>21</v>
      </c>
      <c r="C5615" s="2" t="s">
        <v>22</v>
      </c>
      <c r="D5615" s="2" t="s">
        <v>23</v>
      </c>
      <c r="E5615" s="2" t="s">
        <v>5</v>
      </c>
      <c r="G5615" s="2" t="s">
        <v>24</v>
      </c>
      <c r="H5615" s="2">
        <v>2523968</v>
      </c>
      <c r="I5615" s="2">
        <v>2525986</v>
      </c>
      <c r="J5615" s="1" t="s">
        <v>25</v>
      </c>
      <c r="Q5615" s="2" t="s">
        <v>7635</v>
      </c>
      <c r="R5615" s="2">
        <v>2019</v>
      </c>
    </row>
    <row r="5616" spans="1:19" ht="28.8" x14ac:dyDescent="0.3">
      <c r="A5616" s="2" t="s">
        <v>28</v>
      </c>
      <c r="B5616" s="2" t="s">
        <v>29</v>
      </c>
      <c r="C5616" s="2" t="s">
        <v>22</v>
      </c>
      <c r="D5616" s="2" t="s">
        <v>23</v>
      </c>
      <c r="E5616" s="2" t="s">
        <v>5</v>
      </c>
      <c r="G5616" s="2" t="s">
        <v>24</v>
      </c>
      <c r="H5616" s="2">
        <v>2523968</v>
      </c>
      <c r="I5616" s="2">
        <v>2525986</v>
      </c>
      <c r="J5616" s="1" t="s">
        <v>25</v>
      </c>
      <c r="K5616" s="2" t="s">
        <v>7636</v>
      </c>
      <c r="N5616" s="2" t="s">
        <v>7634</v>
      </c>
      <c r="Q5616" s="2" t="s">
        <v>7635</v>
      </c>
      <c r="R5616" s="2">
        <v>2019</v>
      </c>
      <c r="S5616" s="2">
        <v>672</v>
      </c>
    </row>
    <row r="5617" spans="1:19" ht="28.8" x14ac:dyDescent="0.3">
      <c r="A5617" s="2" t="s">
        <v>20</v>
      </c>
      <c r="B5617" s="2" t="s">
        <v>21</v>
      </c>
      <c r="C5617" s="2" t="s">
        <v>22</v>
      </c>
      <c r="D5617" s="2" t="s">
        <v>23</v>
      </c>
      <c r="E5617" s="2" t="s">
        <v>5</v>
      </c>
      <c r="G5617" s="2" t="s">
        <v>24</v>
      </c>
      <c r="H5617" s="2">
        <v>2525979</v>
      </c>
      <c r="I5617" s="2">
        <v>2526926</v>
      </c>
      <c r="J5617" s="1" t="s">
        <v>25</v>
      </c>
      <c r="Q5617" s="2" t="s">
        <v>7637</v>
      </c>
      <c r="R5617" s="2">
        <v>948</v>
      </c>
    </row>
    <row r="5618" spans="1:19" ht="28.8" x14ac:dyDescent="0.3">
      <c r="A5618" s="2" t="s">
        <v>28</v>
      </c>
      <c r="B5618" s="2" t="s">
        <v>29</v>
      </c>
      <c r="C5618" s="2" t="s">
        <v>22</v>
      </c>
      <c r="D5618" s="2" t="s">
        <v>23</v>
      </c>
      <c r="E5618" s="2" t="s">
        <v>5</v>
      </c>
      <c r="G5618" s="2" t="s">
        <v>24</v>
      </c>
      <c r="H5618" s="2">
        <v>2525979</v>
      </c>
      <c r="I5618" s="2">
        <v>2526926</v>
      </c>
      <c r="J5618" s="1" t="s">
        <v>25</v>
      </c>
      <c r="K5618" s="2" t="s">
        <v>7638</v>
      </c>
      <c r="N5618" s="2" t="s">
        <v>7639</v>
      </c>
      <c r="Q5618" s="2" t="s">
        <v>7637</v>
      </c>
      <c r="R5618" s="2">
        <v>948</v>
      </c>
      <c r="S5618" s="2">
        <v>315</v>
      </c>
    </row>
    <row r="5619" spans="1:19" ht="28.8" x14ac:dyDescent="0.3">
      <c r="A5619" s="2" t="s">
        <v>20</v>
      </c>
      <c r="B5619" s="2" t="s">
        <v>21</v>
      </c>
      <c r="C5619" s="2" t="s">
        <v>22</v>
      </c>
      <c r="D5619" s="2" t="s">
        <v>23</v>
      </c>
      <c r="E5619" s="2" t="s">
        <v>5</v>
      </c>
      <c r="G5619" s="2" t="s">
        <v>24</v>
      </c>
      <c r="H5619" s="2">
        <v>2526926</v>
      </c>
      <c r="I5619" s="2">
        <v>2527735</v>
      </c>
      <c r="J5619" s="1" t="s">
        <v>25</v>
      </c>
      <c r="O5619" s="2" t="s">
        <v>7640</v>
      </c>
      <c r="Q5619" s="2" t="s">
        <v>7641</v>
      </c>
      <c r="R5619" s="2">
        <v>810</v>
      </c>
    </row>
    <row r="5620" spans="1:19" ht="28.8" x14ac:dyDescent="0.3">
      <c r="A5620" s="2" t="s">
        <v>28</v>
      </c>
      <c r="B5620" s="2" t="s">
        <v>29</v>
      </c>
      <c r="C5620" s="2" t="s">
        <v>22</v>
      </c>
      <c r="D5620" s="2" t="s">
        <v>23</v>
      </c>
      <c r="E5620" s="2" t="s">
        <v>5</v>
      </c>
      <c r="G5620" s="2" t="s">
        <v>24</v>
      </c>
      <c r="H5620" s="2">
        <v>2526926</v>
      </c>
      <c r="I5620" s="2">
        <v>2527735</v>
      </c>
      <c r="J5620" s="1" t="s">
        <v>25</v>
      </c>
      <c r="K5620" s="2" t="s">
        <v>7642</v>
      </c>
      <c r="N5620" s="2" t="s">
        <v>7643</v>
      </c>
      <c r="O5620" s="2" t="s">
        <v>7640</v>
      </c>
      <c r="Q5620" s="2" t="s">
        <v>7641</v>
      </c>
      <c r="R5620" s="2">
        <v>810</v>
      </c>
      <c r="S5620" s="2">
        <v>269</v>
      </c>
    </row>
    <row r="5621" spans="1:19" ht="28.8" x14ac:dyDescent="0.3">
      <c r="A5621" s="2" t="s">
        <v>20</v>
      </c>
      <c r="B5621" s="2" t="s">
        <v>21</v>
      </c>
      <c r="C5621" s="2" t="s">
        <v>22</v>
      </c>
      <c r="D5621" s="2" t="s">
        <v>23</v>
      </c>
      <c r="E5621" s="2" t="s">
        <v>5</v>
      </c>
      <c r="G5621" s="2" t="s">
        <v>24</v>
      </c>
      <c r="H5621" s="2">
        <v>2527748</v>
      </c>
      <c r="I5621" s="2">
        <v>2529040</v>
      </c>
      <c r="J5621" s="1" t="s">
        <v>54</v>
      </c>
      <c r="Q5621" s="2" t="s">
        <v>7644</v>
      </c>
      <c r="R5621" s="2">
        <v>1293</v>
      </c>
    </row>
    <row r="5622" spans="1:19" ht="43.2" x14ac:dyDescent="0.3">
      <c r="A5622" s="2" t="s">
        <v>28</v>
      </c>
      <c r="B5622" s="2" t="s">
        <v>29</v>
      </c>
      <c r="C5622" s="2" t="s">
        <v>22</v>
      </c>
      <c r="D5622" s="2" t="s">
        <v>23</v>
      </c>
      <c r="E5622" s="2" t="s">
        <v>5</v>
      </c>
      <c r="G5622" s="2" t="s">
        <v>24</v>
      </c>
      <c r="H5622" s="2">
        <v>2527748</v>
      </c>
      <c r="I5622" s="2">
        <v>2529040</v>
      </c>
      <c r="J5622" s="1" t="s">
        <v>54</v>
      </c>
      <c r="K5622" s="2" t="s">
        <v>7645</v>
      </c>
      <c r="N5622" s="2" t="s">
        <v>41</v>
      </c>
      <c r="Q5622" s="2" t="s">
        <v>7644</v>
      </c>
      <c r="R5622" s="2">
        <v>1293</v>
      </c>
      <c r="S5622" s="2">
        <v>430</v>
      </c>
    </row>
    <row r="5623" spans="1:19" ht="28.8" x14ac:dyDescent="0.3">
      <c r="A5623" s="2" t="s">
        <v>20</v>
      </c>
      <c r="B5623" s="2" t="s">
        <v>21</v>
      </c>
      <c r="C5623" s="2" t="s">
        <v>22</v>
      </c>
      <c r="D5623" s="2" t="s">
        <v>23</v>
      </c>
      <c r="E5623" s="2" t="s">
        <v>5</v>
      </c>
      <c r="G5623" s="2" t="s">
        <v>24</v>
      </c>
      <c r="H5623" s="2">
        <v>2529207</v>
      </c>
      <c r="I5623" s="2">
        <v>2529395</v>
      </c>
      <c r="J5623" s="1" t="s">
        <v>25</v>
      </c>
      <c r="Q5623" s="2" t="s">
        <v>7646</v>
      </c>
      <c r="R5623" s="2">
        <v>189</v>
      </c>
    </row>
    <row r="5624" spans="1:19" ht="28.8" x14ac:dyDescent="0.3">
      <c r="A5624" s="2" t="s">
        <v>28</v>
      </c>
      <c r="B5624" s="2" t="s">
        <v>29</v>
      </c>
      <c r="C5624" s="2" t="s">
        <v>22</v>
      </c>
      <c r="D5624" s="2" t="s">
        <v>23</v>
      </c>
      <c r="E5624" s="2" t="s">
        <v>5</v>
      </c>
      <c r="G5624" s="2" t="s">
        <v>24</v>
      </c>
      <c r="H5624" s="2">
        <v>2529207</v>
      </c>
      <c r="I5624" s="2">
        <v>2529395</v>
      </c>
      <c r="J5624" s="1" t="s">
        <v>25</v>
      </c>
      <c r="K5624" s="2" t="s">
        <v>7647</v>
      </c>
      <c r="N5624" s="2" t="s">
        <v>192</v>
      </c>
      <c r="Q5624" s="2" t="s">
        <v>7646</v>
      </c>
      <c r="R5624" s="2">
        <v>189</v>
      </c>
      <c r="S5624" s="2">
        <v>62</v>
      </c>
    </row>
    <row r="5625" spans="1:19" ht="28.8" x14ac:dyDescent="0.3">
      <c r="A5625" s="2" t="s">
        <v>20</v>
      </c>
      <c r="B5625" s="2" t="s">
        <v>21</v>
      </c>
      <c r="C5625" s="2" t="s">
        <v>22</v>
      </c>
      <c r="D5625" s="2" t="s">
        <v>23</v>
      </c>
      <c r="E5625" s="2" t="s">
        <v>5</v>
      </c>
      <c r="G5625" s="2" t="s">
        <v>24</v>
      </c>
      <c r="H5625" s="2">
        <v>2529538</v>
      </c>
      <c r="I5625" s="2">
        <v>2530008</v>
      </c>
      <c r="J5625" s="1" t="s">
        <v>54</v>
      </c>
      <c r="O5625" s="2" t="s">
        <v>7648</v>
      </c>
      <c r="Q5625" s="2" t="s">
        <v>7649</v>
      </c>
      <c r="R5625" s="2">
        <v>471</v>
      </c>
    </row>
    <row r="5626" spans="1:19" ht="28.8" x14ac:dyDescent="0.3">
      <c r="A5626" s="2" t="s">
        <v>28</v>
      </c>
      <c r="B5626" s="2" t="s">
        <v>29</v>
      </c>
      <c r="C5626" s="2" t="s">
        <v>22</v>
      </c>
      <c r="D5626" s="2" t="s">
        <v>23</v>
      </c>
      <c r="E5626" s="2" t="s">
        <v>5</v>
      </c>
      <c r="G5626" s="2" t="s">
        <v>24</v>
      </c>
      <c r="H5626" s="2">
        <v>2529538</v>
      </c>
      <c r="I5626" s="2">
        <v>2530008</v>
      </c>
      <c r="J5626" s="1" t="s">
        <v>54</v>
      </c>
      <c r="K5626" s="2" t="s">
        <v>7650</v>
      </c>
      <c r="N5626" s="2" t="s">
        <v>3548</v>
      </c>
      <c r="O5626" s="2" t="s">
        <v>7648</v>
      </c>
      <c r="Q5626" s="2" t="s">
        <v>7649</v>
      </c>
      <c r="R5626" s="2">
        <v>471</v>
      </c>
      <c r="S5626" s="2">
        <v>156</v>
      </c>
    </row>
    <row r="5627" spans="1:19" ht="28.8" x14ac:dyDescent="0.3">
      <c r="A5627" s="2" t="s">
        <v>20</v>
      </c>
      <c r="B5627" s="2" t="s">
        <v>21</v>
      </c>
      <c r="C5627" s="2" t="s">
        <v>22</v>
      </c>
      <c r="D5627" s="2" t="s">
        <v>23</v>
      </c>
      <c r="E5627" s="2" t="s">
        <v>5</v>
      </c>
      <c r="G5627" s="2" t="s">
        <v>24</v>
      </c>
      <c r="H5627" s="2">
        <v>2530095</v>
      </c>
      <c r="I5627" s="2">
        <v>2532899</v>
      </c>
      <c r="J5627" s="1" t="s">
        <v>25</v>
      </c>
      <c r="O5627" s="2" t="s">
        <v>7651</v>
      </c>
      <c r="Q5627" s="2" t="s">
        <v>7652</v>
      </c>
      <c r="R5627" s="2">
        <v>2805</v>
      </c>
    </row>
    <row r="5628" spans="1:19" ht="28.8" x14ac:dyDescent="0.3">
      <c r="A5628" s="2" t="s">
        <v>28</v>
      </c>
      <c r="B5628" s="2" t="s">
        <v>29</v>
      </c>
      <c r="C5628" s="2" t="s">
        <v>22</v>
      </c>
      <c r="D5628" s="2" t="s">
        <v>23</v>
      </c>
      <c r="E5628" s="2" t="s">
        <v>5</v>
      </c>
      <c r="G5628" s="2" t="s">
        <v>24</v>
      </c>
      <c r="H5628" s="2">
        <v>2530095</v>
      </c>
      <c r="I5628" s="2">
        <v>2532899</v>
      </c>
      <c r="J5628" s="1" t="s">
        <v>25</v>
      </c>
      <c r="K5628" s="2" t="s">
        <v>7653</v>
      </c>
      <c r="N5628" s="2" t="s">
        <v>7654</v>
      </c>
      <c r="O5628" s="2" t="s">
        <v>7651</v>
      </c>
      <c r="Q5628" s="2" t="s">
        <v>7652</v>
      </c>
      <c r="R5628" s="2">
        <v>2805</v>
      </c>
      <c r="S5628" s="2">
        <v>934</v>
      </c>
    </row>
    <row r="5629" spans="1:19" ht="28.8" x14ac:dyDescent="0.3">
      <c r="A5629" s="2" t="s">
        <v>20</v>
      </c>
      <c r="B5629" s="2" t="s">
        <v>21</v>
      </c>
      <c r="C5629" s="2" t="s">
        <v>22</v>
      </c>
      <c r="D5629" s="2" t="s">
        <v>23</v>
      </c>
      <c r="E5629" s="2" t="s">
        <v>5</v>
      </c>
      <c r="G5629" s="2" t="s">
        <v>24</v>
      </c>
      <c r="H5629" s="2">
        <v>2532872</v>
      </c>
      <c r="I5629" s="2">
        <v>2533612</v>
      </c>
      <c r="J5629" s="1" t="s">
        <v>54</v>
      </c>
      <c r="Q5629" s="2" t="s">
        <v>7655</v>
      </c>
      <c r="R5629" s="2">
        <v>741</v>
      </c>
    </row>
    <row r="5630" spans="1:19" ht="28.8" x14ac:dyDescent="0.3">
      <c r="A5630" s="2" t="s">
        <v>28</v>
      </c>
      <c r="B5630" s="2" t="s">
        <v>29</v>
      </c>
      <c r="C5630" s="2" t="s">
        <v>22</v>
      </c>
      <c r="D5630" s="2" t="s">
        <v>23</v>
      </c>
      <c r="E5630" s="2" t="s">
        <v>5</v>
      </c>
      <c r="G5630" s="2" t="s">
        <v>24</v>
      </c>
      <c r="H5630" s="2">
        <v>2532872</v>
      </c>
      <c r="I5630" s="2">
        <v>2533612</v>
      </c>
      <c r="J5630" s="1" t="s">
        <v>54</v>
      </c>
      <c r="K5630" s="2" t="s">
        <v>7656</v>
      </c>
      <c r="N5630" s="2" t="s">
        <v>101</v>
      </c>
      <c r="Q5630" s="2" t="s">
        <v>7655</v>
      </c>
      <c r="R5630" s="2">
        <v>741</v>
      </c>
      <c r="S5630" s="2">
        <v>246</v>
      </c>
    </row>
    <row r="5631" spans="1:19" ht="28.8" x14ac:dyDescent="0.3">
      <c r="A5631" s="2" t="s">
        <v>20</v>
      </c>
      <c r="B5631" s="2" t="s">
        <v>21</v>
      </c>
      <c r="C5631" s="2" t="s">
        <v>22</v>
      </c>
      <c r="D5631" s="2" t="s">
        <v>23</v>
      </c>
      <c r="E5631" s="2" t="s">
        <v>5</v>
      </c>
      <c r="G5631" s="2" t="s">
        <v>24</v>
      </c>
      <c r="H5631" s="2">
        <v>2533634</v>
      </c>
      <c r="I5631" s="2">
        <v>2534503</v>
      </c>
      <c r="J5631" s="1" t="s">
        <v>25</v>
      </c>
      <c r="Q5631" s="2" t="s">
        <v>7657</v>
      </c>
      <c r="R5631" s="2">
        <v>870</v>
      </c>
    </row>
    <row r="5632" spans="1:19" ht="28.8" x14ac:dyDescent="0.3">
      <c r="A5632" s="2" t="s">
        <v>28</v>
      </c>
      <c r="B5632" s="2" t="s">
        <v>29</v>
      </c>
      <c r="C5632" s="2" t="s">
        <v>22</v>
      </c>
      <c r="D5632" s="2" t="s">
        <v>23</v>
      </c>
      <c r="E5632" s="2" t="s">
        <v>5</v>
      </c>
      <c r="G5632" s="2" t="s">
        <v>24</v>
      </c>
      <c r="H5632" s="2">
        <v>2533634</v>
      </c>
      <c r="I5632" s="2">
        <v>2534503</v>
      </c>
      <c r="J5632" s="1" t="s">
        <v>25</v>
      </c>
      <c r="K5632" s="2" t="s">
        <v>7658</v>
      </c>
      <c r="N5632" s="2" t="s">
        <v>6946</v>
      </c>
      <c r="Q5632" s="2" t="s">
        <v>7657</v>
      </c>
      <c r="R5632" s="2">
        <v>870</v>
      </c>
      <c r="S5632" s="2">
        <v>289</v>
      </c>
    </row>
    <row r="5633" spans="1:19" ht="28.8" x14ac:dyDescent="0.3">
      <c r="A5633" s="2" t="s">
        <v>20</v>
      </c>
      <c r="B5633" s="2" t="s">
        <v>21</v>
      </c>
      <c r="C5633" s="2" t="s">
        <v>22</v>
      </c>
      <c r="D5633" s="2" t="s">
        <v>23</v>
      </c>
      <c r="E5633" s="2" t="s">
        <v>5</v>
      </c>
      <c r="G5633" s="2" t="s">
        <v>24</v>
      </c>
      <c r="H5633" s="2">
        <v>2534640</v>
      </c>
      <c r="I5633" s="2">
        <v>2536160</v>
      </c>
      <c r="J5633" s="1" t="s">
        <v>25</v>
      </c>
      <c r="Q5633" s="2" t="s">
        <v>7659</v>
      </c>
      <c r="R5633" s="2">
        <v>1521</v>
      </c>
    </row>
    <row r="5634" spans="1:19" ht="28.8" x14ac:dyDescent="0.3">
      <c r="A5634" s="2" t="s">
        <v>28</v>
      </c>
      <c r="B5634" s="2" t="s">
        <v>29</v>
      </c>
      <c r="C5634" s="2" t="s">
        <v>22</v>
      </c>
      <c r="D5634" s="2" t="s">
        <v>23</v>
      </c>
      <c r="E5634" s="2" t="s">
        <v>5</v>
      </c>
      <c r="G5634" s="2" t="s">
        <v>24</v>
      </c>
      <c r="H5634" s="2">
        <v>2534640</v>
      </c>
      <c r="I5634" s="2">
        <v>2536160</v>
      </c>
      <c r="J5634" s="1" t="s">
        <v>25</v>
      </c>
      <c r="K5634" s="2" t="s">
        <v>7660</v>
      </c>
      <c r="N5634" s="2" t="s">
        <v>3847</v>
      </c>
      <c r="Q5634" s="2" t="s">
        <v>7659</v>
      </c>
      <c r="R5634" s="2">
        <v>1521</v>
      </c>
      <c r="S5634" s="2">
        <v>506</v>
      </c>
    </row>
    <row r="5635" spans="1:19" ht="28.8" x14ac:dyDescent="0.3">
      <c r="A5635" s="2" t="s">
        <v>20</v>
      </c>
      <c r="B5635" s="2" t="s">
        <v>21</v>
      </c>
      <c r="C5635" s="2" t="s">
        <v>22</v>
      </c>
      <c r="D5635" s="2" t="s">
        <v>23</v>
      </c>
      <c r="E5635" s="2" t="s">
        <v>5</v>
      </c>
      <c r="G5635" s="2" t="s">
        <v>24</v>
      </c>
      <c r="H5635" s="2">
        <v>2536180</v>
      </c>
      <c r="I5635" s="2">
        <v>2537088</v>
      </c>
      <c r="J5635" s="1" t="s">
        <v>54</v>
      </c>
      <c r="O5635" s="2" t="s">
        <v>7661</v>
      </c>
      <c r="Q5635" s="2" t="s">
        <v>7662</v>
      </c>
      <c r="R5635" s="2">
        <v>909</v>
      </c>
    </row>
    <row r="5636" spans="1:19" ht="28.8" x14ac:dyDescent="0.3">
      <c r="A5636" s="2" t="s">
        <v>28</v>
      </c>
      <c r="B5636" s="2" t="s">
        <v>29</v>
      </c>
      <c r="C5636" s="2" t="s">
        <v>22</v>
      </c>
      <c r="D5636" s="2" t="s">
        <v>23</v>
      </c>
      <c r="E5636" s="2" t="s">
        <v>5</v>
      </c>
      <c r="G5636" s="2" t="s">
        <v>24</v>
      </c>
      <c r="H5636" s="2">
        <v>2536180</v>
      </c>
      <c r="I5636" s="2">
        <v>2537088</v>
      </c>
      <c r="J5636" s="1" t="s">
        <v>54</v>
      </c>
      <c r="K5636" s="2" t="s">
        <v>7663</v>
      </c>
      <c r="N5636" s="2" t="s">
        <v>7664</v>
      </c>
      <c r="O5636" s="2" t="s">
        <v>7661</v>
      </c>
      <c r="Q5636" s="2" t="s">
        <v>7662</v>
      </c>
      <c r="R5636" s="2">
        <v>909</v>
      </c>
      <c r="S5636" s="2">
        <v>302</v>
      </c>
    </row>
    <row r="5637" spans="1:19" ht="28.8" x14ac:dyDescent="0.3">
      <c r="A5637" s="2" t="s">
        <v>20</v>
      </c>
      <c r="B5637" s="2" t="s">
        <v>21</v>
      </c>
      <c r="C5637" s="2" t="s">
        <v>22</v>
      </c>
      <c r="D5637" s="2" t="s">
        <v>23</v>
      </c>
      <c r="E5637" s="2" t="s">
        <v>5</v>
      </c>
      <c r="G5637" s="2" t="s">
        <v>24</v>
      </c>
      <c r="H5637" s="2">
        <v>2537140</v>
      </c>
      <c r="I5637" s="2">
        <v>2538348</v>
      </c>
      <c r="J5637" s="1" t="s">
        <v>54</v>
      </c>
      <c r="Q5637" s="2" t="s">
        <v>7665</v>
      </c>
      <c r="R5637" s="2">
        <v>1209</v>
      </c>
    </row>
    <row r="5638" spans="1:19" ht="28.8" x14ac:dyDescent="0.3">
      <c r="A5638" s="2" t="s">
        <v>28</v>
      </c>
      <c r="B5638" s="2" t="s">
        <v>29</v>
      </c>
      <c r="C5638" s="2" t="s">
        <v>22</v>
      </c>
      <c r="D5638" s="2" t="s">
        <v>23</v>
      </c>
      <c r="E5638" s="2" t="s">
        <v>5</v>
      </c>
      <c r="G5638" s="2" t="s">
        <v>24</v>
      </c>
      <c r="H5638" s="2">
        <v>2537140</v>
      </c>
      <c r="I5638" s="2">
        <v>2538348</v>
      </c>
      <c r="J5638" s="1" t="s">
        <v>54</v>
      </c>
      <c r="K5638" s="2" t="s">
        <v>7666</v>
      </c>
      <c r="N5638" s="2" t="s">
        <v>101</v>
      </c>
      <c r="Q5638" s="2" t="s">
        <v>7665</v>
      </c>
      <c r="R5638" s="2">
        <v>1209</v>
      </c>
      <c r="S5638" s="2">
        <v>402</v>
      </c>
    </row>
    <row r="5639" spans="1:19" ht="28.8" x14ac:dyDescent="0.3">
      <c r="A5639" s="2" t="s">
        <v>20</v>
      </c>
      <c r="B5639" s="2" t="s">
        <v>21</v>
      </c>
      <c r="C5639" s="2" t="s">
        <v>22</v>
      </c>
      <c r="D5639" s="2" t="s">
        <v>23</v>
      </c>
      <c r="E5639" s="2" t="s">
        <v>5</v>
      </c>
      <c r="G5639" s="2" t="s">
        <v>24</v>
      </c>
      <c r="H5639" s="2">
        <v>2538390</v>
      </c>
      <c r="I5639" s="2">
        <v>2538734</v>
      </c>
      <c r="J5639" s="1" t="s">
        <v>54</v>
      </c>
      <c r="O5639" s="2" t="s">
        <v>7667</v>
      </c>
      <c r="Q5639" s="2" t="s">
        <v>7668</v>
      </c>
      <c r="R5639" s="2">
        <v>345</v>
      </c>
    </row>
    <row r="5640" spans="1:19" ht="28.8" x14ac:dyDescent="0.3">
      <c r="A5640" s="2" t="s">
        <v>28</v>
      </c>
      <c r="B5640" s="2" t="s">
        <v>29</v>
      </c>
      <c r="C5640" s="2" t="s">
        <v>22</v>
      </c>
      <c r="D5640" s="2" t="s">
        <v>23</v>
      </c>
      <c r="E5640" s="2" t="s">
        <v>5</v>
      </c>
      <c r="G5640" s="2" t="s">
        <v>24</v>
      </c>
      <c r="H5640" s="2">
        <v>2538390</v>
      </c>
      <c r="I5640" s="2">
        <v>2538734</v>
      </c>
      <c r="J5640" s="1" t="s">
        <v>54</v>
      </c>
      <c r="K5640" s="2" t="s">
        <v>7669</v>
      </c>
      <c r="N5640" s="2" t="s">
        <v>7670</v>
      </c>
      <c r="O5640" s="2" t="s">
        <v>7667</v>
      </c>
      <c r="Q5640" s="2" t="s">
        <v>7668</v>
      </c>
      <c r="R5640" s="2">
        <v>345</v>
      </c>
      <c r="S5640" s="2">
        <v>114</v>
      </c>
    </row>
    <row r="5641" spans="1:19" ht="28.8" x14ac:dyDescent="0.3">
      <c r="A5641" s="2" t="s">
        <v>20</v>
      </c>
      <c r="B5641" s="2" t="s">
        <v>21</v>
      </c>
      <c r="C5641" s="2" t="s">
        <v>22</v>
      </c>
      <c r="D5641" s="2" t="s">
        <v>23</v>
      </c>
      <c r="E5641" s="2" t="s">
        <v>5</v>
      </c>
      <c r="G5641" s="2" t="s">
        <v>24</v>
      </c>
      <c r="H5641" s="2">
        <v>2538757</v>
      </c>
      <c r="I5641" s="2">
        <v>2539500</v>
      </c>
      <c r="J5641" s="1" t="s">
        <v>54</v>
      </c>
      <c r="O5641" s="2" t="s">
        <v>7671</v>
      </c>
      <c r="Q5641" s="2" t="s">
        <v>7672</v>
      </c>
      <c r="R5641" s="2">
        <v>744</v>
      </c>
    </row>
    <row r="5642" spans="1:19" ht="28.8" x14ac:dyDescent="0.3">
      <c r="A5642" s="2" t="s">
        <v>28</v>
      </c>
      <c r="B5642" s="2" t="s">
        <v>29</v>
      </c>
      <c r="C5642" s="2" t="s">
        <v>22</v>
      </c>
      <c r="D5642" s="2" t="s">
        <v>23</v>
      </c>
      <c r="E5642" s="2" t="s">
        <v>5</v>
      </c>
      <c r="G5642" s="2" t="s">
        <v>24</v>
      </c>
      <c r="H5642" s="2">
        <v>2538757</v>
      </c>
      <c r="I5642" s="2">
        <v>2539500</v>
      </c>
      <c r="J5642" s="1" t="s">
        <v>54</v>
      </c>
      <c r="K5642" s="2" t="s">
        <v>7673</v>
      </c>
      <c r="N5642" s="2" t="s">
        <v>7674</v>
      </c>
      <c r="O5642" s="2" t="s">
        <v>7671</v>
      </c>
      <c r="Q5642" s="2" t="s">
        <v>7672</v>
      </c>
      <c r="R5642" s="2">
        <v>744</v>
      </c>
      <c r="S5642" s="2">
        <v>247</v>
      </c>
    </row>
    <row r="5643" spans="1:19" ht="28.8" x14ac:dyDescent="0.3">
      <c r="A5643" s="2" t="s">
        <v>20</v>
      </c>
      <c r="B5643" s="2" t="s">
        <v>21</v>
      </c>
      <c r="C5643" s="2" t="s">
        <v>22</v>
      </c>
      <c r="D5643" s="2" t="s">
        <v>23</v>
      </c>
      <c r="E5643" s="2" t="s">
        <v>5</v>
      </c>
      <c r="G5643" s="2" t="s">
        <v>24</v>
      </c>
      <c r="H5643" s="2">
        <v>2539500</v>
      </c>
      <c r="I5643" s="2">
        <v>2540015</v>
      </c>
      <c r="J5643" s="1" t="s">
        <v>54</v>
      </c>
      <c r="O5643" s="2" t="s">
        <v>7675</v>
      </c>
      <c r="Q5643" s="2" t="s">
        <v>7676</v>
      </c>
      <c r="R5643" s="2">
        <v>516</v>
      </c>
    </row>
    <row r="5644" spans="1:19" ht="43.2" x14ac:dyDescent="0.3">
      <c r="A5644" s="2" t="s">
        <v>28</v>
      </c>
      <c r="B5644" s="2" t="s">
        <v>29</v>
      </c>
      <c r="C5644" s="2" t="s">
        <v>22</v>
      </c>
      <c r="D5644" s="2" t="s">
        <v>23</v>
      </c>
      <c r="E5644" s="2" t="s">
        <v>5</v>
      </c>
      <c r="G5644" s="2" t="s">
        <v>24</v>
      </c>
      <c r="H5644" s="2">
        <v>2539500</v>
      </c>
      <c r="I5644" s="2">
        <v>2540015</v>
      </c>
      <c r="J5644" s="1" t="s">
        <v>54</v>
      </c>
      <c r="K5644" s="2" t="s">
        <v>7677</v>
      </c>
      <c r="N5644" s="2" t="s">
        <v>7678</v>
      </c>
      <c r="O5644" s="2" t="s">
        <v>7675</v>
      </c>
      <c r="Q5644" s="2" t="s">
        <v>7676</v>
      </c>
      <c r="R5644" s="2">
        <v>516</v>
      </c>
      <c r="S5644" s="2">
        <v>171</v>
      </c>
    </row>
    <row r="5645" spans="1:19" ht="28.8" x14ac:dyDescent="0.3">
      <c r="A5645" s="2" t="s">
        <v>20</v>
      </c>
      <c r="B5645" s="2" t="s">
        <v>21</v>
      </c>
      <c r="C5645" s="2" t="s">
        <v>22</v>
      </c>
      <c r="D5645" s="2" t="s">
        <v>23</v>
      </c>
      <c r="E5645" s="2" t="s">
        <v>5</v>
      </c>
      <c r="G5645" s="2" t="s">
        <v>24</v>
      </c>
      <c r="H5645" s="2">
        <v>2539999</v>
      </c>
      <c r="I5645" s="2">
        <v>2540259</v>
      </c>
      <c r="J5645" s="1" t="s">
        <v>54</v>
      </c>
      <c r="O5645" s="2" t="s">
        <v>7679</v>
      </c>
      <c r="Q5645" s="2" t="s">
        <v>7680</v>
      </c>
      <c r="R5645" s="2">
        <v>261</v>
      </c>
    </row>
    <row r="5646" spans="1:19" ht="28.8" x14ac:dyDescent="0.3">
      <c r="A5646" s="2" t="s">
        <v>28</v>
      </c>
      <c r="B5646" s="2" t="s">
        <v>29</v>
      </c>
      <c r="C5646" s="2" t="s">
        <v>22</v>
      </c>
      <c r="D5646" s="2" t="s">
        <v>23</v>
      </c>
      <c r="E5646" s="2" t="s">
        <v>5</v>
      </c>
      <c r="G5646" s="2" t="s">
        <v>24</v>
      </c>
      <c r="H5646" s="2">
        <v>2539999</v>
      </c>
      <c r="I5646" s="2">
        <v>2540259</v>
      </c>
      <c r="J5646" s="1" t="s">
        <v>54</v>
      </c>
      <c r="K5646" s="2" t="s">
        <v>7681</v>
      </c>
      <c r="N5646" s="2" t="s">
        <v>7682</v>
      </c>
      <c r="O5646" s="2" t="s">
        <v>7679</v>
      </c>
      <c r="Q5646" s="2" t="s">
        <v>7680</v>
      </c>
      <c r="R5646" s="2">
        <v>261</v>
      </c>
      <c r="S5646" s="2">
        <v>86</v>
      </c>
    </row>
    <row r="5647" spans="1:19" ht="28.8" x14ac:dyDescent="0.3">
      <c r="A5647" s="2" t="s">
        <v>20</v>
      </c>
      <c r="B5647" s="2" t="s">
        <v>21</v>
      </c>
      <c r="C5647" s="2" t="s">
        <v>22</v>
      </c>
      <c r="D5647" s="2" t="s">
        <v>23</v>
      </c>
      <c r="E5647" s="2" t="s">
        <v>5</v>
      </c>
      <c r="G5647" s="2" t="s">
        <v>24</v>
      </c>
      <c r="H5647" s="2">
        <v>2540330</v>
      </c>
      <c r="I5647" s="2">
        <v>2541706</v>
      </c>
      <c r="J5647" s="1" t="s">
        <v>54</v>
      </c>
      <c r="O5647" s="2" t="s">
        <v>7683</v>
      </c>
      <c r="Q5647" s="2" t="s">
        <v>7684</v>
      </c>
      <c r="R5647" s="2">
        <v>1377</v>
      </c>
    </row>
    <row r="5648" spans="1:19" ht="28.8" x14ac:dyDescent="0.3">
      <c r="A5648" s="2" t="s">
        <v>28</v>
      </c>
      <c r="B5648" s="2" t="s">
        <v>29</v>
      </c>
      <c r="C5648" s="2" t="s">
        <v>22</v>
      </c>
      <c r="D5648" s="2" t="s">
        <v>23</v>
      </c>
      <c r="E5648" s="2" t="s">
        <v>5</v>
      </c>
      <c r="G5648" s="2" t="s">
        <v>24</v>
      </c>
      <c r="H5648" s="2">
        <v>2540330</v>
      </c>
      <c r="I5648" s="2">
        <v>2541706</v>
      </c>
      <c r="J5648" s="1" t="s">
        <v>54</v>
      </c>
      <c r="K5648" s="2" t="s">
        <v>7685</v>
      </c>
      <c r="N5648" s="2" t="s">
        <v>7686</v>
      </c>
      <c r="O5648" s="2" t="s">
        <v>7683</v>
      </c>
      <c r="Q5648" s="2" t="s">
        <v>7684</v>
      </c>
      <c r="R5648" s="2">
        <v>1377</v>
      </c>
      <c r="S5648" s="2">
        <v>458</v>
      </c>
    </row>
    <row r="5649" spans="1:19" ht="28.8" x14ac:dyDescent="0.3">
      <c r="A5649" s="2" t="s">
        <v>20</v>
      </c>
      <c r="B5649" s="2" t="s">
        <v>21</v>
      </c>
      <c r="C5649" s="2" t="s">
        <v>22</v>
      </c>
      <c r="D5649" s="2" t="s">
        <v>23</v>
      </c>
      <c r="E5649" s="2" t="s">
        <v>5</v>
      </c>
      <c r="G5649" s="2" t="s">
        <v>24</v>
      </c>
      <c r="H5649" s="2">
        <v>2541813</v>
      </c>
      <c r="I5649" s="2">
        <v>2542526</v>
      </c>
      <c r="J5649" s="1" t="s">
        <v>54</v>
      </c>
      <c r="O5649" s="2" t="s">
        <v>7687</v>
      </c>
      <c r="Q5649" s="2" t="s">
        <v>7688</v>
      </c>
      <c r="R5649" s="2">
        <v>714</v>
      </c>
    </row>
    <row r="5650" spans="1:19" ht="28.8" x14ac:dyDescent="0.3">
      <c r="A5650" s="2" t="s">
        <v>28</v>
      </c>
      <c r="B5650" s="2" t="s">
        <v>29</v>
      </c>
      <c r="C5650" s="2" t="s">
        <v>22</v>
      </c>
      <c r="D5650" s="2" t="s">
        <v>23</v>
      </c>
      <c r="E5650" s="2" t="s">
        <v>5</v>
      </c>
      <c r="G5650" s="2" t="s">
        <v>24</v>
      </c>
      <c r="H5650" s="2">
        <v>2541813</v>
      </c>
      <c r="I5650" s="2">
        <v>2542526</v>
      </c>
      <c r="J5650" s="1" t="s">
        <v>54</v>
      </c>
      <c r="K5650" s="2" t="s">
        <v>7689</v>
      </c>
      <c r="N5650" s="2" t="s">
        <v>7690</v>
      </c>
      <c r="O5650" s="2" t="s">
        <v>7687</v>
      </c>
      <c r="Q5650" s="2" t="s">
        <v>7688</v>
      </c>
      <c r="R5650" s="2">
        <v>714</v>
      </c>
      <c r="S5650" s="2">
        <v>237</v>
      </c>
    </row>
    <row r="5651" spans="1:19" ht="28.8" x14ac:dyDescent="0.3">
      <c r="A5651" s="2" t="s">
        <v>20</v>
      </c>
      <c r="B5651" s="2" t="s">
        <v>21</v>
      </c>
      <c r="C5651" s="2" t="s">
        <v>22</v>
      </c>
      <c r="D5651" s="2" t="s">
        <v>23</v>
      </c>
      <c r="E5651" s="2" t="s">
        <v>5</v>
      </c>
      <c r="G5651" s="2" t="s">
        <v>24</v>
      </c>
      <c r="H5651" s="2">
        <v>2542541</v>
      </c>
      <c r="I5651" s="2">
        <v>2543851</v>
      </c>
      <c r="J5651" s="1" t="s">
        <v>54</v>
      </c>
      <c r="O5651" s="2" t="s">
        <v>7691</v>
      </c>
      <c r="Q5651" s="2" t="s">
        <v>7692</v>
      </c>
      <c r="R5651" s="2">
        <v>1311</v>
      </c>
    </row>
    <row r="5652" spans="1:19" ht="28.8" x14ac:dyDescent="0.3">
      <c r="A5652" s="2" t="s">
        <v>28</v>
      </c>
      <c r="B5652" s="2" t="s">
        <v>29</v>
      </c>
      <c r="C5652" s="2" t="s">
        <v>22</v>
      </c>
      <c r="D5652" s="2" t="s">
        <v>23</v>
      </c>
      <c r="E5652" s="2" t="s">
        <v>5</v>
      </c>
      <c r="G5652" s="2" t="s">
        <v>24</v>
      </c>
      <c r="H5652" s="2">
        <v>2542541</v>
      </c>
      <c r="I5652" s="2">
        <v>2543851</v>
      </c>
      <c r="J5652" s="1" t="s">
        <v>54</v>
      </c>
      <c r="K5652" s="2" t="s">
        <v>7693</v>
      </c>
      <c r="N5652" s="2" t="s">
        <v>7694</v>
      </c>
      <c r="O5652" s="2" t="s">
        <v>7691</v>
      </c>
      <c r="Q5652" s="2" t="s">
        <v>7692</v>
      </c>
      <c r="R5652" s="2">
        <v>1311</v>
      </c>
      <c r="S5652" s="2">
        <v>436</v>
      </c>
    </row>
    <row r="5653" spans="1:19" ht="28.8" x14ac:dyDescent="0.3">
      <c r="A5653" s="2" t="s">
        <v>20</v>
      </c>
      <c r="B5653" s="2" t="s">
        <v>21</v>
      </c>
      <c r="C5653" s="2" t="s">
        <v>22</v>
      </c>
      <c r="D5653" s="2" t="s">
        <v>23</v>
      </c>
      <c r="E5653" s="2" t="s">
        <v>5</v>
      </c>
      <c r="G5653" s="2" t="s">
        <v>24</v>
      </c>
      <c r="H5653" s="2">
        <v>2543945</v>
      </c>
      <c r="I5653" s="2">
        <v>2544301</v>
      </c>
      <c r="J5653" s="1" t="s">
        <v>25</v>
      </c>
      <c r="O5653" s="2" t="s">
        <v>7695</v>
      </c>
      <c r="Q5653" s="2" t="s">
        <v>7696</v>
      </c>
      <c r="R5653" s="2">
        <v>357</v>
      </c>
    </row>
    <row r="5654" spans="1:19" ht="28.8" x14ac:dyDescent="0.3">
      <c r="A5654" s="2" t="s">
        <v>28</v>
      </c>
      <c r="B5654" s="2" t="s">
        <v>29</v>
      </c>
      <c r="C5654" s="2" t="s">
        <v>22</v>
      </c>
      <c r="D5654" s="2" t="s">
        <v>23</v>
      </c>
      <c r="E5654" s="2" t="s">
        <v>5</v>
      </c>
      <c r="G5654" s="2" t="s">
        <v>24</v>
      </c>
      <c r="H5654" s="2">
        <v>2543945</v>
      </c>
      <c r="I5654" s="2">
        <v>2544301</v>
      </c>
      <c r="J5654" s="1" t="s">
        <v>25</v>
      </c>
      <c r="K5654" s="2" t="s">
        <v>7697</v>
      </c>
      <c r="N5654" s="2" t="s">
        <v>7698</v>
      </c>
      <c r="O5654" s="2" t="s">
        <v>7695</v>
      </c>
      <c r="Q5654" s="2" t="s">
        <v>7696</v>
      </c>
      <c r="R5654" s="2">
        <v>357</v>
      </c>
      <c r="S5654" s="2">
        <v>118</v>
      </c>
    </row>
    <row r="5655" spans="1:19" ht="28.8" x14ac:dyDescent="0.3">
      <c r="A5655" s="2" t="s">
        <v>20</v>
      </c>
      <c r="B5655" s="2" t="s">
        <v>21</v>
      </c>
      <c r="C5655" s="2" t="s">
        <v>22</v>
      </c>
      <c r="D5655" s="2" t="s">
        <v>23</v>
      </c>
      <c r="E5655" s="2" t="s">
        <v>5</v>
      </c>
      <c r="G5655" s="2" t="s">
        <v>24</v>
      </c>
      <c r="H5655" s="2">
        <v>2544301</v>
      </c>
      <c r="I5655" s="2">
        <v>2544792</v>
      </c>
      <c r="J5655" s="1" t="s">
        <v>25</v>
      </c>
      <c r="O5655" s="2" t="s">
        <v>7699</v>
      </c>
      <c r="Q5655" s="2" t="s">
        <v>7700</v>
      </c>
      <c r="R5655" s="2">
        <v>492</v>
      </c>
    </row>
    <row r="5656" spans="1:19" ht="28.8" x14ac:dyDescent="0.3">
      <c r="A5656" s="2" t="s">
        <v>28</v>
      </c>
      <c r="B5656" s="2" t="s">
        <v>29</v>
      </c>
      <c r="C5656" s="2" t="s">
        <v>22</v>
      </c>
      <c r="D5656" s="2" t="s">
        <v>23</v>
      </c>
      <c r="E5656" s="2" t="s">
        <v>5</v>
      </c>
      <c r="G5656" s="2" t="s">
        <v>24</v>
      </c>
      <c r="H5656" s="2">
        <v>2544301</v>
      </c>
      <c r="I5656" s="2">
        <v>2544792</v>
      </c>
      <c r="J5656" s="1" t="s">
        <v>25</v>
      </c>
      <c r="K5656" s="2" t="s">
        <v>7701</v>
      </c>
      <c r="N5656" s="2" t="s">
        <v>7702</v>
      </c>
      <c r="O5656" s="2" t="s">
        <v>7699</v>
      </c>
      <c r="Q5656" s="2" t="s">
        <v>7700</v>
      </c>
      <c r="R5656" s="2">
        <v>492</v>
      </c>
      <c r="S5656" s="2">
        <v>163</v>
      </c>
    </row>
    <row r="5657" spans="1:19" ht="28.8" x14ac:dyDescent="0.3">
      <c r="A5657" s="2" t="s">
        <v>20</v>
      </c>
      <c r="B5657" s="2" t="s">
        <v>21</v>
      </c>
      <c r="C5657" s="2" t="s">
        <v>22</v>
      </c>
      <c r="D5657" s="2" t="s">
        <v>23</v>
      </c>
      <c r="E5657" s="2" t="s">
        <v>5</v>
      </c>
      <c r="G5657" s="2" t="s">
        <v>24</v>
      </c>
      <c r="H5657" s="2">
        <v>2545040</v>
      </c>
      <c r="I5657" s="2">
        <v>2546077</v>
      </c>
      <c r="J5657" s="1" t="s">
        <v>25</v>
      </c>
      <c r="Q5657" s="2" t="s">
        <v>7703</v>
      </c>
      <c r="R5657" s="2">
        <v>1038</v>
      </c>
    </row>
    <row r="5658" spans="1:19" ht="28.8" x14ac:dyDescent="0.3">
      <c r="A5658" s="2" t="s">
        <v>28</v>
      </c>
      <c r="B5658" s="2" t="s">
        <v>29</v>
      </c>
      <c r="C5658" s="2" t="s">
        <v>22</v>
      </c>
      <c r="D5658" s="2" t="s">
        <v>23</v>
      </c>
      <c r="E5658" s="2" t="s">
        <v>5</v>
      </c>
      <c r="G5658" s="2" t="s">
        <v>24</v>
      </c>
      <c r="H5658" s="2">
        <v>2545040</v>
      </c>
      <c r="I5658" s="2">
        <v>2546077</v>
      </c>
      <c r="J5658" s="1" t="s">
        <v>25</v>
      </c>
      <c r="K5658" s="2" t="s">
        <v>7704</v>
      </c>
      <c r="N5658" s="2" t="s">
        <v>795</v>
      </c>
      <c r="Q5658" s="2" t="s">
        <v>7703</v>
      </c>
      <c r="R5658" s="2">
        <v>1038</v>
      </c>
      <c r="S5658" s="2">
        <v>345</v>
      </c>
    </row>
    <row r="5659" spans="1:19" ht="28.8" x14ac:dyDescent="0.3">
      <c r="A5659" s="2" t="s">
        <v>20</v>
      </c>
      <c r="B5659" s="2" t="s">
        <v>21</v>
      </c>
      <c r="C5659" s="2" t="s">
        <v>22</v>
      </c>
      <c r="D5659" s="2" t="s">
        <v>23</v>
      </c>
      <c r="E5659" s="2" t="s">
        <v>5</v>
      </c>
      <c r="G5659" s="2" t="s">
        <v>24</v>
      </c>
      <c r="H5659" s="2">
        <v>2546081</v>
      </c>
      <c r="I5659" s="2">
        <v>2547859</v>
      </c>
      <c r="J5659" s="1" t="s">
        <v>25</v>
      </c>
      <c r="Q5659" s="2" t="s">
        <v>7705</v>
      </c>
      <c r="R5659" s="2">
        <v>1779</v>
      </c>
    </row>
    <row r="5660" spans="1:19" ht="28.8" x14ac:dyDescent="0.3">
      <c r="A5660" s="2" t="s">
        <v>28</v>
      </c>
      <c r="B5660" s="2" t="s">
        <v>29</v>
      </c>
      <c r="C5660" s="2" t="s">
        <v>22</v>
      </c>
      <c r="D5660" s="2" t="s">
        <v>23</v>
      </c>
      <c r="E5660" s="2" t="s">
        <v>5</v>
      </c>
      <c r="G5660" s="2" t="s">
        <v>24</v>
      </c>
      <c r="H5660" s="2">
        <v>2546081</v>
      </c>
      <c r="I5660" s="2">
        <v>2547859</v>
      </c>
      <c r="J5660" s="1" t="s">
        <v>25</v>
      </c>
      <c r="K5660" s="2" t="s">
        <v>7706</v>
      </c>
      <c r="N5660" s="2" t="s">
        <v>146</v>
      </c>
      <c r="Q5660" s="2" t="s">
        <v>7705</v>
      </c>
      <c r="R5660" s="2">
        <v>1779</v>
      </c>
      <c r="S5660" s="2">
        <v>592</v>
      </c>
    </row>
    <row r="5661" spans="1:19" ht="28.8" x14ac:dyDescent="0.3">
      <c r="A5661" s="2" t="s">
        <v>20</v>
      </c>
      <c r="B5661" s="2" t="s">
        <v>21</v>
      </c>
      <c r="C5661" s="2" t="s">
        <v>22</v>
      </c>
      <c r="D5661" s="2" t="s">
        <v>23</v>
      </c>
      <c r="E5661" s="2" t="s">
        <v>5</v>
      </c>
      <c r="G5661" s="2" t="s">
        <v>24</v>
      </c>
      <c r="H5661" s="2">
        <v>2547856</v>
      </c>
      <c r="I5661" s="2">
        <v>2548971</v>
      </c>
      <c r="J5661" s="1" t="s">
        <v>25</v>
      </c>
      <c r="Q5661" s="2" t="s">
        <v>7707</v>
      </c>
      <c r="R5661" s="2">
        <v>1116</v>
      </c>
    </row>
    <row r="5662" spans="1:19" ht="43.2" x14ac:dyDescent="0.3">
      <c r="A5662" s="2" t="s">
        <v>28</v>
      </c>
      <c r="B5662" s="2" t="s">
        <v>29</v>
      </c>
      <c r="C5662" s="2" t="s">
        <v>22</v>
      </c>
      <c r="D5662" s="2" t="s">
        <v>23</v>
      </c>
      <c r="E5662" s="2" t="s">
        <v>5</v>
      </c>
      <c r="G5662" s="2" t="s">
        <v>24</v>
      </c>
      <c r="H5662" s="2">
        <v>2547856</v>
      </c>
      <c r="I5662" s="2">
        <v>2548971</v>
      </c>
      <c r="J5662" s="1" t="s">
        <v>25</v>
      </c>
      <c r="K5662" s="2" t="s">
        <v>7708</v>
      </c>
      <c r="N5662" s="2" t="s">
        <v>329</v>
      </c>
      <c r="Q5662" s="2" t="s">
        <v>7707</v>
      </c>
      <c r="R5662" s="2">
        <v>1116</v>
      </c>
      <c r="S5662" s="2">
        <v>371</v>
      </c>
    </row>
    <row r="5663" spans="1:19" ht="28.8" x14ac:dyDescent="0.3">
      <c r="A5663" s="2" t="s">
        <v>20</v>
      </c>
      <c r="B5663" s="2" t="s">
        <v>21</v>
      </c>
      <c r="C5663" s="2" t="s">
        <v>22</v>
      </c>
      <c r="D5663" s="2" t="s">
        <v>23</v>
      </c>
      <c r="E5663" s="2" t="s">
        <v>5</v>
      </c>
      <c r="G5663" s="2" t="s">
        <v>24</v>
      </c>
      <c r="H5663" s="2">
        <v>2548971</v>
      </c>
      <c r="I5663" s="2">
        <v>2550080</v>
      </c>
      <c r="J5663" s="1" t="s">
        <v>25</v>
      </c>
      <c r="Q5663" s="2" t="s">
        <v>7709</v>
      </c>
      <c r="R5663" s="2">
        <v>1110</v>
      </c>
    </row>
    <row r="5664" spans="1:19" ht="43.2" x14ac:dyDescent="0.3">
      <c r="A5664" s="2" t="s">
        <v>28</v>
      </c>
      <c r="B5664" s="2" t="s">
        <v>29</v>
      </c>
      <c r="C5664" s="2" t="s">
        <v>22</v>
      </c>
      <c r="D5664" s="2" t="s">
        <v>23</v>
      </c>
      <c r="E5664" s="2" t="s">
        <v>5</v>
      </c>
      <c r="G5664" s="2" t="s">
        <v>24</v>
      </c>
      <c r="H5664" s="2">
        <v>2548971</v>
      </c>
      <c r="I5664" s="2">
        <v>2550080</v>
      </c>
      <c r="J5664" s="1" t="s">
        <v>25</v>
      </c>
      <c r="K5664" s="2" t="s">
        <v>7710</v>
      </c>
      <c r="N5664" s="2" t="s">
        <v>329</v>
      </c>
      <c r="Q5664" s="2" t="s">
        <v>7709</v>
      </c>
      <c r="R5664" s="2">
        <v>1110</v>
      </c>
      <c r="S5664" s="2">
        <v>369</v>
      </c>
    </row>
    <row r="5665" spans="1:19" ht="28.8" x14ac:dyDescent="0.3">
      <c r="A5665" s="2" t="s">
        <v>20</v>
      </c>
      <c r="B5665" s="2" t="s">
        <v>21</v>
      </c>
      <c r="C5665" s="2" t="s">
        <v>22</v>
      </c>
      <c r="D5665" s="2" t="s">
        <v>23</v>
      </c>
      <c r="E5665" s="2" t="s">
        <v>5</v>
      </c>
      <c r="G5665" s="2" t="s">
        <v>24</v>
      </c>
      <c r="H5665" s="2">
        <v>2550043</v>
      </c>
      <c r="I5665" s="2">
        <v>2550432</v>
      </c>
      <c r="J5665" s="1" t="s">
        <v>25</v>
      </c>
      <c r="Q5665" s="2" t="s">
        <v>7711</v>
      </c>
      <c r="R5665" s="2">
        <v>390</v>
      </c>
    </row>
    <row r="5666" spans="1:19" ht="28.8" x14ac:dyDescent="0.3">
      <c r="A5666" s="2" t="s">
        <v>28</v>
      </c>
      <c r="B5666" s="2" t="s">
        <v>29</v>
      </c>
      <c r="C5666" s="2" t="s">
        <v>22</v>
      </c>
      <c r="D5666" s="2" t="s">
        <v>23</v>
      </c>
      <c r="E5666" s="2" t="s">
        <v>5</v>
      </c>
      <c r="G5666" s="2" t="s">
        <v>24</v>
      </c>
      <c r="H5666" s="2">
        <v>2550043</v>
      </c>
      <c r="I5666" s="2">
        <v>2550432</v>
      </c>
      <c r="J5666" s="1" t="s">
        <v>25</v>
      </c>
      <c r="K5666" s="2" t="s">
        <v>7712</v>
      </c>
      <c r="N5666" s="2" t="s">
        <v>101</v>
      </c>
      <c r="Q5666" s="2" t="s">
        <v>7711</v>
      </c>
      <c r="R5666" s="2">
        <v>390</v>
      </c>
      <c r="S5666" s="2">
        <v>129</v>
      </c>
    </row>
    <row r="5667" spans="1:19" ht="28.8" x14ac:dyDescent="0.3">
      <c r="A5667" s="2" t="s">
        <v>20</v>
      </c>
      <c r="B5667" s="2" t="s">
        <v>21</v>
      </c>
      <c r="C5667" s="2" t="s">
        <v>22</v>
      </c>
      <c r="D5667" s="2" t="s">
        <v>23</v>
      </c>
      <c r="E5667" s="2" t="s">
        <v>5</v>
      </c>
      <c r="G5667" s="2" t="s">
        <v>24</v>
      </c>
      <c r="H5667" s="2">
        <v>2550444</v>
      </c>
      <c r="I5667" s="2">
        <v>2550725</v>
      </c>
      <c r="J5667" s="1" t="s">
        <v>54</v>
      </c>
      <c r="Q5667" s="2" t="s">
        <v>7713</v>
      </c>
      <c r="R5667" s="2">
        <v>282</v>
      </c>
    </row>
    <row r="5668" spans="1:19" ht="28.8" x14ac:dyDescent="0.3">
      <c r="A5668" s="2" t="s">
        <v>28</v>
      </c>
      <c r="B5668" s="2" t="s">
        <v>29</v>
      </c>
      <c r="C5668" s="2" t="s">
        <v>22</v>
      </c>
      <c r="D5668" s="2" t="s">
        <v>23</v>
      </c>
      <c r="E5668" s="2" t="s">
        <v>5</v>
      </c>
      <c r="G5668" s="2" t="s">
        <v>24</v>
      </c>
      <c r="H5668" s="2">
        <v>2550444</v>
      </c>
      <c r="I5668" s="2">
        <v>2550725</v>
      </c>
      <c r="J5668" s="1" t="s">
        <v>54</v>
      </c>
      <c r="K5668" s="2" t="s">
        <v>7714</v>
      </c>
      <c r="N5668" s="2" t="s">
        <v>101</v>
      </c>
      <c r="Q5668" s="2" t="s">
        <v>7713</v>
      </c>
      <c r="R5668" s="2">
        <v>282</v>
      </c>
      <c r="S5668" s="2">
        <v>93</v>
      </c>
    </row>
    <row r="5669" spans="1:19" ht="28.8" x14ac:dyDescent="0.3">
      <c r="A5669" s="2" t="s">
        <v>20</v>
      </c>
      <c r="B5669" s="2" t="s">
        <v>21</v>
      </c>
      <c r="C5669" s="2" t="s">
        <v>22</v>
      </c>
      <c r="D5669" s="2" t="s">
        <v>23</v>
      </c>
      <c r="E5669" s="2" t="s">
        <v>5</v>
      </c>
      <c r="G5669" s="2" t="s">
        <v>24</v>
      </c>
      <c r="H5669" s="2">
        <v>2550953</v>
      </c>
      <c r="I5669" s="2">
        <v>2551216</v>
      </c>
      <c r="J5669" s="1" t="s">
        <v>54</v>
      </c>
      <c r="Q5669" s="2" t="s">
        <v>7715</v>
      </c>
      <c r="R5669" s="2">
        <v>264</v>
      </c>
    </row>
    <row r="5670" spans="1:19" ht="28.8" x14ac:dyDescent="0.3">
      <c r="A5670" s="2" t="s">
        <v>28</v>
      </c>
      <c r="B5670" s="2" t="s">
        <v>29</v>
      </c>
      <c r="C5670" s="2" t="s">
        <v>22</v>
      </c>
      <c r="D5670" s="2" t="s">
        <v>23</v>
      </c>
      <c r="E5670" s="2" t="s">
        <v>5</v>
      </c>
      <c r="G5670" s="2" t="s">
        <v>24</v>
      </c>
      <c r="H5670" s="2">
        <v>2550953</v>
      </c>
      <c r="I5670" s="2">
        <v>2551216</v>
      </c>
      <c r="J5670" s="1" t="s">
        <v>54</v>
      </c>
      <c r="K5670" s="2" t="s">
        <v>7716</v>
      </c>
      <c r="N5670" s="2" t="s">
        <v>7717</v>
      </c>
      <c r="Q5670" s="2" t="s">
        <v>7715</v>
      </c>
      <c r="R5670" s="2">
        <v>264</v>
      </c>
      <c r="S5670" s="2">
        <v>87</v>
      </c>
    </row>
    <row r="5671" spans="1:19" ht="28.8" x14ac:dyDescent="0.3">
      <c r="A5671" s="2" t="s">
        <v>20</v>
      </c>
      <c r="B5671" s="2" t="s">
        <v>21</v>
      </c>
      <c r="C5671" s="2" t="s">
        <v>22</v>
      </c>
      <c r="D5671" s="2" t="s">
        <v>23</v>
      </c>
      <c r="E5671" s="2" t="s">
        <v>5</v>
      </c>
      <c r="G5671" s="2" t="s">
        <v>24</v>
      </c>
      <c r="H5671" s="2">
        <v>2551275</v>
      </c>
      <c r="I5671" s="2">
        <v>2551736</v>
      </c>
      <c r="J5671" s="1" t="s">
        <v>25</v>
      </c>
      <c r="Q5671" s="2" t="s">
        <v>7718</v>
      </c>
      <c r="R5671" s="2">
        <v>462</v>
      </c>
    </row>
    <row r="5672" spans="1:19" ht="43.2" x14ac:dyDescent="0.3">
      <c r="A5672" s="2" t="s">
        <v>28</v>
      </c>
      <c r="B5672" s="2" t="s">
        <v>29</v>
      </c>
      <c r="C5672" s="2" t="s">
        <v>22</v>
      </c>
      <c r="D5672" s="2" t="s">
        <v>23</v>
      </c>
      <c r="E5672" s="2" t="s">
        <v>5</v>
      </c>
      <c r="G5672" s="2" t="s">
        <v>24</v>
      </c>
      <c r="H5672" s="2">
        <v>2551275</v>
      </c>
      <c r="I5672" s="2">
        <v>2551736</v>
      </c>
      <c r="J5672" s="1" t="s">
        <v>25</v>
      </c>
      <c r="K5672" s="2" t="s">
        <v>7719</v>
      </c>
      <c r="N5672" s="2" t="s">
        <v>41</v>
      </c>
      <c r="Q5672" s="2" t="s">
        <v>7718</v>
      </c>
      <c r="R5672" s="2">
        <v>462</v>
      </c>
      <c r="S5672" s="2">
        <v>153</v>
      </c>
    </row>
    <row r="5673" spans="1:19" ht="28.8" x14ac:dyDescent="0.3">
      <c r="A5673" s="2" t="s">
        <v>20</v>
      </c>
      <c r="B5673" s="2" t="s">
        <v>21</v>
      </c>
      <c r="C5673" s="2" t="s">
        <v>22</v>
      </c>
      <c r="D5673" s="2" t="s">
        <v>23</v>
      </c>
      <c r="E5673" s="2" t="s">
        <v>5</v>
      </c>
      <c r="G5673" s="2" t="s">
        <v>24</v>
      </c>
      <c r="H5673" s="2">
        <v>2551729</v>
      </c>
      <c r="I5673" s="2">
        <v>2552175</v>
      </c>
      <c r="J5673" s="1" t="s">
        <v>25</v>
      </c>
      <c r="Q5673" s="2" t="s">
        <v>7720</v>
      </c>
      <c r="R5673" s="2">
        <v>447</v>
      </c>
    </row>
    <row r="5674" spans="1:19" ht="43.2" x14ac:dyDescent="0.3">
      <c r="A5674" s="2" t="s">
        <v>28</v>
      </c>
      <c r="B5674" s="2" t="s">
        <v>29</v>
      </c>
      <c r="C5674" s="2" t="s">
        <v>22</v>
      </c>
      <c r="D5674" s="2" t="s">
        <v>23</v>
      </c>
      <c r="E5674" s="2" t="s">
        <v>5</v>
      </c>
      <c r="G5674" s="2" t="s">
        <v>24</v>
      </c>
      <c r="H5674" s="2">
        <v>2551729</v>
      </c>
      <c r="I5674" s="2">
        <v>2552175</v>
      </c>
      <c r="J5674" s="1" t="s">
        <v>25</v>
      </c>
      <c r="K5674" s="2" t="s">
        <v>7721</v>
      </c>
      <c r="N5674" s="2" t="s">
        <v>6827</v>
      </c>
      <c r="Q5674" s="2" t="s">
        <v>7720</v>
      </c>
      <c r="R5674" s="2">
        <v>447</v>
      </c>
      <c r="S5674" s="2">
        <v>148</v>
      </c>
    </row>
    <row r="5675" spans="1:19" ht="28.8" x14ac:dyDescent="0.3">
      <c r="A5675" s="2" t="s">
        <v>20</v>
      </c>
      <c r="B5675" s="2" t="s">
        <v>21</v>
      </c>
      <c r="C5675" s="2" t="s">
        <v>22</v>
      </c>
      <c r="D5675" s="2" t="s">
        <v>23</v>
      </c>
      <c r="E5675" s="2" t="s">
        <v>5</v>
      </c>
      <c r="G5675" s="2" t="s">
        <v>24</v>
      </c>
      <c r="H5675" s="2">
        <v>2552221</v>
      </c>
      <c r="I5675" s="2">
        <v>2552730</v>
      </c>
      <c r="J5675" s="1" t="s">
        <v>54</v>
      </c>
      <c r="Q5675" s="2" t="s">
        <v>7722</v>
      </c>
      <c r="R5675" s="2">
        <v>510</v>
      </c>
    </row>
    <row r="5676" spans="1:19" ht="28.8" x14ac:dyDescent="0.3">
      <c r="A5676" s="2" t="s">
        <v>28</v>
      </c>
      <c r="B5676" s="2" t="s">
        <v>29</v>
      </c>
      <c r="C5676" s="2" t="s">
        <v>22</v>
      </c>
      <c r="D5676" s="2" t="s">
        <v>23</v>
      </c>
      <c r="E5676" s="2" t="s">
        <v>5</v>
      </c>
      <c r="G5676" s="2" t="s">
        <v>24</v>
      </c>
      <c r="H5676" s="2">
        <v>2552221</v>
      </c>
      <c r="I5676" s="2">
        <v>2552730</v>
      </c>
      <c r="J5676" s="1" t="s">
        <v>54</v>
      </c>
      <c r="K5676" s="2" t="s">
        <v>7723</v>
      </c>
      <c r="N5676" s="2" t="s">
        <v>101</v>
      </c>
      <c r="Q5676" s="2" t="s">
        <v>7722</v>
      </c>
      <c r="R5676" s="2">
        <v>510</v>
      </c>
      <c r="S5676" s="2">
        <v>169</v>
      </c>
    </row>
    <row r="5677" spans="1:19" ht="28.8" x14ac:dyDescent="0.3">
      <c r="A5677" s="2" t="s">
        <v>20</v>
      </c>
      <c r="B5677" s="2" t="s">
        <v>21</v>
      </c>
      <c r="C5677" s="2" t="s">
        <v>22</v>
      </c>
      <c r="D5677" s="2" t="s">
        <v>23</v>
      </c>
      <c r="E5677" s="2" t="s">
        <v>5</v>
      </c>
      <c r="G5677" s="2" t="s">
        <v>24</v>
      </c>
      <c r="H5677" s="2">
        <v>2552735</v>
      </c>
      <c r="I5677" s="2">
        <v>2552845</v>
      </c>
      <c r="J5677" s="1" t="s">
        <v>54</v>
      </c>
      <c r="Q5677" s="2" t="s">
        <v>7724</v>
      </c>
      <c r="R5677" s="2">
        <v>111</v>
      </c>
    </row>
    <row r="5678" spans="1:19" ht="28.8" x14ac:dyDescent="0.3">
      <c r="A5678" s="2" t="s">
        <v>28</v>
      </c>
      <c r="B5678" s="2" t="s">
        <v>29</v>
      </c>
      <c r="C5678" s="2" t="s">
        <v>22</v>
      </c>
      <c r="D5678" s="2" t="s">
        <v>23</v>
      </c>
      <c r="E5678" s="2" t="s">
        <v>5</v>
      </c>
      <c r="G5678" s="2" t="s">
        <v>24</v>
      </c>
      <c r="H5678" s="2">
        <v>2552735</v>
      </c>
      <c r="I5678" s="2">
        <v>2552845</v>
      </c>
      <c r="J5678" s="1" t="s">
        <v>54</v>
      </c>
      <c r="K5678" s="2" t="s">
        <v>7725</v>
      </c>
      <c r="N5678" s="2" t="s">
        <v>101</v>
      </c>
      <c r="Q5678" s="2" t="s">
        <v>7724</v>
      </c>
      <c r="R5678" s="2">
        <v>111</v>
      </c>
      <c r="S5678" s="2">
        <v>36</v>
      </c>
    </row>
    <row r="5679" spans="1:19" ht="28.8" x14ac:dyDescent="0.3">
      <c r="A5679" s="2" t="s">
        <v>20</v>
      </c>
      <c r="B5679" s="2" t="s">
        <v>21</v>
      </c>
      <c r="C5679" s="2" t="s">
        <v>22</v>
      </c>
      <c r="D5679" s="2" t="s">
        <v>23</v>
      </c>
      <c r="E5679" s="2" t="s">
        <v>5</v>
      </c>
      <c r="G5679" s="2" t="s">
        <v>24</v>
      </c>
      <c r="H5679" s="2">
        <v>2553045</v>
      </c>
      <c r="I5679" s="2">
        <v>2553479</v>
      </c>
      <c r="J5679" s="1" t="s">
        <v>54</v>
      </c>
      <c r="Q5679" s="2" t="s">
        <v>7726</v>
      </c>
      <c r="R5679" s="2">
        <v>435</v>
      </c>
    </row>
    <row r="5680" spans="1:19" ht="43.2" x14ac:dyDescent="0.3">
      <c r="A5680" s="2" t="s">
        <v>28</v>
      </c>
      <c r="B5680" s="2" t="s">
        <v>29</v>
      </c>
      <c r="C5680" s="2" t="s">
        <v>22</v>
      </c>
      <c r="D5680" s="2" t="s">
        <v>23</v>
      </c>
      <c r="E5680" s="2" t="s">
        <v>5</v>
      </c>
      <c r="G5680" s="2" t="s">
        <v>24</v>
      </c>
      <c r="H5680" s="2">
        <v>2553045</v>
      </c>
      <c r="I5680" s="2">
        <v>2553479</v>
      </c>
      <c r="J5680" s="1" t="s">
        <v>54</v>
      </c>
      <c r="K5680" s="2" t="s">
        <v>7727</v>
      </c>
      <c r="N5680" s="2" t="s">
        <v>41</v>
      </c>
      <c r="Q5680" s="2" t="s">
        <v>7726</v>
      </c>
      <c r="R5680" s="2">
        <v>435</v>
      </c>
      <c r="S5680" s="2">
        <v>144</v>
      </c>
    </row>
    <row r="5681" spans="1:19" ht="28.8" x14ac:dyDescent="0.3">
      <c r="A5681" s="2" t="s">
        <v>20</v>
      </c>
      <c r="B5681" s="2" t="s">
        <v>21</v>
      </c>
      <c r="C5681" s="2" t="s">
        <v>22</v>
      </c>
      <c r="D5681" s="2" t="s">
        <v>23</v>
      </c>
      <c r="E5681" s="2" t="s">
        <v>5</v>
      </c>
      <c r="G5681" s="2" t="s">
        <v>24</v>
      </c>
      <c r="H5681" s="2">
        <v>2555038</v>
      </c>
      <c r="I5681" s="2">
        <v>2555226</v>
      </c>
      <c r="J5681" s="1" t="s">
        <v>54</v>
      </c>
      <c r="Q5681" s="2" t="s">
        <v>7728</v>
      </c>
      <c r="R5681" s="2">
        <v>189</v>
      </c>
    </row>
    <row r="5682" spans="1:19" ht="28.8" x14ac:dyDescent="0.3">
      <c r="A5682" s="2" t="s">
        <v>28</v>
      </c>
      <c r="B5682" s="2" t="s">
        <v>29</v>
      </c>
      <c r="C5682" s="2" t="s">
        <v>22</v>
      </c>
      <c r="D5682" s="2" t="s">
        <v>23</v>
      </c>
      <c r="E5682" s="2" t="s">
        <v>5</v>
      </c>
      <c r="G5682" s="2" t="s">
        <v>24</v>
      </c>
      <c r="H5682" s="2">
        <v>2555038</v>
      </c>
      <c r="I5682" s="2">
        <v>2555226</v>
      </c>
      <c r="J5682" s="1" t="s">
        <v>54</v>
      </c>
      <c r="K5682" s="2" t="s">
        <v>7729</v>
      </c>
      <c r="N5682" s="2" t="s">
        <v>101</v>
      </c>
      <c r="Q5682" s="2" t="s">
        <v>7728</v>
      </c>
      <c r="R5682" s="2">
        <v>189</v>
      </c>
      <c r="S5682" s="2">
        <v>62</v>
      </c>
    </row>
    <row r="5683" spans="1:19" ht="28.8" x14ac:dyDescent="0.3">
      <c r="A5683" s="2" t="s">
        <v>20</v>
      </c>
      <c r="B5683" s="2" t="s">
        <v>21</v>
      </c>
      <c r="C5683" s="2" t="s">
        <v>22</v>
      </c>
      <c r="D5683" s="2" t="s">
        <v>23</v>
      </c>
      <c r="E5683" s="2" t="s">
        <v>5</v>
      </c>
      <c r="G5683" s="2" t="s">
        <v>24</v>
      </c>
      <c r="H5683" s="2">
        <v>2555494</v>
      </c>
      <c r="I5683" s="2">
        <v>2555601</v>
      </c>
      <c r="J5683" s="1" t="s">
        <v>54</v>
      </c>
      <c r="Q5683" s="2" t="s">
        <v>7730</v>
      </c>
      <c r="R5683" s="2">
        <v>108</v>
      </c>
    </row>
    <row r="5684" spans="1:19" ht="28.8" x14ac:dyDescent="0.3">
      <c r="A5684" s="2" t="s">
        <v>28</v>
      </c>
      <c r="B5684" s="2" t="s">
        <v>29</v>
      </c>
      <c r="C5684" s="2" t="s">
        <v>22</v>
      </c>
      <c r="D5684" s="2" t="s">
        <v>23</v>
      </c>
      <c r="E5684" s="2" t="s">
        <v>5</v>
      </c>
      <c r="G5684" s="2" t="s">
        <v>24</v>
      </c>
      <c r="H5684" s="2">
        <v>2555494</v>
      </c>
      <c r="I5684" s="2">
        <v>2555601</v>
      </c>
      <c r="J5684" s="1" t="s">
        <v>54</v>
      </c>
      <c r="K5684" s="2" t="s">
        <v>7731</v>
      </c>
      <c r="N5684" s="2" t="s">
        <v>101</v>
      </c>
      <c r="Q5684" s="2" t="s">
        <v>7730</v>
      </c>
      <c r="R5684" s="2">
        <v>108</v>
      </c>
      <c r="S5684" s="2">
        <v>35</v>
      </c>
    </row>
    <row r="5685" spans="1:19" ht="28.8" x14ac:dyDescent="0.3">
      <c r="A5685" s="2" t="s">
        <v>20</v>
      </c>
      <c r="B5685" s="2" t="s">
        <v>21</v>
      </c>
      <c r="C5685" s="2" t="s">
        <v>22</v>
      </c>
      <c r="D5685" s="2" t="s">
        <v>23</v>
      </c>
      <c r="E5685" s="2" t="s">
        <v>5</v>
      </c>
      <c r="G5685" s="2" t="s">
        <v>24</v>
      </c>
      <c r="H5685" s="2">
        <v>2555628</v>
      </c>
      <c r="I5685" s="2">
        <v>2556551</v>
      </c>
      <c r="J5685" s="1" t="s">
        <v>54</v>
      </c>
      <c r="Q5685" s="2" t="s">
        <v>7732</v>
      </c>
      <c r="R5685" s="2">
        <v>924</v>
      </c>
    </row>
    <row r="5686" spans="1:19" ht="43.2" x14ac:dyDescent="0.3">
      <c r="A5686" s="2" t="s">
        <v>28</v>
      </c>
      <c r="B5686" s="2" t="s">
        <v>29</v>
      </c>
      <c r="C5686" s="2" t="s">
        <v>22</v>
      </c>
      <c r="D5686" s="2" t="s">
        <v>23</v>
      </c>
      <c r="E5686" s="2" t="s">
        <v>5</v>
      </c>
      <c r="G5686" s="2" t="s">
        <v>24</v>
      </c>
      <c r="H5686" s="2">
        <v>2555628</v>
      </c>
      <c r="I5686" s="2">
        <v>2556551</v>
      </c>
      <c r="J5686" s="1" t="s">
        <v>54</v>
      </c>
      <c r="K5686" s="2" t="s">
        <v>7733</v>
      </c>
      <c r="N5686" s="2" t="s">
        <v>149</v>
      </c>
      <c r="Q5686" s="2" t="s">
        <v>7732</v>
      </c>
      <c r="R5686" s="2">
        <v>924</v>
      </c>
      <c r="S5686" s="2">
        <v>307</v>
      </c>
    </row>
    <row r="5687" spans="1:19" ht="28.8" x14ac:dyDescent="0.3">
      <c r="A5687" s="2" t="s">
        <v>20</v>
      </c>
      <c r="B5687" s="2" t="s">
        <v>21</v>
      </c>
      <c r="C5687" s="2" t="s">
        <v>22</v>
      </c>
      <c r="D5687" s="2" t="s">
        <v>23</v>
      </c>
      <c r="E5687" s="2" t="s">
        <v>5</v>
      </c>
      <c r="G5687" s="2" t="s">
        <v>24</v>
      </c>
      <c r="H5687" s="2">
        <v>2556664</v>
      </c>
      <c r="I5687" s="2">
        <v>2557287</v>
      </c>
      <c r="J5687" s="1" t="s">
        <v>25</v>
      </c>
      <c r="Q5687" s="2" t="s">
        <v>7734</v>
      </c>
      <c r="R5687" s="2">
        <v>624</v>
      </c>
    </row>
    <row r="5688" spans="1:19" ht="43.2" x14ac:dyDescent="0.3">
      <c r="A5688" s="2" t="s">
        <v>28</v>
      </c>
      <c r="B5688" s="2" t="s">
        <v>29</v>
      </c>
      <c r="C5688" s="2" t="s">
        <v>22</v>
      </c>
      <c r="D5688" s="2" t="s">
        <v>23</v>
      </c>
      <c r="E5688" s="2" t="s">
        <v>5</v>
      </c>
      <c r="G5688" s="2" t="s">
        <v>24</v>
      </c>
      <c r="H5688" s="2">
        <v>2556664</v>
      </c>
      <c r="I5688" s="2">
        <v>2557287</v>
      </c>
      <c r="J5688" s="1" t="s">
        <v>25</v>
      </c>
      <c r="K5688" s="2" t="s">
        <v>7735</v>
      </c>
      <c r="N5688" s="2" t="s">
        <v>41</v>
      </c>
      <c r="Q5688" s="2" t="s">
        <v>7734</v>
      </c>
      <c r="R5688" s="2">
        <v>624</v>
      </c>
      <c r="S5688" s="2">
        <v>207</v>
      </c>
    </row>
    <row r="5689" spans="1:19" ht="28.8" x14ac:dyDescent="0.3">
      <c r="A5689" s="2" t="s">
        <v>20</v>
      </c>
      <c r="B5689" s="2" t="s">
        <v>21</v>
      </c>
      <c r="C5689" s="2" t="s">
        <v>22</v>
      </c>
      <c r="D5689" s="2" t="s">
        <v>23</v>
      </c>
      <c r="E5689" s="2" t="s">
        <v>5</v>
      </c>
      <c r="G5689" s="2" t="s">
        <v>24</v>
      </c>
      <c r="H5689" s="2">
        <v>2558049</v>
      </c>
      <c r="I5689" s="2">
        <v>2558165</v>
      </c>
      <c r="J5689" s="1" t="s">
        <v>25</v>
      </c>
      <c r="Q5689" s="2" t="s">
        <v>7736</v>
      </c>
      <c r="R5689" s="2">
        <v>117</v>
      </c>
    </row>
    <row r="5690" spans="1:19" ht="28.8" x14ac:dyDescent="0.3">
      <c r="A5690" s="2" t="s">
        <v>28</v>
      </c>
      <c r="B5690" s="2" t="s">
        <v>29</v>
      </c>
      <c r="C5690" s="2" t="s">
        <v>22</v>
      </c>
      <c r="D5690" s="2" t="s">
        <v>23</v>
      </c>
      <c r="E5690" s="2" t="s">
        <v>5</v>
      </c>
      <c r="G5690" s="2" t="s">
        <v>24</v>
      </c>
      <c r="H5690" s="2">
        <v>2558049</v>
      </c>
      <c r="I5690" s="2">
        <v>2558165</v>
      </c>
      <c r="J5690" s="1" t="s">
        <v>25</v>
      </c>
      <c r="K5690" s="2" t="s">
        <v>7737</v>
      </c>
      <c r="N5690" s="2" t="s">
        <v>101</v>
      </c>
      <c r="Q5690" s="2" t="s">
        <v>7736</v>
      </c>
      <c r="R5690" s="2">
        <v>117</v>
      </c>
      <c r="S5690" s="2">
        <v>38</v>
      </c>
    </row>
    <row r="5691" spans="1:19" ht="28.8" x14ac:dyDescent="0.3">
      <c r="A5691" s="2" t="s">
        <v>20</v>
      </c>
      <c r="B5691" s="2" t="s">
        <v>21</v>
      </c>
      <c r="C5691" s="2" t="s">
        <v>22</v>
      </c>
      <c r="D5691" s="2" t="s">
        <v>23</v>
      </c>
      <c r="E5691" s="2" t="s">
        <v>5</v>
      </c>
      <c r="G5691" s="2" t="s">
        <v>24</v>
      </c>
      <c r="H5691" s="2">
        <v>2558152</v>
      </c>
      <c r="I5691" s="2">
        <v>2560263</v>
      </c>
      <c r="J5691" s="1" t="s">
        <v>54</v>
      </c>
      <c r="Q5691" s="2" t="s">
        <v>7738</v>
      </c>
      <c r="R5691" s="2">
        <v>2112</v>
      </c>
    </row>
    <row r="5692" spans="1:19" ht="43.2" x14ac:dyDescent="0.3">
      <c r="A5692" s="2" t="s">
        <v>28</v>
      </c>
      <c r="B5692" s="2" t="s">
        <v>29</v>
      </c>
      <c r="C5692" s="2" t="s">
        <v>22</v>
      </c>
      <c r="D5692" s="2" t="s">
        <v>23</v>
      </c>
      <c r="E5692" s="2" t="s">
        <v>5</v>
      </c>
      <c r="G5692" s="2" t="s">
        <v>24</v>
      </c>
      <c r="H5692" s="2">
        <v>2558152</v>
      </c>
      <c r="I5692" s="2">
        <v>2560263</v>
      </c>
      <c r="J5692" s="1" t="s">
        <v>54</v>
      </c>
      <c r="K5692" s="2" t="s">
        <v>7739</v>
      </c>
      <c r="N5692" s="2" t="s">
        <v>41</v>
      </c>
      <c r="Q5692" s="2" t="s">
        <v>7738</v>
      </c>
      <c r="R5692" s="2">
        <v>2112</v>
      </c>
      <c r="S5692" s="2">
        <v>703</v>
      </c>
    </row>
    <row r="5693" spans="1:19" ht="28.8" x14ac:dyDescent="0.3">
      <c r="A5693" s="2" t="s">
        <v>20</v>
      </c>
      <c r="B5693" s="2" t="s">
        <v>21</v>
      </c>
      <c r="C5693" s="2" t="s">
        <v>22</v>
      </c>
      <c r="D5693" s="2" t="s">
        <v>23</v>
      </c>
      <c r="E5693" s="2" t="s">
        <v>5</v>
      </c>
      <c r="G5693" s="2" t="s">
        <v>24</v>
      </c>
      <c r="H5693" s="2">
        <v>2560260</v>
      </c>
      <c r="I5693" s="2">
        <v>2561024</v>
      </c>
      <c r="J5693" s="1" t="s">
        <v>54</v>
      </c>
      <c r="Q5693" s="2" t="s">
        <v>7740</v>
      </c>
      <c r="R5693" s="2">
        <v>765</v>
      </c>
    </row>
    <row r="5694" spans="1:19" ht="43.2" x14ac:dyDescent="0.3">
      <c r="A5694" s="2" t="s">
        <v>28</v>
      </c>
      <c r="B5694" s="2" t="s">
        <v>29</v>
      </c>
      <c r="C5694" s="2" t="s">
        <v>22</v>
      </c>
      <c r="D5694" s="2" t="s">
        <v>23</v>
      </c>
      <c r="E5694" s="2" t="s">
        <v>5</v>
      </c>
      <c r="G5694" s="2" t="s">
        <v>24</v>
      </c>
      <c r="H5694" s="2">
        <v>2560260</v>
      </c>
      <c r="I5694" s="2">
        <v>2561024</v>
      </c>
      <c r="J5694" s="1" t="s">
        <v>54</v>
      </c>
      <c r="K5694" s="2" t="s">
        <v>7741</v>
      </c>
      <c r="N5694" s="2" t="s">
        <v>41</v>
      </c>
      <c r="Q5694" s="2" t="s">
        <v>7740</v>
      </c>
      <c r="R5694" s="2">
        <v>765</v>
      </c>
      <c r="S5694" s="2">
        <v>254</v>
      </c>
    </row>
    <row r="5695" spans="1:19" ht="28.8" x14ac:dyDescent="0.3">
      <c r="A5695" s="2" t="s">
        <v>20</v>
      </c>
      <c r="B5695" s="2" t="s">
        <v>21</v>
      </c>
      <c r="C5695" s="2" t="s">
        <v>22</v>
      </c>
      <c r="D5695" s="2" t="s">
        <v>23</v>
      </c>
      <c r="E5695" s="2" t="s">
        <v>5</v>
      </c>
      <c r="G5695" s="2" t="s">
        <v>24</v>
      </c>
      <c r="H5695" s="2">
        <v>2561031</v>
      </c>
      <c r="I5695" s="2">
        <v>2561708</v>
      </c>
      <c r="J5695" s="1" t="s">
        <v>54</v>
      </c>
      <c r="Q5695" s="2" t="s">
        <v>7742</v>
      </c>
      <c r="R5695" s="2">
        <v>678</v>
      </c>
    </row>
    <row r="5696" spans="1:19" ht="43.2" x14ac:dyDescent="0.3">
      <c r="A5696" s="2" t="s">
        <v>28</v>
      </c>
      <c r="B5696" s="2" t="s">
        <v>29</v>
      </c>
      <c r="C5696" s="2" t="s">
        <v>22</v>
      </c>
      <c r="D5696" s="2" t="s">
        <v>23</v>
      </c>
      <c r="E5696" s="2" t="s">
        <v>5</v>
      </c>
      <c r="G5696" s="2" t="s">
        <v>24</v>
      </c>
      <c r="H5696" s="2">
        <v>2561031</v>
      </c>
      <c r="I5696" s="2">
        <v>2561708</v>
      </c>
      <c r="J5696" s="1" t="s">
        <v>54</v>
      </c>
      <c r="K5696" s="2" t="s">
        <v>7743</v>
      </c>
      <c r="N5696" s="2" t="s">
        <v>4581</v>
      </c>
      <c r="Q5696" s="2" t="s">
        <v>7742</v>
      </c>
      <c r="R5696" s="2">
        <v>678</v>
      </c>
      <c r="S5696" s="2">
        <v>225</v>
      </c>
    </row>
    <row r="5697" spans="1:20" ht="28.8" x14ac:dyDescent="0.3">
      <c r="A5697" s="2" t="s">
        <v>20</v>
      </c>
      <c r="B5697" s="2" t="s">
        <v>53</v>
      </c>
      <c r="C5697" s="2" t="s">
        <v>22</v>
      </c>
      <c r="D5697" s="2" t="s">
        <v>23</v>
      </c>
      <c r="E5697" s="2" t="s">
        <v>5</v>
      </c>
      <c r="G5697" s="2" t="s">
        <v>24</v>
      </c>
      <c r="H5697" s="2">
        <v>2561991</v>
      </c>
      <c r="I5697" s="2">
        <v>2562464</v>
      </c>
      <c r="J5697" s="1" t="s">
        <v>54</v>
      </c>
      <c r="Q5697" s="2" t="s">
        <v>7744</v>
      </c>
      <c r="R5697" s="2">
        <v>474</v>
      </c>
      <c r="T5697" s="2" t="s">
        <v>56</v>
      </c>
    </row>
    <row r="5698" spans="1:20" ht="28.8" x14ac:dyDescent="0.3">
      <c r="A5698" s="2" t="s">
        <v>20</v>
      </c>
      <c r="B5698" s="2" t="s">
        <v>21</v>
      </c>
      <c r="C5698" s="2" t="s">
        <v>22</v>
      </c>
      <c r="D5698" s="2" t="s">
        <v>23</v>
      </c>
      <c r="E5698" s="2" t="s">
        <v>5</v>
      </c>
      <c r="G5698" s="2" t="s">
        <v>24</v>
      </c>
      <c r="H5698" s="2">
        <v>2562800</v>
      </c>
      <c r="I5698" s="2">
        <v>2563726</v>
      </c>
      <c r="J5698" s="1" t="s">
        <v>54</v>
      </c>
      <c r="Q5698" s="2" t="s">
        <v>7745</v>
      </c>
      <c r="R5698" s="2">
        <v>927</v>
      </c>
    </row>
    <row r="5699" spans="1:20" ht="43.2" x14ac:dyDescent="0.3">
      <c r="A5699" s="2" t="s">
        <v>28</v>
      </c>
      <c r="B5699" s="2" t="s">
        <v>29</v>
      </c>
      <c r="C5699" s="2" t="s">
        <v>22</v>
      </c>
      <c r="D5699" s="2" t="s">
        <v>23</v>
      </c>
      <c r="E5699" s="2" t="s">
        <v>5</v>
      </c>
      <c r="G5699" s="2" t="s">
        <v>24</v>
      </c>
      <c r="H5699" s="2">
        <v>2562800</v>
      </c>
      <c r="I5699" s="2">
        <v>2563726</v>
      </c>
      <c r="J5699" s="1" t="s">
        <v>54</v>
      </c>
      <c r="K5699" s="2" t="s">
        <v>7746</v>
      </c>
      <c r="N5699" s="2" t="s">
        <v>7747</v>
      </c>
      <c r="Q5699" s="2" t="s">
        <v>7745</v>
      </c>
      <c r="R5699" s="2">
        <v>927</v>
      </c>
      <c r="S5699" s="2">
        <v>308</v>
      </c>
    </row>
    <row r="5700" spans="1:20" ht="28.8" x14ac:dyDescent="0.3">
      <c r="A5700" s="2" t="s">
        <v>20</v>
      </c>
      <c r="B5700" s="2" t="s">
        <v>21</v>
      </c>
      <c r="C5700" s="2" t="s">
        <v>22</v>
      </c>
      <c r="D5700" s="2" t="s">
        <v>23</v>
      </c>
      <c r="E5700" s="2" t="s">
        <v>5</v>
      </c>
      <c r="G5700" s="2" t="s">
        <v>24</v>
      </c>
      <c r="H5700" s="2">
        <v>2563893</v>
      </c>
      <c r="I5700" s="2">
        <v>2564963</v>
      </c>
      <c r="J5700" s="1" t="s">
        <v>25</v>
      </c>
      <c r="Q5700" s="2" t="s">
        <v>7748</v>
      </c>
      <c r="R5700" s="2">
        <v>1071</v>
      </c>
    </row>
    <row r="5701" spans="1:20" ht="28.8" x14ac:dyDescent="0.3">
      <c r="A5701" s="2" t="s">
        <v>28</v>
      </c>
      <c r="B5701" s="2" t="s">
        <v>29</v>
      </c>
      <c r="C5701" s="2" t="s">
        <v>22</v>
      </c>
      <c r="D5701" s="2" t="s">
        <v>23</v>
      </c>
      <c r="E5701" s="2" t="s">
        <v>5</v>
      </c>
      <c r="G5701" s="2" t="s">
        <v>24</v>
      </c>
      <c r="H5701" s="2">
        <v>2563893</v>
      </c>
      <c r="I5701" s="2">
        <v>2564963</v>
      </c>
      <c r="J5701" s="1" t="s">
        <v>25</v>
      </c>
      <c r="K5701" s="2" t="s">
        <v>7749</v>
      </c>
      <c r="N5701" s="2" t="s">
        <v>7750</v>
      </c>
      <c r="Q5701" s="2" t="s">
        <v>7748</v>
      </c>
      <c r="R5701" s="2">
        <v>1071</v>
      </c>
      <c r="S5701" s="2">
        <v>356</v>
      </c>
    </row>
    <row r="5702" spans="1:20" ht="28.8" x14ac:dyDescent="0.3">
      <c r="A5702" s="2" t="s">
        <v>20</v>
      </c>
      <c r="B5702" s="2" t="s">
        <v>21</v>
      </c>
      <c r="C5702" s="2" t="s">
        <v>22</v>
      </c>
      <c r="D5702" s="2" t="s">
        <v>23</v>
      </c>
      <c r="E5702" s="2" t="s">
        <v>5</v>
      </c>
      <c r="G5702" s="2" t="s">
        <v>24</v>
      </c>
      <c r="H5702" s="2">
        <v>2564977</v>
      </c>
      <c r="I5702" s="2">
        <v>2565123</v>
      </c>
      <c r="J5702" s="1" t="s">
        <v>54</v>
      </c>
      <c r="Q5702" s="2" t="s">
        <v>7751</v>
      </c>
      <c r="R5702" s="2">
        <v>147</v>
      </c>
    </row>
    <row r="5703" spans="1:20" ht="28.8" x14ac:dyDescent="0.3">
      <c r="A5703" s="2" t="s">
        <v>28</v>
      </c>
      <c r="B5703" s="2" t="s">
        <v>29</v>
      </c>
      <c r="C5703" s="2" t="s">
        <v>22</v>
      </c>
      <c r="D5703" s="2" t="s">
        <v>23</v>
      </c>
      <c r="E5703" s="2" t="s">
        <v>5</v>
      </c>
      <c r="G5703" s="2" t="s">
        <v>24</v>
      </c>
      <c r="H5703" s="2">
        <v>2564977</v>
      </c>
      <c r="I5703" s="2">
        <v>2565123</v>
      </c>
      <c r="J5703" s="1" t="s">
        <v>54</v>
      </c>
      <c r="K5703" s="2" t="s">
        <v>7752</v>
      </c>
      <c r="N5703" s="2" t="s">
        <v>101</v>
      </c>
      <c r="Q5703" s="2" t="s">
        <v>7751</v>
      </c>
      <c r="R5703" s="2">
        <v>147</v>
      </c>
      <c r="S5703" s="2">
        <v>48</v>
      </c>
    </row>
    <row r="5704" spans="1:20" ht="28.8" x14ac:dyDescent="0.3">
      <c r="A5704" s="2" t="s">
        <v>20</v>
      </c>
      <c r="B5704" s="2" t="s">
        <v>21</v>
      </c>
      <c r="C5704" s="2" t="s">
        <v>22</v>
      </c>
      <c r="D5704" s="2" t="s">
        <v>23</v>
      </c>
      <c r="E5704" s="2" t="s">
        <v>5</v>
      </c>
      <c r="G5704" s="2" t="s">
        <v>24</v>
      </c>
      <c r="H5704" s="2">
        <v>2565176</v>
      </c>
      <c r="I5704" s="2">
        <v>2565559</v>
      </c>
      <c r="J5704" s="1" t="s">
        <v>54</v>
      </c>
      <c r="Q5704" s="2" t="s">
        <v>7753</v>
      </c>
      <c r="R5704" s="2">
        <v>384</v>
      </c>
    </row>
    <row r="5705" spans="1:20" ht="28.8" x14ac:dyDescent="0.3">
      <c r="A5705" s="2" t="s">
        <v>28</v>
      </c>
      <c r="B5705" s="2" t="s">
        <v>29</v>
      </c>
      <c r="C5705" s="2" t="s">
        <v>22</v>
      </c>
      <c r="D5705" s="2" t="s">
        <v>23</v>
      </c>
      <c r="E5705" s="2" t="s">
        <v>5</v>
      </c>
      <c r="G5705" s="2" t="s">
        <v>24</v>
      </c>
      <c r="H5705" s="2">
        <v>2565176</v>
      </c>
      <c r="I5705" s="2">
        <v>2565559</v>
      </c>
      <c r="J5705" s="1" t="s">
        <v>54</v>
      </c>
      <c r="K5705" s="2" t="s">
        <v>7754</v>
      </c>
      <c r="N5705" s="2" t="s">
        <v>7755</v>
      </c>
      <c r="Q5705" s="2" t="s">
        <v>7753</v>
      </c>
      <c r="R5705" s="2">
        <v>384</v>
      </c>
      <c r="S5705" s="2">
        <v>127</v>
      </c>
    </row>
    <row r="5706" spans="1:20" ht="28.8" x14ac:dyDescent="0.3">
      <c r="A5706" s="2" t="s">
        <v>20</v>
      </c>
      <c r="B5706" s="2" t="s">
        <v>21</v>
      </c>
      <c r="C5706" s="2" t="s">
        <v>22</v>
      </c>
      <c r="D5706" s="2" t="s">
        <v>23</v>
      </c>
      <c r="E5706" s="2" t="s">
        <v>5</v>
      </c>
      <c r="G5706" s="2" t="s">
        <v>24</v>
      </c>
      <c r="H5706" s="2">
        <v>2565556</v>
      </c>
      <c r="I5706" s="2">
        <v>2565807</v>
      </c>
      <c r="J5706" s="1" t="s">
        <v>54</v>
      </c>
      <c r="Q5706" s="2" t="s">
        <v>7756</v>
      </c>
      <c r="R5706" s="2">
        <v>252</v>
      </c>
    </row>
    <row r="5707" spans="1:20" ht="28.8" x14ac:dyDescent="0.3">
      <c r="A5707" s="2" t="s">
        <v>28</v>
      </c>
      <c r="B5707" s="2" t="s">
        <v>29</v>
      </c>
      <c r="C5707" s="2" t="s">
        <v>22</v>
      </c>
      <c r="D5707" s="2" t="s">
        <v>23</v>
      </c>
      <c r="E5707" s="2" t="s">
        <v>5</v>
      </c>
      <c r="G5707" s="2" t="s">
        <v>24</v>
      </c>
      <c r="H5707" s="2">
        <v>2565556</v>
      </c>
      <c r="I5707" s="2">
        <v>2565807</v>
      </c>
      <c r="J5707" s="1" t="s">
        <v>54</v>
      </c>
      <c r="K5707" s="2" t="s">
        <v>7757</v>
      </c>
      <c r="N5707" s="2" t="s">
        <v>7758</v>
      </c>
      <c r="Q5707" s="2" t="s">
        <v>7756</v>
      </c>
      <c r="R5707" s="2">
        <v>252</v>
      </c>
      <c r="S5707" s="2">
        <v>83</v>
      </c>
    </row>
    <row r="5708" spans="1:20" ht="28.8" x14ac:dyDescent="0.3">
      <c r="A5708" s="2" t="s">
        <v>20</v>
      </c>
      <c r="B5708" s="2" t="s">
        <v>21</v>
      </c>
      <c r="C5708" s="2" t="s">
        <v>22</v>
      </c>
      <c r="D5708" s="2" t="s">
        <v>23</v>
      </c>
      <c r="E5708" s="2" t="s">
        <v>5</v>
      </c>
      <c r="G5708" s="2" t="s">
        <v>24</v>
      </c>
      <c r="H5708" s="2">
        <v>2565965</v>
      </c>
      <c r="I5708" s="2">
        <v>2566708</v>
      </c>
      <c r="J5708" s="1" t="s">
        <v>25</v>
      </c>
      <c r="Q5708" s="2" t="s">
        <v>7759</v>
      </c>
      <c r="R5708" s="2">
        <v>744</v>
      </c>
    </row>
    <row r="5709" spans="1:20" ht="28.8" x14ac:dyDescent="0.3">
      <c r="A5709" s="2" t="s">
        <v>28</v>
      </c>
      <c r="B5709" s="2" t="s">
        <v>29</v>
      </c>
      <c r="C5709" s="2" t="s">
        <v>22</v>
      </c>
      <c r="D5709" s="2" t="s">
        <v>23</v>
      </c>
      <c r="E5709" s="2" t="s">
        <v>5</v>
      </c>
      <c r="G5709" s="2" t="s">
        <v>24</v>
      </c>
      <c r="H5709" s="2">
        <v>2565965</v>
      </c>
      <c r="I5709" s="2">
        <v>2566708</v>
      </c>
      <c r="J5709" s="1" t="s">
        <v>25</v>
      </c>
      <c r="K5709" s="2" t="s">
        <v>7760</v>
      </c>
      <c r="N5709" s="2" t="s">
        <v>101</v>
      </c>
      <c r="Q5709" s="2" t="s">
        <v>7759</v>
      </c>
      <c r="R5709" s="2">
        <v>744</v>
      </c>
      <c r="S5709" s="2">
        <v>247</v>
      </c>
    </row>
    <row r="5710" spans="1:20" ht="28.8" x14ac:dyDescent="0.3">
      <c r="A5710" s="2" t="s">
        <v>20</v>
      </c>
      <c r="B5710" s="2" t="s">
        <v>21</v>
      </c>
      <c r="C5710" s="2" t="s">
        <v>22</v>
      </c>
      <c r="D5710" s="2" t="s">
        <v>23</v>
      </c>
      <c r="E5710" s="2" t="s">
        <v>5</v>
      </c>
      <c r="G5710" s="2" t="s">
        <v>24</v>
      </c>
      <c r="H5710" s="2">
        <v>2566811</v>
      </c>
      <c r="I5710" s="2">
        <v>2567227</v>
      </c>
      <c r="J5710" s="1" t="s">
        <v>54</v>
      </c>
      <c r="Q5710" s="2" t="s">
        <v>7761</v>
      </c>
      <c r="R5710" s="2">
        <v>417</v>
      </c>
    </row>
    <row r="5711" spans="1:20" ht="28.8" x14ac:dyDescent="0.3">
      <c r="A5711" s="2" t="s">
        <v>28</v>
      </c>
      <c r="B5711" s="2" t="s">
        <v>29</v>
      </c>
      <c r="C5711" s="2" t="s">
        <v>22</v>
      </c>
      <c r="D5711" s="2" t="s">
        <v>23</v>
      </c>
      <c r="E5711" s="2" t="s">
        <v>5</v>
      </c>
      <c r="G5711" s="2" t="s">
        <v>24</v>
      </c>
      <c r="H5711" s="2">
        <v>2566811</v>
      </c>
      <c r="I5711" s="2">
        <v>2567227</v>
      </c>
      <c r="J5711" s="1" t="s">
        <v>54</v>
      </c>
      <c r="K5711" s="2" t="s">
        <v>7762</v>
      </c>
      <c r="N5711" s="2" t="s">
        <v>1322</v>
      </c>
      <c r="Q5711" s="2" t="s">
        <v>7761</v>
      </c>
      <c r="R5711" s="2">
        <v>417</v>
      </c>
      <c r="S5711" s="2">
        <v>138</v>
      </c>
    </row>
    <row r="5712" spans="1:20" ht="28.8" x14ac:dyDescent="0.3">
      <c r="A5712" s="2" t="s">
        <v>20</v>
      </c>
      <c r="B5712" s="2" t="s">
        <v>21</v>
      </c>
      <c r="C5712" s="2" t="s">
        <v>22</v>
      </c>
      <c r="D5712" s="2" t="s">
        <v>23</v>
      </c>
      <c r="E5712" s="2" t="s">
        <v>5</v>
      </c>
      <c r="G5712" s="2" t="s">
        <v>24</v>
      </c>
      <c r="H5712" s="2">
        <v>2567214</v>
      </c>
      <c r="I5712" s="2">
        <v>2567447</v>
      </c>
      <c r="J5712" s="1" t="s">
        <v>54</v>
      </c>
      <c r="Q5712" s="2" t="s">
        <v>7763</v>
      </c>
      <c r="R5712" s="2">
        <v>234</v>
      </c>
    </row>
    <row r="5713" spans="1:19" ht="43.2" x14ac:dyDescent="0.3">
      <c r="A5713" s="2" t="s">
        <v>28</v>
      </c>
      <c r="B5713" s="2" t="s">
        <v>29</v>
      </c>
      <c r="C5713" s="2" t="s">
        <v>22</v>
      </c>
      <c r="D5713" s="2" t="s">
        <v>23</v>
      </c>
      <c r="E5713" s="2" t="s">
        <v>5</v>
      </c>
      <c r="G5713" s="2" t="s">
        <v>24</v>
      </c>
      <c r="H5713" s="2">
        <v>2567214</v>
      </c>
      <c r="I5713" s="2">
        <v>2567447</v>
      </c>
      <c r="J5713" s="1" t="s">
        <v>54</v>
      </c>
      <c r="K5713" s="2" t="s">
        <v>7764</v>
      </c>
      <c r="N5713" s="2" t="s">
        <v>4842</v>
      </c>
      <c r="Q5713" s="2" t="s">
        <v>7763</v>
      </c>
      <c r="R5713" s="2">
        <v>234</v>
      </c>
      <c r="S5713" s="2">
        <v>77</v>
      </c>
    </row>
    <row r="5714" spans="1:19" ht="28.8" x14ac:dyDescent="0.3">
      <c r="A5714" s="2" t="s">
        <v>20</v>
      </c>
      <c r="B5714" s="2" t="s">
        <v>21</v>
      </c>
      <c r="C5714" s="2" t="s">
        <v>22</v>
      </c>
      <c r="D5714" s="2" t="s">
        <v>23</v>
      </c>
      <c r="E5714" s="2" t="s">
        <v>5</v>
      </c>
      <c r="G5714" s="2" t="s">
        <v>24</v>
      </c>
      <c r="H5714" s="2">
        <v>2567446</v>
      </c>
      <c r="I5714" s="2">
        <v>2567706</v>
      </c>
      <c r="J5714" s="1" t="s">
        <v>25</v>
      </c>
      <c r="Q5714" s="2" t="s">
        <v>7765</v>
      </c>
      <c r="R5714" s="2">
        <v>261</v>
      </c>
    </row>
    <row r="5715" spans="1:19" ht="28.8" x14ac:dyDescent="0.3">
      <c r="A5715" s="2" t="s">
        <v>28</v>
      </c>
      <c r="B5715" s="2" t="s">
        <v>29</v>
      </c>
      <c r="C5715" s="2" t="s">
        <v>22</v>
      </c>
      <c r="D5715" s="2" t="s">
        <v>23</v>
      </c>
      <c r="E5715" s="2" t="s">
        <v>5</v>
      </c>
      <c r="G5715" s="2" t="s">
        <v>24</v>
      </c>
      <c r="H5715" s="2">
        <v>2567446</v>
      </c>
      <c r="I5715" s="2">
        <v>2567706</v>
      </c>
      <c r="J5715" s="1" t="s">
        <v>25</v>
      </c>
      <c r="K5715" s="2" t="s">
        <v>7766</v>
      </c>
      <c r="N5715" s="2" t="s">
        <v>101</v>
      </c>
      <c r="Q5715" s="2" t="s">
        <v>7765</v>
      </c>
      <c r="R5715" s="2">
        <v>261</v>
      </c>
      <c r="S5715" s="2">
        <v>86</v>
      </c>
    </row>
    <row r="5716" spans="1:19" ht="28.8" x14ac:dyDescent="0.3">
      <c r="A5716" s="2" t="s">
        <v>20</v>
      </c>
      <c r="B5716" s="2" t="s">
        <v>21</v>
      </c>
      <c r="C5716" s="2" t="s">
        <v>22</v>
      </c>
      <c r="D5716" s="2" t="s">
        <v>23</v>
      </c>
      <c r="E5716" s="2" t="s">
        <v>5</v>
      </c>
      <c r="G5716" s="2" t="s">
        <v>24</v>
      </c>
      <c r="H5716" s="2">
        <v>2567803</v>
      </c>
      <c r="I5716" s="2">
        <v>2568153</v>
      </c>
      <c r="J5716" s="1" t="s">
        <v>25</v>
      </c>
      <c r="Q5716" s="2" t="s">
        <v>7767</v>
      </c>
      <c r="R5716" s="2">
        <v>351</v>
      </c>
    </row>
    <row r="5717" spans="1:19" ht="43.2" x14ac:dyDescent="0.3">
      <c r="A5717" s="2" t="s">
        <v>28</v>
      </c>
      <c r="B5717" s="2" t="s">
        <v>29</v>
      </c>
      <c r="C5717" s="2" t="s">
        <v>22</v>
      </c>
      <c r="D5717" s="2" t="s">
        <v>23</v>
      </c>
      <c r="E5717" s="2" t="s">
        <v>5</v>
      </c>
      <c r="G5717" s="2" t="s">
        <v>24</v>
      </c>
      <c r="H5717" s="2">
        <v>2567803</v>
      </c>
      <c r="I5717" s="2">
        <v>2568153</v>
      </c>
      <c r="J5717" s="1" t="s">
        <v>25</v>
      </c>
      <c r="K5717" s="2" t="s">
        <v>7768</v>
      </c>
      <c r="N5717" s="2" t="s">
        <v>41</v>
      </c>
      <c r="Q5717" s="2" t="s">
        <v>7767</v>
      </c>
      <c r="R5717" s="2">
        <v>351</v>
      </c>
      <c r="S5717" s="2">
        <v>116</v>
      </c>
    </row>
    <row r="5718" spans="1:19" ht="28.8" x14ac:dyDescent="0.3">
      <c r="A5718" s="2" t="s">
        <v>20</v>
      </c>
      <c r="B5718" s="2" t="s">
        <v>21</v>
      </c>
      <c r="C5718" s="2" t="s">
        <v>22</v>
      </c>
      <c r="D5718" s="2" t="s">
        <v>23</v>
      </c>
      <c r="E5718" s="2" t="s">
        <v>5</v>
      </c>
      <c r="G5718" s="2" t="s">
        <v>24</v>
      </c>
      <c r="H5718" s="2">
        <v>2568250</v>
      </c>
      <c r="I5718" s="2">
        <v>2570112</v>
      </c>
      <c r="J5718" s="1" t="s">
        <v>25</v>
      </c>
      <c r="Q5718" s="2" t="s">
        <v>7769</v>
      </c>
      <c r="R5718" s="2">
        <v>1863</v>
      </c>
    </row>
    <row r="5719" spans="1:19" ht="28.8" x14ac:dyDescent="0.3">
      <c r="A5719" s="2" t="s">
        <v>28</v>
      </c>
      <c r="B5719" s="2" t="s">
        <v>29</v>
      </c>
      <c r="C5719" s="2" t="s">
        <v>22</v>
      </c>
      <c r="D5719" s="2" t="s">
        <v>23</v>
      </c>
      <c r="E5719" s="2" t="s">
        <v>5</v>
      </c>
      <c r="G5719" s="2" t="s">
        <v>24</v>
      </c>
      <c r="H5719" s="2">
        <v>2568250</v>
      </c>
      <c r="I5719" s="2">
        <v>2570112</v>
      </c>
      <c r="J5719" s="1" t="s">
        <v>25</v>
      </c>
      <c r="K5719" s="2" t="s">
        <v>7770</v>
      </c>
      <c r="N5719" s="2" t="s">
        <v>146</v>
      </c>
      <c r="Q5719" s="2" t="s">
        <v>7769</v>
      </c>
      <c r="R5719" s="2">
        <v>1863</v>
      </c>
      <c r="S5719" s="2">
        <v>620</v>
      </c>
    </row>
    <row r="5720" spans="1:19" ht="28.8" x14ac:dyDescent="0.3">
      <c r="A5720" s="2" t="s">
        <v>20</v>
      </c>
      <c r="B5720" s="2" t="s">
        <v>21</v>
      </c>
      <c r="C5720" s="2" t="s">
        <v>22</v>
      </c>
      <c r="D5720" s="2" t="s">
        <v>23</v>
      </c>
      <c r="E5720" s="2" t="s">
        <v>5</v>
      </c>
      <c r="G5720" s="2" t="s">
        <v>24</v>
      </c>
      <c r="H5720" s="2">
        <v>2570109</v>
      </c>
      <c r="I5720" s="2">
        <v>2570411</v>
      </c>
      <c r="J5720" s="1" t="s">
        <v>54</v>
      </c>
      <c r="Q5720" s="2" t="s">
        <v>7771</v>
      </c>
      <c r="R5720" s="2">
        <v>303</v>
      </c>
    </row>
    <row r="5721" spans="1:19" ht="43.2" x14ac:dyDescent="0.3">
      <c r="A5721" s="2" t="s">
        <v>28</v>
      </c>
      <c r="B5721" s="2" t="s">
        <v>29</v>
      </c>
      <c r="C5721" s="2" t="s">
        <v>22</v>
      </c>
      <c r="D5721" s="2" t="s">
        <v>23</v>
      </c>
      <c r="E5721" s="2" t="s">
        <v>5</v>
      </c>
      <c r="G5721" s="2" t="s">
        <v>24</v>
      </c>
      <c r="H5721" s="2">
        <v>2570109</v>
      </c>
      <c r="I5721" s="2">
        <v>2570411</v>
      </c>
      <c r="J5721" s="1" t="s">
        <v>54</v>
      </c>
      <c r="K5721" s="2" t="s">
        <v>7772</v>
      </c>
      <c r="N5721" s="2" t="s">
        <v>41</v>
      </c>
      <c r="Q5721" s="2" t="s">
        <v>7771</v>
      </c>
      <c r="R5721" s="2">
        <v>303</v>
      </c>
      <c r="S5721" s="2">
        <v>100</v>
      </c>
    </row>
    <row r="5722" spans="1:19" ht="28.8" x14ac:dyDescent="0.3">
      <c r="A5722" s="2" t="s">
        <v>20</v>
      </c>
      <c r="B5722" s="2" t="s">
        <v>21</v>
      </c>
      <c r="C5722" s="2" t="s">
        <v>22</v>
      </c>
      <c r="D5722" s="2" t="s">
        <v>23</v>
      </c>
      <c r="E5722" s="2" t="s">
        <v>5</v>
      </c>
      <c r="G5722" s="2" t="s">
        <v>24</v>
      </c>
      <c r="H5722" s="2">
        <v>2570425</v>
      </c>
      <c r="I5722" s="2">
        <v>2570688</v>
      </c>
      <c r="J5722" s="1" t="s">
        <v>54</v>
      </c>
      <c r="Q5722" s="2" t="s">
        <v>7773</v>
      </c>
      <c r="R5722" s="2">
        <v>264</v>
      </c>
    </row>
    <row r="5723" spans="1:19" ht="28.8" x14ac:dyDescent="0.3">
      <c r="A5723" s="2" t="s">
        <v>28</v>
      </c>
      <c r="B5723" s="2" t="s">
        <v>29</v>
      </c>
      <c r="C5723" s="2" t="s">
        <v>22</v>
      </c>
      <c r="D5723" s="2" t="s">
        <v>23</v>
      </c>
      <c r="E5723" s="2" t="s">
        <v>5</v>
      </c>
      <c r="G5723" s="2" t="s">
        <v>24</v>
      </c>
      <c r="H5723" s="2">
        <v>2570425</v>
      </c>
      <c r="I5723" s="2">
        <v>2570688</v>
      </c>
      <c r="J5723" s="1" t="s">
        <v>54</v>
      </c>
      <c r="K5723" s="2" t="s">
        <v>7774</v>
      </c>
      <c r="N5723" s="2" t="s">
        <v>101</v>
      </c>
      <c r="Q5723" s="2" t="s">
        <v>7773</v>
      </c>
      <c r="R5723" s="2">
        <v>264</v>
      </c>
      <c r="S5723" s="2">
        <v>87</v>
      </c>
    </row>
    <row r="5724" spans="1:19" ht="28.8" x14ac:dyDescent="0.3">
      <c r="A5724" s="2" t="s">
        <v>20</v>
      </c>
      <c r="B5724" s="2" t="s">
        <v>21</v>
      </c>
      <c r="C5724" s="2" t="s">
        <v>22</v>
      </c>
      <c r="D5724" s="2" t="s">
        <v>23</v>
      </c>
      <c r="E5724" s="2" t="s">
        <v>5</v>
      </c>
      <c r="G5724" s="2" t="s">
        <v>24</v>
      </c>
      <c r="H5724" s="2">
        <v>2570733</v>
      </c>
      <c r="I5724" s="2">
        <v>2572487</v>
      </c>
      <c r="J5724" s="1" t="s">
        <v>54</v>
      </c>
      <c r="Q5724" s="2" t="s">
        <v>7775</v>
      </c>
      <c r="R5724" s="2">
        <v>1755</v>
      </c>
    </row>
    <row r="5725" spans="1:19" ht="43.2" x14ac:dyDescent="0.3">
      <c r="A5725" s="2" t="s">
        <v>28</v>
      </c>
      <c r="B5725" s="2" t="s">
        <v>29</v>
      </c>
      <c r="C5725" s="2" t="s">
        <v>22</v>
      </c>
      <c r="D5725" s="2" t="s">
        <v>23</v>
      </c>
      <c r="E5725" s="2" t="s">
        <v>5</v>
      </c>
      <c r="G5725" s="2" t="s">
        <v>24</v>
      </c>
      <c r="H5725" s="2">
        <v>2570733</v>
      </c>
      <c r="I5725" s="2">
        <v>2572487</v>
      </c>
      <c r="J5725" s="1" t="s">
        <v>54</v>
      </c>
      <c r="K5725" s="2" t="s">
        <v>7776</v>
      </c>
      <c r="N5725" s="2" t="s">
        <v>7777</v>
      </c>
      <c r="Q5725" s="2" t="s">
        <v>7775</v>
      </c>
      <c r="R5725" s="2">
        <v>1755</v>
      </c>
      <c r="S5725" s="2">
        <v>584</v>
      </c>
    </row>
    <row r="5726" spans="1:19" ht="28.8" x14ac:dyDescent="0.3">
      <c r="A5726" s="2" t="s">
        <v>20</v>
      </c>
      <c r="B5726" s="2" t="s">
        <v>21</v>
      </c>
      <c r="C5726" s="2" t="s">
        <v>22</v>
      </c>
      <c r="D5726" s="2" t="s">
        <v>23</v>
      </c>
      <c r="E5726" s="2" t="s">
        <v>5</v>
      </c>
      <c r="G5726" s="2" t="s">
        <v>24</v>
      </c>
      <c r="H5726" s="2">
        <v>2572636</v>
      </c>
      <c r="I5726" s="2">
        <v>2574696</v>
      </c>
      <c r="J5726" s="1" t="s">
        <v>54</v>
      </c>
      <c r="Q5726" s="2" t="s">
        <v>7778</v>
      </c>
      <c r="R5726" s="2">
        <v>2061</v>
      </c>
    </row>
    <row r="5727" spans="1:19" ht="43.2" x14ac:dyDescent="0.3">
      <c r="A5727" s="2" t="s">
        <v>28</v>
      </c>
      <c r="B5727" s="2" t="s">
        <v>29</v>
      </c>
      <c r="C5727" s="2" t="s">
        <v>22</v>
      </c>
      <c r="D5727" s="2" t="s">
        <v>23</v>
      </c>
      <c r="E5727" s="2" t="s">
        <v>5</v>
      </c>
      <c r="G5727" s="2" t="s">
        <v>24</v>
      </c>
      <c r="H5727" s="2">
        <v>2572636</v>
      </c>
      <c r="I5727" s="2">
        <v>2574696</v>
      </c>
      <c r="J5727" s="1" t="s">
        <v>54</v>
      </c>
      <c r="K5727" s="2" t="s">
        <v>7779</v>
      </c>
      <c r="N5727" s="2" t="s">
        <v>714</v>
      </c>
      <c r="Q5727" s="2" t="s">
        <v>7778</v>
      </c>
      <c r="R5727" s="2">
        <v>2061</v>
      </c>
      <c r="S5727" s="2">
        <v>686</v>
      </c>
    </row>
    <row r="5728" spans="1:19" ht="28.8" x14ac:dyDescent="0.3">
      <c r="A5728" s="2" t="s">
        <v>20</v>
      </c>
      <c r="B5728" s="2" t="s">
        <v>21</v>
      </c>
      <c r="C5728" s="2" t="s">
        <v>22</v>
      </c>
      <c r="D5728" s="2" t="s">
        <v>23</v>
      </c>
      <c r="E5728" s="2" t="s">
        <v>5</v>
      </c>
      <c r="G5728" s="2" t="s">
        <v>24</v>
      </c>
      <c r="H5728" s="2">
        <v>2574693</v>
      </c>
      <c r="I5728" s="2">
        <v>2574926</v>
      </c>
      <c r="J5728" s="1" t="s">
        <v>54</v>
      </c>
      <c r="Q5728" s="2" t="s">
        <v>7780</v>
      </c>
      <c r="R5728" s="2">
        <v>234</v>
      </c>
    </row>
    <row r="5729" spans="1:19" ht="28.8" x14ac:dyDescent="0.3">
      <c r="A5729" s="2" t="s">
        <v>28</v>
      </c>
      <c r="B5729" s="2" t="s">
        <v>29</v>
      </c>
      <c r="C5729" s="2" t="s">
        <v>22</v>
      </c>
      <c r="D5729" s="2" t="s">
        <v>23</v>
      </c>
      <c r="E5729" s="2" t="s">
        <v>5</v>
      </c>
      <c r="G5729" s="2" t="s">
        <v>24</v>
      </c>
      <c r="H5729" s="2">
        <v>2574693</v>
      </c>
      <c r="I5729" s="2">
        <v>2574926</v>
      </c>
      <c r="J5729" s="1" t="s">
        <v>54</v>
      </c>
      <c r="K5729" s="2" t="s">
        <v>7781</v>
      </c>
      <c r="N5729" s="2" t="s">
        <v>101</v>
      </c>
      <c r="Q5729" s="2" t="s">
        <v>7780</v>
      </c>
      <c r="R5729" s="2">
        <v>234</v>
      </c>
      <c r="S5729" s="2">
        <v>77</v>
      </c>
    </row>
    <row r="5730" spans="1:19" ht="28.8" x14ac:dyDescent="0.3">
      <c r="A5730" s="2" t="s">
        <v>20</v>
      </c>
      <c r="B5730" s="2" t="s">
        <v>285</v>
      </c>
      <c r="C5730" s="2" t="s">
        <v>22</v>
      </c>
      <c r="D5730" s="2" t="s">
        <v>23</v>
      </c>
      <c r="E5730" s="2" t="s">
        <v>5</v>
      </c>
      <c r="G5730" s="2" t="s">
        <v>24</v>
      </c>
      <c r="H5730" s="2">
        <v>2575012</v>
      </c>
      <c r="I5730" s="2">
        <v>2575090</v>
      </c>
      <c r="J5730" s="1" t="s">
        <v>54</v>
      </c>
      <c r="Q5730" s="2" t="s">
        <v>7782</v>
      </c>
      <c r="R5730" s="2">
        <v>79</v>
      </c>
    </row>
    <row r="5731" spans="1:19" ht="28.8" x14ac:dyDescent="0.3">
      <c r="A5731" s="2" t="s">
        <v>285</v>
      </c>
      <c r="C5731" s="2" t="s">
        <v>22</v>
      </c>
      <c r="D5731" s="2" t="s">
        <v>23</v>
      </c>
      <c r="E5731" s="2" t="s">
        <v>5</v>
      </c>
      <c r="G5731" s="2" t="s">
        <v>24</v>
      </c>
      <c r="H5731" s="2">
        <v>2575012</v>
      </c>
      <c r="I5731" s="2">
        <v>2575090</v>
      </c>
      <c r="J5731" s="1" t="s">
        <v>54</v>
      </c>
      <c r="N5731" s="2" t="s">
        <v>3381</v>
      </c>
      <c r="Q5731" s="2" t="s">
        <v>7782</v>
      </c>
      <c r="R5731" s="2">
        <v>79</v>
      </c>
    </row>
    <row r="5732" spans="1:19" ht="28.8" x14ac:dyDescent="0.3">
      <c r="A5732" s="2" t="s">
        <v>20</v>
      </c>
      <c r="B5732" s="2" t="s">
        <v>21</v>
      </c>
      <c r="C5732" s="2" t="s">
        <v>22</v>
      </c>
      <c r="D5732" s="2" t="s">
        <v>23</v>
      </c>
      <c r="E5732" s="2" t="s">
        <v>5</v>
      </c>
      <c r="G5732" s="2" t="s">
        <v>24</v>
      </c>
      <c r="H5732" s="2">
        <v>2575100</v>
      </c>
      <c r="I5732" s="2">
        <v>2576068</v>
      </c>
      <c r="J5732" s="1" t="s">
        <v>54</v>
      </c>
      <c r="O5732" s="2" t="s">
        <v>7783</v>
      </c>
      <c r="Q5732" s="2" t="s">
        <v>7784</v>
      </c>
      <c r="R5732" s="2">
        <v>969</v>
      </c>
    </row>
    <row r="5733" spans="1:19" ht="43.2" x14ac:dyDescent="0.3">
      <c r="A5733" s="2" t="s">
        <v>28</v>
      </c>
      <c r="B5733" s="2" t="s">
        <v>29</v>
      </c>
      <c r="C5733" s="2" t="s">
        <v>22</v>
      </c>
      <c r="D5733" s="2" t="s">
        <v>23</v>
      </c>
      <c r="E5733" s="2" t="s">
        <v>5</v>
      </c>
      <c r="G5733" s="2" t="s">
        <v>24</v>
      </c>
      <c r="H5733" s="2">
        <v>2575100</v>
      </c>
      <c r="I5733" s="2">
        <v>2576068</v>
      </c>
      <c r="J5733" s="1" t="s">
        <v>54</v>
      </c>
      <c r="K5733" s="2" t="s">
        <v>7785</v>
      </c>
      <c r="N5733" s="2" t="s">
        <v>7786</v>
      </c>
      <c r="O5733" s="2" t="s">
        <v>7783</v>
      </c>
      <c r="Q5733" s="2" t="s">
        <v>7784</v>
      </c>
      <c r="R5733" s="2">
        <v>969</v>
      </c>
      <c r="S5733" s="2">
        <v>322</v>
      </c>
    </row>
    <row r="5734" spans="1:19" ht="28.8" x14ac:dyDescent="0.3">
      <c r="A5734" s="2" t="s">
        <v>20</v>
      </c>
      <c r="B5734" s="2" t="s">
        <v>21</v>
      </c>
      <c r="C5734" s="2" t="s">
        <v>22</v>
      </c>
      <c r="D5734" s="2" t="s">
        <v>23</v>
      </c>
      <c r="E5734" s="2" t="s">
        <v>5</v>
      </c>
      <c r="G5734" s="2" t="s">
        <v>24</v>
      </c>
      <c r="H5734" s="2">
        <v>2576177</v>
      </c>
      <c r="I5734" s="2">
        <v>2577133</v>
      </c>
      <c r="J5734" s="1" t="s">
        <v>54</v>
      </c>
      <c r="Q5734" s="2" t="s">
        <v>7787</v>
      </c>
      <c r="R5734" s="2">
        <v>957</v>
      </c>
    </row>
    <row r="5735" spans="1:19" ht="43.2" x14ac:dyDescent="0.3">
      <c r="A5735" s="2" t="s">
        <v>28</v>
      </c>
      <c r="B5735" s="2" t="s">
        <v>29</v>
      </c>
      <c r="C5735" s="2" t="s">
        <v>22</v>
      </c>
      <c r="D5735" s="2" t="s">
        <v>23</v>
      </c>
      <c r="E5735" s="2" t="s">
        <v>5</v>
      </c>
      <c r="G5735" s="2" t="s">
        <v>24</v>
      </c>
      <c r="H5735" s="2">
        <v>2576177</v>
      </c>
      <c r="I5735" s="2">
        <v>2577133</v>
      </c>
      <c r="J5735" s="1" t="s">
        <v>54</v>
      </c>
      <c r="K5735" s="2" t="s">
        <v>7788</v>
      </c>
      <c r="N5735" s="2" t="s">
        <v>41</v>
      </c>
      <c r="Q5735" s="2" t="s">
        <v>7787</v>
      </c>
      <c r="R5735" s="2">
        <v>957</v>
      </c>
      <c r="S5735" s="2">
        <v>318</v>
      </c>
    </row>
    <row r="5736" spans="1:19" ht="28.8" x14ac:dyDescent="0.3">
      <c r="A5736" s="2" t="s">
        <v>20</v>
      </c>
      <c r="B5736" s="2" t="s">
        <v>21</v>
      </c>
      <c r="C5736" s="2" t="s">
        <v>22</v>
      </c>
      <c r="D5736" s="2" t="s">
        <v>23</v>
      </c>
      <c r="E5736" s="2" t="s">
        <v>5</v>
      </c>
      <c r="G5736" s="2" t="s">
        <v>24</v>
      </c>
      <c r="H5736" s="2">
        <v>2577223</v>
      </c>
      <c r="I5736" s="2">
        <v>2578629</v>
      </c>
      <c r="J5736" s="1" t="s">
        <v>54</v>
      </c>
      <c r="O5736" s="2" t="s">
        <v>7789</v>
      </c>
      <c r="Q5736" s="2" t="s">
        <v>7790</v>
      </c>
      <c r="R5736" s="2">
        <v>1407</v>
      </c>
    </row>
    <row r="5737" spans="1:19" ht="28.8" x14ac:dyDescent="0.3">
      <c r="A5737" s="2" t="s">
        <v>28</v>
      </c>
      <c r="B5737" s="2" t="s">
        <v>29</v>
      </c>
      <c r="C5737" s="2" t="s">
        <v>22</v>
      </c>
      <c r="D5737" s="2" t="s">
        <v>23</v>
      </c>
      <c r="E5737" s="2" t="s">
        <v>5</v>
      </c>
      <c r="G5737" s="2" t="s">
        <v>24</v>
      </c>
      <c r="H5737" s="2">
        <v>2577223</v>
      </c>
      <c r="I5737" s="2">
        <v>2578629</v>
      </c>
      <c r="J5737" s="1" t="s">
        <v>54</v>
      </c>
      <c r="K5737" s="2" t="s">
        <v>7791</v>
      </c>
      <c r="N5737" s="2" t="s">
        <v>7792</v>
      </c>
      <c r="O5737" s="2" t="s">
        <v>7789</v>
      </c>
      <c r="Q5737" s="2" t="s">
        <v>7790</v>
      </c>
      <c r="R5737" s="2">
        <v>1407</v>
      </c>
      <c r="S5737" s="2">
        <v>468</v>
      </c>
    </row>
    <row r="5738" spans="1:19" ht="28.8" x14ac:dyDescent="0.3">
      <c r="A5738" s="2" t="s">
        <v>20</v>
      </c>
      <c r="B5738" s="2" t="s">
        <v>21</v>
      </c>
      <c r="C5738" s="2" t="s">
        <v>22</v>
      </c>
      <c r="D5738" s="2" t="s">
        <v>23</v>
      </c>
      <c r="E5738" s="2" t="s">
        <v>5</v>
      </c>
      <c r="G5738" s="2" t="s">
        <v>24</v>
      </c>
      <c r="H5738" s="2">
        <v>2578626</v>
      </c>
      <c r="I5738" s="2">
        <v>2579711</v>
      </c>
      <c r="J5738" s="1" t="s">
        <v>54</v>
      </c>
      <c r="O5738" s="2" t="s">
        <v>7793</v>
      </c>
      <c r="Q5738" s="2" t="s">
        <v>7794</v>
      </c>
      <c r="R5738" s="2">
        <v>1086</v>
      </c>
    </row>
    <row r="5739" spans="1:19" ht="28.8" x14ac:dyDescent="0.3">
      <c r="A5739" s="2" t="s">
        <v>28</v>
      </c>
      <c r="B5739" s="2" t="s">
        <v>29</v>
      </c>
      <c r="C5739" s="2" t="s">
        <v>22</v>
      </c>
      <c r="D5739" s="2" t="s">
        <v>23</v>
      </c>
      <c r="E5739" s="2" t="s">
        <v>5</v>
      </c>
      <c r="G5739" s="2" t="s">
        <v>24</v>
      </c>
      <c r="H5739" s="2">
        <v>2578626</v>
      </c>
      <c r="I5739" s="2">
        <v>2579711</v>
      </c>
      <c r="J5739" s="1" t="s">
        <v>54</v>
      </c>
      <c r="K5739" s="2" t="s">
        <v>7795</v>
      </c>
      <c r="N5739" s="2" t="s">
        <v>7796</v>
      </c>
      <c r="O5739" s="2" t="s">
        <v>7793</v>
      </c>
      <c r="Q5739" s="2" t="s">
        <v>7794</v>
      </c>
      <c r="R5739" s="2">
        <v>1086</v>
      </c>
      <c r="S5739" s="2">
        <v>361</v>
      </c>
    </row>
    <row r="5740" spans="1:19" ht="28.8" x14ac:dyDescent="0.3">
      <c r="A5740" s="2" t="s">
        <v>20</v>
      </c>
      <c r="B5740" s="2" t="s">
        <v>21</v>
      </c>
      <c r="C5740" s="2" t="s">
        <v>22</v>
      </c>
      <c r="D5740" s="2" t="s">
        <v>23</v>
      </c>
      <c r="E5740" s="2" t="s">
        <v>5</v>
      </c>
      <c r="G5740" s="2" t="s">
        <v>24</v>
      </c>
      <c r="H5740" s="2">
        <v>2580021</v>
      </c>
      <c r="I5740" s="2">
        <v>2580791</v>
      </c>
      <c r="J5740" s="1" t="s">
        <v>25</v>
      </c>
      <c r="Q5740" s="2" t="s">
        <v>7797</v>
      </c>
      <c r="R5740" s="2">
        <v>771</v>
      </c>
    </row>
    <row r="5741" spans="1:19" ht="43.2" x14ac:dyDescent="0.3">
      <c r="A5741" s="2" t="s">
        <v>28</v>
      </c>
      <c r="B5741" s="2" t="s">
        <v>29</v>
      </c>
      <c r="C5741" s="2" t="s">
        <v>22</v>
      </c>
      <c r="D5741" s="2" t="s">
        <v>23</v>
      </c>
      <c r="E5741" s="2" t="s">
        <v>5</v>
      </c>
      <c r="G5741" s="2" t="s">
        <v>24</v>
      </c>
      <c r="H5741" s="2">
        <v>2580021</v>
      </c>
      <c r="I5741" s="2">
        <v>2580791</v>
      </c>
      <c r="J5741" s="1" t="s">
        <v>25</v>
      </c>
      <c r="K5741" s="2" t="s">
        <v>7798</v>
      </c>
      <c r="N5741" s="2" t="s">
        <v>41</v>
      </c>
      <c r="Q5741" s="2" t="s">
        <v>7797</v>
      </c>
      <c r="R5741" s="2">
        <v>771</v>
      </c>
      <c r="S5741" s="2">
        <v>256</v>
      </c>
    </row>
    <row r="5742" spans="1:19" ht="28.8" x14ac:dyDescent="0.3">
      <c r="A5742" s="2" t="s">
        <v>20</v>
      </c>
      <c r="B5742" s="2" t="s">
        <v>21</v>
      </c>
      <c r="C5742" s="2" t="s">
        <v>22</v>
      </c>
      <c r="D5742" s="2" t="s">
        <v>23</v>
      </c>
      <c r="E5742" s="2" t="s">
        <v>5</v>
      </c>
      <c r="G5742" s="2" t="s">
        <v>24</v>
      </c>
      <c r="H5742" s="2">
        <v>2580788</v>
      </c>
      <c r="I5742" s="2">
        <v>2580985</v>
      </c>
      <c r="J5742" s="1" t="s">
        <v>25</v>
      </c>
      <c r="Q5742" s="2" t="s">
        <v>7799</v>
      </c>
      <c r="R5742" s="2">
        <v>198</v>
      </c>
    </row>
    <row r="5743" spans="1:19" ht="28.8" x14ac:dyDescent="0.3">
      <c r="A5743" s="2" t="s">
        <v>28</v>
      </c>
      <c r="B5743" s="2" t="s">
        <v>29</v>
      </c>
      <c r="C5743" s="2" t="s">
        <v>22</v>
      </c>
      <c r="D5743" s="2" t="s">
        <v>23</v>
      </c>
      <c r="E5743" s="2" t="s">
        <v>5</v>
      </c>
      <c r="G5743" s="2" t="s">
        <v>24</v>
      </c>
      <c r="H5743" s="2">
        <v>2580788</v>
      </c>
      <c r="I5743" s="2">
        <v>2580985</v>
      </c>
      <c r="J5743" s="1" t="s">
        <v>25</v>
      </c>
      <c r="K5743" s="2" t="s">
        <v>7800</v>
      </c>
      <c r="N5743" s="2" t="s">
        <v>101</v>
      </c>
      <c r="Q5743" s="2" t="s">
        <v>7799</v>
      </c>
      <c r="R5743" s="2">
        <v>198</v>
      </c>
      <c r="S5743" s="2">
        <v>65</v>
      </c>
    </row>
    <row r="5744" spans="1:19" ht="28.8" x14ac:dyDescent="0.3">
      <c r="A5744" s="2" t="s">
        <v>20</v>
      </c>
      <c r="B5744" s="2" t="s">
        <v>21</v>
      </c>
      <c r="C5744" s="2" t="s">
        <v>22</v>
      </c>
      <c r="D5744" s="2" t="s">
        <v>23</v>
      </c>
      <c r="E5744" s="2" t="s">
        <v>5</v>
      </c>
      <c r="G5744" s="2" t="s">
        <v>24</v>
      </c>
      <c r="H5744" s="2">
        <v>2581107</v>
      </c>
      <c r="I5744" s="2">
        <v>2582570</v>
      </c>
      <c r="J5744" s="1" t="s">
        <v>25</v>
      </c>
      <c r="Q5744" s="2" t="s">
        <v>7801</v>
      </c>
      <c r="R5744" s="2">
        <v>1464</v>
      </c>
    </row>
    <row r="5745" spans="1:19" ht="43.2" x14ac:dyDescent="0.3">
      <c r="A5745" s="2" t="s">
        <v>28</v>
      </c>
      <c r="B5745" s="2" t="s">
        <v>29</v>
      </c>
      <c r="C5745" s="2" t="s">
        <v>22</v>
      </c>
      <c r="D5745" s="2" t="s">
        <v>23</v>
      </c>
      <c r="E5745" s="2" t="s">
        <v>5</v>
      </c>
      <c r="G5745" s="2" t="s">
        <v>24</v>
      </c>
      <c r="H5745" s="2">
        <v>2581107</v>
      </c>
      <c r="I5745" s="2">
        <v>2582570</v>
      </c>
      <c r="J5745" s="1" t="s">
        <v>25</v>
      </c>
      <c r="K5745" s="2" t="s">
        <v>7802</v>
      </c>
      <c r="N5745" s="2" t="s">
        <v>41</v>
      </c>
      <c r="Q5745" s="2" t="s">
        <v>7801</v>
      </c>
      <c r="R5745" s="2">
        <v>1464</v>
      </c>
      <c r="S5745" s="2">
        <v>487</v>
      </c>
    </row>
    <row r="5746" spans="1:19" ht="28.8" x14ac:dyDescent="0.3">
      <c r="A5746" s="2" t="s">
        <v>20</v>
      </c>
      <c r="B5746" s="2" t="s">
        <v>21</v>
      </c>
      <c r="C5746" s="2" t="s">
        <v>22</v>
      </c>
      <c r="D5746" s="2" t="s">
        <v>23</v>
      </c>
      <c r="E5746" s="2" t="s">
        <v>5</v>
      </c>
      <c r="G5746" s="2" t="s">
        <v>24</v>
      </c>
      <c r="H5746" s="2">
        <v>2582555</v>
      </c>
      <c r="I5746" s="2">
        <v>2583541</v>
      </c>
      <c r="J5746" s="1" t="s">
        <v>25</v>
      </c>
      <c r="Q5746" s="2" t="s">
        <v>7803</v>
      </c>
      <c r="R5746" s="2">
        <v>987</v>
      </c>
    </row>
    <row r="5747" spans="1:19" ht="43.2" x14ac:dyDescent="0.3">
      <c r="A5747" s="2" t="s">
        <v>28</v>
      </c>
      <c r="B5747" s="2" t="s">
        <v>29</v>
      </c>
      <c r="C5747" s="2" t="s">
        <v>22</v>
      </c>
      <c r="D5747" s="2" t="s">
        <v>23</v>
      </c>
      <c r="E5747" s="2" t="s">
        <v>5</v>
      </c>
      <c r="G5747" s="2" t="s">
        <v>24</v>
      </c>
      <c r="H5747" s="2">
        <v>2582555</v>
      </c>
      <c r="I5747" s="2">
        <v>2583541</v>
      </c>
      <c r="J5747" s="1" t="s">
        <v>25</v>
      </c>
      <c r="K5747" s="2" t="s">
        <v>7804</v>
      </c>
      <c r="N5747" s="2" t="s">
        <v>41</v>
      </c>
      <c r="Q5747" s="2" t="s">
        <v>7803</v>
      </c>
      <c r="R5747" s="2">
        <v>987</v>
      </c>
      <c r="S5747" s="2">
        <v>328</v>
      </c>
    </row>
    <row r="5748" spans="1:19" ht="28.8" x14ac:dyDescent="0.3">
      <c r="A5748" s="2" t="s">
        <v>20</v>
      </c>
      <c r="B5748" s="2" t="s">
        <v>21</v>
      </c>
      <c r="C5748" s="2" t="s">
        <v>22</v>
      </c>
      <c r="D5748" s="2" t="s">
        <v>23</v>
      </c>
      <c r="E5748" s="2" t="s">
        <v>5</v>
      </c>
      <c r="G5748" s="2" t="s">
        <v>24</v>
      </c>
      <c r="H5748" s="2">
        <v>2583581</v>
      </c>
      <c r="I5748" s="2">
        <v>2586943</v>
      </c>
      <c r="J5748" s="1" t="s">
        <v>25</v>
      </c>
      <c r="Q5748" s="2" t="s">
        <v>7805</v>
      </c>
      <c r="R5748" s="2">
        <v>3363</v>
      </c>
    </row>
    <row r="5749" spans="1:19" ht="28.8" x14ac:dyDescent="0.3">
      <c r="A5749" s="2" t="s">
        <v>28</v>
      </c>
      <c r="B5749" s="2" t="s">
        <v>29</v>
      </c>
      <c r="C5749" s="2" t="s">
        <v>22</v>
      </c>
      <c r="D5749" s="2" t="s">
        <v>23</v>
      </c>
      <c r="E5749" s="2" t="s">
        <v>5</v>
      </c>
      <c r="G5749" s="2" t="s">
        <v>24</v>
      </c>
      <c r="H5749" s="2">
        <v>2583581</v>
      </c>
      <c r="I5749" s="2">
        <v>2586943</v>
      </c>
      <c r="J5749" s="1" t="s">
        <v>25</v>
      </c>
      <c r="K5749" s="2" t="s">
        <v>7806</v>
      </c>
      <c r="N5749" s="2" t="s">
        <v>7807</v>
      </c>
      <c r="Q5749" s="2" t="s">
        <v>7805</v>
      </c>
      <c r="R5749" s="2">
        <v>3363</v>
      </c>
      <c r="S5749" s="2">
        <v>1120</v>
      </c>
    </row>
    <row r="5750" spans="1:19" ht="28.8" x14ac:dyDescent="0.3">
      <c r="A5750" s="2" t="s">
        <v>20</v>
      </c>
      <c r="B5750" s="2" t="s">
        <v>21</v>
      </c>
      <c r="C5750" s="2" t="s">
        <v>22</v>
      </c>
      <c r="D5750" s="2" t="s">
        <v>23</v>
      </c>
      <c r="E5750" s="2" t="s">
        <v>5</v>
      </c>
      <c r="G5750" s="2" t="s">
        <v>24</v>
      </c>
      <c r="H5750" s="2">
        <v>2587096</v>
      </c>
      <c r="I5750" s="2">
        <v>2587233</v>
      </c>
      <c r="J5750" s="1" t="s">
        <v>54</v>
      </c>
      <c r="Q5750" s="2" t="s">
        <v>7808</v>
      </c>
      <c r="R5750" s="2">
        <v>138</v>
      </c>
    </row>
    <row r="5751" spans="1:19" ht="28.8" x14ac:dyDescent="0.3">
      <c r="A5751" s="2" t="s">
        <v>28</v>
      </c>
      <c r="B5751" s="2" t="s">
        <v>29</v>
      </c>
      <c r="C5751" s="2" t="s">
        <v>22</v>
      </c>
      <c r="D5751" s="2" t="s">
        <v>23</v>
      </c>
      <c r="E5751" s="2" t="s">
        <v>5</v>
      </c>
      <c r="G5751" s="2" t="s">
        <v>24</v>
      </c>
      <c r="H5751" s="2">
        <v>2587096</v>
      </c>
      <c r="I5751" s="2">
        <v>2587233</v>
      </c>
      <c r="J5751" s="1" t="s">
        <v>54</v>
      </c>
      <c r="K5751" s="2" t="s">
        <v>7809</v>
      </c>
      <c r="N5751" s="2" t="s">
        <v>101</v>
      </c>
      <c r="Q5751" s="2" t="s">
        <v>7808</v>
      </c>
      <c r="R5751" s="2">
        <v>138</v>
      </c>
      <c r="S5751" s="2">
        <v>45</v>
      </c>
    </row>
    <row r="5752" spans="1:19" ht="28.8" x14ac:dyDescent="0.3">
      <c r="A5752" s="2" t="s">
        <v>20</v>
      </c>
      <c r="B5752" s="2" t="s">
        <v>21</v>
      </c>
      <c r="C5752" s="2" t="s">
        <v>22</v>
      </c>
      <c r="D5752" s="2" t="s">
        <v>23</v>
      </c>
      <c r="E5752" s="2" t="s">
        <v>5</v>
      </c>
      <c r="G5752" s="2" t="s">
        <v>24</v>
      </c>
      <c r="H5752" s="2">
        <v>2587401</v>
      </c>
      <c r="I5752" s="2">
        <v>2589335</v>
      </c>
      <c r="J5752" s="1" t="s">
        <v>25</v>
      </c>
      <c r="Q5752" s="2" t="s">
        <v>7810</v>
      </c>
      <c r="R5752" s="2">
        <v>1935</v>
      </c>
    </row>
    <row r="5753" spans="1:19" ht="43.2" x14ac:dyDescent="0.3">
      <c r="A5753" s="2" t="s">
        <v>28</v>
      </c>
      <c r="B5753" s="2" t="s">
        <v>29</v>
      </c>
      <c r="C5753" s="2" t="s">
        <v>22</v>
      </c>
      <c r="D5753" s="2" t="s">
        <v>23</v>
      </c>
      <c r="E5753" s="2" t="s">
        <v>5</v>
      </c>
      <c r="G5753" s="2" t="s">
        <v>24</v>
      </c>
      <c r="H5753" s="2">
        <v>2587401</v>
      </c>
      <c r="I5753" s="2">
        <v>2589335</v>
      </c>
      <c r="J5753" s="1" t="s">
        <v>25</v>
      </c>
      <c r="K5753" s="2" t="s">
        <v>7811</v>
      </c>
      <c r="N5753" s="2" t="s">
        <v>41</v>
      </c>
      <c r="Q5753" s="2" t="s">
        <v>7810</v>
      </c>
      <c r="R5753" s="2">
        <v>1935</v>
      </c>
      <c r="S5753" s="2">
        <v>644</v>
      </c>
    </row>
    <row r="5754" spans="1:19" ht="28.8" x14ac:dyDescent="0.3">
      <c r="A5754" s="2" t="s">
        <v>20</v>
      </c>
      <c r="B5754" s="2" t="s">
        <v>21</v>
      </c>
      <c r="C5754" s="2" t="s">
        <v>22</v>
      </c>
      <c r="D5754" s="2" t="s">
        <v>23</v>
      </c>
      <c r="E5754" s="2" t="s">
        <v>5</v>
      </c>
      <c r="G5754" s="2" t="s">
        <v>24</v>
      </c>
      <c r="H5754" s="2">
        <v>2589332</v>
      </c>
      <c r="I5754" s="2">
        <v>2589466</v>
      </c>
      <c r="J5754" s="1" t="s">
        <v>54</v>
      </c>
      <c r="Q5754" s="2" t="s">
        <v>7812</v>
      </c>
      <c r="R5754" s="2">
        <v>135</v>
      </c>
    </row>
    <row r="5755" spans="1:19" ht="28.8" x14ac:dyDescent="0.3">
      <c r="A5755" s="2" t="s">
        <v>28</v>
      </c>
      <c r="B5755" s="2" t="s">
        <v>29</v>
      </c>
      <c r="C5755" s="2" t="s">
        <v>22</v>
      </c>
      <c r="D5755" s="2" t="s">
        <v>23</v>
      </c>
      <c r="E5755" s="2" t="s">
        <v>5</v>
      </c>
      <c r="G5755" s="2" t="s">
        <v>24</v>
      </c>
      <c r="H5755" s="2">
        <v>2589332</v>
      </c>
      <c r="I5755" s="2">
        <v>2589466</v>
      </c>
      <c r="J5755" s="1" t="s">
        <v>54</v>
      </c>
      <c r="K5755" s="2" t="s">
        <v>7813</v>
      </c>
      <c r="N5755" s="2" t="s">
        <v>101</v>
      </c>
      <c r="Q5755" s="2" t="s">
        <v>7812</v>
      </c>
      <c r="R5755" s="2">
        <v>135</v>
      </c>
      <c r="S5755" s="2">
        <v>44</v>
      </c>
    </row>
    <row r="5756" spans="1:19" ht="28.8" x14ac:dyDescent="0.3">
      <c r="A5756" s="2" t="s">
        <v>20</v>
      </c>
      <c r="B5756" s="2" t="s">
        <v>21</v>
      </c>
      <c r="C5756" s="2" t="s">
        <v>22</v>
      </c>
      <c r="D5756" s="2" t="s">
        <v>23</v>
      </c>
      <c r="E5756" s="2" t="s">
        <v>5</v>
      </c>
      <c r="G5756" s="2" t="s">
        <v>24</v>
      </c>
      <c r="H5756" s="2">
        <v>2589616</v>
      </c>
      <c r="I5756" s="2">
        <v>2590932</v>
      </c>
      <c r="J5756" s="1" t="s">
        <v>25</v>
      </c>
      <c r="O5756" s="2" t="s">
        <v>7814</v>
      </c>
      <c r="Q5756" s="2" t="s">
        <v>7815</v>
      </c>
      <c r="R5756" s="2">
        <v>1317</v>
      </c>
    </row>
    <row r="5757" spans="1:19" ht="28.8" x14ac:dyDescent="0.3">
      <c r="A5757" s="2" t="s">
        <v>28</v>
      </c>
      <c r="B5757" s="2" t="s">
        <v>29</v>
      </c>
      <c r="C5757" s="2" t="s">
        <v>22</v>
      </c>
      <c r="D5757" s="2" t="s">
        <v>23</v>
      </c>
      <c r="E5757" s="2" t="s">
        <v>5</v>
      </c>
      <c r="G5757" s="2" t="s">
        <v>24</v>
      </c>
      <c r="H5757" s="2">
        <v>2589616</v>
      </c>
      <c r="I5757" s="2">
        <v>2590932</v>
      </c>
      <c r="J5757" s="1" t="s">
        <v>25</v>
      </c>
      <c r="K5757" s="2" t="s">
        <v>7816</v>
      </c>
      <c r="N5757" s="2" t="s">
        <v>7817</v>
      </c>
      <c r="O5757" s="2" t="s">
        <v>7814</v>
      </c>
      <c r="Q5757" s="2" t="s">
        <v>7815</v>
      </c>
      <c r="R5757" s="2">
        <v>1317</v>
      </c>
      <c r="S5757" s="2">
        <v>438</v>
      </c>
    </row>
    <row r="5758" spans="1:19" ht="28.8" x14ac:dyDescent="0.3">
      <c r="A5758" s="2" t="s">
        <v>20</v>
      </c>
      <c r="B5758" s="2" t="s">
        <v>21</v>
      </c>
      <c r="C5758" s="2" t="s">
        <v>22</v>
      </c>
      <c r="D5758" s="2" t="s">
        <v>23</v>
      </c>
      <c r="E5758" s="2" t="s">
        <v>5</v>
      </c>
      <c r="G5758" s="2" t="s">
        <v>24</v>
      </c>
      <c r="H5758" s="2">
        <v>2591034</v>
      </c>
      <c r="I5758" s="2">
        <v>2592338</v>
      </c>
      <c r="J5758" s="1" t="s">
        <v>25</v>
      </c>
      <c r="Q5758" s="2" t="s">
        <v>7818</v>
      </c>
      <c r="R5758" s="2">
        <v>1305</v>
      </c>
    </row>
    <row r="5759" spans="1:19" ht="43.2" x14ac:dyDescent="0.3">
      <c r="A5759" s="2" t="s">
        <v>28</v>
      </c>
      <c r="B5759" s="2" t="s">
        <v>29</v>
      </c>
      <c r="C5759" s="2" t="s">
        <v>22</v>
      </c>
      <c r="D5759" s="2" t="s">
        <v>23</v>
      </c>
      <c r="E5759" s="2" t="s">
        <v>5</v>
      </c>
      <c r="G5759" s="2" t="s">
        <v>24</v>
      </c>
      <c r="H5759" s="2">
        <v>2591034</v>
      </c>
      <c r="I5759" s="2">
        <v>2592338</v>
      </c>
      <c r="J5759" s="1" t="s">
        <v>25</v>
      </c>
      <c r="K5759" s="2" t="s">
        <v>7819</v>
      </c>
      <c r="N5759" s="2" t="s">
        <v>41</v>
      </c>
      <c r="Q5759" s="2" t="s">
        <v>7818</v>
      </c>
      <c r="R5759" s="2">
        <v>1305</v>
      </c>
      <c r="S5759" s="2">
        <v>434</v>
      </c>
    </row>
    <row r="5760" spans="1:19" ht="28.8" x14ac:dyDescent="0.3">
      <c r="A5760" s="2" t="s">
        <v>20</v>
      </c>
      <c r="B5760" s="2" t="s">
        <v>21</v>
      </c>
      <c r="C5760" s="2" t="s">
        <v>22</v>
      </c>
      <c r="D5760" s="2" t="s">
        <v>23</v>
      </c>
      <c r="E5760" s="2" t="s">
        <v>5</v>
      </c>
      <c r="G5760" s="2" t="s">
        <v>24</v>
      </c>
      <c r="H5760" s="2">
        <v>2592331</v>
      </c>
      <c r="I5760" s="2">
        <v>2593806</v>
      </c>
      <c r="J5760" s="1" t="s">
        <v>25</v>
      </c>
      <c r="Q5760" s="2" t="s">
        <v>7820</v>
      </c>
      <c r="R5760" s="2">
        <v>1476</v>
      </c>
    </row>
    <row r="5761" spans="1:19" ht="28.8" x14ac:dyDescent="0.3">
      <c r="A5761" s="2" t="s">
        <v>28</v>
      </c>
      <c r="B5761" s="2" t="s">
        <v>29</v>
      </c>
      <c r="C5761" s="2" t="s">
        <v>22</v>
      </c>
      <c r="D5761" s="2" t="s">
        <v>23</v>
      </c>
      <c r="E5761" s="2" t="s">
        <v>5</v>
      </c>
      <c r="G5761" s="2" t="s">
        <v>24</v>
      </c>
      <c r="H5761" s="2">
        <v>2592331</v>
      </c>
      <c r="I5761" s="2">
        <v>2593806</v>
      </c>
      <c r="J5761" s="1" t="s">
        <v>25</v>
      </c>
      <c r="K5761" s="2" t="s">
        <v>7821</v>
      </c>
      <c r="N5761" s="2" t="s">
        <v>7822</v>
      </c>
      <c r="Q5761" s="2" t="s">
        <v>7820</v>
      </c>
      <c r="R5761" s="2">
        <v>1476</v>
      </c>
      <c r="S5761" s="2">
        <v>491</v>
      </c>
    </row>
    <row r="5762" spans="1:19" ht="28.8" x14ac:dyDescent="0.3">
      <c r="A5762" s="2" t="s">
        <v>20</v>
      </c>
      <c r="B5762" s="2" t="s">
        <v>21</v>
      </c>
      <c r="C5762" s="2" t="s">
        <v>22</v>
      </c>
      <c r="D5762" s="2" t="s">
        <v>23</v>
      </c>
      <c r="E5762" s="2" t="s">
        <v>5</v>
      </c>
      <c r="G5762" s="2" t="s">
        <v>24</v>
      </c>
      <c r="H5762" s="2">
        <v>2593988</v>
      </c>
      <c r="I5762" s="2">
        <v>2595160</v>
      </c>
      <c r="J5762" s="1" t="s">
        <v>25</v>
      </c>
      <c r="Q5762" s="2" t="s">
        <v>7823</v>
      </c>
      <c r="R5762" s="2">
        <v>1173</v>
      </c>
    </row>
    <row r="5763" spans="1:19" ht="28.8" x14ac:dyDescent="0.3">
      <c r="A5763" s="2" t="s">
        <v>28</v>
      </c>
      <c r="B5763" s="2" t="s">
        <v>29</v>
      </c>
      <c r="C5763" s="2" t="s">
        <v>22</v>
      </c>
      <c r="D5763" s="2" t="s">
        <v>23</v>
      </c>
      <c r="E5763" s="2" t="s">
        <v>5</v>
      </c>
      <c r="G5763" s="2" t="s">
        <v>24</v>
      </c>
      <c r="H5763" s="2">
        <v>2593988</v>
      </c>
      <c r="I5763" s="2">
        <v>2595160</v>
      </c>
      <c r="J5763" s="1" t="s">
        <v>25</v>
      </c>
      <c r="K5763" s="2" t="s">
        <v>7824</v>
      </c>
      <c r="N5763" s="2" t="s">
        <v>101</v>
      </c>
      <c r="Q5763" s="2" t="s">
        <v>7823</v>
      </c>
      <c r="R5763" s="2">
        <v>1173</v>
      </c>
      <c r="S5763" s="2">
        <v>390</v>
      </c>
    </row>
    <row r="5764" spans="1:19" ht="28.8" x14ac:dyDescent="0.3">
      <c r="A5764" s="2" t="s">
        <v>20</v>
      </c>
      <c r="B5764" s="2" t="s">
        <v>21</v>
      </c>
      <c r="C5764" s="2" t="s">
        <v>22</v>
      </c>
      <c r="D5764" s="2" t="s">
        <v>23</v>
      </c>
      <c r="E5764" s="2" t="s">
        <v>5</v>
      </c>
      <c r="G5764" s="2" t="s">
        <v>24</v>
      </c>
      <c r="H5764" s="2">
        <v>2595214</v>
      </c>
      <c r="I5764" s="2">
        <v>2595552</v>
      </c>
      <c r="J5764" s="1" t="s">
        <v>25</v>
      </c>
      <c r="O5764" s="2" t="s">
        <v>7825</v>
      </c>
      <c r="Q5764" s="2" t="s">
        <v>7826</v>
      </c>
      <c r="R5764" s="2">
        <v>339</v>
      </c>
    </row>
    <row r="5765" spans="1:19" ht="28.8" x14ac:dyDescent="0.3">
      <c r="A5765" s="2" t="s">
        <v>28</v>
      </c>
      <c r="B5765" s="2" t="s">
        <v>29</v>
      </c>
      <c r="C5765" s="2" t="s">
        <v>22</v>
      </c>
      <c r="D5765" s="2" t="s">
        <v>23</v>
      </c>
      <c r="E5765" s="2" t="s">
        <v>5</v>
      </c>
      <c r="G5765" s="2" t="s">
        <v>24</v>
      </c>
      <c r="H5765" s="2">
        <v>2595214</v>
      </c>
      <c r="I5765" s="2">
        <v>2595552</v>
      </c>
      <c r="J5765" s="1" t="s">
        <v>25</v>
      </c>
      <c r="K5765" s="2" t="s">
        <v>7827</v>
      </c>
      <c r="N5765" s="2" t="s">
        <v>6111</v>
      </c>
      <c r="O5765" s="2" t="s">
        <v>7825</v>
      </c>
      <c r="Q5765" s="2" t="s">
        <v>7826</v>
      </c>
      <c r="R5765" s="2">
        <v>339</v>
      </c>
      <c r="S5765" s="2">
        <v>112</v>
      </c>
    </row>
    <row r="5766" spans="1:19" ht="28.8" x14ac:dyDescent="0.3">
      <c r="A5766" s="2" t="s">
        <v>20</v>
      </c>
      <c r="B5766" s="2" t="s">
        <v>21</v>
      </c>
      <c r="C5766" s="2" t="s">
        <v>22</v>
      </c>
      <c r="D5766" s="2" t="s">
        <v>23</v>
      </c>
      <c r="E5766" s="2" t="s">
        <v>5</v>
      </c>
      <c r="G5766" s="2" t="s">
        <v>24</v>
      </c>
      <c r="H5766" s="2">
        <v>2595607</v>
      </c>
      <c r="I5766" s="2">
        <v>2596911</v>
      </c>
      <c r="J5766" s="1" t="s">
        <v>25</v>
      </c>
      <c r="O5766" s="2" t="s">
        <v>7828</v>
      </c>
      <c r="Q5766" s="2" t="s">
        <v>7829</v>
      </c>
      <c r="R5766" s="2">
        <v>1305</v>
      </c>
    </row>
    <row r="5767" spans="1:19" ht="28.8" x14ac:dyDescent="0.3">
      <c r="A5767" s="2" t="s">
        <v>28</v>
      </c>
      <c r="B5767" s="2" t="s">
        <v>29</v>
      </c>
      <c r="C5767" s="2" t="s">
        <v>22</v>
      </c>
      <c r="D5767" s="2" t="s">
        <v>23</v>
      </c>
      <c r="E5767" s="2" t="s">
        <v>5</v>
      </c>
      <c r="G5767" s="2" t="s">
        <v>24</v>
      </c>
      <c r="H5767" s="2">
        <v>2595607</v>
      </c>
      <c r="I5767" s="2">
        <v>2596911</v>
      </c>
      <c r="J5767" s="1" t="s">
        <v>25</v>
      </c>
      <c r="K5767" s="2" t="s">
        <v>7830</v>
      </c>
      <c r="N5767" s="2" t="s">
        <v>7817</v>
      </c>
      <c r="O5767" s="2" t="s">
        <v>7828</v>
      </c>
      <c r="Q5767" s="2" t="s">
        <v>7829</v>
      </c>
      <c r="R5767" s="2">
        <v>1305</v>
      </c>
      <c r="S5767" s="2">
        <v>434</v>
      </c>
    </row>
    <row r="5768" spans="1:19" ht="28.8" x14ac:dyDescent="0.3">
      <c r="A5768" s="2" t="s">
        <v>20</v>
      </c>
      <c r="B5768" s="2" t="s">
        <v>21</v>
      </c>
      <c r="C5768" s="2" t="s">
        <v>22</v>
      </c>
      <c r="D5768" s="2" t="s">
        <v>23</v>
      </c>
      <c r="E5768" s="2" t="s">
        <v>5</v>
      </c>
      <c r="G5768" s="2" t="s">
        <v>24</v>
      </c>
      <c r="H5768" s="2">
        <v>2597010</v>
      </c>
      <c r="I5768" s="2">
        <v>2597723</v>
      </c>
      <c r="J5768" s="1" t="s">
        <v>25</v>
      </c>
      <c r="Q5768" s="2" t="s">
        <v>7831</v>
      </c>
      <c r="R5768" s="2">
        <v>714</v>
      </c>
    </row>
    <row r="5769" spans="1:19" ht="57.6" x14ac:dyDescent="0.3">
      <c r="A5769" s="2" t="s">
        <v>28</v>
      </c>
      <c r="B5769" s="2" t="s">
        <v>29</v>
      </c>
      <c r="C5769" s="2" t="s">
        <v>22</v>
      </c>
      <c r="D5769" s="2" t="s">
        <v>23</v>
      </c>
      <c r="E5769" s="2" t="s">
        <v>5</v>
      </c>
      <c r="G5769" s="2" t="s">
        <v>24</v>
      </c>
      <c r="H5769" s="2">
        <v>2597010</v>
      </c>
      <c r="I5769" s="2">
        <v>2597723</v>
      </c>
      <c r="J5769" s="1" t="s">
        <v>25</v>
      </c>
      <c r="K5769" s="2" t="s">
        <v>7832</v>
      </c>
      <c r="N5769" s="2" t="s">
        <v>7833</v>
      </c>
      <c r="Q5769" s="2" t="s">
        <v>7831</v>
      </c>
      <c r="R5769" s="2">
        <v>714</v>
      </c>
      <c r="S5769" s="2">
        <v>237</v>
      </c>
    </row>
    <row r="5770" spans="1:19" ht="28.8" x14ac:dyDescent="0.3">
      <c r="A5770" s="2" t="s">
        <v>20</v>
      </c>
      <c r="B5770" s="2" t="s">
        <v>21</v>
      </c>
      <c r="C5770" s="2" t="s">
        <v>22</v>
      </c>
      <c r="D5770" s="2" t="s">
        <v>23</v>
      </c>
      <c r="E5770" s="2" t="s">
        <v>5</v>
      </c>
      <c r="G5770" s="2" t="s">
        <v>24</v>
      </c>
      <c r="H5770" s="2">
        <v>2597728</v>
      </c>
      <c r="I5770" s="2">
        <v>2598114</v>
      </c>
      <c r="J5770" s="1" t="s">
        <v>54</v>
      </c>
      <c r="Q5770" s="2" t="s">
        <v>7834</v>
      </c>
      <c r="R5770" s="2">
        <v>387</v>
      </c>
    </row>
    <row r="5771" spans="1:19" ht="28.8" x14ac:dyDescent="0.3">
      <c r="A5771" s="2" t="s">
        <v>28</v>
      </c>
      <c r="B5771" s="2" t="s">
        <v>29</v>
      </c>
      <c r="C5771" s="2" t="s">
        <v>22</v>
      </c>
      <c r="D5771" s="2" t="s">
        <v>23</v>
      </c>
      <c r="E5771" s="2" t="s">
        <v>5</v>
      </c>
      <c r="G5771" s="2" t="s">
        <v>24</v>
      </c>
      <c r="H5771" s="2">
        <v>2597728</v>
      </c>
      <c r="I5771" s="2">
        <v>2598114</v>
      </c>
      <c r="J5771" s="1" t="s">
        <v>54</v>
      </c>
      <c r="K5771" s="2" t="s">
        <v>7835</v>
      </c>
      <c r="N5771" s="2" t="s">
        <v>432</v>
      </c>
      <c r="Q5771" s="2" t="s">
        <v>7834</v>
      </c>
      <c r="R5771" s="2">
        <v>387</v>
      </c>
      <c r="S5771" s="2">
        <v>128</v>
      </c>
    </row>
    <row r="5772" spans="1:19" ht="28.8" x14ac:dyDescent="0.3">
      <c r="A5772" s="2" t="s">
        <v>20</v>
      </c>
      <c r="B5772" s="2" t="s">
        <v>21</v>
      </c>
      <c r="C5772" s="2" t="s">
        <v>22</v>
      </c>
      <c r="D5772" s="2" t="s">
        <v>23</v>
      </c>
      <c r="E5772" s="2" t="s">
        <v>5</v>
      </c>
      <c r="G5772" s="2" t="s">
        <v>24</v>
      </c>
      <c r="H5772" s="2">
        <v>2598362</v>
      </c>
      <c r="I5772" s="2">
        <v>2598733</v>
      </c>
      <c r="J5772" s="1" t="s">
        <v>25</v>
      </c>
      <c r="Q5772" s="2" t="s">
        <v>7836</v>
      </c>
      <c r="R5772" s="2">
        <v>372</v>
      </c>
    </row>
    <row r="5773" spans="1:19" ht="28.8" x14ac:dyDescent="0.3">
      <c r="A5773" s="2" t="s">
        <v>28</v>
      </c>
      <c r="B5773" s="2" t="s">
        <v>29</v>
      </c>
      <c r="C5773" s="2" t="s">
        <v>22</v>
      </c>
      <c r="D5773" s="2" t="s">
        <v>23</v>
      </c>
      <c r="E5773" s="2" t="s">
        <v>5</v>
      </c>
      <c r="G5773" s="2" t="s">
        <v>24</v>
      </c>
      <c r="H5773" s="2">
        <v>2598362</v>
      </c>
      <c r="I5773" s="2">
        <v>2598733</v>
      </c>
      <c r="J5773" s="1" t="s">
        <v>25</v>
      </c>
      <c r="K5773" s="2" t="s">
        <v>7837</v>
      </c>
      <c r="N5773" s="2" t="s">
        <v>432</v>
      </c>
      <c r="Q5773" s="2" t="s">
        <v>7836</v>
      </c>
      <c r="R5773" s="2">
        <v>372</v>
      </c>
      <c r="S5773" s="2">
        <v>123</v>
      </c>
    </row>
    <row r="5774" spans="1:19" ht="28.8" x14ac:dyDescent="0.3">
      <c r="A5774" s="2" t="s">
        <v>20</v>
      </c>
      <c r="B5774" s="2" t="s">
        <v>21</v>
      </c>
      <c r="C5774" s="2" t="s">
        <v>22</v>
      </c>
      <c r="D5774" s="2" t="s">
        <v>23</v>
      </c>
      <c r="E5774" s="2" t="s">
        <v>5</v>
      </c>
      <c r="G5774" s="2" t="s">
        <v>24</v>
      </c>
      <c r="H5774" s="2">
        <v>2599051</v>
      </c>
      <c r="I5774" s="2">
        <v>2600136</v>
      </c>
      <c r="J5774" s="1" t="s">
        <v>25</v>
      </c>
      <c r="Q5774" s="2" t="s">
        <v>7838</v>
      </c>
      <c r="R5774" s="2">
        <v>1086</v>
      </c>
    </row>
    <row r="5775" spans="1:19" ht="28.8" x14ac:dyDescent="0.3">
      <c r="A5775" s="2" t="s">
        <v>28</v>
      </c>
      <c r="B5775" s="2" t="s">
        <v>29</v>
      </c>
      <c r="C5775" s="2" t="s">
        <v>22</v>
      </c>
      <c r="D5775" s="2" t="s">
        <v>23</v>
      </c>
      <c r="E5775" s="2" t="s">
        <v>5</v>
      </c>
      <c r="G5775" s="2" t="s">
        <v>24</v>
      </c>
      <c r="H5775" s="2">
        <v>2599051</v>
      </c>
      <c r="I5775" s="2">
        <v>2600136</v>
      </c>
      <c r="J5775" s="1" t="s">
        <v>25</v>
      </c>
      <c r="K5775" s="2" t="s">
        <v>7839</v>
      </c>
      <c r="N5775" s="2" t="s">
        <v>4947</v>
      </c>
      <c r="Q5775" s="2" t="s">
        <v>7838</v>
      </c>
      <c r="R5775" s="2">
        <v>1086</v>
      </c>
      <c r="S5775" s="2">
        <v>361</v>
      </c>
    </row>
    <row r="5776" spans="1:19" ht="28.8" x14ac:dyDescent="0.3">
      <c r="A5776" s="2" t="s">
        <v>20</v>
      </c>
      <c r="B5776" s="2" t="s">
        <v>21</v>
      </c>
      <c r="C5776" s="2" t="s">
        <v>22</v>
      </c>
      <c r="D5776" s="2" t="s">
        <v>23</v>
      </c>
      <c r="E5776" s="2" t="s">
        <v>5</v>
      </c>
      <c r="G5776" s="2" t="s">
        <v>24</v>
      </c>
      <c r="H5776" s="2">
        <v>2600117</v>
      </c>
      <c r="I5776" s="2">
        <v>2600416</v>
      </c>
      <c r="J5776" s="1" t="s">
        <v>54</v>
      </c>
      <c r="Q5776" s="2" t="s">
        <v>7840</v>
      </c>
      <c r="R5776" s="2">
        <v>300</v>
      </c>
    </row>
    <row r="5777" spans="1:19" ht="43.2" x14ac:dyDescent="0.3">
      <c r="A5777" s="2" t="s">
        <v>28</v>
      </c>
      <c r="B5777" s="2" t="s">
        <v>29</v>
      </c>
      <c r="C5777" s="2" t="s">
        <v>22</v>
      </c>
      <c r="D5777" s="2" t="s">
        <v>23</v>
      </c>
      <c r="E5777" s="2" t="s">
        <v>5</v>
      </c>
      <c r="G5777" s="2" t="s">
        <v>24</v>
      </c>
      <c r="H5777" s="2">
        <v>2600117</v>
      </c>
      <c r="I5777" s="2">
        <v>2600416</v>
      </c>
      <c r="J5777" s="1" t="s">
        <v>54</v>
      </c>
      <c r="K5777" s="2" t="s">
        <v>7841</v>
      </c>
      <c r="N5777" s="2" t="s">
        <v>41</v>
      </c>
      <c r="Q5777" s="2" t="s">
        <v>7840</v>
      </c>
      <c r="R5777" s="2">
        <v>300</v>
      </c>
      <c r="S5777" s="2">
        <v>99</v>
      </c>
    </row>
    <row r="5778" spans="1:19" ht="28.8" x14ac:dyDescent="0.3">
      <c r="A5778" s="2" t="s">
        <v>20</v>
      </c>
      <c r="B5778" s="2" t="s">
        <v>21</v>
      </c>
      <c r="C5778" s="2" t="s">
        <v>22</v>
      </c>
      <c r="D5778" s="2" t="s">
        <v>23</v>
      </c>
      <c r="E5778" s="2" t="s">
        <v>5</v>
      </c>
      <c r="G5778" s="2" t="s">
        <v>24</v>
      </c>
      <c r="H5778" s="2">
        <v>2600422</v>
      </c>
      <c r="I5778" s="2">
        <v>2601648</v>
      </c>
      <c r="J5778" s="1" t="s">
        <v>54</v>
      </c>
      <c r="Q5778" s="2" t="s">
        <v>7842</v>
      </c>
      <c r="R5778" s="2">
        <v>1227</v>
      </c>
    </row>
    <row r="5779" spans="1:19" ht="28.8" x14ac:dyDescent="0.3">
      <c r="A5779" s="2" t="s">
        <v>28</v>
      </c>
      <c r="B5779" s="2" t="s">
        <v>29</v>
      </c>
      <c r="C5779" s="2" t="s">
        <v>22</v>
      </c>
      <c r="D5779" s="2" t="s">
        <v>23</v>
      </c>
      <c r="E5779" s="2" t="s">
        <v>5</v>
      </c>
      <c r="G5779" s="2" t="s">
        <v>24</v>
      </c>
      <c r="H5779" s="2">
        <v>2600422</v>
      </c>
      <c r="I5779" s="2">
        <v>2601648</v>
      </c>
      <c r="J5779" s="1" t="s">
        <v>54</v>
      </c>
      <c r="K5779" s="2" t="s">
        <v>7843</v>
      </c>
      <c r="N5779" s="2" t="s">
        <v>7844</v>
      </c>
      <c r="Q5779" s="2" t="s">
        <v>7842</v>
      </c>
      <c r="R5779" s="2">
        <v>1227</v>
      </c>
      <c r="S5779" s="2">
        <v>408</v>
      </c>
    </row>
    <row r="5780" spans="1:19" ht="28.8" x14ac:dyDescent="0.3">
      <c r="A5780" s="2" t="s">
        <v>20</v>
      </c>
      <c r="B5780" s="2" t="s">
        <v>21</v>
      </c>
      <c r="C5780" s="2" t="s">
        <v>22</v>
      </c>
      <c r="D5780" s="2" t="s">
        <v>23</v>
      </c>
      <c r="E5780" s="2" t="s">
        <v>5</v>
      </c>
      <c r="G5780" s="2" t="s">
        <v>24</v>
      </c>
      <c r="H5780" s="2">
        <v>2601850</v>
      </c>
      <c r="I5780" s="2">
        <v>2603019</v>
      </c>
      <c r="J5780" s="1" t="s">
        <v>54</v>
      </c>
      <c r="Q5780" s="2" t="s">
        <v>7845</v>
      </c>
      <c r="R5780" s="2">
        <v>1170</v>
      </c>
    </row>
    <row r="5781" spans="1:19" ht="28.8" x14ac:dyDescent="0.3">
      <c r="A5781" s="2" t="s">
        <v>28</v>
      </c>
      <c r="B5781" s="2" t="s">
        <v>29</v>
      </c>
      <c r="C5781" s="2" t="s">
        <v>22</v>
      </c>
      <c r="D5781" s="2" t="s">
        <v>23</v>
      </c>
      <c r="E5781" s="2" t="s">
        <v>5</v>
      </c>
      <c r="G5781" s="2" t="s">
        <v>24</v>
      </c>
      <c r="H5781" s="2">
        <v>2601850</v>
      </c>
      <c r="I5781" s="2">
        <v>2603019</v>
      </c>
      <c r="J5781" s="1" t="s">
        <v>54</v>
      </c>
      <c r="K5781" s="2" t="s">
        <v>7846</v>
      </c>
      <c r="N5781" s="2" t="s">
        <v>6886</v>
      </c>
      <c r="Q5781" s="2" t="s">
        <v>7845</v>
      </c>
      <c r="R5781" s="2">
        <v>1170</v>
      </c>
      <c r="S5781" s="2">
        <v>389</v>
      </c>
    </row>
    <row r="5782" spans="1:19" ht="28.8" x14ac:dyDescent="0.3">
      <c r="A5782" s="2" t="s">
        <v>20</v>
      </c>
      <c r="B5782" s="2" t="s">
        <v>21</v>
      </c>
      <c r="C5782" s="2" t="s">
        <v>22</v>
      </c>
      <c r="D5782" s="2" t="s">
        <v>23</v>
      </c>
      <c r="E5782" s="2" t="s">
        <v>5</v>
      </c>
      <c r="G5782" s="2" t="s">
        <v>24</v>
      </c>
      <c r="H5782" s="2">
        <v>2603131</v>
      </c>
      <c r="I5782" s="2">
        <v>2604750</v>
      </c>
      <c r="J5782" s="1" t="s">
        <v>54</v>
      </c>
      <c r="O5782" s="2" t="s">
        <v>7847</v>
      </c>
      <c r="Q5782" s="2" t="s">
        <v>7848</v>
      </c>
      <c r="R5782" s="2">
        <v>1620</v>
      </c>
    </row>
    <row r="5783" spans="1:19" ht="43.2" x14ac:dyDescent="0.3">
      <c r="A5783" s="2" t="s">
        <v>28</v>
      </c>
      <c r="B5783" s="2" t="s">
        <v>29</v>
      </c>
      <c r="C5783" s="2" t="s">
        <v>22</v>
      </c>
      <c r="D5783" s="2" t="s">
        <v>23</v>
      </c>
      <c r="E5783" s="2" t="s">
        <v>5</v>
      </c>
      <c r="G5783" s="2" t="s">
        <v>24</v>
      </c>
      <c r="H5783" s="2">
        <v>2603131</v>
      </c>
      <c r="I5783" s="2">
        <v>2604750</v>
      </c>
      <c r="J5783" s="1" t="s">
        <v>54</v>
      </c>
      <c r="K5783" s="2" t="s">
        <v>7849</v>
      </c>
      <c r="N5783" s="2" t="s">
        <v>7850</v>
      </c>
      <c r="O5783" s="2" t="s">
        <v>7847</v>
      </c>
      <c r="Q5783" s="2" t="s">
        <v>7848</v>
      </c>
      <c r="R5783" s="2">
        <v>1620</v>
      </c>
      <c r="S5783" s="2">
        <v>539</v>
      </c>
    </row>
    <row r="5784" spans="1:19" ht="28.8" x14ac:dyDescent="0.3">
      <c r="A5784" s="2" t="s">
        <v>20</v>
      </c>
      <c r="B5784" s="2" t="s">
        <v>21</v>
      </c>
      <c r="C5784" s="2" t="s">
        <v>22</v>
      </c>
      <c r="D5784" s="2" t="s">
        <v>23</v>
      </c>
      <c r="E5784" s="2" t="s">
        <v>5</v>
      </c>
      <c r="G5784" s="2" t="s">
        <v>24</v>
      </c>
      <c r="H5784" s="2">
        <v>2605194</v>
      </c>
      <c r="I5784" s="2">
        <v>2606885</v>
      </c>
      <c r="J5784" s="1" t="s">
        <v>25</v>
      </c>
      <c r="Q5784" s="2" t="s">
        <v>7851</v>
      </c>
      <c r="R5784" s="2">
        <v>1692</v>
      </c>
    </row>
    <row r="5785" spans="1:19" ht="57.6" x14ac:dyDescent="0.3">
      <c r="A5785" s="2" t="s">
        <v>28</v>
      </c>
      <c r="B5785" s="2" t="s">
        <v>29</v>
      </c>
      <c r="C5785" s="2" t="s">
        <v>22</v>
      </c>
      <c r="D5785" s="2" t="s">
        <v>23</v>
      </c>
      <c r="E5785" s="2" t="s">
        <v>5</v>
      </c>
      <c r="G5785" s="2" t="s">
        <v>24</v>
      </c>
      <c r="H5785" s="2">
        <v>2605194</v>
      </c>
      <c r="I5785" s="2">
        <v>2606885</v>
      </c>
      <c r="J5785" s="1" t="s">
        <v>25</v>
      </c>
      <c r="K5785" s="2" t="s">
        <v>7852</v>
      </c>
      <c r="N5785" s="2" t="s">
        <v>711</v>
      </c>
      <c r="Q5785" s="2" t="s">
        <v>7851</v>
      </c>
      <c r="R5785" s="2">
        <v>1692</v>
      </c>
      <c r="S5785" s="2">
        <v>563</v>
      </c>
    </row>
    <row r="5786" spans="1:19" ht="28.8" x14ac:dyDescent="0.3">
      <c r="A5786" s="2" t="s">
        <v>20</v>
      </c>
      <c r="B5786" s="2" t="s">
        <v>21</v>
      </c>
      <c r="C5786" s="2" t="s">
        <v>22</v>
      </c>
      <c r="D5786" s="2" t="s">
        <v>23</v>
      </c>
      <c r="E5786" s="2" t="s">
        <v>5</v>
      </c>
      <c r="G5786" s="2" t="s">
        <v>24</v>
      </c>
      <c r="H5786" s="2">
        <v>2606999</v>
      </c>
      <c r="I5786" s="2">
        <v>2607376</v>
      </c>
      <c r="J5786" s="1" t="s">
        <v>25</v>
      </c>
      <c r="Q5786" s="2" t="s">
        <v>7853</v>
      </c>
      <c r="R5786" s="2">
        <v>378</v>
      </c>
    </row>
    <row r="5787" spans="1:19" ht="28.8" x14ac:dyDescent="0.3">
      <c r="A5787" s="2" t="s">
        <v>28</v>
      </c>
      <c r="B5787" s="2" t="s">
        <v>29</v>
      </c>
      <c r="C5787" s="2" t="s">
        <v>22</v>
      </c>
      <c r="D5787" s="2" t="s">
        <v>23</v>
      </c>
      <c r="E5787" s="2" t="s">
        <v>5</v>
      </c>
      <c r="G5787" s="2" t="s">
        <v>24</v>
      </c>
      <c r="H5787" s="2">
        <v>2606999</v>
      </c>
      <c r="I5787" s="2">
        <v>2607376</v>
      </c>
      <c r="J5787" s="1" t="s">
        <v>25</v>
      </c>
      <c r="K5787" s="2" t="s">
        <v>7854</v>
      </c>
      <c r="N5787" s="2" t="s">
        <v>7855</v>
      </c>
      <c r="Q5787" s="2" t="s">
        <v>7853</v>
      </c>
      <c r="R5787" s="2">
        <v>378</v>
      </c>
      <c r="S5787" s="2">
        <v>125</v>
      </c>
    </row>
    <row r="5788" spans="1:19" ht="28.8" x14ac:dyDescent="0.3">
      <c r="A5788" s="2" t="s">
        <v>20</v>
      </c>
      <c r="B5788" s="2" t="s">
        <v>21</v>
      </c>
      <c r="C5788" s="2" t="s">
        <v>22</v>
      </c>
      <c r="D5788" s="2" t="s">
        <v>23</v>
      </c>
      <c r="E5788" s="2" t="s">
        <v>5</v>
      </c>
      <c r="G5788" s="2" t="s">
        <v>24</v>
      </c>
      <c r="H5788" s="2">
        <v>2607387</v>
      </c>
      <c r="I5788" s="2">
        <v>2607704</v>
      </c>
      <c r="J5788" s="1" t="s">
        <v>25</v>
      </c>
      <c r="Q5788" s="2" t="s">
        <v>7856</v>
      </c>
      <c r="R5788" s="2">
        <v>318</v>
      </c>
    </row>
    <row r="5789" spans="1:19" ht="43.2" x14ac:dyDescent="0.3">
      <c r="A5789" s="2" t="s">
        <v>28</v>
      </c>
      <c r="B5789" s="2" t="s">
        <v>29</v>
      </c>
      <c r="C5789" s="2" t="s">
        <v>22</v>
      </c>
      <c r="D5789" s="2" t="s">
        <v>23</v>
      </c>
      <c r="E5789" s="2" t="s">
        <v>5</v>
      </c>
      <c r="G5789" s="2" t="s">
        <v>24</v>
      </c>
      <c r="H5789" s="2">
        <v>2607387</v>
      </c>
      <c r="I5789" s="2">
        <v>2607704</v>
      </c>
      <c r="J5789" s="1" t="s">
        <v>25</v>
      </c>
      <c r="K5789" s="2" t="s">
        <v>7857</v>
      </c>
      <c r="N5789" s="2" t="s">
        <v>41</v>
      </c>
      <c r="Q5789" s="2" t="s">
        <v>7856</v>
      </c>
      <c r="R5789" s="2">
        <v>318</v>
      </c>
      <c r="S5789" s="2">
        <v>105</v>
      </c>
    </row>
    <row r="5790" spans="1:19" ht="28.8" x14ac:dyDescent="0.3">
      <c r="A5790" s="2" t="s">
        <v>20</v>
      </c>
      <c r="B5790" s="2" t="s">
        <v>21</v>
      </c>
      <c r="C5790" s="2" t="s">
        <v>22</v>
      </c>
      <c r="D5790" s="2" t="s">
        <v>23</v>
      </c>
      <c r="E5790" s="2" t="s">
        <v>5</v>
      </c>
      <c r="G5790" s="2" t="s">
        <v>24</v>
      </c>
      <c r="H5790" s="2">
        <v>2607813</v>
      </c>
      <c r="I5790" s="2">
        <v>2608676</v>
      </c>
      <c r="J5790" s="1" t="s">
        <v>25</v>
      </c>
      <c r="Q5790" s="2" t="s">
        <v>7858</v>
      </c>
      <c r="R5790" s="2">
        <v>864</v>
      </c>
    </row>
    <row r="5791" spans="1:19" ht="28.8" x14ac:dyDescent="0.3">
      <c r="A5791" s="2" t="s">
        <v>28</v>
      </c>
      <c r="B5791" s="2" t="s">
        <v>29</v>
      </c>
      <c r="C5791" s="2" t="s">
        <v>22</v>
      </c>
      <c r="D5791" s="2" t="s">
        <v>23</v>
      </c>
      <c r="E5791" s="2" t="s">
        <v>5</v>
      </c>
      <c r="G5791" s="2" t="s">
        <v>24</v>
      </c>
      <c r="H5791" s="2">
        <v>2607813</v>
      </c>
      <c r="I5791" s="2">
        <v>2608676</v>
      </c>
      <c r="J5791" s="1" t="s">
        <v>25</v>
      </c>
      <c r="K5791" s="2" t="s">
        <v>7859</v>
      </c>
      <c r="N5791" s="2" t="s">
        <v>101</v>
      </c>
      <c r="Q5791" s="2" t="s">
        <v>7858</v>
      </c>
      <c r="R5791" s="2">
        <v>864</v>
      </c>
      <c r="S5791" s="2">
        <v>287</v>
      </c>
    </row>
    <row r="5792" spans="1:19" ht="28.8" x14ac:dyDescent="0.3">
      <c r="A5792" s="2" t="s">
        <v>20</v>
      </c>
      <c r="B5792" s="2" t="s">
        <v>21</v>
      </c>
      <c r="C5792" s="2" t="s">
        <v>22</v>
      </c>
      <c r="D5792" s="2" t="s">
        <v>23</v>
      </c>
      <c r="E5792" s="2" t="s">
        <v>5</v>
      </c>
      <c r="G5792" s="2" t="s">
        <v>24</v>
      </c>
      <c r="H5792" s="2">
        <v>2608778</v>
      </c>
      <c r="I5792" s="2">
        <v>2610037</v>
      </c>
      <c r="J5792" s="1" t="s">
        <v>25</v>
      </c>
      <c r="O5792" s="2" t="s">
        <v>7860</v>
      </c>
      <c r="Q5792" s="2" t="s">
        <v>7861</v>
      </c>
      <c r="R5792" s="2">
        <v>1260</v>
      </c>
    </row>
    <row r="5793" spans="1:20" ht="43.2" x14ac:dyDescent="0.3">
      <c r="A5793" s="2" t="s">
        <v>28</v>
      </c>
      <c r="B5793" s="2" t="s">
        <v>29</v>
      </c>
      <c r="C5793" s="2" t="s">
        <v>22</v>
      </c>
      <c r="D5793" s="2" t="s">
        <v>23</v>
      </c>
      <c r="E5793" s="2" t="s">
        <v>5</v>
      </c>
      <c r="G5793" s="2" t="s">
        <v>24</v>
      </c>
      <c r="H5793" s="2">
        <v>2608778</v>
      </c>
      <c r="I5793" s="2">
        <v>2610037</v>
      </c>
      <c r="J5793" s="1" t="s">
        <v>25</v>
      </c>
      <c r="K5793" s="2" t="s">
        <v>7862</v>
      </c>
      <c r="N5793" s="2" t="s">
        <v>7863</v>
      </c>
      <c r="O5793" s="2" t="s">
        <v>7860</v>
      </c>
      <c r="Q5793" s="2" t="s">
        <v>7861</v>
      </c>
      <c r="R5793" s="2">
        <v>1260</v>
      </c>
      <c r="S5793" s="2">
        <v>419</v>
      </c>
    </row>
    <row r="5794" spans="1:20" ht="28.8" x14ac:dyDescent="0.3">
      <c r="A5794" s="2" t="s">
        <v>20</v>
      </c>
      <c r="B5794" s="2" t="s">
        <v>21</v>
      </c>
      <c r="C5794" s="2" t="s">
        <v>22</v>
      </c>
      <c r="D5794" s="2" t="s">
        <v>23</v>
      </c>
      <c r="E5794" s="2" t="s">
        <v>5</v>
      </c>
      <c r="G5794" s="2" t="s">
        <v>24</v>
      </c>
      <c r="H5794" s="2">
        <v>2610131</v>
      </c>
      <c r="I5794" s="2">
        <v>2610712</v>
      </c>
      <c r="J5794" s="1" t="s">
        <v>25</v>
      </c>
      <c r="Q5794" s="2" t="s">
        <v>7864</v>
      </c>
      <c r="R5794" s="2">
        <v>582</v>
      </c>
    </row>
    <row r="5795" spans="1:20" ht="28.8" x14ac:dyDescent="0.3">
      <c r="A5795" s="2" t="s">
        <v>28</v>
      </c>
      <c r="B5795" s="2" t="s">
        <v>29</v>
      </c>
      <c r="C5795" s="2" t="s">
        <v>22</v>
      </c>
      <c r="D5795" s="2" t="s">
        <v>23</v>
      </c>
      <c r="E5795" s="2" t="s">
        <v>5</v>
      </c>
      <c r="G5795" s="2" t="s">
        <v>24</v>
      </c>
      <c r="H5795" s="2">
        <v>2610131</v>
      </c>
      <c r="I5795" s="2">
        <v>2610712</v>
      </c>
      <c r="J5795" s="1" t="s">
        <v>25</v>
      </c>
      <c r="K5795" s="2" t="s">
        <v>7865</v>
      </c>
      <c r="N5795" s="2" t="s">
        <v>192</v>
      </c>
      <c r="Q5795" s="2" t="s">
        <v>7864</v>
      </c>
      <c r="R5795" s="2">
        <v>582</v>
      </c>
      <c r="S5795" s="2">
        <v>193</v>
      </c>
    </row>
    <row r="5796" spans="1:20" ht="28.8" x14ac:dyDescent="0.3">
      <c r="A5796" s="2" t="s">
        <v>20</v>
      </c>
      <c r="B5796" s="2" t="s">
        <v>21</v>
      </c>
      <c r="C5796" s="2" t="s">
        <v>22</v>
      </c>
      <c r="D5796" s="2" t="s">
        <v>23</v>
      </c>
      <c r="E5796" s="2" t="s">
        <v>5</v>
      </c>
      <c r="G5796" s="2" t="s">
        <v>24</v>
      </c>
      <c r="H5796" s="2">
        <v>2610843</v>
      </c>
      <c r="I5796" s="2">
        <v>2614235</v>
      </c>
      <c r="J5796" s="1" t="s">
        <v>25</v>
      </c>
      <c r="O5796" s="2" t="s">
        <v>7866</v>
      </c>
      <c r="Q5796" s="2" t="s">
        <v>7867</v>
      </c>
      <c r="R5796" s="2">
        <v>3393</v>
      </c>
    </row>
    <row r="5797" spans="1:20" ht="43.2" x14ac:dyDescent="0.3">
      <c r="A5797" s="2" t="s">
        <v>28</v>
      </c>
      <c r="B5797" s="2" t="s">
        <v>29</v>
      </c>
      <c r="C5797" s="2" t="s">
        <v>22</v>
      </c>
      <c r="D5797" s="2" t="s">
        <v>23</v>
      </c>
      <c r="E5797" s="2" t="s">
        <v>5</v>
      </c>
      <c r="G5797" s="2" t="s">
        <v>24</v>
      </c>
      <c r="H5797" s="2">
        <v>2610843</v>
      </c>
      <c r="I5797" s="2">
        <v>2614235</v>
      </c>
      <c r="J5797" s="1" t="s">
        <v>25</v>
      </c>
      <c r="K5797" s="2" t="s">
        <v>7868</v>
      </c>
      <c r="N5797" s="2" t="s">
        <v>7869</v>
      </c>
      <c r="O5797" s="2" t="s">
        <v>7866</v>
      </c>
      <c r="Q5797" s="2" t="s">
        <v>7867</v>
      </c>
      <c r="R5797" s="2">
        <v>3393</v>
      </c>
      <c r="S5797" s="2">
        <v>1130</v>
      </c>
    </row>
    <row r="5798" spans="1:20" ht="28.8" x14ac:dyDescent="0.3">
      <c r="A5798" s="2" t="s">
        <v>20</v>
      </c>
      <c r="B5798" s="2" t="s">
        <v>21</v>
      </c>
      <c r="C5798" s="2" t="s">
        <v>22</v>
      </c>
      <c r="D5798" s="2" t="s">
        <v>23</v>
      </c>
      <c r="E5798" s="2" t="s">
        <v>5</v>
      </c>
      <c r="G5798" s="2" t="s">
        <v>24</v>
      </c>
      <c r="H5798" s="2">
        <v>2614232</v>
      </c>
      <c r="I5798" s="2">
        <v>2617828</v>
      </c>
      <c r="J5798" s="1" t="s">
        <v>25</v>
      </c>
      <c r="O5798" s="2" t="s">
        <v>7870</v>
      </c>
      <c r="Q5798" s="2" t="s">
        <v>7871</v>
      </c>
      <c r="R5798" s="2">
        <v>3597</v>
      </c>
    </row>
    <row r="5799" spans="1:20" ht="28.8" x14ac:dyDescent="0.3">
      <c r="A5799" s="2" t="s">
        <v>28</v>
      </c>
      <c r="B5799" s="2" t="s">
        <v>29</v>
      </c>
      <c r="C5799" s="2" t="s">
        <v>22</v>
      </c>
      <c r="D5799" s="2" t="s">
        <v>23</v>
      </c>
      <c r="E5799" s="2" t="s">
        <v>5</v>
      </c>
      <c r="G5799" s="2" t="s">
        <v>24</v>
      </c>
      <c r="H5799" s="2">
        <v>2614232</v>
      </c>
      <c r="I5799" s="2">
        <v>2617828</v>
      </c>
      <c r="J5799" s="1" t="s">
        <v>25</v>
      </c>
      <c r="K5799" s="2" t="s">
        <v>7872</v>
      </c>
      <c r="N5799" s="2" t="s">
        <v>7873</v>
      </c>
      <c r="O5799" s="2" t="s">
        <v>7870</v>
      </c>
      <c r="Q5799" s="2" t="s">
        <v>7871</v>
      </c>
      <c r="R5799" s="2">
        <v>3597</v>
      </c>
      <c r="S5799" s="2">
        <v>1198</v>
      </c>
    </row>
    <row r="5800" spans="1:20" ht="28.8" x14ac:dyDescent="0.3">
      <c r="A5800" s="2" t="s">
        <v>20</v>
      </c>
      <c r="B5800" s="2" t="s">
        <v>21</v>
      </c>
      <c r="C5800" s="2" t="s">
        <v>22</v>
      </c>
      <c r="D5800" s="2" t="s">
        <v>23</v>
      </c>
      <c r="E5800" s="2" t="s">
        <v>5</v>
      </c>
      <c r="G5800" s="2" t="s">
        <v>24</v>
      </c>
      <c r="H5800" s="2">
        <v>2617837</v>
      </c>
      <c r="I5800" s="2">
        <v>2619777</v>
      </c>
      <c r="J5800" s="1" t="s">
        <v>25</v>
      </c>
      <c r="O5800" s="2" t="s">
        <v>7874</v>
      </c>
      <c r="Q5800" s="2" t="s">
        <v>7875</v>
      </c>
      <c r="R5800" s="2">
        <v>1941</v>
      </c>
    </row>
    <row r="5801" spans="1:20" ht="28.8" x14ac:dyDescent="0.3">
      <c r="A5801" s="2" t="s">
        <v>28</v>
      </c>
      <c r="B5801" s="2" t="s">
        <v>29</v>
      </c>
      <c r="C5801" s="2" t="s">
        <v>22</v>
      </c>
      <c r="D5801" s="2" t="s">
        <v>23</v>
      </c>
      <c r="E5801" s="2" t="s">
        <v>5</v>
      </c>
      <c r="G5801" s="2" t="s">
        <v>24</v>
      </c>
      <c r="H5801" s="2">
        <v>2617837</v>
      </c>
      <c r="I5801" s="2">
        <v>2619777</v>
      </c>
      <c r="J5801" s="1" t="s">
        <v>25</v>
      </c>
      <c r="K5801" s="2" t="s">
        <v>7876</v>
      </c>
      <c r="N5801" s="2" t="s">
        <v>7877</v>
      </c>
      <c r="O5801" s="2" t="s">
        <v>7874</v>
      </c>
      <c r="Q5801" s="2" t="s">
        <v>7875</v>
      </c>
      <c r="R5801" s="2">
        <v>1941</v>
      </c>
      <c r="S5801" s="2">
        <v>646</v>
      </c>
    </row>
    <row r="5802" spans="1:20" ht="28.8" x14ac:dyDescent="0.3">
      <c r="A5802" s="2" t="s">
        <v>20</v>
      </c>
      <c r="B5802" s="2" t="s">
        <v>21</v>
      </c>
      <c r="C5802" s="2" t="s">
        <v>22</v>
      </c>
      <c r="D5802" s="2" t="s">
        <v>23</v>
      </c>
      <c r="E5802" s="2" t="s">
        <v>5</v>
      </c>
      <c r="G5802" s="2" t="s">
        <v>24</v>
      </c>
      <c r="H5802" s="2">
        <v>2620110</v>
      </c>
      <c r="I5802" s="2">
        <v>2620874</v>
      </c>
      <c r="J5802" s="1" t="s">
        <v>25</v>
      </c>
      <c r="Q5802" s="2" t="s">
        <v>7878</v>
      </c>
      <c r="R5802" s="2">
        <v>765</v>
      </c>
    </row>
    <row r="5803" spans="1:20" ht="28.8" x14ac:dyDescent="0.3">
      <c r="A5803" s="2" t="s">
        <v>28</v>
      </c>
      <c r="B5803" s="2" t="s">
        <v>29</v>
      </c>
      <c r="C5803" s="2" t="s">
        <v>22</v>
      </c>
      <c r="D5803" s="2" t="s">
        <v>23</v>
      </c>
      <c r="E5803" s="2" t="s">
        <v>5</v>
      </c>
      <c r="G5803" s="2" t="s">
        <v>24</v>
      </c>
      <c r="H5803" s="2">
        <v>2620110</v>
      </c>
      <c r="I5803" s="2">
        <v>2620874</v>
      </c>
      <c r="J5803" s="1" t="s">
        <v>25</v>
      </c>
      <c r="K5803" s="2" t="s">
        <v>7879</v>
      </c>
      <c r="N5803" s="2" t="s">
        <v>2981</v>
      </c>
      <c r="Q5803" s="2" t="s">
        <v>7878</v>
      </c>
      <c r="R5803" s="2">
        <v>765</v>
      </c>
      <c r="S5803" s="2">
        <v>254</v>
      </c>
    </row>
    <row r="5804" spans="1:20" ht="28.8" x14ac:dyDescent="0.3">
      <c r="A5804" s="2" t="s">
        <v>20</v>
      </c>
      <c r="B5804" s="2" t="s">
        <v>21</v>
      </c>
      <c r="C5804" s="2" t="s">
        <v>22</v>
      </c>
      <c r="D5804" s="2" t="s">
        <v>23</v>
      </c>
      <c r="E5804" s="2" t="s">
        <v>5</v>
      </c>
      <c r="G5804" s="2" t="s">
        <v>24</v>
      </c>
      <c r="H5804" s="2">
        <v>2620987</v>
      </c>
      <c r="I5804" s="2">
        <v>2623392</v>
      </c>
      <c r="J5804" s="1" t="s">
        <v>25</v>
      </c>
      <c r="Q5804" s="2" t="s">
        <v>7880</v>
      </c>
      <c r="R5804" s="2">
        <v>2406</v>
      </c>
    </row>
    <row r="5805" spans="1:20" ht="28.8" x14ac:dyDescent="0.3">
      <c r="A5805" s="2" t="s">
        <v>28</v>
      </c>
      <c r="B5805" s="2" t="s">
        <v>29</v>
      </c>
      <c r="C5805" s="2" t="s">
        <v>22</v>
      </c>
      <c r="D5805" s="2" t="s">
        <v>23</v>
      </c>
      <c r="E5805" s="2" t="s">
        <v>5</v>
      </c>
      <c r="G5805" s="2" t="s">
        <v>24</v>
      </c>
      <c r="H5805" s="2">
        <v>2620987</v>
      </c>
      <c r="I5805" s="2">
        <v>2623392</v>
      </c>
      <c r="J5805" s="1" t="s">
        <v>25</v>
      </c>
      <c r="K5805" s="2" t="s">
        <v>7881</v>
      </c>
      <c r="N5805" s="2" t="s">
        <v>4111</v>
      </c>
      <c r="Q5805" s="2" t="s">
        <v>7880</v>
      </c>
      <c r="R5805" s="2">
        <v>2406</v>
      </c>
      <c r="S5805" s="2">
        <v>801</v>
      </c>
    </row>
    <row r="5806" spans="1:20" ht="28.8" x14ac:dyDescent="0.3">
      <c r="A5806" s="2" t="s">
        <v>20</v>
      </c>
      <c r="B5806" s="2" t="s">
        <v>21</v>
      </c>
      <c r="C5806" s="2" t="s">
        <v>22</v>
      </c>
      <c r="D5806" s="2" t="s">
        <v>23</v>
      </c>
      <c r="E5806" s="2" t="s">
        <v>5</v>
      </c>
      <c r="G5806" s="2" t="s">
        <v>24</v>
      </c>
      <c r="H5806" s="2">
        <v>2623588</v>
      </c>
      <c r="I5806" s="2">
        <v>2625240</v>
      </c>
      <c r="J5806" s="1" t="s">
        <v>25</v>
      </c>
      <c r="Q5806" s="2" t="s">
        <v>7882</v>
      </c>
      <c r="R5806" s="2">
        <v>1653</v>
      </c>
    </row>
    <row r="5807" spans="1:20" ht="43.2" x14ac:dyDescent="0.3">
      <c r="A5807" s="2" t="s">
        <v>28</v>
      </c>
      <c r="B5807" s="2" t="s">
        <v>29</v>
      </c>
      <c r="C5807" s="2" t="s">
        <v>22</v>
      </c>
      <c r="D5807" s="2" t="s">
        <v>23</v>
      </c>
      <c r="E5807" s="2" t="s">
        <v>5</v>
      </c>
      <c r="G5807" s="2" t="s">
        <v>24</v>
      </c>
      <c r="H5807" s="2">
        <v>2623588</v>
      </c>
      <c r="I5807" s="2">
        <v>2625240</v>
      </c>
      <c r="J5807" s="1" t="s">
        <v>25</v>
      </c>
      <c r="K5807" s="2" t="s">
        <v>7883</v>
      </c>
      <c r="N5807" s="2" t="s">
        <v>41</v>
      </c>
      <c r="Q5807" s="2" t="s">
        <v>7882</v>
      </c>
      <c r="R5807" s="2">
        <v>1653</v>
      </c>
      <c r="S5807" s="2">
        <v>550</v>
      </c>
    </row>
    <row r="5808" spans="1:20" ht="28.8" x14ac:dyDescent="0.3">
      <c r="A5808" s="2" t="s">
        <v>20</v>
      </c>
      <c r="B5808" s="2" t="s">
        <v>53</v>
      </c>
      <c r="C5808" s="2" t="s">
        <v>22</v>
      </c>
      <c r="D5808" s="2" t="s">
        <v>23</v>
      </c>
      <c r="E5808" s="2" t="s">
        <v>5</v>
      </c>
      <c r="G5808" s="2" t="s">
        <v>24</v>
      </c>
      <c r="H5808" s="2">
        <v>2625277</v>
      </c>
      <c r="I5808" s="2">
        <v>2626913</v>
      </c>
      <c r="J5808" s="1" t="s">
        <v>54</v>
      </c>
      <c r="Q5808" s="2" t="s">
        <v>7884</v>
      </c>
      <c r="R5808" s="2">
        <v>1637</v>
      </c>
      <c r="T5808" s="2" t="s">
        <v>56</v>
      </c>
    </row>
    <row r="5809" spans="1:19" ht="28.8" x14ac:dyDescent="0.3">
      <c r="A5809" s="2" t="s">
        <v>20</v>
      </c>
      <c r="B5809" s="2" t="s">
        <v>21</v>
      </c>
      <c r="C5809" s="2" t="s">
        <v>22</v>
      </c>
      <c r="D5809" s="2" t="s">
        <v>23</v>
      </c>
      <c r="E5809" s="2" t="s">
        <v>5</v>
      </c>
      <c r="G5809" s="2" t="s">
        <v>24</v>
      </c>
      <c r="H5809" s="2">
        <v>2626963</v>
      </c>
      <c r="I5809" s="2">
        <v>2627310</v>
      </c>
      <c r="J5809" s="1" t="s">
        <v>54</v>
      </c>
      <c r="Q5809" s="2" t="s">
        <v>7885</v>
      </c>
      <c r="R5809" s="2">
        <v>348</v>
      </c>
    </row>
    <row r="5810" spans="1:19" ht="28.8" x14ac:dyDescent="0.3">
      <c r="A5810" s="2" t="s">
        <v>28</v>
      </c>
      <c r="B5810" s="2" t="s">
        <v>29</v>
      </c>
      <c r="C5810" s="2" t="s">
        <v>22</v>
      </c>
      <c r="D5810" s="2" t="s">
        <v>23</v>
      </c>
      <c r="E5810" s="2" t="s">
        <v>5</v>
      </c>
      <c r="G5810" s="2" t="s">
        <v>24</v>
      </c>
      <c r="H5810" s="2">
        <v>2626963</v>
      </c>
      <c r="I5810" s="2">
        <v>2627310</v>
      </c>
      <c r="J5810" s="1" t="s">
        <v>54</v>
      </c>
      <c r="K5810" s="2" t="s">
        <v>7886</v>
      </c>
      <c r="N5810" s="2" t="s">
        <v>4667</v>
      </c>
      <c r="Q5810" s="2" t="s">
        <v>7885</v>
      </c>
      <c r="R5810" s="2">
        <v>348</v>
      </c>
      <c r="S5810" s="2">
        <v>115</v>
      </c>
    </row>
    <row r="5811" spans="1:19" ht="28.8" x14ac:dyDescent="0.3">
      <c r="A5811" s="2" t="s">
        <v>20</v>
      </c>
      <c r="B5811" s="2" t="s">
        <v>21</v>
      </c>
      <c r="C5811" s="2" t="s">
        <v>22</v>
      </c>
      <c r="D5811" s="2" t="s">
        <v>23</v>
      </c>
      <c r="E5811" s="2" t="s">
        <v>5</v>
      </c>
      <c r="G5811" s="2" t="s">
        <v>24</v>
      </c>
      <c r="H5811" s="2">
        <v>2627301</v>
      </c>
      <c r="I5811" s="2">
        <v>2627633</v>
      </c>
      <c r="J5811" s="1" t="s">
        <v>54</v>
      </c>
      <c r="Q5811" s="2" t="s">
        <v>7887</v>
      </c>
      <c r="R5811" s="2">
        <v>333</v>
      </c>
    </row>
    <row r="5812" spans="1:19" ht="28.8" x14ac:dyDescent="0.3">
      <c r="A5812" s="2" t="s">
        <v>28</v>
      </c>
      <c r="B5812" s="2" t="s">
        <v>29</v>
      </c>
      <c r="C5812" s="2" t="s">
        <v>22</v>
      </c>
      <c r="D5812" s="2" t="s">
        <v>23</v>
      </c>
      <c r="E5812" s="2" t="s">
        <v>5</v>
      </c>
      <c r="G5812" s="2" t="s">
        <v>24</v>
      </c>
      <c r="H5812" s="2">
        <v>2627301</v>
      </c>
      <c r="I5812" s="2">
        <v>2627633</v>
      </c>
      <c r="J5812" s="1" t="s">
        <v>54</v>
      </c>
      <c r="K5812" s="2" t="s">
        <v>7888</v>
      </c>
      <c r="N5812" s="2" t="s">
        <v>4670</v>
      </c>
      <c r="Q5812" s="2" t="s">
        <v>7887</v>
      </c>
      <c r="R5812" s="2">
        <v>333</v>
      </c>
      <c r="S5812" s="2">
        <v>110</v>
      </c>
    </row>
    <row r="5813" spans="1:19" ht="28.8" x14ac:dyDescent="0.3">
      <c r="A5813" s="2" t="s">
        <v>20</v>
      </c>
      <c r="B5813" s="2" t="s">
        <v>21</v>
      </c>
      <c r="C5813" s="2" t="s">
        <v>22</v>
      </c>
      <c r="D5813" s="2" t="s">
        <v>23</v>
      </c>
      <c r="E5813" s="2" t="s">
        <v>5</v>
      </c>
      <c r="G5813" s="2" t="s">
        <v>24</v>
      </c>
      <c r="H5813" s="2">
        <v>2627701</v>
      </c>
      <c r="I5813" s="2">
        <v>2628435</v>
      </c>
      <c r="J5813" s="1" t="s">
        <v>25</v>
      </c>
      <c r="Q5813" s="2" t="s">
        <v>7889</v>
      </c>
      <c r="R5813" s="2">
        <v>735</v>
      </c>
    </row>
    <row r="5814" spans="1:19" ht="43.2" x14ac:dyDescent="0.3">
      <c r="A5814" s="2" t="s">
        <v>28</v>
      </c>
      <c r="B5814" s="2" t="s">
        <v>29</v>
      </c>
      <c r="C5814" s="2" t="s">
        <v>22</v>
      </c>
      <c r="D5814" s="2" t="s">
        <v>23</v>
      </c>
      <c r="E5814" s="2" t="s">
        <v>5</v>
      </c>
      <c r="G5814" s="2" t="s">
        <v>24</v>
      </c>
      <c r="H5814" s="2">
        <v>2627701</v>
      </c>
      <c r="I5814" s="2">
        <v>2628435</v>
      </c>
      <c r="J5814" s="1" t="s">
        <v>25</v>
      </c>
      <c r="K5814" s="2" t="s">
        <v>7890</v>
      </c>
      <c r="N5814" s="2" t="s">
        <v>7891</v>
      </c>
      <c r="Q5814" s="2" t="s">
        <v>7889</v>
      </c>
      <c r="R5814" s="2">
        <v>735</v>
      </c>
      <c r="S5814" s="2">
        <v>244</v>
      </c>
    </row>
    <row r="5815" spans="1:19" ht="28.8" x14ac:dyDescent="0.3">
      <c r="A5815" s="2" t="s">
        <v>20</v>
      </c>
      <c r="B5815" s="2" t="s">
        <v>21</v>
      </c>
      <c r="C5815" s="2" t="s">
        <v>22</v>
      </c>
      <c r="D5815" s="2" t="s">
        <v>23</v>
      </c>
      <c r="E5815" s="2" t="s">
        <v>5</v>
      </c>
      <c r="G5815" s="2" t="s">
        <v>24</v>
      </c>
      <c r="H5815" s="2">
        <v>2628629</v>
      </c>
      <c r="I5815" s="2">
        <v>2629207</v>
      </c>
      <c r="J5815" s="1" t="s">
        <v>25</v>
      </c>
      <c r="Q5815" s="2" t="s">
        <v>7892</v>
      </c>
      <c r="R5815" s="2">
        <v>579</v>
      </c>
    </row>
    <row r="5816" spans="1:19" ht="28.8" x14ac:dyDescent="0.3">
      <c r="A5816" s="2" t="s">
        <v>28</v>
      </c>
      <c r="B5816" s="2" t="s">
        <v>29</v>
      </c>
      <c r="C5816" s="2" t="s">
        <v>22</v>
      </c>
      <c r="D5816" s="2" t="s">
        <v>23</v>
      </c>
      <c r="E5816" s="2" t="s">
        <v>5</v>
      </c>
      <c r="G5816" s="2" t="s">
        <v>24</v>
      </c>
      <c r="H5816" s="2">
        <v>2628629</v>
      </c>
      <c r="I5816" s="2">
        <v>2629207</v>
      </c>
      <c r="J5816" s="1" t="s">
        <v>25</v>
      </c>
      <c r="K5816" s="2" t="s">
        <v>7893</v>
      </c>
      <c r="N5816" s="2" t="s">
        <v>101</v>
      </c>
      <c r="Q5816" s="2" t="s">
        <v>7892</v>
      </c>
      <c r="R5816" s="2">
        <v>579</v>
      </c>
      <c r="S5816" s="2">
        <v>192</v>
      </c>
    </row>
    <row r="5817" spans="1:19" ht="28.8" x14ac:dyDescent="0.3">
      <c r="A5817" s="2" t="s">
        <v>20</v>
      </c>
      <c r="B5817" s="2" t="s">
        <v>21</v>
      </c>
      <c r="C5817" s="2" t="s">
        <v>22</v>
      </c>
      <c r="D5817" s="2" t="s">
        <v>23</v>
      </c>
      <c r="E5817" s="2" t="s">
        <v>5</v>
      </c>
      <c r="G5817" s="2" t="s">
        <v>24</v>
      </c>
      <c r="H5817" s="2">
        <v>2629162</v>
      </c>
      <c r="I5817" s="2">
        <v>2629293</v>
      </c>
      <c r="J5817" s="1" t="s">
        <v>54</v>
      </c>
      <c r="Q5817" s="2" t="s">
        <v>7894</v>
      </c>
      <c r="R5817" s="2">
        <v>132</v>
      </c>
    </row>
    <row r="5818" spans="1:19" ht="28.8" x14ac:dyDescent="0.3">
      <c r="A5818" s="2" t="s">
        <v>28</v>
      </c>
      <c r="B5818" s="2" t="s">
        <v>29</v>
      </c>
      <c r="C5818" s="2" t="s">
        <v>22</v>
      </c>
      <c r="D5818" s="2" t="s">
        <v>23</v>
      </c>
      <c r="E5818" s="2" t="s">
        <v>5</v>
      </c>
      <c r="G5818" s="2" t="s">
        <v>24</v>
      </c>
      <c r="H5818" s="2">
        <v>2629162</v>
      </c>
      <c r="I5818" s="2">
        <v>2629293</v>
      </c>
      <c r="J5818" s="1" t="s">
        <v>54</v>
      </c>
      <c r="K5818" s="2" t="s">
        <v>7895</v>
      </c>
      <c r="N5818" s="2" t="s">
        <v>101</v>
      </c>
      <c r="Q5818" s="2" t="s">
        <v>7894</v>
      </c>
      <c r="R5818" s="2">
        <v>132</v>
      </c>
      <c r="S5818" s="2">
        <v>43</v>
      </c>
    </row>
    <row r="5819" spans="1:19" ht="28.8" x14ac:dyDescent="0.3">
      <c r="A5819" s="2" t="s">
        <v>20</v>
      </c>
      <c r="B5819" s="2" t="s">
        <v>21</v>
      </c>
      <c r="C5819" s="2" t="s">
        <v>22</v>
      </c>
      <c r="D5819" s="2" t="s">
        <v>23</v>
      </c>
      <c r="E5819" s="2" t="s">
        <v>5</v>
      </c>
      <c r="G5819" s="2" t="s">
        <v>24</v>
      </c>
      <c r="H5819" s="2">
        <v>2629355</v>
      </c>
      <c r="I5819" s="2">
        <v>2629639</v>
      </c>
      <c r="J5819" s="1" t="s">
        <v>25</v>
      </c>
      <c r="Q5819" s="2" t="s">
        <v>7896</v>
      </c>
      <c r="R5819" s="2">
        <v>285</v>
      </c>
    </row>
    <row r="5820" spans="1:19" ht="28.8" x14ac:dyDescent="0.3">
      <c r="A5820" s="2" t="s">
        <v>28</v>
      </c>
      <c r="B5820" s="2" t="s">
        <v>29</v>
      </c>
      <c r="C5820" s="2" t="s">
        <v>22</v>
      </c>
      <c r="D5820" s="2" t="s">
        <v>23</v>
      </c>
      <c r="E5820" s="2" t="s">
        <v>5</v>
      </c>
      <c r="G5820" s="2" t="s">
        <v>24</v>
      </c>
      <c r="H5820" s="2">
        <v>2629355</v>
      </c>
      <c r="I5820" s="2">
        <v>2629639</v>
      </c>
      <c r="J5820" s="1" t="s">
        <v>25</v>
      </c>
      <c r="K5820" s="2" t="s">
        <v>7897</v>
      </c>
      <c r="N5820" s="2" t="s">
        <v>101</v>
      </c>
      <c r="Q5820" s="2" t="s">
        <v>7896</v>
      </c>
      <c r="R5820" s="2">
        <v>285</v>
      </c>
      <c r="S5820" s="2">
        <v>94</v>
      </c>
    </row>
    <row r="5821" spans="1:19" ht="28.8" x14ac:dyDescent="0.3">
      <c r="A5821" s="2" t="s">
        <v>20</v>
      </c>
      <c r="B5821" s="2" t="s">
        <v>21</v>
      </c>
      <c r="C5821" s="2" t="s">
        <v>22</v>
      </c>
      <c r="D5821" s="2" t="s">
        <v>23</v>
      </c>
      <c r="E5821" s="2" t="s">
        <v>5</v>
      </c>
      <c r="G5821" s="2" t="s">
        <v>24</v>
      </c>
      <c r="H5821" s="2">
        <v>2630001</v>
      </c>
      <c r="I5821" s="2">
        <v>2632577</v>
      </c>
      <c r="J5821" s="1" t="s">
        <v>54</v>
      </c>
      <c r="Q5821" s="2" t="s">
        <v>7898</v>
      </c>
      <c r="R5821" s="2">
        <v>2577</v>
      </c>
    </row>
    <row r="5822" spans="1:19" ht="28.8" x14ac:dyDescent="0.3">
      <c r="A5822" s="2" t="s">
        <v>28</v>
      </c>
      <c r="B5822" s="2" t="s">
        <v>29</v>
      </c>
      <c r="C5822" s="2" t="s">
        <v>22</v>
      </c>
      <c r="D5822" s="2" t="s">
        <v>23</v>
      </c>
      <c r="E5822" s="2" t="s">
        <v>5</v>
      </c>
      <c r="G5822" s="2" t="s">
        <v>24</v>
      </c>
      <c r="H5822" s="2">
        <v>2630001</v>
      </c>
      <c r="I5822" s="2">
        <v>2632577</v>
      </c>
      <c r="J5822" s="1" t="s">
        <v>54</v>
      </c>
      <c r="K5822" s="2" t="s">
        <v>7899</v>
      </c>
      <c r="N5822" s="2" t="s">
        <v>7900</v>
      </c>
      <c r="Q5822" s="2" t="s">
        <v>7898</v>
      </c>
      <c r="R5822" s="2">
        <v>2577</v>
      </c>
      <c r="S5822" s="2">
        <v>858</v>
      </c>
    </row>
    <row r="5823" spans="1:19" ht="28.8" x14ac:dyDescent="0.3">
      <c r="A5823" s="2" t="s">
        <v>20</v>
      </c>
      <c r="B5823" s="2" t="s">
        <v>21</v>
      </c>
      <c r="C5823" s="2" t="s">
        <v>22</v>
      </c>
      <c r="D5823" s="2" t="s">
        <v>23</v>
      </c>
      <c r="E5823" s="2" t="s">
        <v>5</v>
      </c>
      <c r="G5823" s="2" t="s">
        <v>24</v>
      </c>
      <c r="H5823" s="2">
        <v>2632726</v>
      </c>
      <c r="I5823" s="2">
        <v>2633151</v>
      </c>
      <c r="J5823" s="1" t="s">
        <v>54</v>
      </c>
      <c r="O5823" s="2" t="s">
        <v>7901</v>
      </c>
      <c r="Q5823" s="2" t="s">
        <v>7902</v>
      </c>
      <c r="R5823" s="2">
        <v>426</v>
      </c>
    </row>
    <row r="5824" spans="1:19" ht="28.8" x14ac:dyDescent="0.3">
      <c r="A5824" s="2" t="s">
        <v>28</v>
      </c>
      <c r="B5824" s="2" t="s">
        <v>29</v>
      </c>
      <c r="C5824" s="2" t="s">
        <v>22</v>
      </c>
      <c r="D5824" s="2" t="s">
        <v>23</v>
      </c>
      <c r="E5824" s="2" t="s">
        <v>5</v>
      </c>
      <c r="G5824" s="2" t="s">
        <v>24</v>
      </c>
      <c r="H5824" s="2">
        <v>2632726</v>
      </c>
      <c r="I5824" s="2">
        <v>2633151</v>
      </c>
      <c r="J5824" s="1" t="s">
        <v>54</v>
      </c>
      <c r="K5824" s="2" t="s">
        <v>7903</v>
      </c>
      <c r="N5824" s="2" t="s">
        <v>7904</v>
      </c>
      <c r="O5824" s="2" t="s">
        <v>7901</v>
      </c>
      <c r="Q5824" s="2" t="s">
        <v>7902</v>
      </c>
      <c r="R5824" s="2">
        <v>426</v>
      </c>
      <c r="S5824" s="2">
        <v>141</v>
      </c>
    </row>
    <row r="5825" spans="1:19" ht="28.8" x14ac:dyDescent="0.3">
      <c r="A5825" s="2" t="s">
        <v>20</v>
      </c>
      <c r="B5825" s="2" t="s">
        <v>21</v>
      </c>
      <c r="C5825" s="2" t="s">
        <v>22</v>
      </c>
      <c r="D5825" s="2" t="s">
        <v>23</v>
      </c>
      <c r="E5825" s="2" t="s">
        <v>5</v>
      </c>
      <c r="G5825" s="2" t="s">
        <v>24</v>
      </c>
      <c r="H5825" s="2">
        <v>2633157</v>
      </c>
      <c r="I5825" s="2">
        <v>2633753</v>
      </c>
      <c r="J5825" s="1" t="s">
        <v>54</v>
      </c>
      <c r="O5825" s="2" t="s">
        <v>7905</v>
      </c>
      <c r="Q5825" s="2" t="s">
        <v>7906</v>
      </c>
      <c r="R5825" s="2">
        <v>597</v>
      </c>
    </row>
    <row r="5826" spans="1:19" ht="43.2" x14ac:dyDescent="0.3">
      <c r="A5826" s="2" t="s">
        <v>28</v>
      </c>
      <c r="B5826" s="2" t="s">
        <v>29</v>
      </c>
      <c r="C5826" s="2" t="s">
        <v>22</v>
      </c>
      <c r="D5826" s="2" t="s">
        <v>23</v>
      </c>
      <c r="E5826" s="2" t="s">
        <v>5</v>
      </c>
      <c r="G5826" s="2" t="s">
        <v>24</v>
      </c>
      <c r="H5826" s="2">
        <v>2633157</v>
      </c>
      <c r="I5826" s="2">
        <v>2633753</v>
      </c>
      <c r="J5826" s="1" t="s">
        <v>54</v>
      </c>
      <c r="K5826" s="2" t="s">
        <v>7907</v>
      </c>
      <c r="N5826" s="2" t="s">
        <v>7908</v>
      </c>
      <c r="O5826" s="2" t="s">
        <v>7905</v>
      </c>
      <c r="Q5826" s="2" t="s">
        <v>7906</v>
      </c>
      <c r="R5826" s="2">
        <v>597</v>
      </c>
      <c r="S5826" s="2">
        <v>198</v>
      </c>
    </row>
    <row r="5827" spans="1:19" ht="28.8" x14ac:dyDescent="0.3">
      <c r="A5827" s="2" t="s">
        <v>20</v>
      </c>
      <c r="B5827" s="2" t="s">
        <v>21</v>
      </c>
      <c r="C5827" s="2" t="s">
        <v>22</v>
      </c>
      <c r="D5827" s="2" t="s">
        <v>23</v>
      </c>
      <c r="E5827" s="2" t="s">
        <v>5</v>
      </c>
      <c r="G5827" s="2" t="s">
        <v>24</v>
      </c>
      <c r="H5827" s="2">
        <v>2633905</v>
      </c>
      <c r="I5827" s="2">
        <v>2634813</v>
      </c>
      <c r="J5827" s="1" t="s">
        <v>25</v>
      </c>
      <c r="Q5827" s="2" t="s">
        <v>7909</v>
      </c>
      <c r="R5827" s="2">
        <v>909</v>
      </c>
    </row>
    <row r="5828" spans="1:19" ht="43.2" x14ac:dyDescent="0.3">
      <c r="A5828" s="2" t="s">
        <v>28</v>
      </c>
      <c r="B5828" s="2" t="s">
        <v>29</v>
      </c>
      <c r="C5828" s="2" t="s">
        <v>22</v>
      </c>
      <c r="D5828" s="2" t="s">
        <v>23</v>
      </c>
      <c r="E5828" s="2" t="s">
        <v>5</v>
      </c>
      <c r="G5828" s="2" t="s">
        <v>24</v>
      </c>
      <c r="H5828" s="2">
        <v>2633905</v>
      </c>
      <c r="I5828" s="2">
        <v>2634813</v>
      </c>
      <c r="J5828" s="1" t="s">
        <v>25</v>
      </c>
      <c r="K5828" s="2" t="s">
        <v>7910</v>
      </c>
      <c r="N5828" s="2" t="s">
        <v>7911</v>
      </c>
      <c r="Q5828" s="2" t="s">
        <v>7909</v>
      </c>
      <c r="R5828" s="2">
        <v>909</v>
      </c>
      <c r="S5828" s="2">
        <v>302</v>
      </c>
    </row>
    <row r="5829" spans="1:19" ht="28.8" x14ac:dyDescent="0.3">
      <c r="A5829" s="2" t="s">
        <v>20</v>
      </c>
      <c r="B5829" s="2" t="s">
        <v>21</v>
      </c>
      <c r="C5829" s="2" t="s">
        <v>22</v>
      </c>
      <c r="D5829" s="2" t="s">
        <v>23</v>
      </c>
      <c r="E5829" s="2" t="s">
        <v>5</v>
      </c>
      <c r="G5829" s="2" t="s">
        <v>24</v>
      </c>
      <c r="H5829" s="2">
        <v>2634873</v>
      </c>
      <c r="I5829" s="2">
        <v>2635529</v>
      </c>
      <c r="J5829" s="1" t="s">
        <v>25</v>
      </c>
      <c r="O5829" s="2" t="s">
        <v>7912</v>
      </c>
      <c r="Q5829" s="2" t="s">
        <v>7913</v>
      </c>
      <c r="R5829" s="2">
        <v>657</v>
      </c>
    </row>
    <row r="5830" spans="1:19" ht="57.6" x14ac:dyDescent="0.3">
      <c r="A5830" s="2" t="s">
        <v>28</v>
      </c>
      <c r="B5830" s="2" t="s">
        <v>29</v>
      </c>
      <c r="C5830" s="2" t="s">
        <v>22</v>
      </c>
      <c r="D5830" s="2" t="s">
        <v>23</v>
      </c>
      <c r="E5830" s="2" t="s">
        <v>5</v>
      </c>
      <c r="G5830" s="2" t="s">
        <v>24</v>
      </c>
      <c r="H5830" s="2">
        <v>2634873</v>
      </c>
      <c r="I5830" s="2">
        <v>2635529</v>
      </c>
      <c r="J5830" s="1" t="s">
        <v>25</v>
      </c>
      <c r="K5830" s="2" t="s">
        <v>7914</v>
      </c>
      <c r="N5830" s="2" t="s">
        <v>7915</v>
      </c>
      <c r="O5830" s="2" t="s">
        <v>7912</v>
      </c>
      <c r="Q5830" s="2" t="s">
        <v>7913</v>
      </c>
      <c r="R5830" s="2">
        <v>657</v>
      </c>
      <c r="S5830" s="2">
        <v>218</v>
      </c>
    </row>
    <row r="5831" spans="1:19" ht="28.8" x14ac:dyDescent="0.3">
      <c r="A5831" s="2" t="s">
        <v>20</v>
      </c>
      <c r="B5831" s="2" t="s">
        <v>21</v>
      </c>
      <c r="C5831" s="2" t="s">
        <v>22</v>
      </c>
      <c r="D5831" s="2" t="s">
        <v>23</v>
      </c>
      <c r="E5831" s="2" t="s">
        <v>5</v>
      </c>
      <c r="G5831" s="2" t="s">
        <v>24</v>
      </c>
      <c r="H5831" s="2">
        <v>2635553</v>
      </c>
      <c r="I5831" s="2">
        <v>2635909</v>
      </c>
      <c r="J5831" s="1" t="s">
        <v>25</v>
      </c>
      <c r="Q5831" s="2" t="s">
        <v>7916</v>
      </c>
      <c r="R5831" s="2">
        <v>357</v>
      </c>
    </row>
    <row r="5832" spans="1:19" ht="28.8" x14ac:dyDescent="0.3">
      <c r="A5832" s="2" t="s">
        <v>28</v>
      </c>
      <c r="B5832" s="2" t="s">
        <v>29</v>
      </c>
      <c r="C5832" s="2" t="s">
        <v>22</v>
      </c>
      <c r="D5832" s="2" t="s">
        <v>23</v>
      </c>
      <c r="E5832" s="2" t="s">
        <v>5</v>
      </c>
      <c r="G5832" s="2" t="s">
        <v>24</v>
      </c>
      <c r="H5832" s="2">
        <v>2635553</v>
      </c>
      <c r="I5832" s="2">
        <v>2635909</v>
      </c>
      <c r="J5832" s="1" t="s">
        <v>25</v>
      </c>
      <c r="K5832" s="2" t="s">
        <v>7917</v>
      </c>
      <c r="N5832" s="2" t="s">
        <v>7918</v>
      </c>
      <c r="Q5832" s="2" t="s">
        <v>7916</v>
      </c>
      <c r="R5832" s="2">
        <v>357</v>
      </c>
      <c r="S5832" s="2">
        <v>118</v>
      </c>
    </row>
    <row r="5833" spans="1:19" ht="28.8" x14ac:dyDescent="0.3">
      <c r="A5833" s="2" t="s">
        <v>20</v>
      </c>
      <c r="B5833" s="2" t="s">
        <v>21</v>
      </c>
      <c r="C5833" s="2" t="s">
        <v>22</v>
      </c>
      <c r="D5833" s="2" t="s">
        <v>23</v>
      </c>
      <c r="E5833" s="2" t="s">
        <v>5</v>
      </c>
      <c r="G5833" s="2" t="s">
        <v>24</v>
      </c>
      <c r="H5833" s="2">
        <v>2635916</v>
      </c>
      <c r="I5833" s="2">
        <v>2636389</v>
      </c>
      <c r="J5833" s="1" t="s">
        <v>25</v>
      </c>
      <c r="Q5833" s="2" t="s">
        <v>7919</v>
      </c>
      <c r="R5833" s="2">
        <v>474</v>
      </c>
    </row>
    <row r="5834" spans="1:19" ht="43.2" x14ac:dyDescent="0.3">
      <c r="A5834" s="2" t="s">
        <v>28</v>
      </c>
      <c r="B5834" s="2" t="s">
        <v>29</v>
      </c>
      <c r="C5834" s="2" t="s">
        <v>22</v>
      </c>
      <c r="D5834" s="2" t="s">
        <v>23</v>
      </c>
      <c r="E5834" s="2" t="s">
        <v>5</v>
      </c>
      <c r="G5834" s="2" t="s">
        <v>24</v>
      </c>
      <c r="H5834" s="2">
        <v>2635916</v>
      </c>
      <c r="I5834" s="2">
        <v>2636389</v>
      </c>
      <c r="J5834" s="1" t="s">
        <v>25</v>
      </c>
      <c r="K5834" s="2" t="s">
        <v>7920</v>
      </c>
      <c r="N5834" s="2" t="s">
        <v>41</v>
      </c>
      <c r="Q5834" s="2" t="s">
        <v>7919</v>
      </c>
      <c r="R5834" s="2">
        <v>474</v>
      </c>
      <c r="S5834" s="2">
        <v>157</v>
      </c>
    </row>
    <row r="5835" spans="1:19" ht="28.8" x14ac:dyDescent="0.3">
      <c r="A5835" s="2" t="s">
        <v>20</v>
      </c>
      <c r="B5835" s="2" t="s">
        <v>21</v>
      </c>
      <c r="C5835" s="2" t="s">
        <v>22</v>
      </c>
      <c r="D5835" s="2" t="s">
        <v>23</v>
      </c>
      <c r="E5835" s="2" t="s">
        <v>5</v>
      </c>
      <c r="G5835" s="2" t="s">
        <v>24</v>
      </c>
      <c r="H5835" s="2">
        <v>2636403</v>
      </c>
      <c r="I5835" s="2">
        <v>2636834</v>
      </c>
      <c r="J5835" s="1" t="s">
        <v>25</v>
      </c>
      <c r="Q5835" s="2" t="s">
        <v>7921</v>
      </c>
      <c r="R5835" s="2">
        <v>432</v>
      </c>
    </row>
    <row r="5836" spans="1:19" ht="28.8" x14ac:dyDescent="0.3">
      <c r="A5836" s="2" t="s">
        <v>28</v>
      </c>
      <c r="B5836" s="2" t="s">
        <v>29</v>
      </c>
      <c r="C5836" s="2" t="s">
        <v>22</v>
      </c>
      <c r="D5836" s="2" t="s">
        <v>23</v>
      </c>
      <c r="E5836" s="2" t="s">
        <v>5</v>
      </c>
      <c r="G5836" s="2" t="s">
        <v>24</v>
      </c>
      <c r="H5836" s="2">
        <v>2636403</v>
      </c>
      <c r="I5836" s="2">
        <v>2636834</v>
      </c>
      <c r="J5836" s="1" t="s">
        <v>25</v>
      </c>
      <c r="K5836" s="2" t="s">
        <v>7922</v>
      </c>
      <c r="N5836" s="2" t="s">
        <v>432</v>
      </c>
      <c r="Q5836" s="2" t="s">
        <v>7921</v>
      </c>
      <c r="R5836" s="2">
        <v>432</v>
      </c>
      <c r="S5836" s="2">
        <v>143</v>
      </c>
    </row>
    <row r="5837" spans="1:19" ht="28.8" x14ac:dyDescent="0.3">
      <c r="A5837" s="2" t="s">
        <v>20</v>
      </c>
      <c r="B5837" s="2" t="s">
        <v>21</v>
      </c>
      <c r="C5837" s="2" t="s">
        <v>22</v>
      </c>
      <c r="D5837" s="2" t="s">
        <v>23</v>
      </c>
      <c r="E5837" s="2" t="s">
        <v>5</v>
      </c>
      <c r="G5837" s="2" t="s">
        <v>24</v>
      </c>
      <c r="H5837" s="2">
        <v>2636834</v>
      </c>
      <c r="I5837" s="2">
        <v>2637712</v>
      </c>
      <c r="J5837" s="1" t="s">
        <v>25</v>
      </c>
      <c r="Q5837" s="2" t="s">
        <v>7923</v>
      </c>
      <c r="R5837" s="2">
        <v>879</v>
      </c>
    </row>
    <row r="5838" spans="1:19" ht="28.8" x14ac:dyDescent="0.3">
      <c r="A5838" s="2" t="s">
        <v>28</v>
      </c>
      <c r="B5838" s="2" t="s">
        <v>29</v>
      </c>
      <c r="C5838" s="2" t="s">
        <v>22</v>
      </c>
      <c r="D5838" s="2" t="s">
        <v>23</v>
      </c>
      <c r="E5838" s="2" t="s">
        <v>5</v>
      </c>
      <c r="G5838" s="2" t="s">
        <v>24</v>
      </c>
      <c r="H5838" s="2">
        <v>2636834</v>
      </c>
      <c r="I5838" s="2">
        <v>2637712</v>
      </c>
      <c r="J5838" s="1" t="s">
        <v>25</v>
      </c>
      <c r="K5838" s="2" t="s">
        <v>7924</v>
      </c>
      <c r="N5838" s="2" t="s">
        <v>101</v>
      </c>
      <c r="Q5838" s="2" t="s">
        <v>7923</v>
      </c>
      <c r="R5838" s="2">
        <v>879</v>
      </c>
      <c r="S5838" s="2">
        <v>292</v>
      </c>
    </row>
    <row r="5839" spans="1:19" ht="28.8" x14ac:dyDescent="0.3">
      <c r="A5839" s="2" t="s">
        <v>20</v>
      </c>
      <c r="B5839" s="2" t="s">
        <v>21</v>
      </c>
      <c r="C5839" s="2" t="s">
        <v>22</v>
      </c>
      <c r="D5839" s="2" t="s">
        <v>23</v>
      </c>
      <c r="E5839" s="2" t="s">
        <v>5</v>
      </c>
      <c r="G5839" s="2" t="s">
        <v>24</v>
      </c>
      <c r="H5839" s="2">
        <v>2637709</v>
      </c>
      <c r="I5839" s="2">
        <v>2638296</v>
      </c>
      <c r="J5839" s="1" t="s">
        <v>25</v>
      </c>
      <c r="O5839" s="2" t="s">
        <v>7925</v>
      </c>
      <c r="Q5839" s="2" t="s">
        <v>7926</v>
      </c>
      <c r="R5839" s="2">
        <v>588</v>
      </c>
    </row>
    <row r="5840" spans="1:19" ht="28.8" x14ac:dyDescent="0.3">
      <c r="A5840" s="2" t="s">
        <v>28</v>
      </c>
      <c r="B5840" s="2" t="s">
        <v>29</v>
      </c>
      <c r="C5840" s="2" t="s">
        <v>22</v>
      </c>
      <c r="D5840" s="2" t="s">
        <v>23</v>
      </c>
      <c r="E5840" s="2" t="s">
        <v>5</v>
      </c>
      <c r="G5840" s="2" t="s">
        <v>24</v>
      </c>
      <c r="H5840" s="2">
        <v>2637709</v>
      </c>
      <c r="I5840" s="2">
        <v>2638296</v>
      </c>
      <c r="J5840" s="1" t="s">
        <v>25</v>
      </c>
      <c r="K5840" s="2" t="s">
        <v>7927</v>
      </c>
      <c r="N5840" s="2" t="s">
        <v>5108</v>
      </c>
      <c r="O5840" s="2" t="s">
        <v>7925</v>
      </c>
      <c r="Q5840" s="2" t="s">
        <v>7926</v>
      </c>
      <c r="R5840" s="2">
        <v>588</v>
      </c>
      <c r="S5840" s="2">
        <v>195</v>
      </c>
    </row>
    <row r="5841" spans="1:19" ht="28.8" x14ac:dyDescent="0.3">
      <c r="A5841" s="2" t="s">
        <v>20</v>
      </c>
      <c r="B5841" s="2" t="s">
        <v>21</v>
      </c>
      <c r="C5841" s="2" t="s">
        <v>22</v>
      </c>
      <c r="D5841" s="2" t="s">
        <v>23</v>
      </c>
      <c r="E5841" s="2" t="s">
        <v>5</v>
      </c>
      <c r="G5841" s="2" t="s">
        <v>24</v>
      </c>
      <c r="H5841" s="2">
        <v>2638293</v>
      </c>
      <c r="I5841" s="2">
        <v>2639783</v>
      </c>
      <c r="J5841" s="1" t="s">
        <v>25</v>
      </c>
      <c r="Q5841" s="2" t="s">
        <v>7928</v>
      </c>
      <c r="R5841" s="2">
        <v>1491</v>
      </c>
    </row>
    <row r="5842" spans="1:19" ht="28.8" x14ac:dyDescent="0.3">
      <c r="A5842" s="2" t="s">
        <v>28</v>
      </c>
      <c r="B5842" s="2" t="s">
        <v>29</v>
      </c>
      <c r="C5842" s="2" t="s">
        <v>22</v>
      </c>
      <c r="D5842" s="2" t="s">
        <v>23</v>
      </c>
      <c r="E5842" s="2" t="s">
        <v>5</v>
      </c>
      <c r="G5842" s="2" t="s">
        <v>24</v>
      </c>
      <c r="H5842" s="2">
        <v>2638293</v>
      </c>
      <c r="I5842" s="2">
        <v>2639783</v>
      </c>
      <c r="J5842" s="1" t="s">
        <v>25</v>
      </c>
      <c r="K5842" s="2" t="s">
        <v>7929</v>
      </c>
      <c r="N5842" s="2" t="s">
        <v>6051</v>
      </c>
      <c r="Q5842" s="2" t="s">
        <v>7928</v>
      </c>
      <c r="R5842" s="2">
        <v>1491</v>
      </c>
      <c r="S5842" s="2">
        <v>496</v>
      </c>
    </row>
    <row r="5843" spans="1:19" ht="28.8" x14ac:dyDescent="0.3">
      <c r="A5843" s="2" t="s">
        <v>20</v>
      </c>
      <c r="B5843" s="2" t="s">
        <v>21</v>
      </c>
      <c r="C5843" s="2" t="s">
        <v>22</v>
      </c>
      <c r="D5843" s="2" t="s">
        <v>23</v>
      </c>
      <c r="E5843" s="2" t="s">
        <v>5</v>
      </c>
      <c r="G5843" s="2" t="s">
        <v>24</v>
      </c>
      <c r="H5843" s="2">
        <v>2639809</v>
      </c>
      <c r="I5843" s="2">
        <v>2641182</v>
      </c>
      <c r="J5843" s="1" t="s">
        <v>54</v>
      </c>
      <c r="Q5843" s="2" t="s">
        <v>7930</v>
      </c>
      <c r="R5843" s="2">
        <v>1374</v>
      </c>
    </row>
    <row r="5844" spans="1:19" ht="57.6" x14ac:dyDescent="0.3">
      <c r="A5844" s="2" t="s">
        <v>28</v>
      </c>
      <c r="B5844" s="2" t="s">
        <v>29</v>
      </c>
      <c r="C5844" s="2" t="s">
        <v>22</v>
      </c>
      <c r="D5844" s="2" t="s">
        <v>23</v>
      </c>
      <c r="E5844" s="2" t="s">
        <v>5</v>
      </c>
      <c r="G5844" s="2" t="s">
        <v>24</v>
      </c>
      <c r="H5844" s="2">
        <v>2639809</v>
      </c>
      <c r="I5844" s="2">
        <v>2641182</v>
      </c>
      <c r="J5844" s="1" t="s">
        <v>54</v>
      </c>
      <c r="K5844" s="2" t="s">
        <v>7931</v>
      </c>
      <c r="N5844" s="2" t="s">
        <v>7932</v>
      </c>
      <c r="Q5844" s="2" t="s">
        <v>7930</v>
      </c>
      <c r="R5844" s="2">
        <v>1374</v>
      </c>
      <c r="S5844" s="2">
        <v>457</v>
      </c>
    </row>
    <row r="5845" spans="1:19" ht="28.8" x14ac:dyDescent="0.3">
      <c r="A5845" s="2" t="s">
        <v>20</v>
      </c>
      <c r="B5845" s="2" t="s">
        <v>21</v>
      </c>
      <c r="C5845" s="2" t="s">
        <v>22</v>
      </c>
      <c r="D5845" s="2" t="s">
        <v>23</v>
      </c>
      <c r="E5845" s="2" t="s">
        <v>5</v>
      </c>
      <c r="G5845" s="2" t="s">
        <v>24</v>
      </c>
      <c r="H5845" s="2">
        <v>2641189</v>
      </c>
      <c r="I5845" s="2">
        <v>2641653</v>
      </c>
      <c r="J5845" s="1" t="s">
        <v>54</v>
      </c>
      <c r="Q5845" s="2" t="s">
        <v>7933</v>
      </c>
      <c r="R5845" s="2">
        <v>465</v>
      </c>
    </row>
    <row r="5846" spans="1:19" ht="28.8" x14ac:dyDescent="0.3">
      <c r="A5846" s="2" t="s">
        <v>28</v>
      </c>
      <c r="B5846" s="2" t="s">
        <v>29</v>
      </c>
      <c r="C5846" s="2" t="s">
        <v>22</v>
      </c>
      <c r="D5846" s="2" t="s">
        <v>23</v>
      </c>
      <c r="E5846" s="2" t="s">
        <v>5</v>
      </c>
      <c r="G5846" s="2" t="s">
        <v>24</v>
      </c>
      <c r="H5846" s="2">
        <v>2641189</v>
      </c>
      <c r="I5846" s="2">
        <v>2641653</v>
      </c>
      <c r="J5846" s="1" t="s">
        <v>54</v>
      </c>
      <c r="K5846" s="2" t="s">
        <v>7934</v>
      </c>
      <c r="N5846" s="2" t="s">
        <v>101</v>
      </c>
      <c r="Q5846" s="2" t="s">
        <v>7933</v>
      </c>
      <c r="R5846" s="2">
        <v>465</v>
      </c>
      <c r="S5846" s="2">
        <v>154</v>
      </c>
    </row>
    <row r="5847" spans="1:19" ht="28.8" x14ac:dyDescent="0.3">
      <c r="A5847" s="2" t="s">
        <v>20</v>
      </c>
      <c r="B5847" s="2" t="s">
        <v>21</v>
      </c>
      <c r="C5847" s="2" t="s">
        <v>22</v>
      </c>
      <c r="D5847" s="2" t="s">
        <v>23</v>
      </c>
      <c r="E5847" s="2" t="s">
        <v>5</v>
      </c>
      <c r="G5847" s="2" t="s">
        <v>24</v>
      </c>
      <c r="H5847" s="2">
        <v>2641481</v>
      </c>
      <c r="I5847" s="2">
        <v>2643001</v>
      </c>
      <c r="J5847" s="1" t="s">
        <v>54</v>
      </c>
      <c r="Q5847" s="2" t="s">
        <v>7935</v>
      </c>
      <c r="R5847" s="2">
        <v>1521</v>
      </c>
    </row>
    <row r="5848" spans="1:19" ht="28.8" x14ac:dyDescent="0.3">
      <c r="A5848" s="2" t="s">
        <v>28</v>
      </c>
      <c r="B5848" s="2" t="s">
        <v>29</v>
      </c>
      <c r="C5848" s="2" t="s">
        <v>22</v>
      </c>
      <c r="D5848" s="2" t="s">
        <v>23</v>
      </c>
      <c r="E5848" s="2" t="s">
        <v>5</v>
      </c>
      <c r="G5848" s="2" t="s">
        <v>24</v>
      </c>
      <c r="H5848" s="2">
        <v>2641481</v>
      </c>
      <c r="I5848" s="2">
        <v>2643001</v>
      </c>
      <c r="J5848" s="1" t="s">
        <v>54</v>
      </c>
      <c r="K5848" s="2" t="s">
        <v>7936</v>
      </c>
      <c r="N5848" s="2" t="s">
        <v>114</v>
      </c>
      <c r="Q5848" s="2" t="s">
        <v>7935</v>
      </c>
      <c r="R5848" s="2">
        <v>1521</v>
      </c>
      <c r="S5848" s="2">
        <v>506</v>
      </c>
    </row>
    <row r="5849" spans="1:19" ht="28.8" x14ac:dyDescent="0.3">
      <c r="A5849" s="2" t="s">
        <v>20</v>
      </c>
      <c r="B5849" s="2" t="s">
        <v>21</v>
      </c>
      <c r="C5849" s="2" t="s">
        <v>22</v>
      </c>
      <c r="D5849" s="2" t="s">
        <v>23</v>
      </c>
      <c r="E5849" s="2" t="s">
        <v>5</v>
      </c>
      <c r="G5849" s="2" t="s">
        <v>24</v>
      </c>
      <c r="H5849" s="2">
        <v>2643000</v>
      </c>
      <c r="I5849" s="2">
        <v>2643635</v>
      </c>
      <c r="J5849" s="1" t="s">
        <v>25</v>
      </c>
      <c r="Q5849" s="2" t="s">
        <v>7937</v>
      </c>
      <c r="R5849" s="2">
        <v>636</v>
      </c>
    </row>
    <row r="5850" spans="1:19" ht="28.8" x14ac:dyDescent="0.3">
      <c r="A5850" s="2" t="s">
        <v>28</v>
      </c>
      <c r="B5850" s="2" t="s">
        <v>29</v>
      </c>
      <c r="C5850" s="2" t="s">
        <v>22</v>
      </c>
      <c r="D5850" s="2" t="s">
        <v>23</v>
      </c>
      <c r="E5850" s="2" t="s">
        <v>5</v>
      </c>
      <c r="G5850" s="2" t="s">
        <v>24</v>
      </c>
      <c r="H5850" s="2">
        <v>2643000</v>
      </c>
      <c r="I5850" s="2">
        <v>2643635</v>
      </c>
      <c r="J5850" s="1" t="s">
        <v>25</v>
      </c>
      <c r="K5850" s="2" t="s">
        <v>7938</v>
      </c>
      <c r="N5850" s="2" t="s">
        <v>101</v>
      </c>
      <c r="Q5850" s="2" t="s">
        <v>7937</v>
      </c>
      <c r="R5850" s="2">
        <v>636</v>
      </c>
      <c r="S5850" s="2">
        <v>211</v>
      </c>
    </row>
    <row r="5851" spans="1:19" ht="28.8" x14ac:dyDescent="0.3">
      <c r="A5851" s="2" t="s">
        <v>20</v>
      </c>
      <c r="B5851" s="2" t="s">
        <v>21</v>
      </c>
      <c r="C5851" s="2" t="s">
        <v>22</v>
      </c>
      <c r="D5851" s="2" t="s">
        <v>23</v>
      </c>
      <c r="E5851" s="2" t="s">
        <v>5</v>
      </c>
      <c r="G5851" s="2" t="s">
        <v>24</v>
      </c>
      <c r="H5851" s="2">
        <v>2643724</v>
      </c>
      <c r="I5851" s="2">
        <v>2644005</v>
      </c>
      <c r="J5851" s="1" t="s">
        <v>54</v>
      </c>
      <c r="Q5851" s="2" t="s">
        <v>7939</v>
      </c>
      <c r="R5851" s="2">
        <v>282</v>
      </c>
    </row>
    <row r="5852" spans="1:19" ht="43.2" x14ac:dyDescent="0.3">
      <c r="A5852" s="2" t="s">
        <v>28</v>
      </c>
      <c r="B5852" s="2" t="s">
        <v>29</v>
      </c>
      <c r="C5852" s="2" t="s">
        <v>22</v>
      </c>
      <c r="D5852" s="2" t="s">
        <v>23</v>
      </c>
      <c r="E5852" s="2" t="s">
        <v>5</v>
      </c>
      <c r="G5852" s="2" t="s">
        <v>24</v>
      </c>
      <c r="H5852" s="2">
        <v>2643724</v>
      </c>
      <c r="I5852" s="2">
        <v>2644005</v>
      </c>
      <c r="J5852" s="1" t="s">
        <v>54</v>
      </c>
      <c r="K5852" s="2" t="s">
        <v>7940</v>
      </c>
      <c r="N5852" s="2" t="s">
        <v>41</v>
      </c>
      <c r="Q5852" s="2" t="s">
        <v>7939</v>
      </c>
      <c r="R5852" s="2">
        <v>282</v>
      </c>
      <c r="S5852" s="2">
        <v>93</v>
      </c>
    </row>
    <row r="5853" spans="1:19" ht="28.8" x14ac:dyDescent="0.3">
      <c r="A5853" s="2" t="s">
        <v>20</v>
      </c>
      <c r="B5853" s="2" t="s">
        <v>21</v>
      </c>
      <c r="C5853" s="2" t="s">
        <v>22</v>
      </c>
      <c r="D5853" s="2" t="s">
        <v>23</v>
      </c>
      <c r="E5853" s="2" t="s">
        <v>5</v>
      </c>
      <c r="G5853" s="2" t="s">
        <v>24</v>
      </c>
      <c r="H5853" s="2">
        <v>2644457</v>
      </c>
      <c r="I5853" s="2">
        <v>2645929</v>
      </c>
      <c r="J5853" s="1" t="s">
        <v>25</v>
      </c>
      <c r="Q5853" s="2" t="s">
        <v>7941</v>
      </c>
      <c r="R5853" s="2">
        <v>1473</v>
      </c>
    </row>
    <row r="5854" spans="1:19" ht="86.4" x14ac:dyDescent="0.3">
      <c r="A5854" s="2" t="s">
        <v>28</v>
      </c>
      <c r="B5854" s="2" t="s">
        <v>29</v>
      </c>
      <c r="C5854" s="2" t="s">
        <v>22</v>
      </c>
      <c r="D5854" s="2" t="s">
        <v>23</v>
      </c>
      <c r="E5854" s="2" t="s">
        <v>5</v>
      </c>
      <c r="G5854" s="2" t="s">
        <v>24</v>
      </c>
      <c r="H5854" s="2">
        <v>2644457</v>
      </c>
      <c r="I5854" s="2">
        <v>2645929</v>
      </c>
      <c r="J5854" s="1" t="s">
        <v>25</v>
      </c>
      <c r="K5854" s="2" t="s">
        <v>7942</v>
      </c>
      <c r="N5854" s="2" t="s">
        <v>3774</v>
      </c>
      <c r="Q5854" s="2" t="s">
        <v>7941</v>
      </c>
      <c r="R5854" s="2">
        <v>1473</v>
      </c>
      <c r="S5854" s="2">
        <v>490</v>
      </c>
    </row>
    <row r="5855" spans="1:19" ht="28.8" x14ac:dyDescent="0.3">
      <c r="A5855" s="2" t="s">
        <v>20</v>
      </c>
      <c r="B5855" s="2" t="s">
        <v>21</v>
      </c>
      <c r="C5855" s="2" t="s">
        <v>22</v>
      </c>
      <c r="D5855" s="2" t="s">
        <v>23</v>
      </c>
      <c r="E5855" s="2" t="s">
        <v>5</v>
      </c>
      <c r="G5855" s="2" t="s">
        <v>24</v>
      </c>
      <c r="H5855" s="2">
        <v>2645950</v>
      </c>
      <c r="I5855" s="2">
        <v>2647065</v>
      </c>
      <c r="J5855" s="1" t="s">
        <v>25</v>
      </c>
      <c r="Q5855" s="2" t="s">
        <v>7943</v>
      </c>
      <c r="R5855" s="2">
        <v>1116</v>
      </c>
    </row>
    <row r="5856" spans="1:19" ht="57.6" x14ac:dyDescent="0.3">
      <c r="A5856" s="2" t="s">
        <v>28</v>
      </c>
      <c r="B5856" s="2" t="s">
        <v>29</v>
      </c>
      <c r="C5856" s="2" t="s">
        <v>22</v>
      </c>
      <c r="D5856" s="2" t="s">
        <v>23</v>
      </c>
      <c r="E5856" s="2" t="s">
        <v>5</v>
      </c>
      <c r="G5856" s="2" t="s">
        <v>24</v>
      </c>
      <c r="H5856" s="2">
        <v>2645950</v>
      </c>
      <c r="I5856" s="2">
        <v>2647065</v>
      </c>
      <c r="J5856" s="1" t="s">
        <v>25</v>
      </c>
      <c r="K5856" s="2" t="s">
        <v>7944</v>
      </c>
      <c r="N5856" s="2" t="s">
        <v>7945</v>
      </c>
      <c r="Q5856" s="2" t="s">
        <v>7943</v>
      </c>
      <c r="R5856" s="2">
        <v>1116</v>
      </c>
      <c r="S5856" s="2">
        <v>371</v>
      </c>
    </row>
    <row r="5857" spans="1:19" ht="28.8" x14ac:dyDescent="0.3">
      <c r="A5857" s="2" t="s">
        <v>20</v>
      </c>
      <c r="B5857" s="2" t="s">
        <v>21</v>
      </c>
      <c r="C5857" s="2" t="s">
        <v>22</v>
      </c>
      <c r="D5857" s="2" t="s">
        <v>23</v>
      </c>
      <c r="E5857" s="2" t="s">
        <v>5</v>
      </c>
      <c r="G5857" s="2" t="s">
        <v>24</v>
      </c>
      <c r="H5857" s="2">
        <v>2647404</v>
      </c>
      <c r="I5857" s="2">
        <v>2648249</v>
      </c>
      <c r="J5857" s="1" t="s">
        <v>25</v>
      </c>
      <c r="O5857" s="2" t="s">
        <v>7946</v>
      </c>
      <c r="Q5857" s="2" t="s">
        <v>7947</v>
      </c>
      <c r="R5857" s="2">
        <v>846</v>
      </c>
    </row>
    <row r="5858" spans="1:19" ht="72" x14ac:dyDescent="0.3">
      <c r="A5858" s="2" t="s">
        <v>28</v>
      </c>
      <c r="B5858" s="2" t="s">
        <v>29</v>
      </c>
      <c r="C5858" s="2" t="s">
        <v>22</v>
      </c>
      <c r="D5858" s="2" t="s">
        <v>23</v>
      </c>
      <c r="E5858" s="2" t="s">
        <v>5</v>
      </c>
      <c r="G5858" s="2" t="s">
        <v>24</v>
      </c>
      <c r="H5858" s="2">
        <v>2647404</v>
      </c>
      <c r="I5858" s="2">
        <v>2648249</v>
      </c>
      <c r="J5858" s="1" t="s">
        <v>25</v>
      </c>
      <c r="K5858" s="2" t="s">
        <v>7948</v>
      </c>
      <c r="N5858" s="2" t="s">
        <v>7949</v>
      </c>
      <c r="O5858" s="2" t="s">
        <v>7946</v>
      </c>
      <c r="Q5858" s="2" t="s">
        <v>7947</v>
      </c>
      <c r="R5858" s="2">
        <v>846</v>
      </c>
      <c r="S5858" s="2">
        <v>281</v>
      </c>
    </row>
    <row r="5859" spans="1:19" ht="28.8" x14ac:dyDescent="0.3">
      <c r="A5859" s="2" t="s">
        <v>20</v>
      </c>
      <c r="B5859" s="2" t="s">
        <v>21</v>
      </c>
      <c r="C5859" s="2" t="s">
        <v>22</v>
      </c>
      <c r="D5859" s="2" t="s">
        <v>23</v>
      </c>
      <c r="E5859" s="2" t="s">
        <v>5</v>
      </c>
      <c r="G5859" s="2" t="s">
        <v>24</v>
      </c>
      <c r="H5859" s="2">
        <v>2648246</v>
      </c>
      <c r="I5859" s="2">
        <v>2648899</v>
      </c>
      <c r="J5859" s="1" t="s">
        <v>25</v>
      </c>
      <c r="O5859" s="2" t="s">
        <v>7950</v>
      </c>
      <c r="Q5859" s="2" t="s">
        <v>7951</v>
      </c>
      <c r="R5859" s="2">
        <v>654</v>
      </c>
    </row>
    <row r="5860" spans="1:19" ht="57.6" x14ac:dyDescent="0.3">
      <c r="A5860" s="2" t="s">
        <v>28</v>
      </c>
      <c r="B5860" s="2" t="s">
        <v>29</v>
      </c>
      <c r="C5860" s="2" t="s">
        <v>22</v>
      </c>
      <c r="D5860" s="2" t="s">
        <v>23</v>
      </c>
      <c r="E5860" s="2" t="s">
        <v>5</v>
      </c>
      <c r="G5860" s="2" t="s">
        <v>24</v>
      </c>
      <c r="H5860" s="2">
        <v>2648246</v>
      </c>
      <c r="I5860" s="2">
        <v>2648899</v>
      </c>
      <c r="J5860" s="1" t="s">
        <v>25</v>
      </c>
      <c r="K5860" s="2" t="s">
        <v>7952</v>
      </c>
      <c r="N5860" s="2" t="s">
        <v>7953</v>
      </c>
      <c r="O5860" s="2" t="s">
        <v>7950</v>
      </c>
      <c r="Q5860" s="2" t="s">
        <v>7951</v>
      </c>
      <c r="R5860" s="2">
        <v>654</v>
      </c>
      <c r="S5860" s="2">
        <v>217</v>
      </c>
    </row>
    <row r="5861" spans="1:19" ht="28.8" x14ac:dyDescent="0.3">
      <c r="A5861" s="2" t="s">
        <v>20</v>
      </c>
      <c r="B5861" s="2" t="s">
        <v>21</v>
      </c>
      <c r="C5861" s="2" t="s">
        <v>22</v>
      </c>
      <c r="D5861" s="2" t="s">
        <v>23</v>
      </c>
      <c r="E5861" s="2" t="s">
        <v>5</v>
      </c>
      <c r="G5861" s="2" t="s">
        <v>24</v>
      </c>
      <c r="H5861" s="2">
        <v>2648991</v>
      </c>
      <c r="I5861" s="2">
        <v>2649740</v>
      </c>
      <c r="J5861" s="1" t="s">
        <v>25</v>
      </c>
      <c r="Q5861" s="2" t="s">
        <v>7954</v>
      </c>
      <c r="R5861" s="2">
        <v>750</v>
      </c>
    </row>
    <row r="5862" spans="1:19" ht="43.2" x14ac:dyDescent="0.3">
      <c r="A5862" s="2" t="s">
        <v>28</v>
      </c>
      <c r="B5862" s="2" t="s">
        <v>29</v>
      </c>
      <c r="C5862" s="2" t="s">
        <v>22</v>
      </c>
      <c r="D5862" s="2" t="s">
        <v>23</v>
      </c>
      <c r="E5862" s="2" t="s">
        <v>5</v>
      </c>
      <c r="G5862" s="2" t="s">
        <v>24</v>
      </c>
      <c r="H5862" s="2">
        <v>2648991</v>
      </c>
      <c r="I5862" s="2">
        <v>2649740</v>
      </c>
      <c r="J5862" s="1" t="s">
        <v>25</v>
      </c>
      <c r="K5862" s="2" t="s">
        <v>7955</v>
      </c>
      <c r="N5862" s="2" t="s">
        <v>7956</v>
      </c>
      <c r="Q5862" s="2" t="s">
        <v>7954</v>
      </c>
      <c r="R5862" s="2">
        <v>750</v>
      </c>
      <c r="S5862" s="2">
        <v>249</v>
      </c>
    </row>
    <row r="5863" spans="1:19" ht="28.8" x14ac:dyDescent="0.3">
      <c r="A5863" s="2" t="s">
        <v>20</v>
      </c>
      <c r="B5863" s="2" t="s">
        <v>21</v>
      </c>
      <c r="C5863" s="2" t="s">
        <v>22</v>
      </c>
      <c r="D5863" s="2" t="s">
        <v>23</v>
      </c>
      <c r="E5863" s="2" t="s">
        <v>5</v>
      </c>
      <c r="G5863" s="2" t="s">
        <v>24</v>
      </c>
      <c r="H5863" s="2">
        <v>2649792</v>
      </c>
      <c r="I5863" s="2">
        <v>2650433</v>
      </c>
      <c r="J5863" s="1" t="s">
        <v>25</v>
      </c>
      <c r="Q5863" s="2" t="s">
        <v>7957</v>
      </c>
      <c r="R5863" s="2">
        <v>642</v>
      </c>
    </row>
    <row r="5864" spans="1:19" ht="28.8" x14ac:dyDescent="0.3">
      <c r="A5864" s="2" t="s">
        <v>28</v>
      </c>
      <c r="B5864" s="2" t="s">
        <v>29</v>
      </c>
      <c r="C5864" s="2" t="s">
        <v>22</v>
      </c>
      <c r="D5864" s="2" t="s">
        <v>23</v>
      </c>
      <c r="E5864" s="2" t="s">
        <v>5</v>
      </c>
      <c r="G5864" s="2" t="s">
        <v>24</v>
      </c>
      <c r="H5864" s="2">
        <v>2649792</v>
      </c>
      <c r="I5864" s="2">
        <v>2650433</v>
      </c>
      <c r="J5864" s="1" t="s">
        <v>25</v>
      </c>
      <c r="K5864" s="2" t="s">
        <v>7958</v>
      </c>
      <c r="N5864" s="2" t="s">
        <v>101</v>
      </c>
      <c r="Q5864" s="2" t="s">
        <v>7957</v>
      </c>
      <c r="R5864" s="2">
        <v>642</v>
      </c>
      <c r="S5864" s="2">
        <v>213</v>
      </c>
    </row>
    <row r="5865" spans="1:19" ht="28.8" x14ac:dyDescent="0.3">
      <c r="A5865" s="2" t="s">
        <v>20</v>
      </c>
      <c r="B5865" s="2" t="s">
        <v>21</v>
      </c>
      <c r="C5865" s="2" t="s">
        <v>22</v>
      </c>
      <c r="D5865" s="2" t="s">
        <v>23</v>
      </c>
      <c r="E5865" s="2" t="s">
        <v>5</v>
      </c>
      <c r="G5865" s="2" t="s">
        <v>24</v>
      </c>
      <c r="H5865" s="2">
        <v>2650382</v>
      </c>
      <c r="I5865" s="2">
        <v>2650552</v>
      </c>
      <c r="J5865" s="1" t="s">
        <v>25</v>
      </c>
      <c r="Q5865" s="2" t="s">
        <v>7959</v>
      </c>
      <c r="R5865" s="2">
        <v>171</v>
      </c>
    </row>
    <row r="5866" spans="1:19" ht="28.8" x14ac:dyDescent="0.3">
      <c r="A5866" s="2" t="s">
        <v>28</v>
      </c>
      <c r="B5866" s="2" t="s">
        <v>29</v>
      </c>
      <c r="C5866" s="2" t="s">
        <v>22</v>
      </c>
      <c r="D5866" s="2" t="s">
        <v>23</v>
      </c>
      <c r="E5866" s="2" t="s">
        <v>5</v>
      </c>
      <c r="G5866" s="2" t="s">
        <v>24</v>
      </c>
      <c r="H5866" s="2">
        <v>2650382</v>
      </c>
      <c r="I5866" s="2">
        <v>2650552</v>
      </c>
      <c r="J5866" s="1" t="s">
        <v>25</v>
      </c>
      <c r="K5866" s="2" t="s">
        <v>7960</v>
      </c>
      <c r="N5866" s="2" t="s">
        <v>101</v>
      </c>
      <c r="Q5866" s="2" t="s">
        <v>7959</v>
      </c>
      <c r="R5866" s="2">
        <v>171</v>
      </c>
      <c r="S5866" s="2">
        <v>56</v>
      </c>
    </row>
    <row r="5867" spans="1:19" ht="28.8" x14ac:dyDescent="0.3">
      <c r="A5867" s="2" t="s">
        <v>20</v>
      </c>
      <c r="B5867" s="2" t="s">
        <v>21</v>
      </c>
      <c r="C5867" s="2" t="s">
        <v>22</v>
      </c>
      <c r="D5867" s="2" t="s">
        <v>23</v>
      </c>
      <c r="E5867" s="2" t="s">
        <v>5</v>
      </c>
      <c r="G5867" s="2" t="s">
        <v>24</v>
      </c>
      <c r="H5867" s="2">
        <v>2650455</v>
      </c>
      <c r="I5867" s="2">
        <v>2656202</v>
      </c>
      <c r="J5867" s="1" t="s">
        <v>25</v>
      </c>
      <c r="Q5867" s="2" t="s">
        <v>7961</v>
      </c>
      <c r="R5867" s="2">
        <v>5748</v>
      </c>
    </row>
    <row r="5868" spans="1:19" ht="43.2" x14ac:dyDescent="0.3">
      <c r="A5868" s="2" t="s">
        <v>28</v>
      </c>
      <c r="B5868" s="2" t="s">
        <v>29</v>
      </c>
      <c r="C5868" s="2" t="s">
        <v>22</v>
      </c>
      <c r="D5868" s="2" t="s">
        <v>23</v>
      </c>
      <c r="E5868" s="2" t="s">
        <v>5</v>
      </c>
      <c r="G5868" s="2" t="s">
        <v>24</v>
      </c>
      <c r="H5868" s="2">
        <v>2650455</v>
      </c>
      <c r="I5868" s="2">
        <v>2656202</v>
      </c>
      <c r="J5868" s="1" t="s">
        <v>25</v>
      </c>
      <c r="K5868" s="2" t="s">
        <v>7962</v>
      </c>
      <c r="N5868" s="2" t="s">
        <v>1901</v>
      </c>
      <c r="Q5868" s="2" t="s">
        <v>7961</v>
      </c>
      <c r="R5868" s="2">
        <v>5748</v>
      </c>
      <c r="S5868" s="2">
        <v>1915</v>
      </c>
    </row>
    <row r="5869" spans="1:19" ht="28.8" x14ac:dyDescent="0.3">
      <c r="A5869" s="2" t="s">
        <v>20</v>
      </c>
      <c r="B5869" s="2" t="s">
        <v>21</v>
      </c>
      <c r="C5869" s="2" t="s">
        <v>22</v>
      </c>
      <c r="D5869" s="2" t="s">
        <v>23</v>
      </c>
      <c r="E5869" s="2" t="s">
        <v>5</v>
      </c>
      <c r="G5869" s="2" t="s">
        <v>24</v>
      </c>
      <c r="H5869" s="2">
        <v>2656290</v>
      </c>
      <c r="I5869" s="2">
        <v>2657861</v>
      </c>
      <c r="J5869" s="1" t="s">
        <v>25</v>
      </c>
      <c r="Q5869" s="2" t="s">
        <v>7963</v>
      </c>
      <c r="R5869" s="2">
        <v>1572</v>
      </c>
    </row>
    <row r="5870" spans="1:19" ht="28.8" x14ac:dyDescent="0.3">
      <c r="A5870" s="2" t="s">
        <v>28</v>
      </c>
      <c r="B5870" s="2" t="s">
        <v>29</v>
      </c>
      <c r="C5870" s="2" t="s">
        <v>22</v>
      </c>
      <c r="D5870" s="2" t="s">
        <v>23</v>
      </c>
      <c r="E5870" s="2" t="s">
        <v>5</v>
      </c>
      <c r="G5870" s="2" t="s">
        <v>24</v>
      </c>
      <c r="H5870" s="2">
        <v>2656290</v>
      </c>
      <c r="I5870" s="2">
        <v>2657861</v>
      </c>
      <c r="J5870" s="1" t="s">
        <v>25</v>
      </c>
      <c r="K5870" s="2" t="s">
        <v>7964</v>
      </c>
      <c r="N5870" s="2" t="s">
        <v>101</v>
      </c>
      <c r="Q5870" s="2" t="s">
        <v>7963</v>
      </c>
      <c r="R5870" s="2">
        <v>1572</v>
      </c>
      <c r="S5870" s="2">
        <v>523</v>
      </c>
    </row>
    <row r="5871" spans="1:19" ht="28.8" x14ac:dyDescent="0.3">
      <c r="A5871" s="2" t="s">
        <v>20</v>
      </c>
      <c r="B5871" s="2" t="s">
        <v>21</v>
      </c>
      <c r="C5871" s="2" t="s">
        <v>22</v>
      </c>
      <c r="D5871" s="2" t="s">
        <v>23</v>
      </c>
      <c r="E5871" s="2" t="s">
        <v>5</v>
      </c>
      <c r="G5871" s="2" t="s">
        <v>24</v>
      </c>
      <c r="H5871" s="2">
        <v>2657861</v>
      </c>
      <c r="I5871" s="2">
        <v>2658676</v>
      </c>
      <c r="J5871" s="1" t="s">
        <v>25</v>
      </c>
      <c r="Q5871" s="2" t="s">
        <v>7965</v>
      </c>
      <c r="R5871" s="2">
        <v>816</v>
      </c>
    </row>
    <row r="5872" spans="1:19" ht="28.8" x14ac:dyDescent="0.3">
      <c r="A5872" s="2" t="s">
        <v>28</v>
      </c>
      <c r="B5872" s="2" t="s">
        <v>29</v>
      </c>
      <c r="C5872" s="2" t="s">
        <v>22</v>
      </c>
      <c r="D5872" s="2" t="s">
        <v>23</v>
      </c>
      <c r="E5872" s="2" t="s">
        <v>5</v>
      </c>
      <c r="G5872" s="2" t="s">
        <v>24</v>
      </c>
      <c r="H5872" s="2">
        <v>2657861</v>
      </c>
      <c r="I5872" s="2">
        <v>2658676</v>
      </c>
      <c r="J5872" s="1" t="s">
        <v>25</v>
      </c>
      <c r="K5872" s="2" t="s">
        <v>7966</v>
      </c>
      <c r="N5872" s="2" t="s">
        <v>101</v>
      </c>
      <c r="Q5872" s="2" t="s">
        <v>7965</v>
      </c>
      <c r="R5872" s="2">
        <v>816</v>
      </c>
      <c r="S5872" s="2">
        <v>271</v>
      </c>
    </row>
    <row r="5873" spans="1:19" ht="28.8" x14ac:dyDescent="0.3">
      <c r="A5873" s="2" t="s">
        <v>20</v>
      </c>
      <c r="B5873" s="2" t="s">
        <v>21</v>
      </c>
      <c r="C5873" s="2" t="s">
        <v>22</v>
      </c>
      <c r="D5873" s="2" t="s">
        <v>23</v>
      </c>
      <c r="E5873" s="2" t="s">
        <v>5</v>
      </c>
      <c r="G5873" s="2" t="s">
        <v>24</v>
      </c>
      <c r="H5873" s="2">
        <v>2658831</v>
      </c>
      <c r="I5873" s="2">
        <v>2659712</v>
      </c>
      <c r="J5873" s="1" t="s">
        <v>25</v>
      </c>
      <c r="O5873" s="2" t="s">
        <v>7967</v>
      </c>
      <c r="Q5873" s="2" t="s">
        <v>7968</v>
      </c>
      <c r="R5873" s="2">
        <v>882</v>
      </c>
    </row>
    <row r="5874" spans="1:19" ht="43.2" x14ac:dyDescent="0.3">
      <c r="A5874" s="2" t="s">
        <v>28</v>
      </c>
      <c r="B5874" s="2" t="s">
        <v>29</v>
      </c>
      <c r="C5874" s="2" t="s">
        <v>22</v>
      </c>
      <c r="D5874" s="2" t="s">
        <v>23</v>
      </c>
      <c r="E5874" s="2" t="s">
        <v>5</v>
      </c>
      <c r="G5874" s="2" t="s">
        <v>24</v>
      </c>
      <c r="H5874" s="2">
        <v>2658831</v>
      </c>
      <c r="I5874" s="2">
        <v>2659712</v>
      </c>
      <c r="J5874" s="1" t="s">
        <v>25</v>
      </c>
      <c r="K5874" s="2" t="s">
        <v>7969</v>
      </c>
      <c r="N5874" s="2" t="s">
        <v>7970</v>
      </c>
      <c r="O5874" s="2" t="s">
        <v>7967</v>
      </c>
      <c r="Q5874" s="2" t="s">
        <v>7968</v>
      </c>
      <c r="R5874" s="2">
        <v>882</v>
      </c>
      <c r="S5874" s="2">
        <v>293</v>
      </c>
    </row>
    <row r="5875" spans="1:19" ht="28.8" x14ac:dyDescent="0.3">
      <c r="A5875" s="2" t="s">
        <v>20</v>
      </c>
      <c r="B5875" s="2" t="s">
        <v>21</v>
      </c>
      <c r="C5875" s="2" t="s">
        <v>22</v>
      </c>
      <c r="D5875" s="2" t="s">
        <v>23</v>
      </c>
      <c r="E5875" s="2" t="s">
        <v>5</v>
      </c>
      <c r="G5875" s="2" t="s">
        <v>24</v>
      </c>
      <c r="H5875" s="2">
        <v>2659712</v>
      </c>
      <c r="I5875" s="2">
        <v>2661526</v>
      </c>
      <c r="J5875" s="1" t="s">
        <v>25</v>
      </c>
      <c r="O5875" s="2" t="s">
        <v>7971</v>
      </c>
      <c r="Q5875" s="2" t="s">
        <v>7972</v>
      </c>
      <c r="R5875" s="2">
        <v>1815</v>
      </c>
    </row>
    <row r="5876" spans="1:19" ht="57.6" x14ac:dyDescent="0.3">
      <c r="A5876" s="2" t="s">
        <v>28</v>
      </c>
      <c r="B5876" s="2" t="s">
        <v>29</v>
      </c>
      <c r="C5876" s="2" t="s">
        <v>22</v>
      </c>
      <c r="D5876" s="2" t="s">
        <v>23</v>
      </c>
      <c r="E5876" s="2" t="s">
        <v>5</v>
      </c>
      <c r="G5876" s="2" t="s">
        <v>24</v>
      </c>
      <c r="H5876" s="2">
        <v>2659712</v>
      </c>
      <c r="I5876" s="2">
        <v>2661526</v>
      </c>
      <c r="J5876" s="1" t="s">
        <v>25</v>
      </c>
      <c r="K5876" s="2" t="s">
        <v>7973</v>
      </c>
      <c r="N5876" s="2" t="s">
        <v>7974</v>
      </c>
      <c r="O5876" s="2" t="s">
        <v>7971</v>
      </c>
      <c r="Q5876" s="2" t="s">
        <v>7972</v>
      </c>
      <c r="R5876" s="2">
        <v>1815</v>
      </c>
      <c r="S5876" s="2">
        <v>604</v>
      </c>
    </row>
    <row r="5877" spans="1:19" ht="28.8" x14ac:dyDescent="0.3">
      <c r="A5877" s="2" t="s">
        <v>20</v>
      </c>
      <c r="B5877" s="2" t="s">
        <v>21</v>
      </c>
      <c r="C5877" s="2" t="s">
        <v>22</v>
      </c>
      <c r="D5877" s="2" t="s">
        <v>23</v>
      </c>
      <c r="E5877" s="2" t="s">
        <v>5</v>
      </c>
      <c r="G5877" s="2" t="s">
        <v>24</v>
      </c>
      <c r="H5877" s="2">
        <v>2661596</v>
      </c>
      <c r="I5877" s="2">
        <v>2662822</v>
      </c>
      <c r="J5877" s="1" t="s">
        <v>54</v>
      </c>
      <c r="Q5877" s="2" t="s">
        <v>7975</v>
      </c>
      <c r="R5877" s="2">
        <v>1227</v>
      </c>
    </row>
    <row r="5878" spans="1:19" ht="28.8" x14ac:dyDescent="0.3">
      <c r="A5878" s="2" t="s">
        <v>28</v>
      </c>
      <c r="B5878" s="2" t="s">
        <v>29</v>
      </c>
      <c r="C5878" s="2" t="s">
        <v>22</v>
      </c>
      <c r="D5878" s="2" t="s">
        <v>23</v>
      </c>
      <c r="E5878" s="2" t="s">
        <v>5</v>
      </c>
      <c r="G5878" s="2" t="s">
        <v>24</v>
      </c>
      <c r="H5878" s="2">
        <v>2661596</v>
      </c>
      <c r="I5878" s="2">
        <v>2662822</v>
      </c>
      <c r="J5878" s="1" t="s">
        <v>54</v>
      </c>
      <c r="K5878" s="2" t="s">
        <v>7976</v>
      </c>
      <c r="N5878" s="2" t="s">
        <v>1723</v>
      </c>
      <c r="Q5878" s="2" t="s">
        <v>7975</v>
      </c>
      <c r="R5878" s="2">
        <v>1227</v>
      </c>
      <c r="S5878" s="2">
        <v>408</v>
      </c>
    </row>
    <row r="5879" spans="1:19" ht="28.8" x14ac:dyDescent="0.3">
      <c r="A5879" s="2" t="s">
        <v>20</v>
      </c>
      <c r="B5879" s="2" t="s">
        <v>21</v>
      </c>
      <c r="C5879" s="2" t="s">
        <v>22</v>
      </c>
      <c r="D5879" s="2" t="s">
        <v>23</v>
      </c>
      <c r="E5879" s="2" t="s">
        <v>5</v>
      </c>
      <c r="G5879" s="2" t="s">
        <v>24</v>
      </c>
      <c r="H5879" s="2">
        <v>2663162</v>
      </c>
      <c r="I5879" s="2">
        <v>2663998</v>
      </c>
      <c r="J5879" s="1" t="s">
        <v>25</v>
      </c>
      <c r="O5879" s="2" t="s">
        <v>7977</v>
      </c>
      <c r="Q5879" s="2" t="s">
        <v>7978</v>
      </c>
      <c r="R5879" s="2">
        <v>837</v>
      </c>
    </row>
    <row r="5880" spans="1:19" ht="43.2" x14ac:dyDescent="0.3">
      <c r="A5880" s="2" t="s">
        <v>28</v>
      </c>
      <c r="B5880" s="2" t="s">
        <v>29</v>
      </c>
      <c r="C5880" s="2" t="s">
        <v>22</v>
      </c>
      <c r="D5880" s="2" t="s">
        <v>23</v>
      </c>
      <c r="E5880" s="2" t="s">
        <v>5</v>
      </c>
      <c r="G5880" s="2" t="s">
        <v>24</v>
      </c>
      <c r="H5880" s="2">
        <v>2663162</v>
      </c>
      <c r="I5880" s="2">
        <v>2663998</v>
      </c>
      <c r="J5880" s="1" t="s">
        <v>25</v>
      </c>
      <c r="K5880" s="2" t="s">
        <v>7979</v>
      </c>
      <c r="N5880" s="2" t="s">
        <v>7980</v>
      </c>
      <c r="O5880" s="2" t="s">
        <v>7977</v>
      </c>
      <c r="Q5880" s="2" t="s">
        <v>7978</v>
      </c>
      <c r="R5880" s="2">
        <v>837</v>
      </c>
      <c r="S5880" s="2">
        <v>278</v>
      </c>
    </row>
    <row r="5881" spans="1:19" ht="28.8" x14ac:dyDescent="0.3">
      <c r="A5881" s="2" t="s">
        <v>20</v>
      </c>
      <c r="B5881" s="2" t="s">
        <v>21</v>
      </c>
      <c r="C5881" s="2" t="s">
        <v>22</v>
      </c>
      <c r="D5881" s="2" t="s">
        <v>23</v>
      </c>
      <c r="E5881" s="2" t="s">
        <v>5</v>
      </c>
      <c r="G5881" s="2" t="s">
        <v>24</v>
      </c>
      <c r="H5881" s="2">
        <v>2663976</v>
      </c>
      <c r="I5881" s="2">
        <v>2665733</v>
      </c>
      <c r="J5881" s="1" t="s">
        <v>25</v>
      </c>
      <c r="Q5881" s="2" t="s">
        <v>7981</v>
      </c>
      <c r="R5881" s="2">
        <v>1758</v>
      </c>
    </row>
    <row r="5882" spans="1:19" ht="43.2" x14ac:dyDescent="0.3">
      <c r="A5882" s="2" t="s">
        <v>28</v>
      </c>
      <c r="B5882" s="2" t="s">
        <v>29</v>
      </c>
      <c r="C5882" s="2" t="s">
        <v>22</v>
      </c>
      <c r="D5882" s="2" t="s">
        <v>23</v>
      </c>
      <c r="E5882" s="2" t="s">
        <v>5</v>
      </c>
      <c r="G5882" s="2" t="s">
        <v>24</v>
      </c>
      <c r="H5882" s="2">
        <v>2663976</v>
      </c>
      <c r="I5882" s="2">
        <v>2665733</v>
      </c>
      <c r="J5882" s="1" t="s">
        <v>25</v>
      </c>
      <c r="K5882" s="2" t="s">
        <v>7982</v>
      </c>
      <c r="N5882" s="2" t="s">
        <v>41</v>
      </c>
      <c r="Q5882" s="2" t="s">
        <v>7981</v>
      </c>
      <c r="R5882" s="2">
        <v>1758</v>
      </c>
      <c r="S5882" s="2">
        <v>585</v>
      </c>
    </row>
    <row r="5883" spans="1:19" ht="28.8" x14ac:dyDescent="0.3">
      <c r="A5883" s="2" t="s">
        <v>20</v>
      </c>
      <c r="B5883" s="2" t="s">
        <v>21</v>
      </c>
      <c r="C5883" s="2" t="s">
        <v>22</v>
      </c>
      <c r="D5883" s="2" t="s">
        <v>23</v>
      </c>
      <c r="E5883" s="2" t="s">
        <v>5</v>
      </c>
      <c r="G5883" s="2" t="s">
        <v>24</v>
      </c>
      <c r="H5883" s="2">
        <v>2665813</v>
      </c>
      <c r="I5883" s="2">
        <v>2666985</v>
      </c>
      <c r="J5883" s="1" t="s">
        <v>25</v>
      </c>
      <c r="Q5883" s="2" t="s">
        <v>7983</v>
      </c>
      <c r="R5883" s="2">
        <v>1173</v>
      </c>
    </row>
    <row r="5884" spans="1:19" ht="72" x14ac:dyDescent="0.3">
      <c r="A5884" s="2" t="s">
        <v>28</v>
      </c>
      <c r="B5884" s="2" t="s">
        <v>29</v>
      </c>
      <c r="C5884" s="2" t="s">
        <v>22</v>
      </c>
      <c r="D5884" s="2" t="s">
        <v>23</v>
      </c>
      <c r="E5884" s="2" t="s">
        <v>5</v>
      </c>
      <c r="G5884" s="2" t="s">
        <v>24</v>
      </c>
      <c r="H5884" s="2">
        <v>2665813</v>
      </c>
      <c r="I5884" s="2">
        <v>2666985</v>
      </c>
      <c r="J5884" s="1" t="s">
        <v>25</v>
      </c>
      <c r="K5884" s="2" t="s">
        <v>7984</v>
      </c>
      <c r="N5884" s="2" t="s">
        <v>7985</v>
      </c>
      <c r="Q5884" s="2" t="s">
        <v>7983</v>
      </c>
      <c r="R5884" s="2">
        <v>1173</v>
      </c>
      <c r="S5884" s="2">
        <v>390</v>
      </c>
    </row>
    <row r="5885" spans="1:19" ht="28.8" x14ac:dyDescent="0.3">
      <c r="A5885" s="2" t="s">
        <v>20</v>
      </c>
      <c r="B5885" s="2" t="s">
        <v>21</v>
      </c>
      <c r="C5885" s="2" t="s">
        <v>22</v>
      </c>
      <c r="D5885" s="2" t="s">
        <v>23</v>
      </c>
      <c r="E5885" s="2" t="s">
        <v>5</v>
      </c>
      <c r="G5885" s="2" t="s">
        <v>24</v>
      </c>
      <c r="H5885" s="2">
        <v>2666999</v>
      </c>
      <c r="I5885" s="2">
        <v>2668168</v>
      </c>
      <c r="J5885" s="1" t="s">
        <v>25</v>
      </c>
      <c r="Q5885" s="2" t="s">
        <v>7986</v>
      </c>
      <c r="R5885" s="2">
        <v>1170</v>
      </c>
    </row>
    <row r="5886" spans="1:19" ht="43.2" x14ac:dyDescent="0.3">
      <c r="A5886" s="2" t="s">
        <v>28</v>
      </c>
      <c r="B5886" s="2" t="s">
        <v>29</v>
      </c>
      <c r="C5886" s="2" t="s">
        <v>22</v>
      </c>
      <c r="D5886" s="2" t="s">
        <v>23</v>
      </c>
      <c r="E5886" s="2" t="s">
        <v>5</v>
      </c>
      <c r="G5886" s="2" t="s">
        <v>24</v>
      </c>
      <c r="H5886" s="2">
        <v>2666999</v>
      </c>
      <c r="I5886" s="2">
        <v>2668168</v>
      </c>
      <c r="J5886" s="1" t="s">
        <v>25</v>
      </c>
      <c r="K5886" s="2" t="s">
        <v>7987</v>
      </c>
      <c r="N5886" s="2" t="s">
        <v>1901</v>
      </c>
      <c r="Q5886" s="2" t="s">
        <v>7986</v>
      </c>
      <c r="R5886" s="2">
        <v>1170</v>
      </c>
      <c r="S5886" s="2">
        <v>389</v>
      </c>
    </row>
    <row r="5887" spans="1:19" ht="28.8" x14ac:dyDescent="0.3">
      <c r="A5887" s="2" t="s">
        <v>20</v>
      </c>
      <c r="B5887" s="2" t="s">
        <v>21</v>
      </c>
      <c r="C5887" s="2" t="s">
        <v>22</v>
      </c>
      <c r="D5887" s="2" t="s">
        <v>23</v>
      </c>
      <c r="E5887" s="2" t="s">
        <v>5</v>
      </c>
      <c r="G5887" s="2" t="s">
        <v>24</v>
      </c>
      <c r="H5887" s="2">
        <v>2668314</v>
      </c>
      <c r="I5887" s="2">
        <v>2669333</v>
      </c>
      <c r="J5887" s="1" t="s">
        <v>25</v>
      </c>
      <c r="O5887" s="2" t="s">
        <v>7988</v>
      </c>
      <c r="Q5887" s="2" t="s">
        <v>7989</v>
      </c>
      <c r="R5887" s="2">
        <v>1020</v>
      </c>
    </row>
    <row r="5888" spans="1:19" ht="28.8" x14ac:dyDescent="0.3">
      <c r="A5888" s="2" t="s">
        <v>28</v>
      </c>
      <c r="B5888" s="2" t="s">
        <v>29</v>
      </c>
      <c r="C5888" s="2" t="s">
        <v>22</v>
      </c>
      <c r="D5888" s="2" t="s">
        <v>23</v>
      </c>
      <c r="E5888" s="2" t="s">
        <v>5</v>
      </c>
      <c r="G5888" s="2" t="s">
        <v>24</v>
      </c>
      <c r="H5888" s="2">
        <v>2668314</v>
      </c>
      <c r="I5888" s="2">
        <v>2669333</v>
      </c>
      <c r="J5888" s="1" t="s">
        <v>25</v>
      </c>
      <c r="K5888" s="2" t="s">
        <v>7990</v>
      </c>
      <c r="N5888" s="2" t="s">
        <v>7991</v>
      </c>
      <c r="O5888" s="2" t="s">
        <v>7988</v>
      </c>
      <c r="Q5888" s="2" t="s">
        <v>7989</v>
      </c>
      <c r="R5888" s="2">
        <v>1020</v>
      </c>
      <c r="S5888" s="2">
        <v>339</v>
      </c>
    </row>
    <row r="5889" spans="1:19" ht="28.8" x14ac:dyDescent="0.3">
      <c r="A5889" s="2" t="s">
        <v>20</v>
      </c>
      <c r="B5889" s="2" t="s">
        <v>21</v>
      </c>
      <c r="C5889" s="2" t="s">
        <v>22</v>
      </c>
      <c r="D5889" s="2" t="s">
        <v>23</v>
      </c>
      <c r="E5889" s="2" t="s">
        <v>5</v>
      </c>
      <c r="G5889" s="2" t="s">
        <v>24</v>
      </c>
      <c r="H5889" s="2">
        <v>2669424</v>
      </c>
      <c r="I5889" s="2">
        <v>2670116</v>
      </c>
      <c r="J5889" s="1" t="s">
        <v>25</v>
      </c>
      <c r="Q5889" s="2" t="s">
        <v>7992</v>
      </c>
      <c r="R5889" s="2">
        <v>693</v>
      </c>
    </row>
    <row r="5890" spans="1:19" ht="28.8" x14ac:dyDescent="0.3">
      <c r="A5890" s="2" t="s">
        <v>28</v>
      </c>
      <c r="B5890" s="2" t="s">
        <v>29</v>
      </c>
      <c r="C5890" s="2" t="s">
        <v>22</v>
      </c>
      <c r="D5890" s="2" t="s">
        <v>23</v>
      </c>
      <c r="E5890" s="2" t="s">
        <v>5</v>
      </c>
      <c r="G5890" s="2" t="s">
        <v>24</v>
      </c>
      <c r="H5890" s="2">
        <v>2669424</v>
      </c>
      <c r="I5890" s="2">
        <v>2670116</v>
      </c>
      <c r="J5890" s="1" t="s">
        <v>25</v>
      </c>
      <c r="K5890" s="2" t="s">
        <v>7993</v>
      </c>
      <c r="N5890" s="2" t="s">
        <v>303</v>
      </c>
      <c r="Q5890" s="2" t="s">
        <v>7992</v>
      </c>
      <c r="R5890" s="2">
        <v>693</v>
      </c>
      <c r="S5890" s="2">
        <v>230</v>
      </c>
    </row>
    <row r="5891" spans="1:19" ht="28.8" x14ac:dyDescent="0.3">
      <c r="A5891" s="2" t="s">
        <v>20</v>
      </c>
      <c r="B5891" s="2" t="s">
        <v>21</v>
      </c>
      <c r="C5891" s="2" t="s">
        <v>22</v>
      </c>
      <c r="D5891" s="2" t="s">
        <v>23</v>
      </c>
      <c r="E5891" s="2" t="s">
        <v>5</v>
      </c>
      <c r="G5891" s="2" t="s">
        <v>24</v>
      </c>
      <c r="H5891" s="2">
        <v>2670125</v>
      </c>
      <c r="I5891" s="2">
        <v>2670943</v>
      </c>
      <c r="J5891" s="1" t="s">
        <v>25</v>
      </c>
      <c r="Q5891" s="2" t="s">
        <v>7994</v>
      </c>
      <c r="R5891" s="2">
        <v>819</v>
      </c>
    </row>
    <row r="5892" spans="1:19" ht="28.8" x14ac:dyDescent="0.3">
      <c r="A5892" s="2" t="s">
        <v>28</v>
      </c>
      <c r="B5892" s="2" t="s">
        <v>29</v>
      </c>
      <c r="C5892" s="2" t="s">
        <v>22</v>
      </c>
      <c r="D5892" s="2" t="s">
        <v>23</v>
      </c>
      <c r="E5892" s="2" t="s">
        <v>5</v>
      </c>
      <c r="G5892" s="2" t="s">
        <v>24</v>
      </c>
      <c r="H5892" s="2">
        <v>2670125</v>
      </c>
      <c r="I5892" s="2">
        <v>2670943</v>
      </c>
      <c r="J5892" s="1" t="s">
        <v>25</v>
      </c>
      <c r="K5892" s="2" t="s">
        <v>7995</v>
      </c>
      <c r="N5892" s="2" t="s">
        <v>7996</v>
      </c>
      <c r="Q5892" s="2" t="s">
        <v>7994</v>
      </c>
      <c r="R5892" s="2">
        <v>819</v>
      </c>
      <c r="S5892" s="2">
        <v>272</v>
      </c>
    </row>
    <row r="5893" spans="1:19" ht="28.8" x14ac:dyDescent="0.3">
      <c r="A5893" s="2" t="s">
        <v>20</v>
      </c>
      <c r="B5893" s="2" t="s">
        <v>21</v>
      </c>
      <c r="C5893" s="2" t="s">
        <v>22</v>
      </c>
      <c r="D5893" s="2" t="s">
        <v>23</v>
      </c>
      <c r="E5893" s="2" t="s">
        <v>5</v>
      </c>
      <c r="G5893" s="2" t="s">
        <v>24</v>
      </c>
      <c r="H5893" s="2">
        <v>2670987</v>
      </c>
      <c r="I5893" s="2">
        <v>2671283</v>
      </c>
      <c r="J5893" s="1" t="s">
        <v>25</v>
      </c>
      <c r="Q5893" s="2" t="s">
        <v>7997</v>
      </c>
      <c r="R5893" s="2">
        <v>297</v>
      </c>
    </row>
    <row r="5894" spans="1:19" ht="28.8" x14ac:dyDescent="0.3">
      <c r="A5894" s="2" t="s">
        <v>28</v>
      </c>
      <c r="B5894" s="2" t="s">
        <v>29</v>
      </c>
      <c r="C5894" s="2" t="s">
        <v>22</v>
      </c>
      <c r="D5894" s="2" t="s">
        <v>23</v>
      </c>
      <c r="E5894" s="2" t="s">
        <v>5</v>
      </c>
      <c r="G5894" s="2" t="s">
        <v>24</v>
      </c>
      <c r="H5894" s="2">
        <v>2670987</v>
      </c>
      <c r="I5894" s="2">
        <v>2671283</v>
      </c>
      <c r="J5894" s="1" t="s">
        <v>25</v>
      </c>
      <c r="K5894" s="2" t="s">
        <v>7998</v>
      </c>
      <c r="N5894" s="2" t="s">
        <v>101</v>
      </c>
      <c r="Q5894" s="2" t="s">
        <v>7997</v>
      </c>
      <c r="R5894" s="2">
        <v>297</v>
      </c>
      <c r="S5894" s="2">
        <v>98</v>
      </c>
    </row>
    <row r="5895" spans="1:19" ht="28.8" x14ac:dyDescent="0.3">
      <c r="A5895" s="2" t="s">
        <v>20</v>
      </c>
      <c r="B5895" s="2" t="s">
        <v>21</v>
      </c>
      <c r="C5895" s="2" t="s">
        <v>22</v>
      </c>
      <c r="D5895" s="2" t="s">
        <v>23</v>
      </c>
      <c r="E5895" s="2" t="s">
        <v>5</v>
      </c>
      <c r="G5895" s="2" t="s">
        <v>24</v>
      </c>
      <c r="H5895" s="2">
        <v>2671270</v>
      </c>
      <c r="I5895" s="2">
        <v>2671395</v>
      </c>
      <c r="J5895" s="1" t="s">
        <v>25</v>
      </c>
      <c r="Q5895" s="2" t="s">
        <v>7999</v>
      </c>
      <c r="R5895" s="2">
        <v>126</v>
      </c>
    </row>
    <row r="5896" spans="1:19" ht="28.8" x14ac:dyDescent="0.3">
      <c r="A5896" s="2" t="s">
        <v>28</v>
      </c>
      <c r="B5896" s="2" t="s">
        <v>29</v>
      </c>
      <c r="C5896" s="2" t="s">
        <v>22</v>
      </c>
      <c r="D5896" s="2" t="s">
        <v>23</v>
      </c>
      <c r="E5896" s="2" t="s">
        <v>5</v>
      </c>
      <c r="G5896" s="2" t="s">
        <v>24</v>
      </c>
      <c r="H5896" s="2">
        <v>2671270</v>
      </c>
      <c r="I5896" s="2">
        <v>2671395</v>
      </c>
      <c r="J5896" s="1" t="s">
        <v>25</v>
      </c>
      <c r="K5896" s="2" t="s">
        <v>8000</v>
      </c>
      <c r="N5896" s="2" t="s">
        <v>101</v>
      </c>
      <c r="Q5896" s="2" t="s">
        <v>7999</v>
      </c>
      <c r="R5896" s="2">
        <v>126</v>
      </c>
      <c r="S5896" s="2">
        <v>41</v>
      </c>
    </row>
    <row r="5897" spans="1:19" ht="28.8" x14ac:dyDescent="0.3">
      <c r="A5897" s="2" t="s">
        <v>20</v>
      </c>
      <c r="B5897" s="2" t="s">
        <v>21</v>
      </c>
      <c r="C5897" s="2" t="s">
        <v>22</v>
      </c>
      <c r="D5897" s="2" t="s">
        <v>23</v>
      </c>
      <c r="E5897" s="2" t="s">
        <v>5</v>
      </c>
      <c r="G5897" s="2" t="s">
        <v>24</v>
      </c>
      <c r="H5897" s="2">
        <v>2671392</v>
      </c>
      <c r="I5897" s="2">
        <v>2671529</v>
      </c>
      <c r="J5897" s="1" t="s">
        <v>25</v>
      </c>
      <c r="Q5897" s="2" t="s">
        <v>8001</v>
      </c>
      <c r="R5897" s="2">
        <v>138</v>
      </c>
    </row>
    <row r="5898" spans="1:19" ht="43.2" x14ac:dyDescent="0.3">
      <c r="A5898" s="2" t="s">
        <v>28</v>
      </c>
      <c r="B5898" s="2" t="s">
        <v>29</v>
      </c>
      <c r="C5898" s="2" t="s">
        <v>22</v>
      </c>
      <c r="D5898" s="2" t="s">
        <v>23</v>
      </c>
      <c r="E5898" s="2" t="s">
        <v>5</v>
      </c>
      <c r="G5898" s="2" t="s">
        <v>24</v>
      </c>
      <c r="H5898" s="2">
        <v>2671392</v>
      </c>
      <c r="I5898" s="2">
        <v>2671529</v>
      </c>
      <c r="J5898" s="1" t="s">
        <v>25</v>
      </c>
      <c r="K5898" s="2" t="s">
        <v>8002</v>
      </c>
      <c r="N5898" s="2" t="s">
        <v>41</v>
      </c>
      <c r="Q5898" s="2" t="s">
        <v>8001</v>
      </c>
      <c r="R5898" s="2">
        <v>138</v>
      </c>
      <c r="S5898" s="2">
        <v>45</v>
      </c>
    </row>
    <row r="5899" spans="1:19" ht="28.8" x14ac:dyDescent="0.3">
      <c r="A5899" s="2" t="s">
        <v>20</v>
      </c>
      <c r="B5899" s="2" t="s">
        <v>21</v>
      </c>
      <c r="C5899" s="2" t="s">
        <v>22</v>
      </c>
      <c r="D5899" s="2" t="s">
        <v>23</v>
      </c>
      <c r="E5899" s="2" t="s">
        <v>5</v>
      </c>
      <c r="G5899" s="2" t="s">
        <v>24</v>
      </c>
      <c r="H5899" s="2">
        <v>2671682</v>
      </c>
      <c r="I5899" s="2">
        <v>2671924</v>
      </c>
      <c r="J5899" s="1" t="s">
        <v>25</v>
      </c>
      <c r="Q5899" s="2" t="s">
        <v>8003</v>
      </c>
      <c r="R5899" s="2">
        <v>243</v>
      </c>
    </row>
    <row r="5900" spans="1:19" ht="28.8" x14ac:dyDescent="0.3">
      <c r="A5900" s="2" t="s">
        <v>28</v>
      </c>
      <c r="B5900" s="2" t="s">
        <v>29</v>
      </c>
      <c r="C5900" s="2" t="s">
        <v>22</v>
      </c>
      <c r="D5900" s="2" t="s">
        <v>23</v>
      </c>
      <c r="E5900" s="2" t="s">
        <v>5</v>
      </c>
      <c r="G5900" s="2" t="s">
        <v>24</v>
      </c>
      <c r="H5900" s="2">
        <v>2671682</v>
      </c>
      <c r="I5900" s="2">
        <v>2671924</v>
      </c>
      <c r="J5900" s="1" t="s">
        <v>25</v>
      </c>
      <c r="K5900" s="2" t="s">
        <v>8004</v>
      </c>
      <c r="N5900" s="2" t="s">
        <v>290</v>
      </c>
      <c r="Q5900" s="2" t="s">
        <v>8003</v>
      </c>
      <c r="R5900" s="2">
        <v>243</v>
      </c>
      <c r="S5900" s="2">
        <v>80</v>
      </c>
    </row>
    <row r="5901" spans="1:19" ht="28.8" x14ac:dyDescent="0.3">
      <c r="A5901" s="2" t="s">
        <v>20</v>
      </c>
      <c r="B5901" s="2" t="s">
        <v>21</v>
      </c>
      <c r="C5901" s="2" t="s">
        <v>22</v>
      </c>
      <c r="D5901" s="2" t="s">
        <v>23</v>
      </c>
      <c r="E5901" s="2" t="s">
        <v>5</v>
      </c>
      <c r="G5901" s="2" t="s">
        <v>24</v>
      </c>
      <c r="H5901" s="2">
        <v>2671924</v>
      </c>
      <c r="I5901" s="2">
        <v>2672376</v>
      </c>
      <c r="J5901" s="1" t="s">
        <v>25</v>
      </c>
      <c r="Q5901" s="2" t="s">
        <v>8005</v>
      </c>
      <c r="R5901" s="2">
        <v>453</v>
      </c>
    </row>
    <row r="5902" spans="1:19" ht="28.8" x14ac:dyDescent="0.3">
      <c r="A5902" s="2" t="s">
        <v>28</v>
      </c>
      <c r="B5902" s="2" t="s">
        <v>29</v>
      </c>
      <c r="C5902" s="2" t="s">
        <v>22</v>
      </c>
      <c r="D5902" s="2" t="s">
        <v>23</v>
      </c>
      <c r="E5902" s="2" t="s">
        <v>5</v>
      </c>
      <c r="G5902" s="2" t="s">
        <v>24</v>
      </c>
      <c r="H5902" s="2">
        <v>2671924</v>
      </c>
      <c r="I5902" s="2">
        <v>2672376</v>
      </c>
      <c r="J5902" s="1" t="s">
        <v>25</v>
      </c>
      <c r="K5902" s="2" t="s">
        <v>8006</v>
      </c>
      <c r="N5902" s="2" t="s">
        <v>1322</v>
      </c>
      <c r="Q5902" s="2" t="s">
        <v>8005</v>
      </c>
      <c r="R5902" s="2">
        <v>453</v>
      </c>
      <c r="S5902" s="2">
        <v>150</v>
      </c>
    </row>
    <row r="5903" spans="1:19" ht="28.8" x14ac:dyDescent="0.3">
      <c r="A5903" s="2" t="s">
        <v>20</v>
      </c>
      <c r="B5903" s="2" t="s">
        <v>21</v>
      </c>
      <c r="C5903" s="2" t="s">
        <v>22</v>
      </c>
      <c r="D5903" s="2" t="s">
        <v>23</v>
      </c>
      <c r="E5903" s="2" t="s">
        <v>5</v>
      </c>
      <c r="G5903" s="2" t="s">
        <v>24</v>
      </c>
      <c r="H5903" s="2">
        <v>2672501</v>
      </c>
      <c r="I5903" s="2">
        <v>2674357</v>
      </c>
      <c r="J5903" s="1" t="s">
        <v>54</v>
      </c>
      <c r="Q5903" s="2" t="s">
        <v>8007</v>
      </c>
      <c r="R5903" s="2">
        <v>1857</v>
      </c>
    </row>
    <row r="5904" spans="1:19" ht="43.2" x14ac:dyDescent="0.3">
      <c r="A5904" s="2" t="s">
        <v>28</v>
      </c>
      <c r="B5904" s="2" t="s">
        <v>29</v>
      </c>
      <c r="C5904" s="2" t="s">
        <v>22</v>
      </c>
      <c r="D5904" s="2" t="s">
        <v>23</v>
      </c>
      <c r="E5904" s="2" t="s">
        <v>5</v>
      </c>
      <c r="G5904" s="2" t="s">
        <v>24</v>
      </c>
      <c r="H5904" s="2">
        <v>2672501</v>
      </c>
      <c r="I5904" s="2">
        <v>2674357</v>
      </c>
      <c r="J5904" s="1" t="s">
        <v>54</v>
      </c>
      <c r="K5904" s="2" t="s">
        <v>8008</v>
      </c>
      <c r="N5904" s="2" t="s">
        <v>1729</v>
      </c>
      <c r="Q5904" s="2" t="s">
        <v>8007</v>
      </c>
      <c r="R5904" s="2">
        <v>1857</v>
      </c>
      <c r="S5904" s="2">
        <v>618</v>
      </c>
    </row>
    <row r="5905" spans="1:19" ht="28.8" x14ac:dyDescent="0.3">
      <c r="A5905" s="2" t="s">
        <v>20</v>
      </c>
      <c r="B5905" s="2" t="s">
        <v>21</v>
      </c>
      <c r="C5905" s="2" t="s">
        <v>22</v>
      </c>
      <c r="D5905" s="2" t="s">
        <v>23</v>
      </c>
      <c r="E5905" s="2" t="s">
        <v>5</v>
      </c>
      <c r="G5905" s="2" t="s">
        <v>24</v>
      </c>
      <c r="H5905" s="2">
        <v>2674419</v>
      </c>
      <c r="I5905" s="2">
        <v>2674856</v>
      </c>
      <c r="J5905" s="1" t="s">
        <v>54</v>
      </c>
      <c r="Q5905" s="2" t="s">
        <v>8009</v>
      </c>
      <c r="R5905" s="2">
        <v>438</v>
      </c>
    </row>
    <row r="5906" spans="1:19" ht="28.8" x14ac:dyDescent="0.3">
      <c r="A5906" s="2" t="s">
        <v>28</v>
      </c>
      <c r="B5906" s="2" t="s">
        <v>29</v>
      </c>
      <c r="C5906" s="2" t="s">
        <v>22</v>
      </c>
      <c r="D5906" s="2" t="s">
        <v>23</v>
      </c>
      <c r="E5906" s="2" t="s">
        <v>5</v>
      </c>
      <c r="G5906" s="2" t="s">
        <v>24</v>
      </c>
      <c r="H5906" s="2">
        <v>2674419</v>
      </c>
      <c r="I5906" s="2">
        <v>2674856</v>
      </c>
      <c r="J5906" s="1" t="s">
        <v>54</v>
      </c>
      <c r="K5906" s="2" t="s">
        <v>8010</v>
      </c>
      <c r="N5906" s="2" t="s">
        <v>2638</v>
      </c>
      <c r="Q5906" s="2" t="s">
        <v>8009</v>
      </c>
      <c r="R5906" s="2">
        <v>438</v>
      </c>
      <c r="S5906" s="2">
        <v>145</v>
      </c>
    </row>
    <row r="5907" spans="1:19" ht="28.8" x14ac:dyDescent="0.3">
      <c r="A5907" s="2" t="s">
        <v>20</v>
      </c>
      <c r="B5907" s="2" t="s">
        <v>21</v>
      </c>
      <c r="C5907" s="2" t="s">
        <v>22</v>
      </c>
      <c r="D5907" s="2" t="s">
        <v>23</v>
      </c>
      <c r="E5907" s="2" t="s">
        <v>5</v>
      </c>
      <c r="G5907" s="2" t="s">
        <v>24</v>
      </c>
      <c r="H5907" s="2">
        <v>2674880</v>
      </c>
      <c r="I5907" s="2">
        <v>2676511</v>
      </c>
      <c r="J5907" s="1" t="s">
        <v>54</v>
      </c>
      <c r="Q5907" s="2" t="s">
        <v>8011</v>
      </c>
      <c r="R5907" s="2">
        <v>1632</v>
      </c>
    </row>
    <row r="5908" spans="1:19" ht="57.6" x14ac:dyDescent="0.3">
      <c r="A5908" s="2" t="s">
        <v>28</v>
      </c>
      <c r="B5908" s="2" t="s">
        <v>29</v>
      </c>
      <c r="C5908" s="2" t="s">
        <v>22</v>
      </c>
      <c r="D5908" s="2" t="s">
        <v>23</v>
      </c>
      <c r="E5908" s="2" t="s">
        <v>5</v>
      </c>
      <c r="G5908" s="2" t="s">
        <v>24</v>
      </c>
      <c r="H5908" s="2">
        <v>2674880</v>
      </c>
      <c r="I5908" s="2">
        <v>2676511</v>
      </c>
      <c r="J5908" s="1" t="s">
        <v>54</v>
      </c>
      <c r="K5908" s="2" t="s">
        <v>8012</v>
      </c>
      <c r="N5908" s="2" t="s">
        <v>8013</v>
      </c>
      <c r="Q5908" s="2" t="s">
        <v>8011</v>
      </c>
      <c r="R5908" s="2">
        <v>1632</v>
      </c>
      <c r="S5908" s="2">
        <v>543</v>
      </c>
    </row>
    <row r="5909" spans="1:19" ht="28.8" x14ac:dyDescent="0.3">
      <c r="A5909" s="2" t="s">
        <v>20</v>
      </c>
      <c r="B5909" s="2" t="s">
        <v>21</v>
      </c>
      <c r="C5909" s="2" t="s">
        <v>22</v>
      </c>
      <c r="D5909" s="2" t="s">
        <v>23</v>
      </c>
      <c r="E5909" s="2" t="s">
        <v>5</v>
      </c>
      <c r="G5909" s="2" t="s">
        <v>24</v>
      </c>
      <c r="H5909" s="2">
        <v>2676618</v>
      </c>
      <c r="I5909" s="2">
        <v>2677628</v>
      </c>
      <c r="J5909" s="1" t="s">
        <v>54</v>
      </c>
      <c r="Q5909" s="2" t="s">
        <v>8014</v>
      </c>
      <c r="R5909" s="2">
        <v>1011</v>
      </c>
    </row>
    <row r="5910" spans="1:19" ht="43.2" x14ac:dyDescent="0.3">
      <c r="A5910" s="2" t="s">
        <v>28</v>
      </c>
      <c r="B5910" s="2" t="s">
        <v>29</v>
      </c>
      <c r="C5910" s="2" t="s">
        <v>22</v>
      </c>
      <c r="D5910" s="2" t="s">
        <v>23</v>
      </c>
      <c r="E5910" s="2" t="s">
        <v>5</v>
      </c>
      <c r="G5910" s="2" t="s">
        <v>24</v>
      </c>
      <c r="H5910" s="2">
        <v>2676618</v>
      </c>
      <c r="I5910" s="2">
        <v>2677628</v>
      </c>
      <c r="J5910" s="1" t="s">
        <v>54</v>
      </c>
      <c r="K5910" s="2" t="s">
        <v>8015</v>
      </c>
      <c r="N5910" s="2" t="s">
        <v>8016</v>
      </c>
      <c r="Q5910" s="2" t="s">
        <v>8014</v>
      </c>
      <c r="R5910" s="2">
        <v>1011</v>
      </c>
      <c r="S5910" s="2">
        <v>336</v>
      </c>
    </row>
    <row r="5911" spans="1:19" ht="28.8" x14ac:dyDescent="0.3">
      <c r="A5911" s="2" t="s">
        <v>20</v>
      </c>
      <c r="B5911" s="2" t="s">
        <v>21</v>
      </c>
      <c r="C5911" s="2" t="s">
        <v>22</v>
      </c>
      <c r="D5911" s="2" t="s">
        <v>23</v>
      </c>
      <c r="E5911" s="2" t="s">
        <v>5</v>
      </c>
      <c r="G5911" s="2" t="s">
        <v>24</v>
      </c>
      <c r="H5911" s="2">
        <v>2677625</v>
      </c>
      <c r="I5911" s="2">
        <v>2678626</v>
      </c>
      <c r="J5911" s="1" t="s">
        <v>54</v>
      </c>
      <c r="Q5911" s="2" t="s">
        <v>8017</v>
      </c>
      <c r="R5911" s="2">
        <v>1002</v>
      </c>
    </row>
    <row r="5912" spans="1:19" ht="43.2" x14ac:dyDescent="0.3">
      <c r="A5912" s="2" t="s">
        <v>28</v>
      </c>
      <c r="B5912" s="2" t="s">
        <v>29</v>
      </c>
      <c r="C5912" s="2" t="s">
        <v>22</v>
      </c>
      <c r="D5912" s="2" t="s">
        <v>23</v>
      </c>
      <c r="E5912" s="2" t="s">
        <v>5</v>
      </c>
      <c r="G5912" s="2" t="s">
        <v>24</v>
      </c>
      <c r="H5912" s="2">
        <v>2677625</v>
      </c>
      <c r="I5912" s="2">
        <v>2678626</v>
      </c>
      <c r="J5912" s="1" t="s">
        <v>54</v>
      </c>
      <c r="K5912" s="2" t="s">
        <v>8018</v>
      </c>
      <c r="N5912" s="2" t="s">
        <v>8016</v>
      </c>
      <c r="Q5912" s="2" t="s">
        <v>8017</v>
      </c>
      <c r="R5912" s="2">
        <v>1002</v>
      </c>
      <c r="S5912" s="2">
        <v>333</v>
      </c>
    </row>
    <row r="5913" spans="1:19" ht="28.8" x14ac:dyDescent="0.3">
      <c r="A5913" s="2" t="s">
        <v>20</v>
      </c>
      <c r="B5913" s="2" t="s">
        <v>21</v>
      </c>
      <c r="C5913" s="2" t="s">
        <v>22</v>
      </c>
      <c r="D5913" s="2" t="s">
        <v>23</v>
      </c>
      <c r="E5913" s="2" t="s">
        <v>5</v>
      </c>
      <c r="G5913" s="2" t="s">
        <v>24</v>
      </c>
      <c r="H5913" s="2">
        <v>2678694</v>
      </c>
      <c r="I5913" s="2">
        <v>2679584</v>
      </c>
      <c r="J5913" s="1" t="s">
        <v>54</v>
      </c>
      <c r="Q5913" s="2" t="s">
        <v>8019</v>
      </c>
      <c r="R5913" s="2">
        <v>891</v>
      </c>
    </row>
    <row r="5914" spans="1:19" ht="43.2" x14ac:dyDescent="0.3">
      <c r="A5914" s="2" t="s">
        <v>28</v>
      </c>
      <c r="B5914" s="2" t="s">
        <v>29</v>
      </c>
      <c r="C5914" s="2" t="s">
        <v>22</v>
      </c>
      <c r="D5914" s="2" t="s">
        <v>23</v>
      </c>
      <c r="E5914" s="2" t="s">
        <v>5</v>
      </c>
      <c r="G5914" s="2" t="s">
        <v>24</v>
      </c>
      <c r="H5914" s="2">
        <v>2678694</v>
      </c>
      <c r="I5914" s="2">
        <v>2679584</v>
      </c>
      <c r="J5914" s="1" t="s">
        <v>54</v>
      </c>
      <c r="K5914" s="2" t="s">
        <v>8020</v>
      </c>
      <c r="N5914" s="2" t="s">
        <v>8021</v>
      </c>
      <c r="Q5914" s="2" t="s">
        <v>8019</v>
      </c>
      <c r="R5914" s="2">
        <v>891</v>
      </c>
      <c r="S5914" s="2">
        <v>296</v>
      </c>
    </row>
    <row r="5915" spans="1:19" ht="28.8" x14ac:dyDescent="0.3">
      <c r="A5915" s="2" t="s">
        <v>20</v>
      </c>
      <c r="B5915" s="2" t="s">
        <v>21</v>
      </c>
      <c r="C5915" s="2" t="s">
        <v>22</v>
      </c>
      <c r="D5915" s="2" t="s">
        <v>23</v>
      </c>
      <c r="E5915" s="2" t="s">
        <v>5</v>
      </c>
      <c r="G5915" s="2" t="s">
        <v>24</v>
      </c>
      <c r="H5915" s="2">
        <v>2679598</v>
      </c>
      <c r="I5915" s="2">
        <v>2680557</v>
      </c>
      <c r="J5915" s="1" t="s">
        <v>54</v>
      </c>
      <c r="Q5915" s="2" t="s">
        <v>8022</v>
      </c>
      <c r="R5915" s="2">
        <v>960</v>
      </c>
    </row>
    <row r="5916" spans="1:19" ht="43.2" x14ac:dyDescent="0.3">
      <c r="A5916" s="2" t="s">
        <v>28</v>
      </c>
      <c r="B5916" s="2" t="s">
        <v>29</v>
      </c>
      <c r="C5916" s="2" t="s">
        <v>22</v>
      </c>
      <c r="D5916" s="2" t="s">
        <v>23</v>
      </c>
      <c r="E5916" s="2" t="s">
        <v>5</v>
      </c>
      <c r="G5916" s="2" t="s">
        <v>24</v>
      </c>
      <c r="H5916" s="2">
        <v>2679598</v>
      </c>
      <c r="I5916" s="2">
        <v>2680557</v>
      </c>
      <c r="J5916" s="1" t="s">
        <v>54</v>
      </c>
      <c r="K5916" s="2" t="s">
        <v>8023</v>
      </c>
      <c r="N5916" s="2" t="s">
        <v>8021</v>
      </c>
      <c r="Q5916" s="2" t="s">
        <v>8022</v>
      </c>
      <c r="R5916" s="2">
        <v>960</v>
      </c>
      <c r="S5916" s="2">
        <v>319</v>
      </c>
    </row>
    <row r="5917" spans="1:19" ht="28.8" x14ac:dyDescent="0.3">
      <c r="A5917" s="2" t="s">
        <v>20</v>
      </c>
      <c r="B5917" s="2" t="s">
        <v>21</v>
      </c>
      <c r="C5917" s="2" t="s">
        <v>22</v>
      </c>
      <c r="D5917" s="2" t="s">
        <v>23</v>
      </c>
      <c r="E5917" s="2" t="s">
        <v>5</v>
      </c>
      <c r="G5917" s="2" t="s">
        <v>24</v>
      </c>
      <c r="H5917" s="2">
        <v>2680603</v>
      </c>
      <c r="I5917" s="2">
        <v>2682099</v>
      </c>
      <c r="J5917" s="1" t="s">
        <v>54</v>
      </c>
      <c r="Q5917" s="2" t="s">
        <v>8024</v>
      </c>
      <c r="R5917" s="2">
        <v>1497</v>
      </c>
    </row>
    <row r="5918" spans="1:19" ht="57.6" x14ac:dyDescent="0.3">
      <c r="A5918" s="2" t="s">
        <v>28</v>
      </c>
      <c r="B5918" s="2" t="s">
        <v>29</v>
      </c>
      <c r="C5918" s="2" t="s">
        <v>22</v>
      </c>
      <c r="D5918" s="2" t="s">
        <v>23</v>
      </c>
      <c r="E5918" s="2" t="s">
        <v>5</v>
      </c>
      <c r="G5918" s="2" t="s">
        <v>24</v>
      </c>
      <c r="H5918" s="2">
        <v>2680603</v>
      </c>
      <c r="I5918" s="2">
        <v>2682099</v>
      </c>
      <c r="J5918" s="1" t="s">
        <v>54</v>
      </c>
      <c r="K5918" s="2" t="s">
        <v>8025</v>
      </c>
      <c r="N5918" s="2" t="s">
        <v>8013</v>
      </c>
      <c r="Q5918" s="2" t="s">
        <v>8024</v>
      </c>
      <c r="R5918" s="2">
        <v>1497</v>
      </c>
      <c r="S5918" s="2">
        <v>498</v>
      </c>
    </row>
    <row r="5919" spans="1:19" ht="28.8" x14ac:dyDescent="0.3">
      <c r="A5919" s="2" t="s">
        <v>20</v>
      </c>
      <c r="B5919" s="2" t="s">
        <v>21</v>
      </c>
      <c r="C5919" s="2" t="s">
        <v>22</v>
      </c>
      <c r="D5919" s="2" t="s">
        <v>23</v>
      </c>
      <c r="E5919" s="2" t="s">
        <v>5</v>
      </c>
      <c r="G5919" s="2" t="s">
        <v>24</v>
      </c>
      <c r="H5919" s="2">
        <v>2682243</v>
      </c>
      <c r="I5919" s="2">
        <v>2684084</v>
      </c>
      <c r="J5919" s="1" t="s">
        <v>54</v>
      </c>
      <c r="Q5919" s="2" t="s">
        <v>8026</v>
      </c>
      <c r="R5919" s="2">
        <v>1842</v>
      </c>
    </row>
    <row r="5920" spans="1:19" ht="43.2" x14ac:dyDescent="0.3">
      <c r="A5920" s="2" t="s">
        <v>28</v>
      </c>
      <c r="B5920" s="2" t="s">
        <v>29</v>
      </c>
      <c r="C5920" s="2" t="s">
        <v>22</v>
      </c>
      <c r="D5920" s="2" t="s">
        <v>23</v>
      </c>
      <c r="E5920" s="2" t="s">
        <v>5</v>
      </c>
      <c r="G5920" s="2" t="s">
        <v>24</v>
      </c>
      <c r="H5920" s="2">
        <v>2682243</v>
      </c>
      <c r="I5920" s="2">
        <v>2684084</v>
      </c>
      <c r="J5920" s="1" t="s">
        <v>54</v>
      </c>
      <c r="K5920" s="2" t="s">
        <v>8027</v>
      </c>
      <c r="N5920" s="2" t="s">
        <v>41</v>
      </c>
      <c r="Q5920" s="2" t="s">
        <v>8026</v>
      </c>
      <c r="R5920" s="2">
        <v>1842</v>
      </c>
      <c r="S5920" s="2">
        <v>613</v>
      </c>
    </row>
    <row r="5921" spans="1:19" ht="28.8" x14ac:dyDescent="0.3">
      <c r="A5921" s="2" t="s">
        <v>20</v>
      </c>
      <c r="B5921" s="2" t="s">
        <v>21</v>
      </c>
      <c r="C5921" s="2" t="s">
        <v>22</v>
      </c>
      <c r="D5921" s="2" t="s">
        <v>23</v>
      </c>
      <c r="E5921" s="2" t="s">
        <v>5</v>
      </c>
      <c r="G5921" s="2" t="s">
        <v>24</v>
      </c>
      <c r="H5921" s="2">
        <v>2684077</v>
      </c>
      <c r="I5921" s="2">
        <v>2686020</v>
      </c>
      <c r="J5921" s="1" t="s">
        <v>54</v>
      </c>
      <c r="Q5921" s="2" t="s">
        <v>8028</v>
      </c>
      <c r="R5921" s="2">
        <v>1944</v>
      </c>
    </row>
    <row r="5922" spans="1:19" ht="43.2" x14ac:dyDescent="0.3">
      <c r="A5922" s="2" t="s">
        <v>28</v>
      </c>
      <c r="B5922" s="2" t="s">
        <v>29</v>
      </c>
      <c r="C5922" s="2" t="s">
        <v>22</v>
      </c>
      <c r="D5922" s="2" t="s">
        <v>23</v>
      </c>
      <c r="E5922" s="2" t="s">
        <v>5</v>
      </c>
      <c r="G5922" s="2" t="s">
        <v>24</v>
      </c>
      <c r="H5922" s="2">
        <v>2684077</v>
      </c>
      <c r="I5922" s="2">
        <v>2686020</v>
      </c>
      <c r="J5922" s="1" t="s">
        <v>54</v>
      </c>
      <c r="K5922" s="2" t="s">
        <v>8029</v>
      </c>
      <c r="N5922" s="2" t="s">
        <v>41</v>
      </c>
      <c r="Q5922" s="2" t="s">
        <v>8028</v>
      </c>
      <c r="R5922" s="2">
        <v>1944</v>
      </c>
      <c r="S5922" s="2">
        <v>647</v>
      </c>
    </row>
    <row r="5923" spans="1:19" ht="28.8" x14ac:dyDescent="0.3">
      <c r="A5923" s="2" t="s">
        <v>20</v>
      </c>
      <c r="B5923" s="2" t="s">
        <v>21</v>
      </c>
      <c r="C5923" s="2" t="s">
        <v>22</v>
      </c>
      <c r="D5923" s="2" t="s">
        <v>23</v>
      </c>
      <c r="E5923" s="2" t="s">
        <v>5</v>
      </c>
      <c r="G5923" s="2" t="s">
        <v>24</v>
      </c>
      <c r="H5923" s="2">
        <v>2686026</v>
      </c>
      <c r="I5923" s="2">
        <v>2686244</v>
      </c>
      <c r="J5923" s="1" t="s">
        <v>54</v>
      </c>
      <c r="Q5923" s="2" t="s">
        <v>8030</v>
      </c>
      <c r="R5923" s="2">
        <v>219</v>
      </c>
    </row>
    <row r="5924" spans="1:19" ht="28.8" x14ac:dyDescent="0.3">
      <c r="A5924" s="2" t="s">
        <v>28</v>
      </c>
      <c r="B5924" s="2" t="s">
        <v>29</v>
      </c>
      <c r="C5924" s="2" t="s">
        <v>22</v>
      </c>
      <c r="D5924" s="2" t="s">
        <v>23</v>
      </c>
      <c r="E5924" s="2" t="s">
        <v>5</v>
      </c>
      <c r="G5924" s="2" t="s">
        <v>24</v>
      </c>
      <c r="H5924" s="2">
        <v>2686026</v>
      </c>
      <c r="I5924" s="2">
        <v>2686244</v>
      </c>
      <c r="J5924" s="1" t="s">
        <v>54</v>
      </c>
      <c r="K5924" s="2" t="s">
        <v>8031</v>
      </c>
      <c r="N5924" s="2" t="s">
        <v>303</v>
      </c>
      <c r="Q5924" s="2" t="s">
        <v>8030</v>
      </c>
      <c r="R5924" s="2">
        <v>219</v>
      </c>
      <c r="S5924" s="2">
        <v>72</v>
      </c>
    </row>
    <row r="5925" spans="1:19" ht="28.8" x14ac:dyDescent="0.3">
      <c r="A5925" s="2" t="s">
        <v>20</v>
      </c>
      <c r="B5925" s="2" t="s">
        <v>21</v>
      </c>
      <c r="C5925" s="2" t="s">
        <v>22</v>
      </c>
      <c r="D5925" s="2" t="s">
        <v>23</v>
      </c>
      <c r="E5925" s="2" t="s">
        <v>5</v>
      </c>
      <c r="G5925" s="2" t="s">
        <v>24</v>
      </c>
      <c r="H5925" s="2">
        <v>2686541</v>
      </c>
      <c r="I5925" s="2">
        <v>2686681</v>
      </c>
      <c r="J5925" s="1" t="s">
        <v>54</v>
      </c>
      <c r="Q5925" s="2" t="s">
        <v>8032</v>
      </c>
      <c r="R5925" s="2">
        <v>141</v>
      </c>
    </row>
    <row r="5926" spans="1:19" ht="28.8" x14ac:dyDescent="0.3">
      <c r="A5926" s="2" t="s">
        <v>28</v>
      </c>
      <c r="B5926" s="2" t="s">
        <v>29</v>
      </c>
      <c r="C5926" s="2" t="s">
        <v>22</v>
      </c>
      <c r="D5926" s="2" t="s">
        <v>23</v>
      </c>
      <c r="E5926" s="2" t="s">
        <v>5</v>
      </c>
      <c r="G5926" s="2" t="s">
        <v>24</v>
      </c>
      <c r="H5926" s="2">
        <v>2686541</v>
      </c>
      <c r="I5926" s="2">
        <v>2686681</v>
      </c>
      <c r="J5926" s="1" t="s">
        <v>54</v>
      </c>
      <c r="K5926" s="2" t="s">
        <v>8033</v>
      </c>
      <c r="N5926" s="2" t="s">
        <v>101</v>
      </c>
      <c r="Q5926" s="2" t="s">
        <v>8032</v>
      </c>
      <c r="R5926" s="2">
        <v>141</v>
      </c>
      <c r="S5926" s="2">
        <v>46</v>
      </c>
    </row>
    <row r="5927" spans="1:19" ht="28.8" x14ac:dyDescent="0.3">
      <c r="A5927" s="2" t="s">
        <v>20</v>
      </c>
      <c r="B5927" s="2" t="s">
        <v>21</v>
      </c>
      <c r="C5927" s="2" t="s">
        <v>22</v>
      </c>
      <c r="D5927" s="2" t="s">
        <v>23</v>
      </c>
      <c r="E5927" s="2" t="s">
        <v>5</v>
      </c>
      <c r="G5927" s="2" t="s">
        <v>24</v>
      </c>
      <c r="H5927" s="2">
        <v>2686867</v>
      </c>
      <c r="I5927" s="2">
        <v>2687013</v>
      </c>
      <c r="J5927" s="1" t="s">
        <v>54</v>
      </c>
      <c r="Q5927" s="2" t="s">
        <v>8034</v>
      </c>
      <c r="R5927" s="2">
        <v>147</v>
      </c>
    </row>
    <row r="5928" spans="1:19" ht="28.8" x14ac:dyDescent="0.3">
      <c r="A5928" s="2" t="s">
        <v>28</v>
      </c>
      <c r="B5928" s="2" t="s">
        <v>29</v>
      </c>
      <c r="C5928" s="2" t="s">
        <v>22</v>
      </c>
      <c r="D5928" s="2" t="s">
        <v>23</v>
      </c>
      <c r="E5928" s="2" t="s">
        <v>5</v>
      </c>
      <c r="G5928" s="2" t="s">
        <v>24</v>
      </c>
      <c r="H5928" s="2">
        <v>2686867</v>
      </c>
      <c r="I5928" s="2">
        <v>2687013</v>
      </c>
      <c r="J5928" s="1" t="s">
        <v>54</v>
      </c>
      <c r="K5928" s="2" t="s">
        <v>8035</v>
      </c>
      <c r="N5928" s="2" t="s">
        <v>101</v>
      </c>
      <c r="Q5928" s="2" t="s">
        <v>8034</v>
      </c>
      <c r="R5928" s="2">
        <v>147</v>
      </c>
      <c r="S5928" s="2">
        <v>48</v>
      </c>
    </row>
    <row r="5929" spans="1:19" ht="28.8" x14ac:dyDescent="0.3">
      <c r="A5929" s="2" t="s">
        <v>20</v>
      </c>
      <c r="B5929" s="2" t="s">
        <v>21</v>
      </c>
      <c r="C5929" s="2" t="s">
        <v>22</v>
      </c>
      <c r="D5929" s="2" t="s">
        <v>23</v>
      </c>
      <c r="E5929" s="2" t="s">
        <v>5</v>
      </c>
      <c r="G5929" s="2" t="s">
        <v>24</v>
      </c>
      <c r="H5929" s="2">
        <v>2687000</v>
      </c>
      <c r="I5929" s="2">
        <v>2689399</v>
      </c>
      <c r="J5929" s="1" t="s">
        <v>25</v>
      </c>
      <c r="Q5929" s="2" t="s">
        <v>8036</v>
      </c>
      <c r="R5929" s="2">
        <v>2400</v>
      </c>
    </row>
    <row r="5930" spans="1:19" ht="28.8" x14ac:dyDescent="0.3">
      <c r="A5930" s="2" t="s">
        <v>28</v>
      </c>
      <c r="B5930" s="2" t="s">
        <v>29</v>
      </c>
      <c r="C5930" s="2" t="s">
        <v>22</v>
      </c>
      <c r="D5930" s="2" t="s">
        <v>23</v>
      </c>
      <c r="E5930" s="2" t="s">
        <v>5</v>
      </c>
      <c r="G5930" s="2" t="s">
        <v>24</v>
      </c>
      <c r="H5930" s="2">
        <v>2687000</v>
      </c>
      <c r="I5930" s="2">
        <v>2689399</v>
      </c>
      <c r="J5930" s="1" t="s">
        <v>25</v>
      </c>
      <c r="K5930" s="2" t="s">
        <v>8037</v>
      </c>
      <c r="N5930" s="2" t="s">
        <v>4111</v>
      </c>
      <c r="Q5930" s="2" t="s">
        <v>8036</v>
      </c>
      <c r="R5930" s="2">
        <v>2400</v>
      </c>
      <c r="S5930" s="2">
        <v>799</v>
      </c>
    </row>
    <row r="5931" spans="1:19" ht="28.8" x14ac:dyDescent="0.3">
      <c r="A5931" s="2" t="s">
        <v>20</v>
      </c>
      <c r="B5931" s="2" t="s">
        <v>21</v>
      </c>
      <c r="C5931" s="2" t="s">
        <v>22</v>
      </c>
      <c r="D5931" s="2" t="s">
        <v>23</v>
      </c>
      <c r="E5931" s="2" t="s">
        <v>5</v>
      </c>
      <c r="G5931" s="2" t="s">
        <v>24</v>
      </c>
      <c r="H5931" s="2">
        <v>2689481</v>
      </c>
      <c r="I5931" s="2">
        <v>2690113</v>
      </c>
      <c r="J5931" s="1" t="s">
        <v>25</v>
      </c>
      <c r="Q5931" s="2" t="s">
        <v>8038</v>
      </c>
      <c r="R5931" s="2">
        <v>633</v>
      </c>
    </row>
    <row r="5932" spans="1:19" ht="43.2" x14ac:dyDescent="0.3">
      <c r="A5932" s="2" t="s">
        <v>28</v>
      </c>
      <c r="B5932" s="2" t="s">
        <v>29</v>
      </c>
      <c r="C5932" s="2" t="s">
        <v>22</v>
      </c>
      <c r="D5932" s="2" t="s">
        <v>23</v>
      </c>
      <c r="E5932" s="2" t="s">
        <v>5</v>
      </c>
      <c r="G5932" s="2" t="s">
        <v>24</v>
      </c>
      <c r="H5932" s="2">
        <v>2689481</v>
      </c>
      <c r="I5932" s="2">
        <v>2690113</v>
      </c>
      <c r="J5932" s="1" t="s">
        <v>25</v>
      </c>
      <c r="K5932" s="2" t="s">
        <v>8039</v>
      </c>
      <c r="N5932" s="2" t="s">
        <v>195</v>
      </c>
      <c r="Q5932" s="2" t="s">
        <v>8038</v>
      </c>
      <c r="R5932" s="2">
        <v>633</v>
      </c>
      <c r="S5932" s="2">
        <v>210</v>
      </c>
    </row>
    <row r="5933" spans="1:19" ht="28.8" x14ac:dyDescent="0.3">
      <c r="A5933" s="2" t="s">
        <v>20</v>
      </c>
      <c r="B5933" s="2" t="s">
        <v>21</v>
      </c>
      <c r="C5933" s="2" t="s">
        <v>22</v>
      </c>
      <c r="D5933" s="2" t="s">
        <v>23</v>
      </c>
      <c r="E5933" s="2" t="s">
        <v>5</v>
      </c>
      <c r="G5933" s="2" t="s">
        <v>24</v>
      </c>
      <c r="H5933" s="2">
        <v>2690132</v>
      </c>
      <c r="I5933" s="2">
        <v>2691199</v>
      </c>
      <c r="J5933" s="1" t="s">
        <v>25</v>
      </c>
      <c r="Q5933" s="2" t="s">
        <v>8040</v>
      </c>
      <c r="R5933" s="2">
        <v>1068</v>
      </c>
    </row>
    <row r="5934" spans="1:19" ht="43.2" x14ac:dyDescent="0.3">
      <c r="A5934" s="2" t="s">
        <v>28</v>
      </c>
      <c r="B5934" s="2" t="s">
        <v>29</v>
      </c>
      <c r="C5934" s="2" t="s">
        <v>22</v>
      </c>
      <c r="D5934" s="2" t="s">
        <v>23</v>
      </c>
      <c r="E5934" s="2" t="s">
        <v>5</v>
      </c>
      <c r="G5934" s="2" t="s">
        <v>24</v>
      </c>
      <c r="H5934" s="2">
        <v>2690132</v>
      </c>
      <c r="I5934" s="2">
        <v>2691199</v>
      </c>
      <c r="J5934" s="1" t="s">
        <v>25</v>
      </c>
      <c r="K5934" s="2" t="s">
        <v>8041</v>
      </c>
      <c r="N5934" s="2" t="s">
        <v>8042</v>
      </c>
      <c r="Q5934" s="2" t="s">
        <v>8040</v>
      </c>
      <c r="R5934" s="2">
        <v>1068</v>
      </c>
      <c r="S5934" s="2">
        <v>355</v>
      </c>
    </row>
    <row r="5935" spans="1:19" ht="28.8" x14ac:dyDescent="0.3">
      <c r="A5935" s="2" t="s">
        <v>20</v>
      </c>
      <c r="B5935" s="2" t="s">
        <v>21</v>
      </c>
      <c r="C5935" s="2" t="s">
        <v>22</v>
      </c>
      <c r="D5935" s="2" t="s">
        <v>23</v>
      </c>
      <c r="E5935" s="2" t="s">
        <v>5</v>
      </c>
      <c r="G5935" s="2" t="s">
        <v>24</v>
      </c>
      <c r="H5935" s="2">
        <v>2691187</v>
      </c>
      <c r="I5935" s="2">
        <v>2691459</v>
      </c>
      <c r="J5935" s="1" t="s">
        <v>25</v>
      </c>
      <c r="Q5935" s="2" t="s">
        <v>8043</v>
      </c>
      <c r="R5935" s="2">
        <v>273</v>
      </c>
    </row>
    <row r="5936" spans="1:19" ht="28.8" x14ac:dyDescent="0.3">
      <c r="A5936" s="2" t="s">
        <v>28</v>
      </c>
      <c r="B5936" s="2" t="s">
        <v>29</v>
      </c>
      <c r="C5936" s="2" t="s">
        <v>22</v>
      </c>
      <c r="D5936" s="2" t="s">
        <v>23</v>
      </c>
      <c r="E5936" s="2" t="s">
        <v>5</v>
      </c>
      <c r="G5936" s="2" t="s">
        <v>24</v>
      </c>
      <c r="H5936" s="2">
        <v>2691187</v>
      </c>
      <c r="I5936" s="2">
        <v>2691459</v>
      </c>
      <c r="J5936" s="1" t="s">
        <v>25</v>
      </c>
      <c r="K5936" s="2" t="s">
        <v>8044</v>
      </c>
      <c r="N5936" s="2" t="s">
        <v>1401</v>
      </c>
      <c r="Q5936" s="2" t="s">
        <v>8043</v>
      </c>
      <c r="R5936" s="2">
        <v>273</v>
      </c>
      <c r="S5936" s="2">
        <v>90</v>
      </c>
    </row>
    <row r="5937" spans="1:19" ht="28.8" x14ac:dyDescent="0.3">
      <c r="A5937" s="2" t="s">
        <v>20</v>
      </c>
      <c r="B5937" s="2" t="s">
        <v>21</v>
      </c>
      <c r="C5937" s="2" t="s">
        <v>22</v>
      </c>
      <c r="D5937" s="2" t="s">
        <v>23</v>
      </c>
      <c r="E5937" s="2" t="s">
        <v>5</v>
      </c>
      <c r="G5937" s="2" t="s">
        <v>24</v>
      </c>
      <c r="H5937" s="2">
        <v>2691531</v>
      </c>
      <c r="I5937" s="2">
        <v>2692226</v>
      </c>
      <c r="J5937" s="1" t="s">
        <v>25</v>
      </c>
      <c r="Q5937" s="2" t="s">
        <v>8045</v>
      </c>
      <c r="R5937" s="2">
        <v>696</v>
      </c>
    </row>
    <row r="5938" spans="1:19" ht="28.8" x14ac:dyDescent="0.3">
      <c r="A5938" s="2" t="s">
        <v>28</v>
      </c>
      <c r="B5938" s="2" t="s">
        <v>29</v>
      </c>
      <c r="C5938" s="2" t="s">
        <v>22</v>
      </c>
      <c r="D5938" s="2" t="s">
        <v>23</v>
      </c>
      <c r="E5938" s="2" t="s">
        <v>5</v>
      </c>
      <c r="G5938" s="2" t="s">
        <v>24</v>
      </c>
      <c r="H5938" s="2">
        <v>2691531</v>
      </c>
      <c r="I5938" s="2">
        <v>2692226</v>
      </c>
      <c r="J5938" s="1" t="s">
        <v>25</v>
      </c>
      <c r="K5938" s="2" t="s">
        <v>8046</v>
      </c>
      <c r="N5938" s="2" t="s">
        <v>2375</v>
      </c>
      <c r="Q5938" s="2" t="s">
        <v>8045</v>
      </c>
      <c r="R5938" s="2">
        <v>696</v>
      </c>
      <c r="S5938" s="2">
        <v>231</v>
      </c>
    </row>
    <row r="5939" spans="1:19" ht="28.8" x14ac:dyDescent="0.3">
      <c r="A5939" s="2" t="s">
        <v>20</v>
      </c>
      <c r="B5939" s="2" t="s">
        <v>21</v>
      </c>
      <c r="C5939" s="2" t="s">
        <v>22</v>
      </c>
      <c r="D5939" s="2" t="s">
        <v>23</v>
      </c>
      <c r="E5939" s="2" t="s">
        <v>5</v>
      </c>
      <c r="G5939" s="2" t="s">
        <v>24</v>
      </c>
      <c r="H5939" s="2">
        <v>2692264</v>
      </c>
      <c r="I5939" s="2">
        <v>2692911</v>
      </c>
      <c r="J5939" s="1" t="s">
        <v>25</v>
      </c>
      <c r="Q5939" s="2" t="s">
        <v>8047</v>
      </c>
      <c r="R5939" s="2">
        <v>648</v>
      </c>
    </row>
    <row r="5940" spans="1:19" ht="43.2" x14ac:dyDescent="0.3">
      <c r="A5940" s="2" t="s">
        <v>28</v>
      </c>
      <c r="B5940" s="2" t="s">
        <v>29</v>
      </c>
      <c r="C5940" s="2" t="s">
        <v>22</v>
      </c>
      <c r="D5940" s="2" t="s">
        <v>23</v>
      </c>
      <c r="E5940" s="2" t="s">
        <v>5</v>
      </c>
      <c r="G5940" s="2" t="s">
        <v>24</v>
      </c>
      <c r="H5940" s="2">
        <v>2692264</v>
      </c>
      <c r="I5940" s="2">
        <v>2692911</v>
      </c>
      <c r="J5940" s="1" t="s">
        <v>25</v>
      </c>
      <c r="K5940" s="2" t="s">
        <v>8048</v>
      </c>
      <c r="N5940" s="2" t="s">
        <v>1554</v>
      </c>
      <c r="Q5940" s="2" t="s">
        <v>8047</v>
      </c>
      <c r="R5940" s="2">
        <v>648</v>
      </c>
      <c r="S5940" s="2">
        <v>215</v>
      </c>
    </row>
    <row r="5941" spans="1:19" ht="28.8" x14ac:dyDescent="0.3">
      <c r="A5941" s="2" t="s">
        <v>20</v>
      </c>
      <c r="B5941" s="2" t="s">
        <v>21</v>
      </c>
      <c r="C5941" s="2" t="s">
        <v>22</v>
      </c>
      <c r="D5941" s="2" t="s">
        <v>23</v>
      </c>
      <c r="E5941" s="2" t="s">
        <v>5</v>
      </c>
      <c r="G5941" s="2" t="s">
        <v>24</v>
      </c>
      <c r="H5941" s="2">
        <v>2692943</v>
      </c>
      <c r="I5941" s="2">
        <v>2693341</v>
      </c>
      <c r="J5941" s="1" t="s">
        <v>25</v>
      </c>
      <c r="Q5941" s="2" t="s">
        <v>8049</v>
      </c>
      <c r="R5941" s="2">
        <v>399</v>
      </c>
    </row>
    <row r="5942" spans="1:19" ht="43.2" x14ac:dyDescent="0.3">
      <c r="A5942" s="2" t="s">
        <v>28</v>
      </c>
      <c r="B5942" s="2" t="s">
        <v>29</v>
      </c>
      <c r="C5942" s="2" t="s">
        <v>22</v>
      </c>
      <c r="D5942" s="2" t="s">
        <v>23</v>
      </c>
      <c r="E5942" s="2" t="s">
        <v>5</v>
      </c>
      <c r="G5942" s="2" t="s">
        <v>24</v>
      </c>
      <c r="H5942" s="2">
        <v>2692943</v>
      </c>
      <c r="I5942" s="2">
        <v>2693341</v>
      </c>
      <c r="J5942" s="1" t="s">
        <v>25</v>
      </c>
      <c r="K5942" s="2" t="s">
        <v>8050</v>
      </c>
      <c r="N5942" s="2" t="s">
        <v>1557</v>
      </c>
      <c r="Q5942" s="2" t="s">
        <v>8049</v>
      </c>
      <c r="R5942" s="2">
        <v>399</v>
      </c>
      <c r="S5942" s="2">
        <v>132</v>
      </c>
    </row>
    <row r="5943" spans="1:19" ht="28.8" x14ac:dyDescent="0.3">
      <c r="A5943" s="2" t="s">
        <v>20</v>
      </c>
      <c r="B5943" s="2" t="s">
        <v>21</v>
      </c>
      <c r="C5943" s="2" t="s">
        <v>22</v>
      </c>
      <c r="D5943" s="2" t="s">
        <v>23</v>
      </c>
      <c r="E5943" s="2" t="s">
        <v>5</v>
      </c>
      <c r="G5943" s="2" t="s">
        <v>24</v>
      </c>
      <c r="H5943" s="2">
        <v>2693374</v>
      </c>
      <c r="I5943" s="2">
        <v>2693856</v>
      </c>
      <c r="J5943" s="1" t="s">
        <v>25</v>
      </c>
      <c r="Q5943" s="2" t="s">
        <v>8051</v>
      </c>
      <c r="R5943" s="2">
        <v>483</v>
      </c>
    </row>
    <row r="5944" spans="1:19" ht="28.8" x14ac:dyDescent="0.3">
      <c r="A5944" s="2" t="s">
        <v>28</v>
      </c>
      <c r="B5944" s="2" t="s">
        <v>29</v>
      </c>
      <c r="C5944" s="2" t="s">
        <v>22</v>
      </c>
      <c r="D5944" s="2" t="s">
        <v>23</v>
      </c>
      <c r="E5944" s="2" t="s">
        <v>5</v>
      </c>
      <c r="G5944" s="2" t="s">
        <v>24</v>
      </c>
      <c r="H5944" s="2">
        <v>2693374</v>
      </c>
      <c r="I5944" s="2">
        <v>2693856</v>
      </c>
      <c r="J5944" s="1" t="s">
        <v>25</v>
      </c>
      <c r="K5944" s="2" t="s">
        <v>8052</v>
      </c>
      <c r="N5944" s="2" t="s">
        <v>2638</v>
      </c>
      <c r="Q5944" s="2" t="s">
        <v>8051</v>
      </c>
      <c r="R5944" s="2">
        <v>483</v>
      </c>
      <c r="S5944" s="2">
        <v>160</v>
      </c>
    </row>
    <row r="5945" spans="1:19" ht="28.8" x14ac:dyDescent="0.3">
      <c r="A5945" s="2" t="s">
        <v>20</v>
      </c>
      <c r="B5945" s="2" t="s">
        <v>21</v>
      </c>
      <c r="C5945" s="2" t="s">
        <v>22</v>
      </c>
      <c r="D5945" s="2" t="s">
        <v>23</v>
      </c>
      <c r="E5945" s="2" t="s">
        <v>5</v>
      </c>
      <c r="G5945" s="2" t="s">
        <v>24</v>
      </c>
      <c r="H5945" s="2">
        <v>2693961</v>
      </c>
      <c r="I5945" s="2">
        <v>2694062</v>
      </c>
      <c r="J5945" s="1" t="s">
        <v>25</v>
      </c>
      <c r="Q5945" s="2" t="s">
        <v>8053</v>
      </c>
      <c r="R5945" s="2">
        <v>102</v>
      </c>
    </row>
    <row r="5946" spans="1:19" ht="28.8" x14ac:dyDescent="0.3">
      <c r="A5946" s="2" t="s">
        <v>28</v>
      </c>
      <c r="B5946" s="2" t="s">
        <v>29</v>
      </c>
      <c r="C5946" s="2" t="s">
        <v>22</v>
      </c>
      <c r="D5946" s="2" t="s">
        <v>23</v>
      </c>
      <c r="E5946" s="2" t="s">
        <v>5</v>
      </c>
      <c r="G5946" s="2" t="s">
        <v>24</v>
      </c>
      <c r="H5946" s="2">
        <v>2693961</v>
      </c>
      <c r="I5946" s="2">
        <v>2694062</v>
      </c>
      <c r="J5946" s="1" t="s">
        <v>25</v>
      </c>
      <c r="K5946" s="2" t="s">
        <v>8054</v>
      </c>
      <c r="N5946" s="2" t="s">
        <v>101</v>
      </c>
      <c r="Q5946" s="2" t="s">
        <v>8053</v>
      </c>
      <c r="R5946" s="2">
        <v>102</v>
      </c>
      <c r="S5946" s="2">
        <v>33</v>
      </c>
    </row>
    <row r="5947" spans="1:19" ht="28.8" x14ac:dyDescent="0.3">
      <c r="A5947" s="2" t="s">
        <v>20</v>
      </c>
      <c r="B5947" s="2" t="s">
        <v>21</v>
      </c>
      <c r="C5947" s="2" t="s">
        <v>22</v>
      </c>
      <c r="D5947" s="2" t="s">
        <v>23</v>
      </c>
      <c r="E5947" s="2" t="s">
        <v>5</v>
      </c>
      <c r="G5947" s="2" t="s">
        <v>24</v>
      </c>
      <c r="H5947" s="2">
        <v>2694130</v>
      </c>
      <c r="I5947" s="2">
        <v>2694348</v>
      </c>
      <c r="J5947" s="1" t="s">
        <v>54</v>
      </c>
      <c r="Q5947" s="2" t="s">
        <v>8055</v>
      </c>
      <c r="R5947" s="2">
        <v>219</v>
      </c>
    </row>
    <row r="5948" spans="1:19" ht="28.8" x14ac:dyDescent="0.3">
      <c r="A5948" s="2" t="s">
        <v>28</v>
      </c>
      <c r="B5948" s="2" t="s">
        <v>29</v>
      </c>
      <c r="C5948" s="2" t="s">
        <v>22</v>
      </c>
      <c r="D5948" s="2" t="s">
        <v>23</v>
      </c>
      <c r="E5948" s="2" t="s">
        <v>5</v>
      </c>
      <c r="G5948" s="2" t="s">
        <v>24</v>
      </c>
      <c r="H5948" s="2">
        <v>2694130</v>
      </c>
      <c r="I5948" s="2">
        <v>2694348</v>
      </c>
      <c r="J5948" s="1" t="s">
        <v>54</v>
      </c>
      <c r="K5948" s="2" t="s">
        <v>8056</v>
      </c>
      <c r="N5948" s="2" t="s">
        <v>101</v>
      </c>
      <c r="Q5948" s="2" t="s">
        <v>8055</v>
      </c>
      <c r="R5948" s="2">
        <v>219</v>
      </c>
      <c r="S5948" s="2">
        <v>72</v>
      </c>
    </row>
    <row r="5949" spans="1:19" ht="28.8" x14ac:dyDescent="0.3">
      <c r="A5949" s="2" t="s">
        <v>20</v>
      </c>
      <c r="B5949" s="2" t="s">
        <v>21</v>
      </c>
      <c r="C5949" s="2" t="s">
        <v>22</v>
      </c>
      <c r="D5949" s="2" t="s">
        <v>23</v>
      </c>
      <c r="E5949" s="2" t="s">
        <v>5</v>
      </c>
      <c r="G5949" s="2" t="s">
        <v>24</v>
      </c>
      <c r="H5949" s="2">
        <v>2694332</v>
      </c>
      <c r="I5949" s="2">
        <v>2695906</v>
      </c>
      <c r="J5949" s="1" t="s">
        <v>25</v>
      </c>
      <c r="Q5949" s="2" t="s">
        <v>8057</v>
      </c>
      <c r="R5949" s="2">
        <v>1575</v>
      </c>
    </row>
    <row r="5950" spans="1:19" ht="43.2" x14ac:dyDescent="0.3">
      <c r="A5950" s="2" t="s">
        <v>28</v>
      </c>
      <c r="B5950" s="2" t="s">
        <v>29</v>
      </c>
      <c r="C5950" s="2" t="s">
        <v>22</v>
      </c>
      <c r="D5950" s="2" t="s">
        <v>23</v>
      </c>
      <c r="E5950" s="2" t="s">
        <v>5</v>
      </c>
      <c r="G5950" s="2" t="s">
        <v>24</v>
      </c>
      <c r="H5950" s="2">
        <v>2694332</v>
      </c>
      <c r="I5950" s="2">
        <v>2695906</v>
      </c>
      <c r="J5950" s="1" t="s">
        <v>25</v>
      </c>
      <c r="K5950" s="2" t="s">
        <v>8058</v>
      </c>
      <c r="N5950" s="2" t="s">
        <v>1901</v>
      </c>
      <c r="Q5950" s="2" t="s">
        <v>8057</v>
      </c>
      <c r="R5950" s="2">
        <v>1575</v>
      </c>
      <c r="S5950" s="2">
        <v>524</v>
      </c>
    </row>
    <row r="5951" spans="1:19" ht="28.8" x14ac:dyDescent="0.3">
      <c r="A5951" s="2" t="s">
        <v>20</v>
      </c>
      <c r="B5951" s="2" t="s">
        <v>21</v>
      </c>
      <c r="C5951" s="2" t="s">
        <v>22</v>
      </c>
      <c r="D5951" s="2" t="s">
        <v>23</v>
      </c>
      <c r="E5951" s="2" t="s">
        <v>5</v>
      </c>
      <c r="G5951" s="2" t="s">
        <v>24</v>
      </c>
      <c r="H5951" s="2">
        <v>2695985</v>
      </c>
      <c r="I5951" s="2">
        <v>2696131</v>
      </c>
      <c r="J5951" s="1" t="s">
        <v>25</v>
      </c>
      <c r="Q5951" s="2" t="s">
        <v>8059</v>
      </c>
      <c r="R5951" s="2">
        <v>147</v>
      </c>
    </row>
    <row r="5952" spans="1:19" ht="28.8" x14ac:dyDescent="0.3">
      <c r="A5952" s="2" t="s">
        <v>28</v>
      </c>
      <c r="B5952" s="2" t="s">
        <v>29</v>
      </c>
      <c r="C5952" s="2" t="s">
        <v>22</v>
      </c>
      <c r="D5952" s="2" t="s">
        <v>23</v>
      </c>
      <c r="E5952" s="2" t="s">
        <v>5</v>
      </c>
      <c r="G5952" s="2" t="s">
        <v>24</v>
      </c>
      <c r="H5952" s="2">
        <v>2695985</v>
      </c>
      <c r="I5952" s="2">
        <v>2696131</v>
      </c>
      <c r="J5952" s="1" t="s">
        <v>25</v>
      </c>
      <c r="K5952" s="2" t="s">
        <v>8060</v>
      </c>
      <c r="N5952" s="2" t="s">
        <v>101</v>
      </c>
      <c r="Q5952" s="2" t="s">
        <v>8059</v>
      </c>
      <c r="R5952" s="2">
        <v>147</v>
      </c>
      <c r="S5952" s="2">
        <v>48</v>
      </c>
    </row>
    <row r="5953" spans="1:19" ht="28.8" x14ac:dyDescent="0.3">
      <c r="A5953" s="2" t="s">
        <v>20</v>
      </c>
      <c r="B5953" s="2" t="s">
        <v>21</v>
      </c>
      <c r="C5953" s="2" t="s">
        <v>22</v>
      </c>
      <c r="D5953" s="2" t="s">
        <v>23</v>
      </c>
      <c r="E5953" s="2" t="s">
        <v>5</v>
      </c>
      <c r="G5953" s="2" t="s">
        <v>24</v>
      </c>
      <c r="H5953" s="2">
        <v>2696128</v>
      </c>
      <c r="I5953" s="2">
        <v>2703588</v>
      </c>
      <c r="J5953" s="1" t="s">
        <v>25</v>
      </c>
      <c r="Q5953" s="2" t="s">
        <v>8061</v>
      </c>
      <c r="R5953" s="2">
        <v>7461</v>
      </c>
    </row>
    <row r="5954" spans="1:19" ht="43.2" x14ac:dyDescent="0.3">
      <c r="A5954" s="2" t="s">
        <v>28</v>
      </c>
      <c r="B5954" s="2" t="s">
        <v>29</v>
      </c>
      <c r="C5954" s="2" t="s">
        <v>22</v>
      </c>
      <c r="D5954" s="2" t="s">
        <v>23</v>
      </c>
      <c r="E5954" s="2" t="s">
        <v>5</v>
      </c>
      <c r="G5954" s="2" t="s">
        <v>24</v>
      </c>
      <c r="H5954" s="2">
        <v>2696128</v>
      </c>
      <c r="I5954" s="2">
        <v>2703588</v>
      </c>
      <c r="J5954" s="1" t="s">
        <v>25</v>
      </c>
      <c r="K5954" s="2" t="s">
        <v>8062</v>
      </c>
      <c r="N5954" s="2" t="s">
        <v>8063</v>
      </c>
      <c r="Q5954" s="2" t="s">
        <v>8061</v>
      </c>
      <c r="R5954" s="2">
        <v>7461</v>
      </c>
      <c r="S5954" s="2">
        <v>2486</v>
      </c>
    </row>
    <row r="5955" spans="1:19" ht="28.8" x14ac:dyDescent="0.3">
      <c r="A5955" s="2" t="s">
        <v>20</v>
      </c>
      <c r="B5955" s="2" t="s">
        <v>21</v>
      </c>
      <c r="C5955" s="2" t="s">
        <v>22</v>
      </c>
      <c r="D5955" s="2" t="s">
        <v>23</v>
      </c>
      <c r="E5955" s="2" t="s">
        <v>5</v>
      </c>
      <c r="G5955" s="2" t="s">
        <v>24</v>
      </c>
      <c r="H5955" s="2">
        <v>2703590</v>
      </c>
      <c r="I5955" s="2">
        <v>2704915</v>
      </c>
      <c r="J5955" s="1" t="s">
        <v>25</v>
      </c>
      <c r="Q5955" s="2" t="s">
        <v>8064</v>
      </c>
      <c r="R5955" s="2">
        <v>1326</v>
      </c>
    </row>
    <row r="5956" spans="1:19" ht="43.2" x14ac:dyDescent="0.3">
      <c r="A5956" s="2" t="s">
        <v>28</v>
      </c>
      <c r="B5956" s="2" t="s">
        <v>29</v>
      </c>
      <c r="C5956" s="2" t="s">
        <v>22</v>
      </c>
      <c r="D5956" s="2" t="s">
        <v>23</v>
      </c>
      <c r="E5956" s="2" t="s">
        <v>5</v>
      </c>
      <c r="G5956" s="2" t="s">
        <v>24</v>
      </c>
      <c r="H5956" s="2">
        <v>2703590</v>
      </c>
      <c r="I5956" s="2">
        <v>2704915</v>
      </c>
      <c r="J5956" s="1" t="s">
        <v>25</v>
      </c>
      <c r="K5956" s="2" t="s">
        <v>8065</v>
      </c>
      <c r="N5956" s="2" t="s">
        <v>8066</v>
      </c>
      <c r="Q5956" s="2" t="s">
        <v>8064</v>
      </c>
      <c r="R5956" s="2">
        <v>1326</v>
      </c>
      <c r="S5956" s="2">
        <v>441</v>
      </c>
    </row>
    <row r="5957" spans="1:19" ht="28.8" x14ac:dyDescent="0.3">
      <c r="A5957" s="2" t="s">
        <v>20</v>
      </c>
      <c r="B5957" s="2" t="s">
        <v>21</v>
      </c>
      <c r="C5957" s="2" t="s">
        <v>22</v>
      </c>
      <c r="D5957" s="2" t="s">
        <v>23</v>
      </c>
      <c r="E5957" s="2" t="s">
        <v>5</v>
      </c>
      <c r="G5957" s="2" t="s">
        <v>24</v>
      </c>
      <c r="H5957" s="2">
        <v>2704984</v>
      </c>
      <c r="I5957" s="2">
        <v>2706027</v>
      </c>
      <c r="J5957" s="1" t="s">
        <v>25</v>
      </c>
      <c r="Q5957" s="2" t="s">
        <v>8067</v>
      </c>
      <c r="R5957" s="2">
        <v>1044</v>
      </c>
    </row>
    <row r="5958" spans="1:19" ht="57.6" x14ac:dyDescent="0.3">
      <c r="A5958" s="2" t="s">
        <v>28</v>
      </c>
      <c r="B5958" s="2" t="s">
        <v>29</v>
      </c>
      <c r="C5958" s="2" t="s">
        <v>22</v>
      </c>
      <c r="D5958" s="2" t="s">
        <v>23</v>
      </c>
      <c r="E5958" s="2" t="s">
        <v>5</v>
      </c>
      <c r="G5958" s="2" t="s">
        <v>24</v>
      </c>
      <c r="H5958" s="2">
        <v>2704984</v>
      </c>
      <c r="I5958" s="2">
        <v>2706027</v>
      </c>
      <c r="J5958" s="1" t="s">
        <v>25</v>
      </c>
      <c r="K5958" s="2" t="s">
        <v>8068</v>
      </c>
      <c r="N5958" s="2" t="s">
        <v>8069</v>
      </c>
      <c r="Q5958" s="2" t="s">
        <v>8067</v>
      </c>
      <c r="R5958" s="2">
        <v>1044</v>
      </c>
      <c r="S5958" s="2">
        <v>347</v>
      </c>
    </row>
    <row r="5959" spans="1:19" ht="28.8" x14ac:dyDescent="0.3">
      <c r="A5959" s="2" t="s">
        <v>20</v>
      </c>
      <c r="B5959" s="2" t="s">
        <v>21</v>
      </c>
      <c r="C5959" s="2" t="s">
        <v>22</v>
      </c>
      <c r="D5959" s="2" t="s">
        <v>23</v>
      </c>
      <c r="E5959" s="2" t="s">
        <v>5</v>
      </c>
      <c r="G5959" s="2" t="s">
        <v>24</v>
      </c>
      <c r="H5959" s="2">
        <v>2706024</v>
      </c>
      <c r="I5959" s="2">
        <v>2707334</v>
      </c>
      <c r="J5959" s="1" t="s">
        <v>25</v>
      </c>
      <c r="Q5959" s="2" t="s">
        <v>8070</v>
      </c>
      <c r="R5959" s="2">
        <v>1311</v>
      </c>
    </row>
    <row r="5960" spans="1:19" ht="57.6" x14ac:dyDescent="0.3">
      <c r="A5960" s="2" t="s">
        <v>28</v>
      </c>
      <c r="B5960" s="2" t="s">
        <v>29</v>
      </c>
      <c r="C5960" s="2" t="s">
        <v>22</v>
      </c>
      <c r="D5960" s="2" t="s">
        <v>23</v>
      </c>
      <c r="E5960" s="2" t="s">
        <v>5</v>
      </c>
      <c r="G5960" s="2" t="s">
        <v>24</v>
      </c>
      <c r="H5960" s="2">
        <v>2706024</v>
      </c>
      <c r="I5960" s="2">
        <v>2707334</v>
      </c>
      <c r="J5960" s="1" t="s">
        <v>25</v>
      </c>
      <c r="K5960" s="2" t="s">
        <v>8071</v>
      </c>
      <c r="N5960" s="2" t="s">
        <v>8072</v>
      </c>
      <c r="Q5960" s="2" t="s">
        <v>8070</v>
      </c>
      <c r="R5960" s="2">
        <v>1311</v>
      </c>
      <c r="S5960" s="2">
        <v>436</v>
      </c>
    </row>
    <row r="5961" spans="1:19" ht="28.8" x14ac:dyDescent="0.3">
      <c r="A5961" s="2" t="s">
        <v>20</v>
      </c>
      <c r="B5961" s="2" t="s">
        <v>21</v>
      </c>
      <c r="C5961" s="2" t="s">
        <v>22</v>
      </c>
      <c r="D5961" s="2" t="s">
        <v>23</v>
      </c>
      <c r="E5961" s="2" t="s">
        <v>5</v>
      </c>
      <c r="G5961" s="2" t="s">
        <v>24</v>
      </c>
      <c r="H5961" s="2">
        <v>2707241</v>
      </c>
      <c r="I5961" s="2">
        <v>2708014</v>
      </c>
      <c r="J5961" s="1" t="s">
        <v>25</v>
      </c>
      <c r="Q5961" s="2" t="s">
        <v>8073</v>
      </c>
      <c r="R5961" s="2">
        <v>774</v>
      </c>
    </row>
    <row r="5962" spans="1:19" ht="57.6" x14ac:dyDescent="0.3">
      <c r="A5962" s="2" t="s">
        <v>28</v>
      </c>
      <c r="B5962" s="2" t="s">
        <v>29</v>
      </c>
      <c r="C5962" s="2" t="s">
        <v>22</v>
      </c>
      <c r="D5962" s="2" t="s">
        <v>23</v>
      </c>
      <c r="E5962" s="2" t="s">
        <v>5</v>
      </c>
      <c r="G5962" s="2" t="s">
        <v>24</v>
      </c>
      <c r="H5962" s="2">
        <v>2707241</v>
      </c>
      <c r="I5962" s="2">
        <v>2708014</v>
      </c>
      <c r="J5962" s="1" t="s">
        <v>25</v>
      </c>
      <c r="K5962" s="2" t="s">
        <v>8074</v>
      </c>
      <c r="N5962" s="2" t="s">
        <v>397</v>
      </c>
      <c r="Q5962" s="2" t="s">
        <v>8073</v>
      </c>
      <c r="R5962" s="2">
        <v>774</v>
      </c>
      <c r="S5962" s="2">
        <v>257</v>
      </c>
    </row>
    <row r="5963" spans="1:19" ht="28.8" x14ac:dyDescent="0.3">
      <c r="A5963" s="2" t="s">
        <v>20</v>
      </c>
      <c r="B5963" s="2" t="s">
        <v>21</v>
      </c>
      <c r="C5963" s="2" t="s">
        <v>22</v>
      </c>
      <c r="D5963" s="2" t="s">
        <v>23</v>
      </c>
      <c r="E5963" s="2" t="s">
        <v>5</v>
      </c>
      <c r="G5963" s="2" t="s">
        <v>24</v>
      </c>
      <c r="H5963" s="2">
        <v>2708007</v>
      </c>
      <c r="I5963" s="2">
        <v>2709599</v>
      </c>
      <c r="J5963" s="1" t="s">
        <v>25</v>
      </c>
      <c r="Q5963" s="2" t="s">
        <v>8075</v>
      </c>
      <c r="R5963" s="2">
        <v>1593</v>
      </c>
    </row>
    <row r="5964" spans="1:19" ht="57.6" x14ac:dyDescent="0.3">
      <c r="A5964" s="2" t="s">
        <v>28</v>
      </c>
      <c r="B5964" s="2" t="s">
        <v>29</v>
      </c>
      <c r="C5964" s="2" t="s">
        <v>22</v>
      </c>
      <c r="D5964" s="2" t="s">
        <v>23</v>
      </c>
      <c r="E5964" s="2" t="s">
        <v>5</v>
      </c>
      <c r="G5964" s="2" t="s">
        <v>24</v>
      </c>
      <c r="H5964" s="2">
        <v>2708007</v>
      </c>
      <c r="I5964" s="2">
        <v>2709599</v>
      </c>
      <c r="J5964" s="1" t="s">
        <v>25</v>
      </c>
      <c r="K5964" s="2" t="s">
        <v>8076</v>
      </c>
      <c r="N5964" s="2" t="s">
        <v>8077</v>
      </c>
      <c r="Q5964" s="2" t="s">
        <v>8075</v>
      </c>
      <c r="R5964" s="2">
        <v>1593</v>
      </c>
      <c r="S5964" s="2">
        <v>530</v>
      </c>
    </row>
    <row r="5965" spans="1:19" ht="28.8" x14ac:dyDescent="0.3">
      <c r="A5965" s="2" t="s">
        <v>20</v>
      </c>
      <c r="B5965" s="2" t="s">
        <v>21</v>
      </c>
      <c r="C5965" s="2" t="s">
        <v>22</v>
      </c>
      <c r="D5965" s="2" t="s">
        <v>23</v>
      </c>
      <c r="E5965" s="2" t="s">
        <v>5</v>
      </c>
      <c r="G5965" s="2" t="s">
        <v>24</v>
      </c>
      <c r="H5965" s="2">
        <v>2709573</v>
      </c>
      <c r="I5965" s="2">
        <v>2710682</v>
      </c>
      <c r="J5965" s="1" t="s">
        <v>54</v>
      </c>
      <c r="O5965" s="2" t="s">
        <v>8078</v>
      </c>
      <c r="Q5965" s="2" t="s">
        <v>8079</v>
      </c>
      <c r="R5965" s="2">
        <v>1110</v>
      </c>
    </row>
    <row r="5966" spans="1:19" ht="28.8" x14ac:dyDescent="0.3">
      <c r="A5966" s="2" t="s">
        <v>28</v>
      </c>
      <c r="B5966" s="2" t="s">
        <v>29</v>
      </c>
      <c r="C5966" s="2" t="s">
        <v>22</v>
      </c>
      <c r="D5966" s="2" t="s">
        <v>23</v>
      </c>
      <c r="E5966" s="2" t="s">
        <v>5</v>
      </c>
      <c r="G5966" s="2" t="s">
        <v>24</v>
      </c>
      <c r="H5966" s="2">
        <v>2709573</v>
      </c>
      <c r="I5966" s="2">
        <v>2710682</v>
      </c>
      <c r="J5966" s="1" t="s">
        <v>54</v>
      </c>
      <c r="K5966" s="2" t="s">
        <v>8080</v>
      </c>
      <c r="N5966" s="2" t="s">
        <v>8081</v>
      </c>
      <c r="O5966" s="2" t="s">
        <v>8078</v>
      </c>
      <c r="Q5966" s="2" t="s">
        <v>8079</v>
      </c>
      <c r="R5966" s="2">
        <v>1110</v>
      </c>
      <c r="S5966" s="2">
        <v>369</v>
      </c>
    </row>
    <row r="5967" spans="1:19" ht="28.8" x14ac:dyDescent="0.3">
      <c r="A5967" s="2" t="s">
        <v>20</v>
      </c>
      <c r="B5967" s="2" t="s">
        <v>21</v>
      </c>
      <c r="C5967" s="2" t="s">
        <v>22</v>
      </c>
      <c r="D5967" s="2" t="s">
        <v>23</v>
      </c>
      <c r="E5967" s="2" t="s">
        <v>5</v>
      </c>
      <c r="G5967" s="2" t="s">
        <v>24</v>
      </c>
      <c r="H5967" s="2">
        <v>2710679</v>
      </c>
      <c r="I5967" s="2">
        <v>2712019</v>
      </c>
      <c r="J5967" s="1" t="s">
        <v>54</v>
      </c>
      <c r="Q5967" s="2" t="s">
        <v>8082</v>
      </c>
      <c r="R5967" s="2">
        <v>1341</v>
      </c>
    </row>
    <row r="5968" spans="1:19" ht="28.8" x14ac:dyDescent="0.3">
      <c r="A5968" s="2" t="s">
        <v>28</v>
      </c>
      <c r="B5968" s="2" t="s">
        <v>29</v>
      </c>
      <c r="C5968" s="2" t="s">
        <v>22</v>
      </c>
      <c r="D5968" s="2" t="s">
        <v>23</v>
      </c>
      <c r="E5968" s="2" t="s">
        <v>5</v>
      </c>
      <c r="G5968" s="2" t="s">
        <v>24</v>
      </c>
      <c r="H5968" s="2">
        <v>2710679</v>
      </c>
      <c r="I5968" s="2">
        <v>2712019</v>
      </c>
      <c r="J5968" s="1" t="s">
        <v>54</v>
      </c>
      <c r="K5968" s="2" t="s">
        <v>8083</v>
      </c>
      <c r="N5968" s="2" t="s">
        <v>101</v>
      </c>
      <c r="Q5968" s="2" t="s">
        <v>8082</v>
      </c>
      <c r="R5968" s="2">
        <v>1341</v>
      </c>
      <c r="S5968" s="2">
        <v>446</v>
      </c>
    </row>
    <row r="5969" spans="1:19" ht="28.8" x14ac:dyDescent="0.3">
      <c r="A5969" s="2" t="s">
        <v>20</v>
      </c>
      <c r="B5969" s="2" t="s">
        <v>21</v>
      </c>
      <c r="C5969" s="2" t="s">
        <v>22</v>
      </c>
      <c r="D5969" s="2" t="s">
        <v>23</v>
      </c>
      <c r="E5969" s="2" t="s">
        <v>5</v>
      </c>
      <c r="G5969" s="2" t="s">
        <v>24</v>
      </c>
      <c r="H5969" s="2">
        <v>2711949</v>
      </c>
      <c r="I5969" s="2">
        <v>2713661</v>
      </c>
      <c r="J5969" s="1" t="s">
        <v>54</v>
      </c>
      <c r="O5969" s="2" t="s">
        <v>8084</v>
      </c>
      <c r="Q5969" s="2" t="s">
        <v>8085</v>
      </c>
      <c r="R5969" s="2">
        <v>1713</v>
      </c>
    </row>
    <row r="5970" spans="1:19" ht="57.6" x14ac:dyDescent="0.3">
      <c r="A5970" s="2" t="s">
        <v>28</v>
      </c>
      <c r="B5970" s="2" t="s">
        <v>29</v>
      </c>
      <c r="C5970" s="2" t="s">
        <v>22</v>
      </c>
      <c r="D5970" s="2" t="s">
        <v>23</v>
      </c>
      <c r="E5970" s="2" t="s">
        <v>5</v>
      </c>
      <c r="G5970" s="2" t="s">
        <v>24</v>
      </c>
      <c r="H5970" s="2">
        <v>2711949</v>
      </c>
      <c r="I5970" s="2">
        <v>2713661</v>
      </c>
      <c r="J5970" s="1" t="s">
        <v>54</v>
      </c>
      <c r="K5970" s="2" t="s">
        <v>8086</v>
      </c>
      <c r="N5970" s="2" t="s">
        <v>8087</v>
      </c>
      <c r="O5970" s="2" t="s">
        <v>8084</v>
      </c>
      <c r="Q5970" s="2" t="s">
        <v>8085</v>
      </c>
      <c r="R5970" s="2">
        <v>1713</v>
      </c>
      <c r="S5970" s="2">
        <v>570</v>
      </c>
    </row>
    <row r="5971" spans="1:19" ht="28.8" x14ac:dyDescent="0.3">
      <c r="A5971" s="2" t="s">
        <v>20</v>
      </c>
      <c r="B5971" s="2" t="s">
        <v>21</v>
      </c>
      <c r="C5971" s="2" t="s">
        <v>22</v>
      </c>
      <c r="D5971" s="2" t="s">
        <v>23</v>
      </c>
      <c r="E5971" s="2" t="s">
        <v>5</v>
      </c>
      <c r="G5971" s="2" t="s">
        <v>24</v>
      </c>
      <c r="H5971" s="2">
        <v>2713658</v>
      </c>
      <c r="I5971" s="2">
        <v>2713930</v>
      </c>
      <c r="J5971" s="1" t="s">
        <v>54</v>
      </c>
      <c r="O5971" s="2" t="s">
        <v>8088</v>
      </c>
      <c r="Q5971" s="2" t="s">
        <v>8089</v>
      </c>
      <c r="R5971" s="2">
        <v>273</v>
      </c>
    </row>
    <row r="5972" spans="1:19" ht="28.8" x14ac:dyDescent="0.3">
      <c r="A5972" s="2" t="s">
        <v>28</v>
      </c>
      <c r="B5972" s="2" t="s">
        <v>29</v>
      </c>
      <c r="C5972" s="2" t="s">
        <v>22</v>
      </c>
      <c r="D5972" s="2" t="s">
        <v>23</v>
      </c>
      <c r="E5972" s="2" t="s">
        <v>5</v>
      </c>
      <c r="G5972" s="2" t="s">
        <v>24</v>
      </c>
      <c r="H5972" s="2">
        <v>2713658</v>
      </c>
      <c r="I5972" s="2">
        <v>2713930</v>
      </c>
      <c r="J5972" s="1" t="s">
        <v>54</v>
      </c>
      <c r="K5972" s="2" t="s">
        <v>8090</v>
      </c>
      <c r="N5972" s="2" t="s">
        <v>8091</v>
      </c>
      <c r="O5972" s="2" t="s">
        <v>8088</v>
      </c>
      <c r="Q5972" s="2" t="s">
        <v>8089</v>
      </c>
      <c r="R5972" s="2">
        <v>273</v>
      </c>
      <c r="S5972" s="2">
        <v>90</v>
      </c>
    </row>
    <row r="5973" spans="1:19" ht="28.8" x14ac:dyDescent="0.3">
      <c r="A5973" s="2" t="s">
        <v>20</v>
      </c>
      <c r="B5973" s="2" t="s">
        <v>21</v>
      </c>
      <c r="C5973" s="2" t="s">
        <v>22</v>
      </c>
      <c r="D5973" s="2" t="s">
        <v>23</v>
      </c>
      <c r="E5973" s="2" t="s">
        <v>5</v>
      </c>
      <c r="G5973" s="2" t="s">
        <v>24</v>
      </c>
      <c r="H5973" s="2">
        <v>2714038</v>
      </c>
      <c r="I5973" s="2">
        <v>2714454</v>
      </c>
      <c r="J5973" s="1" t="s">
        <v>54</v>
      </c>
      <c r="Q5973" s="2" t="s">
        <v>8092</v>
      </c>
      <c r="R5973" s="2">
        <v>417</v>
      </c>
    </row>
    <row r="5974" spans="1:19" ht="43.2" x14ac:dyDescent="0.3">
      <c r="A5974" s="2" t="s">
        <v>28</v>
      </c>
      <c r="B5974" s="2" t="s">
        <v>29</v>
      </c>
      <c r="C5974" s="2" t="s">
        <v>22</v>
      </c>
      <c r="D5974" s="2" t="s">
        <v>23</v>
      </c>
      <c r="E5974" s="2" t="s">
        <v>5</v>
      </c>
      <c r="G5974" s="2" t="s">
        <v>24</v>
      </c>
      <c r="H5974" s="2">
        <v>2714038</v>
      </c>
      <c r="I5974" s="2">
        <v>2714454</v>
      </c>
      <c r="J5974" s="1" t="s">
        <v>54</v>
      </c>
      <c r="K5974" s="2" t="s">
        <v>8093</v>
      </c>
      <c r="N5974" s="2" t="s">
        <v>8094</v>
      </c>
      <c r="Q5974" s="2" t="s">
        <v>8092</v>
      </c>
      <c r="R5974" s="2">
        <v>417</v>
      </c>
      <c r="S5974" s="2">
        <v>138</v>
      </c>
    </row>
    <row r="5975" spans="1:19" ht="28.8" x14ac:dyDescent="0.3">
      <c r="A5975" s="2" t="s">
        <v>20</v>
      </c>
      <c r="B5975" s="2" t="s">
        <v>21</v>
      </c>
      <c r="C5975" s="2" t="s">
        <v>22</v>
      </c>
      <c r="D5975" s="2" t="s">
        <v>23</v>
      </c>
      <c r="E5975" s="2" t="s">
        <v>5</v>
      </c>
      <c r="G5975" s="2" t="s">
        <v>24</v>
      </c>
      <c r="H5975" s="2">
        <v>2714451</v>
      </c>
      <c r="I5975" s="2">
        <v>2715350</v>
      </c>
      <c r="J5975" s="1" t="s">
        <v>54</v>
      </c>
      <c r="Q5975" s="2" t="s">
        <v>8095</v>
      </c>
      <c r="R5975" s="2">
        <v>900</v>
      </c>
    </row>
    <row r="5976" spans="1:19" ht="28.8" x14ac:dyDescent="0.3">
      <c r="A5976" s="2" t="s">
        <v>28</v>
      </c>
      <c r="B5976" s="2" t="s">
        <v>29</v>
      </c>
      <c r="C5976" s="2" t="s">
        <v>22</v>
      </c>
      <c r="D5976" s="2" t="s">
        <v>23</v>
      </c>
      <c r="E5976" s="2" t="s">
        <v>5</v>
      </c>
      <c r="G5976" s="2" t="s">
        <v>24</v>
      </c>
      <c r="H5976" s="2">
        <v>2714451</v>
      </c>
      <c r="I5976" s="2">
        <v>2715350</v>
      </c>
      <c r="J5976" s="1" t="s">
        <v>54</v>
      </c>
      <c r="K5976" s="2" t="s">
        <v>8096</v>
      </c>
      <c r="N5976" s="2" t="s">
        <v>8097</v>
      </c>
      <c r="Q5976" s="2" t="s">
        <v>8095</v>
      </c>
      <c r="R5976" s="2">
        <v>900</v>
      </c>
      <c r="S5976" s="2">
        <v>299</v>
      </c>
    </row>
    <row r="5977" spans="1:19" ht="28.8" x14ac:dyDescent="0.3">
      <c r="A5977" s="2" t="s">
        <v>20</v>
      </c>
      <c r="B5977" s="2" t="s">
        <v>21</v>
      </c>
      <c r="C5977" s="2" t="s">
        <v>22</v>
      </c>
      <c r="D5977" s="2" t="s">
        <v>23</v>
      </c>
      <c r="E5977" s="2" t="s">
        <v>5</v>
      </c>
      <c r="G5977" s="2" t="s">
        <v>24</v>
      </c>
      <c r="H5977" s="2">
        <v>2715350</v>
      </c>
      <c r="I5977" s="2">
        <v>2716282</v>
      </c>
      <c r="J5977" s="1" t="s">
        <v>54</v>
      </c>
      <c r="O5977" s="2" t="s">
        <v>8098</v>
      </c>
      <c r="Q5977" s="2" t="s">
        <v>8099</v>
      </c>
      <c r="R5977" s="2">
        <v>933</v>
      </c>
    </row>
    <row r="5978" spans="1:19" ht="43.2" x14ac:dyDescent="0.3">
      <c r="A5978" s="2" t="s">
        <v>28</v>
      </c>
      <c r="B5978" s="2" t="s">
        <v>29</v>
      </c>
      <c r="C5978" s="2" t="s">
        <v>22</v>
      </c>
      <c r="D5978" s="2" t="s">
        <v>23</v>
      </c>
      <c r="E5978" s="2" t="s">
        <v>5</v>
      </c>
      <c r="G5978" s="2" t="s">
        <v>24</v>
      </c>
      <c r="H5978" s="2">
        <v>2715350</v>
      </c>
      <c r="I5978" s="2">
        <v>2716282</v>
      </c>
      <c r="J5978" s="1" t="s">
        <v>54</v>
      </c>
      <c r="K5978" s="2" t="s">
        <v>8100</v>
      </c>
      <c r="N5978" s="2" t="s">
        <v>8101</v>
      </c>
      <c r="O5978" s="2" t="s">
        <v>8098</v>
      </c>
      <c r="Q5978" s="2" t="s">
        <v>8099</v>
      </c>
      <c r="R5978" s="2">
        <v>933</v>
      </c>
      <c r="S5978" s="2">
        <v>310</v>
      </c>
    </row>
    <row r="5979" spans="1:19" ht="28.8" x14ac:dyDescent="0.3">
      <c r="A5979" s="2" t="s">
        <v>20</v>
      </c>
      <c r="B5979" s="2" t="s">
        <v>21</v>
      </c>
      <c r="C5979" s="2" t="s">
        <v>22</v>
      </c>
      <c r="D5979" s="2" t="s">
        <v>23</v>
      </c>
      <c r="E5979" s="2" t="s">
        <v>5</v>
      </c>
      <c r="G5979" s="2" t="s">
        <v>24</v>
      </c>
      <c r="H5979" s="2">
        <v>2716337</v>
      </c>
      <c r="I5979" s="2">
        <v>2716783</v>
      </c>
      <c r="J5979" s="1" t="s">
        <v>54</v>
      </c>
      <c r="Q5979" s="2" t="s">
        <v>8102</v>
      </c>
      <c r="R5979" s="2">
        <v>447</v>
      </c>
    </row>
    <row r="5980" spans="1:19" ht="57.6" x14ac:dyDescent="0.3">
      <c r="A5980" s="2" t="s">
        <v>28</v>
      </c>
      <c r="B5980" s="2" t="s">
        <v>29</v>
      </c>
      <c r="C5980" s="2" t="s">
        <v>22</v>
      </c>
      <c r="D5980" s="2" t="s">
        <v>23</v>
      </c>
      <c r="E5980" s="2" t="s">
        <v>5</v>
      </c>
      <c r="G5980" s="2" t="s">
        <v>24</v>
      </c>
      <c r="H5980" s="2">
        <v>2716337</v>
      </c>
      <c r="I5980" s="2">
        <v>2716783</v>
      </c>
      <c r="J5980" s="1" t="s">
        <v>54</v>
      </c>
      <c r="K5980" s="2" t="s">
        <v>8103</v>
      </c>
      <c r="N5980" s="2" t="s">
        <v>8104</v>
      </c>
      <c r="Q5980" s="2" t="s">
        <v>8102</v>
      </c>
      <c r="R5980" s="2">
        <v>447</v>
      </c>
      <c r="S5980" s="2">
        <v>148</v>
      </c>
    </row>
    <row r="5981" spans="1:19" ht="28.8" x14ac:dyDescent="0.3">
      <c r="A5981" s="2" t="s">
        <v>20</v>
      </c>
      <c r="B5981" s="2" t="s">
        <v>21</v>
      </c>
      <c r="C5981" s="2" t="s">
        <v>22</v>
      </c>
      <c r="D5981" s="2" t="s">
        <v>23</v>
      </c>
      <c r="E5981" s="2" t="s">
        <v>5</v>
      </c>
      <c r="G5981" s="2" t="s">
        <v>24</v>
      </c>
      <c r="H5981" s="2">
        <v>2716790</v>
      </c>
      <c r="I5981" s="2">
        <v>2717131</v>
      </c>
      <c r="J5981" s="1" t="s">
        <v>54</v>
      </c>
      <c r="O5981" s="2" t="s">
        <v>8105</v>
      </c>
      <c r="Q5981" s="2" t="s">
        <v>8106</v>
      </c>
      <c r="R5981" s="2">
        <v>342</v>
      </c>
    </row>
    <row r="5982" spans="1:19" ht="28.8" x14ac:dyDescent="0.3">
      <c r="A5982" s="2" t="s">
        <v>28</v>
      </c>
      <c r="B5982" s="2" t="s">
        <v>29</v>
      </c>
      <c r="C5982" s="2" t="s">
        <v>22</v>
      </c>
      <c r="D5982" s="2" t="s">
        <v>23</v>
      </c>
      <c r="E5982" s="2" t="s">
        <v>5</v>
      </c>
      <c r="G5982" s="2" t="s">
        <v>24</v>
      </c>
      <c r="H5982" s="2">
        <v>2716790</v>
      </c>
      <c r="I5982" s="2">
        <v>2717131</v>
      </c>
      <c r="J5982" s="1" t="s">
        <v>54</v>
      </c>
      <c r="K5982" s="2" t="s">
        <v>8107</v>
      </c>
      <c r="N5982" s="2" t="s">
        <v>8108</v>
      </c>
      <c r="O5982" s="2" t="s">
        <v>8105</v>
      </c>
      <c r="Q5982" s="2" t="s">
        <v>8106</v>
      </c>
      <c r="R5982" s="2">
        <v>342</v>
      </c>
      <c r="S5982" s="2">
        <v>113</v>
      </c>
    </row>
    <row r="5983" spans="1:19" ht="28.8" x14ac:dyDescent="0.3">
      <c r="A5983" s="2" t="s">
        <v>20</v>
      </c>
      <c r="B5983" s="2" t="s">
        <v>21</v>
      </c>
      <c r="C5983" s="2" t="s">
        <v>22</v>
      </c>
      <c r="D5983" s="2" t="s">
        <v>23</v>
      </c>
      <c r="E5983" s="2" t="s">
        <v>5</v>
      </c>
      <c r="G5983" s="2" t="s">
        <v>24</v>
      </c>
      <c r="H5983" s="2">
        <v>2717235</v>
      </c>
      <c r="I5983" s="2">
        <v>2718662</v>
      </c>
      <c r="J5983" s="1" t="s">
        <v>54</v>
      </c>
      <c r="O5983" s="2" t="s">
        <v>8109</v>
      </c>
      <c r="Q5983" s="2" t="s">
        <v>8110</v>
      </c>
      <c r="R5983" s="2">
        <v>1428</v>
      </c>
    </row>
    <row r="5984" spans="1:19" ht="28.8" x14ac:dyDescent="0.3">
      <c r="A5984" s="2" t="s">
        <v>28</v>
      </c>
      <c r="B5984" s="2" t="s">
        <v>29</v>
      </c>
      <c r="C5984" s="2" t="s">
        <v>22</v>
      </c>
      <c r="D5984" s="2" t="s">
        <v>23</v>
      </c>
      <c r="E5984" s="2" t="s">
        <v>5</v>
      </c>
      <c r="G5984" s="2" t="s">
        <v>24</v>
      </c>
      <c r="H5984" s="2">
        <v>2717235</v>
      </c>
      <c r="I5984" s="2">
        <v>2718662</v>
      </c>
      <c r="J5984" s="1" t="s">
        <v>54</v>
      </c>
      <c r="K5984" s="2" t="s">
        <v>8111</v>
      </c>
      <c r="N5984" s="2" t="s">
        <v>8112</v>
      </c>
      <c r="O5984" s="2" t="s">
        <v>8109</v>
      </c>
      <c r="Q5984" s="2" t="s">
        <v>8110</v>
      </c>
      <c r="R5984" s="2">
        <v>1428</v>
      </c>
      <c r="S5984" s="2">
        <v>475</v>
      </c>
    </row>
    <row r="5985" spans="1:19" ht="28.8" x14ac:dyDescent="0.3">
      <c r="A5985" s="2" t="s">
        <v>20</v>
      </c>
      <c r="B5985" s="2" t="s">
        <v>21</v>
      </c>
      <c r="C5985" s="2" t="s">
        <v>22</v>
      </c>
      <c r="D5985" s="2" t="s">
        <v>23</v>
      </c>
      <c r="E5985" s="2" t="s">
        <v>5</v>
      </c>
      <c r="G5985" s="2" t="s">
        <v>24</v>
      </c>
      <c r="H5985" s="2">
        <v>2718675</v>
      </c>
      <c r="I5985" s="2">
        <v>2719400</v>
      </c>
      <c r="J5985" s="1" t="s">
        <v>54</v>
      </c>
      <c r="Q5985" s="2" t="s">
        <v>8113</v>
      </c>
      <c r="R5985" s="2">
        <v>726</v>
      </c>
    </row>
    <row r="5986" spans="1:19" ht="28.8" x14ac:dyDescent="0.3">
      <c r="A5986" s="2" t="s">
        <v>28</v>
      </c>
      <c r="B5986" s="2" t="s">
        <v>29</v>
      </c>
      <c r="C5986" s="2" t="s">
        <v>22</v>
      </c>
      <c r="D5986" s="2" t="s">
        <v>23</v>
      </c>
      <c r="E5986" s="2" t="s">
        <v>5</v>
      </c>
      <c r="G5986" s="2" t="s">
        <v>24</v>
      </c>
      <c r="H5986" s="2">
        <v>2718675</v>
      </c>
      <c r="I5986" s="2">
        <v>2719400</v>
      </c>
      <c r="J5986" s="1" t="s">
        <v>54</v>
      </c>
      <c r="K5986" s="2" t="s">
        <v>8114</v>
      </c>
      <c r="N5986" s="2" t="s">
        <v>146</v>
      </c>
      <c r="Q5986" s="2" t="s">
        <v>8113</v>
      </c>
      <c r="R5986" s="2">
        <v>726</v>
      </c>
      <c r="S5986" s="2">
        <v>241</v>
      </c>
    </row>
    <row r="5987" spans="1:19" ht="28.8" x14ac:dyDescent="0.3">
      <c r="A5987" s="2" t="s">
        <v>20</v>
      </c>
      <c r="B5987" s="2" t="s">
        <v>21</v>
      </c>
      <c r="C5987" s="2" t="s">
        <v>22</v>
      </c>
      <c r="D5987" s="2" t="s">
        <v>23</v>
      </c>
      <c r="E5987" s="2" t="s">
        <v>5</v>
      </c>
      <c r="G5987" s="2" t="s">
        <v>24</v>
      </c>
      <c r="H5987" s="2">
        <v>2719397</v>
      </c>
      <c r="I5987" s="2">
        <v>2719945</v>
      </c>
      <c r="J5987" s="1" t="s">
        <v>54</v>
      </c>
      <c r="Q5987" s="2" t="s">
        <v>8115</v>
      </c>
      <c r="R5987" s="2">
        <v>549</v>
      </c>
    </row>
    <row r="5988" spans="1:19" ht="43.2" x14ac:dyDescent="0.3">
      <c r="A5988" s="2" t="s">
        <v>28</v>
      </c>
      <c r="B5988" s="2" t="s">
        <v>29</v>
      </c>
      <c r="C5988" s="2" t="s">
        <v>22</v>
      </c>
      <c r="D5988" s="2" t="s">
        <v>23</v>
      </c>
      <c r="E5988" s="2" t="s">
        <v>5</v>
      </c>
      <c r="G5988" s="2" t="s">
        <v>24</v>
      </c>
      <c r="H5988" s="2">
        <v>2719397</v>
      </c>
      <c r="I5988" s="2">
        <v>2719945</v>
      </c>
      <c r="J5988" s="1" t="s">
        <v>54</v>
      </c>
      <c r="K5988" s="2" t="s">
        <v>8116</v>
      </c>
      <c r="N5988" s="2" t="s">
        <v>41</v>
      </c>
      <c r="Q5988" s="2" t="s">
        <v>8115</v>
      </c>
      <c r="R5988" s="2">
        <v>549</v>
      </c>
      <c r="S5988" s="2">
        <v>182</v>
      </c>
    </row>
    <row r="5989" spans="1:19" ht="28.8" x14ac:dyDescent="0.3">
      <c r="A5989" s="2" t="s">
        <v>20</v>
      </c>
      <c r="B5989" s="2" t="s">
        <v>21</v>
      </c>
      <c r="C5989" s="2" t="s">
        <v>22</v>
      </c>
      <c r="D5989" s="2" t="s">
        <v>23</v>
      </c>
      <c r="E5989" s="2" t="s">
        <v>5</v>
      </c>
      <c r="G5989" s="2" t="s">
        <v>24</v>
      </c>
      <c r="H5989" s="2">
        <v>2719917</v>
      </c>
      <c r="I5989" s="2">
        <v>2720486</v>
      </c>
      <c r="J5989" s="1" t="s">
        <v>54</v>
      </c>
      <c r="Q5989" s="2" t="s">
        <v>8117</v>
      </c>
      <c r="R5989" s="2">
        <v>570</v>
      </c>
    </row>
    <row r="5990" spans="1:19" ht="28.8" x14ac:dyDescent="0.3">
      <c r="A5990" s="2" t="s">
        <v>28</v>
      </c>
      <c r="B5990" s="2" t="s">
        <v>29</v>
      </c>
      <c r="C5990" s="2" t="s">
        <v>22</v>
      </c>
      <c r="D5990" s="2" t="s">
        <v>23</v>
      </c>
      <c r="E5990" s="2" t="s">
        <v>5</v>
      </c>
      <c r="G5990" s="2" t="s">
        <v>24</v>
      </c>
      <c r="H5990" s="2">
        <v>2719917</v>
      </c>
      <c r="I5990" s="2">
        <v>2720486</v>
      </c>
      <c r="J5990" s="1" t="s">
        <v>54</v>
      </c>
      <c r="K5990" s="2" t="s">
        <v>8118</v>
      </c>
      <c r="N5990" s="2" t="s">
        <v>101</v>
      </c>
      <c r="Q5990" s="2" t="s">
        <v>8117</v>
      </c>
      <c r="R5990" s="2">
        <v>570</v>
      </c>
      <c r="S5990" s="2">
        <v>189</v>
      </c>
    </row>
    <row r="5991" spans="1:19" ht="28.8" x14ac:dyDescent="0.3">
      <c r="A5991" s="2" t="s">
        <v>20</v>
      </c>
      <c r="B5991" s="2" t="s">
        <v>21</v>
      </c>
      <c r="C5991" s="2" t="s">
        <v>22</v>
      </c>
      <c r="D5991" s="2" t="s">
        <v>23</v>
      </c>
      <c r="E5991" s="2" t="s">
        <v>5</v>
      </c>
      <c r="G5991" s="2" t="s">
        <v>24</v>
      </c>
      <c r="H5991" s="2">
        <v>2720512</v>
      </c>
      <c r="I5991" s="2">
        <v>2721066</v>
      </c>
      <c r="J5991" s="1" t="s">
        <v>54</v>
      </c>
      <c r="O5991" s="2" t="s">
        <v>8119</v>
      </c>
      <c r="Q5991" s="2" t="s">
        <v>8120</v>
      </c>
      <c r="R5991" s="2">
        <v>555</v>
      </c>
    </row>
    <row r="5992" spans="1:19" ht="57.6" x14ac:dyDescent="0.3">
      <c r="A5992" s="2" t="s">
        <v>28</v>
      </c>
      <c r="B5992" s="2" t="s">
        <v>29</v>
      </c>
      <c r="C5992" s="2" t="s">
        <v>22</v>
      </c>
      <c r="D5992" s="2" t="s">
        <v>23</v>
      </c>
      <c r="E5992" s="2" t="s">
        <v>5</v>
      </c>
      <c r="G5992" s="2" t="s">
        <v>24</v>
      </c>
      <c r="H5992" s="2">
        <v>2720512</v>
      </c>
      <c r="I5992" s="2">
        <v>2721066</v>
      </c>
      <c r="J5992" s="1" t="s">
        <v>54</v>
      </c>
      <c r="K5992" s="2" t="s">
        <v>8121</v>
      </c>
      <c r="N5992" s="2" t="s">
        <v>8122</v>
      </c>
      <c r="O5992" s="2" t="s">
        <v>8119</v>
      </c>
      <c r="Q5992" s="2" t="s">
        <v>8120</v>
      </c>
      <c r="R5992" s="2">
        <v>555</v>
      </c>
      <c r="S5992" s="2">
        <v>184</v>
      </c>
    </row>
    <row r="5993" spans="1:19" ht="28.8" x14ac:dyDescent="0.3">
      <c r="A5993" s="2" t="s">
        <v>20</v>
      </c>
      <c r="B5993" s="2" t="s">
        <v>21</v>
      </c>
      <c r="C5993" s="2" t="s">
        <v>22</v>
      </c>
      <c r="D5993" s="2" t="s">
        <v>23</v>
      </c>
      <c r="E5993" s="2" t="s">
        <v>5</v>
      </c>
      <c r="G5993" s="2" t="s">
        <v>24</v>
      </c>
      <c r="H5993" s="2">
        <v>2721063</v>
      </c>
      <c r="I5993" s="2">
        <v>2722049</v>
      </c>
      <c r="J5993" s="1" t="s">
        <v>54</v>
      </c>
      <c r="Q5993" s="2" t="s">
        <v>8123</v>
      </c>
      <c r="R5993" s="2">
        <v>987</v>
      </c>
    </row>
    <row r="5994" spans="1:19" ht="28.8" x14ac:dyDescent="0.3">
      <c r="A5994" s="2" t="s">
        <v>28</v>
      </c>
      <c r="B5994" s="2" t="s">
        <v>29</v>
      </c>
      <c r="C5994" s="2" t="s">
        <v>22</v>
      </c>
      <c r="D5994" s="2" t="s">
        <v>23</v>
      </c>
      <c r="E5994" s="2" t="s">
        <v>5</v>
      </c>
      <c r="G5994" s="2" t="s">
        <v>24</v>
      </c>
      <c r="H5994" s="2">
        <v>2721063</v>
      </c>
      <c r="I5994" s="2">
        <v>2722049</v>
      </c>
      <c r="J5994" s="1" t="s">
        <v>54</v>
      </c>
      <c r="K5994" s="2" t="s">
        <v>8124</v>
      </c>
      <c r="N5994" s="2" t="s">
        <v>8125</v>
      </c>
      <c r="Q5994" s="2" t="s">
        <v>8123</v>
      </c>
      <c r="R5994" s="2">
        <v>987</v>
      </c>
      <c r="S5994" s="2">
        <v>328</v>
      </c>
    </row>
    <row r="5995" spans="1:19" ht="28.8" x14ac:dyDescent="0.3">
      <c r="A5995" s="2" t="s">
        <v>20</v>
      </c>
      <c r="B5995" s="2" t="s">
        <v>21</v>
      </c>
      <c r="C5995" s="2" t="s">
        <v>22</v>
      </c>
      <c r="D5995" s="2" t="s">
        <v>23</v>
      </c>
      <c r="E5995" s="2" t="s">
        <v>5</v>
      </c>
      <c r="G5995" s="2" t="s">
        <v>24</v>
      </c>
      <c r="H5995" s="2">
        <v>2722369</v>
      </c>
      <c r="I5995" s="2">
        <v>2722803</v>
      </c>
      <c r="J5995" s="1" t="s">
        <v>54</v>
      </c>
      <c r="Q5995" s="2" t="s">
        <v>8126</v>
      </c>
      <c r="R5995" s="2">
        <v>435</v>
      </c>
    </row>
    <row r="5996" spans="1:19" ht="28.8" x14ac:dyDescent="0.3">
      <c r="A5996" s="2" t="s">
        <v>28</v>
      </c>
      <c r="B5996" s="2" t="s">
        <v>29</v>
      </c>
      <c r="C5996" s="2" t="s">
        <v>22</v>
      </c>
      <c r="D5996" s="2" t="s">
        <v>23</v>
      </c>
      <c r="E5996" s="2" t="s">
        <v>5</v>
      </c>
      <c r="G5996" s="2" t="s">
        <v>24</v>
      </c>
      <c r="H5996" s="2">
        <v>2722369</v>
      </c>
      <c r="I5996" s="2">
        <v>2722803</v>
      </c>
      <c r="J5996" s="1" t="s">
        <v>54</v>
      </c>
      <c r="K5996" s="2" t="s">
        <v>8127</v>
      </c>
      <c r="N5996" s="2" t="s">
        <v>101</v>
      </c>
      <c r="Q5996" s="2" t="s">
        <v>8126</v>
      </c>
      <c r="R5996" s="2">
        <v>435</v>
      </c>
      <c r="S5996" s="2">
        <v>144</v>
      </c>
    </row>
    <row r="5997" spans="1:19" ht="28.8" x14ac:dyDescent="0.3">
      <c r="A5997" s="2" t="s">
        <v>20</v>
      </c>
      <c r="B5997" s="2" t="s">
        <v>21</v>
      </c>
      <c r="C5997" s="2" t="s">
        <v>22</v>
      </c>
      <c r="D5997" s="2" t="s">
        <v>23</v>
      </c>
      <c r="E5997" s="2" t="s">
        <v>5</v>
      </c>
      <c r="G5997" s="2" t="s">
        <v>24</v>
      </c>
      <c r="H5997" s="2">
        <v>2722793</v>
      </c>
      <c r="I5997" s="2">
        <v>2723482</v>
      </c>
      <c r="J5997" s="1" t="s">
        <v>54</v>
      </c>
      <c r="Q5997" s="2" t="s">
        <v>8128</v>
      </c>
      <c r="R5997" s="2">
        <v>690</v>
      </c>
    </row>
    <row r="5998" spans="1:19" ht="28.8" x14ac:dyDescent="0.3">
      <c r="A5998" s="2" t="s">
        <v>28</v>
      </c>
      <c r="B5998" s="2" t="s">
        <v>29</v>
      </c>
      <c r="C5998" s="2" t="s">
        <v>22</v>
      </c>
      <c r="D5998" s="2" t="s">
        <v>23</v>
      </c>
      <c r="E5998" s="2" t="s">
        <v>5</v>
      </c>
      <c r="G5998" s="2" t="s">
        <v>24</v>
      </c>
      <c r="H5998" s="2">
        <v>2722793</v>
      </c>
      <c r="I5998" s="2">
        <v>2723482</v>
      </c>
      <c r="J5998" s="1" t="s">
        <v>54</v>
      </c>
      <c r="K5998" s="2" t="s">
        <v>8129</v>
      </c>
      <c r="N5998" s="2" t="s">
        <v>8130</v>
      </c>
      <c r="Q5998" s="2" t="s">
        <v>8128</v>
      </c>
      <c r="R5998" s="2">
        <v>690</v>
      </c>
      <c r="S5998" s="2">
        <v>229</v>
      </c>
    </row>
    <row r="5999" spans="1:19" ht="28.8" x14ac:dyDescent="0.3">
      <c r="A5999" s="2" t="s">
        <v>20</v>
      </c>
      <c r="B5999" s="2" t="s">
        <v>21</v>
      </c>
      <c r="C5999" s="2" t="s">
        <v>22</v>
      </c>
      <c r="D5999" s="2" t="s">
        <v>23</v>
      </c>
      <c r="E5999" s="2" t="s">
        <v>5</v>
      </c>
      <c r="G5999" s="2" t="s">
        <v>24</v>
      </c>
      <c r="H5999" s="2">
        <v>2723455</v>
      </c>
      <c r="I5999" s="2">
        <v>2724483</v>
      </c>
      <c r="J5999" s="1" t="s">
        <v>54</v>
      </c>
      <c r="Q5999" s="2" t="s">
        <v>8131</v>
      </c>
      <c r="R5999" s="2">
        <v>1029</v>
      </c>
    </row>
    <row r="6000" spans="1:19" ht="28.8" x14ac:dyDescent="0.3">
      <c r="A6000" s="2" t="s">
        <v>28</v>
      </c>
      <c r="B6000" s="2" t="s">
        <v>29</v>
      </c>
      <c r="C6000" s="2" t="s">
        <v>22</v>
      </c>
      <c r="D6000" s="2" t="s">
        <v>23</v>
      </c>
      <c r="E6000" s="2" t="s">
        <v>5</v>
      </c>
      <c r="G6000" s="2" t="s">
        <v>24</v>
      </c>
      <c r="H6000" s="2">
        <v>2723455</v>
      </c>
      <c r="I6000" s="2">
        <v>2724483</v>
      </c>
      <c r="J6000" s="1" t="s">
        <v>54</v>
      </c>
      <c r="K6000" s="2" t="s">
        <v>8132</v>
      </c>
      <c r="N6000" s="2" t="s">
        <v>8133</v>
      </c>
      <c r="Q6000" s="2" t="s">
        <v>8131</v>
      </c>
      <c r="R6000" s="2">
        <v>1029</v>
      </c>
      <c r="S6000" s="2">
        <v>342</v>
      </c>
    </row>
    <row r="6001" spans="1:19" ht="28.8" x14ac:dyDescent="0.3">
      <c r="A6001" s="2" t="s">
        <v>20</v>
      </c>
      <c r="B6001" s="2" t="s">
        <v>21</v>
      </c>
      <c r="C6001" s="2" t="s">
        <v>22</v>
      </c>
      <c r="D6001" s="2" t="s">
        <v>23</v>
      </c>
      <c r="E6001" s="2" t="s">
        <v>5</v>
      </c>
      <c r="G6001" s="2" t="s">
        <v>24</v>
      </c>
      <c r="H6001" s="2">
        <v>2724591</v>
      </c>
      <c r="I6001" s="2">
        <v>2726696</v>
      </c>
      <c r="J6001" s="1" t="s">
        <v>25</v>
      </c>
      <c r="Q6001" s="2" t="s">
        <v>8134</v>
      </c>
      <c r="R6001" s="2">
        <v>2106</v>
      </c>
    </row>
    <row r="6002" spans="1:19" ht="43.2" x14ac:dyDescent="0.3">
      <c r="A6002" s="2" t="s">
        <v>28</v>
      </c>
      <c r="B6002" s="2" t="s">
        <v>29</v>
      </c>
      <c r="C6002" s="2" t="s">
        <v>22</v>
      </c>
      <c r="D6002" s="2" t="s">
        <v>23</v>
      </c>
      <c r="E6002" s="2" t="s">
        <v>5</v>
      </c>
      <c r="G6002" s="2" t="s">
        <v>24</v>
      </c>
      <c r="H6002" s="2">
        <v>2724591</v>
      </c>
      <c r="I6002" s="2">
        <v>2726696</v>
      </c>
      <c r="J6002" s="1" t="s">
        <v>25</v>
      </c>
      <c r="K6002" s="2" t="s">
        <v>8135</v>
      </c>
      <c r="N6002" s="2" t="s">
        <v>8136</v>
      </c>
      <c r="Q6002" s="2" t="s">
        <v>8134</v>
      </c>
      <c r="R6002" s="2">
        <v>2106</v>
      </c>
      <c r="S6002" s="2">
        <v>701</v>
      </c>
    </row>
    <row r="6003" spans="1:19" ht="28.8" x14ac:dyDescent="0.3">
      <c r="A6003" s="2" t="s">
        <v>20</v>
      </c>
      <c r="B6003" s="2" t="s">
        <v>21</v>
      </c>
      <c r="C6003" s="2" t="s">
        <v>22</v>
      </c>
      <c r="D6003" s="2" t="s">
        <v>23</v>
      </c>
      <c r="E6003" s="2" t="s">
        <v>5</v>
      </c>
      <c r="G6003" s="2" t="s">
        <v>24</v>
      </c>
      <c r="H6003" s="2">
        <v>2726819</v>
      </c>
      <c r="I6003" s="2">
        <v>2728129</v>
      </c>
      <c r="J6003" s="1" t="s">
        <v>25</v>
      </c>
      <c r="O6003" s="2" t="s">
        <v>8137</v>
      </c>
      <c r="Q6003" s="2" t="s">
        <v>8138</v>
      </c>
      <c r="R6003" s="2">
        <v>1311</v>
      </c>
    </row>
    <row r="6004" spans="1:19" ht="28.8" x14ac:dyDescent="0.3">
      <c r="A6004" s="2" t="s">
        <v>28</v>
      </c>
      <c r="B6004" s="2" t="s">
        <v>29</v>
      </c>
      <c r="C6004" s="2" t="s">
        <v>22</v>
      </c>
      <c r="D6004" s="2" t="s">
        <v>23</v>
      </c>
      <c r="E6004" s="2" t="s">
        <v>5</v>
      </c>
      <c r="G6004" s="2" t="s">
        <v>24</v>
      </c>
      <c r="H6004" s="2">
        <v>2726819</v>
      </c>
      <c r="I6004" s="2">
        <v>2728129</v>
      </c>
      <c r="J6004" s="1" t="s">
        <v>25</v>
      </c>
      <c r="K6004" s="2" t="s">
        <v>8139</v>
      </c>
      <c r="N6004" s="2" t="s">
        <v>8140</v>
      </c>
      <c r="O6004" s="2" t="s">
        <v>8137</v>
      </c>
      <c r="Q6004" s="2" t="s">
        <v>8138</v>
      </c>
      <c r="R6004" s="2">
        <v>1311</v>
      </c>
      <c r="S6004" s="2">
        <v>436</v>
      </c>
    </row>
    <row r="6005" spans="1:19" ht="28.8" x14ac:dyDescent="0.3">
      <c r="A6005" s="2" t="s">
        <v>20</v>
      </c>
      <c r="B6005" s="2" t="s">
        <v>21</v>
      </c>
      <c r="C6005" s="2" t="s">
        <v>22</v>
      </c>
      <c r="D6005" s="2" t="s">
        <v>23</v>
      </c>
      <c r="E6005" s="2" t="s">
        <v>5</v>
      </c>
      <c r="G6005" s="2" t="s">
        <v>24</v>
      </c>
      <c r="H6005" s="2">
        <v>2728122</v>
      </c>
      <c r="I6005" s="2">
        <v>2728928</v>
      </c>
      <c r="J6005" s="1" t="s">
        <v>25</v>
      </c>
      <c r="Q6005" s="2" t="s">
        <v>8141</v>
      </c>
      <c r="R6005" s="2">
        <v>807</v>
      </c>
    </row>
    <row r="6006" spans="1:19" ht="28.8" x14ac:dyDescent="0.3">
      <c r="A6006" s="2" t="s">
        <v>28</v>
      </c>
      <c r="B6006" s="2" t="s">
        <v>29</v>
      </c>
      <c r="C6006" s="2" t="s">
        <v>22</v>
      </c>
      <c r="D6006" s="2" t="s">
        <v>23</v>
      </c>
      <c r="E6006" s="2" t="s">
        <v>5</v>
      </c>
      <c r="G6006" s="2" t="s">
        <v>24</v>
      </c>
      <c r="H6006" s="2">
        <v>2728122</v>
      </c>
      <c r="I6006" s="2">
        <v>2728928</v>
      </c>
      <c r="J6006" s="1" t="s">
        <v>25</v>
      </c>
      <c r="K6006" s="2" t="s">
        <v>8142</v>
      </c>
      <c r="N6006" s="2" t="s">
        <v>8143</v>
      </c>
      <c r="Q6006" s="2" t="s">
        <v>8141</v>
      </c>
      <c r="R6006" s="2">
        <v>807</v>
      </c>
      <c r="S6006" s="2">
        <v>268</v>
      </c>
    </row>
    <row r="6007" spans="1:19" ht="28.8" x14ac:dyDescent="0.3">
      <c r="A6007" s="2" t="s">
        <v>20</v>
      </c>
      <c r="B6007" s="2" t="s">
        <v>21</v>
      </c>
      <c r="C6007" s="2" t="s">
        <v>22</v>
      </c>
      <c r="D6007" s="2" t="s">
        <v>23</v>
      </c>
      <c r="E6007" s="2" t="s">
        <v>5</v>
      </c>
      <c r="G6007" s="2" t="s">
        <v>24</v>
      </c>
      <c r="H6007" s="2">
        <v>2728939</v>
      </c>
      <c r="I6007" s="2">
        <v>2729271</v>
      </c>
      <c r="J6007" s="1" t="s">
        <v>25</v>
      </c>
      <c r="Q6007" s="2" t="s">
        <v>8144</v>
      </c>
      <c r="R6007" s="2">
        <v>333</v>
      </c>
    </row>
    <row r="6008" spans="1:19" ht="28.8" x14ac:dyDescent="0.3">
      <c r="A6008" s="2" t="s">
        <v>28</v>
      </c>
      <c r="B6008" s="2" t="s">
        <v>29</v>
      </c>
      <c r="C6008" s="2" t="s">
        <v>22</v>
      </c>
      <c r="D6008" s="2" t="s">
        <v>23</v>
      </c>
      <c r="E6008" s="2" t="s">
        <v>5</v>
      </c>
      <c r="G6008" s="2" t="s">
        <v>24</v>
      </c>
      <c r="H6008" s="2">
        <v>2728939</v>
      </c>
      <c r="I6008" s="2">
        <v>2729271</v>
      </c>
      <c r="J6008" s="1" t="s">
        <v>25</v>
      </c>
      <c r="K6008" s="2" t="s">
        <v>8145</v>
      </c>
      <c r="N6008" s="2" t="s">
        <v>2054</v>
      </c>
      <c r="Q6008" s="2" t="s">
        <v>8144</v>
      </c>
      <c r="R6008" s="2">
        <v>333</v>
      </c>
      <c r="S6008" s="2">
        <v>110</v>
      </c>
    </row>
    <row r="6009" spans="1:19" ht="28.8" x14ac:dyDescent="0.3">
      <c r="A6009" s="2" t="s">
        <v>20</v>
      </c>
      <c r="B6009" s="2" t="s">
        <v>21</v>
      </c>
      <c r="C6009" s="2" t="s">
        <v>22</v>
      </c>
      <c r="D6009" s="2" t="s">
        <v>23</v>
      </c>
      <c r="E6009" s="2" t="s">
        <v>5</v>
      </c>
      <c r="G6009" s="2" t="s">
        <v>24</v>
      </c>
      <c r="H6009" s="2">
        <v>2729303</v>
      </c>
      <c r="I6009" s="2">
        <v>2729635</v>
      </c>
      <c r="J6009" s="1" t="s">
        <v>25</v>
      </c>
      <c r="Q6009" s="2" t="s">
        <v>8146</v>
      </c>
      <c r="R6009" s="2">
        <v>333</v>
      </c>
    </row>
    <row r="6010" spans="1:19" ht="28.8" x14ac:dyDescent="0.3">
      <c r="A6010" s="2" t="s">
        <v>28</v>
      </c>
      <c r="B6010" s="2" t="s">
        <v>29</v>
      </c>
      <c r="C6010" s="2" t="s">
        <v>22</v>
      </c>
      <c r="D6010" s="2" t="s">
        <v>23</v>
      </c>
      <c r="E6010" s="2" t="s">
        <v>5</v>
      </c>
      <c r="G6010" s="2" t="s">
        <v>24</v>
      </c>
      <c r="H6010" s="2">
        <v>2729303</v>
      </c>
      <c r="I6010" s="2">
        <v>2729635</v>
      </c>
      <c r="J6010" s="1" t="s">
        <v>25</v>
      </c>
      <c r="K6010" s="2" t="s">
        <v>8147</v>
      </c>
      <c r="N6010" s="2" t="s">
        <v>8148</v>
      </c>
      <c r="Q6010" s="2" t="s">
        <v>8146</v>
      </c>
      <c r="R6010" s="2">
        <v>333</v>
      </c>
      <c r="S6010" s="2">
        <v>110</v>
      </c>
    </row>
    <row r="6011" spans="1:19" ht="28.8" x14ac:dyDescent="0.3">
      <c r="A6011" s="2" t="s">
        <v>20</v>
      </c>
      <c r="B6011" s="2" t="s">
        <v>21</v>
      </c>
      <c r="C6011" s="2" t="s">
        <v>22</v>
      </c>
      <c r="D6011" s="2" t="s">
        <v>23</v>
      </c>
      <c r="E6011" s="2" t="s">
        <v>5</v>
      </c>
      <c r="G6011" s="2" t="s">
        <v>24</v>
      </c>
      <c r="H6011" s="2">
        <v>2729645</v>
      </c>
      <c r="I6011" s="2">
        <v>2730916</v>
      </c>
      <c r="J6011" s="1" t="s">
        <v>25</v>
      </c>
      <c r="O6011" s="2" t="s">
        <v>8149</v>
      </c>
      <c r="Q6011" s="2" t="s">
        <v>8150</v>
      </c>
      <c r="R6011" s="2">
        <v>1272</v>
      </c>
    </row>
    <row r="6012" spans="1:19" ht="72" x14ac:dyDescent="0.3">
      <c r="A6012" s="2" t="s">
        <v>28</v>
      </c>
      <c r="B6012" s="2" t="s">
        <v>29</v>
      </c>
      <c r="C6012" s="2" t="s">
        <v>22</v>
      </c>
      <c r="D6012" s="2" t="s">
        <v>23</v>
      </c>
      <c r="E6012" s="2" t="s">
        <v>5</v>
      </c>
      <c r="G6012" s="2" t="s">
        <v>24</v>
      </c>
      <c r="H6012" s="2">
        <v>2729645</v>
      </c>
      <c r="I6012" s="2">
        <v>2730916</v>
      </c>
      <c r="J6012" s="1" t="s">
        <v>25</v>
      </c>
      <c r="K6012" s="2" t="s">
        <v>8151</v>
      </c>
      <c r="N6012" s="2" t="s">
        <v>8152</v>
      </c>
      <c r="O6012" s="2" t="s">
        <v>8149</v>
      </c>
      <c r="Q6012" s="2" t="s">
        <v>8150</v>
      </c>
      <c r="R6012" s="2">
        <v>1272</v>
      </c>
      <c r="S6012" s="2">
        <v>423</v>
      </c>
    </row>
    <row r="6013" spans="1:19" ht="28.8" x14ac:dyDescent="0.3">
      <c r="A6013" s="2" t="s">
        <v>20</v>
      </c>
      <c r="B6013" s="2" t="s">
        <v>21</v>
      </c>
      <c r="C6013" s="2" t="s">
        <v>22</v>
      </c>
      <c r="D6013" s="2" t="s">
        <v>23</v>
      </c>
      <c r="E6013" s="2" t="s">
        <v>5</v>
      </c>
      <c r="G6013" s="2" t="s">
        <v>24</v>
      </c>
      <c r="H6013" s="2">
        <v>2730913</v>
      </c>
      <c r="I6013" s="2">
        <v>2731560</v>
      </c>
      <c r="J6013" s="1" t="s">
        <v>25</v>
      </c>
      <c r="O6013" s="2" t="s">
        <v>8153</v>
      </c>
      <c r="Q6013" s="2" t="s">
        <v>8154</v>
      </c>
      <c r="R6013" s="2">
        <v>648</v>
      </c>
    </row>
    <row r="6014" spans="1:19" ht="43.2" x14ac:dyDescent="0.3">
      <c r="A6014" s="2" t="s">
        <v>28</v>
      </c>
      <c r="B6014" s="2" t="s">
        <v>29</v>
      </c>
      <c r="C6014" s="2" t="s">
        <v>22</v>
      </c>
      <c r="D6014" s="2" t="s">
        <v>23</v>
      </c>
      <c r="E6014" s="2" t="s">
        <v>5</v>
      </c>
      <c r="G6014" s="2" t="s">
        <v>24</v>
      </c>
      <c r="H6014" s="2">
        <v>2730913</v>
      </c>
      <c r="I6014" s="2">
        <v>2731560</v>
      </c>
      <c r="J6014" s="1" t="s">
        <v>25</v>
      </c>
      <c r="K6014" s="2" t="s">
        <v>8155</v>
      </c>
      <c r="N6014" s="2" t="s">
        <v>8156</v>
      </c>
      <c r="O6014" s="2" t="s">
        <v>8153</v>
      </c>
      <c r="Q6014" s="2" t="s">
        <v>8154</v>
      </c>
      <c r="R6014" s="2">
        <v>648</v>
      </c>
      <c r="S6014" s="2">
        <v>215</v>
      </c>
    </row>
    <row r="6015" spans="1:19" ht="28.8" x14ac:dyDescent="0.3">
      <c r="A6015" s="2" t="s">
        <v>20</v>
      </c>
      <c r="B6015" s="2" t="s">
        <v>21</v>
      </c>
      <c r="C6015" s="2" t="s">
        <v>22</v>
      </c>
      <c r="D6015" s="2" t="s">
        <v>23</v>
      </c>
      <c r="E6015" s="2" t="s">
        <v>5</v>
      </c>
      <c r="G6015" s="2" t="s">
        <v>24</v>
      </c>
      <c r="H6015" s="2">
        <v>2731557</v>
      </c>
      <c r="I6015" s="2">
        <v>2732858</v>
      </c>
      <c r="J6015" s="1" t="s">
        <v>25</v>
      </c>
      <c r="O6015" s="2" t="s">
        <v>8157</v>
      </c>
      <c r="Q6015" s="2" t="s">
        <v>8158</v>
      </c>
      <c r="R6015" s="2">
        <v>1302</v>
      </c>
    </row>
    <row r="6016" spans="1:19" ht="28.8" x14ac:dyDescent="0.3">
      <c r="A6016" s="2" t="s">
        <v>28</v>
      </c>
      <c r="B6016" s="2" t="s">
        <v>29</v>
      </c>
      <c r="C6016" s="2" t="s">
        <v>22</v>
      </c>
      <c r="D6016" s="2" t="s">
        <v>23</v>
      </c>
      <c r="E6016" s="2" t="s">
        <v>5</v>
      </c>
      <c r="G6016" s="2" t="s">
        <v>24</v>
      </c>
      <c r="H6016" s="2">
        <v>2731557</v>
      </c>
      <c r="I6016" s="2">
        <v>2732858</v>
      </c>
      <c r="J6016" s="1" t="s">
        <v>25</v>
      </c>
      <c r="K6016" s="2" t="s">
        <v>8159</v>
      </c>
      <c r="N6016" s="2" t="s">
        <v>8160</v>
      </c>
      <c r="O6016" s="2" t="s">
        <v>8157</v>
      </c>
      <c r="Q6016" s="2" t="s">
        <v>8158</v>
      </c>
      <c r="R6016" s="2">
        <v>1302</v>
      </c>
      <c r="S6016" s="2">
        <v>433</v>
      </c>
    </row>
    <row r="6017" spans="1:19" ht="28.8" x14ac:dyDescent="0.3">
      <c r="A6017" s="2" t="s">
        <v>20</v>
      </c>
      <c r="B6017" s="2" t="s">
        <v>21</v>
      </c>
      <c r="C6017" s="2" t="s">
        <v>22</v>
      </c>
      <c r="D6017" s="2" t="s">
        <v>23</v>
      </c>
      <c r="E6017" s="2" t="s">
        <v>5</v>
      </c>
      <c r="G6017" s="2" t="s">
        <v>24</v>
      </c>
      <c r="H6017" s="2">
        <v>2732855</v>
      </c>
      <c r="I6017" s="2">
        <v>2733934</v>
      </c>
      <c r="J6017" s="1" t="s">
        <v>25</v>
      </c>
      <c r="O6017" s="2" t="s">
        <v>8161</v>
      </c>
      <c r="Q6017" s="2" t="s">
        <v>8162</v>
      </c>
      <c r="R6017" s="2">
        <v>1080</v>
      </c>
    </row>
    <row r="6018" spans="1:19" ht="43.2" x14ac:dyDescent="0.3">
      <c r="A6018" s="2" t="s">
        <v>28</v>
      </c>
      <c r="B6018" s="2" t="s">
        <v>29</v>
      </c>
      <c r="C6018" s="2" t="s">
        <v>22</v>
      </c>
      <c r="D6018" s="2" t="s">
        <v>23</v>
      </c>
      <c r="E6018" s="2" t="s">
        <v>5</v>
      </c>
      <c r="G6018" s="2" t="s">
        <v>24</v>
      </c>
      <c r="H6018" s="2">
        <v>2732855</v>
      </c>
      <c r="I6018" s="2">
        <v>2733934</v>
      </c>
      <c r="J6018" s="1" t="s">
        <v>25</v>
      </c>
      <c r="K6018" s="2" t="s">
        <v>8163</v>
      </c>
      <c r="N6018" s="2" t="s">
        <v>2694</v>
      </c>
      <c r="O6018" s="2" t="s">
        <v>8161</v>
      </c>
      <c r="Q6018" s="2" t="s">
        <v>8162</v>
      </c>
      <c r="R6018" s="2">
        <v>1080</v>
      </c>
      <c r="S6018" s="2">
        <v>359</v>
      </c>
    </row>
    <row r="6019" spans="1:19" ht="28.8" x14ac:dyDescent="0.3">
      <c r="A6019" s="2" t="s">
        <v>20</v>
      </c>
      <c r="B6019" s="2" t="s">
        <v>21</v>
      </c>
      <c r="C6019" s="2" t="s">
        <v>22</v>
      </c>
      <c r="D6019" s="2" t="s">
        <v>23</v>
      </c>
      <c r="E6019" s="2" t="s">
        <v>5</v>
      </c>
      <c r="G6019" s="2" t="s">
        <v>24</v>
      </c>
      <c r="H6019" s="2">
        <v>2733931</v>
      </c>
      <c r="I6019" s="2">
        <v>2734530</v>
      </c>
      <c r="J6019" s="1" t="s">
        <v>25</v>
      </c>
      <c r="O6019" s="2" t="s">
        <v>8164</v>
      </c>
      <c r="Q6019" s="2" t="s">
        <v>8165</v>
      </c>
      <c r="R6019" s="2">
        <v>600</v>
      </c>
    </row>
    <row r="6020" spans="1:19" ht="43.2" x14ac:dyDescent="0.3">
      <c r="A6020" s="2" t="s">
        <v>28</v>
      </c>
      <c r="B6020" s="2" t="s">
        <v>29</v>
      </c>
      <c r="C6020" s="2" t="s">
        <v>22</v>
      </c>
      <c r="D6020" s="2" t="s">
        <v>23</v>
      </c>
      <c r="E6020" s="2" t="s">
        <v>5</v>
      </c>
      <c r="G6020" s="2" t="s">
        <v>24</v>
      </c>
      <c r="H6020" s="2">
        <v>2733931</v>
      </c>
      <c r="I6020" s="2">
        <v>2734530</v>
      </c>
      <c r="J6020" s="1" t="s">
        <v>25</v>
      </c>
      <c r="K6020" s="2" t="s">
        <v>8166</v>
      </c>
      <c r="N6020" s="2" t="s">
        <v>8167</v>
      </c>
      <c r="O6020" s="2" t="s">
        <v>8164</v>
      </c>
      <c r="Q6020" s="2" t="s">
        <v>8165</v>
      </c>
      <c r="R6020" s="2">
        <v>600</v>
      </c>
      <c r="S6020" s="2">
        <v>199</v>
      </c>
    </row>
    <row r="6021" spans="1:19" ht="28.8" x14ac:dyDescent="0.3">
      <c r="A6021" s="2" t="s">
        <v>20</v>
      </c>
      <c r="B6021" s="2" t="s">
        <v>21</v>
      </c>
      <c r="C6021" s="2" t="s">
        <v>22</v>
      </c>
      <c r="D6021" s="2" t="s">
        <v>23</v>
      </c>
      <c r="E6021" s="2" t="s">
        <v>5</v>
      </c>
      <c r="G6021" s="2" t="s">
        <v>24</v>
      </c>
      <c r="H6021" s="2">
        <v>2734527</v>
      </c>
      <c r="I6021" s="2">
        <v>2735198</v>
      </c>
      <c r="J6021" s="1" t="s">
        <v>25</v>
      </c>
      <c r="O6021" s="2" t="s">
        <v>8168</v>
      </c>
      <c r="Q6021" s="2" t="s">
        <v>8169</v>
      </c>
      <c r="R6021" s="2">
        <v>672</v>
      </c>
    </row>
    <row r="6022" spans="1:19" ht="72" x14ac:dyDescent="0.3">
      <c r="A6022" s="2" t="s">
        <v>28</v>
      </c>
      <c r="B6022" s="2" t="s">
        <v>29</v>
      </c>
      <c r="C6022" s="2" t="s">
        <v>22</v>
      </c>
      <c r="D6022" s="2" t="s">
        <v>23</v>
      </c>
      <c r="E6022" s="2" t="s">
        <v>5</v>
      </c>
      <c r="G6022" s="2" t="s">
        <v>24</v>
      </c>
      <c r="H6022" s="2">
        <v>2734527</v>
      </c>
      <c r="I6022" s="2">
        <v>2735198</v>
      </c>
      <c r="J6022" s="1" t="s">
        <v>25</v>
      </c>
      <c r="K6022" s="2" t="s">
        <v>8170</v>
      </c>
      <c r="N6022" s="2" t="s">
        <v>8171</v>
      </c>
      <c r="O6022" s="2" t="s">
        <v>8168</v>
      </c>
      <c r="Q6022" s="2" t="s">
        <v>8169</v>
      </c>
      <c r="R6022" s="2">
        <v>672</v>
      </c>
      <c r="S6022" s="2">
        <v>223</v>
      </c>
    </row>
    <row r="6023" spans="1:19" ht="28.8" x14ac:dyDescent="0.3">
      <c r="A6023" s="2" t="s">
        <v>20</v>
      </c>
      <c r="B6023" s="2" t="s">
        <v>21</v>
      </c>
      <c r="C6023" s="2" t="s">
        <v>22</v>
      </c>
      <c r="D6023" s="2" t="s">
        <v>23</v>
      </c>
      <c r="E6023" s="2" t="s">
        <v>5</v>
      </c>
      <c r="G6023" s="2" t="s">
        <v>24</v>
      </c>
      <c r="H6023" s="2">
        <v>2735238</v>
      </c>
      <c r="I6023" s="2">
        <v>2735966</v>
      </c>
      <c r="J6023" s="1" t="s">
        <v>25</v>
      </c>
      <c r="O6023" s="2" t="s">
        <v>8172</v>
      </c>
      <c r="Q6023" s="2" t="s">
        <v>8173</v>
      </c>
      <c r="R6023" s="2">
        <v>729</v>
      </c>
    </row>
    <row r="6024" spans="1:19" ht="72" x14ac:dyDescent="0.3">
      <c r="A6024" s="2" t="s">
        <v>28</v>
      </c>
      <c r="B6024" s="2" t="s">
        <v>29</v>
      </c>
      <c r="C6024" s="2" t="s">
        <v>22</v>
      </c>
      <c r="D6024" s="2" t="s">
        <v>23</v>
      </c>
      <c r="E6024" s="2" t="s">
        <v>5</v>
      </c>
      <c r="G6024" s="2" t="s">
        <v>24</v>
      </c>
      <c r="H6024" s="2">
        <v>2735238</v>
      </c>
      <c r="I6024" s="2">
        <v>2735966</v>
      </c>
      <c r="J6024" s="1" t="s">
        <v>25</v>
      </c>
      <c r="K6024" s="2" t="s">
        <v>8174</v>
      </c>
      <c r="N6024" s="2" t="s">
        <v>8175</v>
      </c>
      <c r="O6024" s="2" t="s">
        <v>8172</v>
      </c>
      <c r="Q6024" s="2" t="s">
        <v>8173</v>
      </c>
      <c r="R6024" s="2">
        <v>729</v>
      </c>
      <c r="S6024" s="2">
        <v>242</v>
      </c>
    </row>
    <row r="6025" spans="1:19" ht="28.8" x14ac:dyDescent="0.3">
      <c r="A6025" s="2" t="s">
        <v>20</v>
      </c>
      <c r="B6025" s="2" t="s">
        <v>21</v>
      </c>
      <c r="C6025" s="2" t="s">
        <v>22</v>
      </c>
      <c r="D6025" s="2" t="s">
        <v>23</v>
      </c>
      <c r="E6025" s="2" t="s">
        <v>5</v>
      </c>
      <c r="G6025" s="2" t="s">
        <v>24</v>
      </c>
      <c r="H6025" s="2">
        <v>2735971</v>
      </c>
      <c r="I6025" s="2">
        <v>2736732</v>
      </c>
      <c r="J6025" s="1" t="s">
        <v>25</v>
      </c>
      <c r="O6025" s="2" t="s">
        <v>8176</v>
      </c>
      <c r="Q6025" s="2" t="s">
        <v>8177</v>
      </c>
      <c r="R6025" s="2">
        <v>762</v>
      </c>
    </row>
    <row r="6026" spans="1:19" ht="57.6" x14ac:dyDescent="0.3">
      <c r="A6026" s="2" t="s">
        <v>28</v>
      </c>
      <c r="B6026" s="2" t="s">
        <v>29</v>
      </c>
      <c r="C6026" s="2" t="s">
        <v>22</v>
      </c>
      <c r="D6026" s="2" t="s">
        <v>23</v>
      </c>
      <c r="E6026" s="2" t="s">
        <v>5</v>
      </c>
      <c r="G6026" s="2" t="s">
        <v>24</v>
      </c>
      <c r="H6026" s="2">
        <v>2735971</v>
      </c>
      <c r="I6026" s="2">
        <v>2736732</v>
      </c>
      <c r="J6026" s="1" t="s">
        <v>25</v>
      </c>
      <c r="K6026" s="2" t="s">
        <v>8178</v>
      </c>
      <c r="N6026" s="2" t="s">
        <v>8179</v>
      </c>
      <c r="O6026" s="2" t="s">
        <v>8176</v>
      </c>
      <c r="Q6026" s="2" t="s">
        <v>8177</v>
      </c>
      <c r="R6026" s="2">
        <v>762</v>
      </c>
      <c r="S6026" s="2">
        <v>253</v>
      </c>
    </row>
    <row r="6027" spans="1:19" ht="28.8" x14ac:dyDescent="0.3">
      <c r="A6027" s="2" t="s">
        <v>20</v>
      </c>
      <c r="B6027" s="2" t="s">
        <v>21</v>
      </c>
      <c r="C6027" s="2" t="s">
        <v>22</v>
      </c>
      <c r="D6027" s="2" t="s">
        <v>23</v>
      </c>
      <c r="E6027" s="2" t="s">
        <v>5</v>
      </c>
      <c r="G6027" s="2" t="s">
        <v>24</v>
      </c>
      <c r="H6027" s="2">
        <v>2736819</v>
      </c>
      <c r="I6027" s="2">
        <v>2737511</v>
      </c>
      <c r="J6027" s="1" t="s">
        <v>25</v>
      </c>
      <c r="O6027" s="2" t="s">
        <v>8180</v>
      </c>
      <c r="Q6027" s="2" t="s">
        <v>8181</v>
      </c>
      <c r="R6027" s="2">
        <v>693</v>
      </c>
    </row>
    <row r="6028" spans="1:19" ht="72" x14ac:dyDescent="0.3">
      <c r="A6028" s="2" t="s">
        <v>28</v>
      </c>
      <c r="B6028" s="2" t="s">
        <v>29</v>
      </c>
      <c r="C6028" s="2" t="s">
        <v>22</v>
      </c>
      <c r="D6028" s="2" t="s">
        <v>23</v>
      </c>
      <c r="E6028" s="2" t="s">
        <v>5</v>
      </c>
      <c r="G6028" s="2" t="s">
        <v>24</v>
      </c>
      <c r="H6028" s="2">
        <v>2736819</v>
      </c>
      <c r="I6028" s="2">
        <v>2737511</v>
      </c>
      <c r="J6028" s="1" t="s">
        <v>25</v>
      </c>
      <c r="K6028" s="2" t="s">
        <v>8182</v>
      </c>
      <c r="N6028" s="2" t="s">
        <v>8183</v>
      </c>
      <c r="O6028" s="2" t="s">
        <v>8180</v>
      </c>
      <c r="Q6028" s="2" t="s">
        <v>8181</v>
      </c>
      <c r="R6028" s="2">
        <v>693</v>
      </c>
      <c r="S6028" s="2">
        <v>230</v>
      </c>
    </row>
    <row r="6029" spans="1:19" ht="28.8" x14ac:dyDescent="0.3">
      <c r="A6029" s="2" t="s">
        <v>20</v>
      </c>
      <c r="B6029" s="2" t="s">
        <v>21</v>
      </c>
      <c r="C6029" s="2" t="s">
        <v>22</v>
      </c>
      <c r="D6029" s="2" t="s">
        <v>23</v>
      </c>
      <c r="E6029" s="2" t="s">
        <v>5</v>
      </c>
      <c r="G6029" s="2" t="s">
        <v>24</v>
      </c>
      <c r="H6029" s="2">
        <v>2737591</v>
      </c>
      <c r="I6029" s="2">
        <v>2737809</v>
      </c>
      <c r="J6029" s="1" t="s">
        <v>25</v>
      </c>
      <c r="O6029" s="2" t="s">
        <v>8184</v>
      </c>
      <c r="Q6029" s="2" t="s">
        <v>8185</v>
      </c>
      <c r="R6029" s="2">
        <v>219</v>
      </c>
    </row>
    <row r="6030" spans="1:19" ht="57.6" x14ac:dyDescent="0.3">
      <c r="A6030" s="2" t="s">
        <v>28</v>
      </c>
      <c r="B6030" s="2" t="s">
        <v>29</v>
      </c>
      <c r="C6030" s="2" t="s">
        <v>22</v>
      </c>
      <c r="D6030" s="2" t="s">
        <v>23</v>
      </c>
      <c r="E6030" s="2" t="s">
        <v>5</v>
      </c>
      <c r="G6030" s="2" t="s">
        <v>24</v>
      </c>
      <c r="H6030" s="2">
        <v>2737591</v>
      </c>
      <c r="I6030" s="2">
        <v>2737809</v>
      </c>
      <c r="J6030" s="1" t="s">
        <v>25</v>
      </c>
      <c r="K6030" s="2" t="s">
        <v>8186</v>
      </c>
      <c r="N6030" s="2" t="s">
        <v>8187</v>
      </c>
      <c r="O6030" s="2" t="s">
        <v>8184</v>
      </c>
      <c r="Q6030" s="2" t="s">
        <v>8185</v>
      </c>
      <c r="R6030" s="2">
        <v>219</v>
      </c>
      <c r="S6030" s="2">
        <v>72</v>
      </c>
    </row>
    <row r="6031" spans="1:19" ht="28.8" x14ac:dyDescent="0.3">
      <c r="A6031" s="2" t="s">
        <v>20</v>
      </c>
      <c r="B6031" s="2" t="s">
        <v>21</v>
      </c>
      <c r="C6031" s="2" t="s">
        <v>22</v>
      </c>
      <c r="D6031" s="2" t="s">
        <v>23</v>
      </c>
      <c r="E6031" s="2" t="s">
        <v>5</v>
      </c>
      <c r="G6031" s="2" t="s">
        <v>24</v>
      </c>
      <c r="H6031" s="2">
        <v>2737816</v>
      </c>
      <c r="I6031" s="2">
        <v>2738184</v>
      </c>
      <c r="J6031" s="1" t="s">
        <v>25</v>
      </c>
      <c r="O6031" s="2" t="s">
        <v>8188</v>
      </c>
      <c r="Q6031" s="2" t="s">
        <v>8189</v>
      </c>
      <c r="R6031" s="2">
        <v>369</v>
      </c>
    </row>
    <row r="6032" spans="1:19" ht="43.2" x14ac:dyDescent="0.3">
      <c r="A6032" s="2" t="s">
        <v>28</v>
      </c>
      <c r="B6032" s="2" t="s">
        <v>29</v>
      </c>
      <c r="C6032" s="2" t="s">
        <v>22</v>
      </c>
      <c r="D6032" s="2" t="s">
        <v>23</v>
      </c>
      <c r="E6032" s="2" t="s">
        <v>5</v>
      </c>
      <c r="G6032" s="2" t="s">
        <v>24</v>
      </c>
      <c r="H6032" s="2">
        <v>2737816</v>
      </c>
      <c r="I6032" s="2">
        <v>2738184</v>
      </c>
      <c r="J6032" s="1" t="s">
        <v>25</v>
      </c>
      <c r="K6032" s="2" t="s">
        <v>8190</v>
      </c>
      <c r="N6032" s="2" t="s">
        <v>8191</v>
      </c>
      <c r="O6032" s="2" t="s">
        <v>8188</v>
      </c>
      <c r="Q6032" s="2" t="s">
        <v>8189</v>
      </c>
      <c r="R6032" s="2">
        <v>369</v>
      </c>
      <c r="S6032" s="2">
        <v>122</v>
      </c>
    </row>
    <row r="6033" spans="1:19" ht="28.8" x14ac:dyDescent="0.3">
      <c r="A6033" s="2" t="s">
        <v>20</v>
      </c>
      <c r="B6033" s="2" t="s">
        <v>21</v>
      </c>
      <c r="C6033" s="2" t="s">
        <v>22</v>
      </c>
      <c r="D6033" s="2" t="s">
        <v>23</v>
      </c>
      <c r="E6033" s="2" t="s">
        <v>5</v>
      </c>
      <c r="G6033" s="2" t="s">
        <v>24</v>
      </c>
      <c r="H6033" s="2">
        <v>2738323</v>
      </c>
      <c r="I6033" s="2">
        <v>2739129</v>
      </c>
      <c r="J6033" s="1" t="s">
        <v>25</v>
      </c>
      <c r="O6033" s="2" t="s">
        <v>8192</v>
      </c>
      <c r="Q6033" s="2" t="s">
        <v>8193</v>
      </c>
      <c r="R6033" s="2">
        <v>807</v>
      </c>
    </row>
    <row r="6034" spans="1:19" ht="43.2" x14ac:dyDescent="0.3">
      <c r="A6034" s="2" t="s">
        <v>28</v>
      </c>
      <c r="B6034" s="2" t="s">
        <v>29</v>
      </c>
      <c r="C6034" s="2" t="s">
        <v>22</v>
      </c>
      <c r="D6034" s="2" t="s">
        <v>23</v>
      </c>
      <c r="E6034" s="2" t="s">
        <v>5</v>
      </c>
      <c r="G6034" s="2" t="s">
        <v>24</v>
      </c>
      <c r="H6034" s="2">
        <v>2738323</v>
      </c>
      <c r="I6034" s="2">
        <v>2739129</v>
      </c>
      <c r="J6034" s="1" t="s">
        <v>25</v>
      </c>
      <c r="K6034" s="2" t="s">
        <v>8194</v>
      </c>
      <c r="N6034" s="2" t="s">
        <v>8195</v>
      </c>
      <c r="O6034" s="2" t="s">
        <v>8192</v>
      </c>
      <c r="Q6034" s="2" t="s">
        <v>8193</v>
      </c>
      <c r="R6034" s="2">
        <v>807</v>
      </c>
      <c r="S6034" s="2">
        <v>268</v>
      </c>
    </row>
    <row r="6035" spans="1:19" ht="28.8" x14ac:dyDescent="0.3">
      <c r="A6035" s="2" t="s">
        <v>20</v>
      </c>
      <c r="B6035" s="2" t="s">
        <v>21</v>
      </c>
      <c r="C6035" s="2" t="s">
        <v>22</v>
      </c>
      <c r="D6035" s="2" t="s">
        <v>23</v>
      </c>
      <c r="E6035" s="2" t="s">
        <v>5</v>
      </c>
      <c r="G6035" s="2" t="s">
        <v>24</v>
      </c>
      <c r="H6035" s="2">
        <v>2739425</v>
      </c>
      <c r="I6035" s="2">
        <v>2740846</v>
      </c>
      <c r="J6035" s="1" t="s">
        <v>25</v>
      </c>
      <c r="O6035" s="2" t="s">
        <v>8196</v>
      </c>
      <c r="Q6035" s="2" t="s">
        <v>8197</v>
      </c>
      <c r="R6035" s="2">
        <v>1422</v>
      </c>
    </row>
    <row r="6036" spans="1:19" ht="57.6" x14ac:dyDescent="0.3">
      <c r="A6036" s="2" t="s">
        <v>28</v>
      </c>
      <c r="B6036" s="2" t="s">
        <v>29</v>
      </c>
      <c r="C6036" s="2" t="s">
        <v>22</v>
      </c>
      <c r="D6036" s="2" t="s">
        <v>23</v>
      </c>
      <c r="E6036" s="2" t="s">
        <v>5</v>
      </c>
      <c r="G6036" s="2" t="s">
        <v>24</v>
      </c>
      <c r="H6036" s="2">
        <v>2739425</v>
      </c>
      <c r="I6036" s="2">
        <v>2740846</v>
      </c>
      <c r="J6036" s="1" t="s">
        <v>25</v>
      </c>
      <c r="K6036" s="2" t="s">
        <v>8198</v>
      </c>
      <c r="N6036" s="2" t="s">
        <v>4627</v>
      </c>
      <c r="O6036" s="2" t="s">
        <v>8196</v>
      </c>
      <c r="Q6036" s="2" t="s">
        <v>8197</v>
      </c>
      <c r="R6036" s="2">
        <v>1422</v>
      </c>
      <c r="S6036" s="2">
        <v>473</v>
      </c>
    </row>
    <row r="6037" spans="1:19" ht="28.8" x14ac:dyDescent="0.3">
      <c r="A6037" s="2" t="s">
        <v>20</v>
      </c>
      <c r="B6037" s="2" t="s">
        <v>21</v>
      </c>
      <c r="C6037" s="2" t="s">
        <v>22</v>
      </c>
      <c r="D6037" s="2" t="s">
        <v>23</v>
      </c>
      <c r="E6037" s="2" t="s">
        <v>5</v>
      </c>
      <c r="G6037" s="2" t="s">
        <v>24</v>
      </c>
      <c r="H6037" s="2">
        <v>2740877</v>
      </c>
      <c r="I6037" s="2">
        <v>2741233</v>
      </c>
      <c r="J6037" s="1" t="s">
        <v>25</v>
      </c>
      <c r="O6037" s="2" t="s">
        <v>8199</v>
      </c>
      <c r="Q6037" s="2" t="s">
        <v>8200</v>
      </c>
      <c r="R6037" s="2">
        <v>357</v>
      </c>
    </row>
    <row r="6038" spans="1:19" ht="57.6" x14ac:dyDescent="0.3">
      <c r="A6038" s="2" t="s">
        <v>28</v>
      </c>
      <c r="B6038" s="2" t="s">
        <v>29</v>
      </c>
      <c r="C6038" s="2" t="s">
        <v>22</v>
      </c>
      <c r="D6038" s="2" t="s">
        <v>23</v>
      </c>
      <c r="E6038" s="2" t="s">
        <v>5</v>
      </c>
      <c r="G6038" s="2" t="s">
        <v>24</v>
      </c>
      <c r="H6038" s="2">
        <v>2740877</v>
      </c>
      <c r="I6038" s="2">
        <v>2741233</v>
      </c>
      <c r="J6038" s="1" t="s">
        <v>25</v>
      </c>
      <c r="K6038" s="2" t="s">
        <v>8201</v>
      </c>
      <c r="N6038" s="2" t="s">
        <v>4623</v>
      </c>
      <c r="O6038" s="2" t="s">
        <v>8199</v>
      </c>
      <c r="Q6038" s="2" t="s">
        <v>8200</v>
      </c>
      <c r="R6038" s="2">
        <v>357</v>
      </c>
      <c r="S6038" s="2">
        <v>118</v>
      </c>
    </row>
    <row r="6039" spans="1:19" ht="28.8" x14ac:dyDescent="0.3">
      <c r="A6039" s="2" t="s">
        <v>20</v>
      </c>
      <c r="B6039" s="2" t="s">
        <v>21</v>
      </c>
      <c r="C6039" s="2" t="s">
        <v>22</v>
      </c>
      <c r="D6039" s="2" t="s">
        <v>23</v>
      </c>
      <c r="E6039" s="2" t="s">
        <v>5</v>
      </c>
      <c r="G6039" s="2" t="s">
        <v>24</v>
      </c>
      <c r="H6039" s="2">
        <v>2741389</v>
      </c>
      <c r="I6039" s="2">
        <v>2742192</v>
      </c>
      <c r="J6039" s="1" t="s">
        <v>25</v>
      </c>
      <c r="O6039" s="2" t="s">
        <v>8202</v>
      </c>
      <c r="Q6039" s="2" t="s">
        <v>8203</v>
      </c>
      <c r="R6039" s="2">
        <v>804</v>
      </c>
    </row>
    <row r="6040" spans="1:19" ht="28.8" x14ac:dyDescent="0.3">
      <c r="A6040" s="2" t="s">
        <v>28</v>
      </c>
      <c r="B6040" s="2" t="s">
        <v>29</v>
      </c>
      <c r="C6040" s="2" t="s">
        <v>22</v>
      </c>
      <c r="D6040" s="2" t="s">
        <v>23</v>
      </c>
      <c r="E6040" s="2" t="s">
        <v>5</v>
      </c>
      <c r="G6040" s="2" t="s">
        <v>24</v>
      </c>
      <c r="H6040" s="2">
        <v>2741389</v>
      </c>
      <c r="I6040" s="2">
        <v>2742192</v>
      </c>
      <c r="J6040" s="1" t="s">
        <v>25</v>
      </c>
      <c r="K6040" s="2" t="s">
        <v>8204</v>
      </c>
      <c r="N6040" s="2" t="s">
        <v>5876</v>
      </c>
      <c r="O6040" s="2" t="s">
        <v>8202</v>
      </c>
      <c r="Q6040" s="2" t="s">
        <v>8203</v>
      </c>
      <c r="R6040" s="2">
        <v>804</v>
      </c>
      <c r="S6040" s="2">
        <v>267</v>
      </c>
    </row>
    <row r="6041" spans="1:19" ht="28.8" x14ac:dyDescent="0.3">
      <c r="A6041" s="2" t="s">
        <v>20</v>
      </c>
      <c r="B6041" s="2" t="s">
        <v>21</v>
      </c>
      <c r="C6041" s="2" t="s">
        <v>22</v>
      </c>
      <c r="D6041" s="2" t="s">
        <v>23</v>
      </c>
      <c r="E6041" s="2" t="s">
        <v>5</v>
      </c>
      <c r="G6041" s="2" t="s">
        <v>24</v>
      </c>
      <c r="H6041" s="2">
        <v>2742244</v>
      </c>
      <c r="I6041" s="2">
        <v>2744562</v>
      </c>
      <c r="J6041" s="1" t="s">
        <v>25</v>
      </c>
      <c r="Q6041" s="2" t="s">
        <v>8205</v>
      </c>
      <c r="R6041" s="2">
        <v>2319</v>
      </c>
    </row>
    <row r="6042" spans="1:19" ht="43.2" x14ac:dyDescent="0.3">
      <c r="A6042" s="2" t="s">
        <v>28</v>
      </c>
      <c r="B6042" s="2" t="s">
        <v>29</v>
      </c>
      <c r="C6042" s="2" t="s">
        <v>22</v>
      </c>
      <c r="D6042" s="2" t="s">
        <v>23</v>
      </c>
      <c r="E6042" s="2" t="s">
        <v>5</v>
      </c>
      <c r="G6042" s="2" t="s">
        <v>24</v>
      </c>
      <c r="H6042" s="2">
        <v>2742244</v>
      </c>
      <c r="I6042" s="2">
        <v>2744562</v>
      </c>
      <c r="J6042" s="1" t="s">
        <v>25</v>
      </c>
      <c r="K6042" s="2" t="s">
        <v>8206</v>
      </c>
      <c r="N6042" s="2" t="s">
        <v>4581</v>
      </c>
      <c r="Q6042" s="2" t="s">
        <v>8205</v>
      </c>
      <c r="R6042" s="2">
        <v>2319</v>
      </c>
      <c r="S6042" s="2">
        <v>772</v>
      </c>
    </row>
    <row r="6043" spans="1:19" ht="28.8" x14ac:dyDescent="0.3">
      <c r="A6043" s="2" t="s">
        <v>20</v>
      </c>
      <c r="B6043" s="2" t="s">
        <v>21</v>
      </c>
      <c r="C6043" s="2" t="s">
        <v>22</v>
      </c>
      <c r="D6043" s="2" t="s">
        <v>23</v>
      </c>
      <c r="E6043" s="2" t="s">
        <v>5</v>
      </c>
      <c r="G6043" s="2" t="s">
        <v>24</v>
      </c>
      <c r="H6043" s="2">
        <v>2744652</v>
      </c>
      <c r="I6043" s="2">
        <v>2744819</v>
      </c>
      <c r="J6043" s="1" t="s">
        <v>54</v>
      </c>
      <c r="Q6043" s="2" t="s">
        <v>8207</v>
      </c>
      <c r="R6043" s="2">
        <v>168</v>
      </c>
    </row>
    <row r="6044" spans="1:19" ht="28.8" x14ac:dyDescent="0.3">
      <c r="A6044" s="2" t="s">
        <v>28</v>
      </c>
      <c r="B6044" s="2" t="s">
        <v>29</v>
      </c>
      <c r="C6044" s="2" t="s">
        <v>22</v>
      </c>
      <c r="D6044" s="2" t="s">
        <v>23</v>
      </c>
      <c r="E6044" s="2" t="s">
        <v>5</v>
      </c>
      <c r="G6044" s="2" t="s">
        <v>24</v>
      </c>
      <c r="H6044" s="2">
        <v>2744652</v>
      </c>
      <c r="I6044" s="2">
        <v>2744819</v>
      </c>
      <c r="J6044" s="1" t="s">
        <v>54</v>
      </c>
      <c r="K6044" s="2" t="s">
        <v>8208</v>
      </c>
      <c r="N6044" s="2" t="s">
        <v>101</v>
      </c>
      <c r="Q6044" s="2" t="s">
        <v>8207</v>
      </c>
      <c r="R6044" s="2">
        <v>168</v>
      </c>
      <c r="S6044" s="2">
        <v>55</v>
      </c>
    </row>
    <row r="6045" spans="1:19" ht="28.8" x14ac:dyDescent="0.3">
      <c r="A6045" s="2" t="s">
        <v>20</v>
      </c>
      <c r="B6045" s="2" t="s">
        <v>21</v>
      </c>
      <c r="C6045" s="2" t="s">
        <v>22</v>
      </c>
      <c r="D6045" s="2" t="s">
        <v>23</v>
      </c>
      <c r="E6045" s="2" t="s">
        <v>5</v>
      </c>
      <c r="G6045" s="2" t="s">
        <v>24</v>
      </c>
      <c r="H6045" s="2">
        <v>2744758</v>
      </c>
      <c r="I6045" s="2">
        <v>2744961</v>
      </c>
      <c r="J6045" s="1" t="s">
        <v>25</v>
      </c>
      <c r="Q6045" s="2" t="s">
        <v>8209</v>
      </c>
      <c r="R6045" s="2">
        <v>204</v>
      </c>
    </row>
    <row r="6046" spans="1:19" ht="28.8" x14ac:dyDescent="0.3">
      <c r="A6046" s="2" t="s">
        <v>28</v>
      </c>
      <c r="B6046" s="2" t="s">
        <v>29</v>
      </c>
      <c r="C6046" s="2" t="s">
        <v>22</v>
      </c>
      <c r="D6046" s="2" t="s">
        <v>23</v>
      </c>
      <c r="E6046" s="2" t="s">
        <v>5</v>
      </c>
      <c r="G6046" s="2" t="s">
        <v>24</v>
      </c>
      <c r="H6046" s="2">
        <v>2744758</v>
      </c>
      <c r="I6046" s="2">
        <v>2744961</v>
      </c>
      <c r="J6046" s="1" t="s">
        <v>25</v>
      </c>
      <c r="K6046" s="2" t="s">
        <v>8210</v>
      </c>
      <c r="N6046" s="2" t="s">
        <v>101</v>
      </c>
      <c r="Q6046" s="2" t="s">
        <v>8209</v>
      </c>
      <c r="R6046" s="2">
        <v>204</v>
      </c>
      <c r="S6046" s="2">
        <v>67</v>
      </c>
    </row>
    <row r="6047" spans="1:19" ht="28.8" x14ac:dyDescent="0.3">
      <c r="A6047" s="2" t="s">
        <v>20</v>
      </c>
      <c r="B6047" s="2" t="s">
        <v>21</v>
      </c>
      <c r="C6047" s="2" t="s">
        <v>22</v>
      </c>
      <c r="D6047" s="2" t="s">
        <v>23</v>
      </c>
      <c r="E6047" s="2" t="s">
        <v>5</v>
      </c>
      <c r="G6047" s="2" t="s">
        <v>24</v>
      </c>
      <c r="H6047" s="2">
        <v>2744939</v>
      </c>
      <c r="I6047" s="2">
        <v>2747464</v>
      </c>
      <c r="J6047" s="1" t="s">
        <v>25</v>
      </c>
      <c r="Q6047" s="2" t="s">
        <v>8211</v>
      </c>
      <c r="R6047" s="2">
        <v>2526</v>
      </c>
    </row>
    <row r="6048" spans="1:19" ht="57.6" x14ac:dyDescent="0.3">
      <c r="A6048" s="2" t="s">
        <v>28</v>
      </c>
      <c r="B6048" s="2" t="s">
        <v>29</v>
      </c>
      <c r="C6048" s="2" t="s">
        <v>22</v>
      </c>
      <c r="D6048" s="2" t="s">
        <v>23</v>
      </c>
      <c r="E6048" s="2" t="s">
        <v>5</v>
      </c>
      <c r="G6048" s="2" t="s">
        <v>24</v>
      </c>
      <c r="H6048" s="2">
        <v>2744939</v>
      </c>
      <c r="I6048" s="2">
        <v>2747464</v>
      </c>
      <c r="J6048" s="1" t="s">
        <v>25</v>
      </c>
      <c r="K6048" s="2" t="s">
        <v>8212</v>
      </c>
      <c r="N6048" s="2" t="s">
        <v>4661</v>
      </c>
      <c r="Q6048" s="2" t="s">
        <v>8211</v>
      </c>
      <c r="R6048" s="2">
        <v>2526</v>
      </c>
      <c r="S6048" s="2">
        <v>841</v>
      </c>
    </row>
    <row r="6049" spans="1:19" ht="28.8" x14ac:dyDescent="0.3">
      <c r="A6049" s="2" t="s">
        <v>20</v>
      </c>
      <c r="B6049" s="2" t="s">
        <v>21</v>
      </c>
      <c r="C6049" s="2" t="s">
        <v>22</v>
      </c>
      <c r="D6049" s="2" t="s">
        <v>23</v>
      </c>
      <c r="E6049" s="2" t="s">
        <v>5</v>
      </c>
      <c r="G6049" s="2" t="s">
        <v>24</v>
      </c>
      <c r="H6049" s="2">
        <v>2747587</v>
      </c>
      <c r="I6049" s="2">
        <v>2748861</v>
      </c>
      <c r="J6049" s="1" t="s">
        <v>54</v>
      </c>
      <c r="O6049" s="2" t="s">
        <v>8213</v>
      </c>
      <c r="Q6049" s="2" t="s">
        <v>8214</v>
      </c>
      <c r="R6049" s="2">
        <v>1275</v>
      </c>
    </row>
    <row r="6050" spans="1:19" ht="43.2" x14ac:dyDescent="0.3">
      <c r="A6050" s="2" t="s">
        <v>28</v>
      </c>
      <c r="B6050" s="2" t="s">
        <v>29</v>
      </c>
      <c r="C6050" s="2" t="s">
        <v>22</v>
      </c>
      <c r="D6050" s="2" t="s">
        <v>23</v>
      </c>
      <c r="E6050" s="2" t="s">
        <v>5</v>
      </c>
      <c r="G6050" s="2" t="s">
        <v>24</v>
      </c>
      <c r="H6050" s="2">
        <v>2747587</v>
      </c>
      <c r="I6050" s="2">
        <v>2748861</v>
      </c>
      <c r="J6050" s="1" t="s">
        <v>54</v>
      </c>
      <c r="K6050" s="2" t="s">
        <v>8215</v>
      </c>
      <c r="N6050" s="2" t="s">
        <v>4055</v>
      </c>
      <c r="O6050" s="2" t="s">
        <v>8213</v>
      </c>
      <c r="Q6050" s="2" t="s">
        <v>8214</v>
      </c>
      <c r="R6050" s="2">
        <v>1275</v>
      </c>
      <c r="S6050" s="2">
        <v>424</v>
      </c>
    </row>
    <row r="6051" spans="1:19" ht="28.8" x14ac:dyDescent="0.3">
      <c r="A6051" s="2" t="s">
        <v>20</v>
      </c>
      <c r="B6051" s="2" t="s">
        <v>21</v>
      </c>
      <c r="C6051" s="2" t="s">
        <v>22</v>
      </c>
      <c r="D6051" s="2" t="s">
        <v>23</v>
      </c>
      <c r="E6051" s="2" t="s">
        <v>5</v>
      </c>
      <c r="G6051" s="2" t="s">
        <v>24</v>
      </c>
      <c r="H6051" s="2">
        <v>2748867</v>
      </c>
      <c r="I6051" s="2">
        <v>2749850</v>
      </c>
      <c r="J6051" s="1" t="s">
        <v>54</v>
      </c>
      <c r="O6051" s="2" t="s">
        <v>8216</v>
      </c>
      <c r="Q6051" s="2" t="s">
        <v>8217</v>
      </c>
      <c r="R6051" s="2">
        <v>984</v>
      </c>
    </row>
    <row r="6052" spans="1:19" ht="43.2" x14ac:dyDescent="0.3">
      <c r="A6052" s="2" t="s">
        <v>28</v>
      </c>
      <c r="B6052" s="2" t="s">
        <v>29</v>
      </c>
      <c r="C6052" s="2" t="s">
        <v>22</v>
      </c>
      <c r="D6052" s="2" t="s">
        <v>23</v>
      </c>
      <c r="E6052" s="2" t="s">
        <v>5</v>
      </c>
      <c r="G6052" s="2" t="s">
        <v>24</v>
      </c>
      <c r="H6052" s="2">
        <v>2748867</v>
      </c>
      <c r="I6052" s="2">
        <v>2749850</v>
      </c>
      <c r="J6052" s="1" t="s">
        <v>54</v>
      </c>
      <c r="K6052" s="2" t="s">
        <v>8218</v>
      </c>
      <c r="N6052" s="2" t="s">
        <v>8219</v>
      </c>
      <c r="O6052" s="2" t="s">
        <v>8216</v>
      </c>
      <c r="Q6052" s="2" t="s">
        <v>8217</v>
      </c>
      <c r="R6052" s="2">
        <v>984</v>
      </c>
      <c r="S6052" s="2">
        <v>327</v>
      </c>
    </row>
    <row r="6053" spans="1:19" ht="28.8" x14ac:dyDescent="0.3">
      <c r="A6053" s="2" t="s">
        <v>20</v>
      </c>
      <c r="B6053" s="2" t="s">
        <v>21</v>
      </c>
      <c r="C6053" s="2" t="s">
        <v>22</v>
      </c>
      <c r="D6053" s="2" t="s">
        <v>23</v>
      </c>
      <c r="E6053" s="2" t="s">
        <v>5</v>
      </c>
      <c r="G6053" s="2" t="s">
        <v>24</v>
      </c>
      <c r="H6053" s="2">
        <v>2749847</v>
      </c>
      <c r="I6053" s="2">
        <v>2750353</v>
      </c>
      <c r="J6053" s="1" t="s">
        <v>54</v>
      </c>
      <c r="O6053" s="2" t="s">
        <v>8220</v>
      </c>
      <c r="Q6053" s="2" t="s">
        <v>8221</v>
      </c>
      <c r="R6053" s="2">
        <v>507</v>
      </c>
    </row>
    <row r="6054" spans="1:19" ht="28.8" x14ac:dyDescent="0.3">
      <c r="A6054" s="2" t="s">
        <v>28</v>
      </c>
      <c r="B6054" s="2" t="s">
        <v>29</v>
      </c>
      <c r="C6054" s="2" t="s">
        <v>22</v>
      </c>
      <c r="D6054" s="2" t="s">
        <v>23</v>
      </c>
      <c r="E6054" s="2" t="s">
        <v>5</v>
      </c>
      <c r="G6054" s="2" t="s">
        <v>24</v>
      </c>
      <c r="H6054" s="2">
        <v>2749847</v>
      </c>
      <c r="I6054" s="2">
        <v>2750353</v>
      </c>
      <c r="J6054" s="1" t="s">
        <v>54</v>
      </c>
      <c r="K6054" s="2" t="s">
        <v>8222</v>
      </c>
      <c r="N6054" s="2" t="s">
        <v>8223</v>
      </c>
      <c r="O6054" s="2" t="s">
        <v>8220</v>
      </c>
      <c r="Q6054" s="2" t="s">
        <v>8221</v>
      </c>
      <c r="R6054" s="2">
        <v>507</v>
      </c>
      <c r="S6054" s="2">
        <v>168</v>
      </c>
    </row>
    <row r="6055" spans="1:19" ht="28.8" x14ac:dyDescent="0.3">
      <c r="A6055" s="2" t="s">
        <v>20</v>
      </c>
      <c r="B6055" s="2" t="s">
        <v>21</v>
      </c>
      <c r="C6055" s="2" t="s">
        <v>22</v>
      </c>
      <c r="D6055" s="2" t="s">
        <v>23</v>
      </c>
      <c r="E6055" s="2" t="s">
        <v>5</v>
      </c>
      <c r="G6055" s="2" t="s">
        <v>24</v>
      </c>
      <c r="H6055" s="2">
        <v>2750350</v>
      </c>
      <c r="I6055" s="2">
        <v>2750781</v>
      </c>
      <c r="J6055" s="1" t="s">
        <v>54</v>
      </c>
      <c r="Q6055" s="2" t="s">
        <v>8224</v>
      </c>
      <c r="R6055" s="2">
        <v>432</v>
      </c>
    </row>
    <row r="6056" spans="1:19" ht="43.2" x14ac:dyDescent="0.3">
      <c r="A6056" s="2" t="s">
        <v>28</v>
      </c>
      <c r="B6056" s="2" t="s">
        <v>29</v>
      </c>
      <c r="C6056" s="2" t="s">
        <v>22</v>
      </c>
      <c r="D6056" s="2" t="s">
        <v>23</v>
      </c>
      <c r="E6056" s="2" t="s">
        <v>5</v>
      </c>
      <c r="G6056" s="2" t="s">
        <v>24</v>
      </c>
      <c r="H6056" s="2">
        <v>2750350</v>
      </c>
      <c r="I6056" s="2">
        <v>2750781</v>
      </c>
      <c r="J6056" s="1" t="s">
        <v>54</v>
      </c>
      <c r="K6056" s="2" t="s">
        <v>8225</v>
      </c>
      <c r="N6056" s="2" t="s">
        <v>41</v>
      </c>
      <c r="Q6056" s="2" t="s">
        <v>8224</v>
      </c>
      <c r="R6056" s="2">
        <v>432</v>
      </c>
      <c r="S6056" s="2">
        <v>143</v>
      </c>
    </row>
    <row r="6057" spans="1:19" ht="28.8" x14ac:dyDescent="0.3">
      <c r="A6057" s="2" t="s">
        <v>20</v>
      </c>
      <c r="B6057" s="2" t="s">
        <v>21</v>
      </c>
      <c r="C6057" s="2" t="s">
        <v>22</v>
      </c>
      <c r="D6057" s="2" t="s">
        <v>23</v>
      </c>
      <c r="E6057" s="2" t="s">
        <v>5</v>
      </c>
      <c r="G6057" s="2" t="s">
        <v>24</v>
      </c>
      <c r="H6057" s="2">
        <v>2750774</v>
      </c>
      <c r="I6057" s="2">
        <v>2751331</v>
      </c>
      <c r="J6057" s="1" t="s">
        <v>54</v>
      </c>
      <c r="Q6057" s="2" t="s">
        <v>8226</v>
      </c>
      <c r="R6057" s="2">
        <v>558</v>
      </c>
    </row>
    <row r="6058" spans="1:19" ht="43.2" x14ac:dyDescent="0.3">
      <c r="A6058" s="2" t="s">
        <v>28</v>
      </c>
      <c r="B6058" s="2" t="s">
        <v>29</v>
      </c>
      <c r="C6058" s="2" t="s">
        <v>22</v>
      </c>
      <c r="D6058" s="2" t="s">
        <v>23</v>
      </c>
      <c r="E6058" s="2" t="s">
        <v>5</v>
      </c>
      <c r="G6058" s="2" t="s">
        <v>24</v>
      </c>
      <c r="H6058" s="2">
        <v>2750774</v>
      </c>
      <c r="I6058" s="2">
        <v>2751331</v>
      </c>
      <c r="J6058" s="1" t="s">
        <v>54</v>
      </c>
      <c r="K6058" s="2" t="s">
        <v>8227</v>
      </c>
      <c r="N6058" s="2" t="s">
        <v>41</v>
      </c>
      <c r="Q6058" s="2" t="s">
        <v>8226</v>
      </c>
      <c r="R6058" s="2">
        <v>558</v>
      </c>
      <c r="S6058" s="2">
        <v>185</v>
      </c>
    </row>
    <row r="6059" spans="1:19" ht="28.8" x14ac:dyDescent="0.3">
      <c r="A6059" s="2" t="s">
        <v>20</v>
      </c>
      <c r="B6059" s="2" t="s">
        <v>21</v>
      </c>
      <c r="C6059" s="2" t="s">
        <v>22</v>
      </c>
      <c r="D6059" s="2" t="s">
        <v>23</v>
      </c>
      <c r="E6059" s="2" t="s">
        <v>5</v>
      </c>
      <c r="G6059" s="2" t="s">
        <v>24</v>
      </c>
      <c r="H6059" s="2">
        <v>2751401</v>
      </c>
      <c r="I6059" s="2">
        <v>2752339</v>
      </c>
      <c r="J6059" s="1" t="s">
        <v>54</v>
      </c>
      <c r="O6059" s="2" t="s">
        <v>8228</v>
      </c>
      <c r="Q6059" s="2" t="s">
        <v>8229</v>
      </c>
      <c r="R6059" s="2">
        <v>939</v>
      </c>
    </row>
    <row r="6060" spans="1:19" ht="28.8" x14ac:dyDescent="0.3">
      <c r="A6060" s="2" t="s">
        <v>28</v>
      </c>
      <c r="B6060" s="2" t="s">
        <v>29</v>
      </c>
      <c r="C6060" s="2" t="s">
        <v>22</v>
      </c>
      <c r="D6060" s="2" t="s">
        <v>23</v>
      </c>
      <c r="E6060" s="2" t="s">
        <v>5</v>
      </c>
      <c r="G6060" s="2" t="s">
        <v>24</v>
      </c>
      <c r="H6060" s="2">
        <v>2751401</v>
      </c>
      <c r="I6060" s="2">
        <v>2752339</v>
      </c>
      <c r="J6060" s="1" t="s">
        <v>54</v>
      </c>
      <c r="K6060" s="2" t="s">
        <v>8230</v>
      </c>
      <c r="N6060" s="2" t="s">
        <v>8231</v>
      </c>
      <c r="O6060" s="2" t="s">
        <v>8228</v>
      </c>
      <c r="Q6060" s="2" t="s">
        <v>8229</v>
      </c>
      <c r="R6060" s="2">
        <v>939</v>
      </c>
      <c r="S6060" s="2">
        <v>312</v>
      </c>
    </row>
    <row r="6061" spans="1:19" ht="28.8" x14ac:dyDescent="0.3">
      <c r="A6061" s="2" t="s">
        <v>20</v>
      </c>
      <c r="B6061" s="2" t="s">
        <v>21</v>
      </c>
      <c r="C6061" s="2" t="s">
        <v>22</v>
      </c>
      <c r="D6061" s="2" t="s">
        <v>23</v>
      </c>
      <c r="E6061" s="2" t="s">
        <v>5</v>
      </c>
      <c r="G6061" s="2" t="s">
        <v>24</v>
      </c>
      <c r="H6061" s="2">
        <v>2752336</v>
      </c>
      <c r="I6061" s="2">
        <v>2753646</v>
      </c>
      <c r="J6061" s="1" t="s">
        <v>54</v>
      </c>
      <c r="O6061" s="2" t="s">
        <v>8232</v>
      </c>
      <c r="Q6061" s="2" t="s">
        <v>8233</v>
      </c>
      <c r="R6061" s="2">
        <v>1311</v>
      </c>
    </row>
    <row r="6062" spans="1:19" ht="28.8" x14ac:dyDescent="0.3">
      <c r="A6062" s="2" t="s">
        <v>28</v>
      </c>
      <c r="B6062" s="2" t="s">
        <v>29</v>
      </c>
      <c r="C6062" s="2" t="s">
        <v>22</v>
      </c>
      <c r="D6062" s="2" t="s">
        <v>23</v>
      </c>
      <c r="E6062" s="2" t="s">
        <v>5</v>
      </c>
      <c r="G6062" s="2" t="s">
        <v>24</v>
      </c>
      <c r="H6062" s="2">
        <v>2752336</v>
      </c>
      <c r="I6062" s="2">
        <v>2753646</v>
      </c>
      <c r="J6062" s="1" t="s">
        <v>54</v>
      </c>
      <c r="K6062" s="2" t="s">
        <v>8234</v>
      </c>
      <c r="N6062" s="2" t="s">
        <v>8235</v>
      </c>
      <c r="O6062" s="2" t="s">
        <v>8232</v>
      </c>
      <c r="Q6062" s="2" t="s">
        <v>8233</v>
      </c>
      <c r="R6062" s="2">
        <v>1311</v>
      </c>
      <c r="S6062" s="2">
        <v>436</v>
      </c>
    </row>
    <row r="6063" spans="1:19" ht="28.8" x14ac:dyDescent="0.3">
      <c r="A6063" s="2" t="s">
        <v>20</v>
      </c>
      <c r="B6063" s="2" t="s">
        <v>21</v>
      </c>
      <c r="C6063" s="2" t="s">
        <v>22</v>
      </c>
      <c r="D6063" s="2" t="s">
        <v>23</v>
      </c>
      <c r="E6063" s="2" t="s">
        <v>5</v>
      </c>
      <c r="G6063" s="2" t="s">
        <v>24</v>
      </c>
      <c r="H6063" s="2">
        <v>2753656</v>
      </c>
      <c r="I6063" s="2">
        <v>2754816</v>
      </c>
      <c r="J6063" s="1" t="s">
        <v>54</v>
      </c>
      <c r="O6063" s="2" t="s">
        <v>8236</v>
      </c>
      <c r="Q6063" s="2" t="s">
        <v>8237</v>
      </c>
      <c r="R6063" s="2">
        <v>1161</v>
      </c>
    </row>
    <row r="6064" spans="1:19" ht="28.8" x14ac:dyDescent="0.3">
      <c r="A6064" s="2" t="s">
        <v>28</v>
      </c>
      <c r="B6064" s="2" t="s">
        <v>29</v>
      </c>
      <c r="C6064" s="2" t="s">
        <v>22</v>
      </c>
      <c r="D6064" s="2" t="s">
        <v>23</v>
      </c>
      <c r="E6064" s="2" t="s">
        <v>5</v>
      </c>
      <c r="G6064" s="2" t="s">
        <v>24</v>
      </c>
      <c r="H6064" s="2">
        <v>2753656</v>
      </c>
      <c r="I6064" s="2">
        <v>2754816</v>
      </c>
      <c r="J6064" s="1" t="s">
        <v>54</v>
      </c>
      <c r="K6064" s="2" t="s">
        <v>8238</v>
      </c>
      <c r="N6064" s="2" t="s">
        <v>8239</v>
      </c>
      <c r="O6064" s="2" t="s">
        <v>8236</v>
      </c>
      <c r="Q6064" s="2" t="s">
        <v>8237</v>
      </c>
      <c r="R6064" s="2">
        <v>1161</v>
      </c>
      <c r="S6064" s="2">
        <v>386</v>
      </c>
    </row>
    <row r="6065" spans="1:19" ht="28.8" x14ac:dyDescent="0.3">
      <c r="A6065" s="2" t="s">
        <v>20</v>
      </c>
      <c r="B6065" s="2" t="s">
        <v>21</v>
      </c>
      <c r="C6065" s="2" t="s">
        <v>22</v>
      </c>
      <c r="D6065" s="2" t="s">
        <v>23</v>
      </c>
      <c r="E6065" s="2" t="s">
        <v>5</v>
      </c>
      <c r="G6065" s="2" t="s">
        <v>24</v>
      </c>
      <c r="H6065" s="2">
        <v>2754828</v>
      </c>
      <c r="I6065" s="2">
        <v>2755001</v>
      </c>
      <c r="J6065" s="1" t="s">
        <v>54</v>
      </c>
      <c r="Q6065" s="2" t="s">
        <v>8240</v>
      </c>
      <c r="R6065" s="2">
        <v>174</v>
      </c>
    </row>
    <row r="6066" spans="1:19" ht="28.8" x14ac:dyDescent="0.3">
      <c r="A6066" s="2" t="s">
        <v>28</v>
      </c>
      <c r="B6066" s="2" t="s">
        <v>29</v>
      </c>
      <c r="C6066" s="2" t="s">
        <v>22</v>
      </c>
      <c r="D6066" s="2" t="s">
        <v>23</v>
      </c>
      <c r="E6066" s="2" t="s">
        <v>5</v>
      </c>
      <c r="G6066" s="2" t="s">
        <v>24</v>
      </c>
      <c r="H6066" s="2">
        <v>2754828</v>
      </c>
      <c r="I6066" s="2">
        <v>2755001</v>
      </c>
      <c r="J6066" s="1" t="s">
        <v>54</v>
      </c>
      <c r="K6066" s="2" t="s">
        <v>8241</v>
      </c>
      <c r="N6066" s="2" t="s">
        <v>101</v>
      </c>
      <c r="Q6066" s="2" t="s">
        <v>8240</v>
      </c>
      <c r="R6066" s="2">
        <v>174</v>
      </c>
      <c r="S6066" s="2">
        <v>57</v>
      </c>
    </row>
    <row r="6067" spans="1:19" ht="28.8" x14ac:dyDescent="0.3">
      <c r="A6067" s="2" t="s">
        <v>20</v>
      </c>
      <c r="B6067" s="2" t="s">
        <v>21</v>
      </c>
      <c r="C6067" s="2" t="s">
        <v>22</v>
      </c>
      <c r="D6067" s="2" t="s">
        <v>23</v>
      </c>
      <c r="E6067" s="2" t="s">
        <v>5</v>
      </c>
      <c r="G6067" s="2" t="s">
        <v>24</v>
      </c>
      <c r="H6067" s="2">
        <v>2755009</v>
      </c>
      <c r="I6067" s="2">
        <v>2755383</v>
      </c>
      <c r="J6067" s="1" t="s">
        <v>54</v>
      </c>
      <c r="Q6067" s="2" t="s">
        <v>8242</v>
      </c>
      <c r="R6067" s="2">
        <v>375</v>
      </c>
    </row>
    <row r="6068" spans="1:19" ht="43.2" x14ac:dyDescent="0.3">
      <c r="A6068" s="2" t="s">
        <v>28</v>
      </c>
      <c r="B6068" s="2" t="s">
        <v>29</v>
      </c>
      <c r="C6068" s="2" t="s">
        <v>22</v>
      </c>
      <c r="D6068" s="2" t="s">
        <v>23</v>
      </c>
      <c r="E6068" s="2" t="s">
        <v>5</v>
      </c>
      <c r="G6068" s="2" t="s">
        <v>24</v>
      </c>
      <c r="H6068" s="2">
        <v>2755009</v>
      </c>
      <c r="I6068" s="2">
        <v>2755383</v>
      </c>
      <c r="J6068" s="1" t="s">
        <v>54</v>
      </c>
      <c r="K6068" s="2" t="s">
        <v>8243</v>
      </c>
      <c r="N6068" s="2" t="s">
        <v>4178</v>
      </c>
      <c r="Q6068" s="2" t="s">
        <v>8242</v>
      </c>
      <c r="R6068" s="2">
        <v>375</v>
      </c>
      <c r="S6068" s="2">
        <v>124</v>
      </c>
    </row>
    <row r="6069" spans="1:19" ht="28.8" x14ac:dyDescent="0.3">
      <c r="A6069" s="2" t="s">
        <v>20</v>
      </c>
      <c r="B6069" s="2" t="s">
        <v>21</v>
      </c>
      <c r="C6069" s="2" t="s">
        <v>22</v>
      </c>
      <c r="D6069" s="2" t="s">
        <v>23</v>
      </c>
      <c r="E6069" s="2" t="s">
        <v>5</v>
      </c>
      <c r="G6069" s="2" t="s">
        <v>24</v>
      </c>
      <c r="H6069" s="2">
        <v>2755513</v>
      </c>
      <c r="I6069" s="2">
        <v>2758464</v>
      </c>
      <c r="J6069" s="1" t="s">
        <v>54</v>
      </c>
      <c r="O6069" s="2" t="s">
        <v>8244</v>
      </c>
      <c r="Q6069" s="2" t="s">
        <v>8245</v>
      </c>
      <c r="R6069" s="2">
        <v>2952</v>
      </c>
    </row>
    <row r="6070" spans="1:19" ht="57.6" x14ac:dyDescent="0.3">
      <c r="A6070" s="2" t="s">
        <v>28</v>
      </c>
      <c r="B6070" s="2" t="s">
        <v>29</v>
      </c>
      <c r="C6070" s="2" t="s">
        <v>22</v>
      </c>
      <c r="D6070" s="2" t="s">
        <v>23</v>
      </c>
      <c r="E6070" s="2" t="s">
        <v>5</v>
      </c>
      <c r="G6070" s="2" t="s">
        <v>24</v>
      </c>
      <c r="H6070" s="2">
        <v>2755513</v>
      </c>
      <c r="I6070" s="2">
        <v>2758464</v>
      </c>
      <c r="J6070" s="1" t="s">
        <v>54</v>
      </c>
      <c r="K6070" s="2" t="s">
        <v>8246</v>
      </c>
      <c r="N6070" s="2" t="s">
        <v>8247</v>
      </c>
      <c r="O6070" s="2" t="s">
        <v>8244</v>
      </c>
      <c r="Q6070" s="2" t="s">
        <v>8245</v>
      </c>
      <c r="R6070" s="2">
        <v>2952</v>
      </c>
      <c r="S6070" s="2">
        <v>983</v>
      </c>
    </row>
    <row r="6071" spans="1:19" ht="28.8" x14ac:dyDescent="0.3">
      <c r="A6071" s="2" t="s">
        <v>20</v>
      </c>
      <c r="B6071" s="2" t="s">
        <v>21</v>
      </c>
      <c r="C6071" s="2" t="s">
        <v>22</v>
      </c>
      <c r="D6071" s="2" t="s">
        <v>23</v>
      </c>
      <c r="E6071" s="2" t="s">
        <v>5</v>
      </c>
      <c r="G6071" s="2" t="s">
        <v>24</v>
      </c>
      <c r="H6071" s="2">
        <v>2758520</v>
      </c>
      <c r="I6071" s="2">
        <v>2759500</v>
      </c>
      <c r="J6071" s="1" t="s">
        <v>54</v>
      </c>
      <c r="O6071" s="2" t="s">
        <v>8248</v>
      </c>
      <c r="Q6071" s="2" t="s">
        <v>8249</v>
      </c>
      <c r="R6071" s="2">
        <v>981</v>
      </c>
    </row>
    <row r="6072" spans="1:19" ht="86.4" x14ac:dyDescent="0.3">
      <c r="A6072" s="2" t="s">
        <v>28</v>
      </c>
      <c r="B6072" s="2" t="s">
        <v>29</v>
      </c>
      <c r="C6072" s="2" t="s">
        <v>22</v>
      </c>
      <c r="D6072" s="2" t="s">
        <v>23</v>
      </c>
      <c r="E6072" s="2" t="s">
        <v>5</v>
      </c>
      <c r="G6072" s="2" t="s">
        <v>24</v>
      </c>
      <c r="H6072" s="2">
        <v>2758520</v>
      </c>
      <c r="I6072" s="2">
        <v>2759500</v>
      </c>
      <c r="J6072" s="1" t="s">
        <v>54</v>
      </c>
      <c r="K6072" s="2" t="s">
        <v>8250</v>
      </c>
      <c r="N6072" s="2" t="s">
        <v>8251</v>
      </c>
      <c r="O6072" s="2" t="s">
        <v>8248</v>
      </c>
      <c r="Q6072" s="2" t="s">
        <v>8249</v>
      </c>
      <c r="R6072" s="2">
        <v>981</v>
      </c>
      <c r="S6072" s="2">
        <v>326</v>
      </c>
    </row>
    <row r="6073" spans="1:19" ht="28.8" x14ac:dyDescent="0.3">
      <c r="A6073" s="2" t="s">
        <v>20</v>
      </c>
      <c r="B6073" s="2" t="s">
        <v>21</v>
      </c>
      <c r="C6073" s="2" t="s">
        <v>22</v>
      </c>
      <c r="D6073" s="2" t="s">
        <v>23</v>
      </c>
      <c r="E6073" s="2" t="s">
        <v>5</v>
      </c>
      <c r="G6073" s="2" t="s">
        <v>24</v>
      </c>
      <c r="H6073" s="2">
        <v>2759493</v>
      </c>
      <c r="I6073" s="2">
        <v>2760476</v>
      </c>
      <c r="J6073" s="1" t="s">
        <v>54</v>
      </c>
      <c r="O6073" s="2" t="s">
        <v>8252</v>
      </c>
      <c r="Q6073" s="2" t="s">
        <v>8253</v>
      </c>
      <c r="R6073" s="2">
        <v>984</v>
      </c>
    </row>
    <row r="6074" spans="1:19" ht="100.8" x14ac:dyDescent="0.3">
      <c r="A6074" s="2" t="s">
        <v>28</v>
      </c>
      <c r="B6074" s="2" t="s">
        <v>29</v>
      </c>
      <c r="C6074" s="2" t="s">
        <v>22</v>
      </c>
      <c r="D6074" s="2" t="s">
        <v>23</v>
      </c>
      <c r="E6074" s="2" t="s">
        <v>5</v>
      </c>
      <c r="G6074" s="2" t="s">
        <v>24</v>
      </c>
      <c r="H6074" s="2">
        <v>2759493</v>
      </c>
      <c r="I6074" s="2">
        <v>2760476</v>
      </c>
      <c r="J6074" s="1" t="s">
        <v>54</v>
      </c>
      <c r="K6074" s="2" t="s">
        <v>8254</v>
      </c>
      <c r="N6074" s="2" t="s">
        <v>8255</v>
      </c>
      <c r="O6074" s="2" t="s">
        <v>8252</v>
      </c>
      <c r="Q6074" s="2" t="s">
        <v>8253</v>
      </c>
      <c r="R6074" s="2">
        <v>984</v>
      </c>
      <c r="S6074" s="2">
        <v>327</v>
      </c>
    </row>
    <row r="6075" spans="1:19" ht="28.8" x14ac:dyDescent="0.3">
      <c r="A6075" s="2" t="s">
        <v>20</v>
      </c>
      <c r="B6075" s="2" t="s">
        <v>21</v>
      </c>
      <c r="C6075" s="2" t="s">
        <v>22</v>
      </c>
      <c r="D6075" s="2" t="s">
        <v>23</v>
      </c>
      <c r="E6075" s="2" t="s">
        <v>5</v>
      </c>
      <c r="G6075" s="2" t="s">
        <v>24</v>
      </c>
      <c r="H6075" s="2">
        <v>2760865</v>
      </c>
      <c r="I6075" s="2">
        <v>2761143</v>
      </c>
      <c r="J6075" s="1" t="s">
        <v>54</v>
      </c>
      <c r="Q6075" s="2" t="s">
        <v>8256</v>
      </c>
      <c r="R6075" s="2">
        <v>279</v>
      </c>
    </row>
    <row r="6076" spans="1:19" ht="28.8" x14ac:dyDescent="0.3">
      <c r="A6076" s="2" t="s">
        <v>28</v>
      </c>
      <c r="B6076" s="2" t="s">
        <v>29</v>
      </c>
      <c r="C6076" s="2" t="s">
        <v>22</v>
      </c>
      <c r="D6076" s="2" t="s">
        <v>23</v>
      </c>
      <c r="E6076" s="2" t="s">
        <v>5</v>
      </c>
      <c r="G6076" s="2" t="s">
        <v>24</v>
      </c>
      <c r="H6076" s="2">
        <v>2760865</v>
      </c>
      <c r="I6076" s="2">
        <v>2761143</v>
      </c>
      <c r="J6076" s="1" t="s">
        <v>54</v>
      </c>
      <c r="K6076" s="2" t="s">
        <v>8257</v>
      </c>
      <c r="N6076" s="2" t="s">
        <v>101</v>
      </c>
      <c r="Q6076" s="2" t="s">
        <v>8256</v>
      </c>
      <c r="R6076" s="2">
        <v>279</v>
      </c>
      <c r="S6076" s="2">
        <v>92</v>
      </c>
    </row>
    <row r="6077" spans="1:19" ht="28.8" x14ac:dyDescent="0.3">
      <c r="A6077" s="2" t="s">
        <v>20</v>
      </c>
      <c r="B6077" s="2" t="s">
        <v>21</v>
      </c>
      <c r="C6077" s="2" t="s">
        <v>22</v>
      </c>
      <c r="D6077" s="2" t="s">
        <v>23</v>
      </c>
      <c r="E6077" s="2" t="s">
        <v>5</v>
      </c>
      <c r="G6077" s="2" t="s">
        <v>24</v>
      </c>
      <c r="H6077" s="2">
        <v>2761213</v>
      </c>
      <c r="I6077" s="2">
        <v>2761557</v>
      </c>
      <c r="J6077" s="1" t="s">
        <v>54</v>
      </c>
      <c r="Q6077" s="2" t="s">
        <v>8258</v>
      </c>
      <c r="R6077" s="2">
        <v>345</v>
      </c>
    </row>
    <row r="6078" spans="1:19" ht="28.8" x14ac:dyDescent="0.3">
      <c r="A6078" s="2" t="s">
        <v>28</v>
      </c>
      <c r="B6078" s="2" t="s">
        <v>29</v>
      </c>
      <c r="C6078" s="2" t="s">
        <v>22</v>
      </c>
      <c r="D6078" s="2" t="s">
        <v>23</v>
      </c>
      <c r="E6078" s="2" t="s">
        <v>5</v>
      </c>
      <c r="G6078" s="2" t="s">
        <v>24</v>
      </c>
      <c r="H6078" s="2">
        <v>2761213</v>
      </c>
      <c r="I6078" s="2">
        <v>2761557</v>
      </c>
      <c r="J6078" s="1" t="s">
        <v>54</v>
      </c>
      <c r="K6078" s="2" t="s">
        <v>8259</v>
      </c>
      <c r="N6078" s="2" t="s">
        <v>101</v>
      </c>
      <c r="Q6078" s="2" t="s">
        <v>8258</v>
      </c>
      <c r="R6078" s="2">
        <v>345</v>
      </c>
      <c r="S6078" s="2">
        <v>114</v>
      </c>
    </row>
    <row r="6079" spans="1:19" ht="28.8" x14ac:dyDescent="0.3">
      <c r="A6079" s="2" t="s">
        <v>20</v>
      </c>
      <c r="B6079" s="2" t="s">
        <v>21</v>
      </c>
      <c r="C6079" s="2" t="s">
        <v>22</v>
      </c>
      <c r="D6079" s="2" t="s">
        <v>23</v>
      </c>
      <c r="E6079" s="2" t="s">
        <v>5</v>
      </c>
      <c r="G6079" s="2" t="s">
        <v>24</v>
      </c>
      <c r="H6079" s="2">
        <v>2761822</v>
      </c>
      <c r="I6079" s="2">
        <v>2762856</v>
      </c>
      <c r="J6079" s="1" t="s">
        <v>54</v>
      </c>
      <c r="O6079" s="2" t="s">
        <v>8260</v>
      </c>
      <c r="Q6079" s="2" t="s">
        <v>8261</v>
      </c>
      <c r="R6079" s="2">
        <v>1035</v>
      </c>
    </row>
    <row r="6080" spans="1:19" ht="57.6" x14ac:dyDescent="0.3">
      <c r="A6080" s="2" t="s">
        <v>28</v>
      </c>
      <c r="B6080" s="2" t="s">
        <v>29</v>
      </c>
      <c r="C6080" s="2" t="s">
        <v>22</v>
      </c>
      <c r="D6080" s="2" t="s">
        <v>23</v>
      </c>
      <c r="E6080" s="2" t="s">
        <v>5</v>
      </c>
      <c r="G6080" s="2" t="s">
        <v>24</v>
      </c>
      <c r="H6080" s="2">
        <v>2761822</v>
      </c>
      <c r="I6080" s="2">
        <v>2762856</v>
      </c>
      <c r="J6080" s="1" t="s">
        <v>54</v>
      </c>
      <c r="K6080" s="2" t="s">
        <v>8262</v>
      </c>
      <c r="N6080" s="2" t="s">
        <v>8263</v>
      </c>
      <c r="O6080" s="2" t="s">
        <v>8260</v>
      </c>
      <c r="Q6080" s="2" t="s">
        <v>8261</v>
      </c>
      <c r="R6080" s="2">
        <v>1035</v>
      </c>
      <c r="S6080" s="2">
        <v>344</v>
      </c>
    </row>
    <row r="6081" spans="1:19" ht="28.8" x14ac:dyDescent="0.3">
      <c r="A6081" s="2" t="s">
        <v>20</v>
      </c>
      <c r="B6081" s="2" t="s">
        <v>21</v>
      </c>
      <c r="C6081" s="2" t="s">
        <v>22</v>
      </c>
      <c r="D6081" s="2" t="s">
        <v>23</v>
      </c>
      <c r="E6081" s="2" t="s">
        <v>5</v>
      </c>
      <c r="G6081" s="2" t="s">
        <v>24</v>
      </c>
      <c r="H6081" s="2">
        <v>2762940</v>
      </c>
      <c r="I6081" s="2">
        <v>2763326</v>
      </c>
      <c r="J6081" s="1" t="s">
        <v>54</v>
      </c>
      <c r="O6081" s="2" t="s">
        <v>8264</v>
      </c>
      <c r="Q6081" s="2" t="s">
        <v>8265</v>
      </c>
      <c r="R6081" s="2">
        <v>387</v>
      </c>
    </row>
    <row r="6082" spans="1:19" ht="28.8" x14ac:dyDescent="0.3">
      <c r="A6082" s="2" t="s">
        <v>28</v>
      </c>
      <c r="B6082" s="2" t="s">
        <v>29</v>
      </c>
      <c r="C6082" s="2" t="s">
        <v>22</v>
      </c>
      <c r="D6082" s="2" t="s">
        <v>23</v>
      </c>
      <c r="E6082" s="2" t="s">
        <v>5</v>
      </c>
      <c r="G6082" s="2" t="s">
        <v>24</v>
      </c>
      <c r="H6082" s="2">
        <v>2762940</v>
      </c>
      <c r="I6082" s="2">
        <v>2763326</v>
      </c>
      <c r="J6082" s="1" t="s">
        <v>54</v>
      </c>
      <c r="K6082" s="2" t="s">
        <v>8266</v>
      </c>
      <c r="N6082" s="2" t="s">
        <v>8267</v>
      </c>
      <c r="O6082" s="2" t="s">
        <v>8264</v>
      </c>
      <c r="Q6082" s="2" t="s">
        <v>8265</v>
      </c>
      <c r="R6082" s="2">
        <v>387</v>
      </c>
      <c r="S6082" s="2">
        <v>128</v>
      </c>
    </row>
    <row r="6083" spans="1:19" ht="28.8" x14ac:dyDescent="0.3">
      <c r="A6083" s="2" t="s">
        <v>20</v>
      </c>
      <c r="B6083" s="2" t="s">
        <v>21</v>
      </c>
      <c r="C6083" s="2" t="s">
        <v>22</v>
      </c>
      <c r="D6083" s="2" t="s">
        <v>23</v>
      </c>
      <c r="E6083" s="2" t="s">
        <v>5</v>
      </c>
      <c r="G6083" s="2" t="s">
        <v>24</v>
      </c>
      <c r="H6083" s="2">
        <v>2763339</v>
      </c>
      <c r="I6083" s="2">
        <v>2763767</v>
      </c>
      <c r="J6083" s="1" t="s">
        <v>54</v>
      </c>
      <c r="O6083" s="2" t="s">
        <v>8268</v>
      </c>
      <c r="Q6083" s="2" t="s">
        <v>8269</v>
      </c>
      <c r="R6083" s="2">
        <v>429</v>
      </c>
    </row>
    <row r="6084" spans="1:19" ht="28.8" x14ac:dyDescent="0.3">
      <c r="A6084" s="2" t="s">
        <v>28</v>
      </c>
      <c r="B6084" s="2" t="s">
        <v>29</v>
      </c>
      <c r="C6084" s="2" t="s">
        <v>22</v>
      </c>
      <c r="D6084" s="2" t="s">
        <v>23</v>
      </c>
      <c r="E6084" s="2" t="s">
        <v>5</v>
      </c>
      <c r="G6084" s="2" t="s">
        <v>24</v>
      </c>
      <c r="H6084" s="2">
        <v>2763339</v>
      </c>
      <c r="I6084" s="2">
        <v>2763767</v>
      </c>
      <c r="J6084" s="1" t="s">
        <v>54</v>
      </c>
      <c r="K6084" s="2" t="s">
        <v>8270</v>
      </c>
      <c r="N6084" s="2" t="s">
        <v>8271</v>
      </c>
      <c r="O6084" s="2" t="s">
        <v>8268</v>
      </c>
      <c r="Q6084" s="2" t="s">
        <v>8269</v>
      </c>
      <c r="R6084" s="2">
        <v>429</v>
      </c>
      <c r="S6084" s="2">
        <v>142</v>
      </c>
    </row>
    <row r="6085" spans="1:19" ht="28.8" x14ac:dyDescent="0.3">
      <c r="A6085" s="2" t="s">
        <v>20</v>
      </c>
      <c r="B6085" s="2" t="s">
        <v>21</v>
      </c>
      <c r="C6085" s="2" t="s">
        <v>22</v>
      </c>
      <c r="D6085" s="2" t="s">
        <v>23</v>
      </c>
      <c r="E6085" s="2" t="s">
        <v>5</v>
      </c>
      <c r="G6085" s="2" t="s">
        <v>24</v>
      </c>
      <c r="H6085" s="2">
        <v>2763828</v>
      </c>
      <c r="I6085" s="2">
        <v>2764322</v>
      </c>
      <c r="J6085" s="1" t="s">
        <v>25</v>
      </c>
      <c r="Q6085" s="2" t="s">
        <v>8272</v>
      </c>
      <c r="R6085" s="2">
        <v>495</v>
      </c>
    </row>
    <row r="6086" spans="1:19" ht="28.8" x14ac:dyDescent="0.3">
      <c r="A6086" s="2" t="s">
        <v>28</v>
      </c>
      <c r="B6086" s="2" t="s">
        <v>29</v>
      </c>
      <c r="C6086" s="2" t="s">
        <v>22</v>
      </c>
      <c r="D6086" s="2" t="s">
        <v>23</v>
      </c>
      <c r="E6086" s="2" t="s">
        <v>5</v>
      </c>
      <c r="G6086" s="2" t="s">
        <v>24</v>
      </c>
      <c r="H6086" s="2">
        <v>2763828</v>
      </c>
      <c r="I6086" s="2">
        <v>2764322</v>
      </c>
      <c r="J6086" s="1" t="s">
        <v>25</v>
      </c>
      <c r="K6086" s="2" t="s">
        <v>8273</v>
      </c>
      <c r="N6086" s="2" t="s">
        <v>101</v>
      </c>
      <c r="Q6086" s="2" t="s">
        <v>8272</v>
      </c>
      <c r="R6086" s="2">
        <v>495</v>
      </c>
      <c r="S6086" s="2">
        <v>164</v>
      </c>
    </row>
    <row r="6087" spans="1:19" ht="28.8" x14ac:dyDescent="0.3">
      <c r="A6087" s="2" t="s">
        <v>20</v>
      </c>
      <c r="B6087" s="2" t="s">
        <v>21</v>
      </c>
      <c r="C6087" s="2" t="s">
        <v>22</v>
      </c>
      <c r="D6087" s="2" t="s">
        <v>23</v>
      </c>
      <c r="E6087" s="2" t="s">
        <v>5</v>
      </c>
      <c r="G6087" s="2" t="s">
        <v>24</v>
      </c>
      <c r="H6087" s="2">
        <v>2764617</v>
      </c>
      <c r="I6087" s="2">
        <v>2764901</v>
      </c>
      <c r="J6087" s="1" t="s">
        <v>54</v>
      </c>
      <c r="Q6087" s="2" t="s">
        <v>8274</v>
      </c>
      <c r="R6087" s="2">
        <v>285</v>
      </c>
    </row>
    <row r="6088" spans="1:19" ht="28.8" x14ac:dyDescent="0.3">
      <c r="A6088" s="2" t="s">
        <v>28</v>
      </c>
      <c r="B6088" s="2" t="s">
        <v>29</v>
      </c>
      <c r="C6088" s="2" t="s">
        <v>22</v>
      </c>
      <c r="D6088" s="2" t="s">
        <v>23</v>
      </c>
      <c r="E6088" s="2" t="s">
        <v>5</v>
      </c>
      <c r="G6088" s="2" t="s">
        <v>24</v>
      </c>
      <c r="H6088" s="2">
        <v>2764617</v>
      </c>
      <c r="I6088" s="2">
        <v>2764901</v>
      </c>
      <c r="J6088" s="1" t="s">
        <v>54</v>
      </c>
      <c r="K6088" s="2" t="s">
        <v>8275</v>
      </c>
      <c r="N6088" s="2" t="s">
        <v>101</v>
      </c>
      <c r="Q6088" s="2" t="s">
        <v>8274</v>
      </c>
      <c r="R6088" s="2">
        <v>285</v>
      </c>
      <c r="S6088" s="2">
        <v>94</v>
      </c>
    </row>
    <row r="6089" spans="1:19" ht="28.8" x14ac:dyDescent="0.3">
      <c r="A6089" s="2" t="s">
        <v>20</v>
      </c>
      <c r="B6089" s="2" t="s">
        <v>21</v>
      </c>
      <c r="C6089" s="2" t="s">
        <v>22</v>
      </c>
      <c r="D6089" s="2" t="s">
        <v>23</v>
      </c>
      <c r="E6089" s="2" t="s">
        <v>5</v>
      </c>
      <c r="G6089" s="2" t="s">
        <v>24</v>
      </c>
      <c r="H6089" s="2">
        <v>2765188</v>
      </c>
      <c r="I6089" s="2">
        <v>2765400</v>
      </c>
      <c r="J6089" s="1" t="s">
        <v>54</v>
      </c>
      <c r="Q6089" s="2" t="s">
        <v>8276</v>
      </c>
      <c r="R6089" s="2">
        <v>213</v>
      </c>
    </row>
    <row r="6090" spans="1:19" ht="43.2" x14ac:dyDescent="0.3">
      <c r="A6090" s="2" t="s">
        <v>28</v>
      </c>
      <c r="B6090" s="2" t="s">
        <v>29</v>
      </c>
      <c r="C6090" s="2" t="s">
        <v>22</v>
      </c>
      <c r="D6090" s="2" t="s">
        <v>23</v>
      </c>
      <c r="E6090" s="2" t="s">
        <v>5</v>
      </c>
      <c r="G6090" s="2" t="s">
        <v>24</v>
      </c>
      <c r="H6090" s="2">
        <v>2765188</v>
      </c>
      <c r="I6090" s="2">
        <v>2765400</v>
      </c>
      <c r="J6090" s="1" t="s">
        <v>54</v>
      </c>
      <c r="K6090" s="2" t="s">
        <v>8277</v>
      </c>
      <c r="N6090" s="2" t="s">
        <v>41</v>
      </c>
      <c r="Q6090" s="2" t="s">
        <v>8276</v>
      </c>
      <c r="R6090" s="2">
        <v>213</v>
      </c>
      <c r="S6090" s="2">
        <v>70</v>
      </c>
    </row>
    <row r="6091" spans="1:19" ht="28.8" x14ac:dyDescent="0.3">
      <c r="A6091" s="2" t="s">
        <v>20</v>
      </c>
      <c r="B6091" s="2" t="s">
        <v>21</v>
      </c>
      <c r="C6091" s="2" t="s">
        <v>22</v>
      </c>
      <c r="D6091" s="2" t="s">
        <v>23</v>
      </c>
      <c r="E6091" s="2" t="s">
        <v>5</v>
      </c>
      <c r="G6091" s="2" t="s">
        <v>24</v>
      </c>
      <c r="H6091" s="2">
        <v>2765486</v>
      </c>
      <c r="I6091" s="2">
        <v>2766085</v>
      </c>
      <c r="J6091" s="1" t="s">
        <v>54</v>
      </c>
      <c r="Q6091" s="2" t="s">
        <v>8278</v>
      </c>
      <c r="R6091" s="2">
        <v>600</v>
      </c>
    </row>
    <row r="6092" spans="1:19" ht="28.8" x14ac:dyDescent="0.3">
      <c r="A6092" s="2" t="s">
        <v>28</v>
      </c>
      <c r="B6092" s="2" t="s">
        <v>29</v>
      </c>
      <c r="C6092" s="2" t="s">
        <v>22</v>
      </c>
      <c r="D6092" s="2" t="s">
        <v>23</v>
      </c>
      <c r="E6092" s="2" t="s">
        <v>5</v>
      </c>
      <c r="G6092" s="2" t="s">
        <v>24</v>
      </c>
      <c r="H6092" s="2">
        <v>2765486</v>
      </c>
      <c r="I6092" s="2">
        <v>2766085</v>
      </c>
      <c r="J6092" s="1" t="s">
        <v>54</v>
      </c>
      <c r="K6092" s="2" t="s">
        <v>8279</v>
      </c>
      <c r="N6092" s="2" t="s">
        <v>8280</v>
      </c>
      <c r="Q6092" s="2" t="s">
        <v>8278</v>
      </c>
      <c r="R6092" s="2">
        <v>600</v>
      </c>
      <c r="S6092" s="2">
        <v>199</v>
      </c>
    </row>
    <row r="6093" spans="1:19" ht="28.8" x14ac:dyDescent="0.3">
      <c r="A6093" s="2" t="s">
        <v>20</v>
      </c>
      <c r="B6093" s="2" t="s">
        <v>1229</v>
      </c>
      <c r="C6093" s="2" t="s">
        <v>22</v>
      </c>
      <c r="D6093" s="2" t="s">
        <v>23</v>
      </c>
      <c r="E6093" s="2" t="s">
        <v>5</v>
      </c>
      <c r="G6093" s="2" t="s">
        <v>24</v>
      </c>
      <c r="H6093" s="2">
        <v>2766249</v>
      </c>
      <c r="I6093" s="2">
        <v>2766368</v>
      </c>
      <c r="J6093" s="1" t="s">
        <v>54</v>
      </c>
      <c r="O6093" s="2" t="s">
        <v>8281</v>
      </c>
      <c r="Q6093" s="2" t="s">
        <v>8282</v>
      </c>
      <c r="R6093" s="2">
        <v>120</v>
      </c>
    </row>
    <row r="6094" spans="1:19" ht="28.8" x14ac:dyDescent="0.3">
      <c r="A6094" s="2" t="s">
        <v>1229</v>
      </c>
      <c r="C6094" s="2" t="s">
        <v>22</v>
      </c>
      <c r="D6094" s="2" t="s">
        <v>23</v>
      </c>
      <c r="E6094" s="2" t="s">
        <v>5</v>
      </c>
      <c r="G6094" s="2" t="s">
        <v>24</v>
      </c>
      <c r="H6094" s="2">
        <v>2766249</v>
      </c>
      <c r="I6094" s="2">
        <v>2766368</v>
      </c>
      <c r="J6094" s="1" t="s">
        <v>54</v>
      </c>
      <c r="N6094" s="2" t="s">
        <v>1242</v>
      </c>
      <c r="O6094" s="2" t="s">
        <v>8281</v>
      </c>
      <c r="Q6094" s="2" t="s">
        <v>8282</v>
      </c>
      <c r="R6094" s="2">
        <v>120</v>
      </c>
    </row>
    <row r="6095" spans="1:19" ht="28.8" x14ac:dyDescent="0.3">
      <c r="A6095" s="2" t="s">
        <v>20</v>
      </c>
      <c r="B6095" s="2" t="s">
        <v>1229</v>
      </c>
      <c r="C6095" s="2" t="s">
        <v>22</v>
      </c>
      <c r="D6095" s="2" t="s">
        <v>23</v>
      </c>
      <c r="E6095" s="2" t="s">
        <v>5</v>
      </c>
      <c r="G6095" s="2" t="s">
        <v>24</v>
      </c>
      <c r="H6095" s="2">
        <v>2766461</v>
      </c>
      <c r="I6095" s="2">
        <v>2769349</v>
      </c>
      <c r="J6095" s="1" t="s">
        <v>54</v>
      </c>
      <c r="O6095" s="2" t="s">
        <v>8283</v>
      </c>
      <c r="Q6095" s="2" t="s">
        <v>8284</v>
      </c>
      <c r="R6095" s="2">
        <v>2889</v>
      </c>
    </row>
    <row r="6096" spans="1:19" ht="28.8" x14ac:dyDescent="0.3">
      <c r="A6096" s="2" t="s">
        <v>1229</v>
      </c>
      <c r="C6096" s="2" t="s">
        <v>22</v>
      </c>
      <c r="D6096" s="2" t="s">
        <v>23</v>
      </c>
      <c r="E6096" s="2" t="s">
        <v>5</v>
      </c>
      <c r="G6096" s="2" t="s">
        <v>24</v>
      </c>
      <c r="H6096" s="2">
        <v>2766461</v>
      </c>
      <c r="I6096" s="2">
        <v>2769349</v>
      </c>
      <c r="J6096" s="1" t="s">
        <v>54</v>
      </c>
      <c r="N6096" s="2" t="s">
        <v>1239</v>
      </c>
      <c r="O6096" s="2" t="s">
        <v>8283</v>
      </c>
      <c r="Q6096" s="2" t="s">
        <v>8284</v>
      </c>
      <c r="R6096" s="2">
        <v>2889</v>
      </c>
    </row>
    <row r="6097" spans="1:19" ht="28.8" x14ac:dyDescent="0.3">
      <c r="A6097" s="2" t="s">
        <v>20</v>
      </c>
      <c r="B6097" s="2" t="s">
        <v>285</v>
      </c>
      <c r="C6097" s="2" t="s">
        <v>22</v>
      </c>
      <c r="D6097" s="2" t="s">
        <v>23</v>
      </c>
      <c r="E6097" s="2" t="s">
        <v>5</v>
      </c>
      <c r="G6097" s="2" t="s">
        <v>24</v>
      </c>
      <c r="H6097" s="2">
        <v>2769589</v>
      </c>
      <c r="I6097" s="2">
        <v>2769666</v>
      </c>
      <c r="J6097" s="1" t="s">
        <v>54</v>
      </c>
      <c r="Q6097" s="2" t="s">
        <v>8285</v>
      </c>
      <c r="R6097" s="2">
        <v>78</v>
      </c>
    </row>
    <row r="6098" spans="1:19" ht="28.8" x14ac:dyDescent="0.3">
      <c r="A6098" s="2" t="s">
        <v>285</v>
      </c>
      <c r="C6098" s="2" t="s">
        <v>22</v>
      </c>
      <c r="D6098" s="2" t="s">
        <v>23</v>
      </c>
      <c r="E6098" s="2" t="s">
        <v>5</v>
      </c>
      <c r="G6098" s="2" t="s">
        <v>24</v>
      </c>
      <c r="H6098" s="2">
        <v>2769589</v>
      </c>
      <c r="I6098" s="2">
        <v>2769666</v>
      </c>
      <c r="J6098" s="1" t="s">
        <v>54</v>
      </c>
      <c r="N6098" s="2" t="s">
        <v>1236</v>
      </c>
      <c r="Q6098" s="2" t="s">
        <v>8285</v>
      </c>
      <c r="R6098" s="2">
        <v>78</v>
      </c>
    </row>
    <row r="6099" spans="1:19" ht="28.8" x14ac:dyDescent="0.3">
      <c r="A6099" s="2" t="s">
        <v>20</v>
      </c>
      <c r="B6099" s="2" t="s">
        <v>285</v>
      </c>
      <c r="C6099" s="2" t="s">
        <v>22</v>
      </c>
      <c r="D6099" s="2" t="s">
        <v>23</v>
      </c>
      <c r="E6099" s="2" t="s">
        <v>5</v>
      </c>
      <c r="G6099" s="2" t="s">
        <v>24</v>
      </c>
      <c r="H6099" s="2">
        <v>2769668</v>
      </c>
      <c r="I6099" s="2">
        <v>2769746</v>
      </c>
      <c r="J6099" s="1" t="s">
        <v>54</v>
      </c>
      <c r="Q6099" s="2" t="s">
        <v>8286</v>
      </c>
      <c r="R6099" s="2">
        <v>79</v>
      </c>
    </row>
    <row r="6100" spans="1:19" ht="28.8" x14ac:dyDescent="0.3">
      <c r="A6100" s="2" t="s">
        <v>285</v>
      </c>
      <c r="C6100" s="2" t="s">
        <v>22</v>
      </c>
      <c r="D6100" s="2" t="s">
        <v>23</v>
      </c>
      <c r="E6100" s="2" t="s">
        <v>5</v>
      </c>
      <c r="G6100" s="2" t="s">
        <v>24</v>
      </c>
      <c r="H6100" s="2">
        <v>2769668</v>
      </c>
      <c r="I6100" s="2">
        <v>2769746</v>
      </c>
      <c r="J6100" s="1" t="s">
        <v>54</v>
      </c>
      <c r="N6100" s="2" t="s">
        <v>1234</v>
      </c>
      <c r="Q6100" s="2" t="s">
        <v>8286</v>
      </c>
      <c r="R6100" s="2">
        <v>79</v>
      </c>
    </row>
    <row r="6101" spans="1:19" ht="28.8" x14ac:dyDescent="0.3">
      <c r="A6101" s="2" t="s">
        <v>20</v>
      </c>
      <c r="B6101" s="2" t="s">
        <v>1229</v>
      </c>
      <c r="C6101" s="2" t="s">
        <v>22</v>
      </c>
      <c r="D6101" s="2" t="s">
        <v>23</v>
      </c>
      <c r="E6101" s="2" t="s">
        <v>5</v>
      </c>
      <c r="G6101" s="2" t="s">
        <v>24</v>
      </c>
      <c r="H6101" s="2">
        <v>2769835</v>
      </c>
      <c r="I6101" s="2">
        <v>2771304</v>
      </c>
      <c r="J6101" s="1" t="s">
        <v>54</v>
      </c>
      <c r="O6101" s="2" t="s">
        <v>8287</v>
      </c>
      <c r="Q6101" s="2" t="s">
        <v>8288</v>
      </c>
      <c r="R6101" s="2">
        <v>1470</v>
      </c>
    </row>
    <row r="6102" spans="1:19" ht="28.8" x14ac:dyDescent="0.3">
      <c r="A6102" s="2" t="s">
        <v>1229</v>
      </c>
      <c r="C6102" s="2" t="s">
        <v>22</v>
      </c>
      <c r="D6102" s="2" t="s">
        <v>23</v>
      </c>
      <c r="E6102" s="2" t="s">
        <v>5</v>
      </c>
      <c r="G6102" s="2" t="s">
        <v>24</v>
      </c>
      <c r="H6102" s="2">
        <v>2769835</v>
      </c>
      <c r="I6102" s="2">
        <v>2771304</v>
      </c>
      <c r="J6102" s="1" t="s">
        <v>54</v>
      </c>
      <c r="N6102" s="2" t="s">
        <v>1232</v>
      </c>
      <c r="O6102" s="2" t="s">
        <v>8287</v>
      </c>
      <c r="Q6102" s="2" t="s">
        <v>8288</v>
      </c>
      <c r="R6102" s="2">
        <v>1470</v>
      </c>
    </row>
    <row r="6103" spans="1:19" ht="28.8" x14ac:dyDescent="0.3">
      <c r="A6103" s="2" t="s">
        <v>20</v>
      </c>
      <c r="B6103" s="2" t="s">
        <v>21</v>
      </c>
      <c r="C6103" s="2" t="s">
        <v>22</v>
      </c>
      <c r="D6103" s="2" t="s">
        <v>23</v>
      </c>
      <c r="E6103" s="2" t="s">
        <v>5</v>
      </c>
      <c r="G6103" s="2" t="s">
        <v>24</v>
      </c>
      <c r="H6103" s="2">
        <v>2771581</v>
      </c>
      <c r="I6103" s="2">
        <v>2772804</v>
      </c>
      <c r="J6103" s="1" t="s">
        <v>54</v>
      </c>
      <c r="O6103" s="2" t="s">
        <v>8289</v>
      </c>
      <c r="Q6103" s="2" t="s">
        <v>8290</v>
      </c>
      <c r="R6103" s="2">
        <v>1224</v>
      </c>
    </row>
    <row r="6104" spans="1:19" ht="28.8" x14ac:dyDescent="0.3">
      <c r="A6104" s="2" t="s">
        <v>28</v>
      </c>
      <c r="B6104" s="2" t="s">
        <v>29</v>
      </c>
      <c r="C6104" s="2" t="s">
        <v>22</v>
      </c>
      <c r="D6104" s="2" t="s">
        <v>23</v>
      </c>
      <c r="E6104" s="2" t="s">
        <v>5</v>
      </c>
      <c r="G6104" s="2" t="s">
        <v>24</v>
      </c>
      <c r="H6104" s="2">
        <v>2771581</v>
      </c>
      <c r="I6104" s="2">
        <v>2772804</v>
      </c>
      <c r="J6104" s="1" t="s">
        <v>54</v>
      </c>
      <c r="K6104" s="2" t="s">
        <v>8291</v>
      </c>
      <c r="N6104" s="2" t="s">
        <v>8292</v>
      </c>
      <c r="O6104" s="2" t="s">
        <v>8289</v>
      </c>
      <c r="Q6104" s="2" t="s">
        <v>8290</v>
      </c>
      <c r="R6104" s="2">
        <v>1224</v>
      </c>
      <c r="S6104" s="2">
        <v>407</v>
      </c>
    </row>
    <row r="6105" spans="1:19" ht="28.8" x14ac:dyDescent="0.3">
      <c r="A6105" s="2" t="s">
        <v>20</v>
      </c>
      <c r="B6105" s="2" t="s">
        <v>21</v>
      </c>
      <c r="C6105" s="2" t="s">
        <v>22</v>
      </c>
      <c r="D6105" s="2" t="s">
        <v>23</v>
      </c>
      <c r="E6105" s="2" t="s">
        <v>5</v>
      </c>
      <c r="G6105" s="2" t="s">
        <v>24</v>
      </c>
      <c r="H6105" s="2">
        <v>2772904</v>
      </c>
      <c r="I6105" s="2">
        <v>2775195</v>
      </c>
      <c r="J6105" s="1" t="s">
        <v>54</v>
      </c>
      <c r="Q6105" s="2" t="s">
        <v>8293</v>
      </c>
      <c r="R6105" s="2">
        <v>2292</v>
      </c>
    </row>
    <row r="6106" spans="1:19" ht="57.6" x14ac:dyDescent="0.3">
      <c r="A6106" s="2" t="s">
        <v>28</v>
      </c>
      <c r="B6106" s="2" t="s">
        <v>29</v>
      </c>
      <c r="C6106" s="2" t="s">
        <v>22</v>
      </c>
      <c r="D6106" s="2" t="s">
        <v>23</v>
      </c>
      <c r="E6106" s="2" t="s">
        <v>5</v>
      </c>
      <c r="G6106" s="2" t="s">
        <v>24</v>
      </c>
      <c r="H6106" s="2">
        <v>2772904</v>
      </c>
      <c r="I6106" s="2">
        <v>2775195</v>
      </c>
      <c r="J6106" s="1" t="s">
        <v>54</v>
      </c>
      <c r="K6106" s="2" t="s">
        <v>8294</v>
      </c>
      <c r="N6106" s="2" t="s">
        <v>8295</v>
      </c>
      <c r="Q6106" s="2" t="s">
        <v>8293</v>
      </c>
      <c r="R6106" s="2">
        <v>2292</v>
      </c>
      <c r="S6106" s="2">
        <v>763</v>
      </c>
    </row>
    <row r="6107" spans="1:19" ht="28.8" x14ac:dyDescent="0.3">
      <c r="A6107" s="2" t="s">
        <v>20</v>
      </c>
      <c r="B6107" s="2" t="s">
        <v>21</v>
      </c>
      <c r="C6107" s="2" t="s">
        <v>22</v>
      </c>
      <c r="D6107" s="2" t="s">
        <v>23</v>
      </c>
      <c r="E6107" s="2" t="s">
        <v>5</v>
      </c>
      <c r="G6107" s="2" t="s">
        <v>24</v>
      </c>
      <c r="H6107" s="2">
        <v>2775176</v>
      </c>
      <c r="I6107" s="2">
        <v>2775313</v>
      </c>
      <c r="J6107" s="1" t="s">
        <v>54</v>
      </c>
      <c r="Q6107" s="2" t="s">
        <v>8296</v>
      </c>
      <c r="R6107" s="2">
        <v>138</v>
      </c>
    </row>
    <row r="6108" spans="1:19" ht="28.8" x14ac:dyDescent="0.3">
      <c r="A6108" s="2" t="s">
        <v>28</v>
      </c>
      <c r="B6108" s="2" t="s">
        <v>29</v>
      </c>
      <c r="C6108" s="2" t="s">
        <v>22</v>
      </c>
      <c r="D6108" s="2" t="s">
        <v>23</v>
      </c>
      <c r="E6108" s="2" t="s">
        <v>5</v>
      </c>
      <c r="G6108" s="2" t="s">
        <v>24</v>
      </c>
      <c r="H6108" s="2">
        <v>2775176</v>
      </c>
      <c r="I6108" s="2">
        <v>2775313</v>
      </c>
      <c r="J6108" s="1" t="s">
        <v>54</v>
      </c>
      <c r="K6108" s="2" t="s">
        <v>8297</v>
      </c>
      <c r="N6108" s="2" t="s">
        <v>101</v>
      </c>
      <c r="Q6108" s="2" t="s">
        <v>8296</v>
      </c>
      <c r="R6108" s="2">
        <v>138</v>
      </c>
      <c r="S6108" s="2">
        <v>45</v>
      </c>
    </row>
    <row r="6109" spans="1:19" ht="28.8" x14ac:dyDescent="0.3">
      <c r="A6109" s="2" t="s">
        <v>20</v>
      </c>
      <c r="B6109" s="2" t="s">
        <v>21</v>
      </c>
      <c r="C6109" s="2" t="s">
        <v>22</v>
      </c>
      <c r="D6109" s="2" t="s">
        <v>23</v>
      </c>
      <c r="E6109" s="2" t="s">
        <v>5</v>
      </c>
      <c r="G6109" s="2" t="s">
        <v>24</v>
      </c>
      <c r="H6109" s="2">
        <v>2775299</v>
      </c>
      <c r="I6109" s="2">
        <v>2775439</v>
      </c>
      <c r="J6109" s="1" t="s">
        <v>25</v>
      </c>
      <c r="Q6109" s="2" t="s">
        <v>8298</v>
      </c>
      <c r="R6109" s="2">
        <v>141</v>
      </c>
    </row>
    <row r="6110" spans="1:19" ht="28.8" x14ac:dyDescent="0.3">
      <c r="A6110" s="2" t="s">
        <v>28</v>
      </c>
      <c r="B6110" s="2" t="s">
        <v>29</v>
      </c>
      <c r="C6110" s="2" t="s">
        <v>22</v>
      </c>
      <c r="D6110" s="2" t="s">
        <v>23</v>
      </c>
      <c r="E6110" s="2" t="s">
        <v>5</v>
      </c>
      <c r="G6110" s="2" t="s">
        <v>24</v>
      </c>
      <c r="H6110" s="2">
        <v>2775299</v>
      </c>
      <c r="I6110" s="2">
        <v>2775439</v>
      </c>
      <c r="J6110" s="1" t="s">
        <v>25</v>
      </c>
      <c r="K6110" s="2" t="s">
        <v>8299</v>
      </c>
      <c r="N6110" s="2" t="s">
        <v>101</v>
      </c>
      <c r="Q6110" s="2" t="s">
        <v>8298</v>
      </c>
      <c r="R6110" s="2">
        <v>141</v>
      </c>
      <c r="S6110" s="2">
        <v>46</v>
      </c>
    </row>
    <row r="6111" spans="1:19" ht="28.8" x14ac:dyDescent="0.3">
      <c r="A6111" s="2" t="s">
        <v>20</v>
      </c>
      <c r="B6111" s="2" t="s">
        <v>21</v>
      </c>
      <c r="C6111" s="2" t="s">
        <v>22</v>
      </c>
      <c r="D6111" s="2" t="s">
        <v>23</v>
      </c>
      <c r="E6111" s="2" t="s">
        <v>5</v>
      </c>
      <c r="G6111" s="2" t="s">
        <v>24</v>
      </c>
      <c r="H6111" s="2">
        <v>2775436</v>
      </c>
      <c r="I6111" s="2">
        <v>2775819</v>
      </c>
      <c r="J6111" s="1" t="s">
        <v>25</v>
      </c>
      <c r="O6111" s="2" t="s">
        <v>8300</v>
      </c>
      <c r="Q6111" s="2" t="s">
        <v>8301</v>
      </c>
      <c r="R6111" s="2">
        <v>384</v>
      </c>
    </row>
    <row r="6112" spans="1:19" ht="28.8" x14ac:dyDescent="0.3">
      <c r="A6112" s="2" t="s">
        <v>28</v>
      </c>
      <c r="B6112" s="2" t="s">
        <v>29</v>
      </c>
      <c r="C6112" s="2" t="s">
        <v>22</v>
      </c>
      <c r="D6112" s="2" t="s">
        <v>23</v>
      </c>
      <c r="E6112" s="2" t="s">
        <v>5</v>
      </c>
      <c r="G6112" s="2" t="s">
        <v>24</v>
      </c>
      <c r="H6112" s="2">
        <v>2775436</v>
      </c>
      <c r="I6112" s="2">
        <v>2775819</v>
      </c>
      <c r="J6112" s="1" t="s">
        <v>25</v>
      </c>
      <c r="K6112" s="2" t="s">
        <v>8302</v>
      </c>
      <c r="N6112" s="2" t="s">
        <v>8303</v>
      </c>
      <c r="O6112" s="2" t="s">
        <v>8300</v>
      </c>
      <c r="Q6112" s="2" t="s">
        <v>8301</v>
      </c>
      <c r="R6112" s="2">
        <v>384</v>
      </c>
      <c r="S6112" s="2">
        <v>127</v>
      </c>
    </row>
    <row r="6113" spans="1:19" ht="28.8" x14ac:dyDescent="0.3">
      <c r="A6113" s="2" t="s">
        <v>20</v>
      </c>
      <c r="B6113" s="2" t="s">
        <v>21</v>
      </c>
      <c r="C6113" s="2" t="s">
        <v>22</v>
      </c>
      <c r="D6113" s="2" t="s">
        <v>23</v>
      </c>
      <c r="E6113" s="2" t="s">
        <v>5</v>
      </c>
      <c r="G6113" s="2" t="s">
        <v>24</v>
      </c>
      <c r="H6113" s="2">
        <v>2775868</v>
      </c>
      <c r="I6113" s="2">
        <v>2777061</v>
      </c>
      <c r="J6113" s="1" t="s">
        <v>25</v>
      </c>
      <c r="Q6113" s="2" t="s">
        <v>8304</v>
      </c>
      <c r="R6113" s="2">
        <v>1194</v>
      </c>
    </row>
    <row r="6114" spans="1:19" ht="28.8" x14ac:dyDescent="0.3">
      <c r="A6114" s="2" t="s">
        <v>28</v>
      </c>
      <c r="B6114" s="2" t="s">
        <v>29</v>
      </c>
      <c r="C6114" s="2" t="s">
        <v>22</v>
      </c>
      <c r="D6114" s="2" t="s">
        <v>23</v>
      </c>
      <c r="E6114" s="2" t="s">
        <v>5</v>
      </c>
      <c r="G6114" s="2" t="s">
        <v>24</v>
      </c>
      <c r="H6114" s="2">
        <v>2775868</v>
      </c>
      <c r="I6114" s="2">
        <v>2777061</v>
      </c>
      <c r="J6114" s="1" t="s">
        <v>25</v>
      </c>
      <c r="K6114" s="2" t="s">
        <v>8305</v>
      </c>
      <c r="N6114" s="2" t="s">
        <v>192</v>
      </c>
      <c r="Q6114" s="2" t="s">
        <v>8304</v>
      </c>
      <c r="R6114" s="2">
        <v>1194</v>
      </c>
      <c r="S6114" s="2">
        <v>397</v>
      </c>
    </row>
    <row r="6115" spans="1:19" ht="28.8" x14ac:dyDescent="0.3">
      <c r="A6115" s="2" t="s">
        <v>20</v>
      </c>
      <c r="B6115" s="2" t="s">
        <v>21</v>
      </c>
      <c r="C6115" s="2" t="s">
        <v>22</v>
      </c>
      <c r="D6115" s="2" t="s">
        <v>23</v>
      </c>
      <c r="E6115" s="2" t="s">
        <v>5</v>
      </c>
      <c r="G6115" s="2" t="s">
        <v>24</v>
      </c>
      <c r="H6115" s="2">
        <v>2777065</v>
      </c>
      <c r="I6115" s="2">
        <v>2777160</v>
      </c>
      <c r="J6115" s="1" t="s">
        <v>25</v>
      </c>
      <c r="Q6115" s="2" t="s">
        <v>8306</v>
      </c>
      <c r="R6115" s="2">
        <v>96</v>
      </c>
    </row>
    <row r="6116" spans="1:19" ht="28.8" x14ac:dyDescent="0.3">
      <c r="A6116" s="2" t="s">
        <v>28</v>
      </c>
      <c r="B6116" s="2" t="s">
        <v>29</v>
      </c>
      <c r="C6116" s="2" t="s">
        <v>22</v>
      </c>
      <c r="D6116" s="2" t="s">
        <v>23</v>
      </c>
      <c r="E6116" s="2" t="s">
        <v>5</v>
      </c>
      <c r="G6116" s="2" t="s">
        <v>24</v>
      </c>
      <c r="H6116" s="2">
        <v>2777065</v>
      </c>
      <c r="I6116" s="2">
        <v>2777160</v>
      </c>
      <c r="J6116" s="1" t="s">
        <v>25</v>
      </c>
      <c r="K6116" s="2" t="s">
        <v>8307</v>
      </c>
      <c r="N6116" s="2" t="s">
        <v>101</v>
      </c>
      <c r="Q6116" s="2" t="s">
        <v>8306</v>
      </c>
      <c r="R6116" s="2">
        <v>96</v>
      </c>
      <c r="S6116" s="2">
        <v>31</v>
      </c>
    </row>
    <row r="6117" spans="1:19" ht="28.8" x14ac:dyDescent="0.3">
      <c r="A6117" s="2" t="s">
        <v>20</v>
      </c>
      <c r="B6117" s="2" t="s">
        <v>21</v>
      </c>
      <c r="C6117" s="2" t="s">
        <v>22</v>
      </c>
      <c r="D6117" s="2" t="s">
        <v>23</v>
      </c>
      <c r="E6117" s="2" t="s">
        <v>5</v>
      </c>
      <c r="G6117" s="2" t="s">
        <v>24</v>
      </c>
      <c r="H6117" s="2">
        <v>2777220</v>
      </c>
      <c r="I6117" s="2">
        <v>2777906</v>
      </c>
      <c r="J6117" s="1" t="s">
        <v>25</v>
      </c>
      <c r="O6117" s="2" t="s">
        <v>8308</v>
      </c>
      <c r="Q6117" s="2" t="s">
        <v>8309</v>
      </c>
      <c r="R6117" s="2">
        <v>687</v>
      </c>
    </row>
    <row r="6118" spans="1:19" ht="57.6" x14ac:dyDescent="0.3">
      <c r="A6118" s="2" t="s">
        <v>28</v>
      </c>
      <c r="B6118" s="2" t="s">
        <v>29</v>
      </c>
      <c r="C6118" s="2" t="s">
        <v>22</v>
      </c>
      <c r="D6118" s="2" t="s">
        <v>23</v>
      </c>
      <c r="E6118" s="2" t="s">
        <v>5</v>
      </c>
      <c r="G6118" s="2" t="s">
        <v>24</v>
      </c>
      <c r="H6118" s="2">
        <v>2777220</v>
      </c>
      <c r="I6118" s="2">
        <v>2777906</v>
      </c>
      <c r="J6118" s="1" t="s">
        <v>25</v>
      </c>
      <c r="K6118" s="2" t="s">
        <v>8310</v>
      </c>
      <c r="N6118" s="2" t="s">
        <v>8311</v>
      </c>
      <c r="O6118" s="2" t="s">
        <v>8308</v>
      </c>
      <c r="Q6118" s="2" t="s">
        <v>8309</v>
      </c>
      <c r="R6118" s="2">
        <v>687</v>
      </c>
      <c r="S6118" s="2">
        <v>228</v>
      </c>
    </row>
    <row r="6119" spans="1:19" ht="28.8" x14ac:dyDescent="0.3">
      <c r="A6119" s="2" t="s">
        <v>20</v>
      </c>
      <c r="B6119" s="2" t="s">
        <v>21</v>
      </c>
      <c r="C6119" s="2" t="s">
        <v>22</v>
      </c>
      <c r="D6119" s="2" t="s">
        <v>23</v>
      </c>
      <c r="E6119" s="2" t="s">
        <v>5</v>
      </c>
      <c r="G6119" s="2" t="s">
        <v>24</v>
      </c>
      <c r="H6119" s="2">
        <v>2777972</v>
      </c>
      <c r="I6119" s="2">
        <v>2779234</v>
      </c>
      <c r="J6119" s="1" t="s">
        <v>25</v>
      </c>
      <c r="Q6119" s="2" t="s">
        <v>8312</v>
      </c>
      <c r="R6119" s="2">
        <v>1263</v>
      </c>
    </row>
    <row r="6120" spans="1:19" ht="28.8" x14ac:dyDescent="0.3">
      <c r="A6120" s="2" t="s">
        <v>28</v>
      </c>
      <c r="B6120" s="2" t="s">
        <v>29</v>
      </c>
      <c r="C6120" s="2" t="s">
        <v>22</v>
      </c>
      <c r="D6120" s="2" t="s">
        <v>23</v>
      </c>
      <c r="E6120" s="2" t="s">
        <v>5</v>
      </c>
      <c r="G6120" s="2" t="s">
        <v>24</v>
      </c>
      <c r="H6120" s="2">
        <v>2777972</v>
      </c>
      <c r="I6120" s="2">
        <v>2779234</v>
      </c>
      <c r="J6120" s="1" t="s">
        <v>25</v>
      </c>
      <c r="K6120" s="2" t="s">
        <v>8313</v>
      </c>
      <c r="N6120" s="2" t="s">
        <v>7844</v>
      </c>
      <c r="Q6120" s="2" t="s">
        <v>8312</v>
      </c>
      <c r="R6120" s="2">
        <v>1263</v>
      </c>
      <c r="S6120" s="2">
        <v>420</v>
      </c>
    </row>
    <row r="6121" spans="1:19" ht="28.8" x14ac:dyDescent="0.3">
      <c r="A6121" s="2" t="s">
        <v>20</v>
      </c>
      <c r="B6121" s="2" t="s">
        <v>21</v>
      </c>
      <c r="C6121" s="2" t="s">
        <v>22</v>
      </c>
      <c r="D6121" s="2" t="s">
        <v>23</v>
      </c>
      <c r="E6121" s="2" t="s">
        <v>5</v>
      </c>
      <c r="G6121" s="2" t="s">
        <v>24</v>
      </c>
      <c r="H6121" s="2">
        <v>2779237</v>
      </c>
      <c r="I6121" s="2">
        <v>2781936</v>
      </c>
      <c r="J6121" s="1" t="s">
        <v>54</v>
      </c>
      <c r="O6121" s="2" t="s">
        <v>8314</v>
      </c>
      <c r="Q6121" s="2" t="s">
        <v>8315</v>
      </c>
      <c r="R6121" s="2">
        <v>2700</v>
      </c>
    </row>
    <row r="6122" spans="1:19" ht="28.8" x14ac:dyDescent="0.3">
      <c r="A6122" s="2" t="s">
        <v>28</v>
      </c>
      <c r="B6122" s="2" t="s">
        <v>29</v>
      </c>
      <c r="C6122" s="2" t="s">
        <v>22</v>
      </c>
      <c r="D6122" s="2" t="s">
        <v>23</v>
      </c>
      <c r="E6122" s="2" t="s">
        <v>5</v>
      </c>
      <c r="G6122" s="2" t="s">
        <v>24</v>
      </c>
      <c r="H6122" s="2">
        <v>2779237</v>
      </c>
      <c r="I6122" s="2">
        <v>2781936</v>
      </c>
      <c r="J6122" s="1" t="s">
        <v>54</v>
      </c>
      <c r="K6122" s="2" t="s">
        <v>8316</v>
      </c>
      <c r="N6122" s="2" t="s">
        <v>8317</v>
      </c>
      <c r="O6122" s="2" t="s">
        <v>8314</v>
      </c>
      <c r="Q6122" s="2" t="s">
        <v>8315</v>
      </c>
      <c r="R6122" s="2">
        <v>2700</v>
      </c>
      <c r="S6122" s="2">
        <v>899</v>
      </c>
    </row>
    <row r="6123" spans="1:19" ht="28.8" x14ac:dyDescent="0.3">
      <c r="A6123" s="2" t="s">
        <v>20</v>
      </c>
      <c r="B6123" s="2" t="s">
        <v>21</v>
      </c>
      <c r="C6123" s="2" t="s">
        <v>22</v>
      </c>
      <c r="D6123" s="2" t="s">
        <v>23</v>
      </c>
      <c r="E6123" s="2" t="s">
        <v>5</v>
      </c>
      <c r="G6123" s="2" t="s">
        <v>24</v>
      </c>
      <c r="H6123" s="2">
        <v>2781988</v>
      </c>
      <c r="I6123" s="2">
        <v>2782725</v>
      </c>
      <c r="J6123" s="1" t="s">
        <v>25</v>
      </c>
      <c r="Q6123" s="2" t="s">
        <v>8318</v>
      </c>
      <c r="R6123" s="2">
        <v>738</v>
      </c>
    </row>
    <row r="6124" spans="1:19" ht="43.2" x14ac:dyDescent="0.3">
      <c r="A6124" s="2" t="s">
        <v>28</v>
      </c>
      <c r="B6124" s="2" t="s">
        <v>29</v>
      </c>
      <c r="C6124" s="2" t="s">
        <v>22</v>
      </c>
      <c r="D6124" s="2" t="s">
        <v>23</v>
      </c>
      <c r="E6124" s="2" t="s">
        <v>5</v>
      </c>
      <c r="G6124" s="2" t="s">
        <v>24</v>
      </c>
      <c r="H6124" s="2">
        <v>2781988</v>
      </c>
      <c r="I6124" s="2">
        <v>2782725</v>
      </c>
      <c r="J6124" s="1" t="s">
        <v>25</v>
      </c>
      <c r="K6124" s="2" t="s">
        <v>8319</v>
      </c>
      <c r="N6124" s="2" t="s">
        <v>8320</v>
      </c>
      <c r="Q6124" s="2" t="s">
        <v>8318</v>
      </c>
      <c r="R6124" s="2">
        <v>738</v>
      </c>
      <c r="S6124" s="2">
        <v>245</v>
      </c>
    </row>
    <row r="6125" spans="1:19" ht="28.8" x14ac:dyDescent="0.3">
      <c r="A6125" s="2" t="s">
        <v>20</v>
      </c>
      <c r="B6125" s="2" t="s">
        <v>21</v>
      </c>
      <c r="C6125" s="2" t="s">
        <v>22</v>
      </c>
      <c r="D6125" s="2" t="s">
        <v>23</v>
      </c>
      <c r="E6125" s="2" t="s">
        <v>5</v>
      </c>
      <c r="G6125" s="2" t="s">
        <v>24</v>
      </c>
      <c r="H6125" s="2">
        <v>2782746</v>
      </c>
      <c r="I6125" s="2">
        <v>2783081</v>
      </c>
      <c r="J6125" s="1" t="s">
        <v>25</v>
      </c>
      <c r="Q6125" s="2" t="s">
        <v>8321</v>
      </c>
      <c r="R6125" s="2">
        <v>336</v>
      </c>
    </row>
    <row r="6126" spans="1:19" ht="43.2" x14ac:dyDescent="0.3">
      <c r="A6126" s="2" t="s">
        <v>28</v>
      </c>
      <c r="B6126" s="2" t="s">
        <v>29</v>
      </c>
      <c r="C6126" s="2" t="s">
        <v>22</v>
      </c>
      <c r="D6126" s="2" t="s">
        <v>23</v>
      </c>
      <c r="E6126" s="2" t="s">
        <v>5</v>
      </c>
      <c r="G6126" s="2" t="s">
        <v>24</v>
      </c>
      <c r="H6126" s="2">
        <v>2782746</v>
      </c>
      <c r="I6126" s="2">
        <v>2783081</v>
      </c>
      <c r="J6126" s="1" t="s">
        <v>25</v>
      </c>
      <c r="K6126" s="2" t="s">
        <v>8322</v>
      </c>
      <c r="N6126" s="2" t="s">
        <v>41</v>
      </c>
      <c r="Q6126" s="2" t="s">
        <v>8321</v>
      </c>
      <c r="R6126" s="2">
        <v>336</v>
      </c>
      <c r="S6126" s="2">
        <v>111</v>
      </c>
    </row>
    <row r="6127" spans="1:19" ht="28.8" x14ac:dyDescent="0.3">
      <c r="A6127" s="2" t="s">
        <v>20</v>
      </c>
      <c r="B6127" s="2" t="s">
        <v>21</v>
      </c>
      <c r="C6127" s="2" t="s">
        <v>22</v>
      </c>
      <c r="D6127" s="2" t="s">
        <v>23</v>
      </c>
      <c r="E6127" s="2" t="s">
        <v>5</v>
      </c>
      <c r="G6127" s="2" t="s">
        <v>24</v>
      </c>
      <c r="H6127" s="2">
        <v>2783124</v>
      </c>
      <c r="I6127" s="2">
        <v>2784056</v>
      </c>
      <c r="J6127" s="1" t="s">
        <v>25</v>
      </c>
      <c r="O6127" s="2" t="s">
        <v>8323</v>
      </c>
      <c r="Q6127" s="2" t="s">
        <v>8324</v>
      </c>
      <c r="R6127" s="2">
        <v>933</v>
      </c>
    </row>
    <row r="6128" spans="1:19" ht="28.8" x14ac:dyDescent="0.3">
      <c r="A6128" s="2" t="s">
        <v>28</v>
      </c>
      <c r="B6128" s="2" t="s">
        <v>29</v>
      </c>
      <c r="C6128" s="2" t="s">
        <v>22</v>
      </c>
      <c r="D6128" s="2" t="s">
        <v>23</v>
      </c>
      <c r="E6128" s="2" t="s">
        <v>5</v>
      </c>
      <c r="G6128" s="2" t="s">
        <v>24</v>
      </c>
      <c r="H6128" s="2">
        <v>2783124</v>
      </c>
      <c r="I6128" s="2">
        <v>2784056</v>
      </c>
      <c r="J6128" s="1" t="s">
        <v>25</v>
      </c>
      <c r="K6128" s="2" t="s">
        <v>8325</v>
      </c>
      <c r="N6128" s="2" t="s">
        <v>8326</v>
      </c>
      <c r="O6128" s="2" t="s">
        <v>8323</v>
      </c>
      <c r="Q6128" s="2" t="s">
        <v>8324</v>
      </c>
      <c r="R6128" s="2">
        <v>933</v>
      </c>
      <c r="S6128" s="2">
        <v>310</v>
      </c>
    </row>
    <row r="6129" spans="1:19" ht="28.8" x14ac:dyDescent="0.3">
      <c r="A6129" s="2" t="s">
        <v>20</v>
      </c>
      <c r="B6129" s="2" t="s">
        <v>21</v>
      </c>
      <c r="C6129" s="2" t="s">
        <v>22</v>
      </c>
      <c r="D6129" s="2" t="s">
        <v>23</v>
      </c>
      <c r="E6129" s="2" t="s">
        <v>5</v>
      </c>
      <c r="G6129" s="2" t="s">
        <v>24</v>
      </c>
      <c r="H6129" s="2">
        <v>2784095</v>
      </c>
      <c r="I6129" s="2">
        <v>2784418</v>
      </c>
      <c r="J6129" s="1" t="s">
        <v>54</v>
      </c>
      <c r="Q6129" s="2" t="s">
        <v>8327</v>
      </c>
      <c r="R6129" s="2">
        <v>324</v>
      </c>
    </row>
    <row r="6130" spans="1:19" ht="28.8" x14ac:dyDescent="0.3">
      <c r="A6130" s="2" t="s">
        <v>28</v>
      </c>
      <c r="B6130" s="2" t="s">
        <v>29</v>
      </c>
      <c r="C6130" s="2" t="s">
        <v>22</v>
      </c>
      <c r="D6130" s="2" t="s">
        <v>23</v>
      </c>
      <c r="E6130" s="2" t="s">
        <v>5</v>
      </c>
      <c r="G6130" s="2" t="s">
        <v>24</v>
      </c>
      <c r="H6130" s="2">
        <v>2784095</v>
      </c>
      <c r="I6130" s="2">
        <v>2784418</v>
      </c>
      <c r="J6130" s="1" t="s">
        <v>54</v>
      </c>
      <c r="K6130" s="2" t="s">
        <v>8328</v>
      </c>
      <c r="N6130" s="2" t="s">
        <v>101</v>
      </c>
      <c r="Q6130" s="2" t="s">
        <v>8327</v>
      </c>
      <c r="R6130" s="2">
        <v>324</v>
      </c>
      <c r="S6130" s="2">
        <v>107</v>
      </c>
    </row>
    <row r="6131" spans="1:19" ht="28.8" x14ac:dyDescent="0.3">
      <c r="A6131" s="2" t="s">
        <v>20</v>
      </c>
      <c r="B6131" s="2" t="s">
        <v>21</v>
      </c>
      <c r="C6131" s="2" t="s">
        <v>22</v>
      </c>
      <c r="D6131" s="2" t="s">
        <v>23</v>
      </c>
      <c r="E6131" s="2" t="s">
        <v>5</v>
      </c>
      <c r="G6131" s="2" t="s">
        <v>24</v>
      </c>
      <c r="H6131" s="2">
        <v>2784621</v>
      </c>
      <c r="I6131" s="2">
        <v>2785223</v>
      </c>
      <c r="J6131" s="1" t="s">
        <v>25</v>
      </c>
      <c r="Q6131" s="2" t="s">
        <v>8329</v>
      </c>
      <c r="R6131" s="2">
        <v>603</v>
      </c>
    </row>
    <row r="6132" spans="1:19" ht="28.8" x14ac:dyDescent="0.3">
      <c r="A6132" s="2" t="s">
        <v>28</v>
      </c>
      <c r="B6132" s="2" t="s">
        <v>29</v>
      </c>
      <c r="C6132" s="2" t="s">
        <v>22</v>
      </c>
      <c r="D6132" s="2" t="s">
        <v>23</v>
      </c>
      <c r="E6132" s="2" t="s">
        <v>5</v>
      </c>
      <c r="G6132" s="2" t="s">
        <v>24</v>
      </c>
      <c r="H6132" s="2">
        <v>2784621</v>
      </c>
      <c r="I6132" s="2">
        <v>2785223</v>
      </c>
      <c r="J6132" s="1" t="s">
        <v>25</v>
      </c>
      <c r="K6132" s="2" t="s">
        <v>8330</v>
      </c>
      <c r="N6132" s="2" t="s">
        <v>101</v>
      </c>
      <c r="Q6132" s="2" t="s">
        <v>8329</v>
      </c>
      <c r="R6132" s="2">
        <v>603</v>
      </c>
      <c r="S6132" s="2">
        <v>200</v>
      </c>
    </row>
    <row r="6133" spans="1:19" ht="28.8" x14ac:dyDescent="0.3">
      <c r="A6133" s="2" t="s">
        <v>20</v>
      </c>
      <c r="B6133" s="2" t="s">
        <v>21</v>
      </c>
      <c r="C6133" s="2" t="s">
        <v>22</v>
      </c>
      <c r="D6133" s="2" t="s">
        <v>23</v>
      </c>
      <c r="E6133" s="2" t="s">
        <v>5</v>
      </c>
      <c r="G6133" s="2" t="s">
        <v>24</v>
      </c>
      <c r="H6133" s="2">
        <v>2785234</v>
      </c>
      <c r="I6133" s="2">
        <v>2785641</v>
      </c>
      <c r="J6133" s="1" t="s">
        <v>54</v>
      </c>
      <c r="Q6133" s="2" t="s">
        <v>8331</v>
      </c>
      <c r="R6133" s="2">
        <v>408</v>
      </c>
    </row>
    <row r="6134" spans="1:19" ht="57.6" x14ac:dyDescent="0.3">
      <c r="A6134" s="2" t="s">
        <v>28</v>
      </c>
      <c r="B6134" s="2" t="s">
        <v>29</v>
      </c>
      <c r="C6134" s="2" t="s">
        <v>22</v>
      </c>
      <c r="D6134" s="2" t="s">
        <v>23</v>
      </c>
      <c r="E6134" s="2" t="s">
        <v>5</v>
      </c>
      <c r="G6134" s="2" t="s">
        <v>24</v>
      </c>
      <c r="H6134" s="2">
        <v>2785234</v>
      </c>
      <c r="I6134" s="2">
        <v>2785641</v>
      </c>
      <c r="J6134" s="1" t="s">
        <v>54</v>
      </c>
      <c r="K6134" s="2" t="s">
        <v>8332</v>
      </c>
      <c r="N6134" s="2" t="s">
        <v>8333</v>
      </c>
      <c r="Q6134" s="2" t="s">
        <v>8331</v>
      </c>
      <c r="R6134" s="2">
        <v>408</v>
      </c>
      <c r="S6134" s="2">
        <v>135</v>
      </c>
    </row>
    <row r="6135" spans="1:19" ht="28.8" x14ac:dyDescent="0.3">
      <c r="A6135" s="2" t="s">
        <v>20</v>
      </c>
      <c r="B6135" s="2" t="s">
        <v>21</v>
      </c>
      <c r="C6135" s="2" t="s">
        <v>22</v>
      </c>
      <c r="D6135" s="2" t="s">
        <v>23</v>
      </c>
      <c r="E6135" s="2" t="s">
        <v>5</v>
      </c>
      <c r="G6135" s="2" t="s">
        <v>24</v>
      </c>
      <c r="H6135" s="2">
        <v>2785660</v>
      </c>
      <c r="I6135" s="2">
        <v>2787789</v>
      </c>
      <c r="J6135" s="1" t="s">
        <v>54</v>
      </c>
      <c r="O6135" s="2" t="s">
        <v>8334</v>
      </c>
      <c r="Q6135" s="2" t="s">
        <v>8335</v>
      </c>
      <c r="R6135" s="2">
        <v>2130</v>
      </c>
    </row>
    <row r="6136" spans="1:19" ht="28.8" x14ac:dyDescent="0.3">
      <c r="A6136" s="2" t="s">
        <v>28</v>
      </c>
      <c r="B6136" s="2" t="s">
        <v>29</v>
      </c>
      <c r="C6136" s="2" t="s">
        <v>22</v>
      </c>
      <c r="D6136" s="2" t="s">
        <v>23</v>
      </c>
      <c r="E6136" s="2" t="s">
        <v>5</v>
      </c>
      <c r="G6136" s="2" t="s">
        <v>24</v>
      </c>
      <c r="H6136" s="2">
        <v>2785660</v>
      </c>
      <c r="I6136" s="2">
        <v>2787789</v>
      </c>
      <c r="J6136" s="1" t="s">
        <v>54</v>
      </c>
      <c r="K6136" s="2" t="s">
        <v>8336</v>
      </c>
      <c r="N6136" s="2" t="s">
        <v>8337</v>
      </c>
      <c r="O6136" s="2" t="s">
        <v>8334</v>
      </c>
      <c r="Q6136" s="2" t="s">
        <v>8335</v>
      </c>
      <c r="R6136" s="2">
        <v>2130</v>
      </c>
      <c r="S6136" s="2">
        <v>709</v>
      </c>
    </row>
    <row r="6137" spans="1:19" ht="28.8" x14ac:dyDescent="0.3">
      <c r="A6137" s="2" t="s">
        <v>20</v>
      </c>
      <c r="B6137" s="2" t="s">
        <v>21</v>
      </c>
      <c r="C6137" s="2" t="s">
        <v>22</v>
      </c>
      <c r="D6137" s="2" t="s">
        <v>23</v>
      </c>
      <c r="E6137" s="2" t="s">
        <v>5</v>
      </c>
      <c r="G6137" s="2" t="s">
        <v>24</v>
      </c>
      <c r="H6137" s="2">
        <v>2787906</v>
      </c>
      <c r="I6137" s="2">
        <v>2788838</v>
      </c>
      <c r="J6137" s="1" t="s">
        <v>25</v>
      </c>
      <c r="O6137" s="2" t="s">
        <v>8338</v>
      </c>
      <c r="Q6137" s="2" t="s">
        <v>8339</v>
      </c>
      <c r="R6137" s="2">
        <v>933</v>
      </c>
    </row>
    <row r="6138" spans="1:19" ht="28.8" x14ac:dyDescent="0.3">
      <c r="A6138" s="2" t="s">
        <v>28</v>
      </c>
      <c r="B6138" s="2" t="s">
        <v>29</v>
      </c>
      <c r="C6138" s="2" t="s">
        <v>22</v>
      </c>
      <c r="D6138" s="2" t="s">
        <v>23</v>
      </c>
      <c r="E6138" s="2" t="s">
        <v>5</v>
      </c>
      <c r="G6138" s="2" t="s">
        <v>24</v>
      </c>
      <c r="H6138" s="2">
        <v>2787906</v>
      </c>
      <c r="I6138" s="2">
        <v>2788838</v>
      </c>
      <c r="J6138" s="1" t="s">
        <v>25</v>
      </c>
      <c r="K6138" s="2" t="s">
        <v>8340</v>
      </c>
      <c r="N6138" s="2" t="s">
        <v>8341</v>
      </c>
      <c r="O6138" s="2" t="s">
        <v>8338</v>
      </c>
      <c r="Q6138" s="2" t="s">
        <v>8339</v>
      </c>
      <c r="R6138" s="2">
        <v>933</v>
      </c>
      <c r="S6138" s="2">
        <v>310</v>
      </c>
    </row>
    <row r="6139" spans="1:19" ht="28.8" x14ac:dyDescent="0.3">
      <c r="A6139" s="2" t="s">
        <v>20</v>
      </c>
      <c r="B6139" s="2" t="s">
        <v>21</v>
      </c>
      <c r="C6139" s="2" t="s">
        <v>22</v>
      </c>
      <c r="D6139" s="2" t="s">
        <v>23</v>
      </c>
      <c r="E6139" s="2" t="s">
        <v>5</v>
      </c>
      <c r="G6139" s="2" t="s">
        <v>24</v>
      </c>
      <c r="H6139" s="2">
        <v>2789156</v>
      </c>
      <c r="I6139" s="2">
        <v>2789824</v>
      </c>
      <c r="J6139" s="1" t="s">
        <v>25</v>
      </c>
      <c r="Q6139" s="2" t="s">
        <v>8342</v>
      </c>
      <c r="R6139" s="2">
        <v>669</v>
      </c>
    </row>
    <row r="6140" spans="1:19" ht="43.2" x14ac:dyDescent="0.3">
      <c r="A6140" s="2" t="s">
        <v>28</v>
      </c>
      <c r="B6140" s="2" t="s">
        <v>29</v>
      </c>
      <c r="C6140" s="2" t="s">
        <v>22</v>
      </c>
      <c r="D6140" s="2" t="s">
        <v>23</v>
      </c>
      <c r="E6140" s="2" t="s">
        <v>5</v>
      </c>
      <c r="G6140" s="2" t="s">
        <v>24</v>
      </c>
      <c r="H6140" s="2">
        <v>2789156</v>
      </c>
      <c r="I6140" s="2">
        <v>2789824</v>
      </c>
      <c r="J6140" s="1" t="s">
        <v>25</v>
      </c>
      <c r="K6140" s="2" t="s">
        <v>8343</v>
      </c>
      <c r="N6140" s="2" t="s">
        <v>8344</v>
      </c>
      <c r="Q6140" s="2" t="s">
        <v>8342</v>
      </c>
      <c r="R6140" s="2">
        <v>669</v>
      </c>
      <c r="S6140" s="2">
        <v>222</v>
      </c>
    </row>
    <row r="6141" spans="1:19" ht="28.8" x14ac:dyDescent="0.3">
      <c r="A6141" s="2" t="s">
        <v>20</v>
      </c>
      <c r="B6141" s="2" t="s">
        <v>21</v>
      </c>
      <c r="C6141" s="2" t="s">
        <v>22</v>
      </c>
      <c r="D6141" s="2" t="s">
        <v>23</v>
      </c>
      <c r="E6141" s="2" t="s">
        <v>5</v>
      </c>
      <c r="G6141" s="2" t="s">
        <v>24</v>
      </c>
      <c r="H6141" s="2">
        <v>2789828</v>
      </c>
      <c r="I6141" s="2">
        <v>2791558</v>
      </c>
      <c r="J6141" s="1" t="s">
        <v>25</v>
      </c>
      <c r="Q6141" s="2" t="s">
        <v>8345</v>
      </c>
      <c r="R6141" s="2">
        <v>1731</v>
      </c>
    </row>
    <row r="6142" spans="1:19" ht="28.8" x14ac:dyDescent="0.3">
      <c r="A6142" s="2" t="s">
        <v>28</v>
      </c>
      <c r="B6142" s="2" t="s">
        <v>29</v>
      </c>
      <c r="C6142" s="2" t="s">
        <v>22</v>
      </c>
      <c r="D6142" s="2" t="s">
        <v>23</v>
      </c>
      <c r="E6142" s="2" t="s">
        <v>5</v>
      </c>
      <c r="G6142" s="2" t="s">
        <v>24</v>
      </c>
      <c r="H6142" s="2">
        <v>2789828</v>
      </c>
      <c r="I6142" s="2">
        <v>2791558</v>
      </c>
      <c r="J6142" s="1" t="s">
        <v>25</v>
      </c>
      <c r="K6142" s="2" t="s">
        <v>8346</v>
      </c>
      <c r="N6142" s="2" t="s">
        <v>8347</v>
      </c>
      <c r="Q6142" s="2" t="s">
        <v>8345</v>
      </c>
      <c r="R6142" s="2">
        <v>1731</v>
      </c>
      <c r="S6142" s="2">
        <v>576</v>
      </c>
    </row>
    <row r="6143" spans="1:19" ht="28.8" x14ac:dyDescent="0.3">
      <c r="A6143" s="2" t="s">
        <v>20</v>
      </c>
      <c r="B6143" s="2" t="s">
        <v>21</v>
      </c>
      <c r="C6143" s="2" t="s">
        <v>22</v>
      </c>
      <c r="D6143" s="2" t="s">
        <v>23</v>
      </c>
      <c r="E6143" s="2" t="s">
        <v>5</v>
      </c>
      <c r="G6143" s="2" t="s">
        <v>24</v>
      </c>
      <c r="H6143" s="2">
        <v>2791647</v>
      </c>
      <c r="I6143" s="2">
        <v>2791952</v>
      </c>
      <c r="J6143" s="1" t="s">
        <v>54</v>
      </c>
      <c r="Q6143" s="2" t="s">
        <v>8348</v>
      </c>
      <c r="R6143" s="2">
        <v>306</v>
      </c>
    </row>
    <row r="6144" spans="1:19" ht="43.2" x14ac:dyDescent="0.3">
      <c r="A6144" s="2" t="s">
        <v>28</v>
      </c>
      <c r="B6144" s="2" t="s">
        <v>29</v>
      </c>
      <c r="C6144" s="2" t="s">
        <v>22</v>
      </c>
      <c r="D6144" s="2" t="s">
        <v>23</v>
      </c>
      <c r="E6144" s="2" t="s">
        <v>5</v>
      </c>
      <c r="G6144" s="2" t="s">
        <v>24</v>
      </c>
      <c r="H6144" s="2">
        <v>2791647</v>
      </c>
      <c r="I6144" s="2">
        <v>2791952</v>
      </c>
      <c r="J6144" s="1" t="s">
        <v>54</v>
      </c>
      <c r="K6144" s="2" t="s">
        <v>8349</v>
      </c>
      <c r="N6144" s="2" t="s">
        <v>8350</v>
      </c>
      <c r="Q6144" s="2" t="s">
        <v>8348</v>
      </c>
      <c r="R6144" s="2">
        <v>306</v>
      </c>
      <c r="S6144" s="2">
        <v>101</v>
      </c>
    </row>
    <row r="6145" spans="1:19" ht="28.8" x14ac:dyDescent="0.3">
      <c r="A6145" s="2" t="s">
        <v>20</v>
      </c>
      <c r="B6145" s="2" t="s">
        <v>21</v>
      </c>
      <c r="C6145" s="2" t="s">
        <v>22</v>
      </c>
      <c r="D6145" s="2" t="s">
        <v>23</v>
      </c>
      <c r="E6145" s="2" t="s">
        <v>5</v>
      </c>
      <c r="G6145" s="2" t="s">
        <v>24</v>
      </c>
      <c r="H6145" s="2">
        <v>2792135</v>
      </c>
      <c r="I6145" s="2">
        <v>2792245</v>
      </c>
      <c r="J6145" s="1" t="s">
        <v>54</v>
      </c>
      <c r="Q6145" s="2" t="s">
        <v>8351</v>
      </c>
      <c r="R6145" s="2">
        <v>111</v>
      </c>
    </row>
    <row r="6146" spans="1:19" ht="28.8" x14ac:dyDescent="0.3">
      <c r="A6146" s="2" t="s">
        <v>28</v>
      </c>
      <c r="B6146" s="2" t="s">
        <v>29</v>
      </c>
      <c r="C6146" s="2" t="s">
        <v>22</v>
      </c>
      <c r="D6146" s="2" t="s">
        <v>23</v>
      </c>
      <c r="E6146" s="2" t="s">
        <v>5</v>
      </c>
      <c r="G6146" s="2" t="s">
        <v>24</v>
      </c>
      <c r="H6146" s="2">
        <v>2792135</v>
      </c>
      <c r="I6146" s="2">
        <v>2792245</v>
      </c>
      <c r="J6146" s="1" t="s">
        <v>54</v>
      </c>
      <c r="K6146" s="2" t="s">
        <v>8352</v>
      </c>
      <c r="N6146" s="2" t="s">
        <v>101</v>
      </c>
      <c r="Q6146" s="2" t="s">
        <v>8351</v>
      </c>
      <c r="R6146" s="2">
        <v>111</v>
      </c>
      <c r="S6146" s="2">
        <v>36</v>
      </c>
    </row>
    <row r="6147" spans="1:19" ht="28.8" x14ac:dyDescent="0.3">
      <c r="A6147" s="2" t="s">
        <v>20</v>
      </c>
      <c r="B6147" s="2" t="s">
        <v>21</v>
      </c>
      <c r="C6147" s="2" t="s">
        <v>22</v>
      </c>
      <c r="D6147" s="2" t="s">
        <v>23</v>
      </c>
      <c r="E6147" s="2" t="s">
        <v>5</v>
      </c>
      <c r="G6147" s="2" t="s">
        <v>24</v>
      </c>
      <c r="H6147" s="2">
        <v>2792679</v>
      </c>
      <c r="I6147" s="2">
        <v>2793383</v>
      </c>
      <c r="J6147" s="1" t="s">
        <v>25</v>
      </c>
      <c r="O6147" s="2" t="s">
        <v>8353</v>
      </c>
      <c r="Q6147" s="2" t="s">
        <v>8354</v>
      </c>
      <c r="R6147" s="2">
        <v>705</v>
      </c>
    </row>
    <row r="6148" spans="1:19" ht="28.8" x14ac:dyDescent="0.3">
      <c r="A6148" s="2" t="s">
        <v>28</v>
      </c>
      <c r="B6148" s="2" t="s">
        <v>29</v>
      </c>
      <c r="C6148" s="2" t="s">
        <v>22</v>
      </c>
      <c r="D6148" s="2" t="s">
        <v>23</v>
      </c>
      <c r="E6148" s="2" t="s">
        <v>5</v>
      </c>
      <c r="G6148" s="2" t="s">
        <v>24</v>
      </c>
      <c r="H6148" s="2">
        <v>2792679</v>
      </c>
      <c r="I6148" s="2">
        <v>2793383</v>
      </c>
      <c r="J6148" s="1" t="s">
        <v>25</v>
      </c>
      <c r="K6148" s="2" t="s">
        <v>8355</v>
      </c>
      <c r="N6148" s="2" t="s">
        <v>7330</v>
      </c>
      <c r="O6148" s="2" t="s">
        <v>8353</v>
      </c>
      <c r="Q6148" s="2" t="s">
        <v>8354</v>
      </c>
      <c r="R6148" s="2">
        <v>705</v>
      </c>
      <c r="S6148" s="2">
        <v>234</v>
      </c>
    </row>
    <row r="6149" spans="1:19" ht="28.8" x14ac:dyDescent="0.3">
      <c r="A6149" s="2" t="s">
        <v>20</v>
      </c>
      <c r="B6149" s="2" t="s">
        <v>21</v>
      </c>
      <c r="C6149" s="2" t="s">
        <v>22</v>
      </c>
      <c r="D6149" s="2" t="s">
        <v>23</v>
      </c>
      <c r="E6149" s="2" t="s">
        <v>5</v>
      </c>
      <c r="G6149" s="2" t="s">
        <v>24</v>
      </c>
      <c r="H6149" s="2">
        <v>2793376</v>
      </c>
      <c r="I6149" s="2">
        <v>2794167</v>
      </c>
      <c r="J6149" s="1" t="s">
        <v>25</v>
      </c>
      <c r="O6149" s="2" t="s">
        <v>8356</v>
      </c>
      <c r="Q6149" s="2" t="s">
        <v>8357</v>
      </c>
      <c r="R6149" s="2">
        <v>792</v>
      </c>
    </row>
    <row r="6150" spans="1:19" ht="57.6" x14ac:dyDescent="0.3">
      <c r="A6150" s="2" t="s">
        <v>28</v>
      </c>
      <c r="B6150" s="2" t="s">
        <v>29</v>
      </c>
      <c r="C6150" s="2" t="s">
        <v>22</v>
      </c>
      <c r="D6150" s="2" t="s">
        <v>23</v>
      </c>
      <c r="E6150" s="2" t="s">
        <v>5</v>
      </c>
      <c r="G6150" s="2" t="s">
        <v>24</v>
      </c>
      <c r="H6150" s="2">
        <v>2793376</v>
      </c>
      <c r="I6150" s="2">
        <v>2794167</v>
      </c>
      <c r="J6150" s="1" t="s">
        <v>25</v>
      </c>
      <c r="K6150" s="2" t="s">
        <v>8358</v>
      </c>
      <c r="N6150" s="2" t="s">
        <v>397</v>
      </c>
      <c r="O6150" s="2" t="s">
        <v>8356</v>
      </c>
      <c r="Q6150" s="2" t="s">
        <v>8357</v>
      </c>
      <c r="R6150" s="2">
        <v>792</v>
      </c>
      <c r="S6150" s="2">
        <v>263</v>
      </c>
    </row>
    <row r="6151" spans="1:19" ht="28.8" x14ac:dyDescent="0.3">
      <c r="A6151" s="2" t="s">
        <v>20</v>
      </c>
      <c r="B6151" s="2" t="s">
        <v>21</v>
      </c>
      <c r="C6151" s="2" t="s">
        <v>22</v>
      </c>
      <c r="D6151" s="2" t="s">
        <v>23</v>
      </c>
      <c r="E6151" s="2" t="s">
        <v>5</v>
      </c>
      <c r="G6151" s="2" t="s">
        <v>24</v>
      </c>
      <c r="H6151" s="2">
        <v>2794266</v>
      </c>
      <c r="I6151" s="2">
        <v>2794886</v>
      </c>
      <c r="J6151" s="1" t="s">
        <v>25</v>
      </c>
      <c r="O6151" s="2" t="s">
        <v>8359</v>
      </c>
      <c r="Q6151" s="2" t="s">
        <v>8360</v>
      </c>
      <c r="R6151" s="2">
        <v>621</v>
      </c>
    </row>
    <row r="6152" spans="1:19" ht="57.6" x14ac:dyDescent="0.3">
      <c r="A6152" s="2" t="s">
        <v>28</v>
      </c>
      <c r="B6152" s="2" t="s">
        <v>29</v>
      </c>
      <c r="C6152" s="2" t="s">
        <v>22</v>
      </c>
      <c r="D6152" s="2" t="s">
        <v>23</v>
      </c>
      <c r="E6152" s="2" t="s">
        <v>5</v>
      </c>
      <c r="G6152" s="2" t="s">
        <v>24</v>
      </c>
      <c r="H6152" s="2">
        <v>2794266</v>
      </c>
      <c r="I6152" s="2">
        <v>2794886</v>
      </c>
      <c r="J6152" s="1" t="s">
        <v>25</v>
      </c>
      <c r="K6152" s="2" t="s">
        <v>8361</v>
      </c>
      <c r="N6152" s="2" t="s">
        <v>7337</v>
      </c>
      <c r="O6152" s="2" t="s">
        <v>8359</v>
      </c>
      <c r="Q6152" s="2" t="s">
        <v>8360</v>
      </c>
      <c r="R6152" s="2">
        <v>621</v>
      </c>
      <c r="S6152" s="2">
        <v>206</v>
      </c>
    </row>
    <row r="6153" spans="1:19" ht="28.8" x14ac:dyDescent="0.3">
      <c r="A6153" s="2" t="s">
        <v>20</v>
      </c>
      <c r="B6153" s="2" t="s">
        <v>21</v>
      </c>
      <c r="C6153" s="2" t="s">
        <v>22</v>
      </c>
      <c r="D6153" s="2" t="s">
        <v>23</v>
      </c>
      <c r="E6153" s="2" t="s">
        <v>5</v>
      </c>
      <c r="G6153" s="2" t="s">
        <v>24</v>
      </c>
      <c r="H6153" s="2">
        <v>2794914</v>
      </c>
      <c r="I6153" s="2">
        <v>2796122</v>
      </c>
      <c r="J6153" s="1" t="s">
        <v>25</v>
      </c>
      <c r="O6153" s="2" t="s">
        <v>8362</v>
      </c>
      <c r="Q6153" s="2" t="s">
        <v>8363</v>
      </c>
      <c r="R6153" s="2">
        <v>1209</v>
      </c>
    </row>
    <row r="6154" spans="1:19" ht="72" x14ac:dyDescent="0.3">
      <c r="A6154" s="2" t="s">
        <v>28</v>
      </c>
      <c r="B6154" s="2" t="s">
        <v>29</v>
      </c>
      <c r="C6154" s="2" t="s">
        <v>22</v>
      </c>
      <c r="D6154" s="2" t="s">
        <v>23</v>
      </c>
      <c r="E6154" s="2" t="s">
        <v>5</v>
      </c>
      <c r="G6154" s="2" t="s">
        <v>24</v>
      </c>
      <c r="H6154" s="2">
        <v>2794914</v>
      </c>
      <c r="I6154" s="2">
        <v>2796122</v>
      </c>
      <c r="J6154" s="1" t="s">
        <v>25</v>
      </c>
      <c r="K6154" s="2" t="s">
        <v>8364</v>
      </c>
      <c r="N6154" s="2" t="s">
        <v>7341</v>
      </c>
      <c r="O6154" s="2" t="s">
        <v>8362</v>
      </c>
      <c r="Q6154" s="2" t="s">
        <v>8363</v>
      </c>
      <c r="R6154" s="2">
        <v>1209</v>
      </c>
      <c r="S6154" s="2">
        <v>402</v>
      </c>
    </row>
    <row r="6155" spans="1:19" ht="28.8" x14ac:dyDescent="0.3">
      <c r="A6155" s="2" t="s">
        <v>20</v>
      </c>
      <c r="B6155" s="2" t="s">
        <v>21</v>
      </c>
      <c r="C6155" s="2" t="s">
        <v>22</v>
      </c>
      <c r="D6155" s="2" t="s">
        <v>23</v>
      </c>
      <c r="E6155" s="2" t="s">
        <v>5</v>
      </c>
      <c r="G6155" s="2" t="s">
        <v>24</v>
      </c>
      <c r="H6155" s="2">
        <v>2796119</v>
      </c>
      <c r="I6155" s="2">
        <v>2796847</v>
      </c>
      <c r="J6155" s="1" t="s">
        <v>25</v>
      </c>
      <c r="O6155" s="2" t="s">
        <v>8365</v>
      </c>
      <c r="Q6155" s="2" t="s">
        <v>8366</v>
      </c>
      <c r="R6155" s="2">
        <v>729</v>
      </c>
    </row>
    <row r="6156" spans="1:19" ht="72" x14ac:dyDescent="0.3">
      <c r="A6156" s="2" t="s">
        <v>28</v>
      </c>
      <c r="B6156" s="2" t="s">
        <v>29</v>
      </c>
      <c r="C6156" s="2" t="s">
        <v>22</v>
      </c>
      <c r="D6156" s="2" t="s">
        <v>23</v>
      </c>
      <c r="E6156" s="2" t="s">
        <v>5</v>
      </c>
      <c r="G6156" s="2" t="s">
        <v>24</v>
      </c>
      <c r="H6156" s="2">
        <v>2796119</v>
      </c>
      <c r="I6156" s="2">
        <v>2796847</v>
      </c>
      <c r="J6156" s="1" t="s">
        <v>25</v>
      </c>
      <c r="K6156" s="2" t="s">
        <v>8367</v>
      </c>
      <c r="N6156" s="2" t="s">
        <v>7345</v>
      </c>
      <c r="O6156" s="2" t="s">
        <v>8365</v>
      </c>
      <c r="Q6156" s="2" t="s">
        <v>8366</v>
      </c>
      <c r="R6156" s="2">
        <v>729</v>
      </c>
      <c r="S6156" s="2">
        <v>242</v>
      </c>
    </row>
    <row r="6157" spans="1:19" ht="28.8" x14ac:dyDescent="0.3">
      <c r="A6157" s="2" t="s">
        <v>20</v>
      </c>
      <c r="B6157" s="2" t="s">
        <v>21</v>
      </c>
      <c r="C6157" s="2" t="s">
        <v>22</v>
      </c>
      <c r="D6157" s="2" t="s">
        <v>23</v>
      </c>
      <c r="E6157" s="2" t="s">
        <v>5</v>
      </c>
      <c r="G6157" s="2" t="s">
        <v>24</v>
      </c>
      <c r="H6157" s="2">
        <v>2797400</v>
      </c>
      <c r="I6157" s="2">
        <v>2799244</v>
      </c>
      <c r="J6157" s="1" t="s">
        <v>25</v>
      </c>
      <c r="O6157" s="2" t="s">
        <v>8368</v>
      </c>
      <c r="Q6157" s="2" t="s">
        <v>8369</v>
      </c>
      <c r="R6157" s="2">
        <v>1845</v>
      </c>
    </row>
    <row r="6158" spans="1:19" ht="43.2" x14ac:dyDescent="0.3">
      <c r="A6158" s="2" t="s">
        <v>28</v>
      </c>
      <c r="B6158" s="2" t="s">
        <v>29</v>
      </c>
      <c r="C6158" s="2" t="s">
        <v>22</v>
      </c>
      <c r="D6158" s="2" t="s">
        <v>23</v>
      </c>
      <c r="E6158" s="2" t="s">
        <v>5</v>
      </c>
      <c r="G6158" s="2" t="s">
        <v>24</v>
      </c>
      <c r="H6158" s="2">
        <v>2797400</v>
      </c>
      <c r="I6158" s="2">
        <v>2799244</v>
      </c>
      <c r="J6158" s="1" t="s">
        <v>25</v>
      </c>
      <c r="K6158" s="2" t="s">
        <v>8370</v>
      </c>
      <c r="N6158" s="2" t="s">
        <v>8371</v>
      </c>
      <c r="O6158" s="2" t="s">
        <v>8368</v>
      </c>
      <c r="Q6158" s="2" t="s">
        <v>8369</v>
      </c>
      <c r="R6158" s="2">
        <v>1845</v>
      </c>
      <c r="S6158" s="2">
        <v>614</v>
      </c>
    </row>
    <row r="6159" spans="1:19" ht="28.8" x14ac:dyDescent="0.3">
      <c r="A6159" s="2" t="s">
        <v>20</v>
      </c>
      <c r="B6159" s="2" t="s">
        <v>21</v>
      </c>
      <c r="C6159" s="2" t="s">
        <v>22</v>
      </c>
      <c r="D6159" s="2" t="s">
        <v>23</v>
      </c>
      <c r="E6159" s="2" t="s">
        <v>5</v>
      </c>
      <c r="G6159" s="2" t="s">
        <v>24</v>
      </c>
      <c r="H6159" s="2">
        <v>2799366</v>
      </c>
      <c r="I6159" s="2">
        <v>2800424</v>
      </c>
      <c r="J6159" s="1" t="s">
        <v>25</v>
      </c>
      <c r="O6159" s="2" t="s">
        <v>8372</v>
      </c>
      <c r="Q6159" s="2" t="s">
        <v>8373</v>
      </c>
      <c r="R6159" s="2">
        <v>1059</v>
      </c>
    </row>
    <row r="6160" spans="1:19" ht="43.2" x14ac:dyDescent="0.3">
      <c r="A6160" s="2" t="s">
        <v>28</v>
      </c>
      <c r="B6160" s="2" t="s">
        <v>29</v>
      </c>
      <c r="C6160" s="2" t="s">
        <v>22</v>
      </c>
      <c r="D6160" s="2" t="s">
        <v>23</v>
      </c>
      <c r="E6160" s="2" t="s">
        <v>5</v>
      </c>
      <c r="G6160" s="2" t="s">
        <v>24</v>
      </c>
      <c r="H6160" s="2">
        <v>2799366</v>
      </c>
      <c r="I6160" s="2">
        <v>2800424</v>
      </c>
      <c r="J6160" s="1" t="s">
        <v>25</v>
      </c>
      <c r="K6160" s="2" t="s">
        <v>8374</v>
      </c>
      <c r="N6160" s="2" t="s">
        <v>8375</v>
      </c>
      <c r="O6160" s="2" t="s">
        <v>8372</v>
      </c>
      <c r="Q6160" s="2" t="s">
        <v>8373</v>
      </c>
      <c r="R6160" s="2">
        <v>1059</v>
      </c>
      <c r="S6160" s="2">
        <v>352</v>
      </c>
    </row>
    <row r="6161" spans="1:19" ht="28.8" x14ac:dyDescent="0.3">
      <c r="A6161" s="2" t="s">
        <v>20</v>
      </c>
      <c r="B6161" s="2" t="s">
        <v>21</v>
      </c>
      <c r="C6161" s="2" t="s">
        <v>22</v>
      </c>
      <c r="D6161" s="2" t="s">
        <v>23</v>
      </c>
      <c r="E6161" s="2" t="s">
        <v>5</v>
      </c>
      <c r="G6161" s="2" t="s">
        <v>24</v>
      </c>
      <c r="H6161" s="2">
        <v>2800604</v>
      </c>
      <c r="I6161" s="2">
        <v>2800969</v>
      </c>
      <c r="J6161" s="1" t="s">
        <v>25</v>
      </c>
      <c r="Q6161" s="2" t="s">
        <v>8376</v>
      </c>
      <c r="R6161" s="2">
        <v>366</v>
      </c>
    </row>
    <row r="6162" spans="1:19" ht="43.2" x14ac:dyDescent="0.3">
      <c r="A6162" s="2" t="s">
        <v>28</v>
      </c>
      <c r="B6162" s="2" t="s">
        <v>29</v>
      </c>
      <c r="C6162" s="2" t="s">
        <v>22</v>
      </c>
      <c r="D6162" s="2" t="s">
        <v>23</v>
      </c>
      <c r="E6162" s="2" t="s">
        <v>5</v>
      </c>
      <c r="G6162" s="2" t="s">
        <v>24</v>
      </c>
      <c r="H6162" s="2">
        <v>2800604</v>
      </c>
      <c r="I6162" s="2">
        <v>2800969</v>
      </c>
      <c r="J6162" s="1" t="s">
        <v>25</v>
      </c>
      <c r="K6162" s="2" t="s">
        <v>8377</v>
      </c>
      <c r="N6162" s="2" t="s">
        <v>41</v>
      </c>
      <c r="Q6162" s="2" t="s">
        <v>8376</v>
      </c>
      <c r="R6162" s="2">
        <v>366</v>
      </c>
      <c r="S6162" s="2">
        <v>121</v>
      </c>
    </row>
    <row r="6163" spans="1:19" ht="28.8" x14ac:dyDescent="0.3">
      <c r="A6163" s="2" t="s">
        <v>20</v>
      </c>
      <c r="B6163" s="2" t="s">
        <v>21</v>
      </c>
      <c r="C6163" s="2" t="s">
        <v>22</v>
      </c>
      <c r="D6163" s="2" t="s">
        <v>23</v>
      </c>
      <c r="E6163" s="2" t="s">
        <v>5</v>
      </c>
      <c r="G6163" s="2" t="s">
        <v>24</v>
      </c>
      <c r="H6163" s="2">
        <v>2802475</v>
      </c>
      <c r="I6163" s="2">
        <v>2802960</v>
      </c>
      <c r="J6163" s="1" t="s">
        <v>54</v>
      </c>
      <c r="Q6163" s="2" t="s">
        <v>8378</v>
      </c>
      <c r="R6163" s="2">
        <v>486</v>
      </c>
    </row>
    <row r="6164" spans="1:19" ht="43.2" x14ac:dyDescent="0.3">
      <c r="A6164" s="2" t="s">
        <v>28</v>
      </c>
      <c r="B6164" s="2" t="s">
        <v>29</v>
      </c>
      <c r="C6164" s="2" t="s">
        <v>22</v>
      </c>
      <c r="D6164" s="2" t="s">
        <v>23</v>
      </c>
      <c r="E6164" s="2" t="s">
        <v>5</v>
      </c>
      <c r="G6164" s="2" t="s">
        <v>24</v>
      </c>
      <c r="H6164" s="2">
        <v>2802475</v>
      </c>
      <c r="I6164" s="2">
        <v>2802960</v>
      </c>
      <c r="J6164" s="1" t="s">
        <v>54</v>
      </c>
      <c r="K6164" s="2" t="s">
        <v>8379</v>
      </c>
      <c r="N6164" s="2" t="s">
        <v>41</v>
      </c>
      <c r="Q6164" s="2" t="s">
        <v>8378</v>
      </c>
      <c r="R6164" s="2">
        <v>486</v>
      </c>
      <c r="S6164" s="2">
        <v>161</v>
      </c>
    </row>
    <row r="6165" spans="1:19" ht="28.8" x14ac:dyDescent="0.3">
      <c r="A6165" s="2" t="s">
        <v>20</v>
      </c>
      <c r="B6165" s="2" t="s">
        <v>21</v>
      </c>
      <c r="C6165" s="2" t="s">
        <v>22</v>
      </c>
      <c r="D6165" s="2" t="s">
        <v>23</v>
      </c>
      <c r="E6165" s="2" t="s">
        <v>5</v>
      </c>
      <c r="G6165" s="2" t="s">
        <v>24</v>
      </c>
      <c r="H6165" s="2">
        <v>2803535</v>
      </c>
      <c r="I6165" s="2">
        <v>2803921</v>
      </c>
      <c r="J6165" s="1" t="s">
        <v>25</v>
      </c>
      <c r="Q6165" s="2" t="s">
        <v>8380</v>
      </c>
      <c r="R6165" s="2">
        <v>387</v>
      </c>
    </row>
    <row r="6166" spans="1:19" ht="43.2" x14ac:dyDescent="0.3">
      <c r="A6166" s="2" t="s">
        <v>28</v>
      </c>
      <c r="B6166" s="2" t="s">
        <v>29</v>
      </c>
      <c r="C6166" s="2" t="s">
        <v>22</v>
      </c>
      <c r="D6166" s="2" t="s">
        <v>23</v>
      </c>
      <c r="E6166" s="2" t="s">
        <v>5</v>
      </c>
      <c r="G6166" s="2" t="s">
        <v>24</v>
      </c>
      <c r="H6166" s="2">
        <v>2803535</v>
      </c>
      <c r="I6166" s="2">
        <v>2803921</v>
      </c>
      <c r="J6166" s="1" t="s">
        <v>25</v>
      </c>
      <c r="K6166" s="2" t="s">
        <v>8381</v>
      </c>
      <c r="N6166" s="2" t="s">
        <v>41</v>
      </c>
      <c r="Q6166" s="2" t="s">
        <v>8380</v>
      </c>
      <c r="R6166" s="2">
        <v>387</v>
      </c>
      <c r="S6166" s="2">
        <v>128</v>
      </c>
    </row>
    <row r="6167" spans="1:19" ht="28.8" x14ac:dyDescent="0.3">
      <c r="A6167" s="2" t="s">
        <v>20</v>
      </c>
      <c r="B6167" s="2" t="s">
        <v>21</v>
      </c>
      <c r="C6167" s="2" t="s">
        <v>22</v>
      </c>
      <c r="D6167" s="2" t="s">
        <v>23</v>
      </c>
      <c r="E6167" s="2" t="s">
        <v>5</v>
      </c>
      <c r="G6167" s="2" t="s">
        <v>24</v>
      </c>
      <c r="H6167" s="2">
        <v>2803965</v>
      </c>
      <c r="I6167" s="2">
        <v>2804195</v>
      </c>
      <c r="J6167" s="1" t="s">
        <v>25</v>
      </c>
      <c r="Q6167" s="2" t="s">
        <v>8382</v>
      </c>
      <c r="R6167" s="2">
        <v>231</v>
      </c>
    </row>
    <row r="6168" spans="1:19" ht="43.2" x14ac:dyDescent="0.3">
      <c r="A6168" s="2" t="s">
        <v>28</v>
      </c>
      <c r="B6168" s="2" t="s">
        <v>29</v>
      </c>
      <c r="C6168" s="2" t="s">
        <v>22</v>
      </c>
      <c r="D6168" s="2" t="s">
        <v>23</v>
      </c>
      <c r="E6168" s="2" t="s">
        <v>5</v>
      </c>
      <c r="G6168" s="2" t="s">
        <v>24</v>
      </c>
      <c r="H6168" s="2">
        <v>2803965</v>
      </c>
      <c r="I6168" s="2">
        <v>2804195</v>
      </c>
      <c r="J6168" s="1" t="s">
        <v>25</v>
      </c>
      <c r="K6168" s="2" t="s">
        <v>8383</v>
      </c>
      <c r="N6168" s="2" t="s">
        <v>41</v>
      </c>
      <c r="Q6168" s="2" t="s">
        <v>8382</v>
      </c>
      <c r="R6168" s="2">
        <v>231</v>
      </c>
      <c r="S6168" s="2">
        <v>76</v>
      </c>
    </row>
    <row r="6169" spans="1:19" ht="28.8" x14ac:dyDescent="0.3">
      <c r="A6169" s="2" t="s">
        <v>20</v>
      </c>
      <c r="B6169" s="2" t="s">
        <v>21</v>
      </c>
      <c r="C6169" s="2" t="s">
        <v>22</v>
      </c>
      <c r="D6169" s="2" t="s">
        <v>23</v>
      </c>
      <c r="E6169" s="2" t="s">
        <v>5</v>
      </c>
      <c r="G6169" s="2" t="s">
        <v>24</v>
      </c>
      <c r="H6169" s="2">
        <v>2804238</v>
      </c>
      <c r="I6169" s="2">
        <v>2805377</v>
      </c>
      <c r="J6169" s="1" t="s">
        <v>25</v>
      </c>
      <c r="Q6169" s="2" t="s">
        <v>8384</v>
      </c>
      <c r="R6169" s="2">
        <v>1140</v>
      </c>
    </row>
    <row r="6170" spans="1:19" ht="43.2" x14ac:dyDescent="0.3">
      <c r="A6170" s="2" t="s">
        <v>28</v>
      </c>
      <c r="B6170" s="2" t="s">
        <v>29</v>
      </c>
      <c r="C6170" s="2" t="s">
        <v>22</v>
      </c>
      <c r="D6170" s="2" t="s">
        <v>23</v>
      </c>
      <c r="E6170" s="2" t="s">
        <v>5</v>
      </c>
      <c r="G6170" s="2" t="s">
        <v>24</v>
      </c>
      <c r="H6170" s="2">
        <v>2804238</v>
      </c>
      <c r="I6170" s="2">
        <v>2805377</v>
      </c>
      <c r="J6170" s="1" t="s">
        <v>25</v>
      </c>
      <c r="K6170" s="2" t="s">
        <v>8385</v>
      </c>
      <c r="N6170" s="2" t="s">
        <v>2600</v>
      </c>
      <c r="Q6170" s="2" t="s">
        <v>8384</v>
      </c>
      <c r="R6170" s="2">
        <v>1140</v>
      </c>
      <c r="S6170" s="2">
        <v>379</v>
      </c>
    </row>
    <row r="6171" spans="1:19" ht="28.8" x14ac:dyDescent="0.3">
      <c r="A6171" s="2" t="s">
        <v>20</v>
      </c>
      <c r="B6171" s="2" t="s">
        <v>21</v>
      </c>
      <c r="C6171" s="2" t="s">
        <v>22</v>
      </c>
      <c r="D6171" s="2" t="s">
        <v>23</v>
      </c>
      <c r="E6171" s="2" t="s">
        <v>5</v>
      </c>
      <c r="G6171" s="2" t="s">
        <v>24</v>
      </c>
      <c r="H6171" s="2">
        <v>2806194</v>
      </c>
      <c r="I6171" s="2">
        <v>2806556</v>
      </c>
      <c r="J6171" s="1" t="s">
        <v>54</v>
      </c>
      <c r="Q6171" s="2" t="s">
        <v>8386</v>
      </c>
      <c r="R6171" s="2">
        <v>363</v>
      </c>
    </row>
    <row r="6172" spans="1:19" ht="28.8" x14ac:dyDescent="0.3">
      <c r="A6172" s="2" t="s">
        <v>28</v>
      </c>
      <c r="B6172" s="2" t="s">
        <v>29</v>
      </c>
      <c r="C6172" s="2" t="s">
        <v>22</v>
      </c>
      <c r="D6172" s="2" t="s">
        <v>23</v>
      </c>
      <c r="E6172" s="2" t="s">
        <v>5</v>
      </c>
      <c r="G6172" s="2" t="s">
        <v>24</v>
      </c>
      <c r="H6172" s="2">
        <v>2806194</v>
      </c>
      <c r="I6172" s="2">
        <v>2806556</v>
      </c>
      <c r="J6172" s="1" t="s">
        <v>54</v>
      </c>
      <c r="K6172" s="2" t="s">
        <v>8387</v>
      </c>
      <c r="N6172" s="2" t="s">
        <v>101</v>
      </c>
      <c r="Q6172" s="2" t="s">
        <v>8386</v>
      </c>
      <c r="R6172" s="2">
        <v>363</v>
      </c>
      <c r="S6172" s="2">
        <v>120</v>
      </c>
    </row>
    <row r="6173" spans="1:19" ht="28.8" x14ac:dyDescent="0.3">
      <c r="A6173" s="2" t="s">
        <v>20</v>
      </c>
      <c r="B6173" s="2" t="s">
        <v>21</v>
      </c>
      <c r="C6173" s="2" t="s">
        <v>22</v>
      </c>
      <c r="D6173" s="2" t="s">
        <v>23</v>
      </c>
      <c r="E6173" s="2" t="s">
        <v>5</v>
      </c>
      <c r="G6173" s="2" t="s">
        <v>24</v>
      </c>
      <c r="H6173" s="2">
        <v>2806719</v>
      </c>
      <c r="I6173" s="2">
        <v>2807033</v>
      </c>
      <c r="J6173" s="1" t="s">
        <v>25</v>
      </c>
      <c r="Q6173" s="2" t="s">
        <v>8388</v>
      </c>
      <c r="R6173" s="2">
        <v>315</v>
      </c>
    </row>
    <row r="6174" spans="1:19" ht="28.8" x14ac:dyDescent="0.3">
      <c r="A6174" s="2" t="s">
        <v>28</v>
      </c>
      <c r="B6174" s="2" t="s">
        <v>29</v>
      </c>
      <c r="C6174" s="2" t="s">
        <v>22</v>
      </c>
      <c r="D6174" s="2" t="s">
        <v>23</v>
      </c>
      <c r="E6174" s="2" t="s">
        <v>5</v>
      </c>
      <c r="G6174" s="2" t="s">
        <v>24</v>
      </c>
      <c r="H6174" s="2">
        <v>2806719</v>
      </c>
      <c r="I6174" s="2">
        <v>2807033</v>
      </c>
      <c r="J6174" s="1" t="s">
        <v>25</v>
      </c>
      <c r="K6174" s="2" t="s">
        <v>8389</v>
      </c>
      <c r="N6174" s="2" t="s">
        <v>192</v>
      </c>
      <c r="Q6174" s="2" t="s">
        <v>8388</v>
      </c>
      <c r="R6174" s="2">
        <v>315</v>
      </c>
      <c r="S6174" s="2">
        <v>104</v>
      </c>
    </row>
    <row r="6175" spans="1:19" ht="28.8" x14ac:dyDescent="0.3">
      <c r="A6175" s="2" t="s">
        <v>20</v>
      </c>
      <c r="B6175" s="2" t="s">
        <v>21</v>
      </c>
      <c r="C6175" s="2" t="s">
        <v>22</v>
      </c>
      <c r="D6175" s="2" t="s">
        <v>23</v>
      </c>
      <c r="E6175" s="2" t="s">
        <v>5</v>
      </c>
      <c r="G6175" s="2" t="s">
        <v>24</v>
      </c>
      <c r="H6175" s="2">
        <v>2807385</v>
      </c>
      <c r="I6175" s="2">
        <v>2809151</v>
      </c>
      <c r="J6175" s="1" t="s">
        <v>25</v>
      </c>
      <c r="O6175" s="2" t="s">
        <v>8390</v>
      </c>
      <c r="Q6175" s="2" t="s">
        <v>8391</v>
      </c>
      <c r="R6175" s="2">
        <v>1767</v>
      </c>
    </row>
    <row r="6176" spans="1:19" ht="57.6" x14ac:dyDescent="0.3">
      <c r="A6176" s="2" t="s">
        <v>28</v>
      </c>
      <c r="B6176" s="2" t="s">
        <v>29</v>
      </c>
      <c r="C6176" s="2" t="s">
        <v>22</v>
      </c>
      <c r="D6176" s="2" t="s">
        <v>23</v>
      </c>
      <c r="E6176" s="2" t="s">
        <v>5</v>
      </c>
      <c r="G6176" s="2" t="s">
        <v>24</v>
      </c>
      <c r="H6176" s="2">
        <v>2807385</v>
      </c>
      <c r="I6176" s="2">
        <v>2809151</v>
      </c>
      <c r="J6176" s="1" t="s">
        <v>25</v>
      </c>
      <c r="K6176" s="2" t="s">
        <v>8392</v>
      </c>
      <c r="N6176" s="2" t="s">
        <v>8393</v>
      </c>
      <c r="O6176" s="2" t="s">
        <v>8390</v>
      </c>
      <c r="Q6176" s="2" t="s">
        <v>8391</v>
      </c>
      <c r="R6176" s="2">
        <v>1767</v>
      </c>
      <c r="S6176" s="2">
        <v>588</v>
      </c>
    </row>
    <row r="6177" spans="1:19" ht="28.8" x14ac:dyDescent="0.3">
      <c r="A6177" s="2" t="s">
        <v>20</v>
      </c>
      <c r="B6177" s="2" t="s">
        <v>21</v>
      </c>
      <c r="C6177" s="2" t="s">
        <v>22</v>
      </c>
      <c r="D6177" s="2" t="s">
        <v>23</v>
      </c>
      <c r="E6177" s="2" t="s">
        <v>5</v>
      </c>
      <c r="G6177" s="2" t="s">
        <v>24</v>
      </c>
      <c r="H6177" s="2">
        <v>2809141</v>
      </c>
      <c r="I6177" s="2">
        <v>2810832</v>
      </c>
      <c r="J6177" s="1" t="s">
        <v>25</v>
      </c>
      <c r="O6177" s="2" t="s">
        <v>8394</v>
      </c>
      <c r="Q6177" s="2" t="s">
        <v>8395</v>
      </c>
      <c r="R6177" s="2">
        <v>1692</v>
      </c>
    </row>
    <row r="6178" spans="1:19" ht="57.6" x14ac:dyDescent="0.3">
      <c r="A6178" s="2" t="s">
        <v>28</v>
      </c>
      <c r="B6178" s="2" t="s">
        <v>29</v>
      </c>
      <c r="C6178" s="2" t="s">
        <v>22</v>
      </c>
      <c r="D6178" s="2" t="s">
        <v>23</v>
      </c>
      <c r="E6178" s="2" t="s">
        <v>5</v>
      </c>
      <c r="G6178" s="2" t="s">
        <v>24</v>
      </c>
      <c r="H6178" s="2">
        <v>2809141</v>
      </c>
      <c r="I6178" s="2">
        <v>2810832</v>
      </c>
      <c r="J6178" s="1" t="s">
        <v>25</v>
      </c>
      <c r="K6178" s="2" t="s">
        <v>8396</v>
      </c>
      <c r="N6178" s="2" t="s">
        <v>8397</v>
      </c>
      <c r="O6178" s="2" t="s">
        <v>8394</v>
      </c>
      <c r="Q6178" s="2" t="s">
        <v>8395</v>
      </c>
      <c r="R6178" s="2">
        <v>1692</v>
      </c>
      <c r="S6178" s="2">
        <v>563</v>
      </c>
    </row>
    <row r="6179" spans="1:19" ht="28.8" x14ac:dyDescent="0.3">
      <c r="A6179" s="2" t="s">
        <v>20</v>
      </c>
      <c r="B6179" s="2" t="s">
        <v>21</v>
      </c>
      <c r="C6179" s="2" t="s">
        <v>22</v>
      </c>
      <c r="D6179" s="2" t="s">
        <v>23</v>
      </c>
      <c r="E6179" s="2" t="s">
        <v>5</v>
      </c>
      <c r="G6179" s="2" t="s">
        <v>24</v>
      </c>
      <c r="H6179" s="2">
        <v>2810840</v>
      </c>
      <c r="I6179" s="2">
        <v>2811577</v>
      </c>
      <c r="J6179" s="1" t="s">
        <v>25</v>
      </c>
      <c r="O6179" s="2" t="s">
        <v>8398</v>
      </c>
      <c r="Q6179" s="2" t="s">
        <v>8399</v>
      </c>
      <c r="R6179" s="2">
        <v>738</v>
      </c>
    </row>
    <row r="6180" spans="1:19" ht="57.6" x14ac:dyDescent="0.3">
      <c r="A6180" s="2" t="s">
        <v>28</v>
      </c>
      <c r="B6180" s="2" t="s">
        <v>29</v>
      </c>
      <c r="C6180" s="2" t="s">
        <v>22</v>
      </c>
      <c r="D6180" s="2" t="s">
        <v>23</v>
      </c>
      <c r="E6180" s="2" t="s">
        <v>5</v>
      </c>
      <c r="G6180" s="2" t="s">
        <v>24</v>
      </c>
      <c r="H6180" s="2">
        <v>2810840</v>
      </c>
      <c r="I6180" s="2">
        <v>2811577</v>
      </c>
      <c r="J6180" s="1" t="s">
        <v>25</v>
      </c>
      <c r="K6180" s="2" t="s">
        <v>8400</v>
      </c>
      <c r="N6180" s="2" t="s">
        <v>8401</v>
      </c>
      <c r="O6180" s="2" t="s">
        <v>8398</v>
      </c>
      <c r="Q6180" s="2" t="s">
        <v>8399</v>
      </c>
      <c r="R6180" s="2">
        <v>738</v>
      </c>
      <c r="S6180" s="2">
        <v>245</v>
      </c>
    </row>
    <row r="6181" spans="1:19" ht="28.8" x14ac:dyDescent="0.3">
      <c r="A6181" s="2" t="s">
        <v>20</v>
      </c>
      <c r="B6181" s="2" t="s">
        <v>21</v>
      </c>
      <c r="C6181" s="2" t="s">
        <v>22</v>
      </c>
      <c r="D6181" s="2" t="s">
        <v>23</v>
      </c>
      <c r="E6181" s="2" t="s">
        <v>5</v>
      </c>
      <c r="G6181" s="2" t="s">
        <v>24</v>
      </c>
      <c r="H6181" s="2">
        <v>2811574</v>
      </c>
      <c r="I6181" s="2">
        <v>2812512</v>
      </c>
      <c r="J6181" s="1" t="s">
        <v>25</v>
      </c>
      <c r="O6181" s="2" t="s">
        <v>8402</v>
      </c>
      <c r="Q6181" s="2" t="s">
        <v>8403</v>
      </c>
      <c r="R6181" s="2">
        <v>939</v>
      </c>
    </row>
    <row r="6182" spans="1:19" ht="43.2" x14ac:dyDescent="0.3">
      <c r="A6182" s="2" t="s">
        <v>28</v>
      </c>
      <c r="B6182" s="2" t="s">
        <v>29</v>
      </c>
      <c r="C6182" s="2" t="s">
        <v>22</v>
      </c>
      <c r="D6182" s="2" t="s">
        <v>23</v>
      </c>
      <c r="E6182" s="2" t="s">
        <v>5</v>
      </c>
      <c r="G6182" s="2" t="s">
        <v>24</v>
      </c>
      <c r="H6182" s="2">
        <v>2811574</v>
      </c>
      <c r="I6182" s="2">
        <v>2812512</v>
      </c>
      <c r="J6182" s="1" t="s">
        <v>25</v>
      </c>
      <c r="K6182" s="2" t="s">
        <v>8404</v>
      </c>
      <c r="N6182" s="2" t="s">
        <v>7970</v>
      </c>
      <c r="O6182" s="2" t="s">
        <v>8402</v>
      </c>
      <c r="Q6182" s="2" t="s">
        <v>8403</v>
      </c>
      <c r="R6182" s="2">
        <v>939</v>
      </c>
      <c r="S6182" s="2">
        <v>312</v>
      </c>
    </row>
    <row r="6183" spans="1:19" ht="28.8" x14ac:dyDescent="0.3">
      <c r="A6183" s="2" t="s">
        <v>20</v>
      </c>
      <c r="B6183" s="2" t="s">
        <v>21</v>
      </c>
      <c r="C6183" s="2" t="s">
        <v>22</v>
      </c>
      <c r="D6183" s="2" t="s">
        <v>23</v>
      </c>
      <c r="E6183" s="2" t="s">
        <v>5</v>
      </c>
      <c r="G6183" s="2" t="s">
        <v>24</v>
      </c>
      <c r="H6183" s="2">
        <v>2812512</v>
      </c>
      <c r="I6183" s="2">
        <v>2813864</v>
      </c>
      <c r="J6183" s="1" t="s">
        <v>25</v>
      </c>
      <c r="O6183" s="2" t="s">
        <v>8405</v>
      </c>
      <c r="Q6183" s="2" t="s">
        <v>8406</v>
      </c>
      <c r="R6183" s="2">
        <v>1353</v>
      </c>
    </row>
    <row r="6184" spans="1:19" ht="43.2" x14ac:dyDescent="0.3">
      <c r="A6184" s="2" t="s">
        <v>28</v>
      </c>
      <c r="B6184" s="2" t="s">
        <v>29</v>
      </c>
      <c r="C6184" s="2" t="s">
        <v>22</v>
      </c>
      <c r="D6184" s="2" t="s">
        <v>23</v>
      </c>
      <c r="E6184" s="2" t="s">
        <v>5</v>
      </c>
      <c r="G6184" s="2" t="s">
        <v>24</v>
      </c>
      <c r="H6184" s="2">
        <v>2812512</v>
      </c>
      <c r="I6184" s="2">
        <v>2813864</v>
      </c>
      <c r="J6184" s="1" t="s">
        <v>25</v>
      </c>
      <c r="K6184" s="2" t="s">
        <v>8407</v>
      </c>
      <c r="N6184" s="2" t="s">
        <v>8408</v>
      </c>
      <c r="O6184" s="2" t="s">
        <v>8405</v>
      </c>
      <c r="Q6184" s="2" t="s">
        <v>8406</v>
      </c>
      <c r="R6184" s="2">
        <v>1353</v>
      </c>
      <c r="S6184" s="2">
        <v>450</v>
      </c>
    </row>
    <row r="6185" spans="1:19" ht="28.8" x14ac:dyDescent="0.3">
      <c r="A6185" s="2" t="s">
        <v>20</v>
      </c>
      <c r="B6185" s="2" t="s">
        <v>21</v>
      </c>
      <c r="C6185" s="2" t="s">
        <v>22</v>
      </c>
      <c r="D6185" s="2" t="s">
        <v>23</v>
      </c>
      <c r="E6185" s="2" t="s">
        <v>5</v>
      </c>
      <c r="G6185" s="2" t="s">
        <v>24</v>
      </c>
      <c r="H6185" s="2">
        <v>2813970</v>
      </c>
      <c r="I6185" s="2">
        <v>2814791</v>
      </c>
      <c r="J6185" s="1" t="s">
        <v>25</v>
      </c>
      <c r="O6185" s="2" t="s">
        <v>8409</v>
      </c>
      <c r="Q6185" s="2" t="s">
        <v>8410</v>
      </c>
      <c r="R6185" s="2">
        <v>822</v>
      </c>
    </row>
    <row r="6186" spans="1:19" ht="28.8" x14ac:dyDescent="0.3">
      <c r="A6186" s="2" t="s">
        <v>28</v>
      </c>
      <c r="B6186" s="2" t="s">
        <v>29</v>
      </c>
      <c r="C6186" s="2" t="s">
        <v>22</v>
      </c>
      <c r="D6186" s="2" t="s">
        <v>23</v>
      </c>
      <c r="E6186" s="2" t="s">
        <v>5</v>
      </c>
      <c r="G6186" s="2" t="s">
        <v>24</v>
      </c>
      <c r="H6186" s="2">
        <v>2813970</v>
      </c>
      <c r="I6186" s="2">
        <v>2814791</v>
      </c>
      <c r="J6186" s="1" t="s">
        <v>25</v>
      </c>
      <c r="K6186" s="2" t="s">
        <v>8411</v>
      </c>
      <c r="N6186" s="2" t="s">
        <v>8412</v>
      </c>
      <c r="O6186" s="2" t="s">
        <v>8409</v>
      </c>
      <c r="Q6186" s="2" t="s">
        <v>8410</v>
      </c>
      <c r="R6186" s="2">
        <v>822</v>
      </c>
      <c r="S6186" s="2">
        <v>273</v>
      </c>
    </row>
    <row r="6187" spans="1:19" ht="28.8" x14ac:dyDescent="0.3">
      <c r="A6187" s="2" t="s">
        <v>20</v>
      </c>
      <c r="B6187" s="2" t="s">
        <v>21</v>
      </c>
      <c r="C6187" s="2" t="s">
        <v>22</v>
      </c>
      <c r="D6187" s="2" t="s">
        <v>23</v>
      </c>
      <c r="E6187" s="2" t="s">
        <v>5</v>
      </c>
      <c r="G6187" s="2" t="s">
        <v>24</v>
      </c>
      <c r="H6187" s="2">
        <v>2814788</v>
      </c>
      <c r="I6187" s="2">
        <v>2815141</v>
      </c>
      <c r="J6187" s="1" t="s">
        <v>25</v>
      </c>
      <c r="Q6187" s="2" t="s">
        <v>8413</v>
      </c>
      <c r="R6187" s="2">
        <v>354</v>
      </c>
    </row>
    <row r="6188" spans="1:19" ht="43.2" x14ac:dyDescent="0.3">
      <c r="A6188" s="2" t="s">
        <v>28</v>
      </c>
      <c r="B6188" s="2" t="s">
        <v>29</v>
      </c>
      <c r="C6188" s="2" t="s">
        <v>22</v>
      </c>
      <c r="D6188" s="2" t="s">
        <v>23</v>
      </c>
      <c r="E6188" s="2" t="s">
        <v>5</v>
      </c>
      <c r="G6188" s="2" t="s">
        <v>24</v>
      </c>
      <c r="H6188" s="2">
        <v>2814788</v>
      </c>
      <c r="I6188" s="2">
        <v>2815141</v>
      </c>
      <c r="J6188" s="1" t="s">
        <v>25</v>
      </c>
      <c r="K6188" s="2" t="s">
        <v>8414</v>
      </c>
      <c r="N6188" s="2" t="s">
        <v>41</v>
      </c>
      <c r="Q6188" s="2" t="s">
        <v>8413</v>
      </c>
      <c r="R6188" s="2">
        <v>354</v>
      </c>
      <c r="S6188" s="2">
        <v>117</v>
      </c>
    </row>
    <row r="6189" spans="1:19" ht="28.8" x14ac:dyDescent="0.3">
      <c r="A6189" s="2" t="s">
        <v>20</v>
      </c>
      <c r="B6189" s="2" t="s">
        <v>21</v>
      </c>
      <c r="C6189" s="2" t="s">
        <v>22</v>
      </c>
      <c r="D6189" s="2" t="s">
        <v>23</v>
      </c>
      <c r="E6189" s="2" t="s">
        <v>5</v>
      </c>
      <c r="G6189" s="2" t="s">
        <v>24</v>
      </c>
      <c r="H6189" s="2">
        <v>2815171</v>
      </c>
      <c r="I6189" s="2">
        <v>2815677</v>
      </c>
      <c r="J6189" s="1" t="s">
        <v>25</v>
      </c>
      <c r="Q6189" s="2" t="s">
        <v>8415</v>
      </c>
      <c r="R6189" s="2">
        <v>507</v>
      </c>
    </row>
    <row r="6190" spans="1:19" ht="28.8" x14ac:dyDescent="0.3">
      <c r="A6190" s="2" t="s">
        <v>28</v>
      </c>
      <c r="B6190" s="2" t="s">
        <v>29</v>
      </c>
      <c r="C6190" s="2" t="s">
        <v>22</v>
      </c>
      <c r="D6190" s="2" t="s">
        <v>23</v>
      </c>
      <c r="E6190" s="2" t="s">
        <v>5</v>
      </c>
      <c r="G6190" s="2" t="s">
        <v>24</v>
      </c>
      <c r="H6190" s="2">
        <v>2815171</v>
      </c>
      <c r="I6190" s="2">
        <v>2815677</v>
      </c>
      <c r="J6190" s="1" t="s">
        <v>25</v>
      </c>
      <c r="K6190" s="2" t="s">
        <v>8416</v>
      </c>
      <c r="N6190" s="2" t="s">
        <v>101</v>
      </c>
      <c r="Q6190" s="2" t="s">
        <v>8415</v>
      </c>
      <c r="R6190" s="2">
        <v>507</v>
      </c>
      <c r="S6190" s="2">
        <v>168</v>
      </c>
    </row>
    <row r="6191" spans="1:19" ht="28.8" x14ac:dyDescent="0.3">
      <c r="A6191" s="2" t="s">
        <v>20</v>
      </c>
      <c r="B6191" s="2" t="s">
        <v>21</v>
      </c>
      <c r="C6191" s="2" t="s">
        <v>22</v>
      </c>
      <c r="D6191" s="2" t="s">
        <v>23</v>
      </c>
      <c r="E6191" s="2" t="s">
        <v>5</v>
      </c>
      <c r="G6191" s="2" t="s">
        <v>24</v>
      </c>
      <c r="H6191" s="2">
        <v>2815696</v>
      </c>
      <c r="I6191" s="2">
        <v>2817099</v>
      </c>
      <c r="J6191" s="1" t="s">
        <v>54</v>
      </c>
      <c r="Q6191" s="2" t="s">
        <v>8417</v>
      </c>
      <c r="R6191" s="2">
        <v>1404</v>
      </c>
    </row>
    <row r="6192" spans="1:19" ht="28.8" x14ac:dyDescent="0.3">
      <c r="A6192" s="2" t="s">
        <v>28</v>
      </c>
      <c r="B6192" s="2" t="s">
        <v>29</v>
      </c>
      <c r="C6192" s="2" t="s">
        <v>22</v>
      </c>
      <c r="D6192" s="2" t="s">
        <v>23</v>
      </c>
      <c r="E6192" s="2" t="s">
        <v>5</v>
      </c>
      <c r="G6192" s="2" t="s">
        <v>24</v>
      </c>
      <c r="H6192" s="2">
        <v>2815696</v>
      </c>
      <c r="I6192" s="2">
        <v>2817099</v>
      </c>
      <c r="J6192" s="1" t="s">
        <v>54</v>
      </c>
      <c r="K6192" s="2" t="s">
        <v>8418</v>
      </c>
      <c r="N6192" s="2" t="s">
        <v>2491</v>
      </c>
      <c r="Q6192" s="2" t="s">
        <v>8417</v>
      </c>
      <c r="R6192" s="2">
        <v>1404</v>
      </c>
      <c r="S6192" s="2">
        <v>467</v>
      </c>
    </row>
    <row r="6193" spans="1:19" ht="28.8" x14ac:dyDescent="0.3">
      <c r="A6193" s="2" t="s">
        <v>20</v>
      </c>
      <c r="B6193" s="2" t="s">
        <v>21</v>
      </c>
      <c r="C6193" s="2" t="s">
        <v>22</v>
      </c>
      <c r="D6193" s="2" t="s">
        <v>23</v>
      </c>
      <c r="E6193" s="2" t="s">
        <v>5</v>
      </c>
      <c r="G6193" s="2" t="s">
        <v>24</v>
      </c>
      <c r="H6193" s="2">
        <v>2817239</v>
      </c>
      <c r="I6193" s="2">
        <v>2817565</v>
      </c>
      <c r="J6193" s="1" t="s">
        <v>25</v>
      </c>
      <c r="Q6193" s="2" t="s">
        <v>8419</v>
      </c>
      <c r="R6193" s="2">
        <v>327</v>
      </c>
    </row>
    <row r="6194" spans="1:19" ht="28.8" x14ac:dyDescent="0.3">
      <c r="A6194" s="2" t="s">
        <v>28</v>
      </c>
      <c r="B6194" s="2" t="s">
        <v>29</v>
      </c>
      <c r="C6194" s="2" t="s">
        <v>22</v>
      </c>
      <c r="D6194" s="2" t="s">
        <v>23</v>
      </c>
      <c r="E6194" s="2" t="s">
        <v>5</v>
      </c>
      <c r="G6194" s="2" t="s">
        <v>24</v>
      </c>
      <c r="H6194" s="2">
        <v>2817239</v>
      </c>
      <c r="I6194" s="2">
        <v>2817565</v>
      </c>
      <c r="J6194" s="1" t="s">
        <v>25</v>
      </c>
      <c r="K6194" s="2" t="s">
        <v>8420</v>
      </c>
      <c r="N6194" s="2" t="s">
        <v>101</v>
      </c>
      <c r="Q6194" s="2" t="s">
        <v>8419</v>
      </c>
      <c r="R6194" s="2">
        <v>327</v>
      </c>
      <c r="S6194" s="2">
        <v>108</v>
      </c>
    </row>
    <row r="6195" spans="1:19" ht="28.8" x14ac:dyDescent="0.3">
      <c r="A6195" s="2" t="s">
        <v>20</v>
      </c>
      <c r="B6195" s="2" t="s">
        <v>21</v>
      </c>
      <c r="C6195" s="2" t="s">
        <v>22</v>
      </c>
      <c r="D6195" s="2" t="s">
        <v>23</v>
      </c>
      <c r="E6195" s="2" t="s">
        <v>5</v>
      </c>
      <c r="G6195" s="2" t="s">
        <v>24</v>
      </c>
      <c r="H6195" s="2">
        <v>2817574</v>
      </c>
      <c r="I6195" s="2">
        <v>2817822</v>
      </c>
      <c r="J6195" s="1" t="s">
        <v>54</v>
      </c>
      <c r="Q6195" s="2" t="s">
        <v>8421</v>
      </c>
      <c r="R6195" s="2">
        <v>249</v>
      </c>
    </row>
    <row r="6196" spans="1:19" ht="57.6" x14ac:dyDescent="0.3">
      <c r="A6196" s="2" t="s">
        <v>28</v>
      </c>
      <c r="B6196" s="2" t="s">
        <v>29</v>
      </c>
      <c r="C6196" s="2" t="s">
        <v>22</v>
      </c>
      <c r="D6196" s="2" t="s">
        <v>23</v>
      </c>
      <c r="E6196" s="2" t="s">
        <v>5</v>
      </c>
      <c r="G6196" s="2" t="s">
        <v>24</v>
      </c>
      <c r="H6196" s="2">
        <v>2817574</v>
      </c>
      <c r="I6196" s="2">
        <v>2817822</v>
      </c>
      <c r="J6196" s="1" t="s">
        <v>54</v>
      </c>
      <c r="K6196" s="2" t="s">
        <v>8422</v>
      </c>
      <c r="N6196" s="2" t="s">
        <v>8187</v>
      </c>
      <c r="Q6196" s="2" t="s">
        <v>8421</v>
      </c>
      <c r="R6196" s="2">
        <v>249</v>
      </c>
      <c r="S6196" s="2">
        <v>82</v>
      </c>
    </row>
    <row r="6197" spans="1:19" ht="28.8" x14ac:dyDescent="0.3">
      <c r="A6197" s="2" t="s">
        <v>20</v>
      </c>
      <c r="B6197" s="2" t="s">
        <v>21</v>
      </c>
      <c r="C6197" s="2" t="s">
        <v>22</v>
      </c>
      <c r="D6197" s="2" t="s">
        <v>23</v>
      </c>
      <c r="E6197" s="2" t="s">
        <v>5</v>
      </c>
      <c r="G6197" s="2" t="s">
        <v>24</v>
      </c>
      <c r="H6197" s="2">
        <v>2818259</v>
      </c>
      <c r="I6197" s="2">
        <v>2818486</v>
      </c>
      <c r="J6197" s="1" t="s">
        <v>25</v>
      </c>
      <c r="Q6197" s="2" t="s">
        <v>8423</v>
      </c>
      <c r="R6197" s="2">
        <v>228</v>
      </c>
    </row>
    <row r="6198" spans="1:19" ht="28.8" x14ac:dyDescent="0.3">
      <c r="A6198" s="2" t="s">
        <v>28</v>
      </c>
      <c r="B6198" s="2" t="s">
        <v>29</v>
      </c>
      <c r="C6198" s="2" t="s">
        <v>22</v>
      </c>
      <c r="D6198" s="2" t="s">
        <v>23</v>
      </c>
      <c r="E6198" s="2" t="s">
        <v>5</v>
      </c>
      <c r="G6198" s="2" t="s">
        <v>24</v>
      </c>
      <c r="H6198" s="2">
        <v>2818259</v>
      </c>
      <c r="I6198" s="2">
        <v>2818486</v>
      </c>
      <c r="J6198" s="1" t="s">
        <v>25</v>
      </c>
      <c r="K6198" s="2" t="s">
        <v>8424</v>
      </c>
      <c r="N6198" s="2" t="s">
        <v>101</v>
      </c>
      <c r="Q6198" s="2" t="s">
        <v>8423</v>
      </c>
      <c r="R6198" s="2">
        <v>228</v>
      </c>
      <c r="S6198" s="2">
        <v>75</v>
      </c>
    </row>
    <row r="6199" spans="1:19" ht="28.8" x14ac:dyDescent="0.3">
      <c r="A6199" s="2" t="s">
        <v>20</v>
      </c>
      <c r="B6199" s="2" t="s">
        <v>21</v>
      </c>
      <c r="C6199" s="2" t="s">
        <v>22</v>
      </c>
      <c r="D6199" s="2" t="s">
        <v>23</v>
      </c>
      <c r="E6199" s="2" t="s">
        <v>5</v>
      </c>
      <c r="G6199" s="2" t="s">
        <v>24</v>
      </c>
      <c r="H6199" s="2">
        <v>2818547</v>
      </c>
      <c r="I6199" s="2">
        <v>2819356</v>
      </c>
      <c r="J6199" s="1" t="s">
        <v>54</v>
      </c>
      <c r="Q6199" s="2" t="s">
        <v>8425</v>
      </c>
      <c r="R6199" s="2">
        <v>810</v>
      </c>
    </row>
    <row r="6200" spans="1:19" ht="28.8" x14ac:dyDescent="0.3">
      <c r="A6200" s="2" t="s">
        <v>28</v>
      </c>
      <c r="B6200" s="2" t="s">
        <v>29</v>
      </c>
      <c r="C6200" s="2" t="s">
        <v>22</v>
      </c>
      <c r="D6200" s="2" t="s">
        <v>23</v>
      </c>
      <c r="E6200" s="2" t="s">
        <v>5</v>
      </c>
      <c r="G6200" s="2" t="s">
        <v>24</v>
      </c>
      <c r="H6200" s="2">
        <v>2818547</v>
      </c>
      <c r="I6200" s="2">
        <v>2819356</v>
      </c>
      <c r="J6200" s="1" t="s">
        <v>54</v>
      </c>
      <c r="K6200" s="2" t="s">
        <v>8426</v>
      </c>
      <c r="N6200" s="2" t="s">
        <v>101</v>
      </c>
      <c r="Q6200" s="2" t="s">
        <v>8425</v>
      </c>
      <c r="R6200" s="2">
        <v>810</v>
      </c>
      <c r="S6200" s="2">
        <v>269</v>
      </c>
    </row>
    <row r="6201" spans="1:19" ht="28.8" x14ac:dyDescent="0.3">
      <c r="A6201" s="2" t="s">
        <v>20</v>
      </c>
      <c r="B6201" s="2" t="s">
        <v>21</v>
      </c>
      <c r="C6201" s="2" t="s">
        <v>22</v>
      </c>
      <c r="D6201" s="2" t="s">
        <v>23</v>
      </c>
      <c r="E6201" s="2" t="s">
        <v>5</v>
      </c>
      <c r="G6201" s="2" t="s">
        <v>24</v>
      </c>
      <c r="H6201" s="2">
        <v>2819723</v>
      </c>
      <c r="I6201" s="2">
        <v>2819887</v>
      </c>
      <c r="J6201" s="1" t="s">
        <v>25</v>
      </c>
      <c r="Q6201" s="2" t="s">
        <v>8427</v>
      </c>
      <c r="R6201" s="2">
        <v>165</v>
      </c>
    </row>
    <row r="6202" spans="1:19" ht="28.8" x14ac:dyDescent="0.3">
      <c r="A6202" s="2" t="s">
        <v>28</v>
      </c>
      <c r="B6202" s="2" t="s">
        <v>29</v>
      </c>
      <c r="C6202" s="2" t="s">
        <v>22</v>
      </c>
      <c r="D6202" s="2" t="s">
        <v>23</v>
      </c>
      <c r="E6202" s="2" t="s">
        <v>5</v>
      </c>
      <c r="G6202" s="2" t="s">
        <v>24</v>
      </c>
      <c r="H6202" s="2">
        <v>2819723</v>
      </c>
      <c r="I6202" s="2">
        <v>2819887</v>
      </c>
      <c r="J6202" s="1" t="s">
        <v>25</v>
      </c>
      <c r="K6202" s="2" t="s">
        <v>8428</v>
      </c>
      <c r="N6202" s="2" t="s">
        <v>101</v>
      </c>
      <c r="Q6202" s="2" t="s">
        <v>8427</v>
      </c>
      <c r="R6202" s="2">
        <v>165</v>
      </c>
      <c r="S6202" s="2">
        <v>54</v>
      </c>
    </row>
    <row r="6203" spans="1:19" ht="28.8" x14ac:dyDescent="0.3">
      <c r="A6203" s="2" t="s">
        <v>20</v>
      </c>
      <c r="B6203" s="2" t="s">
        <v>21</v>
      </c>
      <c r="C6203" s="2" t="s">
        <v>22</v>
      </c>
      <c r="D6203" s="2" t="s">
        <v>23</v>
      </c>
      <c r="E6203" s="2" t="s">
        <v>5</v>
      </c>
      <c r="G6203" s="2" t="s">
        <v>24</v>
      </c>
      <c r="H6203" s="2">
        <v>2820227</v>
      </c>
      <c r="I6203" s="2">
        <v>2820631</v>
      </c>
      <c r="J6203" s="1" t="s">
        <v>25</v>
      </c>
      <c r="Q6203" s="2" t="s">
        <v>8429</v>
      </c>
      <c r="R6203" s="2">
        <v>405</v>
      </c>
    </row>
    <row r="6204" spans="1:19" ht="28.8" x14ac:dyDescent="0.3">
      <c r="A6204" s="2" t="s">
        <v>28</v>
      </c>
      <c r="B6204" s="2" t="s">
        <v>29</v>
      </c>
      <c r="C6204" s="2" t="s">
        <v>22</v>
      </c>
      <c r="D6204" s="2" t="s">
        <v>23</v>
      </c>
      <c r="E6204" s="2" t="s">
        <v>5</v>
      </c>
      <c r="G6204" s="2" t="s">
        <v>24</v>
      </c>
      <c r="H6204" s="2">
        <v>2820227</v>
      </c>
      <c r="I6204" s="2">
        <v>2820631</v>
      </c>
      <c r="J6204" s="1" t="s">
        <v>25</v>
      </c>
      <c r="K6204" s="2" t="s">
        <v>8430</v>
      </c>
      <c r="N6204" s="2" t="s">
        <v>101</v>
      </c>
      <c r="Q6204" s="2" t="s">
        <v>8429</v>
      </c>
      <c r="R6204" s="2">
        <v>405</v>
      </c>
      <c r="S6204" s="2">
        <v>134</v>
      </c>
    </row>
    <row r="6205" spans="1:19" ht="28.8" x14ac:dyDescent="0.3">
      <c r="A6205" s="2" t="s">
        <v>20</v>
      </c>
      <c r="B6205" s="2" t="s">
        <v>21</v>
      </c>
      <c r="C6205" s="2" t="s">
        <v>22</v>
      </c>
      <c r="D6205" s="2" t="s">
        <v>23</v>
      </c>
      <c r="E6205" s="2" t="s">
        <v>5</v>
      </c>
      <c r="G6205" s="2" t="s">
        <v>24</v>
      </c>
      <c r="H6205" s="2">
        <v>2821701</v>
      </c>
      <c r="I6205" s="2">
        <v>2822954</v>
      </c>
      <c r="J6205" s="1" t="s">
        <v>25</v>
      </c>
      <c r="Q6205" s="2" t="s">
        <v>8431</v>
      </c>
      <c r="R6205" s="2">
        <v>1254</v>
      </c>
    </row>
    <row r="6206" spans="1:19" ht="28.8" x14ac:dyDescent="0.3">
      <c r="A6206" s="2" t="s">
        <v>28</v>
      </c>
      <c r="B6206" s="2" t="s">
        <v>29</v>
      </c>
      <c r="C6206" s="2" t="s">
        <v>22</v>
      </c>
      <c r="D6206" s="2" t="s">
        <v>23</v>
      </c>
      <c r="E6206" s="2" t="s">
        <v>5</v>
      </c>
      <c r="G6206" s="2" t="s">
        <v>24</v>
      </c>
      <c r="H6206" s="2">
        <v>2821701</v>
      </c>
      <c r="I6206" s="2">
        <v>2822954</v>
      </c>
      <c r="J6206" s="1" t="s">
        <v>25</v>
      </c>
      <c r="K6206" s="2" t="s">
        <v>8432</v>
      </c>
      <c r="N6206" s="2" t="s">
        <v>114</v>
      </c>
      <c r="Q6206" s="2" t="s">
        <v>8431</v>
      </c>
      <c r="R6206" s="2">
        <v>1254</v>
      </c>
      <c r="S6206" s="2">
        <v>417</v>
      </c>
    </row>
    <row r="6207" spans="1:19" ht="28.8" x14ac:dyDescent="0.3">
      <c r="A6207" s="2" t="s">
        <v>20</v>
      </c>
      <c r="B6207" s="2" t="s">
        <v>21</v>
      </c>
      <c r="C6207" s="2" t="s">
        <v>22</v>
      </c>
      <c r="D6207" s="2" t="s">
        <v>23</v>
      </c>
      <c r="E6207" s="2" t="s">
        <v>5</v>
      </c>
      <c r="G6207" s="2" t="s">
        <v>24</v>
      </c>
      <c r="H6207" s="2">
        <v>2823014</v>
      </c>
      <c r="I6207" s="2">
        <v>2823529</v>
      </c>
      <c r="J6207" s="1" t="s">
        <v>25</v>
      </c>
      <c r="Q6207" s="2" t="s">
        <v>8433</v>
      </c>
      <c r="R6207" s="2">
        <v>516</v>
      </c>
    </row>
    <row r="6208" spans="1:19" ht="28.8" x14ac:dyDescent="0.3">
      <c r="A6208" s="2" t="s">
        <v>28</v>
      </c>
      <c r="B6208" s="2" t="s">
        <v>29</v>
      </c>
      <c r="C6208" s="2" t="s">
        <v>22</v>
      </c>
      <c r="D6208" s="2" t="s">
        <v>23</v>
      </c>
      <c r="E6208" s="2" t="s">
        <v>5</v>
      </c>
      <c r="G6208" s="2" t="s">
        <v>24</v>
      </c>
      <c r="H6208" s="2">
        <v>2823014</v>
      </c>
      <c r="I6208" s="2">
        <v>2823529</v>
      </c>
      <c r="J6208" s="1" t="s">
        <v>25</v>
      </c>
      <c r="K6208" s="2" t="s">
        <v>8434</v>
      </c>
      <c r="N6208" s="2" t="s">
        <v>341</v>
      </c>
      <c r="Q6208" s="2" t="s">
        <v>8433</v>
      </c>
      <c r="R6208" s="2">
        <v>516</v>
      </c>
      <c r="S6208" s="2">
        <v>171</v>
      </c>
    </row>
    <row r="6209" spans="1:19" ht="28.8" x14ac:dyDescent="0.3">
      <c r="A6209" s="2" t="s">
        <v>20</v>
      </c>
      <c r="B6209" s="2" t="s">
        <v>21</v>
      </c>
      <c r="C6209" s="2" t="s">
        <v>22</v>
      </c>
      <c r="D6209" s="2" t="s">
        <v>23</v>
      </c>
      <c r="E6209" s="2" t="s">
        <v>5</v>
      </c>
      <c r="G6209" s="2" t="s">
        <v>24</v>
      </c>
      <c r="H6209" s="2">
        <v>2823588</v>
      </c>
      <c r="I6209" s="2">
        <v>2824229</v>
      </c>
      <c r="J6209" s="1" t="s">
        <v>54</v>
      </c>
      <c r="Q6209" s="2" t="s">
        <v>8435</v>
      </c>
      <c r="R6209" s="2">
        <v>642</v>
      </c>
    </row>
    <row r="6210" spans="1:19" ht="43.2" x14ac:dyDescent="0.3">
      <c r="A6210" s="2" t="s">
        <v>28</v>
      </c>
      <c r="B6210" s="2" t="s">
        <v>29</v>
      </c>
      <c r="C6210" s="2" t="s">
        <v>22</v>
      </c>
      <c r="D6210" s="2" t="s">
        <v>23</v>
      </c>
      <c r="E6210" s="2" t="s">
        <v>5</v>
      </c>
      <c r="G6210" s="2" t="s">
        <v>24</v>
      </c>
      <c r="H6210" s="2">
        <v>2823588</v>
      </c>
      <c r="I6210" s="2">
        <v>2824229</v>
      </c>
      <c r="J6210" s="1" t="s">
        <v>54</v>
      </c>
      <c r="K6210" s="2" t="s">
        <v>8436</v>
      </c>
      <c r="N6210" s="2" t="s">
        <v>3440</v>
      </c>
      <c r="Q6210" s="2" t="s">
        <v>8435</v>
      </c>
      <c r="R6210" s="2">
        <v>642</v>
      </c>
      <c r="S6210" s="2">
        <v>213</v>
      </c>
    </row>
    <row r="6211" spans="1:19" ht="28.8" x14ac:dyDescent="0.3">
      <c r="A6211" s="2" t="s">
        <v>20</v>
      </c>
      <c r="B6211" s="2" t="s">
        <v>21</v>
      </c>
      <c r="C6211" s="2" t="s">
        <v>22</v>
      </c>
      <c r="D6211" s="2" t="s">
        <v>23</v>
      </c>
      <c r="E6211" s="2" t="s">
        <v>5</v>
      </c>
      <c r="G6211" s="2" t="s">
        <v>24</v>
      </c>
      <c r="H6211" s="2">
        <v>2824347</v>
      </c>
      <c r="I6211" s="2">
        <v>2824874</v>
      </c>
      <c r="J6211" s="1" t="s">
        <v>54</v>
      </c>
      <c r="Q6211" s="2" t="s">
        <v>8437</v>
      </c>
      <c r="R6211" s="2">
        <v>528</v>
      </c>
    </row>
    <row r="6212" spans="1:19" ht="28.8" x14ac:dyDescent="0.3">
      <c r="A6212" s="2" t="s">
        <v>28</v>
      </c>
      <c r="B6212" s="2" t="s">
        <v>29</v>
      </c>
      <c r="C6212" s="2" t="s">
        <v>22</v>
      </c>
      <c r="D6212" s="2" t="s">
        <v>23</v>
      </c>
      <c r="E6212" s="2" t="s">
        <v>5</v>
      </c>
      <c r="G6212" s="2" t="s">
        <v>24</v>
      </c>
      <c r="H6212" s="2">
        <v>2824347</v>
      </c>
      <c r="I6212" s="2">
        <v>2824874</v>
      </c>
      <c r="J6212" s="1" t="s">
        <v>54</v>
      </c>
      <c r="K6212" s="2" t="s">
        <v>8438</v>
      </c>
      <c r="N6212" s="2" t="s">
        <v>101</v>
      </c>
      <c r="Q6212" s="2" t="s">
        <v>8437</v>
      </c>
      <c r="R6212" s="2">
        <v>528</v>
      </c>
      <c r="S6212" s="2">
        <v>175</v>
      </c>
    </row>
    <row r="6213" spans="1:19" ht="28.8" x14ac:dyDescent="0.3">
      <c r="A6213" s="2" t="s">
        <v>20</v>
      </c>
      <c r="B6213" s="2" t="s">
        <v>21</v>
      </c>
      <c r="C6213" s="2" t="s">
        <v>22</v>
      </c>
      <c r="D6213" s="2" t="s">
        <v>23</v>
      </c>
      <c r="E6213" s="2" t="s">
        <v>5</v>
      </c>
      <c r="G6213" s="2" t="s">
        <v>24</v>
      </c>
      <c r="H6213" s="2">
        <v>2824886</v>
      </c>
      <c r="I6213" s="2">
        <v>2824978</v>
      </c>
      <c r="J6213" s="1" t="s">
        <v>54</v>
      </c>
      <c r="Q6213" s="2" t="s">
        <v>8439</v>
      </c>
      <c r="R6213" s="2">
        <v>93</v>
      </c>
    </row>
    <row r="6214" spans="1:19" ht="28.8" x14ac:dyDescent="0.3">
      <c r="A6214" s="2" t="s">
        <v>28</v>
      </c>
      <c r="B6214" s="2" t="s">
        <v>29</v>
      </c>
      <c r="C6214" s="2" t="s">
        <v>22</v>
      </c>
      <c r="D6214" s="2" t="s">
        <v>23</v>
      </c>
      <c r="E6214" s="2" t="s">
        <v>5</v>
      </c>
      <c r="G6214" s="2" t="s">
        <v>24</v>
      </c>
      <c r="H6214" s="2">
        <v>2824886</v>
      </c>
      <c r="I6214" s="2">
        <v>2824978</v>
      </c>
      <c r="J6214" s="1" t="s">
        <v>54</v>
      </c>
      <c r="K6214" s="2" t="s">
        <v>8440</v>
      </c>
      <c r="N6214" s="2" t="s">
        <v>101</v>
      </c>
      <c r="Q6214" s="2" t="s">
        <v>8439</v>
      </c>
      <c r="R6214" s="2">
        <v>93</v>
      </c>
      <c r="S6214" s="2">
        <v>30</v>
      </c>
    </row>
    <row r="6215" spans="1:19" ht="28.8" x14ac:dyDescent="0.3">
      <c r="A6215" s="2" t="s">
        <v>20</v>
      </c>
      <c r="B6215" s="2" t="s">
        <v>21</v>
      </c>
      <c r="C6215" s="2" t="s">
        <v>22</v>
      </c>
      <c r="D6215" s="2" t="s">
        <v>23</v>
      </c>
      <c r="E6215" s="2" t="s">
        <v>5</v>
      </c>
      <c r="G6215" s="2" t="s">
        <v>24</v>
      </c>
      <c r="H6215" s="2">
        <v>2824988</v>
      </c>
      <c r="I6215" s="2">
        <v>2825428</v>
      </c>
      <c r="J6215" s="1" t="s">
        <v>54</v>
      </c>
      <c r="Q6215" s="2" t="s">
        <v>8441</v>
      </c>
      <c r="R6215" s="2">
        <v>441</v>
      </c>
    </row>
    <row r="6216" spans="1:19" ht="28.8" x14ac:dyDescent="0.3">
      <c r="A6216" s="2" t="s">
        <v>28</v>
      </c>
      <c r="B6216" s="2" t="s">
        <v>29</v>
      </c>
      <c r="C6216" s="2" t="s">
        <v>22</v>
      </c>
      <c r="D6216" s="2" t="s">
        <v>23</v>
      </c>
      <c r="E6216" s="2" t="s">
        <v>5</v>
      </c>
      <c r="G6216" s="2" t="s">
        <v>24</v>
      </c>
      <c r="H6216" s="2">
        <v>2824988</v>
      </c>
      <c r="I6216" s="2">
        <v>2825428</v>
      </c>
      <c r="J6216" s="1" t="s">
        <v>54</v>
      </c>
      <c r="K6216" s="2" t="s">
        <v>8442</v>
      </c>
      <c r="N6216" s="2" t="s">
        <v>8443</v>
      </c>
      <c r="Q6216" s="2" t="s">
        <v>8441</v>
      </c>
      <c r="R6216" s="2">
        <v>441</v>
      </c>
      <c r="S6216" s="2">
        <v>146</v>
      </c>
    </row>
    <row r="6217" spans="1:19" ht="28.8" x14ac:dyDescent="0.3">
      <c r="A6217" s="2" t="s">
        <v>20</v>
      </c>
      <c r="B6217" s="2" t="s">
        <v>21</v>
      </c>
      <c r="C6217" s="2" t="s">
        <v>22</v>
      </c>
      <c r="D6217" s="2" t="s">
        <v>23</v>
      </c>
      <c r="E6217" s="2" t="s">
        <v>5</v>
      </c>
      <c r="G6217" s="2" t="s">
        <v>24</v>
      </c>
      <c r="H6217" s="2">
        <v>2825443</v>
      </c>
      <c r="I6217" s="2">
        <v>2826636</v>
      </c>
      <c r="J6217" s="1" t="s">
        <v>54</v>
      </c>
      <c r="Q6217" s="2" t="s">
        <v>8444</v>
      </c>
      <c r="R6217" s="2">
        <v>1194</v>
      </c>
    </row>
    <row r="6218" spans="1:19" ht="28.8" x14ac:dyDescent="0.3">
      <c r="A6218" s="2" t="s">
        <v>28</v>
      </c>
      <c r="B6218" s="2" t="s">
        <v>29</v>
      </c>
      <c r="C6218" s="2" t="s">
        <v>22</v>
      </c>
      <c r="D6218" s="2" t="s">
        <v>23</v>
      </c>
      <c r="E6218" s="2" t="s">
        <v>5</v>
      </c>
      <c r="G6218" s="2" t="s">
        <v>24</v>
      </c>
      <c r="H6218" s="2">
        <v>2825443</v>
      </c>
      <c r="I6218" s="2">
        <v>2826636</v>
      </c>
      <c r="J6218" s="1" t="s">
        <v>54</v>
      </c>
      <c r="K6218" s="2" t="s">
        <v>8445</v>
      </c>
      <c r="N6218" s="2" t="s">
        <v>1966</v>
      </c>
      <c r="Q6218" s="2" t="s">
        <v>8444</v>
      </c>
      <c r="R6218" s="2">
        <v>1194</v>
      </c>
      <c r="S6218" s="2">
        <v>397</v>
      </c>
    </row>
    <row r="6219" spans="1:19" ht="28.8" x14ac:dyDescent="0.3">
      <c r="A6219" s="2" t="s">
        <v>20</v>
      </c>
      <c r="B6219" s="2" t="s">
        <v>21</v>
      </c>
      <c r="C6219" s="2" t="s">
        <v>22</v>
      </c>
      <c r="D6219" s="2" t="s">
        <v>23</v>
      </c>
      <c r="E6219" s="2" t="s">
        <v>5</v>
      </c>
      <c r="G6219" s="2" t="s">
        <v>24</v>
      </c>
      <c r="H6219" s="2">
        <v>2826656</v>
      </c>
      <c r="I6219" s="2">
        <v>2827600</v>
      </c>
      <c r="J6219" s="1" t="s">
        <v>54</v>
      </c>
      <c r="O6219" s="2" t="s">
        <v>8446</v>
      </c>
      <c r="Q6219" s="2" t="s">
        <v>8447</v>
      </c>
      <c r="R6219" s="2">
        <v>945</v>
      </c>
    </row>
    <row r="6220" spans="1:19" ht="28.8" x14ac:dyDescent="0.3">
      <c r="A6220" s="2" t="s">
        <v>28</v>
      </c>
      <c r="B6220" s="2" t="s">
        <v>29</v>
      </c>
      <c r="C6220" s="2" t="s">
        <v>22</v>
      </c>
      <c r="D6220" s="2" t="s">
        <v>23</v>
      </c>
      <c r="E6220" s="2" t="s">
        <v>5</v>
      </c>
      <c r="G6220" s="2" t="s">
        <v>24</v>
      </c>
      <c r="H6220" s="2">
        <v>2826656</v>
      </c>
      <c r="I6220" s="2">
        <v>2827600</v>
      </c>
      <c r="J6220" s="1" t="s">
        <v>54</v>
      </c>
      <c r="K6220" s="2" t="s">
        <v>8448</v>
      </c>
      <c r="N6220" s="2" t="s">
        <v>1963</v>
      </c>
      <c r="O6220" s="2" t="s">
        <v>8446</v>
      </c>
      <c r="Q6220" s="2" t="s">
        <v>8447</v>
      </c>
      <c r="R6220" s="2">
        <v>945</v>
      </c>
      <c r="S6220" s="2">
        <v>314</v>
      </c>
    </row>
    <row r="6221" spans="1:19" ht="28.8" x14ac:dyDescent="0.3">
      <c r="A6221" s="2" t="s">
        <v>20</v>
      </c>
      <c r="B6221" s="2" t="s">
        <v>21</v>
      </c>
      <c r="C6221" s="2" t="s">
        <v>22</v>
      </c>
      <c r="D6221" s="2" t="s">
        <v>23</v>
      </c>
      <c r="E6221" s="2" t="s">
        <v>5</v>
      </c>
      <c r="G6221" s="2" t="s">
        <v>24</v>
      </c>
      <c r="H6221" s="2">
        <v>2827616</v>
      </c>
      <c r="I6221" s="2">
        <v>2828443</v>
      </c>
      <c r="J6221" s="1" t="s">
        <v>54</v>
      </c>
      <c r="Q6221" s="2" t="s">
        <v>8449</v>
      </c>
      <c r="R6221" s="2">
        <v>828</v>
      </c>
    </row>
    <row r="6222" spans="1:19" ht="28.8" x14ac:dyDescent="0.3">
      <c r="A6222" s="2" t="s">
        <v>28</v>
      </c>
      <c r="B6222" s="2" t="s">
        <v>29</v>
      </c>
      <c r="C6222" s="2" t="s">
        <v>22</v>
      </c>
      <c r="D6222" s="2" t="s">
        <v>23</v>
      </c>
      <c r="E6222" s="2" t="s">
        <v>5</v>
      </c>
      <c r="G6222" s="2" t="s">
        <v>24</v>
      </c>
      <c r="H6222" s="2">
        <v>2827616</v>
      </c>
      <c r="I6222" s="2">
        <v>2828443</v>
      </c>
      <c r="J6222" s="1" t="s">
        <v>54</v>
      </c>
      <c r="K6222" s="2" t="s">
        <v>8450</v>
      </c>
      <c r="N6222" s="2" t="s">
        <v>192</v>
      </c>
      <c r="Q6222" s="2" t="s">
        <v>8449</v>
      </c>
      <c r="R6222" s="2">
        <v>828</v>
      </c>
      <c r="S6222" s="2">
        <v>275</v>
      </c>
    </row>
    <row r="6223" spans="1:19" ht="28.8" x14ac:dyDescent="0.3">
      <c r="A6223" s="2" t="s">
        <v>20</v>
      </c>
      <c r="B6223" s="2" t="s">
        <v>21</v>
      </c>
      <c r="C6223" s="2" t="s">
        <v>22</v>
      </c>
      <c r="D6223" s="2" t="s">
        <v>23</v>
      </c>
      <c r="E6223" s="2" t="s">
        <v>5</v>
      </c>
      <c r="G6223" s="2" t="s">
        <v>24</v>
      </c>
      <c r="H6223" s="2">
        <v>2828694</v>
      </c>
      <c r="I6223" s="2">
        <v>2828810</v>
      </c>
      <c r="J6223" s="1" t="s">
        <v>54</v>
      </c>
      <c r="Q6223" s="2" t="s">
        <v>8451</v>
      </c>
      <c r="R6223" s="2">
        <v>117</v>
      </c>
    </row>
    <row r="6224" spans="1:19" ht="28.8" x14ac:dyDescent="0.3">
      <c r="A6224" s="2" t="s">
        <v>28</v>
      </c>
      <c r="B6224" s="2" t="s">
        <v>29</v>
      </c>
      <c r="C6224" s="2" t="s">
        <v>22</v>
      </c>
      <c r="D6224" s="2" t="s">
        <v>23</v>
      </c>
      <c r="E6224" s="2" t="s">
        <v>5</v>
      </c>
      <c r="G6224" s="2" t="s">
        <v>24</v>
      </c>
      <c r="H6224" s="2">
        <v>2828694</v>
      </c>
      <c r="I6224" s="2">
        <v>2828810</v>
      </c>
      <c r="J6224" s="1" t="s">
        <v>54</v>
      </c>
      <c r="K6224" s="2" t="s">
        <v>8452</v>
      </c>
      <c r="N6224" s="2" t="s">
        <v>101</v>
      </c>
      <c r="Q6224" s="2" t="s">
        <v>8451</v>
      </c>
      <c r="R6224" s="2">
        <v>117</v>
      </c>
      <c r="S6224" s="2">
        <v>38</v>
      </c>
    </row>
    <row r="6225" spans="1:19" ht="28.8" x14ac:dyDescent="0.3">
      <c r="A6225" s="2" t="s">
        <v>20</v>
      </c>
      <c r="B6225" s="2" t="s">
        <v>21</v>
      </c>
      <c r="C6225" s="2" t="s">
        <v>22</v>
      </c>
      <c r="D6225" s="2" t="s">
        <v>23</v>
      </c>
      <c r="E6225" s="2" t="s">
        <v>5</v>
      </c>
      <c r="G6225" s="2" t="s">
        <v>24</v>
      </c>
      <c r="H6225" s="2">
        <v>2828862</v>
      </c>
      <c r="I6225" s="2">
        <v>2829425</v>
      </c>
      <c r="J6225" s="1" t="s">
        <v>54</v>
      </c>
      <c r="O6225" s="2" t="s">
        <v>8453</v>
      </c>
      <c r="Q6225" s="2" t="s">
        <v>8454</v>
      </c>
      <c r="R6225" s="2">
        <v>564</v>
      </c>
    </row>
    <row r="6226" spans="1:19" ht="28.8" x14ac:dyDescent="0.3">
      <c r="A6226" s="2" t="s">
        <v>28</v>
      </c>
      <c r="B6226" s="2" t="s">
        <v>29</v>
      </c>
      <c r="C6226" s="2" t="s">
        <v>22</v>
      </c>
      <c r="D6226" s="2" t="s">
        <v>23</v>
      </c>
      <c r="E6226" s="2" t="s">
        <v>5</v>
      </c>
      <c r="G6226" s="2" t="s">
        <v>24</v>
      </c>
      <c r="H6226" s="2">
        <v>2828862</v>
      </c>
      <c r="I6226" s="2">
        <v>2829425</v>
      </c>
      <c r="J6226" s="1" t="s">
        <v>54</v>
      </c>
      <c r="K6226" s="2" t="s">
        <v>8455</v>
      </c>
      <c r="N6226" s="2" t="s">
        <v>8456</v>
      </c>
      <c r="O6226" s="2" t="s">
        <v>8453</v>
      </c>
      <c r="Q6226" s="2" t="s">
        <v>8454</v>
      </c>
      <c r="R6226" s="2">
        <v>564</v>
      </c>
      <c r="S6226" s="2">
        <v>187</v>
      </c>
    </row>
    <row r="6227" spans="1:19" ht="28.8" x14ac:dyDescent="0.3">
      <c r="A6227" s="2" t="s">
        <v>20</v>
      </c>
      <c r="B6227" s="2" t="s">
        <v>21</v>
      </c>
      <c r="C6227" s="2" t="s">
        <v>22</v>
      </c>
      <c r="D6227" s="2" t="s">
        <v>23</v>
      </c>
      <c r="E6227" s="2" t="s">
        <v>5</v>
      </c>
      <c r="G6227" s="2" t="s">
        <v>24</v>
      </c>
      <c r="H6227" s="2">
        <v>2829793</v>
      </c>
      <c r="I6227" s="2">
        <v>2829987</v>
      </c>
      <c r="J6227" s="1" t="s">
        <v>54</v>
      </c>
      <c r="O6227" s="2" t="s">
        <v>8457</v>
      </c>
      <c r="Q6227" s="2" t="s">
        <v>8458</v>
      </c>
      <c r="R6227" s="2">
        <v>195</v>
      </c>
    </row>
    <row r="6228" spans="1:19" ht="43.2" x14ac:dyDescent="0.3">
      <c r="A6228" s="2" t="s">
        <v>28</v>
      </c>
      <c r="B6228" s="2" t="s">
        <v>29</v>
      </c>
      <c r="C6228" s="2" t="s">
        <v>22</v>
      </c>
      <c r="D6228" s="2" t="s">
        <v>23</v>
      </c>
      <c r="E6228" s="2" t="s">
        <v>5</v>
      </c>
      <c r="G6228" s="2" t="s">
        <v>24</v>
      </c>
      <c r="H6228" s="2">
        <v>2829793</v>
      </c>
      <c r="I6228" s="2">
        <v>2829987</v>
      </c>
      <c r="J6228" s="1" t="s">
        <v>54</v>
      </c>
      <c r="K6228" s="2" t="s">
        <v>8459</v>
      </c>
      <c r="N6228" s="2" t="s">
        <v>8460</v>
      </c>
      <c r="O6228" s="2" t="s">
        <v>8457</v>
      </c>
      <c r="Q6228" s="2" t="s">
        <v>8458</v>
      </c>
      <c r="R6228" s="2">
        <v>195</v>
      </c>
      <c r="S6228" s="2">
        <v>64</v>
      </c>
    </row>
    <row r="6229" spans="1:19" ht="28.8" x14ac:dyDescent="0.3">
      <c r="A6229" s="2" t="s">
        <v>20</v>
      </c>
      <c r="B6229" s="2" t="s">
        <v>21</v>
      </c>
      <c r="C6229" s="2" t="s">
        <v>22</v>
      </c>
      <c r="D6229" s="2" t="s">
        <v>23</v>
      </c>
      <c r="E6229" s="2" t="s">
        <v>5</v>
      </c>
      <c r="G6229" s="2" t="s">
        <v>24</v>
      </c>
      <c r="H6229" s="2">
        <v>2830028</v>
      </c>
      <c r="I6229" s="2">
        <v>2830582</v>
      </c>
      <c r="J6229" s="1" t="s">
        <v>54</v>
      </c>
      <c r="O6229" s="2" t="s">
        <v>8461</v>
      </c>
      <c r="Q6229" s="2" t="s">
        <v>8462</v>
      </c>
      <c r="R6229" s="2">
        <v>555</v>
      </c>
    </row>
    <row r="6230" spans="1:19" ht="43.2" x14ac:dyDescent="0.3">
      <c r="A6230" s="2" t="s">
        <v>28</v>
      </c>
      <c r="B6230" s="2" t="s">
        <v>29</v>
      </c>
      <c r="C6230" s="2" t="s">
        <v>22</v>
      </c>
      <c r="D6230" s="2" t="s">
        <v>23</v>
      </c>
      <c r="E6230" s="2" t="s">
        <v>5</v>
      </c>
      <c r="G6230" s="2" t="s">
        <v>24</v>
      </c>
      <c r="H6230" s="2">
        <v>2830028</v>
      </c>
      <c r="I6230" s="2">
        <v>2830582</v>
      </c>
      <c r="J6230" s="1" t="s">
        <v>54</v>
      </c>
      <c r="K6230" s="2" t="s">
        <v>8463</v>
      </c>
      <c r="N6230" s="2" t="s">
        <v>8464</v>
      </c>
      <c r="O6230" s="2" t="s">
        <v>8461</v>
      </c>
      <c r="Q6230" s="2" t="s">
        <v>8462</v>
      </c>
      <c r="R6230" s="2">
        <v>555</v>
      </c>
      <c r="S6230" s="2">
        <v>184</v>
      </c>
    </row>
    <row r="6231" spans="1:19" ht="28.8" x14ac:dyDescent="0.3">
      <c r="A6231" s="2" t="s">
        <v>20</v>
      </c>
      <c r="B6231" s="2" t="s">
        <v>21</v>
      </c>
      <c r="C6231" s="2" t="s">
        <v>22</v>
      </c>
      <c r="D6231" s="2" t="s">
        <v>23</v>
      </c>
      <c r="E6231" s="2" t="s">
        <v>5</v>
      </c>
      <c r="G6231" s="2" t="s">
        <v>24</v>
      </c>
      <c r="H6231" s="2">
        <v>2830602</v>
      </c>
      <c r="I6231" s="2">
        <v>2832485</v>
      </c>
      <c r="J6231" s="1" t="s">
        <v>54</v>
      </c>
      <c r="O6231" s="2" t="s">
        <v>8465</v>
      </c>
      <c r="Q6231" s="2" t="s">
        <v>8466</v>
      </c>
      <c r="R6231" s="2">
        <v>1884</v>
      </c>
    </row>
    <row r="6232" spans="1:19" ht="43.2" x14ac:dyDescent="0.3">
      <c r="A6232" s="2" t="s">
        <v>28</v>
      </c>
      <c r="B6232" s="2" t="s">
        <v>29</v>
      </c>
      <c r="C6232" s="2" t="s">
        <v>22</v>
      </c>
      <c r="D6232" s="2" t="s">
        <v>23</v>
      </c>
      <c r="E6232" s="2" t="s">
        <v>5</v>
      </c>
      <c r="G6232" s="2" t="s">
        <v>24</v>
      </c>
      <c r="H6232" s="2">
        <v>2830602</v>
      </c>
      <c r="I6232" s="2">
        <v>2832485</v>
      </c>
      <c r="J6232" s="1" t="s">
        <v>54</v>
      </c>
      <c r="K6232" s="2" t="s">
        <v>8467</v>
      </c>
      <c r="N6232" s="2" t="s">
        <v>8468</v>
      </c>
      <c r="O6232" s="2" t="s">
        <v>8465</v>
      </c>
      <c r="Q6232" s="2" t="s">
        <v>8466</v>
      </c>
      <c r="R6232" s="2">
        <v>1884</v>
      </c>
      <c r="S6232" s="2">
        <v>627</v>
      </c>
    </row>
    <row r="6233" spans="1:19" ht="28.8" x14ac:dyDescent="0.3">
      <c r="A6233" s="2" t="s">
        <v>20</v>
      </c>
      <c r="B6233" s="2" t="s">
        <v>21</v>
      </c>
      <c r="C6233" s="2" t="s">
        <v>22</v>
      </c>
      <c r="D6233" s="2" t="s">
        <v>23</v>
      </c>
      <c r="E6233" s="2" t="s">
        <v>5</v>
      </c>
      <c r="G6233" s="2" t="s">
        <v>24</v>
      </c>
      <c r="H6233" s="2">
        <v>2832542</v>
      </c>
      <c r="I6233" s="2">
        <v>2833306</v>
      </c>
      <c r="J6233" s="1" t="s">
        <v>54</v>
      </c>
      <c r="O6233" s="2" t="s">
        <v>8469</v>
      </c>
      <c r="Q6233" s="2" t="s">
        <v>8470</v>
      </c>
      <c r="R6233" s="2">
        <v>765</v>
      </c>
    </row>
    <row r="6234" spans="1:19" ht="43.2" x14ac:dyDescent="0.3">
      <c r="A6234" s="2" t="s">
        <v>28</v>
      </c>
      <c r="B6234" s="2" t="s">
        <v>29</v>
      </c>
      <c r="C6234" s="2" t="s">
        <v>22</v>
      </c>
      <c r="D6234" s="2" t="s">
        <v>23</v>
      </c>
      <c r="E6234" s="2" t="s">
        <v>5</v>
      </c>
      <c r="G6234" s="2" t="s">
        <v>24</v>
      </c>
      <c r="H6234" s="2">
        <v>2832542</v>
      </c>
      <c r="I6234" s="2">
        <v>2833306</v>
      </c>
      <c r="J6234" s="1" t="s">
        <v>54</v>
      </c>
      <c r="K6234" s="2" t="s">
        <v>8471</v>
      </c>
      <c r="N6234" s="2" t="s">
        <v>8472</v>
      </c>
      <c r="O6234" s="2" t="s">
        <v>8469</v>
      </c>
      <c r="Q6234" s="2" t="s">
        <v>8470</v>
      </c>
      <c r="R6234" s="2">
        <v>765</v>
      </c>
      <c r="S6234" s="2">
        <v>254</v>
      </c>
    </row>
    <row r="6235" spans="1:19" ht="28.8" x14ac:dyDescent="0.3">
      <c r="A6235" s="2" t="s">
        <v>20</v>
      </c>
      <c r="B6235" s="2" t="s">
        <v>21</v>
      </c>
      <c r="C6235" s="2" t="s">
        <v>22</v>
      </c>
      <c r="D6235" s="2" t="s">
        <v>23</v>
      </c>
      <c r="E6235" s="2" t="s">
        <v>5</v>
      </c>
      <c r="G6235" s="2" t="s">
        <v>24</v>
      </c>
      <c r="H6235" s="2">
        <v>2833321</v>
      </c>
      <c r="I6235" s="2">
        <v>2833872</v>
      </c>
      <c r="J6235" s="1" t="s">
        <v>54</v>
      </c>
      <c r="Q6235" s="2" t="s">
        <v>8473</v>
      </c>
      <c r="R6235" s="2">
        <v>552</v>
      </c>
    </row>
    <row r="6236" spans="1:19" ht="43.2" x14ac:dyDescent="0.3">
      <c r="A6236" s="2" t="s">
        <v>28</v>
      </c>
      <c r="B6236" s="2" t="s">
        <v>29</v>
      </c>
      <c r="C6236" s="2" t="s">
        <v>22</v>
      </c>
      <c r="D6236" s="2" t="s">
        <v>23</v>
      </c>
      <c r="E6236" s="2" t="s">
        <v>5</v>
      </c>
      <c r="G6236" s="2" t="s">
        <v>24</v>
      </c>
      <c r="H6236" s="2">
        <v>2833321</v>
      </c>
      <c r="I6236" s="2">
        <v>2833872</v>
      </c>
      <c r="J6236" s="1" t="s">
        <v>54</v>
      </c>
      <c r="K6236" s="2" t="s">
        <v>8474</v>
      </c>
      <c r="N6236" s="2" t="s">
        <v>41</v>
      </c>
      <c r="Q6236" s="2" t="s">
        <v>8473</v>
      </c>
      <c r="R6236" s="2">
        <v>552</v>
      </c>
      <c r="S6236" s="2">
        <v>183</v>
      </c>
    </row>
    <row r="6237" spans="1:19" ht="28.8" x14ac:dyDescent="0.3">
      <c r="A6237" s="2" t="s">
        <v>20</v>
      </c>
      <c r="B6237" s="2" t="s">
        <v>21</v>
      </c>
      <c r="C6237" s="2" t="s">
        <v>22</v>
      </c>
      <c r="D6237" s="2" t="s">
        <v>23</v>
      </c>
      <c r="E6237" s="2" t="s">
        <v>5</v>
      </c>
      <c r="G6237" s="2" t="s">
        <v>24</v>
      </c>
      <c r="H6237" s="2">
        <v>2833974</v>
      </c>
      <c r="I6237" s="2">
        <v>2834666</v>
      </c>
      <c r="J6237" s="1" t="s">
        <v>54</v>
      </c>
      <c r="O6237" s="2" t="s">
        <v>8475</v>
      </c>
      <c r="Q6237" s="2" t="s">
        <v>8476</v>
      </c>
      <c r="R6237" s="2">
        <v>693</v>
      </c>
    </row>
    <row r="6238" spans="1:19" ht="28.8" x14ac:dyDescent="0.3">
      <c r="A6238" s="2" t="s">
        <v>28</v>
      </c>
      <c r="B6238" s="2" t="s">
        <v>29</v>
      </c>
      <c r="C6238" s="2" t="s">
        <v>22</v>
      </c>
      <c r="D6238" s="2" t="s">
        <v>23</v>
      </c>
      <c r="E6238" s="2" t="s">
        <v>5</v>
      </c>
      <c r="G6238" s="2" t="s">
        <v>24</v>
      </c>
      <c r="H6238" s="2">
        <v>2833974</v>
      </c>
      <c r="I6238" s="2">
        <v>2834666</v>
      </c>
      <c r="J6238" s="1" t="s">
        <v>54</v>
      </c>
      <c r="K6238" s="2" t="s">
        <v>8477</v>
      </c>
      <c r="N6238" s="2" t="s">
        <v>8478</v>
      </c>
      <c r="O6238" s="2" t="s">
        <v>8475</v>
      </c>
      <c r="Q6238" s="2" t="s">
        <v>8476</v>
      </c>
      <c r="R6238" s="2">
        <v>693</v>
      </c>
      <c r="S6238" s="2">
        <v>230</v>
      </c>
    </row>
    <row r="6239" spans="1:19" ht="28.8" x14ac:dyDescent="0.3">
      <c r="A6239" s="2" t="s">
        <v>20</v>
      </c>
      <c r="B6239" s="2" t="s">
        <v>21</v>
      </c>
      <c r="C6239" s="2" t="s">
        <v>22</v>
      </c>
      <c r="D6239" s="2" t="s">
        <v>23</v>
      </c>
      <c r="E6239" s="2" t="s">
        <v>5</v>
      </c>
      <c r="G6239" s="2" t="s">
        <v>24</v>
      </c>
      <c r="H6239" s="2">
        <v>2834678</v>
      </c>
      <c r="I6239" s="2">
        <v>2836135</v>
      </c>
      <c r="J6239" s="1" t="s">
        <v>54</v>
      </c>
      <c r="O6239" s="2" t="s">
        <v>8479</v>
      </c>
      <c r="Q6239" s="2" t="s">
        <v>8480</v>
      </c>
      <c r="R6239" s="2">
        <v>1458</v>
      </c>
    </row>
    <row r="6240" spans="1:19" ht="28.8" x14ac:dyDescent="0.3">
      <c r="A6240" s="2" t="s">
        <v>28</v>
      </c>
      <c r="B6240" s="2" t="s">
        <v>29</v>
      </c>
      <c r="C6240" s="2" t="s">
        <v>22</v>
      </c>
      <c r="D6240" s="2" t="s">
        <v>23</v>
      </c>
      <c r="E6240" s="2" t="s">
        <v>5</v>
      </c>
      <c r="G6240" s="2" t="s">
        <v>24</v>
      </c>
      <c r="H6240" s="2">
        <v>2834678</v>
      </c>
      <c r="I6240" s="2">
        <v>2836135</v>
      </c>
      <c r="J6240" s="1" t="s">
        <v>54</v>
      </c>
      <c r="K6240" s="2" t="s">
        <v>8481</v>
      </c>
      <c r="N6240" s="2" t="s">
        <v>3927</v>
      </c>
      <c r="O6240" s="2" t="s">
        <v>8479</v>
      </c>
      <c r="Q6240" s="2" t="s">
        <v>8480</v>
      </c>
      <c r="R6240" s="2">
        <v>1458</v>
      </c>
      <c r="S6240" s="2">
        <v>485</v>
      </c>
    </row>
    <row r="6241" spans="1:19" ht="28.8" x14ac:dyDescent="0.3">
      <c r="A6241" s="2" t="s">
        <v>20</v>
      </c>
      <c r="B6241" s="2" t="s">
        <v>21</v>
      </c>
      <c r="C6241" s="2" t="s">
        <v>22</v>
      </c>
      <c r="D6241" s="2" t="s">
        <v>23</v>
      </c>
      <c r="E6241" s="2" t="s">
        <v>5</v>
      </c>
      <c r="G6241" s="2" t="s">
        <v>24</v>
      </c>
      <c r="H6241" s="2">
        <v>2836820</v>
      </c>
      <c r="I6241" s="2">
        <v>2837512</v>
      </c>
      <c r="J6241" s="1" t="s">
        <v>25</v>
      </c>
      <c r="Q6241" s="2" t="s">
        <v>8482</v>
      </c>
      <c r="R6241" s="2">
        <v>693</v>
      </c>
    </row>
    <row r="6242" spans="1:19" ht="28.8" x14ac:dyDescent="0.3">
      <c r="A6242" s="2" t="s">
        <v>28</v>
      </c>
      <c r="B6242" s="2" t="s">
        <v>29</v>
      </c>
      <c r="C6242" s="2" t="s">
        <v>22</v>
      </c>
      <c r="D6242" s="2" t="s">
        <v>23</v>
      </c>
      <c r="E6242" s="2" t="s">
        <v>5</v>
      </c>
      <c r="G6242" s="2" t="s">
        <v>24</v>
      </c>
      <c r="H6242" s="2">
        <v>2836820</v>
      </c>
      <c r="I6242" s="2">
        <v>2837512</v>
      </c>
      <c r="J6242" s="1" t="s">
        <v>25</v>
      </c>
      <c r="K6242" s="2" t="s">
        <v>8483</v>
      </c>
      <c r="N6242" s="2" t="s">
        <v>8484</v>
      </c>
      <c r="Q6242" s="2" t="s">
        <v>8482</v>
      </c>
      <c r="R6242" s="2">
        <v>693</v>
      </c>
      <c r="S6242" s="2">
        <v>230</v>
      </c>
    </row>
    <row r="6243" spans="1:19" ht="28.8" x14ac:dyDescent="0.3">
      <c r="A6243" s="2" t="s">
        <v>20</v>
      </c>
      <c r="B6243" s="2" t="s">
        <v>21</v>
      </c>
      <c r="C6243" s="2" t="s">
        <v>22</v>
      </c>
      <c r="D6243" s="2" t="s">
        <v>23</v>
      </c>
      <c r="E6243" s="2" t="s">
        <v>5</v>
      </c>
      <c r="G6243" s="2" t="s">
        <v>24</v>
      </c>
      <c r="H6243" s="2">
        <v>2837552</v>
      </c>
      <c r="I6243" s="2">
        <v>2838664</v>
      </c>
      <c r="J6243" s="1" t="s">
        <v>54</v>
      </c>
      <c r="Q6243" s="2" t="s">
        <v>8485</v>
      </c>
      <c r="R6243" s="2">
        <v>1113</v>
      </c>
    </row>
    <row r="6244" spans="1:19" ht="28.8" x14ac:dyDescent="0.3">
      <c r="A6244" s="2" t="s">
        <v>28</v>
      </c>
      <c r="B6244" s="2" t="s">
        <v>29</v>
      </c>
      <c r="C6244" s="2" t="s">
        <v>22</v>
      </c>
      <c r="D6244" s="2" t="s">
        <v>23</v>
      </c>
      <c r="E6244" s="2" t="s">
        <v>5</v>
      </c>
      <c r="G6244" s="2" t="s">
        <v>24</v>
      </c>
      <c r="H6244" s="2">
        <v>2837552</v>
      </c>
      <c r="I6244" s="2">
        <v>2838664</v>
      </c>
      <c r="J6244" s="1" t="s">
        <v>54</v>
      </c>
      <c r="K6244" s="2" t="s">
        <v>8486</v>
      </c>
      <c r="N6244" s="2" t="s">
        <v>101</v>
      </c>
      <c r="Q6244" s="2" t="s">
        <v>8485</v>
      </c>
      <c r="R6244" s="2">
        <v>1113</v>
      </c>
      <c r="S6244" s="2">
        <v>370</v>
      </c>
    </row>
    <row r="6245" spans="1:19" ht="28.8" x14ac:dyDescent="0.3">
      <c r="A6245" s="2" t="s">
        <v>20</v>
      </c>
      <c r="B6245" s="2" t="s">
        <v>21</v>
      </c>
      <c r="C6245" s="2" t="s">
        <v>22</v>
      </c>
      <c r="D6245" s="2" t="s">
        <v>23</v>
      </c>
      <c r="E6245" s="2" t="s">
        <v>5</v>
      </c>
      <c r="G6245" s="2" t="s">
        <v>24</v>
      </c>
      <c r="H6245" s="2">
        <v>2839069</v>
      </c>
      <c r="I6245" s="2">
        <v>2839290</v>
      </c>
      <c r="J6245" s="1" t="s">
        <v>25</v>
      </c>
      <c r="Q6245" s="2" t="s">
        <v>8487</v>
      </c>
      <c r="R6245" s="2">
        <v>222</v>
      </c>
    </row>
    <row r="6246" spans="1:19" ht="28.8" x14ac:dyDescent="0.3">
      <c r="A6246" s="2" t="s">
        <v>28</v>
      </c>
      <c r="B6246" s="2" t="s">
        <v>29</v>
      </c>
      <c r="C6246" s="2" t="s">
        <v>22</v>
      </c>
      <c r="D6246" s="2" t="s">
        <v>23</v>
      </c>
      <c r="E6246" s="2" t="s">
        <v>5</v>
      </c>
      <c r="G6246" s="2" t="s">
        <v>24</v>
      </c>
      <c r="H6246" s="2">
        <v>2839069</v>
      </c>
      <c r="I6246" s="2">
        <v>2839290</v>
      </c>
      <c r="J6246" s="1" t="s">
        <v>25</v>
      </c>
      <c r="K6246" s="2" t="s">
        <v>8488</v>
      </c>
      <c r="N6246" s="2" t="s">
        <v>101</v>
      </c>
      <c r="Q6246" s="2" t="s">
        <v>8487</v>
      </c>
      <c r="R6246" s="2">
        <v>222</v>
      </c>
      <c r="S6246" s="2">
        <v>73</v>
      </c>
    </row>
    <row r="6247" spans="1:19" ht="28.8" x14ac:dyDescent="0.3">
      <c r="A6247" s="2" t="s">
        <v>20</v>
      </c>
      <c r="B6247" s="2" t="s">
        <v>21</v>
      </c>
      <c r="C6247" s="2" t="s">
        <v>22</v>
      </c>
      <c r="D6247" s="2" t="s">
        <v>23</v>
      </c>
      <c r="E6247" s="2" t="s">
        <v>5</v>
      </c>
      <c r="G6247" s="2" t="s">
        <v>24</v>
      </c>
      <c r="H6247" s="2">
        <v>2839388</v>
      </c>
      <c r="I6247" s="2">
        <v>2839681</v>
      </c>
      <c r="J6247" s="1" t="s">
        <v>54</v>
      </c>
      <c r="Q6247" s="2" t="s">
        <v>8489</v>
      </c>
      <c r="R6247" s="2">
        <v>294</v>
      </c>
    </row>
    <row r="6248" spans="1:19" ht="43.2" x14ac:dyDescent="0.3">
      <c r="A6248" s="2" t="s">
        <v>28</v>
      </c>
      <c r="B6248" s="2" t="s">
        <v>29</v>
      </c>
      <c r="C6248" s="2" t="s">
        <v>22</v>
      </c>
      <c r="D6248" s="2" t="s">
        <v>23</v>
      </c>
      <c r="E6248" s="2" t="s">
        <v>5</v>
      </c>
      <c r="G6248" s="2" t="s">
        <v>24</v>
      </c>
      <c r="H6248" s="2">
        <v>2839388</v>
      </c>
      <c r="I6248" s="2">
        <v>2839681</v>
      </c>
      <c r="J6248" s="1" t="s">
        <v>54</v>
      </c>
      <c r="K6248" s="2" t="s">
        <v>8490</v>
      </c>
      <c r="N6248" s="2" t="s">
        <v>8350</v>
      </c>
      <c r="Q6248" s="2" t="s">
        <v>8489</v>
      </c>
      <c r="R6248" s="2">
        <v>294</v>
      </c>
      <c r="S6248" s="2">
        <v>97</v>
      </c>
    </row>
    <row r="6249" spans="1:19" ht="28.8" x14ac:dyDescent="0.3">
      <c r="A6249" s="2" t="s">
        <v>20</v>
      </c>
      <c r="B6249" s="2" t="s">
        <v>21</v>
      </c>
      <c r="C6249" s="2" t="s">
        <v>22</v>
      </c>
      <c r="D6249" s="2" t="s">
        <v>23</v>
      </c>
      <c r="E6249" s="2" t="s">
        <v>5</v>
      </c>
      <c r="G6249" s="2" t="s">
        <v>24</v>
      </c>
      <c r="H6249" s="2">
        <v>2839779</v>
      </c>
      <c r="I6249" s="2">
        <v>2841668</v>
      </c>
      <c r="J6249" s="1" t="s">
        <v>54</v>
      </c>
      <c r="O6249" s="2" t="s">
        <v>8491</v>
      </c>
      <c r="Q6249" s="2" t="s">
        <v>8492</v>
      </c>
      <c r="R6249" s="2">
        <v>1890</v>
      </c>
    </row>
    <row r="6250" spans="1:19" ht="28.8" x14ac:dyDescent="0.3">
      <c r="A6250" s="2" t="s">
        <v>28</v>
      </c>
      <c r="B6250" s="2" t="s">
        <v>29</v>
      </c>
      <c r="C6250" s="2" t="s">
        <v>22</v>
      </c>
      <c r="D6250" s="2" t="s">
        <v>23</v>
      </c>
      <c r="E6250" s="2" t="s">
        <v>5</v>
      </c>
      <c r="G6250" s="2" t="s">
        <v>24</v>
      </c>
      <c r="H6250" s="2">
        <v>2839779</v>
      </c>
      <c r="I6250" s="2">
        <v>2841668</v>
      </c>
      <c r="J6250" s="1" t="s">
        <v>54</v>
      </c>
      <c r="K6250" s="2" t="s">
        <v>8493</v>
      </c>
      <c r="N6250" s="2" t="s">
        <v>8494</v>
      </c>
      <c r="O6250" s="2" t="s">
        <v>8491</v>
      </c>
      <c r="Q6250" s="2" t="s">
        <v>8492</v>
      </c>
      <c r="R6250" s="2">
        <v>1890</v>
      </c>
      <c r="S6250" s="2">
        <v>629</v>
      </c>
    </row>
    <row r="6251" spans="1:19" ht="28.8" x14ac:dyDescent="0.3">
      <c r="A6251" s="2" t="s">
        <v>20</v>
      </c>
      <c r="B6251" s="2" t="s">
        <v>21</v>
      </c>
      <c r="C6251" s="2" t="s">
        <v>22</v>
      </c>
      <c r="D6251" s="2" t="s">
        <v>23</v>
      </c>
      <c r="E6251" s="2" t="s">
        <v>5</v>
      </c>
      <c r="G6251" s="2" t="s">
        <v>24</v>
      </c>
      <c r="H6251" s="2">
        <v>2841714</v>
      </c>
      <c r="I6251" s="2">
        <v>2841863</v>
      </c>
      <c r="J6251" s="1" t="s">
        <v>25</v>
      </c>
      <c r="Q6251" s="2" t="s">
        <v>8495</v>
      </c>
      <c r="R6251" s="2">
        <v>150</v>
      </c>
    </row>
    <row r="6252" spans="1:19" ht="28.8" x14ac:dyDescent="0.3">
      <c r="A6252" s="2" t="s">
        <v>28</v>
      </c>
      <c r="B6252" s="2" t="s">
        <v>29</v>
      </c>
      <c r="C6252" s="2" t="s">
        <v>22</v>
      </c>
      <c r="D6252" s="2" t="s">
        <v>23</v>
      </c>
      <c r="E6252" s="2" t="s">
        <v>5</v>
      </c>
      <c r="G6252" s="2" t="s">
        <v>24</v>
      </c>
      <c r="H6252" s="2">
        <v>2841714</v>
      </c>
      <c r="I6252" s="2">
        <v>2841863</v>
      </c>
      <c r="J6252" s="1" t="s">
        <v>25</v>
      </c>
      <c r="K6252" s="2" t="s">
        <v>8496</v>
      </c>
      <c r="N6252" s="2" t="s">
        <v>101</v>
      </c>
      <c r="Q6252" s="2" t="s">
        <v>8495</v>
      </c>
      <c r="R6252" s="2">
        <v>150</v>
      </c>
      <c r="S6252" s="2">
        <v>49</v>
      </c>
    </row>
    <row r="6253" spans="1:19" ht="28.8" x14ac:dyDescent="0.3">
      <c r="A6253" s="2" t="s">
        <v>20</v>
      </c>
      <c r="B6253" s="2" t="s">
        <v>21</v>
      </c>
      <c r="C6253" s="2" t="s">
        <v>22</v>
      </c>
      <c r="D6253" s="2" t="s">
        <v>23</v>
      </c>
      <c r="E6253" s="2" t="s">
        <v>5</v>
      </c>
      <c r="G6253" s="2" t="s">
        <v>24</v>
      </c>
      <c r="H6253" s="2">
        <v>2841856</v>
      </c>
      <c r="I6253" s="2">
        <v>2842176</v>
      </c>
      <c r="J6253" s="1" t="s">
        <v>54</v>
      </c>
      <c r="Q6253" s="2" t="s">
        <v>8497</v>
      </c>
      <c r="R6253" s="2">
        <v>321</v>
      </c>
    </row>
    <row r="6254" spans="1:19" ht="43.2" x14ac:dyDescent="0.3">
      <c r="A6254" s="2" t="s">
        <v>28</v>
      </c>
      <c r="B6254" s="2" t="s">
        <v>29</v>
      </c>
      <c r="C6254" s="2" t="s">
        <v>22</v>
      </c>
      <c r="D6254" s="2" t="s">
        <v>23</v>
      </c>
      <c r="E6254" s="2" t="s">
        <v>5</v>
      </c>
      <c r="G6254" s="2" t="s">
        <v>24</v>
      </c>
      <c r="H6254" s="2">
        <v>2841856</v>
      </c>
      <c r="I6254" s="2">
        <v>2842176</v>
      </c>
      <c r="J6254" s="1" t="s">
        <v>54</v>
      </c>
      <c r="K6254" s="2" t="s">
        <v>8498</v>
      </c>
      <c r="N6254" s="2" t="s">
        <v>41</v>
      </c>
      <c r="Q6254" s="2" t="s">
        <v>8497</v>
      </c>
      <c r="R6254" s="2">
        <v>321</v>
      </c>
      <c r="S6254" s="2">
        <v>106</v>
      </c>
    </row>
    <row r="6255" spans="1:19" ht="28.8" x14ac:dyDescent="0.3">
      <c r="A6255" s="2" t="s">
        <v>20</v>
      </c>
      <c r="B6255" s="2" t="s">
        <v>21</v>
      </c>
      <c r="C6255" s="2" t="s">
        <v>22</v>
      </c>
      <c r="D6255" s="2" t="s">
        <v>23</v>
      </c>
      <c r="E6255" s="2" t="s">
        <v>5</v>
      </c>
      <c r="G6255" s="2" t="s">
        <v>24</v>
      </c>
      <c r="H6255" s="2">
        <v>2842362</v>
      </c>
      <c r="I6255" s="2">
        <v>2843357</v>
      </c>
      <c r="J6255" s="1" t="s">
        <v>54</v>
      </c>
      <c r="Q6255" s="2" t="s">
        <v>8499</v>
      </c>
      <c r="R6255" s="2">
        <v>996</v>
      </c>
    </row>
    <row r="6256" spans="1:19" ht="57.6" x14ac:dyDescent="0.3">
      <c r="A6256" s="2" t="s">
        <v>28</v>
      </c>
      <c r="B6256" s="2" t="s">
        <v>29</v>
      </c>
      <c r="C6256" s="2" t="s">
        <v>22</v>
      </c>
      <c r="D6256" s="2" t="s">
        <v>23</v>
      </c>
      <c r="E6256" s="2" t="s">
        <v>5</v>
      </c>
      <c r="G6256" s="2" t="s">
        <v>24</v>
      </c>
      <c r="H6256" s="2">
        <v>2842362</v>
      </c>
      <c r="I6256" s="2">
        <v>2843357</v>
      </c>
      <c r="J6256" s="1" t="s">
        <v>54</v>
      </c>
      <c r="K6256" s="2" t="s">
        <v>8500</v>
      </c>
      <c r="N6256" s="2" t="s">
        <v>8501</v>
      </c>
      <c r="Q6256" s="2" t="s">
        <v>8499</v>
      </c>
      <c r="R6256" s="2">
        <v>996</v>
      </c>
      <c r="S6256" s="2">
        <v>331</v>
      </c>
    </row>
    <row r="6257" spans="1:20" ht="28.8" x14ac:dyDescent="0.3">
      <c r="A6257" s="2" t="s">
        <v>20</v>
      </c>
      <c r="B6257" s="2" t="s">
        <v>21</v>
      </c>
      <c r="C6257" s="2" t="s">
        <v>22</v>
      </c>
      <c r="D6257" s="2" t="s">
        <v>23</v>
      </c>
      <c r="E6257" s="2" t="s">
        <v>5</v>
      </c>
      <c r="G6257" s="2" t="s">
        <v>24</v>
      </c>
      <c r="H6257" s="2">
        <v>2844062</v>
      </c>
      <c r="I6257" s="2">
        <v>2844547</v>
      </c>
      <c r="J6257" s="1" t="s">
        <v>54</v>
      </c>
      <c r="Q6257" s="2" t="s">
        <v>8502</v>
      </c>
      <c r="R6257" s="2">
        <v>486</v>
      </c>
    </row>
    <row r="6258" spans="1:20" ht="28.8" x14ac:dyDescent="0.3">
      <c r="A6258" s="2" t="s">
        <v>28</v>
      </c>
      <c r="B6258" s="2" t="s">
        <v>29</v>
      </c>
      <c r="C6258" s="2" t="s">
        <v>22</v>
      </c>
      <c r="D6258" s="2" t="s">
        <v>23</v>
      </c>
      <c r="E6258" s="2" t="s">
        <v>5</v>
      </c>
      <c r="G6258" s="2" t="s">
        <v>24</v>
      </c>
      <c r="H6258" s="2">
        <v>2844062</v>
      </c>
      <c r="I6258" s="2">
        <v>2844547</v>
      </c>
      <c r="J6258" s="1" t="s">
        <v>54</v>
      </c>
      <c r="K6258" s="2" t="s">
        <v>8503</v>
      </c>
      <c r="N6258" s="2" t="s">
        <v>2638</v>
      </c>
      <c r="Q6258" s="2" t="s">
        <v>8502</v>
      </c>
      <c r="R6258" s="2">
        <v>486</v>
      </c>
      <c r="S6258" s="2">
        <v>161</v>
      </c>
    </row>
    <row r="6259" spans="1:20" ht="28.8" x14ac:dyDescent="0.3">
      <c r="A6259" s="2" t="s">
        <v>20</v>
      </c>
      <c r="B6259" s="2" t="s">
        <v>21</v>
      </c>
      <c r="C6259" s="2" t="s">
        <v>22</v>
      </c>
      <c r="D6259" s="2" t="s">
        <v>23</v>
      </c>
      <c r="E6259" s="2" t="s">
        <v>5</v>
      </c>
      <c r="G6259" s="2" t="s">
        <v>24</v>
      </c>
      <c r="H6259" s="2">
        <v>2844650</v>
      </c>
      <c r="I6259" s="2">
        <v>2844970</v>
      </c>
      <c r="J6259" s="1" t="s">
        <v>54</v>
      </c>
      <c r="Q6259" s="2" t="s">
        <v>8504</v>
      </c>
      <c r="R6259" s="2">
        <v>321</v>
      </c>
    </row>
    <row r="6260" spans="1:20" ht="43.2" x14ac:dyDescent="0.3">
      <c r="A6260" s="2" t="s">
        <v>28</v>
      </c>
      <c r="B6260" s="2" t="s">
        <v>29</v>
      </c>
      <c r="C6260" s="2" t="s">
        <v>22</v>
      </c>
      <c r="D6260" s="2" t="s">
        <v>23</v>
      </c>
      <c r="E6260" s="2" t="s">
        <v>5</v>
      </c>
      <c r="G6260" s="2" t="s">
        <v>24</v>
      </c>
      <c r="H6260" s="2">
        <v>2844650</v>
      </c>
      <c r="I6260" s="2">
        <v>2844970</v>
      </c>
      <c r="J6260" s="1" t="s">
        <v>54</v>
      </c>
      <c r="K6260" s="2" t="s">
        <v>8505</v>
      </c>
      <c r="N6260" s="2" t="s">
        <v>8506</v>
      </c>
      <c r="Q6260" s="2" t="s">
        <v>8504</v>
      </c>
      <c r="R6260" s="2">
        <v>321</v>
      </c>
      <c r="S6260" s="2">
        <v>106</v>
      </c>
    </row>
    <row r="6261" spans="1:20" ht="28.8" x14ac:dyDescent="0.3">
      <c r="A6261" s="2" t="s">
        <v>20</v>
      </c>
      <c r="B6261" s="2" t="s">
        <v>21</v>
      </c>
      <c r="C6261" s="2" t="s">
        <v>22</v>
      </c>
      <c r="D6261" s="2" t="s">
        <v>23</v>
      </c>
      <c r="E6261" s="2" t="s">
        <v>5</v>
      </c>
      <c r="G6261" s="2" t="s">
        <v>24</v>
      </c>
      <c r="H6261" s="2">
        <v>2845001</v>
      </c>
      <c r="I6261" s="2">
        <v>2845648</v>
      </c>
      <c r="J6261" s="1" t="s">
        <v>54</v>
      </c>
      <c r="Q6261" s="2" t="s">
        <v>8507</v>
      </c>
      <c r="R6261" s="2">
        <v>648</v>
      </c>
    </row>
    <row r="6262" spans="1:20" ht="28.8" x14ac:dyDescent="0.3">
      <c r="A6262" s="2" t="s">
        <v>28</v>
      </c>
      <c r="B6262" s="2" t="s">
        <v>29</v>
      </c>
      <c r="C6262" s="2" t="s">
        <v>22</v>
      </c>
      <c r="D6262" s="2" t="s">
        <v>23</v>
      </c>
      <c r="E6262" s="2" t="s">
        <v>5</v>
      </c>
      <c r="G6262" s="2" t="s">
        <v>24</v>
      </c>
      <c r="H6262" s="2">
        <v>2845001</v>
      </c>
      <c r="I6262" s="2">
        <v>2845648</v>
      </c>
      <c r="J6262" s="1" t="s">
        <v>54</v>
      </c>
      <c r="K6262" s="2" t="s">
        <v>8508</v>
      </c>
      <c r="N6262" s="2" t="s">
        <v>146</v>
      </c>
      <c r="Q6262" s="2" t="s">
        <v>8507</v>
      </c>
      <c r="R6262" s="2">
        <v>648</v>
      </c>
      <c r="S6262" s="2">
        <v>215</v>
      </c>
    </row>
    <row r="6263" spans="1:20" ht="28.8" x14ac:dyDescent="0.3">
      <c r="A6263" s="2" t="s">
        <v>20</v>
      </c>
      <c r="B6263" s="2" t="s">
        <v>21</v>
      </c>
      <c r="C6263" s="2" t="s">
        <v>22</v>
      </c>
      <c r="D6263" s="2" t="s">
        <v>23</v>
      </c>
      <c r="E6263" s="2" t="s">
        <v>5</v>
      </c>
      <c r="G6263" s="2" t="s">
        <v>24</v>
      </c>
      <c r="H6263" s="2">
        <v>2845659</v>
      </c>
      <c r="I6263" s="2">
        <v>2846879</v>
      </c>
      <c r="J6263" s="1" t="s">
        <v>54</v>
      </c>
      <c r="Q6263" s="2" t="s">
        <v>8509</v>
      </c>
      <c r="R6263" s="2">
        <v>1221</v>
      </c>
    </row>
    <row r="6264" spans="1:20" ht="28.8" x14ac:dyDescent="0.3">
      <c r="A6264" s="2" t="s">
        <v>28</v>
      </c>
      <c r="B6264" s="2" t="s">
        <v>29</v>
      </c>
      <c r="C6264" s="2" t="s">
        <v>22</v>
      </c>
      <c r="D6264" s="2" t="s">
        <v>23</v>
      </c>
      <c r="E6264" s="2" t="s">
        <v>5</v>
      </c>
      <c r="G6264" s="2" t="s">
        <v>24</v>
      </c>
      <c r="H6264" s="2">
        <v>2845659</v>
      </c>
      <c r="I6264" s="2">
        <v>2846879</v>
      </c>
      <c r="J6264" s="1" t="s">
        <v>54</v>
      </c>
      <c r="K6264" s="2" t="s">
        <v>8510</v>
      </c>
      <c r="N6264" s="2" t="s">
        <v>192</v>
      </c>
      <c r="Q6264" s="2" t="s">
        <v>8509</v>
      </c>
      <c r="R6264" s="2">
        <v>1221</v>
      </c>
      <c r="S6264" s="2">
        <v>406</v>
      </c>
    </row>
    <row r="6265" spans="1:20" ht="28.8" x14ac:dyDescent="0.3">
      <c r="A6265" s="2" t="s">
        <v>20</v>
      </c>
      <c r="B6265" s="2" t="s">
        <v>21</v>
      </c>
      <c r="C6265" s="2" t="s">
        <v>22</v>
      </c>
      <c r="D6265" s="2" t="s">
        <v>23</v>
      </c>
      <c r="E6265" s="2" t="s">
        <v>5</v>
      </c>
      <c r="G6265" s="2" t="s">
        <v>24</v>
      </c>
      <c r="H6265" s="2">
        <v>2847007</v>
      </c>
      <c r="I6265" s="2">
        <v>2847468</v>
      </c>
      <c r="J6265" s="1" t="s">
        <v>54</v>
      </c>
      <c r="Q6265" s="2" t="s">
        <v>8511</v>
      </c>
      <c r="R6265" s="2">
        <v>462</v>
      </c>
    </row>
    <row r="6266" spans="1:20" ht="28.8" x14ac:dyDescent="0.3">
      <c r="A6266" s="2" t="s">
        <v>28</v>
      </c>
      <c r="B6266" s="2" t="s">
        <v>29</v>
      </c>
      <c r="C6266" s="2" t="s">
        <v>22</v>
      </c>
      <c r="D6266" s="2" t="s">
        <v>23</v>
      </c>
      <c r="E6266" s="2" t="s">
        <v>5</v>
      </c>
      <c r="G6266" s="2" t="s">
        <v>24</v>
      </c>
      <c r="H6266" s="2">
        <v>2847007</v>
      </c>
      <c r="I6266" s="2">
        <v>2847468</v>
      </c>
      <c r="J6266" s="1" t="s">
        <v>54</v>
      </c>
      <c r="K6266" s="2" t="s">
        <v>8512</v>
      </c>
      <c r="N6266" s="2" t="s">
        <v>2638</v>
      </c>
      <c r="Q6266" s="2" t="s">
        <v>8511</v>
      </c>
      <c r="R6266" s="2">
        <v>462</v>
      </c>
      <c r="S6266" s="2">
        <v>153</v>
      </c>
    </row>
    <row r="6267" spans="1:20" ht="28.8" x14ac:dyDescent="0.3">
      <c r="A6267" s="2" t="s">
        <v>20</v>
      </c>
      <c r="B6267" s="2" t="s">
        <v>53</v>
      </c>
      <c r="C6267" s="2" t="s">
        <v>22</v>
      </c>
      <c r="D6267" s="2" t="s">
        <v>23</v>
      </c>
      <c r="E6267" s="2" t="s">
        <v>5</v>
      </c>
      <c r="G6267" s="2" t="s">
        <v>24</v>
      </c>
      <c r="H6267" s="2">
        <v>2847555</v>
      </c>
      <c r="I6267" s="2">
        <v>2848213</v>
      </c>
      <c r="J6267" s="1" t="s">
        <v>54</v>
      </c>
      <c r="Q6267" s="2" t="s">
        <v>8513</v>
      </c>
      <c r="R6267" s="2">
        <v>659</v>
      </c>
      <c r="T6267" s="2" t="s">
        <v>56</v>
      </c>
    </row>
    <row r="6268" spans="1:20" ht="28.8" x14ac:dyDescent="0.3">
      <c r="A6268" s="2" t="s">
        <v>20</v>
      </c>
      <c r="B6268" s="2" t="s">
        <v>21</v>
      </c>
      <c r="C6268" s="2" t="s">
        <v>22</v>
      </c>
      <c r="D6268" s="2" t="s">
        <v>23</v>
      </c>
      <c r="E6268" s="2" t="s">
        <v>5</v>
      </c>
      <c r="G6268" s="2" t="s">
        <v>24</v>
      </c>
      <c r="H6268" s="2">
        <v>2848227</v>
      </c>
      <c r="I6268" s="2">
        <v>2848874</v>
      </c>
      <c r="J6268" s="1" t="s">
        <v>54</v>
      </c>
      <c r="Q6268" s="2" t="s">
        <v>8514</v>
      </c>
      <c r="R6268" s="2">
        <v>648</v>
      </c>
    </row>
    <row r="6269" spans="1:20" ht="43.2" x14ac:dyDescent="0.3">
      <c r="A6269" s="2" t="s">
        <v>28</v>
      </c>
      <c r="B6269" s="2" t="s">
        <v>29</v>
      </c>
      <c r="C6269" s="2" t="s">
        <v>22</v>
      </c>
      <c r="D6269" s="2" t="s">
        <v>23</v>
      </c>
      <c r="E6269" s="2" t="s">
        <v>5</v>
      </c>
      <c r="G6269" s="2" t="s">
        <v>24</v>
      </c>
      <c r="H6269" s="2">
        <v>2848227</v>
      </c>
      <c r="I6269" s="2">
        <v>2848874</v>
      </c>
      <c r="J6269" s="1" t="s">
        <v>54</v>
      </c>
      <c r="K6269" s="2" t="s">
        <v>8515</v>
      </c>
      <c r="N6269" s="2" t="s">
        <v>41</v>
      </c>
      <c r="Q6269" s="2" t="s">
        <v>8514</v>
      </c>
      <c r="R6269" s="2">
        <v>648</v>
      </c>
      <c r="S6269" s="2">
        <v>215</v>
      </c>
    </row>
    <row r="6270" spans="1:20" ht="28.8" x14ac:dyDescent="0.3">
      <c r="A6270" s="2" t="s">
        <v>20</v>
      </c>
      <c r="B6270" s="2" t="s">
        <v>21</v>
      </c>
      <c r="C6270" s="2" t="s">
        <v>22</v>
      </c>
      <c r="D6270" s="2" t="s">
        <v>23</v>
      </c>
      <c r="E6270" s="2" t="s">
        <v>5</v>
      </c>
      <c r="G6270" s="2" t="s">
        <v>24</v>
      </c>
      <c r="H6270" s="2">
        <v>2848885</v>
      </c>
      <c r="I6270" s="2">
        <v>2849370</v>
      </c>
      <c r="J6270" s="1" t="s">
        <v>54</v>
      </c>
      <c r="Q6270" s="2" t="s">
        <v>8516</v>
      </c>
      <c r="R6270" s="2">
        <v>486</v>
      </c>
    </row>
    <row r="6271" spans="1:20" ht="43.2" x14ac:dyDescent="0.3">
      <c r="A6271" s="2" t="s">
        <v>28</v>
      </c>
      <c r="B6271" s="2" t="s">
        <v>29</v>
      </c>
      <c r="C6271" s="2" t="s">
        <v>22</v>
      </c>
      <c r="D6271" s="2" t="s">
        <v>23</v>
      </c>
      <c r="E6271" s="2" t="s">
        <v>5</v>
      </c>
      <c r="G6271" s="2" t="s">
        <v>24</v>
      </c>
      <c r="H6271" s="2">
        <v>2848885</v>
      </c>
      <c r="I6271" s="2">
        <v>2849370</v>
      </c>
      <c r="J6271" s="1" t="s">
        <v>54</v>
      </c>
      <c r="K6271" s="2" t="s">
        <v>8517</v>
      </c>
      <c r="N6271" s="2" t="s">
        <v>41</v>
      </c>
      <c r="Q6271" s="2" t="s">
        <v>8516</v>
      </c>
      <c r="R6271" s="2">
        <v>486</v>
      </c>
      <c r="S6271" s="2">
        <v>161</v>
      </c>
    </row>
    <row r="6272" spans="1:20" ht="28.8" x14ac:dyDescent="0.3">
      <c r="A6272" s="2" t="s">
        <v>20</v>
      </c>
      <c r="B6272" s="2" t="s">
        <v>21</v>
      </c>
      <c r="C6272" s="2" t="s">
        <v>22</v>
      </c>
      <c r="D6272" s="2" t="s">
        <v>23</v>
      </c>
      <c r="E6272" s="2" t="s">
        <v>5</v>
      </c>
      <c r="G6272" s="2" t="s">
        <v>24</v>
      </c>
      <c r="H6272" s="2">
        <v>2849372</v>
      </c>
      <c r="I6272" s="2">
        <v>2849839</v>
      </c>
      <c r="J6272" s="1" t="s">
        <v>54</v>
      </c>
      <c r="Q6272" s="2" t="s">
        <v>8518</v>
      </c>
      <c r="R6272" s="2">
        <v>468</v>
      </c>
    </row>
    <row r="6273" spans="1:20" ht="43.2" x14ac:dyDescent="0.3">
      <c r="A6273" s="2" t="s">
        <v>28</v>
      </c>
      <c r="B6273" s="2" t="s">
        <v>29</v>
      </c>
      <c r="C6273" s="2" t="s">
        <v>22</v>
      </c>
      <c r="D6273" s="2" t="s">
        <v>23</v>
      </c>
      <c r="E6273" s="2" t="s">
        <v>5</v>
      </c>
      <c r="G6273" s="2" t="s">
        <v>24</v>
      </c>
      <c r="H6273" s="2">
        <v>2849372</v>
      </c>
      <c r="I6273" s="2">
        <v>2849839</v>
      </c>
      <c r="J6273" s="1" t="s">
        <v>54</v>
      </c>
      <c r="K6273" s="2" t="s">
        <v>8519</v>
      </c>
      <c r="N6273" s="2" t="s">
        <v>41</v>
      </c>
      <c r="Q6273" s="2" t="s">
        <v>8518</v>
      </c>
      <c r="R6273" s="2">
        <v>468</v>
      </c>
      <c r="S6273" s="2">
        <v>155</v>
      </c>
    </row>
    <row r="6274" spans="1:20" ht="28.8" x14ac:dyDescent="0.3">
      <c r="A6274" s="2" t="s">
        <v>20</v>
      </c>
      <c r="B6274" s="2" t="s">
        <v>53</v>
      </c>
      <c r="C6274" s="2" t="s">
        <v>22</v>
      </c>
      <c r="D6274" s="2" t="s">
        <v>23</v>
      </c>
      <c r="E6274" s="2" t="s">
        <v>5</v>
      </c>
      <c r="G6274" s="2" t="s">
        <v>24</v>
      </c>
      <c r="H6274" s="2">
        <v>2849901</v>
      </c>
      <c r="I6274" s="2">
        <v>2850267</v>
      </c>
      <c r="J6274" s="1" t="s">
        <v>54</v>
      </c>
      <c r="Q6274" s="2" t="s">
        <v>8520</v>
      </c>
      <c r="R6274" s="2">
        <v>367</v>
      </c>
      <c r="T6274" s="2" t="s">
        <v>56</v>
      </c>
    </row>
    <row r="6275" spans="1:20" ht="28.8" x14ac:dyDescent="0.3">
      <c r="A6275" s="2" t="s">
        <v>20</v>
      </c>
      <c r="B6275" s="2" t="s">
        <v>21</v>
      </c>
      <c r="C6275" s="2" t="s">
        <v>22</v>
      </c>
      <c r="D6275" s="2" t="s">
        <v>23</v>
      </c>
      <c r="E6275" s="2" t="s">
        <v>5</v>
      </c>
      <c r="G6275" s="2" t="s">
        <v>24</v>
      </c>
      <c r="H6275" s="2">
        <v>2850264</v>
      </c>
      <c r="I6275" s="2">
        <v>2850662</v>
      </c>
      <c r="J6275" s="1" t="s">
        <v>54</v>
      </c>
      <c r="Q6275" s="2" t="s">
        <v>8521</v>
      </c>
      <c r="R6275" s="2">
        <v>399</v>
      </c>
    </row>
    <row r="6276" spans="1:20" ht="28.8" x14ac:dyDescent="0.3">
      <c r="A6276" s="2" t="s">
        <v>28</v>
      </c>
      <c r="B6276" s="2" t="s">
        <v>29</v>
      </c>
      <c r="C6276" s="2" t="s">
        <v>22</v>
      </c>
      <c r="D6276" s="2" t="s">
        <v>23</v>
      </c>
      <c r="E6276" s="2" t="s">
        <v>5</v>
      </c>
      <c r="G6276" s="2" t="s">
        <v>24</v>
      </c>
      <c r="H6276" s="2">
        <v>2850264</v>
      </c>
      <c r="I6276" s="2">
        <v>2850662</v>
      </c>
      <c r="J6276" s="1" t="s">
        <v>54</v>
      </c>
      <c r="K6276" s="2" t="s">
        <v>8522</v>
      </c>
      <c r="N6276" s="2" t="s">
        <v>7526</v>
      </c>
      <c r="Q6276" s="2" t="s">
        <v>8521</v>
      </c>
      <c r="R6276" s="2">
        <v>399</v>
      </c>
      <c r="S6276" s="2">
        <v>132</v>
      </c>
    </row>
    <row r="6277" spans="1:20" ht="28.8" x14ac:dyDescent="0.3">
      <c r="A6277" s="2" t="s">
        <v>20</v>
      </c>
      <c r="B6277" s="2" t="s">
        <v>21</v>
      </c>
      <c r="C6277" s="2" t="s">
        <v>22</v>
      </c>
      <c r="D6277" s="2" t="s">
        <v>23</v>
      </c>
      <c r="E6277" s="2" t="s">
        <v>5</v>
      </c>
      <c r="G6277" s="2" t="s">
        <v>24</v>
      </c>
      <c r="H6277" s="2">
        <v>2850902</v>
      </c>
      <c r="I6277" s="2">
        <v>2851327</v>
      </c>
      <c r="J6277" s="1" t="s">
        <v>54</v>
      </c>
      <c r="Q6277" s="2" t="s">
        <v>8523</v>
      </c>
      <c r="R6277" s="2">
        <v>426</v>
      </c>
    </row>
    <row r="6278" spans="1:20" ht="28.8" x14ac:dyDescent="0.3">
      <c r="A6278" s="2" t="s">
        <v>28</v>
      </c>
      <c r="B6278" s="2" t="s">
        <v>29</v>
      </c>
      <c r="C6278" s="2" t="s">
        <v>22</v>
      </c>
      <c r="D6278" s="2" t="s">
        <v>23</v>
      </c>
      <c r="E6278" s="2" t="s">
        <v>5</v>
      </c>
      <c r="G6278" s="2" t="s">
        <v>24</v>
      </c>
      <c r="H6278" s="2">
        <v>2850902</v>
      </c>
      <c r="I6278" s="2">
        <v>2851327</v>
      </c>
      <c r="J6278" s="1" t="s">
        <v>54</v>
      </c>
      <c r="K6278" s="2" t="s">
        <v>8524</v>
      </c>
      <c r="N6278" s="2" t="s">
        <v>101</v>
      </c>
      <c r="Q6278" s="2" t="s">
        <v>8523</v>
      </c>
      <c r="R6278" s="2">
        <v>426</v>
      </c>
      <c r="S6278" s="2">
        <v>141</v>
      </c>
    </row>
    <row r="6279" spans="1:20" ht="28.8" x14ac:dyDescent="0.3">
      <c r="A6279" s="2" t="s">
        <v>20</v>
      </c>
      <c r="B6279" s="2" t="s">
        <v>21</v>
      </c>
      <c r="C6279" s="2" t="s">
        <v>22</v>
      </c>
      <c r="D6279" s="2" t="s">
        <v>23</v>
      </c>
      <c r="E6279" s="2" t="s">
        <v>5</v>
      </c>
      <c r="G6279" s="2" t="s">
        <v>24</v>
      </c>
      <c r="H6279" s="2">
        <v>2851317</v>
      </c>
      <c r="I6279" s="2">
        <v>2851820</v>
      </c>
      <c r="J6279" s="1" t="s">
        <v>54</v>
      </c>
      <c r="Q6279" s="2" t="s">
        <v>8525</v>
      </c>
      <c r="R6279" s="2">
        <v>504</v>
      </c>
    </row>
    <row r="6280" spans="1:20" ht="28.8" x14ac:dyDescent="0.3">
      <c r="A6280" s="2" t="s">
        <v>28</v>
      </c>
      <c r="B6280" s="2" t="s">
        <v>29</v>
      </c>
      <c r="C6280" s="2" t="s">
        <v>22</v>
      </c>
      <c r="D6280" s="2" t="s">
        <v>23</v>
      </c>
      <c r="E6280" s="2" t="s">
        <v>5</v>
      </c>
      <c r="G6280" s="2" t="s">
        <v>24</v>
      </c>
      <c r="H6280" s="2">
        <v>2851317</v>
      </c>
      <c r="I6280" s="2">
        <v>2851820</v>
      </c>
      <c r="J6280" s="1" t="s">
        <v>54</v>
      </c>
      <c r="K6280" s="2" t="s">
        <v>8526</v>
      </c>
      <c r="N6280" s="2" t="s">
        <v>290</v>
      </c>
      <c r="Q6280" s="2" t="s">
        <v>8525</v>
      </c>
      <c r="R6280" s="2">
        <v>504</v>
      </c>
      <c r="S6280" s="2">
        <v>167</v>
      </c>
    </row>
    <row r="6281" spans="1:20" ht="28.8" x14ac:dyDescent="0.3">
      <c r="A6281" s="2" t="s">
        <v>20</v>
      </c>
      <c r="B6281" s="2" t="s">
        <v>21</v>
      </c>
      <c r="C6281" s="2" t="s">
        <v>22</v>
      </c>
      <c r="D6281" s="2" t="s">
        <v>23</v>
      </c>
      <c r="E6281" s="2" t="s">
        <v>5</v>
      </c>
      <c r="G6281" s="2" t="s">
        <v>24</v>
      </c>
      <c r="H6281" s="2">
        <v>2853012</v>
      </c>
      <c r="I6281" s="2">
        <v>2853968</v>
      </c>
      <c r="J6281" s="1" t="s">
        <v>25</v>
      </c>
      <c r="Q6281" s="2" t="s">
        <v>8527</v>
      </c>
      <c r="R6281" s="2">
        <v>957</v>
      </c>
    </row>
    <row r="6282" spans="1:20" ht="28.8" x14ac:dyDescent="0.3">
      <c r="A6282" s="2" t="s">
        <v>28</v>
      </c>
      <c r="B6282" s="2" t="s">
        <v>29</v>
      </c>
      <c r="C6282" s="2" t="s">
        <v>22</v>
      </c>
      <c r="D6282" s="2" t="s">
        <v>23</v>
      </c>
      <c r="E6282" s="2" t="s">
        <v>5</v>
      </c>
      <c r="G6282" s="2" t="s">
        <v>24</v>
      </c>
      <c r="H6282" s="2">
        <v>2853012</v>
      </c>
      <c r="I6282" s="2">
        <v>2853968</v>
      </c>
      <c r="J6282" s="1" t="s">
        <v>25</v>
      </c>
      <c r="K6282" s="2" t="s">
        <v>8528</v>
      </c>
      <c r="N6282" s="2" t="s">
        <v>101</v>
      </c>
      <c r="Q6282" s="2" t="s">
        <v>8527</v>
      </c>
      <c r="R6282" s="2">
        <v>957</v>
      </c>
      <c r="S6282" s="2">
        <v>318</v>
      </c>
    </row>
    <row r="6283" spans="1:20" ht="28.8" x14ac:dyDescent="0.3">
      <c r="A6283" s="2" t="s">
        <v>20</v>
      </c>
      <c r="B6283" s="2" t="s">
        <v>21</v>
      </c>
      <c r="C6283" s="2" t="s">
        <v>22</v>
      </c>
      <c r="D6283" s="2" t="s">
        <v>23</v>
      </c>
      <c r="E6283" s="2" t="s">
        <v>5</v>
      </c>
      <c r="G6283" s="2" t="s">
        <v>24</v>
      </c>
      <c r="H6283" s="2">
        <v>2853973</v>
      </c>
      <c r="I6283" s="2">
        <v>2854800</v>
      </c>
      <c r="J6283" s="1" t="s">
        <v>54</v>
      </c>
      <c r="Q6283" s="2" t="s">
        <v>8529</v>
      </c>
      <c r="R6283" s="2">
        <v>828</v>
      </c>
    </row>
    <row r="6284" spans="1:20" ht="43.2" x14ac:dyDescent="0.3">
      <c r="A6284" s="2" t="s">
        <v>28</v>
      </c>
      <c r="B6284" s="2" t="s">
        <v>29</v>
      </c>
      <c r="C6284" s="2" t="s">
        <v>22</v>
      </c>
      <c r="D6284" s="2" t="s">
        <v>23</v>
      </c>
      <c r="E6284" s="2" t="s">
        <v>5</v>
      </c>
      <c r="G6284" s="2" t="s">
        <v>24</v>
      </c>
      <c r="H6284" s="2">
        <v>2853973</v>
      </c>
      <c r="I6284" s="2">
        <v>2854800</v>
      </c>
      <c r="J6284" s="1" t="s">
        <v>54</v>
      </c>
      <c r="K6284" s="2" t="s">
        <v>8530</v>
      </c>
      <c r="N6284" s="2" t="s">
        <v>8531</v>
      </c>
      <c r="Q6284" s="2" t="s">
        <v>8529</v>
      </c>
      <c r="R6284" s="2">
        <v>828</v>
      </c>
      <c r="S6284" s="2">
        <v>275</v>
      </c>
    </row>
    <row r="6285" spans="1:20" ht="28.8" x14ac:dyDescent="0.3">
      <c r="A6285" s="2" t="s">
        <v>20</v>
      </c>
      <c r="B6285" s="2" t="s">
        <v>21</v>
      </c>
      <c r="C6285" s="2" t="s">
        <v>22</v>
      </c>
      <c r="D6285" s="2" t="s">
        <v>23</v>
      </c>
      <c r="E6285" s="2" t="s">
        <v>5</v>
      </c>
      <c r="G6285" s="2" t="s">
        <v>24</v>
      </c>
      <c r="H6285" s="2">
        <v>2854797</v>
      </c>
      <c r="I6285" s="2">
        <v>2856281</v>
      </c>
      <c r="J6285" s="1" t="s">
        <v>54</v>
      </c>
      <c r="Q6285" s="2" t="s">
        <v>8532</v>
      </c>
      <c r="R6285" s="2">
        <v>1485</v>
      </c>
    </row>
    <row r="6286" spans="1:20" ht="28.8" x14ac:dyDescent="0.3">
      <c r="A6286" s="2" t="s">
        <v>28</v>
      </c>
      <c r="B6286" s="2" t="s">
        <v>29</v>
      </c>
      <c r="C6286" s="2" t="s">
        <v>22</v>
      </c>
      <c r="D6286" s="2" t="s">
        <v>23</v>
      </c>
      <c r="E6286" s="2" t="s">
        <v>5</v>
      </c>
      <c r="G6286" s="2" t="s">
        <v>24</v>
      </c>
      <c r="H6286" s="2">
        <v>2854797</v>
      </c>
      <c r="I6286" s="2">
        <v>2856281</v>
      </c>
      <c r="J6286" s="1" t="s">
        <v>54</v>
      </c>
      <c r="K6286" s="2" t="s">
        <v>8533</v>
      </c>
      <c r="N6286" s="2" t="s">
        <v>8534</v>
      </c>
      <c r="Q6286" s="2" t="s">
        <v>8532</v>
      </c>
      <c r="R6286" s="2">
        <v>1485</v>
      </c>
      <c r="S6286" s="2">
        <v>494</v>
      </c>
    </row>
    <row r="6287" spans="1:20" ht="28.8" x14ac:dyDescent="0.3">
      <c r="A6287" s="2" t="s">
        <v>20</v>
      </c>
      <c r="B6287" s="2" t="s">
        <v>21</v>
      </c>
      <c r="C6287" s="2" t="s">
        <v>22</v>
      </c>
      <c r="D6287" s="2" t="s">
        <v>23</v>
      </c>
      <c r="E6287" s="2" t="s">
        <v>5</v>
      </c>
      <c r="G6287" s="2" t="s">
        <v>24</v>
      </c>
      <c r="H6287" s="2">
        <v>2856479</v>
      </c>
      <c r="I6287" s="2">
        <v>2856748</v>
      </c>
      <c r="J6287" s="1" t="s">
        <v>25</v>
      </c>
      <c r="Q6287" s="2" t="s">
        <v>8535</v>
      </c>
      <c r="R6287" s="2">
        <v>270</v>
      </c>
    </row>
    <row r="6288" spans="1:20" ht="28.8" x14ac:dyDescent="0.3">
      <c r="A6288" s="2" t="s">
        <v>28</v>
      </c>
      <c r="B6288" s="2" t="s">
        <v>29</v>
      </c>
      <c r="C6288" s="2" t="s">
        <v>22</v>
      </c>
      <c r="D6288" s="2" t="s">
        <v>23</v>
      </c>
      <c r="E6288" s="2" t="s">
        <v>5</v>
      </c>
      <c r="G6288" s="2" t="s">
        <v>24</v>
      </c>
      <c r="H6288" s="2">
        <v>2856479</v>
      </c>
      <c r="I6288" s="2">
        <v>2856748</v>
      </c>
      <c r="J6288" s="1" t="s">
        <v>25</v>
      </c>
      <c r="K6288" s="2" t="s">
        <v>8536</v>
      </c>
      <c r="N6288" s="2" t="s">
        <v>101</v>
      </c>
      <c r="Q6288" s="2" t="s">
        <v>8535</v>
      </c>
      <c r="R6288" s="2">
        <v>270</v>
      </c>
      <c r="S6288" s="2">
        <v>89</v>
      </c>
    </row>
    <row r="6289" spans="1:20" ht="28.8" x14ac:dyDescent="0.3">
      <c r="A6289" s="2" t="s">
        <v>20</v>
      </c>
      <c r="B6289" s="2" t="s">
        <v>21</v>
      </c>
      <c r="C6289" s="2" t="s">
        <v>22</v>
      </c>
      <c r="D6289" s="2" t="s">
        <v>23</v>
      </c>
      <c r="E6289" s="2" t="s">
        <v>5</v>
      </c>
      <c r="G6289" s="2" t="s">
        <v>24</v>
      </c>
      <c r="H6289" s="2">
        <v>2856718</v>
      </c>
      <c r="I6289" s="2">
        <v>2856891</v>
      </c>
      <c r="J6289" s="1" t="s">
        <v>25</v>
      </c>
      <c r="Q6289" s="2" t="s">
        <v>8537</v>
      </c>
      <c r="R6289" s="2">
        <v>174</v>
      </c>
    </row>
    <row r="6290" spans="1:20" ht="28.8" x14ac:dyDescent="0.3">
      <c r="A6290" s="2" t="s">
        <v>28</v>
      </c>
      <c r="B6290" s="2" t="s">
        <v>29</v>
      </c>
      <c r="C6290" s="2" t="s">
        <v>22</v>
      </c>
      <c r="D6290" s="2" t="s">
        <v>23</v>
      </c>
      <c r="E6290" s="2" t="s">
        <v>5</v>
      </c>
      <c r="G6290" s="2" t="s">
        <v>24</v>
      </c>
      <c r="H6290" s="2">
        <v>2856718</v>
      </c>
      <c r="I6290" s="2">
        <v>2856891</v>
      </c>
      <c r="J6290" s="1" t="s">
        <v>25</v>
      </c>
      <c r="K6290" s="2" t="s">
        <v>8538</v>
      </c>
      <c r="N6290" s="2" t="s">
        <v>101</v>
      </c>
      <c r="Q6290" s="2" t="s">
        <v>8537</v>
      </c>
      <c r="R6290" s="2">
        <v>174</v>
      </c>
      <c r="S6290" s="2">
        <v>57</v>
      </c>
    </row>
    <row r="6291" spans="1:20" ht="28.8" x14ac:dyDescent="0.3">
      <c r="A6291" s="2" t="s">
        <v>20</v>
      </c>
      <c r="B6291" s="2" t="s">
        <v>21</v>
      </c>
      <c r="C6291" s="2" t="s">
        <v>22</v>
      </c>
      <c r="D6291" s="2" t="s">
        <v>23</v>
      </c>
      <c r="E6291" s="2" t="s">
        <v>5</v>
      </c>
      <c r="G6291" s="2" t="s">
        <v>24</v>
      </c>
      <c r="H6291" s="2">
        <v>2856858</v>
      </c>
      <c r="I6291" s="2">
        <v>2857016</v>
      </c>
      <c r="J6291" s="1" t="s">
        <v>25</v>
      </c>
      <c r="Q6291" s="2" t="s">
        <v>8539</v>
      </c>
      <c r="R6291" s="2">
        <v>159</v>
      </c>
    </row>
    <row r="6292" spans="1:20" ht="28.8" x14ac:dyDescent="0.3">
      <c r="A6292" s="2" t="s">
        <v>28</v>
      </c>
      <c r="B6292" s="2" t="s">
        <v>29</v>
      </c>
      <c r="C6292" s="2" t="s">
        <v>22</v>
      </c>
      <c r="D6292" s="2" t="s">
        <v>23</v>
      </c>
      <c r="E6292" s="2" t="s">
        <v>5</v>
      </c>
      <c r="G6292" s="2" t="s">
        <v>24</v>
      </c>
      <c r="H6292" s="2">
        <v>2856858</v>
      </c>
      <c r="I6292" s="2">
        <v>2857016</v>
      </c>
      <c r="J6292" s="1" t="s">
        <v>25</v>
      </c>
      <c r="K6292" s="2" t="s">
        <v>8540</v>
      </c>
      <c r="N6292" s="2" t="s">
        <v>101</v>
      </c>
      <c r="Q6292" s="2" t="s">
        <v>8539</v>
      </c>
      <c r="R6292" s="2">
        <v>159</v>
      </c>
      <c r="S6292" s="2">
        <v>52</v>
      </c>
    </row>
    <row r="6293" spans="1:20" ht="28.8" x14ac:dyDescent="0.3">
      <c r="A6293" s="2" t="s">
        <v>20</v>
      </c>
      <c r="B6293" s="2" t="s">
        <v>53</v>
      </c>
      <c r="C6293" s="2" t="s">
        <v>22</v>
      </c>
      <c r="D6293" s="2" t="s">
        <v>23</v>
      </c>
      <c r="E6293" s="2" t="s">
        <v>5</v>
      </c>
      <c r="G6293" s="2" t="s">
        <v>24</v>
      </c>
      <c r="H6293" s="2">
        <v>2857109</v>
      </c>
      <c r="I6293" s="2">
        <v>2857366</v>
      </c>
      <c r="J6293" s="1" t="s">
        <v>25</v>
      </c>
      <c r="Q6293" s="2" t="s">
        <v>8541</v>
      </c>
      <c r="R6293" s="2">
        <v>258</v>
      </c>
      <c r="T6293" s="2" t="s">
        <v>56</v>
      </c>
    </row>
    <row r="6294" spans="1:20" ht="28.8" x14ac:dyDescent="0.3">
      <c r="A6294" s="2" t="s">
        <v>20</v>
      </c>
      <c r="B6294" s="2" t="s">
        <v>53</v>
      </c>
      <c r="C6294" s="2" t="s">
        <v>22</v>
      </c>
      <c r="D6294" s="2" t="s">
        <v>23</v>
      </c>
      <c r="E6294" s="2" t="s">
        <v>5</v>
      </c>
      <c r="G6294" s="2" t="s">
        <v>24</v>
      </c>
      <c r="H6294" s="2">
        <v>2857592</v>
      </c>
      <c r="I6294" s="2">
        <v>2858089</v>
      </c>
      <c r="J6294" s="1" t="s">
        <v>25</v>
      </c>
      <c r="Q6294" s="2" t="s">
        <v>8542</v>
      </c>
      <c r="R6294" s="2">
        <v>498</v>
      </c>
      <c r="T6294" s="2" t="s">
        <v>56</v>
      </c>
    </row>
    <row r="6295" spans="1:20" ht="28.8" x14ac:dyDescent="0.3">
      <c r="A6295" s="2" t="s">
        <v>20</v>
      </c>
      <c r="B6295" s="2" t="s">
        <v>21</v>
      </c>
      <c r="C6295" s="2" t="s">
        <v>22</v>
      </c>
      <c r="D6295" s="2" t="s">
        <v>23</v>
      </c>
      <c r="E6295" s="2" t="s">
        <v>5</v>
      </c>
      <c r="G6295" s="2" t="s">
        <v>24</v>
      </c>
      <c r="H6295" s="2">
        <v>2858272</v>
      </c>
      <c r="I6295" s="2">
        <v>2859300</v>
      </c>
      <c r="J6295" s="1" t="s">
        <v>54</v>
      </c>
      <c r="Q6295" s="2" t="s">
        <v>8543</v>
      </c>
      <c r="R6295" s="2">
        <v>1029</v>
      </c>
    </row>
    <row r="6296" spans="1:20" ht="28.8" x14ac:dyDescent="0.3">
      <c r="A6296" s="2" t="s">
        <v>28</v>
      </c>
      <c r="B6296" s="2" t="s">
        <v>29</v>
      </c>
      <c r="C6296" s="2" t="s">
        <v>22</v>
      </c>
      <c r="D6296" s="2" t="s">
        <v>23</v>
      </c>
      <c r="E6296" s="2" t="s">
        <v>5</v>
      </c>
      <c r="G6296" s="2" t="s">
        <v>24</v>
      </c>
      <c r="H6296" s="2">
        <v>2858272</v>
      </c>
      <c r="I6296" s="2">
        <v>2859300</v>
      </c>
      <c r="J6296" s="1" t="s">
        <v>54</v>
      </c>
      <c r="K6296" s="2" t="s">
        <v>8544</v>
      </c>
      <c r="N6296" s="2" t="s">
        <v>5150</v>
      </c>
      <c r="Q6296" s="2" t="s">
        <v>8543</v>
      </c>
      <c r="R6296" s="2">
        <v>1029</v>
      </c>
      <c r="S6296" s="2">
        <v>342</v>
      </c>
    </row>
    <row r="6297" spans="1:20" ht="28.8" x14ac:dyDescent="0.3">
      <c r="A6297" s="2" t="s">
        <v>20</v>
      </c>
      <c r="B6297" s="2" t="s">
        <v>53</v>
      </c>
      <c r="C6297" s="2" t="s">
        <v>22</v>
      </c>
      <c r="D6297" s="2" t="s">
        <v>23</v>
      </c>
      <c r="E6297" s="2" t="s">
        <v>5</v>
      </c>
      <c r="G6297" s="2" t="s">
        <v>24</v>
      </c>
      <c r="H6297" s="2">
        <v>2859313</v>
      </c>
      <c r="I6297" s="2">
        <v>2859867</v>
      </c>
      <c r="J6297" s="1" t="s">
        <v>25</v>
      </c>
      <c r="Q6297" s="2" t="s">
        <v>8545</v>
      </c>
      <c r="R6297" s="2">
        <v>555</v>
      </c>
      <c r="T6297" s="2" t="s">
        <v>56</v>
      </c>
    </row>
    <row r="6298" spans="1:20" ht="28.8" x14ac:dyDescent="0.3">
      <c r="A6298" s="2" t="s">
        <v>20</v>
      </c>
      <c r="B6298" s="2" t="s">
        <v>53</v>
      </c>
      <c r="C6298" s="2" t="s">
        <v>22</v>
      </c>
      <c r="D6298" s="2" t="s">
        <v>23</v>
      </c>
      <c r="E6298" s="2" t="s">
        <v>5</v>
      </c>
      <c r="G6298" s="2" t="s">
        <v>24</v>
      </c>
      <c r="H6298" s="2">
        <v>2860018</v>
      </c>
      <c r="I6298" s="2">
        <v>2860744</v>
      </c>
      <c r="J6298" s="1" t="s">
        <v>25</v>
      </c>
      <c r="Q6298" s="2" t="s">
        <v>8546</v>
      </c>
      <c r="R6298" s="2">
        <v>727</v>
      </c>
      <c r="T6298" s="2" t="s">
        <v>56</v>
      </c>
    </row>
    <row r="6299" spans="1:20" ht="28.8" x14ac:dyDescent="0.3">
      <c r="A6299" s="2" t="s">
        <v>20</v>
      </c>
      <c r="B6299" s="2" t="s">
        <v>21</v>
      </c>
      <c r="C6299" s="2" t="s">
        <v>22</v>
      </c>
      <c r="D6299" s="2" t="s">
        <v>23</v>
      </c>
      <c r="E6299" s="2" t="s">
        <v>5</v>
      </c>
      <c r="G6299" s="2" t="s">
        <v>24</v>
      </c>
      <c r="H6299" s="2">
        <v>2861419</v>
      </c>
      <c r="I6299" s="2">
        <v>2862336</v>
      </c>
      <c r="J6299" s="1" t="s">
        <v>54</v>
      </c>
      <c r="O6299" s="2" t="s">
        <v>8547</v>
      </c>
      <c r="Q6299" s="2" t="s">
        <v>8548</v>
      </c>
      <c r="R6299" s="2">
        <v>918</v>
      </c>
    </row>
    <row r="6300" spans="1:20" ht="28.8" x14ac:dyDescent="0.3">
      <c r="A6300" s="2" t="s">
        <v>28</v>
      </c>
      <c r="B6300" s="2" t="s">
        <v>29</v>
      </c>
      <c r="C6300" s="2" t="s">
        <v>22</v>
      </c>
      <c r="D6300" s="2" t="s">
        <v>23</v>
      </c>
      <c r="E6300" s="2" t="s">
        <v>5</v>
      </c>
      <c r="G6300" s="2" t="s">
        <v>24</v>
      </c>
      <c r="H6300" s="2">
        <v>2861419</v>
      </c>
      <c r="I6300" s="2">
        <v>2862336</v>
      </c>
      <c r="J6300" s="1" t="s">
        <v>54</v>
      </c>
      <c r="K6300" s="2" t="s">
        <v>8549</v>
      </c>
      <c r="N6300" s="2" t="s">
        <v>8550</v>
      </c>
      <c r="O6300" s="2" t="s">
        <v>8547</v>
      </c>
      <c r="Q6300" s="2" t="s">
        <v>8548</v>
      </c>
      <c r="R6300" s="2">
        <v>918</v>
      </c>
      <c r="S6300" s="2">
        <v>305</v>
      </c>
    </row>
    <row r="6301" spans="1:20" ht="28.8" x14ac:dyDescent="0.3">
      <c r="A6301" s="2" t="s">
        <v>20</v>
      </c>
      <c r="B6301" s="2" t="s">
        <v>21</v>
      </c>
      <c r="C6301" s="2" t="s">
        <v>22</v>
      </c>
      <c r="D6301" s="2" t="s">
        <v>23</v>
      </c>
      <c r="E6301" s="2" t="s">
        <v>5</v>
      </c>
      <c r="G6301" s="2" t="s">
        <v>24</v>
      </c>
      <c r="H6301" s="2">
        <v>2862792</v>
      </c>
      <c r="I6301" s="2">
        <v>2863064</v>
      </c>
      <c r="J6301" s="1" t="s">
        <v>25</v>
      </c>
      <c r="Q6301" s="2" t="s">
        <v>8551</v>
      </c>
      <c r="R6301" s="2">
        <v>273</v>
      </c>
    </row>
    <row r="6302" spans="1:20" ht="28.8" x14ac:dyDescent="0.3">
      <c r="A6302" s="2" t="s">
        <v>28</v>
      </c>
      <c r="B6302" s="2" t="s">
        <v>29</v>
      </c>
      <c r="C6302" s="2" t="s">
        <v>22</v>
      </c>
      <c r="D6302" s="2" t="s">
        <v>23</v>
      </c>
      <c r="E6302" s="2" t="s">
        <v>5</v>
      </c>
      <c r="G6302" s="2" t="s">
        <v>24</v>
      </c>
      <c r="H6302" s="2">
        <v>2862792</v>
      </c>
      <c r="I6302" s="2">
        <v>2863064</v>
      </c>
      <c r="J6302" s="1" t="s">
        <v>25</v>
      </c>
      <c r="K6302" s="2" t="s">
        <v>8552</v>
      </c>
      <c r="N6302" s="2" t="s">
        <v>8553</v>
      </c>
      <c r="Q6302" s="2" t="s">
        <v>8551</v>
      </c>
      <c r="R6302" s="2">
        <v>273</v>
      </c>
      <c r="S6302" s="2">
        <v>90</v>
      </c>
    </row>
    <row r="6303" spans="1:20" ht="28.8" x14ac:dyDescent="0.3">
      <c r="A6303" s="2" t="s">
        <v>20</v>
      </c>
      <c r="B6303" s="2" t="s">
        <v>21</v>
      </c>
      <c r="C6303" s="2" t="s">
        <v>22</v>
      </c>
      <c r="D6303" s="2" t="s">
        <v>23</v>
      </c>
      <c r="E6303" s="2" t="s">
        <v>5</v>
      </c>
      <c r="G6303" s="2" t="s">
        <v>24</v>
      </c>
      <c r="H6303" s="2">
        <v>2863235</v>
      </c>
      <c r="I6303" s="2">
        <v>2863513</v>
      </c>
      <c r="J6303" s="1" t="s">
        <v>25</v>
      </c>
      <c r="Q6303" s="2" t="s">
        <v>8554</v>
      </c>
      <c r="R6303" s="2">
        <v>279</v>
      </c>
    </row>
    <row r="6304" spans="1:20" ht="28.8" x14ac:dyDescent="0.3">
      <c r="A6304" s="2" t="s">
        <v>28</v>
      </c>
      <c r="B6304" s="2" t="s">
        <v>29</v>
      </c>
      <c r="C6304" s="2" t="s">
        <v>22</v>
      </c>
      <c r="D6304" s="2" t="s">
        <v>23</v>
      </c>
      <c r="E6304" s="2" t="s">
        <v>5</v>
      </c>
      <c r="G6304" s="2" t="s">
        <v>24</v>
      </c>
      <c r="H6304" s="2">
        <v>2863235</v>
      </c>
      <c r="I6304" s="2">
        <v>2863513</v>
      </c>
      <c r="J6304" s="1" t="s">
        <v>25</v>
      </c>
      <c r="K6304" s="2" t="s">
        <v>8555</v>
      </c>
      <c r="N6304" s="2" t="s">
        <v>101</v>
      </c>
      <c r="Q6304" s="2" t="s">
        <v>8554</v>
      </c>
      <c r="R6304" s="2">
        <v>279</v>
      </c>
      <c r="S6304" s="2">
        <v>92</v>
      </c>
    </row>
    <row r="6305" spans="1:19" ht="28.8" x14ac:dyDescent="0.3">
      <c r="A6305" s="2" t="s">
        <v>20</v>
      </c>
      <c r="B6305" s="2" t="s">
        <v>21</v>
      </c>
      <c r="C6305" s="2" t="s">
        <v>22</v>
      </c>
      <c r="D6305" s="2" t="s">
        <v>23</v>
      </c>
      <c r="E6305" s="2" t="s">
        <v>5</v>
      </c>
      <c r="G6305" s="2" t="s">
        <v>24</v>
      </c>
      <c r="H6305" s="2">
        <v>2864024</v>
      </c>
      <c r="I6305" s="2">
        <v>2864887</v>
      </c>
      <c r="J6305" s="1" t="s">
        <v>54</v>
      </c>
      <c r="Q6305" s="2" t="s">
        <v>8556</v>
      </c>
      <c r="R6305" s="2">
        <v>864</v>
      </c>
    </row>
    <row r="6306" spans="1:19" ht="28.8" x14ac:dyDescent="0.3">
      <c r="A6306" s="2" t="s">
        <v>28</v>
      </c>
      <c r="B6306" s="2" t="s">
        <v>29</v>
      </c>
      <c r="C6306" s="2" t="s">
        <v>22</v>
      </c>
      <c r="D6306" s="2" t="s">
        <v>23</v>
      </c>
      <c r="E6306" s="2" t="s">
        <v>5</v>
      </c>
      <c r="G6306" s="2" t="s">
        <v>24</v>
      </c>
      <c r="H6306" s="2">
        <v>2864024</v>
      </c>
      <c r="I6306" s="2">
        <v>2864887</v>
      </c>
      <c r="J6306" s="1" t="s">
        <v>54</v>
      </c>
      <c r="K6306" s="2" t="s">
        <v>8557</v>
      </c>
      <c r="N6306" s="2" t="s">
        <v>303</v>
      </c>
      <c r="Q6306" s="2" t="s">
        <v>8556</v>
      </c>
      <c r="R6306" s="2">
        <v>864</v>
      </c>
      <c r="S6306" s="2">
        <v>287</v>
      </c>
    </row>
    <row r="6307" spans="1:19" ht="28.8" x14ac:dyDescent="0.3">
      <c r="A6307" s="2" t="s">
        <v>20</v>
      </c>
      <c r="B6307" s="2" t="s">
        <v>21</v>
      </c>
      <c r="C6307" s="2" t="s">
        <v>22</v>
      </c>
      <c r="D6307" s="2" t="s">
        <v>23</v>
      </c>
      <c r="E6307" s="2" t="s">
        <v>5</v>
      </c>
      <c r="G6307" s="2" t="s">
        <v>24</v>
      </c>
      <c r="H6307" s="2">
        <v>2864900</v>
      </c>
      <c r="I6307" s="2">
        <v>2865031</v>
      </c>
      <c r="J6307" s="1" t="s">
        <v>54</v>
      </c>
      <c r="Q6307" s="2" t="s">
        <v>8558</v>
      </c>
      <c r="R6307" s="2">
        <v>132</v>
      </c>
    </row>
    <row r="6308" spans="1:19" ht="28.8" x14ac:dyDescent="0.3">
      <c r="A6308" s="2" t="s">
        <v>28</v>
      </c>
      <c r="B6308" s="2" t="s">
        <v>29</v>
      </c>
      <c r="C6308" s="2" t="s">
        <v>22</v>
      </c>
      <c r="D6308" s="2" t="s">
        <v>23</v>
      </c>
      <c r="E6308" s="2" t="s">
        <v>5</v>
      </c>
      <c r="G6308" s="2" t="s">
        <v>24</v>
      </c>
      <c r="H6308" s="2">
        <v>2864900</v>
      </c>
      <c r="I6308" s="2">
        <v>2865031</v>
      </c>
      <c r="J6308" s="1" t="s">
        <v>54</v>
      </c>
      <c r="K6308" s="2" t="s">
        <v>8559</v>
      </c>
      <c r="N6308" s="2" t="s">
        <v>101</v>
      </c>
      <c r="Q6308" s="2" t="s">
        <v>8558</v>
      </c>
      <c r="R6308" s="2">
        <v>132</v>
      </c>
      <c r="S6308" s="2">
        <v>43</v>
      </c>
    </row>
    <row r="6309" spans="1:19" ht="28.8" x14ac:dyDescent="0.3">
      <c r="A6309" s="2" t="s">
        <v>20</v>
      </c>
      <c r="B6309" s="2" t="s">
        <v>21</v>
      </c>
      <c r="C6309" s="2" t="s">
        <v>22</v>
      </c>
      <c r="D6309" s="2" t="s">
        <v>23</v>
      </c>
      <c r="E6309" s="2" t="s">
        <v>5</v>
      </c>
      <c r="G6309" s="2" t="s">
        <v>24</v>
      </c>
      <c r="H6309" s="2">
        <v>2865496</v>
      </c>
      <c r="I6309" s="2">
        <v>2868222</v>
      </c>
      <c r="J6309" s="1" t="s">
        <v>25</v>
      </c>
      <c r="Q6309" s="2" t="s">
        <v>8560</v>
      </c>
      <c r="R6309" s="2">
        <v>2727</v>
      </c>
    </row>
    <row r="6310" spans="1:19" ht="43.2" x14ac:dyDescent="0.3">
      <c r="A6310" s="2" t="s">
        <v>28</v>
      </c>
      <c r="B6310" s="2" t="s">
        <v>29</v>
      </c>
      <c r="C6310" s="2" t="s">
        <v>22</v>
      </c>
      <c r="D6310" s="2" t="s">
        <v>23</v>
      </c>
      <c r="E6310" s="2" t="s">
        <v>5</v>
      </c>
      <c r="G6310" s="2" t="s">
        <v>24</v>
      </c>
      <c r="H6310" s="2">
        <v>2865496</v>
      </c>
      <c r="I6310" s="2">
        <v>2868222</v>
      </c>
      <c r="J6310" s="1" t="s">
        <v>25</v>
      </c>
      <c r="K6310" s="2" t="s">
        <v>8561</v>
      </c>
      <c r="N6310" s="2" t="s">
        <v>8562</v>
      </c>
      <c r="Q6310" s="2" t="s">
        <v>8560</v>
      </c>
      <c r="R6310" s="2">
        <v>2727</v>
      </c>
      <c r="S6310" s="2">
        <v>908</v>
      </c>
    </row>
    <row r="6311" spans="1:19" ht="28.8" x14ac:dyDescent="0.3">
      <c r="A6311" s="2" t="s">
        <v>20</v>
      </c>
      <c r="B6311" s="2" t="s">
        <v>21</v>
      </c>
      <c r="C6311" s="2" t="s">
        <v>22</v>
      </c>
      <c r="D6311" s="2" t="s">
        <v>23</v>
      </c>
      <c r="E6311" s="2" t="s">
        <v>5</v>
      </c>
      <c r="G6311" s="2" t="s">
        <v>24</v>
      </c>
      <c r="H6311" s="2">
        <v>2868225</v>
      </c>
      <c r="I6311" s="2">
        <v>2870480</v>
      </c>
      <c r="J6311" s="1" t="s">
        <v>25</v>
      </c>
      <c r="Q6311" s="2" t="s">
        <v>8563</v>
      </c>
      <c r="R6311" s="2">
        <v>2256</v>
      </c>
    </row>
    <row r="6312" spans="1:19" ht="57.6" x14ac:dyDescent="0.3">
      <c r="A6312" s="2" t="s">
        <v>28</v>
      </c>
      <c r="B6312" s="2" t="s">
        <v>29</v>
      </c>
      <c r="C6312" s="2" t="s">
        <v>22</v>
      </c>
      <c r="D6312" s="2" t="s">
        <v>23</v>
      </c>
      <c r="E6312" s="2" t="s">
        <v>5</v>
      </c>
      <c r="G6312" s="2" t="s">
        <v>24</v>
      </c>
      <c r="H6312" s="2">
        <v>2868225</v>
      </c>
      <c r="I6312" s="2">
        <v>2870480</v>
      </c>
      <c r="J6312" s="1" t="s">
        <v>25</v>
      </c>
      <c r="K6312" s="2" t="s">
        <v>8564</v>
      </c>
      <c r="N6312" s="2" t="s">
        <v>8565</v>
      </c>
      <c r="Q6312" s="2" t="s">
        <v>8563</v>
      </c>
      <c r="R6312" s="2">
        <v>2256</v>
      </c>
      <c r="S6312" s="2">
        <v>751</v>
      </c>
    </row>
    <row r="6313" spans="1:19" ht="28.8" x14ac:dyDescent="0.3">
      <c r="A6313" s="2" t="s">
        <v>20</v>
      </c>
      <c r="B6313" s="2" t="s">
        <v>21</v>
      </c>
      <c r="C6313" s="2" t="s">
        <v>22</v>
      </c>
      <c r="D6313" s="2" t="s">
        <v>23</v>
      </c>
      <c r="E6313" s="2" t="s">
        <v>5</v>
      </c>
      <c r="G6313" s="2" t="s">
        <v>24</v>
      </c>
      <c r="H6313" s="2">
        <v>2870533</v>
      </c>
      <c r="I6313" s="2">
        <v>2873217</v>
      </c>
      <c r="J6313" s="1" t="s">
        <v>25</v>
      </c>
      <c r="Q6313" s="2" t="s">
        <v>8566</v>
      </c>
      <c r="R6313" s="2">
        <v>2685</v>
      </c>
    </row>
    <row r="6314" spans="1:19" ht="28.8" x14ac:dyDescent="0.3">
      <c r="A6314" s="2" t="s">
        <v>28</v>
      </c>
      <c r="B6314" s="2" t="s">
        <v>29</v>
      </c>
      <c r="C6314" s="2" t="s">
        <v>22</v>
      </c>
      <c r="D6314" s="2" t="s">
        <v>23</v>
      </c>
      <c r="E6314" s="2" t="s">
        <v>5</v>
      </c>
      <c r="G6314" s="2" t="s">
        <v>24</v>
      </c>
      <c r="H6314" s="2">
        <v>2870533</v>
      </c>
      <c r="I6314" s="2">
        <v>2873217</v>
      </c>
      <c r="J6314" s="1" t="s">
        <v>25</v>
      </c>
      <c r="K6314" s="2" t="s">
        <v>8567</v>
      </c>
      <c r="N6314" s="2" t="s">
        <v>8568</v>
      </c>
      <c r="Q6314" s="2" t="s">
        <v>8566</v>
      </c>
      <c r="R6314" s="2">
        <v>2685</v>
      </c>
      <c r="S6314" s="2">
        <v>894</v>
      </c>
    </row>
    <row r="6315" spans="1:19" ht="28.8" x14ac:dyDescent="0.3">
      <c r="A6315" s="2" t="s">
        <v>20</v>
      </c>
      <c r="B6315" s="2" t="s">
        <v>21</v>
      </c>
      <c r="C6315" s="2" t="s">
        <v>22</v>
      </c>
      <c r="D6315" s="2" t="s">
        <v>23</v>
      </c>
      <c r="E6315" s="2" t="s">
        <v>5</v>
      </c>
      <c r="G6315" s="2" t="s">
        <v>24</v>
      </c>
      <c r="H6315" s="2">
        <v>2873220</v>
      </c>
      <c r="I6315" s="2">
        <v>2874431</v>
      </c>
      <c r="J6315" s="1" t="s">
        <v>25</v>
      </c>
      <c r="Q6315" s="2" t="s">
        <v>8569</v>
      </c>
      <c r="R6315" s="2">
        <v>1212</v>
      </c>
    </row>
    <row r="6316" spans="1:19" ht="43.2" x14ac:dyDescent="0.3">
      <c r="A6316" s="2" t="s">
        <v>28</v>
      </c>
      <c r="B6316" s="2" t="s">
        <v>29</v>
      </c>
      <c r="C6316" s="2" t="s">
        <v>22</v>
      </c>
      <c r="D6316" s="2" t="s">
        <v>23</v>
      </c>
      <c r="E6316" s="2" t="s">
        <v>5</v>
      </c>
      <c r="G6316" s="2" t="s">
        <v>24</v>
      </c>
      <c r="H6316" s="2">
        <v>2873220</v>
      </c>
      <c r="I6316" s="2">
        <v>2874431</v>
      </c>
      <c r="J6316" s="1" t="s">
        <v>25</v>
      </c>
      <c r="K6316" s="2" t="s">
        <v>8570</v>
      </c>
      <c r="N6316" s="2" t="s">
        <v>8571</v>
      </c>
      <c r="Q6316" s="2" t="s">
        <v>8569</v>
      </c>
      <c r="R6316" s="2">
        <v>1212</v>
      </c>
      <c r="S6316" s="2">
        <v>403</v>
      </c>
    </row>
    <row r="6317" spans="1:19" ht="28.8" x14ac:dyDescent="0.3">
      <c r="A6317" s="2" t="s">
        <v>20</v>
      </c>
      <c r="B6317" s="2" t="s">
        <v>21</v>
      </c>
      <c r="C6317" s="2" t="s">
        <v>22</v>
      </c>
      <c r="D6317" s="2" t="s">
        <v>23</v>
      </c>
      <c r="E6317" s="2" t="s">
        <v>5</v>
      </c>
      <c r="G6317" s="2" t="s">
        <v>24</v>
      </c>
      <c r="H6317" s="2">
        <v>2874471</v>
      </c>
      <c r="I6317" s="2">
        <v>2876102</v>
      </c>
      <c r="J6317" s="1" t="s">
        <v>54</v>
      </c>
      <c r="Q6317" s="2" t="s">
        <v>8572</v>
      </c>
      <c r="R6317" s="2">
        <v>1632</v>
      </c>
    </row>
    <row r="6318" spans="1:19" ht="28.8" x14ac:dyDescent="0.3">
      <c r="A6318" s="2" t="s">
        <v>28</v>
      </c>
      <c r="B6318" s="2" t="s">
        <v>29</v>
      </c>
      <c r="C6318" s="2" t="s">
        <v>22</v>
      </c>
      <c r="D6318" s="2" t="s">
        <v>23</v>
      </c>
      <c r="E6318" s="2" t="s">
        <v>5</v>
      </c>
      <c r="G6318" s="2" t="s">
        <v>24</v>
      </c>
      <c r="H6318" s="2">
        <v>2874471</v>
      </c>
      <c r="I6318" s="2">
        <v>2876102</v>
      </c>
      <c r="J6318" s="1" t="s">
        <v>54</v>
      </c>
      <c r="K6318" s="2" t="s">
        <v>8573</v>
      </c>
      <c r="N6318" s="2" t="s">
        <v>3427</v>
      </c>
      <c r="Q6318" s="2" t="s">
        <v>8572</v>
      </c>
      <c r="R6318" s="2">
        <v>1632</v>
      </c>
      <c r="S6318" s="2">
        <v>543</v>
      </c>
    </row>
    <row r="6319" spans="1:19" ht="28.8" x14ac:dyDescent="0.3">
      <c r="A6319" s="2" t="s">
        <v>20</v>
      </c>
      <c r="B6319" s="2" t="s">
        <v>21</v>
      </c>
      <c r="C6319" s="2" t="s">
        <v>22</v>
      </c>
      <c r="D6319" s="2" t="s">
        <v>23</v>
      </c>
      <c r="E6319" s="2" t="s">
        <v>5</v>
      </c>
      <c r="G6319" s="2" t="s">
        <v>24</v>
      </c>
      <c r="H6319" s="2">
        <v>2876122</v>
      </c>
      <c r="I6319" s="2">
        <v>2877951</v>
      </c>
      <c r="J6319" s="1" t="s">
        <v>54</v>
      </c>
      <c r="O6319" s="2" t="s">
        <v>8574</v>
      </c>
      <c r="Q6319" s="2" t="s">
        <v>8575</v>
      </c>
      <c r="R6319" s="2">
        <v>1830</v>
      </c>
    </row>
    <row r="6320" spans="1:19" ht="43.2" x14ac:dyDescent="0.3">
      <c r="A6320" s="2" t="s">
        <v>28</v>
      </c>
      <c r="B6320" s="2" t="s">
        <v>29</v>
      </c>
      <c r="C6320" s="2" t="s">
        <v>22</v>
      </c>
      <c r="D6320" s="2" t="s">
        <v>23</v>
      </c>
      <c r="E6320" s="2" t="s">
        <v>5</v>
      </c>
      <c r="G6320" s="2" t="s">
        <v>24</v>
      </c>
      <c r="H6320" s="2">
        <v>2876122</v>
      </c>
      <c r="I6320" s="2">
        <v>2877951</v>
      </c>
      <c r="J6320" s="1" t="s">
        <v>54</v>
      </c>
      <c r="K6320" s="2" t="s">
        <v>8576</v>
      </c>
      <c r="N6320" s="2" t="s">
        <v>3424</v>
      </c>
      <c r="O6320" s="2" t="s">
        <v>8574</v>
      </c>
      <c r="Q6320" s="2" t="s">
        <v>8575</v>
      </c>
      <c r="R6320" s="2">
        <v>1830</v>
      </c>
      <c r="S6320" s="2">
        <v>609</v>
      </c>
    </row>
    <row r="6321" spans="1:19" ht="28.8" x14ac:dyDescent="0.3">
      <c r="A6321" s="2" t="s">
        <v>20</v>
      </c>
      <c r="B6321" s="2" t="s">
        <v>21</v>
      </c>
      <c r="C6321" s="2" t="s">
        <v>22</v>
      </c>
      <c r="D6321" s="2" t="s">
        <v>23</v>
      </c>
      <c r="E6321" s="2" t="s">
        <v>5</v>
      </c>
      <c r="G6321" s="2" t="s">
        <v>24</v>
      </c>
      <c r="H6321" s="2">
        <v>2877963</v>
      </c>
      <c r="I6321" s="2">
        <v>2879618</v>
      </c>
      <c r="J6321" s="1" t="s">
        <v>54</v>
      </c>
      <c r="O6321" s="2" t="s">
        <v>8577</v>
      </c>
      <c r="Q6321" s="2" t="s">
        <v>8578</v>
      </c>
      <c r="R6321" s="2">
        <v>1656</v>
      </c>
    </row>
    <row r="6322" spans="1:19" ht="43.2" x14ac:dyDescent="0.3">
      <c r="A6322" s="2" t="s">
        <v>28</v>
      </c>
      <c r="B6322" s="2" t="s">
        <v>29</v>
      </c>
      <c r="C6322" s="2" t="s">
        <v>22</v>
      </c>
      <c r="D6322" s="2" t="s">
        <v>23</v>
      </c>
      <c r="E6322" s="2" t="s">
        <v>5</v>
      </c>
      <c r="G6322" s="2" t="s">
        <v>24</v>
      </c>
      <c r="H6322" s="2">
        <v>2877963</v>
      </c>
      <c r="I6322" s="2">
        <v>2879618</v>
      </c>
      <c r="J6322" s="1" t="s">
        <v>54</v>
      </c>
      <c r="K6322" s="2" t="s">
        <v>8579</v>
      </c>
      <c r="N6322" s="2" t="s">
        <v>3420</v>
      </c>
      <c r="O6322" s="2" t="s">
        <v>8577</v>
      </c>
      <c r="Q6322" s="2" t="s">
        <v>8578</v>
      </c>
      <c r="R6322" s="2">
        <v>1656</v>
      </c>
      <c r="S6322" s="2">
        <v>551</v>
      </c>
    </row>
    <row r="6323" spans="1:19" ht="28.8" x14ac:dyDescent="0.3">
      <c r="A6323" s="2" t="s">
        <v>20</v>
      </c>
      <c r="B6323" s="2" t="s">
        <v>21</v>
      </c>
      <c r="C6323" s="2" t="s">
        <v>22</v>
      </c>
      <c r="D6323" s="2" t="s">
        <v>23</v>
      </c>
      <c r="E6323" s="2" t="s">
        <v>5</v>
      </c>
      <c r="G6323" s="2" t="s">
        <v>24</v>
      </c>
      <c r="H6323" s="2">
        <v>2879602</v>
      </c>
      <c r="I6323" s="2">
        <v>2881767</v>
      </c>
      <c r="J6323" s="1" t="s">
        <v>54</v>
      </c>
      <c r="O6323" s="2" t="s">
        <v>8580</v>
      </c>
      <c r="Q6323" s="2" t="s">
        <v>8581</v>
      </c>
      <c r="R6323" s="2">
        <v>2166</v>
      </c>
    </row>
    <row r="6324" spans="1:19" ht="43.2" x14ac:dyDescent="0.3">
      <c r="A6324" s="2" t="s">
        <v>28</v>
      </c>
      <c r="B6324" s="2" t="s">
        <v>29</v>
      </c>
      <c r="C6324" s="2" t="s">
        <v>22</v>
      </c>
      <c r="D6324" s="2" t="s">
        <v>23</v>
      </c>
      <c r="E6324" s="2" t="s">
        <v>5</v>
      </c>
      <c r="G6324" s="2" t="s">
        <v>24</v>
      </c>
      <c r="H6324" s="2">
        <v>2879602</v>
      </c>
      <c r="I6324" s="2">
        <v>2881767</v>
      </c>
      <c r="J6324" s="1" t="s">
        <v>54</v>
      </c>
      <c r="K6324" s="2" t="s">
        <v>8582</v>
      </c>
      <c r="N6324" s="2" t="s">
        <v>3416</v>
      </c>
      <c r="O6324" s="2" t="s">
        <v>8580</v>
      </c>
      <c r="Q6324" s="2" t="s">
        <v>8581</v>
      </c>
      <c r="R6324" s="2">
        <v>2166</v>
      </c>
      <c r="S6324" s="2">
        <v>721</v>
      </c>
    </row>
    <row r="6325" spans="1:19" ht="28.8" x14ac:dyDescent="0.3">
      <c r="A6325" s="2" t="s">
        <v>20</v>
      </c>
      <c r="B6325" s="2" t="s">
        <v>21</v>
      </c>
      <c r="C6325" s="2" t="s">
        <v>22</v>
      </c>
      <c r="D6325" s="2" t="s">
        <v>23</v>
      </c>
      <c r="E6325" s="2" t="s">
        <v>5</v>
      </c>
      <c r="G6325" s="2" t="s">
        <v>24</v>
      </c>
      <c r="H6325" s="2">
        <v>2881764</v>
      </c>
      <c r="I6325" s="2">
        <v>2882600</v>
      </c>
      <c r="J6325" s="1" t="s">
        <v>54</v>
      </c>
      <c r="O6325" s="2" t="s">
        <v>8583</v>
      </c>
      <c r="Q6325" s="2" t="s">
        <v>8584</v>
      </c>
      <c r="R6325" s="2">
        <v>837</v>
      </c>
    </row>
    <row r="6326" spans="1:19" ht="43.2" x14ac:dyDescent="0.3">
      <c r="A6326" s="2" t="s">
        <v>28</v>
      </c>
      <c r="B6326" s="2" t="s">
        <v>29</v>
      </c>
      <c r="C6326" s="2" t="s">
        <v>22</v>
      </c>
      <c r="D6326" s="2" t="s">
        <v>23</v>
      </c>
      <c r="E6326" s="2" t="s">
        <v>5</v>
      </c>
      <c r="G6326" s="2" t="s">
        <v>24</v>
      </c>
      <c r="H6326" s="2">
        <v>2881764</v>
      </c>
      <c r="I6326" s="2">
        <v>2882600</v>
      </c>
      <c r="J6326" s="1" t="s">
        <v>54</v>
      </c>
      <c r="K6326" s="2" t="s">
        <v>8585</v>
      </c>
      <c r="N6326" s="2" t="s">
        <v>3412</v>
      </c>
      <c r="O6326" s="2" t="s">
        <v>8583</v>
      </c>
      <c r="Q6326" s="2" t="s">
        <v>8584</v>
      </c>
      <c r="R6326" s="2">
        <v>837</v>
      </c>
      <c r="S6326" s="2">
        <v>278</v>
      </c>
    </row>
    <row r="6327" spans="1:19" ht="28.8" x14ac:dyDescent="0.3">
      <c r="A6327" s="2" t="s">
        <v>20</v>
      </c>
      <c r="B6327" s="2" t="s">
        <v>21</v>
      </c>
      <c r="C6327" s="2" t="s">
        <v>22</v>
      </c>
      <c r="D6327" s="2" t="s">
        <v>23</v>
      </c>
      <c r="E6327" s="2" t="s">
        <v>5</v>
      </c>
      <c r="G6327" s="2" t="s">
        <v>24</v>
      </c>
      <c r="H6327" s="2">
        <v>2882774</v>
      </c>
      <c r="I6327" s="2">
        <v>2884609</v>
      </c>
      <c r="J6327" s="1" t="s">
        <v>54</v>
      </c>
      <c r="O6327" s="2" t="s">
        <v>8586</v>
      </c>
      <c r="Q6327" s="2" t="s">
        <v>8587</v>
      </c>
      <c r="R6327" s="2">
        <v>1836</v>
      </c>
    </row>
    <row r="6328" spans="1:19" ht="72" x14ac:dyDescent="0.3">
      <c r="A6328" s="2" t="s">
        <v>28</v>
      </c>
      <c r="B6328" s="2" t="s">
        <v>29</v>
      </c>
      <c r="C6328" s="2" t="s">
        <v>22</v>
      </c>
      <c r="D6328" s="2" t="s">
        <v>23</v>
      </c>
      <c r="E6328" s="2" t="s">
        <v>5</v>
      </c>
      <c r="G6328" s="2" t="s">
        <v>24</v>
      </c>
      <c r="H6328" s="2">
        <v>2882774</v>
      </c>
      <c r="I6328" s="2">
        <v>2884609</v>
      </c>
      <c r="J6328" s="1" t="s">
        <v>54</v>
      </c>
      <c r="K6328" s="2" t="s">
        <v>8588</v>
      </c>
      <c r="N6328" s="2" t="s">
        <v>8589</v>
      </c>
      <c r="O6328" s="2" t="s">
        <v>8586</v>
      </c>
      <c r="Q6328" s="2" t="s">
        <v>8587</v>
      </c>
      <c r="R6328" s="2">
        <v>1836</v>
      </c>
      <c r="S6328" s="2">
        <v>611</v>
      </c>
    </row>
    <row r="6329" spans="1:19" ht="28.8" x14ac:dyDescent="0.3">
      <c r="A6329" s="2" t="s">
        <v>20</v>
      </c>
      <c r="B6329" s="2" t="s">
        <v>21</v>
      </c>
      <c r="C6329" s="2" t="s">
        <v>22</v>
      </c>
      <c r="D6329" s="2" t="s">
        <v>23</v>
      </c>
      <c r="E6329" s="2" t="s">
        <v>5</v>
      </c>
      <c r="G6329" s="2" t="s">
        <v>24</v>
      </c>
      <c r="H6329" s="2">
        <v>2884655</v>
      </c>
      <c r="I6329" s="2">
        <v>2886022</v>
      </c>
      <c r="J6329" s="1" t="s">
        <v>54</v>
      </c>
      <c r="O6329" s="2" t="s">
        <v>8590</v>
      </c>
      <c r="Q6329" s="2" t="s">
        <v>8591</v>
      </c>
      <c r="R6329" s="2">
        <v>1368</v>
      </c>
    </row>
    <row r="6330" spans="1:19" ht="43.2" x14ac:dyDescent="0.3">
      <c r="A6330" s="2" t="s">
        <v>28</v>
      </c>
      <c r="B6330" s="2" t="s">
        <v>29</v>
      </c>
      <c r="C6330" s="2" t="s">
        <v>22</v>
      </c>
      <c r="D6330" s="2" t="s">
        <v>23</v>
      </c>
      <c r="E6330" s="2" t="s">
        <v>5</v>
      </c>
      <c r="G6330" s="2" t="s">
        <v>24</v>
      </c>
      <c r="H6330" s="2">
        <v>2884655</v>
      </c>
      <c r="I6330" s="2">
        <v>2886022</v>
      </c>
      <c r="J6330" s="1" t="s">
        <v>54</v>
      </c>
      <c r="K6330" s="2" t="s">
        <v>8592</v>
      </c>
      <c r="N6330" s="2" t="s">
        <v>8593</v>
      </c>
      <c r="O6330" s="2" t="s">
        <v>8590</v>
      </c>
      <c r="Q6330" s="2" t="s">
        <v>8591</v>
      </c>
      <c r="R6330" s="2">
        <v>1368</v>
      </c>
      <c r="S6330" s="2">
        <v>455</v>
      </c>
    </row>
    <row r="6331" spans="1:19" ht="28.8" x14ac:dyDescent="0.3">
      <c r="A6331" s="2" t="s">
        <v>20</v>
      </c>
      <c r="B6331" s="2" t="s">
        <v>21</v>
      </c>
      <c r="C6331" s="2" t="s">
        <v>22</v>
      </c>
      <c r="D6331" s="2" t="s">
        <v>23</v>
      </c>
      <c r="E6331" s="2" t="s">
        <v>5</v>
      </c>
      <c r="G6331" s="2" t="s">
        <v>24</v>
      </c>
      <c r="H6331" s="2">
        <v>2886151</v>
      </c>
      <c r="I6331" s="2">
        <v>2886576</v>
      </c>
      <c r="J6331" s="1" t="s">
        <v>54</v>
      </c>
      <c r="O6331" s="2" t="s">
        <v>8594</v>
      </c>
      <c r="Q6331" s="2" t="s">
        <v>8595</v>
      </c>
      <c r="R6331" s="2">
        <v>426</v>
      </c>
    </row>
    <row r="6332" spans="1:19" ht="28.8" x14ac:dyDescent="0.3">
      <c r="A6332" s="2" t="s">
        <v>28</v>
      </c>
      <c r="B6332" s="2" t="s">
        <v>29</v>
      </c>
      <c r="C6332" s="2" t="s">
        <v>22</v>
      </c>
      <c r="D6332" s="2" t="s">
        <v>23</v>
      </c>
      <c r="E6332" s="2" t="s">
        <v>5</v>
      </c>
      <c r="G6332" s="2" t="s">
        <v>24</v>
      </c>
      <c r="H6332" s="2">
        <v>2886151</v>
      </c>
      <c r="I6332" s="2">
        <v>2886576</v>
      </c>
      <c r="J6332" s="1" t="s">
        <v>54</v>
      </c>
      <c r="K6332" s="2" t="s">
        <v>8596</v>
      </c>
      <c r="N6332" s="2" t="s">
        <v>8597</v>
      </c>
      <c r="O6332" s="2" t="s">
        <v>8594</v>
      </c>
      <c r="Q6332" s="2" t="s">
        <v>8595</v>
      </c>
      <c r="R6332" s="2">
        <v>426</v>
      </c>
      <c r="S6332" s="2">
        <v>141</v>
      </c>
    </row>
    <row r="6333" spans="1:19" ht="28.8" x14ac:dyDescent="0.3">
      <c r="A6333" s="2" t="s">
        <v>20</v>
      </c>
      <c r="B6333" s="2" t="s">
        <v>21</v>
      </c>
      <c r="C6333" s="2" t="s">
        <v>22</v>
      </c>
      <c r="D6333" s="2" t="s">
        <v>23</v>
      </c>
      <c r="E6333" s="2" t="s">
        <v>5</v>
      </c>
      <c r="G6333" s="2" t="s">
        <v>24</v>
      </c>
      <c r="H6333" s="2">
        <v>2886580</v>
      </c>
      <c r="I6333" s="2">
        <v>2887989</v>
      </c>
      <c r="J6333" s="1" t="s">
        <v>54</v>
      </c>
      <c r="O6333" s="2" t="s">
        <v>8598</v>
      </c>
      <c r="Q6333" s="2" t="s">
        <v>8599</v>
      </c>
      <c r="R6333" s="2">
        <v>1410</v>
      </c>
    </row>
    <row r="6334" spans="1:19" ht="28.8" x14ac:dyDescent="0.3">
      <c r="A6334" s="2" t="s">
        <v>28</v>
      </c>
      <c r="B6334" s="2" t="s">
        <v>29</v>
      </c>
      <c r="C6334" s="2" t="s">
        <v>22</v>
      </c>
      <c r="D6334" s="2" t="s">
        <v>23</v>
      </c>
      <c r="E6334" s="2" t="s">
        <v>5</v>
      </c>
      <c r="G6334" s="2" t="s">
        <v>24</v>
      </c>
      <c r="H6334" s="2">
        <v>2886580</v>
      </c>
      <c r="I6334" s="2">
        <v>2887989</v>
      </c>
      <c r="J6334" s="1" t="s">
        <v>54</v>
      </c>
      <c r="K6334" s="2" t="s">
        <v>8600</v>
      </c>
      <c r="N6334" s="2" t="s">
        <v>8601</v>
      </c>
      <c r="O6334" s="2" t="s">
        <v>8598</v>
      </c>
      <c r="Q6334" s="2" t="s">
        <v>8599</v>
      </c>
      <c r="R6334" s="2">
        <v>1410</v>
      </c>
      <c r="S6334" s="2">
        <v>469</v>
      </c>
    </row>
    <row r="6335" spans="1:19" ht="28.8" x14ac:dyDescent="0.3">
      <c r="A6335" s="2" t="s">
        <v>20</v>
      </c>
      <c r="B6335" s="2" t="s">
        <v>21</v>
      </c>
      <c r="C6335" s="2" t="s">
        <v>22</v>
      </c>
      <c r="D6335" s="2" t="s">
        <v>23</v>
      </c>
      <c r="E6335" s="2" t="s">
        <v>5</v>
      </c>
      <c r="G6335" s="2" t="s">
        <v>24</v>
      </c>
      <c r="H6335" s="2">
        <v>2888031</v>
      </c>
      <c r="I6335" s="2">
        <v>2888897</v>
      </c>
      <c r="J6335" s="1" t="s">
        <v>54</v>
      </c>
      <c r="O6335" s="2" t="s">
        <v>8602</v>
      </c>
      <c r="Q6335" s="2" t="s">
        <v>8603</v>
      </c>
      <c r="R6335" s="2">
        <v>867</v>
      </c>
    </row>
    <row r="6336" spans="1:19" ht="28.8" x14ac:dyDescent="0.3">
      <c r="A6336" s="2" t="s">
        <v>28</v>
      </c>
      <c r="B6336" s="2" t="s">
        <v>29</v>
      </c>
      <c r="C6336" s="2" t="s">
        <v>22</v>
      </c>
      <c r="D6336" s="2" t="s">
        <v>23</v>
      </c>
      <c r="E6336" s="2" t="s">
        <v>5</v>
      </c>
      <c r="G6336" s="2" t="s">
        <v>24</v>
      </c>
      <c r="H6336" s="2">
        <v>2888031</v>
      </c>
      <c r="I6336" s="2">
        <v>2888897</v>
      </c>
      <c r="J6336" s="1" t="s">
        <v>54</v>
      </c>
      <c r="K6336" s="2" t="s">
        <v>8604</v>
      </c>
      <c r="N6336" s="2" t="s">
        <v>8605</v>
      </c>
      <c r="O6336" s="2" t="s">
        <v>8602</v>
      </c>
      <c r="Q6336" s="2" t="s">
        <v>8603</v>
      </c>
      <c r="R6336" s="2">
        <v>867</v>
      </c>
      <c r="S6336" s="2">
        <v>288</v>
      </c>
    </row>
    <row r="6337" spans="1:19" ht="28.8" x14ac:dyDescent="0.3">
      <c r="A6337" s="2" t="s">
        <v>20</v>
      </c>
      <c r="B6337" s="2" t="s">
        <v>21</v>
      </c>
      <c r="C6337" s="2" t="s">
        <v>22</v>
      </c>
      <c r="D6337" s="2" t="s">
        <v>23</v>
      </c>
      <c r="E6337" s="2" t="s">
        <v>5</v>
      </c>
      <c r="G6337" s="2" t="s">
        <v>24</v>
      </c>
      <c r="H6337" s="2">
        <v>2888907</v>
      </c>
      <c r="I6337" s="2">
        <v>2890451</v>
      </c>
      <c r="J6337" s="1" t="s">
        <v>54</v>
      </c>
      <c r="O6337" s="2" t="s">
        <v>8606</v>
      </c>
      <c r="Q6337" s="2" t="s">
        <v>8607</v>
      </c>
      <c r="R6337" s="2">
        <v>1545</v>
      </c>
    </row>
    <row r="6338" spans="1:19" ht="28.8" x14ac:dyDescent="0.3">
      <c r="A6338" s="2" t="s">
        <v>28</v>
      </c>
      <c r="B6338" s="2" t="s">
        <v>29</v>
      </c>
      <c r="C6338" s="2" t="s">
        <v>22</v>
      </c>
      <c r="D6338" s="2" t="s">
        <v>23</v>
      </c>
      <c r="E6338" s="2" t="s">
        <v>5</v>
      </c>
      <c r="G6338" s="2" t="s">
        <v>24</v>
      </c>
      <c r="H6338" s="2">
        <v>2888907</v>
      </c>
      <c r="I6338" s="2">
        <v>2890451</v>
      </c>
      <c r="J6338" s="1" t="s">
        <v>54</v>
      </c>
      <c r="K6338" s="2" t="s">
        <v>8608</v>
      </c>
      <c r="N6338" s="2" t="s">
        <v>8609</v>
      </c>
      <c r="O6338" s="2" t="s">
        <v>8606</v>
      </c>
      <c r="Q6338" s="2" t="s">
        <v>8607</v>
      </c>
      <c r="R6338" s="2">
        <v>1545</v>
      </c>
      <c r="S6338" s="2">
        <v>514</v>
      </c>
    </row>
    <row r="6339" spans="1:19" ht="28.8" x14ac:dyDescent="0.3">
      <c r="A6339" s="2" t="s">
        <v>20</v>
      </c>
      <c r="B6339" s="2" t="s">
        <v>21</v>
      </c>
      <c r="C6339" s="2" t="s">
        <v>22</v>
      </c>
      <c r="D6339" s="2" t="s">
        <v>23</v>
      </c>
      <c r="E6339" s="2" t="s">
        <v>5</v>
      </c>
      <c r="G6339" s="2" t="s">
        <v>24</v>
      </c>
      <c r="H6339" s="2">
        <v>2890468</v>
      </c>
      <c r="I6339" s="2">
        <v>2891007</v>
      </c>
      <c r="J6339" s="1" t="s">
        <v>54</v>
      </c>
      <c r="O6339" s="2" t="s">
        <v>8610</v>
      </c>
      <c r="Q6339" s="2" t="s">
        <v>8611</v>
      </c>
      <c r="R6339" s="2">
        <v>540</v>
      </c>
    </row>
    <row r="6340" spans="1:19" ht="28.8" x14ac:dyDescent="0.3">
      <c r="A6340" s="2" t="s">
        <v>28</v>
      </c>
      <c r="B6340" s="2" t="s">
        <v>29</v>
      </c>
      <c r="C6340" s="2" t="s">
        <v>22</v>
      </c>
      <c r="D6340" s="2" t="s">
        <v>23</v>
      </c>
      <c r="E6340" s="2" t="s">
        <v>5</v>
      </c>
      <c r="G6340" s="2" t="s">
        <v>24</v>
      </c>
      <c r="H6340" s="2">
        <v>2890468</v>
      </c>
      <c r="I6340" s="2">
        <v>2891007</v>
      </c>
      <c r="J6340" s="1" t="s">
        <v>54</v>
      </c>
      <c r="K6340" s="2" t="s">
        <v>8612</v>
      </c>
      <c r="N6340" s="2" t="s">
        <v>8613</v>
      </c>
      <c r="O6340" s="2" t="s">
        <v>8610</v>
      </c>
      <c r="Q6340" s="2" t="s">
        <v>8611</v>
      </c>
      <c r="R6340" s="2">
        <v>540</v>
      </c>
      <c r="S6340" s="2">
        <v>179</v>
      </c>
    </row>
    <row r="6341" spans="1:19" ht="28.8" x14ac:dyDescent="0.3">
      <c r="A6341" s="2" t="s">
        <v>20</v>
      </c>
      <c r="B6341" s="2" t="s">
        <v>21</v>
      </c>
      <c r="C6341" s="2" t="s">
        <v>22</v>
      </c>
      <c r="D6341" s="2" t="s">
        <v>23</v>
      </c>
      <c r="E6341" s="2" t="s">
        <v>5</v>
      </c>
      <c r="G6341" s="2" t="s">
        <v>24</v>
      </c>
      <c r="H6341" s="2">
        <v>2891018</v>
      </c>
      <c r="I6341" s="2">
        <v>2891497</v>
      </c>
      <c r="J6341" s="1" t="s">
        <v>54</v>
      </c>
      <c r="O6341" s="2" t="s">
        <v>8614</v>
      </c>
      <c r="Q6341" s="2" t="s">
        <v>8615</v>
      </c>
      <c r="R6341" s="2">
        <v>480</v>
      </c>
    </row>
    <row r="6342" spans="1:19" ht="28.8" x14ac:dyDescent="0.3">
      <c r="A6342" s="2" t="s">
        <v>28</v>
      </c>
      <c r="B6342" s="2" t="s">
        <v>29</v>
      </c>
      <c r="C6342" s="2" t="s">
        <v>22</v>
      </c>
      <c r="D6342" s="2" t="s">
        <v>23</v>
      </c>
      <c r="E6342" s="2" t="s">
        <v>5</v>
      </c>
      <c r="G6342" s="2" t="s">
        <v>24</v>
      </c>
      <c r="H6342" s="2">
        <v>2891018</v>
      </c>
      <c r="I6342" s="2">
        <v>2891497</v>
      </c>
      <c r="J6342" s="1" t="s">
        <v>54</v>
      </c>
      <c r="K6342" s="2" t="s">
        <v>8616</v>
      </c>
      <c r="N6342" s="2" t="s">
        <v>8617</v>
      </c>
      <c r="O6342" s="2" t="s">
        <v>8614</v>
      </c>
      <c r="Q6342" s="2" t="s">
        <v>8615</v>
      </c>
      <c r="R6342" s="2">
        <v>480</v>
      </c>
      <c r="S6342" s="2">
        <v>159</v>
      </c>
    </row>
    <row r="6343" spans="1:19" ht="28.8" x14ac:dyDescent="0.3">
      <c r="A6343" s="2" t="s">
        <v>20</v>
      </c>
      <c r="B6343" s="2" t="s">
        <v>21</v>
      </c>
      <c r="C6343" s="2" t="s">
        <v>22</v>
      </c>
      <c r="D6343" s="2" t="s">
        <v>23</v>
      </c>
      <c r="E6343" s="2" t="s">
        <v>5</v>
      </c>
      <c r="G6343" s="2" t="s">
        <v>24</v>
      </c>
      <c r="H6343" s="2">
        <v>2891540</v>
      </c>
      <c r="I6343" s="2">
        <v>2891794</v>
      </c>
      <c r="J6343" s="1" t="s">
        <v>54</v>
      </c>
      <c r="O6343" s="2" t="s">
        <v>8618</v>
      </c>
      <c r="Q6343" s="2" t="s">
        <v>8619</v>
      </c>
      <c r="R6343" s="2">
        <v>255</v>
      </c>
    </row>
    <row r="6344" spans="1:19" ht="28.8" x14ac:dyDescent="0.3">
      <c r="A6344" s="2" t="s">
        <v>28</v>
      </c>
      <c r="B6344" s="2" t="s">
        <v>29</v>
      </c>
      <c r="C6344" s="2" t="s">
        <v>22</v>
      </c>
      <c r="D6344" s="2" t="s">
        <v>23</v>
      </c>
      <c r="E6344" s="2" t="s">
        <v>5</v>
      </c>
      <c r="G6344" s="2" t="s">
        <v>24</v>
      </c>
      <c r="H6344" s="2">
        <v>2891540</v>
      </c>
      <c r="I6344" s="2">
        <v>2891794</v>
      </c>
      <c r="J6344" s="1" t="s">
        <v>54</v>
      </c>
      <c r="K6344" s="2" t="s">
        <v>8620</v>
      </c>
      <c r="N6344" s="2" t="s">
        <v>8621</v>
      </c>
      <c r="O6344" s="2" t="s">
        <v>8618</v>
      </c>
      <c r="Q6344" s="2" t="s">
        <v>8619</v>
      </c>
      <c r="R6344" s="2">
        <v>255</v>
      </c>
      <c r="S6344" s="2">
        <v>84</v>
      </c>
    </row>
    <row r="6345" spans="1:19" ht="28.8" x14ac:dyDescent="0.3">
      <c r="A6345" s="2" t="s">
        <v>20</v>
      </c>
      <c r="B6345" s="2" t="s">
        <v>21</v>
      </c>
      <c r="C6345" s="2" t="s">
        <v>22</v>
      </c>
      <c r="D6345" s="2" t="s">
        <v>23</v>
      </c>
      <c r="E6345" s="2" t="s">
        <v>5</v>
      </c>
      <c r="G6345" s="2" t="s">
        <v>24</v>
      </c>
      <c r="H6345" s="2">
        <v>2891836</v>
      </c>
      <c r="I6345" s="2">
        <v>2892585</v>
      </c>
      <c r="J6345" s="1" t="s">
        <v>54</v>
      </c>
      <c r="O6345" s="2" t="s">
        <v>8622</v>
      </c>
      <c r="Q6345" s="2" t="s">
        <v>8623</v>
      </c>
      <c r="R6345" s="2">
        <v>750</v>
      </c>
    </row>
    <row r="6346" spans="1:19" ht="28.8" x14ac:dyDescent="0.3">
      <c r="A6346" s="2" t="s">
        <v>28</v>
      </c>
      <c r="B6346" s="2" t="s">
        <v>29</v>
      </c>
      <c r="C6346" s="2" t="s">
        <v>22</v>
      </c>
      <c r="D6346" s="2" t="s">
        <v>23</v>
      </c>
      <c r="E6346" s="2" t="s">
        <v>5</v>
      </c>
      <c r="G6346" s="2" t="s">
        <v>24</v>
      </c>
      <c r="H6346" s="2">
        <v>2891836</v>
      </c>
      <c r="I6346" s="2">
        <v>2892585</v>
      </c>
      <c r="J6346" s="1" t="s">
        <v>54</v>
      </c>
      <c r="K6346" s="2" t="s">
        <v>8624</v>
      </c>
      <c r="N6346" s="2" t="s">
        <v>8625</v>
      </c>
      <c r="O6346" s="2" t="s">
        <v>8622</v>
      </c>
      <c r="Q6346" s="2" t="s">
        <v>8623</v>
      </c>
      <c r="R6346" s="2">
        <v>750</v>
      </c>
      <c r="S6346" s="2">
        <v>249</v>
      </c>
    </row>
    <row r="6347" spans="1:19" ht="28.8" x14ac:dyDescent="0.3">
      <c r="A6347" s="2" t="s">
        <v>20</v>
      </c>
      <c r="B6347" s="2" t="s">
        <v>21</v>
      </c>
      <c r="C6347" s="2" t="s">
        <v>22</v>
      </c>
      <c r="D6347" s="2" t="s">
        <v>23</v>
      </c>
      <c r="E6347" s="2" t="s">
        <v>5</v>
      </c>
      <c r="G6347" s="2" t="s">
        <v>24</v>
      </c>
      <c r="H6347" s="2">
        <v>2892588</v>
      </c>
      <c r="I6347" s="2">
        <v>2892959</v>
      </c>
      <c r="J6347" s="1" t="s">
        <v>54</v>
      </c>
      <c r="Q6347" s="2" t="s">
        <v>8626</v>
      </c>
      <c r="R6347" s="2">
        <v>372</v>
      </c>
    </row>
    <row r="6348" spans="1:19" ht="43.2" x14ac:dyDescent="0.3">
      <c r="A6348" s="2" t="s">
        <v>28</v>
      </c>
      <c r="B6348" s="2" t="s">
        <v>29</v>
      </c>
      <c r="C6348" s="2" t="s">
        <v>22</v>
      </c>
      <c r="D6348" s="2" t="s">
        <v>23</v>
      </c>
      <c r="E6348" s="2" t="s">
        <v>5</v>
      </c>
      <c r="G6348" s="2" t="s">
        <v>24</v>
      </c>
      <c r="H6348" s="2">
        <v>2892588</v>
      </c>
      <c r="I6348" s="2">
        <v>2892959</v>
      </c>
      <c r="J6348" s="1" t="s">
        <v>54</v>
      </c>
      <c r="K6348" s="2" t="s">
        <v>8627</v>
      </c>
      <c r="N6348" s="2" t="s">
        <v>41</v>
      </c>
      <c r="Q6348" s="2" t="s">
        <v>8626</v>
      </c>
      <c r="R6348" s="2">
        <v>372</v>
      </c>
      <c r="S6348" s="2">
        <v>123</v>
      </c>
    </row>
    <row r="6349" spans="1:19" ht="28.8" x14ac:dyDescent="0.3">
      <c r="A6349" s="2" t="s">
        <v>20</v>
      </c>
      <c r="B6349" s="2" t="s">
        <v>21</v>
      </c>
      <c r="C6349" s="2" t="s">
        <v>22</v>
      </c>
      <c r="D6349" s="2" t="s">
        <v>23</v>
      </c>
      <c r="E6349" s="2" t="s">
        <v>5</v>
      </c>
      <c r="G6349" s="2" t="s">
        <v>24</v>
      </c>
      <c r="H6349" s="2">
        <v>2893014</v>
      </c>
      <c r="I6349" s="2">
        <v>2893898</v>
      </c>
      <c r="J6349" s="1" t="s">
        <v>54</v>
      </c>
      <c r="Q6349" s="2" t="s">
        <v>8628</v>
      </c>
      <c r="R6349" s="2">
        <v>885</v>
      </c>
    </row>
    <row r="6350" spans="1:19" ht="28.8" x14ac:dyDescent="0.3">
      <c r="A6350" s="2" t="s">
        <v>28</v>
      </c>
      <c r="B6350" s="2" t="s">
        <v>29</v>
      </c>
      <c r="C6350" s="2" t="s">
        <v>22</v>
      </c>
      <c r="D6350" s="2" t="s">
        <v>23</v>
      </c>
      <c r="E6350" s="2" t="s">
        <v>5</v>
      </c>
      <c r="G6350" s="2" t="s">
        <v>24</v>
      </c>
      <c r="H6350" s="2">
        <v>2893014</v>
      </c>
      <c r="I6350" s="2">
        <v>2893898</v>
      </c>
      <c r="J6350" s="1" t="s">
        <v>54</v>
      </c>
      <c r="K6350" s="2" t="s">
        <v>8629</v>
      </c>
      <c r="N6350" s="2" t="s">
        <v>4692</v>
      </c>
      <c r="Q6350" s="2" t="s">
        <v>8628</v>
      </c>
      <c r="R6350" s="2">
        <v>885</v>
      </c>
      <c r="S6350" s="2">
        <v>294</v>
      </c>
    </row>
    <row r="6351" spans="1:19" ht="28.8" x14ac:dyDescent="0.3">
      <c r="A6351" s="2" t="s">
        <v>20</v>
      </c>
      <c r="B6351" s="2" t="s">
        <v>21</v>
      </c>
      <c r="C6351" s="2" t="s">
        <v>22</v>
      </c>
      <c r="D6351" s="2" t="s">
        <v>23</v>
      </c>
      <c r="E6351" s="2" t="s">
        <v>5</v>
      </c>
      <c r="G6351" s="2" t="s">
        <v>24</v>
      </c>
      <c r="H6351" s="2">
        <v>2893895</v>
      </c>
      <c r="I6351" s="2">
        <v>2894677</v>
      </c>
      <c r="J6351" s="1" t="s">
        <v>54</v>
      </c>
      <c r="Q6351" s="2" t="s">
        <v>8630</v>
      </c>
      <c r="R6351" s="2">
        <v>783</v>
      </c>
    </row>
    <row r="6352" spans="1:19" ht="43.2" x14ac:dyDescent="0.3">
      <c r="A6352" s="2" t="s">
        <v>28</v>
      </c>
      <c r="B6352" s="2" t="s">
        <v>29</v>
      </c>
      <c r="C6352" s="2" t="s">
        <v>22</v>
      </c>
      <c r="D6352" s="2" t="s">
        <v>23</v>
      </c>
      <c r="E6352" s="2" t="s">
        <v>5</v>
      </c>
      <c r="G6352" s="2" t="s">
        <v>24</v>
      </c>
      <c r="H6352" s="2">
        <v>2893895</v>
      </c>
      <c r="I6352" s="2">
        <v>2894677</v>
      </c>
      <c r="J6352" s="1" t="s">
        <v>54</v>
      </c>
      <c r="K6352" s="2" t="s">
        <v>8631</v>
      </c>
      <c r="N6352" s="2" t="s">
        <v>8632</v>
      </c>
      <c r="Q6352" s="2" t="s">
        <v>8630</v>
      </c>
      <c r="R6352" s="2">
        <v>783</v>
      </c>
      <c r="S6352" s="2">
        <v>260</v>
      </c>
    </row>
    <row r="6353" spans="1:19" ht="28.8" x14ac:dyDescent="0.3">
      <c r="A6353" s="2" t="s">
        <v>20</v>
      </c>
      <c r="B6353" s="2" t="s">
        <v>21</v>
      </c>
      <c r="C6353" s="2" t="s">
        <v>22</v>
      </c>
      <c r="D6353" s="2" t="s">
        <v>23</v>
      </c>
      <c r="E6353" s="2" t="s">
        <v>5</v>
      </c>
      <c r="G6353" s="2" t="s">
        <v>24</v>
      </c>
      <c r="H6353" s="2">
        <v>2894724</v>
      </c>
      <c r="I6353" s="2">
        <v>2895389</v>
      </c>
      <c r="J6353" s="1" t="s">
        <v>54</v>
      </c>
      <c r="O6353" s="2" t="s">
        <v>8633</v>
      </c>
      <c r="Q6353" s="2" t="s">
        <v>8634</v>
      </c>
      <c r="R6353" s="2">
        <v>666</v>
      </c>
    </row>
    <row r="6354" spans="1:19" ht="28.8" x14ac:dyDescent="0.3">
      <c r="A6354" s="2" t="s">
        <v>28</v>
      </c>
      <c r="B6354" s="2" t="s">
        <v>29</v>
      </c>
      <c r="C6354" s="2" t="s">
        <v>22</v>
      </c>
      <c r="D6354" s="2" t="s">
        <v>23</v>
      </c>
      <c r="E6354" s="2" t="s">
        <v>5</v>
      </c>
      <c r="G6354" s="2" t="s">
        <v>24</v>
      </c>
      <c r="H6354" s="2">
        <v>2894724</v>
      </c>
      <c r="I6354" s="2">
        <v>2895389</v>
      </c>
      <c r="J6354" s="1" t="s">
        <v>54</v>
      </c>
      <c r="K6354" s="2" t="s">
        <v>8635</v>
      </c>
      <c r="N6354" s="2" t="s">
        <v>8636</v>
      </c>
      <c r="O6354" s="2" t="s">
        <v>8633</v>
      </c>
      <c r="Q6354" s="2" t="s">
        <v>8634</v>
      </c>
      <c r="R6354" s="2">
        <v>666</v>
      </c>
      <c r="S6354" s="2">
        <v>221</v>
      </c>
    </row>
    <row r="6355" spans="1:19" ht="28.8" x14ac:dyDescent="0.3">
      <c r="A6355" s="2" t="s">
        <v>20</v>
      </c>
      <c r="B6355" s="2" t="s">
        <v>21</v>
      </c>
      <c r="C6355" s="2" t="s">
        <v>22</v>
      </c>
      <c r="D6355" s="2" t="s">
        <v>23</v>
      </c>
      <c r="E6355" s="2" t="s">
        <v>5</v>
      </c>
      <c r="G6355" s="2" t="s">
        <v>24</v>
      </c>
      <c r="H6355" s="2">
        <v>2895394</v>
      </c>
      <c r="I6355" s="2">
        <v>2897268</v>
      </c>
      <c r="J6355" s="1" t="s">
        <v>54</v>
      </c>
      <c r="O6355" s="2" t="s">
        <v>8637</v>
      </c>
      <c r="Q6355" s="2" t="s">
        <v>8638</v>
      </c>
      <c r="R6355" s="2">
        <v>1875</v>
      </c>
    </row>
    <row r="6356" spans="1:19" ht="28.8" x14ac:dyDescent="0.3">
      <c r="A6356" s="2" t="s">
        <v>28</v>
      </c>
      <c r="B6356" s="2" t="s">
        <v>29</v>
      </c>
      <c r="C6356" s="2" t="s">
        <v>22</v>
      </c>
      <c r="D6356" s="2" t="s">
        <v>23</v>
      </c>
      <c r="E6356" s="2" t="s">
        <v>5</v>
      </c>
      <c r="G6356" s="2" t="s">
        <v>24</v>
      </c>
      <c r="H6356" s="2">
        <v>2895394</v>
      </c>
      <c r="I6356" s="2">
        <v>2897268</v>
      </c>
      <c r="J6356" s="1" t="s">
        <v>54</v>
      </c>
      <c r="K6356" s="2" t="s">
        <v>8639</v>
      </c>
      <c r="N6356" s="2" t="s">
        <v>8640</v>
      </c>
      <c r="O6356" s="2" t="s">
        <v>8637</v>
      </c>
      <c r="Q6356" s="2" t="s">
        <v>8638</v>
      </c>
      <c r="R6356" s="2">
        <v>1875</v>
      </c>
      <c r="S6356" s="2">
        <v>624</v>
      </c>
    </row>
    <row r="6357" spans="1:19" ht="28.8" x14ac:dyDescent="0.3">
      <c r="A6357" s="2" t="s">
        <v>20</v>
      </c>
      <c r="B6357" s="2" t="s">
        <v>21</v>
      </c>
      <c r="C6357" s="2" t="s">
        <v>22</v>
      </c>
      <c r="D6357" s="2" t="s">
        <v>23</v>
      </c>
      <c r="E6357" s="2" t="s">
        <v>5</v>
      </c>
      <c r="G6357" s="2" t="s">
        <v>24</v>
      </c>
      <c r="H6357" s="2">
        <v>2897287</v>
      </c>
      <c r="I6357" s="2">
        <v>2897736</v>
      </c>
      <c r="J6357" s="1" t="s">
        <v>54</v>
      </c>
      <c r="Q6357" s="2" t="s">
        <v>8641</v>
      </c>
      <c r="R6357" s="2">
        <v>450</v>
      </c>
    </row>
    <row r="6358" spans="1:19" ht="28.8" x14ac:dyDescent="0.3">
      <c r="A6358" s="2" t="s">
        <v>28</v>
      </c>
      <c r="B6358" s="2" t="s">
        <v>29</v>
      </c>
      <c r="C6358" s="2" t="s">
        <v>22</v>
      </c>
      <c r="D6358" s="2" t="s">
        <v>23</v>
      </c>
      <c r="E6358" s="2" t="s">
        <v>5</v>
      </c>
      <c r="G6358" s="2" t="s">
        <v>24</v>
      </c>
      <c r="H6358" s="2">
        <v>2897287</v>
      </c>
      <c r="I6358" s="2">
        <v>2897736</v>
      </c>
      <c r="J6358" s="1" t="s">
        <v>54</v>
      </c>
      <c r="K6358" s="2" t="s">
        <v>8642</v>
      </c>
      <c r="N6358" s="2" t="s">
        <v>432</v>
      </c>
      <c r="Q6358" s="2" t="s">
        <v>8641</v>
      </c>
      <c r="R6358" s="2">
        <v>450</v>
      </c>
      <c r="S6358" s="2">
        <v>149</v>
      </c>
    </row>
    <row r="6359" spans="1:19" ht="28.8" x14ac:dyDescent="0.3">
      <c r="A6359" s="2" t="s">
        <v>20</v>
      </c>
      <c r="B6359" s="2" t="s">
        <v>21</v>
      </c>
      <c r="C6359" s="2" t="s">
        <v>22</v>
      </c>
      <c r="D6359" s="2" t="s">
        <v>23</v>
      </c>
      <c r="E6359" s="2" t="s">
        <v>5</v>
      </c>
      <c r="G6359" s="2" t="s">
        <v>24</v>
      </c>
      <c r="H6359" s="2">
        <v>2897724</v>
      </c>
      <c r="I6359" s="2">
        <v>2898263</v>
      </c>
      <c r="J6359" s="1" t="s">
        <v>54</v>
      </c>
      <c r="Q6359" s="2" t="s">
        <v>8643</v>
      </c>
      <c r="R6359" s="2">
        <v>540</v>
      </c>
    </row>
    <row r="6360" spans="1:19" ht="43.2" x14ac:dyDescent="0.3">
      <c r="A6360" s="2" t="s">
        <v>28</v>
      </c>
      <c r="B6360" s="2" t="s">
        <v>29</v>
      </c>
      <c r="C6360" s="2" t="s">
        <v>22</v>
      </c>
      <c r="D6360" s="2" t="s">
        <v>23</v>
      </c>
      <c r="E6360" s="2" t="s">
        <v>5</v>
      </c>
      <c r="G6360" s="2" t="s">
        <v>24</v>
      </c>
      <c r="H6360" s="2">
        <v>2897724</v>
      </c>
      <c r="I6360" s="2">
        <v>2898263</v>
      </c>
      <c r="J6360" s="1" t="s">
        <v>54</v>
      </c>
      <c r="K6360" s="2" t="s">
        <v>8644</v>
      </c>
      <c r="N6360" s="2" t="s">
        <v>41</v>
      </c>
      <c r="Q6360" s="2" t="s">
        <v>8643</v>
      </c>
      <c r="R6360" s="2">
        <v>540</v>
      </c>
      <c r="S6360" s="2">
        <v>179</v>
      </c>
    </row>
    <row r="6361" spans="1:19" ht="28.8" x14ac:dyDescent="0.3">
      <c r="A6361" s="2" t="s">
        <v>20</v>
      </c>
      <c r="B6361" s="2" t="s">
        <v>21</v>
      </c>
      <c r="C6361" s="2" t="s">
        <v>22</v>
      </c>
      <c r="D6361" s="2" t="s">
        <v>23</v>
      </c>
      <c r="E6361" s="2" t="s">
        <v>5</v>
      </c>
      <c r="G6361" s="2" t="s">
        <v>24</v>
      </c>
      <c r="H6361" s="2">
        <v>2898273</v>
      </c>
      <c r="I6361" s="2">
        <v>2898815</v>
      </c>
      <c r="J6361" s="1" t="s">
        <v>54</v>
      </c>
      <c r="O6361" s="2" t="s">
        <v>8645</v>
      </c>
      <c r="Q6361" s="2" t="s">
        <v>8646</v>
      </c>
      <c r="R6361" s="2">
        <v>543</v>
      </c>
    </row>
    <row r="6362" spans="1:19" ht="57.6" x14ac:dyDescent="0.3">
      <c r="A6362" s="2" t="s">
        <v>28</v>
      </c>
      <c r="B6362" s="2" t="s">
        <v>29</v>
      </c>
      <c r="C6362" s="2" t="s">
        <v>22</v>
      </c>
      <c r="D6362" s="2" t="s">
        <v>23</v>
      </c>
      <c r="E6362" s="2" t="s">
        <v>5</v>
      </c>
      <c r="G6362" s="2" t="s">
        <v>24</v>
      </c>
      <c r="H6362" s="2">
        <v>2898273</v>
      </c>
      <c r="I6362" s="2">
        <v>2898815</v>
      </c>
      <c r="J6362" s="1" t="s">
        <v>54</v>
      </c>
      <c r="K6362" s="2" t="s">
        <v>8647</v>
      </c>
      <c r="N6362" s="2" t="s">
        <v>8648</v>
      </c>
      <c r="O6362" s="2" t="s">
        <v>8645</v>
      </c>
      <c r="Q6362" s="2" t="s">
        <v>8646</v>
      </c>
      <c r="R6362" s="2">
        <v>543</v>
      </c>
      <c r="S6362" s="2">
        <v>180</v>
      </c>
    </row>
    <row r="6363" spans="1:19" ht="28.8" x14ac:dyDescent="0.3">
      <c r="A6363" s="2" t="s">
        <v>20</v>
      </c>
      <c r="B6363" s="2" t="s">
        <v>21</v>
      </c>
      <c r="C6363" s="2" t="s">
        <v>22</v>
      </c>
      <c r="D6363" s="2" t="s">
        <v>23</v>
      </c>
      <c r="E6363" s="2" t="s">
        <v>5</v>
      </c>
      <c r="G6363" s="2" t="s">
        <v>24</v>
      </c>
      <c r="H6363" s="2">
        <v>2898964</v>
      </c>
      <c r="I6363" s="2">
        <v>2899899</v>
      </c>
      <c r="J6363" s="1" t="s">
        <v>25</v>
      </c>
      <c r="Q6363" s="2" t="s">
        <v>8649</v>
      </c>
      <c r="R6363" s="2">
        <v>936</v>
      </c>
    </row>
    <row r="6364" spans="1:19" ht="43.2" x14ac:dyDescent="0.3">
      <c r="A6364" s="2" t="s">
        <v>28</v>
      </c>
      <c r="B6364" s="2" t="s">
        <v>29</v>
      </c>
      <c r="C6364" s="2" t="s">
        <v>22</v>
      </c>
      <c r="D6364" s="2" t="s">
        <v>23</v>
      </c>
      <c r="E6364" s="2" t="s">
        <v>5</v>
      </c>
      <c r="G6364" s="2" t="s">
        <v>24</v>
      </c>
      <c r="H6364" s="2">
        <v>2898964</v>
      </c>
      <c r="I6364" s="2">
        <v>2899899</v>
      </c>
      <c r="J6364" s="1" t="s">
        <v>25</v>
      </c>
      <c r="K6364" s="2" t="s">
        <v>8650</v>
      </c>
      <c r="N6364" s="2" t="s">
        <v>8651</v>
      </c>
      <c r="Q6364" s="2" t="s">
        <v>8649</v>
      </c>
      <c r="R6364" s="2">
        <v>936</v>
      </c>
      <c r="S6364" s="2">
        <v>311</v>
      </c>
    </row>
    <row r="6365" spans="1:19" ht="28.8" x14ac:dyDescent="0.3">
      <c r="A6365" s="2" t="s">
        <v>20</v>
      </c>
      <c r="B6365" s="2" t="s">
        <v>21</v>
      </c>
      <c r="C6365" s="2" t="s">
        <v>22</v>
      </c>
      <c r="D6365" s="2" t="s">
        <v>23</v>
      </c>
      <c r="E6365" s="2" t="s">
        <v>5</v>
      </c>
      <c r="G6365" s="2" t="s">
        <v>24</v>
      </c>
      <c r="H6365" s="2">
        <v>2899930</v>
      </c>
      <c r="I6365" s="2">
        <v>2900871</v>
      </c>
      <c r="J6365" s="1" t="s">
        <v>25</v>
      </c>
      <c r="Q6365" s="2" t="s">
        <v>8652</v>
      </c>
      <c r="R6365" s="2">
        <v>942</v>
      </c>
    </row>
    <row r="6366" spans="1:19" ht="43.2" x14ac:dyDescent="0.3">
      <c r="A6366" s="2" t="s">
        <v>28</v>
      </c>
      <c r="B6366" s="2" t="s">
        <v>29</v>
      </c>
      <c r="C6366" s="2" t="s">
        <v>22</v>
      </c>
      <c r="D6366" s="2" t="s">
        <v>23</v>
      </c>
      <c r="E6366" s="2" t="s">
        <v>5</v>
      </c>
      <c r="G6366" s="2" t="s">
        <v>24</v>
      </c>
      <c r="H6366" s="2">
        <v>2899930</v>
      </c>
      <c r="I6366" s="2">
        <v>2900871</v>
      </c>
      <c r="J6366" s="1" t="s">
        <v>25</v>
      </c>
      <c r="K6366" s="2" t="s">
        <v>8653</v>
      </c>
      <c r="N6366" s="2" t="s">
        <v>8651</v>
      </c>
      <c r="Q6366" s="2" t="s">
        <v>8652</v>
      </c>
      <c r="R6366" s="2">
        <v>942</v>
      </c>
      <c r="S6366" s="2">
        <v>313</v>
      </c>
    </row>
    <row r="6367" spans="1:19" ht="28.8" x14ac:dyDescent="0.3">
      <c r="A6367" s="2" t="s">
        <v>20</v>
      </c>
      <c r="B6367" s="2" t="s">
        <v>21</v>
      </c>
      <c r="C6367" s="2" t="s">
        <v>22</v>
      </c>
      <c r="D6367" s="2" t="s">
        <v>23</v>
      </c>
      <c r="E6367" s="2" t="s">
        <v>5</v>
      </c>
      <c r="G6367" s="2" t="s">
        <v>24</v>
      </c>
      <c r="H6367" s="2">
        <v>2900879</v>
      </c>
      <c r="I6367" s="2">
        <v>2901778</v>
      </c>
      <c r="J6367" s="1" t="s">
        <v>25</v>
      </c>
      <c r="Q6367" s="2" t="s">
        <v>8654</v>
      </c>
      <c r="R6367" s="2">
        <v>900</v>
      </c>
    </row>
    <row r="6368" spans="1:19" ht="28.8" x14ac:dyDescent="0.3">
      <c r="A6368" s="2" t="s">
        <v>28</v>
      </c>
      <c r="B6368" s="2" t="s">
        <v>29</v>
      </c>
      <c r="C6368" s="2" t="s">
        <v>22</v>
      </c>
      <c r="D6368" s="2" t="s">
        <v>23</v>
      </c>
      <c r="E6368" s="2" t="s">
        <v>5</v>
      </c>
      <c r="G6368" s="2" t="s">
        <v>24</v>
      </c>
      <c r="H6368" s="2">
        <v>2900879</v>
      </c>
      <c r="I6368" s="2">
        <v>2901778</v>
      </c>
      <c r="J6368" s="1" t="s">
        <v>25</v>
      </c>
      <c r="K6368" s="2" t="s">
        <v>8655</v>
      </c>
      <c r="N6368" s="2" t="s">
        <v>101</v>
      </c>
      <c r="Q6368" s="2" t="s">
        <v>8654</v>
      </c>
      <c r="R6368" s="2">
        <v>900</v>
      </c>
      <c r="S6368" s="2">
        <v>299</v>
      </c>
    </row>
    <row r="6369" spans="1:20" ht="28.8" x14ac:dyDescent="0.3">
      <c r="A6369" s="2" t="s">
        <v>20</v>
      </c>
      <c r="B6369" s="2" t="s">
        <v>21</v>
      </c>
      <c r="C6369" s="2" t="s">
        <v>22</v>
      </c>
      <c r="D6369" s="2" t="s">
        <v>23</v>
      </c>
      <c r="E6369" s="2" t="s">
        <v>5</v>
      </c>
      <c r="G6369" s="2" t="s">
        <v>24</v>
      </c>
      <c r="H6369" s="2">
        <v>2901797</v>
      </c>
      <c r="I6369" s="2">
        <v>2902708</v>
      </c>
      <c r="J6369" s="1" t="s">
        <v>25</v>
      </c>
      <c r="Q6369" s="2" t="s">
        <v>8656</v>
      </c>
      <c r="R6369" s="2">
        <v>912</v>
      </c>
    </row>
    <row r="6370" spans="1:20" ht="43.2" x14ac:dyDescent="0.3">
      <c r="A6370" s="2" t="s">
        <v>28</v>
      </c>
      <c r="B6370" s="2" t="s">
        <v>29</v>
      </c>
      <c r="C6370" s="2" t="s">
        <v>22</v>
      </c>
      <c r="D6370" s="2" t="s">
        <v>23</v>
      </c>
      <c r="E6370" s="2" t="s">
        <v>5</v>
      </c>
      <c r="G6370" s="2" t="s">
        <v>24</v>
      </c>
      <c r="H6370" s="2">
        <v>2901797</v>
      </c>
      <c r="I6370" s="2">
        <v>2902708</v>
      </c>
      <c r="J6370" s="1" t="s">
        <v>25</v>
      </c>
      <c r="K6370" s="2" t="s">
        <v>8657</v>
      </c>
      <c r="N6370" s="2" t="s">
        <v>8651</v>
      </c>
      <c r="Q6370" s="2" t="s">
        <v>8656</v>
      </c>
      <c r="R6370" s="2">
        <v>912</v>
      </c>
      <c r="S6370" s="2">
        <v>303</v>
      </c>
    </row>
    <row r="6371" spans="1:20" ht="28.8" x14ac:dyDescent="0.3">
      <c r="A6371" s="2" t="s">
        <v>20</v>
      </c>
      <c r="B6371" s="2" t="s">
        <v>21</v>
      </c>
      <c r="C6371" s="2" t="s">
        <v>22</v>
      </c>
      <c r="D6371" s="2" t="s">
        <v>23</v>
      </c>
      <c r="E6371" s="2" t="s">
        <v>5</v>
      </c>
      <c r="G6371" s="2" t="s">
        <v>24</v>
      </c>
      <c r="H6371" s="2">
        <v>2902789</v>
      </c>
      <c r="I6371" s="2">
        <v>2903859</v>
      </c>
      <c r="J6371" s="1" t="s">
        <v>54</v>
      </c>
      <c r="Q6371" s="2" t="s">
        <v>8658</v>
      </c>
      <c r="R6371" s="2">
        <v>1071</v>
      </c>
    </row>
    <row r="6372" spans="1:20" ht="43.2" x14ac:dyDescent="0.3">
      <c r="A6372" s="2" t="s">
        <v>28</v>
      </c>
      <c r="B6372" s="2" t="s">
        <v>29</v>
      </c>
      <c r="C6372" s="2" t="s">
        <v>22</v>
      </c>
      <c r="D6372" s="2" t="s">
        <v>23</v>
      </c>
      <c r="E6372" s="2" t="s">
        <v>5</v>
      </c>
      <c r="G6372" s="2" t="s">
        <v>24</v>
      </c>
      <c r="H6372" s="2">
        <v>2902789</v>
      </c>
      <c r="I6372" s="2">
        <v>2903859</v>
      </c>
      <c r="J6372" s="1" t="s">
        <v>54</v>
      </c>
      <c r="K6372" s="2" t="s">
        <v>8659</v>
      </c>
      <c r="N6372" s="2" t="s">
        <v>8660</v>
      </c>
      <c r="Q6372" s="2" t="s">
        <v>8658</v>
      </c>
      <c r="R6372" s="2">
        <v>1071</v>
      </c>
      <c r="S6372" s="2">
        <v>356</v>
      </c>
    </row>
    <row r="6373" spans="1:20" ht="28.8" x14ac:dyDescent="0.3">
      <c r="A6373" s="2" t="s">
        <v>20</v>
      </c>
      <c r="B6373" s="2" t="s">
        <v>21</v>
      </c>
      <c r="C6373" s="2" t="s">
        <v>22</v>
      </c>
      <c r="D6373" s="2" t="s">
        <v>23</v>
      </c>
      <c r="E6373" s="2" t="s">
        <v>5</v>
      </c>
      <c r="G6373" s="2" t="s">
        <v>24</v>
      </c>
      <c r="H6373" s="2">
        <v>2904250</v>
      </c>
      <c r="I6373" s="2">
        <v>2904702</v>
      </c>
      <c r="J6373" s="1" t="s">
        <v>25</v>
      </c>
      <c r="Q6373" s="2" t="s">
        <v>8661</v>
      </c>
      <c r="R6373" s="2">
        <v>453</v>
      </c>
    </row>
    <row r="6374" spans="1:20" ht="28.8" x14ac:dyDescent="0.3">
      <c r="A6374" s="2" t="s">
        <v>28</v>
      </c>
      <c r="B6374" s="2" t="s">
        <v>29</v>
      </c>
      <c r="C6374" s="2" t="s">
        <v>22</v>
      </c>
      <c r="D6374" s="2" t="s">
        <v>23</v>
      </c>
      <c r="E6374" s="2" t="s">
        <v>5</v>
      </c>
      <c r="G6374" s="2" t="s">
        <v>24</v>
      </c>
      <c r="H6374" s="2">
        <v>2904250</v>
      </c>
      <c r="I6374" s="2">
        <v>2904702</v>
      </c>
      <c r="J6374" s="1" t="s">
        <v>25</v>
      </c>
      <c r="K6374" s="2" t="s">
        <v>8662</v>
      </c>
      <c r="N6374" s="2" t="s">
        <v>8663</v>
      </c>
      <c r="Q6374" s="2" t="s">
        <v>8661</v>
      </c>
      <c r="R6374" s="2">
        <v>453</v>
      </c>
      <c r="S6374" s="2">
        <v>150</v>
      </c>
    </row>
    <row r="6375" spans="1:20" ht="28.8" x14ac:dyDescent="0.3">
      <c r="A6375" s="2" t="s">
        <v>20</v>
      </c>
      <c r="B6375" s="2" t="s">
        <v>21</v>
      </c>
      <c r="C6375" s="2" t="s">
        <v>22</v>
      </c>
      <c r="D6375" s="2" t="s">
        <v>23</v>
      </c>
      <c r="E6375" s="2" t="s">
        <v>5</v>
      </c>
      <c r="G6375" s="2" t="s">
        <v>24</v>
      </c>
      <c r="H6375" s="2">
        <v>2904706</v>
      </c>
      <c r="I6375" s="2">
        <v>2905578</v>
      </c>
      <c r="J6375" s="1" t="s">
        <v>25</v>
      </c>
      <c r="Q6375" s="2" t="s">
        <v>8664</v>
      </c>
      <c r="R6375" s="2">
        <v>873</v>
      </c>
    </row>
    <row r="6376" spans="1:20" ht="28.8" x14ac:dyDescent="0.3">
      <c r="A6376" s="2" t="s">
        <v>28</v>
      </c>
      <c r="B6376" s="2" t="s">
        <v>29</v>
      </c>
      <c r="C6376" s="2" t="s">
        <v>22</v>
      </c>
      <c r="D6376" s="2" t="s">
        <v>23</v>
      </c>
      <c r="E6376" s="2" t="s">
        <v>5</v>
      </c>
      <c r="G6376" s="2" t="s">
        <v>24</v>
      </c>
      <c r="H6376" s="2">
        <v>2904706</v>
      </c>
      <c r="I6376" s="2">
        <v>2905578</v>
      </c>
      <c r="J6376" s="1" t="s">
        <v>25</v>
      </c>
      <c r="K6376" s="2" t="s">
        <v>8665</v>
      </c>
      <c r="N6376" s="2" t="s">
        <v>8666</v>
      </c>
      <c r="Q6376" s="2" t="s">
        <v>8664</v>
      </c>
      <c r="R6376" s="2">
        <v>873</v>
      </c>
      <c r="S6376" s="2">
        <v>290</v>
      </c>
    </row>
    <row r="6377" spans="1:20" ht="28.8" x14ac:dyDescent="0.3">
      <c r="A6377" s="2" t="s">
        <v>20</v>
      </c>
      <c r="B6377" s="2" t="s">
        <v>21</v>
      </c>
      <c r="C6377" s="2" t="s">
        <v>22</v>
      </c>
      <c r="D6377" s="2" t="s">
        <v>23</v>
      </c>
      <c r="E6377" s="2" t="s">
        <v>5</v>
      </c>
      <c r="G6377" s="2" t="s">
        <v>24</v>
      </c>
      <c r="H6377" s="2">
        <v>2905627</v>
      </c>
      <c r="I6377" s="2">
        <v>2905788</v>
      </c>
      <c r="J6377" s="1" t="s">
        <v>25</v>
      </c>
      <c r="Q6377" s="2" t="s">
        <v>8667</v>
      </c>
      <c r="R6377" s="2">
        <v>162</v>
      </c>
    </row>
    <row r="6378" spans="1:20" ht="28.8" x14ac:dyDescent="0.3">
      <c r="A6378" s="2" t="s">
        <v>28</v>
      </c>
      <c r="B6378" s="2" t="s">
        <v>29</v>
      </c>
      <c r="C6378" s="2" t="s">
        <v>22</v>
      </c>
      <c r="D6378" s="2" t="s">
        <v>23</v>
      </c>
      <c r="E6378" s="2" t="s">
        <v>5</v>
      </c>
      <c r="G6378" s="2" t="s">
        <v>24</v>
      </c>
      <c r="H6378" s="2">
        <v>2905627</v>
      </c>
      <c r="I6378" s="2">
        <v>2905788</v>
      </c>
      <c r="J6378" s="1" t="s">
        <v>25</v>
      </c>
      <c r="K6378" s="2" t="s">
        <v>8668</v>
      </c>
      <c r="N6378" s="2" t="s">
        <v>101</v>
      </c>
      <c r="Q6378" s="2" t="s">
        <v>8667</v>
      </c>
      <c r="R6378" s="2">
        <v>162</v>
      </c>
      <c r="S6378" s="2">
        <v>53</v>
      </c>
    </row>
    <row r="6379" spans="1:20" ht="28.8" x14ac:dyDescent="0.3">
      <c r="A6379" s="2" t="s">
        <v>20</v>
      </c>
      <c r="B6379" s="2" t="s">
        <v>21</v>
      </c>
      <c r="C6379" s="2" t="s">
        <v>22</v>
      </c>
      <c r="D6379" s="2" t="s">
        <v>23</v>
      </c>
      <c r="E6379" s="2" t="s">
        <v>5</v>
      </c>
      <c r="G6379" s="2" t="s">
        <v>24</v>
      </c>
      <c r="H6379" s="2">
        <v>2905800</v>
      </c>
      <c r="I6379" s="2">
        <v>2906462</v>
      </c>
      <c r="J6379" s="1" t="s">
        <v>25</v>
      </c>
      <c r="Q6379" s="2" t="s">
        <v>8669</v>
      </c>
      <c r="R6379" s="2">
        <v>663</v>
      </c>
    </row>
    <row r="6380" spans="1:20" ht="28.8" x14ac:dyDescent="0.3">
      <c r="A6380" s="2" t="s">
        <v>28</v>
      </c>
      <c r="B6380" s="2" t="s">
        <v>29</v>
      </c>
      <c r="C6380" s="2" t="s">
        <v>22</v>
      </c>
      <c r="D6380" s="2" t="s">
        <v>23</v>
      </c>
      <c r="E6380" s="2" t="s">
        <v>5</v>
      </c>
      <c r="G6380" s="2" t="s">
        <v>24</v>
      </c>
      <c r="H6380" s="2">
        <v>2905800</v>
      </c>
      <c r="I6380" s="2">
        <v>2906462</v>
      </c>
      <c r="J6380" s="1" t="s">
        <v>25</v>
      </c>
      <c r="K6380" s="2" t="s">
        <v>8670</v>
      </c>
      <c r="N6380" s="2" t="s">
        <v>101</v>
      </c>
      <c r="Q6380" s="2" t="s">
        <v>8669</v>
      </c>
      <c r="R6380" s="2">
        <v>663</v>
      </c>
      <c r="S6380" s="2">
        <v>220</v>
      </c>
    </row>
    <row r="6381" spans="1:20" ht="28.8" x14ac:dyDescent="0.3">
      <c r="A6381" s="2" t="s">
        <v>20</v>
      </c>
      <c r="B6381" s="2" t="s">
        <v>53</v>
      </c>
      <c r="C6381" s="2" t="s">
        <v>22</v>
      </c>
      <c r="D6381" s="2" t="s">
        <v>23</v>
      </c>
      <c r="E6381" s="2" t="s">
        <v>5</v>
      </c>
      <c r="G6381" s="2" t="s">
        <v>24</v>
      </c>
      <c r="H6381" s="2">
        <v>2906447</v>
      </c>
      <c r="I6381" s="2">
        <v>2906838</v>
      </c>
      <c r="J6381" s="1" t="s">
        <v>54</v>
      </c>
      <c r="Q6381" s="2" t="s">
        <v>8671</v>
      </c>
      <c r="R6381" s="2">
        <v>392</v>
      </c>
      <c r="T6381" s="2" t="s">
        <v>56</v>
      </c>
    </row>
    <row r="6382" spans="1:20" ht="28.8" x14ac:dyDescent="0.3">
      <c r="A6382" s="2" t="s">
        <v>20</v>
      </c>
      <c r="B6382" s="2" t="s">
        <v>21</v>
      </c>
      <c r="C6382" s="2" t="s">
        <v>22</v>
      </c>
      <c r="D6382" s="2" t="s">
        <v>23</v>
      </c>
      <c r="E6382" s="2" t="s">
        <v>5</v>
      </c>
      <c r="G6382" s="2" t="s">
        <v>24</v>
      </c>
      <c r="H6382" s="2">
        <v>2906887</v>
      </c>
      <c r="I6382" s="2">
        <v>2907066</v>
      </c>
      <c r="J6382" s="1" t="s">
        <v>54</v>
      </c>
      <c r="Q6382" s="2" t="s">
        <v>8672</v>
      </c>
      <c r="R6382" s="2">
        <v>180</v>
      </c>
    </row>
    <row r="6383" spans="1:20" ht="28.8" x14ac:dyDescent="0.3">
      <c r="A6383" s="2" t="s">
        <v>28</v>
      </c>
      <c r="B6383" s="2" t="s">
        <v>29</v>
      </c>
      <c r="C6383" s="2" t="s">
        <v>22</v>
      </c>
      <c r="D6383" s="2" t="s">
        <v>23</v>
      </c>
      <c r="E6383" s="2" t="s">
        <v>5</v>
      </c>
      <c r="G6383" s="2" t="s">
        <v>24</v>
      </c>
      <c r="H6383" s="2">
        <v>2906887</v>
      </c>
      <c r="I6383" s="2">
        <v>2907066</v>
      </c>
      <c r="J6383" s="1" t="s">
        <v>54</v>
      </c>
      <c r="K6383" s="2" t="s">
        <v>8673</v>
      </c>
      <c r="N6383" s="2" t="s">
        <v>101</v>
      </c>
      <c r="Q6383" s="2" t="s">
        <v>8672</v>
      </c>
      <c r="R6383" s="2">
        <v>180</v>
      </c>
      <c r="S6383" s="2">
        <v>59</v>
      </c>
    </row>
    <row r="6384" spans="1:20" ht="28.8" x14ac:dyDescent="0.3">
      <c r="A6384" s="2" t="s">
        <v>20</v>
      </c>
      <c r="B6384" s="2" t="s">
        <v>21</v>
      </c>
      <c r="C6384" s="2" t="s">
        <v>22</v>
      </c>
      <c r="D6384" s="2" t="s">
        <v>23</v>
      </c>
      <c r="E6384" s="2" t="s">
        <v>5</v>
      </c>
      <c r="G6384" s="2" t="s">
        <v>24</v>
      </c>
      <c r="H6384" s="2">
        <v>2907212</v>
      </c>
      <c r="I6384" s="2">
        <v>2909518</v>
      </c>
      <c r="J6384" s="1" t="s">
        <v>25</v>
      </c>
      <c r="Q6384" s="2" t="s">
        <v>8674</v>
      </c>
      <c r="R6384" s="2">
        <v>2307</v>
      </c>
    </row>
    <row r="6385" spans="1:20" ht="28.8" x14ac:dyDescent="0.3">
      <c r="A6385" s="2" t="s">
        <v>28</v>
      </c>
      <c r="B6385" s="2" t="s">
        <v>29</v>
      </c>
      <c r="C6385" s="2" t="s">
        <v>22</v>
      </c>
      <c r="D6385" s="2" t="s">
        <v>23</v>
      </c>
      <c r="E6385" s="2" t="s">
        <v>5</v>
      </c>
      <c r="G6385" s="2" t="s">
        <v>24</v>
      </c>
      <c r="H6385" s="2">
        <v>2907212</v>
      </c>
      <c r="I6385" s="2">
        <v>2909518</v>
      </c>
      <c r="J6385" s="1" t="s">
        <v>25</v>
      </c>
      <c r="K6385" s="2" t="s">
        <v>8675</v>
      </c>
      <c r="N6385" s="2" t="s">
        <v>4111</v>
      </c>
      <c r="Q6385" s="2" t="s">
        <v>8674</v>
      </c>
      <c r="R6385" s="2">
        <v>2307</v>
      </c>
      <c r="S6385" s="2">
        <v>768</v>
      </c>
    </row>
    <row r="6386" spans="1:20" ht="28.8" x14ac:dyDescent="0.3">
      <c r="A6386" s="2" t="s">
        <v>20</v>
      </c>
      <c r="B6386" s="2" t="s">
        <v>21</v>
      </c>
      <c r="C6386" s="2" t="s">
        <v>22</v>
      </c>
      <c r="D6386" s="2" t="s">
        <v>23</v>
      </c>
      <c r="E6386" s="2" t="s">
        <v>5</v>
      </c>
      <c r="G6386" s="2" t="s">
        <v>24</v>
      </c>
      <c r="H6386" s="2">
        <v>2909604</v>
      </c>
      <c r="I6386" s="2">
        <v>2912399</v>
      </c>
      <c r="J6386" s="1" t="s">
        <v>25</v>
      </c>
      <c r="Q6386" s="2" t="s">
        <v>8676</v>
      </c>
      <c r="R6386" s="2">
        <v>2796</v>
      </c>
    </row>
    <row r="6387" spans="1:20" ht="28.8" x14ac:dyDescent="0.3">
      <c r="A6387" s="2" t="s">
        <v>28</v>
      </c>
      <c r="B6387" s="2" t="s">
        <v>29</v>
      </c>
      <c r="C6387" s="2" t="s">
        <v>22</v>
      </c>
      <c r="D6387" s="2" t="s">
        <v>23</v>
      </c>
      <c r="E6387" s="2" t="s">
        <v>5</v>
      </c>
      <c r="G6387" s="2" t="s">
        <v>24</v>
      </c>
      <c r="H6387" s="2">
        <v>2909604</v>
      </c>
      <c r="I6387" s="2">
        <v>2912399</v>
      </c>
      <c r="J6387" s="1" t="s">
        <v>25</v>
      </c>
      <c r="K6387" s="2" t="s">
        <v>8677</v>
      </c>
      <c r="N6387" s="2" t="s">
        <v>101</v>
      </c>
      <c r="Q6387" s="2" t="s">
        <v>8676</v>
      </c>
      <c r="R6387" s="2">
        <v>2796</v>
      </c>
      <c r="S6387" s="2">
        <v>931</v>
      </c>
    </row>
    <row r="6388" spans="1:20" ht="28.8" x14ac:dyDescent="0.3">
      <c r="A6388" s="2" t="s">
        <v>20</v>
      </c>
      <c r="B6388" s="2" t="s">
        <v>53</v>
      </c>
      <c r="C6388" s="2" t="s">
        <v>22</v>
      </c>
      <c r="D6388" s="2" t="s">
        <v>23</v>
      </c>
      <c r="E6388" s="2" t="s">
        <v>5</v>
      </c>
      <c r="G6388" s="2" t="s">
        <v>24</v>
      </c>
      <c r="H6388" s="2">
        <v>2912546</v>
      </c>
      <c r="I6388" s="2">
        <v>2912761</v>
      </c>
      <c r="J6388" s="1" t="s">
        <v>54</v>
      </c>
      <c r="Q6388" s="2" t="s">
        <v>8678</v>
      </c>
      <c r="R6388" s="2">
        <v>216</v>
      </c>
      <c r="T6388" s="2" t="s">
        <v>56</v>
      </c>
    </row>
    <row r="6389" spans="1:20" ht="28.8" x14ac:dyDescent="0.3">
      <c r="A6389" s="2" t="s">
        <v>20</v>
      </c>
      <c r="B6389" s="2" t="s">
        <v>21</v>
      </c>
      <c r="C6389" s="2" t="s">
        <v>22</v>
      </c>
      <c r="D6389" s="2" t="s">
        <v>23</v>
      </c>
      <c r="E6389" s="2" t="s">
        <v>5</v>
      </c>
      <c r="G6389" s="2" t="s">
        <v>24</v>
      </c>
      <c r="H6389" s="2">
        <v>2912850</v>
      </c>
      <c r="I6389" s="2">
        <v>2912948</v>
      </c>
      <c r="J6389" s="1" t="s">
        <v>25</v>
      </c>
      <c r="Q6389" s="2" t="s">
        <v>8679</v>
      </c>
      <c r="R6389" s="2">
        <v>99</v>
      </c>
    </row>
    <row r="6390" spans="1:20" ht="28.8" x14ac:dyDescent="0.3">
      <c r="A6390" s="2" t="s">
        <v>28</v>
      </c>
      <c r="B6390" s="2" t="s">
        <v>29</v>
      </c>
      <c r="C6390" s="2" t="s">
        <v>22</v>
      </c>
      <c r="D6390" s="2" t="s">
        <v>23</v>
      </c>
      <c r="E6390" s="2" t="s">
        <v>5</v>
      </c>
      <c r="G6390" s="2" t="s">
        <v>24</v>
      </c>
      <c r="H6390" s="2">
        <v>2912850</v>
      </c>
      <c r="I6390" s="2">
        <v>2912948</v>
      </c>
      <c r="J6390" s="1" t="s">
        <v>25</v>
      </c>
      <c r="K6390" s="2" t="s">
        <v>8680</v>
      </c>
      <c r="N6390" s="2" t="s">
        <v>101</v>
      </c>
      <c r="Q6390" s="2" t="s">
        <v>8679</v>
      </c>
      <c r="R6390" s="2">
        <v>99</v>
      </c>
      <c r="S6390" s="2">
        <v>32</v>
      </c>
    </row>
    <row r="6391" spans="1:20" ht="28.8" x14ac:dyDescent="0.3">
      <c r="A6391" s="2" t="s">
        <v>20</v>
      </c>
      <c r="B6391" s="2" t="s">
        <v>285</v>
      </c>
      <c r="C6391" s="2" t="s">
        <v>22</v>
      </c>
      <c r="D6391" s="2" t="s">
        <v>23</v>
      </c>
      <c r="E6391" s="2" t="s">
        <v>5</v>
      </c>
      <c r="G6391" s="2" t="s">
        <v>24</v>
      </c>
      <c r="H6391" s="2">
        <v>2912963</v>
      </c>
      <c r="I6391" s="2">
        <v>2913039</v>
      </c>
      <c r="J6391" s="1" t="s">
        <v>54</v>
      </c>
      <c r="Q6391" s="2" t="s">
        <v>8681</v>
      </c>
      <c r="R6391" s="2">
        <v>77</v>
      </c>
    </row>
    <row r="6392" spans="1:20" ht="28.8" x14ac:dyDescent="0.3">
      <c r="A6392" s="2" t="s">
        <v>285</v>
      </c>
      <c r="C6392" s="2" t="s">
        <v>22</v>
      </c>
      <c r="D6392" s="2" t="s">
        <v>23</v>
      </c>
      <c r="E6392" s="2" t="s">
        <v>5</v>
      </c>
      <c r="G6392" s="2" t="s">
        <v>24</v>
      </c>
      <c r="H6392" s="2">
        <v>2912963</v>
      </c>
      <c r="I6392" s="2">
        <v>2913039</v>
      </c>
      <c r="J6392" s="1" t="s">
        <v>54</v>
      </c>
      <c r="N6392" s="2" t="s">
        <v>1228</v>
      </c>
      <c r="Q6392" s="2" t="s">
        <v>8681</v>
      </c>
      <c r="R6392" s="2">
        <v>77</v>
      </c>
    </row>
    <row r="6393" spans="1:20" ht="28.8" x14ac:dyDescent="0.3">
      <c r="A6393" s="2" t="s">
        <v>20</v>
      </c>
      <c r="B6393" s="2" t="s">
        <v>21</v>
      </c>
      <c r="C6393" s="2" t="s">
        <v>22</v>
      </c>
      <c r="D6393" s="2" t="s">
        <v>23</v>
      </c>
      <c r="E6393" s="2" t="s">
        <v>5</v>
      </c>
      <c r="G6393" s="2" t="s">
        <v>24</v>
      </c>
      <c r="H6393" s="2">
        <v>2913326</v>
      </c>
      <c r="I6393" s="2">
        <v>2913916</v>
      </c>
      <c r="J6393" s="1" t="s">
        <v>54</v>
      </c>
      <c r="Q6393" s="2" t="s">
        <v>8682</v>
      </c>
      <c r="R6393" s="2">
        <v>591</v>
      </c>
    </row>
    <row r="6394" spans="1:20" ht="28.8" x14ac:dyDescent="0.3">
      <c r="A6394" s="2" t="s">
        <v>28</v>
      </c>
      <c r="B6394" s="2" t="s">
        <v>29</v>
      </c>
      <c r="C6394" s="2" t="s">
        <v>22</v>
      </c>
      <c r="D6394" s="2" t="s">
        <v>23</v>
      </c>
      <c r="E6394" s="2" t="s">
        <v>5</v>
      </c>
      <c r="G6394" s="2" t="s">
        <v>24</v>
      </c>
      <c r="H6394" s="2">
        <v>2913326</v>
      </c>
      <c r="I6394" s="2">
        <v>2913916</v>
      </c>
      <c r="J6394" s="1" t="s">
        <v>54</v>
      </c>
      <c r="K6394" s="2" t="s">
        <v>8683</v>
      </c>
      <c r="N6394" s="2" t="s">
        <v>101</v>
      </c>
      <c r="Q6394" s="2" t="s">
        <v>8682</v>
      </c>
      <c r="R6394" s="2">
        <v>591</v>
      </c>
      <c r="S6394" s="2">
        <v>196</v>
      </c>
    </row>
    <row r="6395" spans="1:20" ht="28.8" x14ac:dyDescent="0.3">
      <c r="A6395" s="2" t="s">
        <v>20</v>
      </c>
      <c r="B6395" s="2" t="s">
        <v>21</v>
      </c>
      <c r="C6395" s="2" t="s">
        <v>22</v>
      </c>
      <c r="D6395" s="2" t="s">
        <v>23</v>
      </c>
      <c r="E6395" s="2" t="s">
        <v>5</v>
      </c>
      <c r="G6395" s="2" t="s">
        <v>24</v>
      </c>
      <c r="H6395" s="2">
        <v>2914011</v>
      </c>
      <c r="I6395" s="2">
        <v>2914787</v>
      </c>
      <c r="J6395" s="1" t="s">
        <v>54</v>
      </c>
      <c r="Q6395" s="2" t="s">
        <v>8684</v>
      </c>
      <c r="R6395" s="2">
        <v>777</v>
      </c>
    </row>
    <row r="6396" spans="1:20" ht="57.6" x14ac:dyDescent="0.3">
      <c r="A6396" s="2" t="s">
        <v>28</v>
      </c>
      <c r="B6396" s="2" t="s">
        <v>29</v>
      </c>
      <c r="C6396" s="2" t="s">
        <v>22</v>
      </c>
      <c r="D6396" s="2" t="s">
        <v>23</v>
      </c>
      <c r="E6396" s="2" t="s">
        <v>5</v>
      </c>
      <c r="G6396" s="2" t="s">
        <v>24</v>
      </c>
      <c r="H6396" s="2">
        <v>2914011</v>
      </c>
      <c r="I6396" s="2">
        <v>2914787</v>
      </c>
      <c r="J6396" s="1" t="s">
        <v>54</v>
      </c>
      <c r="K6396" s="2" t="s">
        <v>8685</v>
      </c>
      <c r="N6396" s="2" t="s">
        <v>8686</v>
      </c>
      <c r="Q6396" s="2" t="s">
        <v>8684</v>
      </c>
      <c r="R6396" s="2">
        <v>777</v>
      </c>
      <c r="S6396" s="2">
        <v>258</v>
      </c>
    </row>
    <row r="6397" spans="1:20" ht="28.8" x14ac:dyDescent="0.3">
      <c r="A6397" s="2" t="s">
        <v>20</v>
      </c>
      <c r="B6397" s="2" t="s">
        <v>21</v>
      </c>
      <c r="C6397" s="2" t="s">
        <v>22</v>
      </c>
      <c r="D6397" s="2" t="s">
        <v>23</v>
      </c>
      <c r="E6397" s="2" t="s">
        <v>5</v>
      </c>
      <c r="G6397" s="2" t="s">
        <v>24</v>
      </c>
      <c r="H6397" s="2">
        <v>2914787</v>
      </c>
      <c r="I6397" s="2">
        <v>2915716</v>
      </c>
      <c r="J6397" s="1" t="s">
        <v>54</v>
      </c>
      <c r="Q6397" s="2" t="s">
        <v>8687</v>
      </c>
      <c r="R6397" s="2">
        <v>930</v>
      </c>
    </row>
    <row r="6398" spans="1:20" ht="57.6" x14ac:dyDescent="0.3">
      <c r="A6398" s="2" t="s">
        <v>28</v>
      </c>
      <c r="B6398" s="2" t="s">
        <v>29</v>
      </c>
      <c r="C6398" s="2" t="s">
        <v>22</v>
      </c>
      <c r="D6398" s="2" t="s">
        <v>23</v>
      </c>
      <c r="E6398" s="2" t="s">
        <v>5</v>
      </c>
      <c r="G6398" s="2" t="s">
        <v>24</v>
      </c>
      <c r="H6398" s="2">
        <v>2914787</v>
      </c>
      <c r="I6398" s="2">
        <v>2915716</v>
      </c>
      <c r="J6398" s="1" t="s">
        <v>54</v>
      </c>
      <c r="K6398" s="2" t="s">
        <v>8688</v>
      </c>
      <c r="N6398" s="2" t="s">
        <v>8689</v>
      </c>
      <c r="Q6398" s="2" t="s">
        <v>8687</v>
      </c>
      <c r="R6398" s="2">
        <v>930</v>
      </c>
      <c r="S6398" s="2">
        <v>309</v>
      </c>
    </row>
    <row r="6399" spans="1:20" ht="28.8" x14ac:dyDescent="0.3">
      <c r="A6399" s="2" t="s">
        <v>20</v>
      </c>
      <c r="B6399" s="2" t="s">
        <v>21</v>
      </c>
      <c r="C6399" s="2" t="s">
        <v>22</v>
      </c>
      <c r="D6399" s="2" t="s">
        <v>23</v>
      </c>
      <c r="E6399" s="2" t="s">
        <v>5</v>
      </c>
      <c r="G6399" s="2" t="s">
        <v>24</v>
      </c>
      <c r="H6399" s="2">
        <v>2915697</v>
      </c>
      <c r="I6399" s="2">
        <v>2916365</v>
      </c>
      <c r="J6399" s="1" t="s">
        <v>54</v>
      </c>
      <c r="Q6399" s="2" t="s">
        <v>8690</v>
      </c>
      <c r="R6399" s="2">
        <v>669</v>
      </c>
    </row>
    <row r="6400" spans="1:20" ht="43.2" x14ac:dyDescent="0.3">
      <c r="A6400" s="2" t="s">
        <v>28</v>
      </c>
      <c r="B6400" s="2" t="s">
        <v>29</v>
      </c>
      <c r="C6400" s="2" t="s">
        <v>22</v>
      </c>
      <c r="D6400" s="2" t="s">
        <v>23</v>
      </c>
      <c r="E6400" s="2" t="s">
        <v>5</v>
      </c>
      <c r="G6400" s="2" t="s">
        <v>24</v>
      </c>
      <c r="H6400" s="2">
        <v>2915697</v>
      </c>
      <c r="I6400" s="2">
        <v>2916365</v>
      </c>
      <c r="J6400" s="1" t="s">
        <v>54</v>
      </c>
      <c r="K6400" s="2" t="s">
        <v>8691</v>
      </c>
      <c r="N6400" s="2" t="s">
        <v>41</v>
      </c>
      <c r="Q6400" s="2" t="s">
        <v>8690</v>
      </c>
      <c r="R6400" s="2">
        <v>669</v>
      </c>
      <c r="S6400" s="2">
        <v>222</v>
      </c>
    </row>
    <row r="6401" spans="1:19" ht="28.8" x14ac:dyDescent="0.3">
      <c r="A6401" s="2" t="s">
        <v>20</v>
      </c>
      <c r="B6401" s="2" t="s">
        <v>21</v>
      </c>
      <c r="C6401" s="2" t="s">
        <v>22</v>
      </c>
      <c r="D6401" s="2" t="s">
        <v>23</v>
      </c>
      <c r="E6401" s="2" t="s">
        <v>5</v>
      </c>
      <c r="G6401" s="2" t="s">
        <v>24</v>
      </c>
      <c r="H6401" s="2">
        <v>2916425</v>
      </c>
      <c r="I6401" s="2">
        <v>2916742</v>
      </c>
      <c r="J6401" s="1" t="s">
        <v>54</v>
      </c>
      <c r="Q6401" s="2" t="s">
        <v>8692</v>
      </c>
      <c r="R6401" s="2">
        <v>318</v>
      </c>
    </row>
    <row r="6402" spans="1:19" ht="28.8" x14ac:dyDescent="0.3">
      <c r="A6402" s="2" t="s">
        <v>28</v>
      </c>
      <c r="B6402" s="2" t="s">
        <v>29</v>
      </c>
      <c r="C6402" s="2" t="s">
        <v>22</v>
      </c>
      <c r="D6402" s="2" t="s">
        <v>23</v>
      </c>
      <c r="E6402" s="2" t="s">
        <v>5</v>
      </c>
      <c r="G6402" s="2" t="s">
        <v>24</v>
      </c>
      <c r="H6402" s="2">
        <v>2916425</v>
      </c>
      <c r="I6402" s="2">
        <v>2916742</v>
      </c>
      <c r="J6402" s="1" t="s">
        <v>54</v>
      </c>
      <c r="K6402" s="2" t="s">
        <v>8693</v>
      </c>
      <c r="N6402" s="2" t="s">
        <v>4204</v>
      </c>
      <c r="Q6402" s="2" t="s">
        <v>8692</v>
      </c>
      <c r="R6402" s="2">
        <v>318</v>
      </c>
      <c r="S6402" s="2">
        <v>105</v>
      </c>
    </row>
    <row r="6403" spans="1:19" ht="28.8" x14ac:dyDescent="0.3">
      <c r="A6403" s="2" t="s">
        <v>20</v>
      </c>
      <c r="B6403" s="2" t="s">
        <v>21</v>
      </c>
      <c r="C6403" s="2" t="s">
        <v>22</v>
      </c>
      <c r="D6403" s="2" t="s">
        <v>23</v>
      </c>
      <c r="E6403" s="2" t="s">
        <v>5</v>
      </c>
      <c r="G6403" s="2" t="s">
        <v>24</v>
      </c>
      <c r="H6403" s="2">
        <v>2916815</v>
      </c>
      <c r="I6403" s="2">
        <v>2917441</v>
      </c>
      <c r="J6403" s="1" t="s">
        <v>25</v>
      </c>
      <c r="Q6403" s="2" t="s">
        <v>8694</v>
      </c>
      <c r="R6403" s="2">
        <v>627</v>
      </c>
    </row>
    <row r="6404" spans="1:19" ht="28.8" x14ac:dyDescent="0.3">
      <c r="A6404" s="2" t="s">
        <v>28</v>
      </c>
      <c r="B6404" s="2" t="s">
        <v>29</v>
      </c>
      <c r="C6404" s="2" t="s">
        <v>22</v>
      </c>
      <c r="D6404" s="2" t="s">
        <v>23</v>
      </c>
      <c r="E6404" s="2" t="s">
        <v>5</v>
      </c>
      <c r="G6404" s="2" t="s">
        <v>24</v>
      </c>
      <c r="H6404" s="2">
        <v>2916815</v>
      </c>
      <c r="I6404" s="2">
        <v>2917441</v>
      </c>
      <c r="J6404" s="1" t="s">
        <v>25</v>
      </c>
      <c r="K6404" s="2" t="s">
        <v>8695</v>
      </c>
      <c r="N6404" s="2" t="s">
        <v>8696</v>
      </c>
      <c r="Q6404" s="2" t="s">
        <v>8694</v>
      </c>
      <c r="R6404" s="2">
        <v>627</v>
      </c>
      <c r="S6404" s="2">
        <v>208</v>
      </c>
    </row>
    <row r="6405" spans="1:19" ht="28.8" x14ac:dyDescent="0.3">
      <c r="A6405" s="2" t="s">
        <v>20</v>
      </c>
      <c r="B6405" s="2" t="s">
        <v>21</v>
      </c>
      <c r="C6405" s="2" t="s">
        <v>22</v>
      </c>
      <c r="D6405" s="2" t="s">
        <v>23</v>
      </c>
      <c r="E6405" s="2" t="s">
        <v>5</v>
      </c>
      <c r="G6405" s="2" t="s">
        <v>24</v>
      </c>
      <c r="H6405" s="2">
        <v>2917446</v>
      </c>
      <c r="I6405" s="2">
        <v>2917973</v>
      </c>
      <c r="J6405" s="1" t="s">
        <v>54</v>
      </c>
      <c r="Q6405" s="2" t="s">
        <v>8697</v>
      </c>
      <c r="R6405" s="2">
        <v>528</v>
      </c>
    </row>
    <row r="6406" spans="1:19" ht="28.8" x14ac:dyDescent="0.3">
      <c r="A6406" s="2" t="s">
        <v>28</v>
      </c>
      <c r="B6406" s="2" t="s">
        <v>29</v>
      </c>
      <c r="C6406" s="2" t="s">
        <v>22</v>
      </c>
      <c r="D6406" s="2" t="s">
        <v>23</v>
      </c>
      <c r="E6406" s="2" t="s">
        <v>5</v>
      </c>
      <c r="G6406" s="2" t="s">
        <v>24</v>
      </c>
      <c r="H6406" s="2">
        <v>2917446</v>
      </c>
      <c r="I6406" s="2">
        <v>2917973</v>
      </c>
      <c r="J6406" s="1" t="s">
        <v>54</v>
      </c>
      <c r="K6406" s="2" t="s">
        <v>8698</v>
      </c>
      <c r="N6406" s="2" t="s">
        <v>8443</v>
      </c>
      <c r="Q6406" s="2" t="s">
        <v>8697</v>
      </c>
      <c r="R6406" s="2">
        <v>528</v>
      </c>
      <c r="S6406" s="2">
        <v>175</v>
      </c>
    </row>
    <row r="6407" spans="1:19" ht="28.8" x14ac:dyDescent="0.3">
      <c r="A6407" s="2" t="s">
        <v>20</v>
      </c>
      <c r="B6407" s="2" t="s">
        <v>21</v>
      </c>
      <c r="C6407" s="2" t="s">
        <v>22</v>
      </c>
      <c r="D6407" s="2" t="s">
        <v>23</v>
      </c>
      <c r="E6407" s="2" t="s">
        <v>5</v>
      </c>
      <c r="G6407" s="2" t="s">
        <v>24</v>
      </c>
      <c r="H6407" s="2">
        <v>2917945</v>
      </c>
      <c r="I6407" s="2">
        <v>2918370</v>
      </c>
      <c r="J6407" s="1" t="s">
        <v>54</v>
      </c>
      <c r="Q6407" s="2" t="s">
        <v>8699</v>
      </c>
      <c r="R6407" s="2">
        <v>426</v>
      </c>
    </row>
    <row r="6408" spans="1:19" ht="28.8" x14ac:dyDescent="0.3">
      <c r="A6408" s="2" t="s">
        <v>28</v>
      </c>
      <c r="B6408" s="2" t="s">
        <v>29</v>
      </c>
      <c r="C6408" s="2" t="s">
        <v>22</v>
      </c>
      <c r="D6408" s="2" t="s">
        <v>23</v>
      </c>
      <c r="E6408" s="2" t="s">
        <v>5</v>
      </c>
      <c r="G6408" s="2" t="s">
        <v>24</v>
      </c>
      <c r="H6408" s="2">
        <v>2917945</v>
      </c>
      <c r="I6408" s="2">
        <v>2918370</v>
      </c>
      <c r="J6408" s="1" t="s">
        <v>54</v>
      </c>
      <c r="K6408" s="2" t="s">
        <v>8700</v>
      </c>
      <c r="N6408" s="2" t="s">
        <v>8701</v>
      </c>
      <c r="Q6408" s="2" t="s">
        <v>8699</v>
      </c>
      <c r="R6408" s="2">
        <v>426</v>
      </c>
      <c r="S6408" s="2">
        <v>141</v>
      </c>
    </row>
    <row r="6409" spans="1:19" ht="28.8" x14ac:dyDescent="0.3">
      <c r="A6409" s="2" t="s">
        <v>20</v>
      </c>
      <c r="B6409" s="2" t="s">
        <v>21</v>
      </c>
      <c r="C6409" s="2" t="s">
        <v>22</v>
      </c>
      <c r="D6409" s="2" t="s">
        <v>23</v>
      </c>
      <c r="E6409" s="2" t="s">
        <v>5</v>
      </c>
      <c r="G6409" s="2" t="s">
        <v>24</v>
      </c>
      <c r="H6409" s="2">
        <v>2918441</v>
      </c>
      <c r="I6409" s="2">
        <v>2919232</v>
      </c>
      <c r="J6409" s="1" t="s">
        <v>54</v>
      </c>
      <c r="O6409" s="2" t="s">
        <v>8702</v>
      </c>
      <c r="Q6409" s="2" t="s">
        <v>8703</v>
      </c>
      <c r="R6409" s="2">
        <v>792</v>
      </c>
    </row>
    <row r="6410" spans="1:19" ht="43.2" x14ac:dyDescent="0.3">
      <c r="A6410" s="2" t="s">
        <v>28</v>
      </c>
      <c r="B6410" s="2" t="s">
        <v>29</v>
      </c>
      <c r="C6410" s="2" t="s">
        <v>22</v>
      </c>
      <c r="D6410" s="2" t="s">
        <v>23</v>
      </c>
      <c r="E6410" s="2" t="s">
        <v>5</v>
      </c>
      <c r="G6410" s="2" t="s">
        <v>24</v>
      </c>
      <c r="H6410" s="2">
        <v>2918441</v>
      </c>
      <c r="I6410" s="2">
        <v>2919232</v>
      </c>
      <c r="J6410" s="1" t="s">
        <v>54</v>
      </c>
      <c r="K6410" s="2" t="s">
        <v>8704</v>
      </c>
      <c r="N6410" s="2" t="s">
        <v>8705</v>
      </c>
      <c r="O6410" s="2" t="s">
        <v>8702</v>
      </c>
      <c r="Q6410" s="2" t="s">
        <v>8703</v>
      </c>
      <c r="R6410" s="2">
        <v>792</v>
      </c>
      <c r="S6410" s="2">
        <v>263</v>
      </c>
    </row>
    <row r="6411" spans="1:19" ht="28.8" x14ac:dyDescent="0.3">
      <c r="A6411" s="2" t="s">
        <v>20</v>
      </c>
      <c r="B6411" s="2" t="s">
        <v>21</v>
      </c>
      <c r="C6411" s="2" t="s">
        <v>22</v>
      </c>
      <c r="D6411" s="2" t="s">
        <v>23</v>
      </c>
      <c r="E6411" s="2" t="s">
        <v>5</v>
      </c>
      <c r="G6411" s="2" t="s">
        <v>24</v>
      </c>
      <c r="H6411" s="2">
        <v>2919236</v>
      </c>
      <c r="I6411" s="2">
        <v>2920252</v>
      </c>
      <c r="J6411" s="1" t="s">
        <v>54</v>
      </c>
      <c r="O6411" s="2" t="s">
        <v>8706</v>
      </c>
      <c r="Q6411" s="2" t="s">
        <v>8707</v>
      </c>
      <c r="R6411" s="2">
        <v>1017</v>
      </c>
    </row>
    <row r="6412" spans="1:19" ht="43.2" x14ac:dyDescent="0.3">
      <c r="A6412" s="2" t="s">
        <v>28</v>
      </c>
      <c r="B6412" s="2" t="s">
        <v>29</v>
      </c>
      <c r="C6412" s="2" t="s">
        <v>22</v>
      </c>
      <c r="D6412" s="2" t="s">
        <v>23</v>
      </c>
      <c r="E6412" s="2" t="s">
        <v>5</v>
      </c>
      <c r="G6412" s="2" t="s">
        <v>24</v>
      </c>
      <c r="H6412" s="2">
        <v>2919236</v>
      </c>
      <c r="I6412" s="2">
        <v>2920252</v>
      </c>
      <c r="J6412" s="1" t="s">
        <v>54</v>
      </c>
      <c r="K6412" s="2" t="s">
        <v>8708</v>
      </c>
      <c r="N6412" s="2" t="s">
        <v>8709</v>
      </c>
      <c r="O6412" s="2" t="s">
        <v>8706</v>
      </c>
      <c r="Q6412" s="2" t="s">
        <v>8707</v>
      </c>
      <c r="R6412" s="2">
        <v>1017</v>
      </c>
      <c r="S6412" s="2">
        <v>338</v>
      </c>
    </row>
    <row r="6413" spans="1:19" ht="28.8" x14ac:dyDescent="0.3">
      <c r="A6413" s="2" t="s">
        <v>20</v>
      </c>
      <c r="B6413" s="2" t="s">
        <v>21</v>
      </c>
      <c r="C6413" s="2" t="s">
        <v>22</v>
      </c>
      <c r="D6413" s="2" t="s">
        <v>23</v>
      </c>
      <c r="E6413" s="2" t="s">
        <v>5</v>
      </c>
      <c r="G6413" s="2" t="s">
        <v>24</v>
      </c>
      <c r="H6413" s="2">
        <v>2920249</v>
      </c>
      <c r="I6413" s="2">
        <v>2920821</v>
      </c>
      <c r="J6413" s="1" t="s">
        <v>54</v>
      </c>
      <c r="O6413" s="2" t="s">
        <v>8710</v>
      </c>
      <c r="Q6413" s="2" t="s">
        <v>8711</v>
      </c>
      <c r="R6413" s="2">
        <v>573</v>
      </c>
    </row>
    <row r="6414" spans="1:19" ht="72" x14ac:dyDescent="0.3">
      <c r="A6414" s="2" t="s">
        <v>28</v>
      </c>
      <c r="B6414" s="2" t="s">
        <v>29</v>
      </c>
      <c r="C6414" s="2" t="s">
        <v>22</v>
      </c>
      <c r="D6414" s="2" t="s">
        <v>23</v>
      </c>
      <c r="E6414" s="2" t="s">
        <v>5</v>
      </c>
      <c r="G6414" s="2" t="s">
        <v>24</v>
      </c>
      <c r="H6414" s="2">
        <v>2920249</v>
      </c>
      <c r="I6414" s="2">
        <v>2920821</v>
      </c>
      <c r="J6414" s="1" t="s">
        <v>54</v>
      </c>
      <c r="K6414" s="2" t="s">
        <v>8712</v>
      </c>
      <c r="N6414" s="2" t="s">
        <v>8713</v>
      </c>
      <c r="O6414" s="2" t="s">
        <v>8710</v>
      </c>
      <c r="Q6414" s="2" t="s">
        <v>8711</v>
      </c>
      <c r="R6414" s="2">
        <v>573</v>
      </c>
      <c r="S6414" s="2">
        <v>190</v>
      </c>
    </row>
    <row r="6415" spans="1:19" ht="28.8" x14ac:dyDescent="0.3">
      <c r="A6415" s="2" t="s">
        <v>20</v>
      </c>
      <c r="B6415" s="2" t="s">
        <v>21</v>
      </c>
      <c r="C6415" s="2" t="s">
        <v>22</v>
      </c>
      <c r="D6415" s="2" t="s">
        <v>23</v>
      </c>
      <c r="E6415" s="2" t="s">
        <v>5</v>
      </c>
      <c r="G6415" s="2" t="s">
        <v>24</v>
      </c>
      <c r="H6415" s="2">
        <v>2920805</v>
      </c>
      <c r="I6415" s="2">
        <v>2922322</v>
      </c>
      <c r="J6415" s="1" t="s">
        <v>54</v>
      </c>
      <c r="O6415" s="2" t="s">
        <v>8714</v>
      </c>
      <c r="Q6415" s="2" t="s">
        <v>8715</v>
      </c>
      <c r="R6415" s="2">
        <v>1518</v>
      </c>
    </row>
    <row r="6416" spans="1:19" ht="43.2" x14ac:dyDescent="0.3">
      <c r="A6416" s="2" t="s">
        <v>28</v>
      </c>
      <c r="B6416" s="2" t="s">
        <v>29</v>
      </c>
      <c r="C6416" s="2" t="s">
        <v>22</v>
      </c>
      <c r="D6416" s="2" t="s">
        <v>23</v>
      </c>
      <c r="E6416" s="2" t="s">
        <v>5</v>
      </c>
      <c r="G6416" s="2" t="s">
        <v>24</v>
      </c>
      <c r="H6416" s="2">
        <v>2920805</v>
      </c>
      <c r="I6416" s="2">
        <v>2922322</v>
      </c>
      <c r="J6416" s="1" t="s">
        <v>54</v>
      </c>
      <c r="K6416" s="2" t="s">
        <v>8716</v>
      </c>
      <c r="N6416" s="2" t="s">
        <v>8717</v>
      </c>
      <c r="O6416" s="2" t="s">
        <v>8714</v>
      </c>
      <c r="Q6416" s="2" t="s">
        <v>8715</v>
      </c>
      <c r="R6416" s="2">
        <v>1518</v>
      </c>
      <c r="S6416" s="2">
        <v>505</v>
      </c>
    </row>
    <row r="6417" spans="1:19" ht="28.8" x14ac:dyDescent="0.3">
      <c r="A6417" s="2" t="s">
        <v>20</v>
      </c>
      <c r="B6417" s="2" t="s">
        <v>21</v>
      </c>
      <c r="C6417" s="2" t="s">
        <v>22</v>
      </c>
      <c r="D6417" s="2" t="s">
        <v>23</v>
      </c>
      <c r="E6417" s="2" t="s">
        <v>5</v>
      </c>
      <c r="G6417" s="2" t="s">
        <v>24</v>
      </c>
      <c r="H6417" s="2">
        <v>2922433</v>
      </c>
      <c r="I6417" s="2">
        <v>2923116</v>
      </c>
      <c r="J6417" s="1" t="s">
        <v>54</v>
      </c>
      <c r="O6417" s="2" t="s">
        <v>8718</v>
      </c>
      <c r="Q6417" s="2" t="s">
        <v>8719</v>
      </c>
      <c r="R6417" s="2">
        <v>684</v>
      </c>
    </row>
    <row r="6418" spans="1:19" ht="28.8" x14ac:dyDescent="0.3">
      <c r="A6418" s="2" t="s">
        <v>28</v>
      </c>
      <c r="B6418" s="2" t="s">
        <v>29</v>
      </c>
      <c r="C6418" s="2" t="s">
        <v>22</v>
      </c>
      <c r="D6418" s="2" t="s">
        <v>23</v>
      </c>
      <c r="E6418" s="2" t="s">
        <v>5</v>
      </c>
      <c r="G6418" s="2" t="s">
        <v>24</v>
      </c>
      <c r="H6418" s="2">
        <v>2922433</v>
      </c>
      <c r="I6418" s="2">
        <v>2923116</v>
      </c>
      <c r="J6418" s="1" t="s">
        <v>54</v>
      </c>
      <c r="K6418" s="2" t="s">
        <v>8720</v>
      </c>
      <c r="N6418" s="2" t="s">
        <v>4966</v>
      </c>
      <c r="O6418" s="2" t="s">
        <v>8718</v>
      </c>
      <c r="Q6418" s="2" t="s">
        <v>8719</v>
      </c>
      <c r="R6418" s="2">
        <v>684</v>
      </c>
      <c r="S6418" s="2">
        <v>227</v>
      </c>
    </row>
    <row r="6419" spans="1:19" ht="28.8" x14ac:dyDescent="0.3">
      <c r="A6419" s="2" t="s">
        <v>20</v>
      </c>
      <c r="B6419" s="2" t="s">
        <v>21</v>
      </c>
      <c r="C6419" s="2" t="s">
        <v>22</v>
      </c>
      <c r="D6419" s="2" t="s">
        <v>23</v>
      </c>
      <c r="E6419" s="2" t="s">
        <v>5</v>
      </c>
      <c r="G6419" s="2" t="s">
        <v>24</v>
      </c>
      <c r="H6419" s="2">
        <v>2923120</v>
      </c>
      <c r="I6419" s="2">
        <v>2923782</v>
      </c>
      <c r="J6419" s="1" t="s">
        <v>54</v>
      </c>
      <c r="O6419" s="2" t="s">
        <v>8721</v>
      </c>
      <c r="Q6419" s="2" t="s">
        <v>8722</v>
      </c>
      <c r="R6419" s="2">
        <v>663</v>
      </c>
    </row>
    <row r="6420" spans="1:19" ht="28.8" x14ac:dyDescent="0.3">
      <c r="A6420" s="2" t="s">
        <v>28</v>
      </c>
      <c r="B6420" s="2" t="s">
        <v>29</v>
      </c>
      <c r="C6420" s="2" t="s">
        <v>22</v>
      </c>
      <c r="D6420" s="2" t="s">
        <v>23</v>
      </c>
      <c r="E6420" s="2" t="s">
        <v>5</v>
      </c>
      <c r="G6420" s="2" t="s">
        <v>24</v>
      </c>
      <c r="H6420" s="2">
        <v>2923120</v>
      </c>
      <c r="I6420" s="2">
        <v>2923782</v>
      </c>
      <c r="J6420" s="1" t="s">
        <v>54</v>
      </c>
      <c r="K6420" s="2" t="s">
        <v>8723</v>
      </c>
      <c r="N6420" s="2" t="s">
        <v>8724</v>
      </c>
      <c r="O6420" s="2" t="s">
        <v>8721</v>
      </c>
      <c r="Q6420" s="2" t="s">
        <v>8722</v>
      </c>
      <c r="R6420" s="2">
        <v>663</v>
      </c>
      <c r="S6420" s="2">
        <v>220</v>
      </c>
    </row>
    <row r="6421" spans="1:19" ht="28.8" x14ac:dyDescent="0.3">
      <c r="A6421" s="2" t="s">
        <v>20</v>
      </c>
      <c r="B6421" s="2" t="s">
        <v>21</v>
      </c>
      <c r="C6421" s="2" t="s">
        <v>22</v>
      </c>
      <c r="D6421" s="2" t="s">
        <v>23</v>
      </c>
      <c r="E6421" s="2" t="s">
        <v>5</v>
      </c>
      <c r="G6421" s="2" t="s">
        <v>24</v>
      </c>
      <c r="H6421" s="2">
        <v>2923847</v>
      </c>
      <c r="I6421" s="2">
        <v>2924917</v>
      </c>
      <c r="J6421" s="1" t="s">
        <v>54</v>
      </c>
      <c r="O6421" s="2" t="s">
        <v>8725</v>
      </c>
      <c r="Q6421" s="2" t="s">
        <v>8726</v>
      </c>
      <c r="R6421" s="2">
        <v>1071</v>
      </c>
    </row>
    <row r="6422" spans="1:19" ht="43.2" x14ac:dyDescent="0.3">
      <c r="A6422" s="2" t="s">
        <v>28</v>
      </c>
      <c r="B6422" s="2" t="s">
        <v>29</v>
      </c>
      <c r="C6422" s="2" t="s">
        <v>22</v>
      </c>
      <c r="D6422" s="2" t="s">
        <v>23</v>
      </c>
      <c r="E6422" s="2" t="s">
        <v>5</v>
      </c>
      <c r="G6422" s="2" t="s">
        <v>24</v>
      </c>
      <c r="H6422" s="2">
        <v>2923847</v>
      </c>
      <c r="I6422" s="2">
        <v>2924917</v>
      </c>
      <c r="J6422" s="1" t="s">
        <v>54</v>
      </c>
      <c r="K6422" s="2" t="s">
        <v>8727</v>
      </c>
      <c r="N6422" s="2" t="s">
        <v>8728</v>
      </c>
      <c r="O6422" s="2" t="s">
        <v>8725</v>
      </c>
      <c r="Q6422" s="2" t="s">
        <v>8726</v>
      </c>
      <c r="R6422" s="2">
        <v>1071</v>
      </c>
      <c r="S6422" s="2">
        <v>356</v>
      </c>
    </row>
    <row r="6423" spans="1:19" ht="28.8" x14ac:dyDescent="0.3">
      <c r="A6423" s="2" t="s">
        <v>20</v>
      </c>
      <c r="B6423" s="2" t="s">
        <v>21</v>
      </c>
      <c r="C6423" s="2" t="s">
        <v>22</v>
      </c>
      <c r="D6423" s="2" t="s">
        <v>23</v>
      </c>
      <c r="E6423" s="2" t="s">
        <v>5</v>
      </c>
      <c r="G6423" s="2" t="s">
        <v>24</v>
      </c>
      <c r="H6423" s="2">
        <v>2925025</v>
      </c>
      <c r="I6423" s="2">
        <v>2926464</v>
      </c>
      <c r="J6423" s="1" t="s">
        <v>54</v>
      </c>
      <c r="O6423" s="2" t="s">
        <v>8729</v>
      </c>
      <c r="Q6423" s="2" t="s">
        <v>8730</v>
      </c>
      <c r="R6423" s="2">
        <v>1440</v>
      </c>
    </row>
    <row r="6424" spans="1:19" ht="28.8" x14ac:dyDescent="0.3">
      <c r="A6424" s="2" t="s">
        <v>28</v>
      </c>
      <c r="B6424" s="2" t="s">
        <v>29</v>
      </c>
      <c r="C6424" s="2" t="s">
        <v>22</v>
      </c>
      <c r="D6424" s="2" t="s">
        <v>23</v>
      </c>
      <c r="E6424" s="2" t="s">
        <v>5</v>
      </c>
      <c r="G6424" s="2" t="s">
        <v>24</v>
      </c>
      <c r="H6424" s="2">
        <v>2925025</v>
      </c>
      <c r="I6424" s="2">
        <v>2926464</v>
      </c>
      <c r="J6424" s="1" t="s">
        <v>54</v>
      </c>
      <c r="K6424" s="2" t="s">
        <v>8731</v>
      </c>
      <c r="N6424" s="2" t="s">
        <v>8732</v>
      </c>
      <c r="O6424" s="2" t="s">
        <v>8729</v>
      </c>
      <c r="Q6424" s="2" t="s">
        <v>8730</v>
      </c>
      <c r="R6424" s="2">
        <v>1440</v>
      </c>
      <c r="S6424" s="2">
        <v>479</v>
      </c>
    </row>
    <row r="6425" spans="1:19" ht="28.8" x14ac:dyDescent="0.3">
      <c r="A6425" s="2" t="s">
        <v>20</v>
      </c>
      <c r="B6425" s="2" t="s">
        <v>21</v>
      </c>
      <c r="C6425" s="2" t="s">
        <v>22</v>
      </c>
      <c r="D6425" s="2" t="s">
        <v>23</v>
      </c>
      <c r="E6425" s="2" t="s">
        <v>5</v>
      </c>
      <c r="G6425" s="2" t="s">
        <v>24</v>
      </c>
      <c r="H6425" s="2">
        <v>2926461</v>
      </c>
      <c r="I6425" s="2">
        <v>2927666</v>
      </c>
      <c r="J6425" s="1" t="s">
        <v>54</v>
      </c>
      <c r="O6425" s="2" t="s">
        <v>8733</v>
      </c>
      <c r="Q6425" s="2" t="s">
        <v>8734</v>
      </c>
      <c r="R6425" s="2">
        <v>1206</v>
      </c>
    </row>
    <row r="6426" spans="1:19" ht="28.8" x14ac:dyDescent="0.3">
      <c r="A6426" s="2" t="s">
        <v>28</v>
      </c>
      <c r="B6426" s="2" t="s">
        <v>29</v>
      </c>
      <c r="C6426" s="2" t="s">
        <v>22</v>
      </c>
      <c r="D6426" s="2" t="s">
        <v>23</v>
      </c>
      <c r="E6426" s="2" t="s">
        <v>5</v>
      </c>
      <c r="G6426" s="2" t="s">
        <v>24</v>
      </c>
      <c r="H6426" s="2">
        <v>2926461</v>
      </c>
      <c r="I6426" s="2">
        <v>2927666</v>
      </c>
      <c r="J6426" s="1" t="s">
        <v>54</v>
      </c>
      <c r="K6426" s="2" t="s">
        <v>8735</v>
      </c>
      <c r="N6426" s="2" t="s">
        <v>8736</v>
      </c>
      <c r="O6426" s="2" t="s">
        <v>8733</v>
      </c>
      <c r="Q6426" s="2" t="s">
        <v>8734</v>
      </c>
      <c r="R6426" s="2">
        <v>1206</v>
      </c>
      <c r="S6426" s="2">
        <v>401</v>
      </c>
    </row>
    <row r="6427" spans="1:19" ht="28.8" x14ac:dyDescent="0.3">
      <c r="A6427" s="2" t="s">
        <v>20</v>
      </c>
      <c r="B6427" s="2" t="s">
        <v>21</v>
      </c>
      <c r="C6427" s="2" t="s">
        <v>22</v>
      </c>
      <c r="D6427" s="2" t="s">
        <v>23</v>
      </c>
      <c r="E6427" s="2" t="s">
        <v>5</v>
      </c>
      <c r="G6427" s="2" t="s">
        <v>24</v>
      </c>
      <c r="H6427" s="2">
        <v>2927681</v>
      </c>
      <c r="I6427" s="2">
        <v>2928697</v>
      </c>
      <c r="J6427" s="1" t="s">
        <v>54</v>
      </c>
      <c r="O6427" s="2" t="s">
        <v>8737</v>
      </c>
      <c r="Q6427" s="2" t="s">
        <v>8738</v>
      </c>
      <c r="R6427" s="2">
        <v>1017</v>
      </c>
    </row>
    <row r="6428" spans="1:19" ht="57.6" x14ac:dyDescent="0.3">
      <c r="A6428" s="2" t="s">
        <v>28</v>
      </c>
      <c r="B6428" s="2" t="s">
        <v>29</v>
      </c>
      <c r="C6428" s="2" t="s">
        <v>22</v>
      </c>
      <c r="D6428" s="2" t="s">
        <v>23</v>
      </c>
      <c r="E6428" s="2" t="s">
        <v>5</v>
      </c>
      <c r="G6428" s="2" t="s">
        <v>24</v>
      </c>
      <c r="H6428" s="2">
        <v>2927681</v>
      </c>
      <c r="I6428" s="2">
        <v>2928697</v>
      </c>
      <c r="J6428" s="1" t="s">
        <v>54</v>
      </c>
      <c r="K6428" s="2" t="s">
        <v>8739</v>
      </c>
      <c r="N6428" s="2" t="s">
        <v>8740</v>
      </c>
      <c r="O6428" s="2" t="s">
        <v>8737</v>
      </c>
      <c r="Q6428" s="2" t="s">
        <v>8738</v>
      </c>
      <c r="R6428" s="2">
        <v>1017</v>
      </c>
      <c r="S6428" s="2">
        <v>338</v>
      </c>
    </row>
    <row r="6429" spans="1:19" ht="28.8" x14ac:dyDescent="0.3">
      <c r="A6429" s="2" t="s">
        <v>20</v>
      </c>
      <c r="B6429" s="2" t="s">
        <v>21</v>
      </c>
      <c r="C6429" s="2" t="s">
        <v>22</v>
      </c>
      <c r="D6429" s="2" t="s">
        <v>23</v>
      </c>
      <c r="E6429" s="2" t="s">
        <v>5</v>
      </c>
      <c r="G6429" s="2" t="s">
        <v>24</v>
      </c>
      <c r="H6429" s="2">
        <v>2928732</v>
      </c>
      <c r="I6429" s="2">
        <v>2930723</v>
      </c>
      <c r="J6429" s="1" t="s">
        <v>54</v>
      </c>
      <c r="O6429" s="2" t="s">
        <v>8741</v>
      </c>
      <c r="Q6429" s="2" t="s">
        <v>8742</v>
      </c>
      <c r="R6429" s="2">
        <v>1992</v>
      </c>
    </row>
    <row r="6430" spans="1:19" ht="28.8" x14ac:dyDescent="0.3">
      <c r="A6430" s="2" t="s">
        <v>28</v>
      </c>
      <c r="B6430" s="2" t="s">
        <v>29</v>
      </c>
      <c r="C6430" s="2" t="s">
        <v>22</v>
      </c>
      <c r="D6430" s="2" t="s">
        <v>23</v>
      </c>
      <c r="E6430" s="2" t="s">
        <v>5</v>
      </c>
      <c r="G6430" s="2" t="s">
        <v>24</v>
      </c>
      <c r="H6430" s="2">
        <v>2928732</v>
      </c>
      <c r="I6430" s="2">
        <v>2930723</v>
      </c>
      <c r="J6430" s="1" t="s">
        <v>54</v>
      </c>
      <c r="K6430" s="2" t="s">
        <v>8743</v>
      </c>
      <c r="N6430" s="2" t="s">
        <v>5009</v>
      </c>
      <c r="O6430" s="2" t="s">
        <v>8741</v>
      </c>
      <c r="Q6430" s="2" t="s">
        <v>8742</v>
      </c>
      <c r="R6430" s="2">
        <v>1992</v>
      </c>
      <c r="S6430" s="2">
        <v>663</v>
      </c>
    </row>
    <row r="6431" spans="1:19" ht="28.8" x14ac:dyDescent="0.3">
      <c r="A6431" s="2" t="s">
        <v>20</v>
      </c>
      <c r="B6431" s="2" t="s">
        <v>21</v>
      </c>
      <c r="C6431" s="2" t="s">
        <v>22</v>
      </c>
      <c r="D6431" s="2" t="s">
        <v>23</v>
      </c>
      <c r="E6431" s="2" t="s">
        <v>5</v>
      </c>
      <c r="G6431" s="2" t="s">
        <v>24</v>
      </c>
      <c r="H6431" s="2">
        <v>2930755</v>
      </c>
      <c r="I6431" s="2">
        <v>2931699</v>
      </c>
      <c r="J6431" s="1" t="s">
        <v>54</v>
      </c>
      <c r="O6431" s="2" t="s">
        <v>8744</v>
      </c>
      <c r="Q6431" s="2" t="s">
        <v>8745</v>
      </c>
      <c r="R6431" s="2">
        <v>945</v>
      </c>
    </row>
    <row r="6432" spans="1:19" ht="43.2" x14ac:dyDescent="0.3">
      <c r="A6432" s="2" t="s">
        <v>28</v>
      </c>
      <c r="B6432" s="2" t="s">
        <v>29</v>
      </c>
      <c r="C6432" s="2" t="s">
        <v>22</v>
      </c>
      <c r="D6432" s="2" t="s">
        <v>23</v>
      </c>
      <c r="E6432" s="2" t="s">
        <v>5</v>
      </c>
      <c r="G6432" s="2" t="s">
        <v>24</v>
      </c>
      <c r="H6432" s="2">
        <v>2930755</v>
      </c>
      <c r="I6432" s="2">
        <v>2931699</v>
      </c>
      <c r="J6432" s="1" t="s">
        <v>54</v>
      </c>
      <c r="K6432" s="2" t="s">
        <v>8746</v>
      </c>
      <c r="N6432" s="2" t="s">
        <v>8747</v>
      </c>
      <c r="O6432" s="2" t="s">
        <v>8744</v>
      </c>
      <c r="Q6432" s="2" t="s">
        <v>8745</v>
      </c>
      <c r="R6432" s="2">
        <v>945</v>
      </c>
      <c r="S6432" s="2">
        <v>314</v>
      </c>
    </row>
    <row r="6433" spans="1:19" ht="28.8" x14ac:dyDescent="0.3">
      <c r="A6433" s="2" t="s">
        <v>20</v>
      </c>
      <c r="B6433" s="2" t="s">
        <v>21</v>
      </c>
      <c r="C6433" s="2" t="s">
        <v>22</v>
      </c>
      <c r="D6433" s="2" t="s">
        <v>23</v>
      </c>
      <c r="E6433" s="2" t="s">
        <v>5</v>
      </c>
      <c r="G6433" s="2" t="s">
        <v>24</v>
      </c>
      <c r="H6433" s="2">
        <v>2931758</v>
      </c>
      <c r="I6433" s="2">
        <v>2932585</v>
      </c>
      <c r="J6433" s="1" t="s">
        <v>54</v>
      </c>
      <c r="Q6433" s="2" t="s">
        <v>8748</v>
      </c>
      <c r="R6433" s="2">
        <v>828</v>
      </c>
    </row>
    <row r="6434" spans="1:19" ht="43.2" x14ac:dyDescent="0.3">
      <c r="A6434" s="2" t="s">
        <v>28</v>
      </c>
      <c r="B6434" s="2" t="s">
        <v>29</v>
      </c>
      <c r="C6434" s="2" t="s">
        <v>22</v>
      </c>
      <c r="D6434" s="2" t="s">
        <v>23</v>
      </c>
      <c r="E6434" s="2" t="s">
        <v>5</v>
      </c>
      <c r="G6434" s="2" t="s">
        <v>24</v>
      </c>
      <c r="H6434" s="2">
        <v>2931758</v>
      </c>
      <c r="I6434" s="2">
        <v>2932585</v>
      </c>
      <c r="J6434" s="1" t="s">
        <v>54</v>
      </c>
      <c r="K6434" s="2" t="s">
        <v>8749</v>
      </c>
      <c r="N6434" s="2" t="s">
        <v>8750</v>
      </c>
      <c r="Q6434" s="2" t="s">
        <v>8748</v>
      </c>
      <c r="R6434" s="2">
        <v>828</v>
      </c>
      <c r="S6434" s="2">
        <v>275</v>
      </c>
    </row>
    <row r="6435" spans="1:19" ht="28.8" x14ac:dyDescent="0.3">
      <c r="A6435" s="2" t="s">
        <v>20</v>
      </c>
      <c r="B6435" s="2" t="s">
        <v>21</v>
      </c>
      <c r="C6435" s="2" t="s">
        <v>22</v>
      </c>
      <c r="D6435" s="2" t="s">
        <v>23</v>
      </c>
      <c r="E6435" s="2" t="s">
        <v>5</v>
      </c>
      <c r="G6435" s="2" t="s">
        <v>24</v>
      </c>
      <c r="H6435" s="2">
        <v>2932609</v>
      </c>
      <c r="I6435" s="2">
        <v>2933046</v>
      </c>
      <c r="J6435" s="1" t="s">
        <v>54</v>
      </c>
      <c r="Q6435" s="2" t="s">
        <v>8751</v>
      </c>
      <c r="R6435" s="2">
        <v>438</v>
      </c>
    </row>
    <row r="6436" spans="1:19" ht="43.2" x14ac:dyDescent="0.3">
      <c r="A6436" s="2" t="s">
        <v>28</v>
      </c>
      <c r="B6436" s="2" t="s">
        <v>29</v>
      </c>
      <c r="C6436" s="2" t="s">
        <v>22</v>
      </c>
      <c r="D6436" s="2" t="s">
        <v>23</v>
      </c>
      <c r="E6436" s="2" t="s">
        <v>5</v>
      </c>
      <c r="G6436" s="2" t="s">
        <v>24</v>
      </c>
      <c r="H6436" s="2">
        <v>2932609</v>
      </c>
      <c r="I6436" s="2">
        <v>2933046</v>
      </c>
      <c r="J6436" s="1" t="s">
        <v>54</v>
      </c>
      <c r="K6436" s="2" t="s">
        <v>8752</v>
      </c>
      <c r="N6436" s="2" t="s">
        <v>41</v>
      </c>
      <c r="Q6436" s="2" t="s">
        <v>8751</v>
      </c>
      <c r="R6436" s="2">
        <v>438</v>
      </c>
      <c r="S6436" s="2">
        <v>145</v>
      </c>
    </row>
    <row r="6437" spans="1:19" ht="28.8" x14ac:dyDescent="0.3">
      <c r="A6437" s="2" t="s">
        <v>20</v>
      </c>
      <c r="B6437" s="2" t="s">
        <v>21</v>
      </c>
      <c r="C6437" s="2" t="s">
        <v>22</v>
      </c>
      <c r="D6437" s="2" t="s">
        <v>23</v>
      </c>
      <c r="E6437" s="2" t="s">
        <v>5</v>
      </c>
      <c r="G6437" s="2" t="s">
        <v>24</v>
      </c>
      <c r="H6437" s="2">
        <v>2932970</v>
      </c>
      <c r="I6437" s="2">
        <v>2933128</v>
      </c>
      <c r="J6437" s="1" t="s">
        <v>54</v>
      </c>
      <c r="Q6437" s="2" t="s">
        <v>8753</v>
      </c>
      <c r="R6437" s="2">
        <v>159</v>
      </c>
    </row>
    <row r="6438" spans="1:19" ht="28.8" x14ac:dyDescent="0.3">
      <c r="A6438" s="2" t="s">
        <v>28</v>
      </c>
      <c r="B6438" s="2" t="s">
        <v>29</v>
      </c>
      <c r="C6438" s="2" t="s">
        <v>22</v>
      </c>
      <c r="D6438" s="2" t="s">
        <v>23</v>
      </c>
      <c r="E6438" s="2" t="s">
        <v>5</v>
      </c>
      <c r="G6438" s="2" t="s">
        <v>24</v>
      </c>
      <c r="H6438" s="2">
        <v>2932970</v>
      </c>
      <c r="I6438" s="2">
        <v>2933128</v>
      </c>
      <c r="J6438" s="1" t="s">
        <v>54</v>
      </c>
      <c r="K6438" s="2" t="s">
        <v>8754</v>
      </c>
      <c r="N6438" s="2" t="s">
        <v>101</v>
      </c>
      <c r="Q6438" s="2" t="s">
        <v>8753</v>
      </c>
      <c r="R6438" s="2">
        <v>159</v>
      </c>
      <c r="S6438" s="2">
        <v>52</v>
      </c>
    </row>
    <row r="6439" spans="1:19" ht="28.8" x14ac:dyDescent="0.3">
      <c r="A6439" s="2" t="s">
        <v>20</v>
      </c>
      <c r="B6439" s="2" t="s">
        <v>21</v>
      </c>
      <c r="C6439" s="2" t="s">
        <v>22</v>
      </c>
      <c r="D6439" s="2" t="s">
        <v>23</v>
      </c>
      <c r="E6439" s="2" t="s">
        <v>5</v>
      </c>
      <c r="G6439" s="2" t="s">
        <v>24</v>
      </c>
      <c r="H6439" s="2">
        <v>2933114</v>
      </c>
      <c r="I6439" s="2">
        <v>2933839</v>
      </c>
      <c r="J6439" s="1" t="s">
        <v>25</v>
      </c>
      <c r="Q6439" s="2" t="s">
        <v>8755</v>
      </c>
      <c r="R6439" s="2">
        <v>726</v>
      </c>
    </row>
    <row r="6440" spans="1:19" ht="43.2" x14ac:dyDescent="0.3">
      <c r="A6440" s="2" t="s">
        <v>28</v>
      </c>
      <c r="B6440" s="2" t="s">
        <v>29</v>
      </c>
      <c r="C6440" s="2" t="s">
        <v>22</v>
      </c>
      <c r="D6440" s="2" t="s">
        <v>23</v>
      </c>
      <c r="E6440" s="2" t="s">
        <v>5</v>
      </c>
      <c r="G6440" s="2" t="s">
        <v>24</v>
      </c>
      <c r="H6440" s="2">
        <v>2933114</v>
      </c>
      <c r="I6440" s="2">
        <v>2933839</v>
      </c>
      <c r="J6440" s="1" t="s">
        <v>25</v>
      </c>
      <c r="K6440" s="2" t="s">
        <v>8756</v>
      </c>
      <c r="N6440" s="2" t="s">
        <v>8757</v>
      </c>
      <c r="Q6440" s="2" t="s">
        <v>8755</v>
      </c>
      <c r="R6440" s="2">
        <v>726</v>
      </c>
      <c r="S6440" s="2">
        <v>241</v>
      </c>
    </row>
    <row r="6441" spans="1:19" ht="28.8" x14ac:dyDescent="0.3">
      <c r="A6441" s="2" t="s">
        <v>20</v>
      </c>
      <c r="B6441" s="2" t="s">
        <v>21</v>
      </c>
      <c r="C6441" s="2" t="s">
        <v>22</v>
      </c>
      <c r="D6441" s="2" t="s">
        <v>23</v>
      </c>
      <c r="E6441" s="2" t="s">
        <v>5</v>
      </c>
      <c r="G6441" s="2" t="s">
        <v>24</v>
      </c>
      <c r="H6441" s="2">
        <v>2933928</v>
      </c>
      <c r="I6441" s="2">
        <v>2934878</v>
      </c>
      <c r="J6441" s="1" t="s">
        <v>25</v>
      </c>
      <c r="O6441" s="2" t="s">
        <v>8758</v>
      </c>
      <c r="Q6441" s="2" t="s">
        <v>8759</v>
      </c>
      <c r="R6441" s="2">
        <v>951</v>
      </c>
    </row>
    <row r="6442" spans="1:19" ht="57.6" x14ac:dyDescent="0.3">
      <c r="A6442" s="2" t="s">
        <v>28</v>
      </c>
      <c r="B6442" s="2" t="s">
        <v>29</v>
      </c>
      <c r="C6442" s="2" t="s">
        <v>22</v>
      </c>
      <c r="D6442" s="2" t="s">
        <v>23</v>
      </c>
      <c r="E6442" s="2" t="s">
        <v>5</v>
      </c>
      <c r="G6442" s="2" t="s">
        <v>24</v>
      </c>
      <c r="H6442" s="2">
        <v>2933928</v>
      </c>
      <c r="I6442" s="2">
        <v>2934878</v>
      </c>
      <c r="J6442" s="1" t="s">
        <v>25</v>
      </c>
      <c r="K6442" s="2" t="s">
        <v>8760</v>
      </c>
      <c r="N6442" s="2" t="s">
        <v>8761</v>
      </c>
      <c r="O6442" s="2" t="s">
        <v>8758</v>
      </c>
      <c r="Q6442" s="2" t="s">
        <v>8759</v>
      </c>
      <c r="R6442" s="2">
        <v>951</v>
      </c>
      <c r="S6442" s="2">
        <v>316</v>
      </c>
    </row>
    <row r="6443" spans="1:19" ht="28.8" x14ac:dyDescent="0.3">
      <c r="A6443" s="2" t="s">
        <v>20</v>
      </c>
      <c r="B6443" s="2" t="s">
        <v>21</v>
      </c>
      <c r="C6443" s="2" t="s">
        <v>22</v>
      </c>
      <c r="D6443" s="2" t="s">
        <v>23</v>
      </c>
      <c r="E6443" s="2" t="s">
        <v>5</v>
      </c>
      <c r="G6443" s="2" t="s">
        <v>24</v>
      </c>
      <c r="H6443" s="2">
        <v>2934917</v>
      </c>
      <c r="I6443" s="2">
        <v>2936377</v>
      </c>
      <c r="J6443" s="1" t="s">
        <v>54</v>
      </c>
      <c r="Q6443" s="2" t="s">
        <v>8762</v>
      </c>
      <c r="R6443" s="2">
        <v>1461</v>
      </c>
    </row>
    <row r="6444" spans="1:19" ht="43.2" x14ac:dyDescent="0.3">
      <c r="A6444" s="2" t="s">
        <v>28</v>
      </c>
      <c r="B6444" s="2" t="s">
        <v>29</v>
      </c>
      <c r="C6444" s="2" t="s">
        <v>22</v>
      </c>
      <c r="D6444" s="2" t="s">
        <v>23</v>
      </c>
      <c r="E6444" s="2" t="s">
        <v>5</v>
      </c>
      <c r="G6444" s="2" t="s">
        <v>24</v>
      </c>
      <c r="H6444" s="2">
        <v>2934917</v>
      </c>
      <c r="I6444" s="2">
        <v>2936377</v>
      </c>
      <c r="J6444" s="1" t="s">
        <v>54</v>
      </c>
      <c r="K6444" s="2" t="s">
        <v>8763</v>
      </c>
      <c r="N6444" s="2" t="s">
        <v>8764</v>
      </c>
      <c r="Q6444" s="2" t="s">
        <v>8762</v>
      </c>
      <c r="R6444" s="2">
        <v>1461</v>
      </c>
      <c r="S6444" s="2">
        <v>486</v>
      </c>
    </row>
    <row r="6445" spans="1:19" ht="28.8" x14ac:dyDescent="0.3">
      <c r="A6445" s="2" t="s">
        <v>20</v>
      </c>
      <c r="B6445" s="2" t="s">
        <v>21</v>
      </c>
      <c r="C6445" s="2" t="s">
        <v>22</v>
      </c>
      <c r="D6445" s="2" t="s">
        <v>23</v>
      </c>
      <c r="E6445" s="2" t="s">
        <v>5</v>
      </c>
      <c r="G6445" s="2" t="s">
        <v>24</v>
      </c>
      <c r="H6445" s="2">
        <v>2936484</v>
      </c>
      <c r="I6445" s="2">
        <v>2936939</v>
      </c>
      <c r="J6445" s="1" t="s">
        <v>54</v>
      </c>
      <c r="O6445" s="2" t="s">
        <v>8765</v>
      </c>
      <c r="Q6445" s="2" t="s">
        <v>8766</v>
      </c>
      <c r="R6445" s="2">
        <v>456</v>
      </c>
    </row>
    <row r="6446" spans="1:19" ht="43.2" x14ac:dyDescent="0.3">
      <c r="A6446" s="2" t="s">
        <v>28</v>
      </c>
      <c r="B6446" s="2" t="s">
        <v>29</v>
      </c>
      <c r="C6446" s="2" t="s">
        <v>22</v>
      </c>
      <c r="D6446" s="2" t="s">
        <v>23</v>
      </c>
      <c r="E6446" s="2" t="s">
        <v>5</v>
      </c>
      <c r="G6446" s="2" t="s">
        <v>24</v>
      </c>
      <c r="H6446" s="2">
        <v>2936484</v>
      </c>
      <c r="I6446" s="2">
        <v>2936939</v>
      </c>
      <c r="J6446" s="1" t="s">
        <v>54</v>
      </c>
      <c r="K6446" s="2" t="s">
        <v>8767</v>
      </c>
      <c r="N6446" s="2" t="s">
        <v>8768</v>
      </c>
      <c r="O6446" s="2" t="s">
        <v>8765</v>
      </c>
      <c r="Q6446" s="2" t="s">
        <v>8766</v>
      </c>
      <c r="R6446" s="2">
        <v>456</v>
      </c>
      <c r="S6446" s="2">
        <v>151</v>
      </c>
    </row>
    <row r="6447" spans="1:19" ht="28.8" x14ac:dyDescent="0.3">
      <c r="A6447" s="2" t="s">
        <v>20</v>
      </c>
      <c r="B6447" s="2" t="s">
        <v>21</v>
      </c>
      <c r="C6447" s="2" t="s">
        <v>22</v>
      </c>
      <c r="D6447" s="2" t="s">
        <v>23</v>
      </c>
      <c r="E6447" s="2" t="s">
        <v>5</v>
      </c>
      <c r="G6447" s="2" t="s">
        <v>24</v>
      </c>
      <c r="H6447" s="2">
        <v>2937050</v>
      </c>
      <c r="I6447" s="2">
        <v>2937562</v>
      </c>
      <c r="J6447" s="1" t="s">
        <v>54</v>
      </c>
      <c r="Q6447" s="2" t="s">
        <v>8769</v>
      </c>
      <c r="R6447" s="2">
        <v>513</v>
      </c>
    </row>
    <row r="6448" spans="1:19" ht="28.8" x14ac:dyDescent="0.3">
      <c r="A6448" s="2" t="s">
        <v>28</v>
      </c>
      <c r="B6448" s="2" t="s">
        <v>29</v>
      </c>
      <c r="C6448" s="2" t="s">
        <v>22</v>
      </c>
      <c r="D6448" s="2" t="s">
        <v>23</v>
      </c>
      <c r="E6448" s="2" t="s">
        <v>5</v>
      </c>
      <c r="G6448" s="2" t="s">
        <v>24</v>
      </c>
      <c r="H6448" s="2">
        <v>2937050</v>
      </c>
      <c r="I6448" s="2">
        <v>2937562</v>
      </c>
      <c r="J6448" s="1" t="s">
        <v>54</v>
      </c>
      <c r="K6448" s="2" t="s">
        <v>8770</v>
      </c>
      <c r="N6448" s="2" t="s">
        <v>432</v>
      </c>
      <c r="Q6448" s="2" t="s">
        <v>8769</v>
      </c>
      <c r="R6448" s="2">
        <v>513</v>
      </c>
      <c r="S6448" s="2">
        <v>170</v>
      </c>
    </row>
    <row r="6449" spans="1:19" ht="28.8" x14ac:dyDescent="0.3">
      <c r="A6449" s="2" t="s">
        <v>20</v>
      </c>
      <c r="B6449" s="2" t="s">
        <v>21</v>
      </c>
      <c r="C6449" s="2" t="s">
        <v>22</v>
      </c>
      <c r="D6449" s="2" t="s">
        <v>23</v>
      </c>
      <c r="E6449" s="2" t="s">
        <v>5</v>
      </c>
      <c r="G6449" s="2" t="s">
        <v>24</v>
      </c>
      <c r="H6449" s="2">
        <v>2937596</v>
      </c>
      <c r="I6449" s="2">
        <v>2940706</v>
      </c>
      <c r="J6449" s="1" t="s">
        <v>54</v>
      </c>
      <c r="Q6449" s="2" t="s">
        <v>8771</v>
      </c>
      <c r="R6449" s="2">
        <v>3111</v>
      </c>
    </row>
    <row r="6450" spans="1:19" ht="43.2" x14ac:dyDescent="0.3">
      <c r="A6450" s="2" t="s">
        <v>28</v>
      </c>
      <c r="B6450" s="2" t="s">
        <v>29</v>
      </c>
      <c r="C6450" s="2" t="s">
        <v>22</v>
      </c>
      <c r="D6450" s="2" t="s">
        <v>23</v>
      </c>
      <c r="E6450" s="2" t="s">
        <v>5</v>
      </c>
      <c r="G6450" s="2" t="s">
        <v>24</v>
      </c>
      <c r="H6450" s="2">
        <v>2937596</v>
      </c>
      <c r="I6450" s="2">
        <v>2940706</v>
      </c>
      <c r="J6450" s="1" t="s">
        <v>54</v>
      </c>
      <c r="K6450" s="2" t="s">
        <v>8772</v>
      </c>
      <c r="N6450" s="2" t="s">
        <v>5098</v>
      </c>
      <c r="Q6450" s="2" t="s">
        <v>8771</v>
      </c>
      <c r="R6450" s="2">
        <v>3111</v>
      </c>
      <c r="S6450" s="2">
        <v>1036</v>
      </c>
    </row>
    <row r="6451" spans="1:19" ht="28.8" x14ac:dyDescent="0.3">
      <c r="A6451" s="2" t="s">
        <v>20</v>
      </c>
      <c r="B6451" s="2" t="s">
        <v>21</v>
      </c>
      <c r="C6451" s="2" t="s">
        <v>22</v>
      </c>
      <c r="D6451" s="2" t="s">
        <v>23</v>
      </c>
      <c r="E6451" s="2" t="s">
        <v>5</v>
      </c>
      <c r="G6451" s="2" t="s">
        <v>24</v>
      </c>
      <c r="H6451" s="2">
        <v>2941025</v>
      </c>
      <c r="I6451" s="2">
        <v>2942251</v>
      </c>
      <c r="J6451" s="1" t="s">
        <v>25</v>
      </c>
      <c r="Q6451" s="2" t="s">
        <v>8773</v>
      </c>
      <c r="R6451" s="2">
        <v>1227</v>
      </c>
    </row>
    <row r="6452" spans="1:19" ht="28.8" x14ac:dyDescent="0.3">
      <c r="A6452" s="2" t="s">
        <v>28</v>
      </c>
      <c r="B6452" s="2" t="s">
        <v>29</v>
      </c>
      <c r="C6452" s="2" t="s">
        <v>22</v>
      </c>
      <c r="D6452" s="2" t="s">
        <v>23</v>
      </c>
      <c r="E6452" s="2" t="s">
        <v>5</v>
      </c>
      <c r="G6452" s="2" t="s">
        <v>24</v>
      </c>
      <c r="H6452" s="2">
        <v>2941025</v>
      </c>
      <c r="I6452" s="2">
        <v>2942251</v>
      </c>
      <c r="J6452" s="1" t="s">
        <v>25</v>
      </c>
      <c r="K6452" s="2" t="s">
        <v>8774</v>
      </c>
      <c r="N6452" s="2" t="s">
        <v>1723</v>
      </c>
      <c r="Q6452" s="2" t="s">
        <v>8773</v>
      </c>
      <c r="R6452" s="2">
        <v>1227</v>
      </c>
      <c r="S6452" s="2">
        <v>408</v>
      </c>
    </row>
    <row r="6453" spans="1:19" ht="28.8" x14ac:dyDescent="0.3">
      <c r="A6453" s="2" t="s">
        <v>20</v>
      </c>
      <c r="B6453" s="2" t="s">
        <v>21</v>
      </c>
      <c r="C6453" s="2" t="s">
        <v>22</v>
      </c>
      <c r="D6453" s="2" t="s">
        <v>23</v>
      </c>
      <c r="E6453" s="2" t="s">
        <v>5</v>
      </c>
      <c r="G6453" s="2" t="s">
        <v>24</v>
      </c>
      <c r="H6453" s="2">
        <v>2942256</v>
      </c>
      <c r="I6453" s="2">
        <v>2943389</v>
      </c>
      <c r="J6453" s="1" t="s">
        <v>54</v>
      </c>
      <c r="Q6453" s="2" t="s">
        <v>8775</v>
      </c>
      <c r="R6453" s="2">
        <v>1134</v>
      </c>
    </row>
    <row r="6454" spans="1:19" ht="43.2" x14ac:dyDescent="0.3">
      <c r="A6454" s="2" t="s">
        <v>28</v>
      </c>
      <c r="B6454" s="2" t="s">
        <v>29</v>
      </c>
      <c r="C6454" s="2" t="s">
        <v>22</v>
      </c>
      <c r="D6454" s="2" t="s">
        <v>23</v>
      </c>
      <c r="E6454" s="2" t="s">
        <v>5</v>
      </c>
      <c r="G6454" s="2" t="s">
        <v>24</v>
      </c>
      <c r="H6454" s="2">
        <v>2942256</v>
      </c>
      <c r="I6454" s="2">
        <v>2943389</v>
      </c>
      <c r="J6454" s="1" t="s">
        <v>54</v>
      </c>
      <c r="K6454" s="2" t="s">
        <v>8776</v>
      </c>
      <c r="N6454" s="2" t="s">
        <v>347</v>
      </c>
      <c r="Q6454" s="2" t="s">
        <v>8775</v>
      </c>
      <c r="R6454" s="2">
        <v>1134</v>
      </c>
      <c r="S6454" s="2">
        <v>377</v>
      </c>
    </row>
    <row r="6455" spans="1:19" ht="28.8" x14ac:dyDescent="0.3">
      <c r="A6455" s="2" t="s">
        <v>20</v>
      </c>
      <c r="B6455" s="2" t="s">
        <v>21</v>
      </c>
      <c r="C6455" s="2" t="s">
        <v>22</v>
      </c>
      <c r="D6455" s="2" t="s">
        <v>23</v>
      </c>
      <c r="E6455" s="2" t="s">
        <v>5</v>
      </c>
      <c r="G6455" s="2" t="s">
        <v>24</v>
      </c>
      <c r="H6455" s="2">
        <v>2943386</v>
      </c>
      <c r="I6455" s="2">
        <v>2944816</v>
      </c>
      <c r="J6455" s="1" t="s">
        <v>54</v>
      </c>
      <c r="Q6455" s="2" t="s">
        <v>8777</v>
      </c>
      <c r="R6455" s="2">
        <v>1431</v>
      </c>
    </row>
    <row r="6456" spans="1:19" ht="28.8" x14ac:dyDescent="0.3">
      <c r="A6456" s="2" t="s">
        <v>28</v>
      </c>
      <c r="B6456" s="2" t="s">
        <v>29</v>
      </c>
      <c r="C6456" s="2" t="s">
        <v>22</v>
      </c>
      <c r="D6456" s="2" t="s">
        <v>23</v>
      </c>
      <c r="E6456" s="2" t="s">
        <v>5</v>
      </c>
      <c r="G6456" s="2" t="s">
        <v>24</v>
      </c>
      <c r="H6456" s="2">
        <v>2943386</v>
      </c>
      <c r="I6456" s="2">
        <v>2944816</v>
      </c>
      <c r="J6456" s="1" t="s">
        <v>54</v>
      </c>
      <c r="K6456" s="2" t="s">
        <v>8778</v>
      </c>
      <c r="N6456" s="2" t="s">
        <v>5553</v>
      </c>
      <c r="Q6456" s="2" t="s">
        <v>8777</v>
      </c>
      <c r="R6456" s="2">
        <v>1431</v>
      </c>
      <c r="S6456" s="2">
        <v>476</v>
      </c>
    </row>
    <row r="6457" spans="1:19" ht="28.8" x14ac:dyDescent="0.3">
      <c r="A6457" s="2" t="s">
        <v>20</v>
      </c>
      <c r="B6457" s="2" t="s">
        <v>21</v>
      </c>
      <c r="C6457" s="2" t="s">
        <v>22</v>
      </c>
      <c r="D6457" s="2" t="s">
        <v>23</v>
      </c>
      <c r="E6457" s="2" t="s">
        <v>5</v>
      </c>
      <c r="G6457" s="2" t="s">
        <v>24</v>
      </c>
      <c r="H6457" s="2">
        <v>2945212</v>
      </c>
      <c r="I6457" s="2">
        <v>2945352</v>
      </c>
      <c r="J6457" s="1" t="s">
        <v>54</v>
      </c>
      <c r="Q6457" s="2" t="s">
        <v>8779</v>
      </c>
      <c r="R6457" s="2">
        <v>141</v>
      </c>
    </row>
    <row r="6458" spans="1:19" ht="28.8" x14ac:dyDescent="0.3">
      <c r="A6458" s="2" t="s">
        <v>28</v>
      </c>
      <c r="B6458" s="2" t="s">
        <v>29</v>
      </c>
      <c r="C6458" s="2" t="s">
        <v>22</v>
      </c>
      <c r="D6458" s="2" t="s">
        <v>23</v>
      </c>
      <c r="E6458" s="2" t="s">
        <v>5</v>
      </c>
      <c r="G6458" s="2" t="s">
        <v>24</v>
      </c>
      <c r="H6458" s="2">
        <v>2945212</v>
      </c>
      <c r="I6458" s="2">
        <v>2945352</v>
      </c>
      <c r="J6458" s="1" t="s">
        <v>54</v>
      </c>
      <c r="K6458" s="2" t="s">
        <v>8780</v>
      </c>
      <c r="N6458" s="2" t="s">
        <v>303</v>
      </c>
      <c r="Q6458" s="2" t="s">
        <v>8779</v>
      </c>
      <c r="R6458" s="2">
        <v>141</v>
      </c>
      <c r="S6458" s="2">
        <v>46</v>
      </c>
    </row>
    <row r="6459" spans="1:19" ht="28.8" x14ac:dyDescent="0.3">
      <c r="A6459" s="2" t="s">
        <v>20</v>
      </c>
      <c r="B6459" s="2" t="s">
        <v>21</v>
      </c>
      <c r="C6459" s="2" t="s">
        <v>22</v>
      </c>
      <c r="D6459" s="2" t="s">
        <v>23</v>
      </c>
      <c r="E6459" s="2" t="s">
        <v>5</v>
      </c>
      <c r="G6459" s="2" t="s">
        <v>24</v>
      </c>
      <c r="H6459" s="2">
        <v>2945466</v>
      </c>
      <c r="I6459" s="2">
        <v>2945909</v>
      </c>
      <c r="J6459" s="1" t="s">
        <v>54</v>
      </c>
      <c r="Q6459" s="2" t="s">
        <v>8781</v>
      </c>
      <c r="R6459" s="2">
        <v>444</v>
      </c>
    </row>
    <row r="6460" spans="1:19" ht="28.8" x14ac:dyDescent="0.3">
      <c r="A6460" s="2" t="s">
        <v>28</v>
      </c>
      <c r="B6460" s="2" t="s">
        <v>29</v>
      </c>
      <c r="C6460" s="2" t="s">
        <v>22</v>
      </c>
      <c r="D6460" s="2" t="s">
        <v>23</v>
      </c>
      <c r="E6460" s="2" t="s">
        <v>5</v>
      </c>
      <c r="G6460" s="2" t="s">
        <v>24</v>
      </c>
      <c r="H6460" s="2">
        <v>2945466</v>
      </c>
      <c r="I6460" s="2">
        <v>2945909</v>
      </c>
      <c r="J6460" s="1" t="s">
        <v>54</v>
      </c>
      <c r="K6460" s="2" t="s">
        <v>8782</v>
      </c>
      <c r="N6460" s="2" t="s">
        <v>8783</v>
      </c>
      <c r="Q6460" s="2" t="s">
        <v>8781</v>
      </c>
      <c r="R6460" s="2">
        <v>444</v>
      </c>
      <c r="S6460" s="2">
        <v>147</v>
      </c>
    </row>
    <row r="6461" spans="1:19" ht="28.8" x14ac:dyDescent="0.3">
      <c r="A6461" s="2" t="s">
        <v>20</v>
      </c>
      <c r="B6461" s="2" t="s">
        <v>21</v>
      </c>
      <c r="C6461" s="2" t="s">
        <v>22</v>
      </c>
      <c r="D6461" s="2" t="s">
        <v>23</v>
      </c>
      <c r="E6461" s="2" t="s">
        <v>5</v>
      </c>
      <c r="G6461" s="2" t="s">
        <v>24</v>
      </c>
      <c r="H6461" s="2">
        <v>2946113</v>
      </c>
      <c r="I6461" s="2">
        <v>2946406</v>
      </c>
      <c r="J6461" s="1" t="s">
        <v>25</v>
      </c>
      <c r="Q6461" s="2" t="s">
        <v>8784</v>
      </c>
      <c r="R6461" s="2">
        <v>294</v>
      </c>
    </row>
    <row r="6462" spans="1:19" ht="28.8" x14ac:dyDescent="0.3">
      <c r="A6462" s="2" t="s">
        <v>28</v>
      </c>
      <c r="B6462" s="2" t="s">
        <v>29</v>
      </c>
      <c r="C6462" s="2" t="s">
        <v>22</v>
      </c>
      <c r="D6462" s="2" t="s">
        <v>23</v>
      </c>
      <c r="E6462" s="2" t="s">
        <v>5</v>
      </c>
      <c r="G6462" s="2" t="s">
        <v>24</v>
      </c>
      <c r="H6462" s="2">
        <v>2946113</v>
      </c>
      <c r="I6462" s="2">
        <v>2946406</v>
      </c>
      <c r="J6462" s="1" t="s">
        <v>25</v>
      </c>
      <c r="K6462" s="2" t="s">
        <v>8785</v>
      </c>
      <c r="N6462" s="2" t="s">
        <v>290</v>
      </c>
      <c r="Q6462" s="2" t="s">
        <v>8784</v>
      </c>
      <c r="R6462" s="2">
        <v>294</v>
      </c>
      <c r="S6462" s="2">
        <v>97</v>
      </c>
    </row>
    <row r="6463" spans="1:19" ht="28.8" x14ac:dyDescent="0.3">
      <c r="A6463" s="2" t="s">
        <v>20</v>
      </c>
      <c r="B6463" s="2" t="s">
        <v>21</v>
      </c>
      <c r="C6463" s="2" t="s">
        <v>22</v>
      </c>
      <c r="D6463" s="2" t="s">
        <v>23</v>
      </c>
      <c r="E6463" s="2" t="s">
        <v>5</v>
      </c>
      <c r="G6463" s="2" t="s">
        <v>24</v>
      </c>
      <c r="H6463" s="2">
        <v>2946422</v>
      </c>
      <c r="I6463" s="2">
        <v>2946844</v>
      </c>
      <c r="J6463" s="1" t="s">
        <v>25</v>
      </c>
      <c r="Q6463" s="2" t="s">
        <v>8786</v>
      </c>
      <c r="R6463" s="2">
        <v>423</v>
      </c>
    </row>
    <row r="6464" spans="1:19" ht="43.2" x14ac:dyDescent="0.3">
      <c r="A6464" s="2" t="s">
        <v>28</v>
      </c>
      <c r="B6464" s="2" t="s">
        <v>29</v>
      </c>
      <c r="C6464" s="2" t="s">
        <v>22</v>
      </c>
      <c r="D6464" s="2" t="s">
        <v>23</v>
      </c>
      <c r="E6464" s="2" t="s">
        <v>5</v>
      </c>
      <c r="G6464" s="2" t="s">
        <v>24</v>
      </c>
      <c r="H6464" s="2">
        <v>2946422</v>
      </c>
      <c r="I6464" s="2">
        <v>2946844</v>
      </c>
      <c r="J6464" s="1" t="s">
        <v>25</v>
      </c>
      <c r="K6464" s="2" t="s">
        <v>8787</v>
      </c>
      <c r="N6464" s="2" t="s">
        <v>8788</v>
      </c>
      <c r="Q6464" s="2" t="s">
        <v>8786</v>
      </c>
      <c r="R6464" s="2">
        <v>423</v>
      </c>
      <c r="S6464" s="2">
        <v>140</v>
      </c>
    </row>
    <row r="6465" spans="1:19" ht="28.8" x14ac:dyDescent="0.3">
      <c r="A6465" s="2" t="s">
        <v>20</v>
      </c>
      <c r="B6465" s="2" t="s">
        <v>21</v>
      </c>
      <c r="C6465" s="2" t="s">
        <v>22</v>
      </c>
      <c r="D6465" s="2" t="s">
        <v>23</v>
      </c>
      <c r="E6465" s="2" t="s">
        <v>5</v>
      </c>
      <c r="G6465" s="2" t="s">
        <v>24</v>
      </c>
      <c r="H6465" s="2">
        <v>2947117</v>
      </c>
      <c r="I6465" s="2">
        <v>2948676</v>
      </c>
      <c r="J6465" s="1" t="s">
        <v>25</v>
      </c>
      <c r="Q6465" s="2" t="s">
        <v>8789</v>
      </c>
      <c r="R6465" s="2">
        <v>1560</v>
      </c>
    </row>
    <row r="6466" spans="1:19" ht="28.8" x14ac:dyDescent="0.3">
      <c r="A6466" s="2" t="s">
        <v>28</v>
      </c>
      <c r="B6466" s="2" t="s">
        <v>29</v>
      </c>
      <c r="C6466" s="2" t="s">
        <v>22</v>
      </c>
      <c r="D6466" s="2" t="s">
        <v>23</v>
      </c>
      <c r="E6466" s="2" t="s">
        <v>5</v>
      </c>
      <c r="G6466" s="2" t="s">
        <v>24</v>
      </c>
      <c r="H6466" s="2">
        <v>2947117</v>
      </c>
      <c r="I6466" s="2">
        <v>2948676</v>
      </c>
      <c r="J6466" s="1" t="s">
        <v>25</v>
      </c>
      <c r="K6466" s="2" t="s">
        <v>8790</v>
      </c>
      <c r="N6466" s="2" t="s">
        <v>303</v>
      </c>
      <c r="Q6466" s="2" t="s">
        <v>8789</v>
      </c>
      <c r="R6466" s="2">
        <v>1560</v>
      </c>
      <c r="S6466" s="2">
        <v>519</v>
      </c>
    </row>
    <row r="6467" spans="1:19" ht="28.8" x14ac:dyDescent="0.3">
      <c r="A6467" s="2" t="s">
        <v>20</v>
      </c>
      <c r="B6467" s="2" t="s">
        <v>21</v>
      </c>
      <c r="C6467" s="2" t="s">
        <v>22</v>
      </c>
      <c r="D6467" s="2" t="s">
        <v>23</v>
      </c>
      <c r="E6467" s="2" t="s">
        <v>5</v>
      </c>
      <c r="G6467" s="2" t="s">
        <v>24</v>
      </c>
      <c r="H6467" s="2">
        <v>2949653</v>
      </c>
      <c r="I6467" s="2">
        <v>2949847</v>
      </c>
      <c r="J6467" s="1" t="s">
        <v>54</v>
      </c>
      <c r="Q6467" s="2" t="s">
        <v>8791</v>
      </c>
      <c r="R6467" s="2">
        <v>195</v>
      </c>
    </row>
    <row r="6468" spans="1:19" ht="28.8" x14ac:dyDescent="0.3">
      <c r="A6468" s="2" t="s">
        <v>28</v>
      </c>
      <c r="B6468" s="2" t="s">
        <v>29</v>
      </c>
      <c r="C6468" s="2" t="s">
        <v>22</v>
      </c>
      <c r="D6468" s="2" t="s">
        <v>23</v>
      </c>
      <c r="E6468" s="2" t="s">
        <v>5</v>
      </c>
      <c r="G6468" s="2" t="s">
        <v>24</v>
      </c>
      <c r="H6468" s="2">
        <v>2949653</v>
      </c>
      <c r="I6468" s="2">
        <v>2949847</v>
      </c>
      <c r="J6468" s="1" t="s">
        <v>54</v>
      </c>
      <c r="K6468" s="2" t="s">
        <v>8792</v>
      </c>
      <c r="N6468" s="2" t="s">
        <v>101</v>
      </c>
      <c r="Q6468" s="2" t="s">
        <v>8791</v>
      </c>
      <c r="R6468" s="2">
        <v>195</v>
      </c>
      <c r="S6468" s="2">
        <v>64</v>
      </c>
    </row>
    <row r="6469" spans="1:19" ht="28.8" x14ac:dyDescent="0.3">
      <c r="A6469" s="2" t="s">
        <v>20</v>
      </c>
      <c r="B6469" s="2" t="s">
        <v>21</v>
      </c>
      <c r="C6469" s="2" t="s">
        <v>22</v>
      </c>
      <c r="D6469" s="2" t="s">
        <v>23</v>
      </c>
      <c r="E6469" s="2" t="s">
        <v>5</v>
      </c>
      <c r="G6469" s="2" t="s">
        <v>24</v>
      </c>
      <c r="H6469" s="2">
        <v>2950598</v>
      </c>
      <c r="I6469" s="2">
        <v>2950876</v>
      </c>
      <c r="J6469" s="1" t="s">
        <v>54</v>
      </c>
      <c r="Q6469" s="2" t="s">
        <v>8793</v>
      </c>
      <c r="R6469" s="2">
        <v>279</v>
      </c>
    </row>
    <row r="6470" spans="1:19" ht="28.8" x14ac:dyDescent="0.3">
      <c r="A6470" s="2" t="s">
        <v>28</v>
      </c>
      <c r="B6470" s="2" t="s">
        <v>29</v>
      </c>
      <c r="C6470" s="2" t="s">
        <v>22</v>
      </c>
      <c r="D6470" s="2" t="s">
        <v>23</v>
      </c>
      <c r="E6470" s="2" t="s">
        <v>5</v>
      </c>
      <c r="G6470" s="2" t="s">
        <v>24</v>
      </c>
      <c r="H6470" s="2">
        <v>2950598</v>
      </c>
      <c r="I6470" s="2">
        <v>2950876</v>
      </c>
      <c r="J6470" s="1" t="s">
        <v>54</v>
      </c>
      <c r="K6470" s="2" t="s">
        <v>8794</v>
      </c>
      <c r="N6470" s="2" t="s">
        <v>101</v>
      </c>
      <c r="Q6470" s="2" t="s">
        <v>8793</v>
      </c>
      <c r="R6470" s="2">
        <v>279</v>
      </c>
      <c r="S6470" s="2">
        <v>92</v>
      </c>
    </row>
    <row r="6471" spans="1:19" ht="28.8" x14ac:dyDescent="0.3">
      <c r="A6471" s="2" t="s">
        <v>20</v>
      </c>
      <c r="B6471" s="2" t="s">
        <v>21</v>
      </c>
      <c r="C6471" s="2" t="s">
        <v>22</v>
      </c>
      <c r="D6471" s="2" t="s">
        <v>23</v>
      </c>
      <c r="E6471" s="2" t="s">
        <v>5</v>
      </c>
      <c r="G6471" s="2" t="s">
        <v>24</v>
      </c>
      <c r="H6471" s="2">
        <v>2950860</v>
      </c>
      <c r="I6471" s="2">
        <v>2951315</v>
      </c>
      <c r="J6471" s="1" t="s">
        <v>25</v>
      </c>
      <c r="Q6471" s="2" t="s">
        <v>8795</v>
      </c>
      <c r="R6471" s="2">
        <v>456</v>
      </c>
    </row>
    <row r="6472" spans="1:19" ht="28.8" x14ac:dyDescent="0.3">
      <c r="A6472" s="2" t="s">
        <v>28</v>
      </c>
      <c r="B6472" s="2" t="s">
        <v>29</v>
      </c>
      <c r="C6472" s="2" t="s">
        <v>22</v>
      </c>
      <c r="D6472" s="2" t="s">
        <v>23</v>
      </c>
      <c r="E6472" s="2" t="s">
        <v>5</v>
      </c>
      <c r="G6472" s="2" t="s">
        <v>24</v>
      </c>
      <c r="H6472" s="2">
        <v>2950860</v>
      </c>
      <c r="I6472" s="2">
        <v>2951315</v>
      </c>
      <c r="J6472" s="1" t="s">
        <v>25</v>
      </c>
      <c r="K6472" s="2" t="s">
        <v>8796</v>
      </c>
      <c r="N6472" s="2" t="s">
        <v>101</v>
      </c>
      <c r="Q6472" s="2" t="s">
        <v>8795</v>
      </c>
      <c r="R6472" s="2">
        <v>456</v>
      </c>
      <c r="S6472" s="2">
        <v>151</v>
      </c>
    </row>
    <row r="6473" spans="1:19" ht="28.8" x14ac:dyDescent="0.3">
      <c r="A6473" s="2" t="s">
        <v>20</v>
      </c>
      <c r="B6473" s="2" t="s">
        <v>21</v>
      </c>
      <c r="C6473" s="2" t="s">
        <v>22</v>
      </c>
      <c r="D6473" s="2" t="s">
        <v>23</v>
      </c>
      <c r="E6473" s="2" t="s">
        <v>5</v>
      </c>
      <c r="G6473" s="2" t="s">
        <v>24</v>
      </c>
      <c r="H6473" s="2">
        <v>2951316</v>
      </c>
      <c r="I6473" s="2">
        <v>2952053</v>
      </c>
      <c r="J6473" s="1" t="s">
        <v>25</v>
      </c>
      <c r="Q6473" s="2" t="s">
        <v>8797</v>
      </c>
      <c r="R6473" s="2">
        <v>738</v>
      </c>
    </row>
    <row r="6474" spans="1:19" ht="43.2" x14ac:dyDescent="0.3">
      <c r="A6474" s="2" t="s">
        <v>28</v>
      </c>
      <c r="B6474" s="2" t="s">
        <v>29</v>
      </c>
      <c r="C6474" s="2" t="s">
        <v>22</v>
      </c>
      <c r="D6474" s="2" t="s">
        <v>23</v>
      </c>
      <c r="E6474" s="2" t="s">
        <v>5</v>
      </c>
      <c r="G6474" s="2" t="s">
        <v>24</v>
      </c>
      <c r="H6474" s="2">
        <v>2951316</v>
      </c>
      <c r="I6474" s="2">
        <v>2952053</v>
      </c>
      <c r="J6474" s="1" t="s">
        <v>25</v>
      </c>
      <c r="K6474" s="2" t="s">
        <v>8798</v>
      </c>
      <c r="N6474" s="2" t="s">
        <v>8799</v>
      </c>
      <c r="Q6474" s="2" t="s">
        <v>8797</v>
      </c>
      <c r="R6474" s="2">
        <v>738</v>
      </c>
      <c r="S6474" s="2">
        <v>245</v>
      </c>
    </row>
    <row r="6475" spans="1:19" ht="28.8" x14ac:dyDescent="0.3">
      <c r="A6475" s="2" t="s">
        <v>20</v>
      </c>
      <c r="B6475" s="2" t="s">
        <v>21</v>
      </c>
      <c r="C6475" s="2" t="s">
        <v>22</v>
      </c>
      <c r="D6475" s="2" t="s">
        <v>23</v>
      </c>
      <c r="E6475" s="2" t="s">
        <v>5</v>
      </c>
      <c r="G6475" s="2" t="s">
        <v>24</v>
      </c>
      <c r="H6475" s="2">
        <v>2952059</v>
      </c>
      <c r="I6475" s="2">
        <v>2953321</v>
      </c>
      <c r="J6475" s="1" t="s">
        <v>25</v>
      </c>
      <c r="Q6475" s="2" t="s">
        <v>8800</v>
      </c>
      <c r="R6475" s="2">
        <v>1263</v>
      </c>
    </row>
    <row r="6476" spans="1:19" ht="43.2" x14ac:dyDescent="0.3">
      <c r="A6476" s="2" t="s">
        <v>28</v>
      </c>
      <c r="B6476" s="2" t="s">
        <v>29</v>
      </c>
      <c r="C6476" s="2" t="s">
        <v>22</v>
      </c>
      <c r="D6476" s="2" t="s">
        <v>23</v>
      </c>
      <c r="E6476" s="2" t="s">
        <v>5</v>
      </c>
      <c r="G6476" s="2" t="s">
        <v>24</v>
      </c>
      <c r="H6476" s="2">
        <v>2952059</v>
      </c>
      <c r="I6476" s="2">
        <v>2953321</v>
      </c>
      <c r="J6476" s="1" t="s">
        <v>25</v>
      </c>
      <c r="K6476" s="2" t="s">
        <v>8801</v>
      </c>
      <c r="N6476" s="2" t="s">
        <v>8802</v>
      </c>
      <c r="Q6476" s="2" t="s">
        <v>8800</v>
      </c>
      <c r="R6476" s="2">
        <v>1263</v>
      </c>
      <c r="S6476" s="2">
        <v>420</v>
      </c>
    </row>
    <row r="6477" spans="1:19" ht="28.8" x14ac:dyDescent="0.3">
      <c r="A6477" s="2" t="s">
        <v>20</v>
      </c>
      <c r="B6477" s="2" t="s">
        <v>21</v>
      </c>
      <c r="C6477" s="2" t="s">
        <v>22</v>
      </c>
      <c r="D6477" s="2" t="s">
        <v>23</v>
      </c>
      <c r="E6477" s="2" t="s">
        <v>5</v>
      </c>
      <c r="G6477" s="2" t="s">
        <v>24</v>
      </c>
      <c r="H6477" s="2">
        <v>2953333</v>
      </c>
      <c r="I6477" s="2">
        <v>2953659</v>
      </c>
      <c r="J6477" s="1" t="s">
        <v>54</v>
      </c>
      <c r="Q6477" s="2" t="s">
        <v>8803</v>
      </c>
      <c r="R6477" s="2">
        <v>327</v>
      </c>
    </row>
    <row r="6478" spans="1:19" ht="28.8" x14ac:dyDescent="0.3">
      <c r="A6478" s="2" t="s">
        <v>28</v>
      </c>
      <c r="B6478" s="2" t="s">
        <v>29</v>
      </c>
      <c r="C6478" s="2" t="s">
        <v>22</v>
      </c>
      <c r="D6478" s="2" t="s">
        <v>23</v>
      </c>
      <c r="E6478" s="2" t="s">
        <v>5</v>
      </c>
      <c r="G6478" s="2" t="s">
        <v>24</v>
      </c>
      <c r="H6478" s="2">
        <v>2953333</v>
      </c>
      <c r="I6478" s="2">
        <v>2953659</v>
      </c>
      <c r="J6478" s="1" t="s">
        <v>54</v>
      </c>
      <c r="K6478" s="2" t="s">
        <v>8804</v>
      </c>
      <c r="N6478" s="2" t="s">
        <v>101</v>
      </c>
      <c r="Q6478" s="2" t="s">
        <v>8803</v>
      </c>
      <c r="R6478" s="2">
        <v>327</v>
      </c>
      <c r="S6478" s="2">
        <v>108</v>
      </c>
    </row>
    <row r="6479" spans="1:19" ht="28.8" x14ac:dyDescent="0.3">
      <c r="A6479" s="2" t="s">
        <v>20</v>
      </c>
      <c r="B6479" s="2" t="s">
        <v>21</v>
      </c>
      <c r="C6479" s="2" t="s">
        <v>22</v>
      </c>
      <c r="D6479" s="2" t="s">
        <v>23</v>
      </c>
      <c r="E6479" s="2" t="s">
        <v>5</v>
      </c>
      <c r="G6479" s="2" t="s">
        <v>24</v>
      </c>
      <c r="H6479" s="2">
        <v>2953803</v>
      </c>
      <c r="I6479" s="2">
        <v>2955191</v>
      </c>
      <c r="J6479" s="1" t="s">
        <v>25</v>
      </c>
      <c r="O6479" s="2" t="s">
        <v>8805</v>
      </c>
      <c r="Q6479" s="2" t="s">
        <v>8806</v>
      </c>
      <c r="R6479" s="2">
        <v>1389</v>
      </c>
    </row>
    <row r="6480" spans="1:19" ht="28.8" x14ac:dyDescent="0.3">
      <c r="A6480" s="2" t="s">
        <v>28</v>
      </c>
      <c r="B6480" s="2" t="s">
        <v>29</v>
      </c>
      <c r="C6480" s="2" t="s">
        <v>22</v>
      </c>
      <c r="D6480" s="2" t="s">
        <v>23</v>
      </c>
      <c r="E6480" s="2" t="s">
        <v>5</v>
      </c>
      <c r="G6480" s="2" t="s">
        <v>24</v>
      </c>
      <c r="H6480" s="2">
        <v>2953803</v>
      </c>
      <c r="I6480" s="2">
        <v>2955191</v>
      </c>
      <c r="J6480" s="1" t="s">
        <v>25</v>
      </c>
      <c r="K6480" s="2" t="s">
        <v>8807</v>
      </c>
      <c r="N6480" s="2" t="s">
        <v>8808</v>
      </c>
      <c r="O6480" s="2" t="s">
        <v>8805</v>
      </c>
      <c r="Q6480" s="2" t="s">
        <v>8806</v>
      </c>
      <c r="R6480" s="2">
        <v>1389</v>
      </c>
      <c r="S6480" s="2">
        <v>462</v>
      </c>
    </row>
    <row r="6481" spans="1:19" ht="28.8" x14ac:dyDescent="0.3">
      <c r="A6481" s="2" t="s">
        <v>20</v>
      </c>
      <c r="B6481" s="2" t="s">
        <v>21</v>
      </c>
      <c r="C6481" s="2" t="s">
        <v>22</v>
      </c>
      <c r="D6481" s="2" t="s">
        <v>23</v>
      </c>
      <c r="E6481" s="2" t="s">
        <v>5</v>
      </c>
      <c r="G6481" s="2" t="s">
        <v>24</v>
      </c>
      <c r="H6481" s="2">
        <v>2955188</v>
      </c>
      <c r="I6481" s="2">
        <v>2955373</v>
      </c>
      <c r="J6481" s="1" t="s">
        <v>25</v>
      </c>
      <c r="Q6481" s="2" t="s">
        <v>8809</v>
      </c>
      <c r="R6481" s="2">
        <v>186</v>
      </c>
    </row>
    <row r="6482" spans="1:19" ht="28.8" x14ac:dyDescent="0.3">
      <c r="A6482" s="2" t="s">
        <v>28</v>
      </c>
      <c r="B6482" s="2" t="s">
        <v>29</v>
      </c>
      <c r="C6482" s="2" t="s">
        <v>22</v>
      </c>
      <c r="D6482" s="2" t="s">
        <v>23</v>
      </c>
      <c r="E6482" s="2" t="s">
        <v>5</v>
      </c>
      <c r="G6482" s="2" t="s">
        <v>24</v>
      </c>
      <c r="H6482" s="2">
        <v>2955188</v>
      </c>
      <c r="I6482" s="2">
        <v>2955373</v>
      </c>
      <c r="J6482" s="1" t="s">
        <v>25</v>
      </c>
      <c r="K6482" s="2" t="s">
        <v>8810</v>
      </c>
      <c r="N6482" s="2" t="s">
        <v>432</v>
      </c>
      <c r="Q6482" s="2" t="s">
        <v>8809</v>
      </c>
      <c r="R6482" s="2">
        <v>186</v>
      </c>
      <c r="S6482" s="2">
        <v>61</v>
      </c>
    </row>
    <row r="6483" spans="1:19" ht="28.8" x14ac:dyDescent="0.3">
      <c r="A6483" s="2" t="s">
        <v>20</v>
      </c>
      <c r="B6483" s="2" t="s">
        <v>21</v>
      </c>
      <c r="C6483" s="2" t="s">
        <v>22</v>
      </c>
      <c r="D6483" s="2" t="s">
        <v>23</v>
      </c>
      <c r="E6483" s="2" t="s">
        <v>5</v>
      </c>
      <c r="G6483" s="2" t="s">
        <v>24</v>
      </c>
      <c r="H6483" s="2">
        <v>2955370</v>
      </c>
      <c r="I6483" s="2">
        <v>2956629</v>
      </c>
      <c r="J6483" s="1" t="s">
        <v>25</v>
      </c>
      <c r="O6483" s="2" t="s">
        <v>8811</v>
      </c>
      <c r="Q6483" s="2" t="s">
        <v>8812</v>
      </c>
      <c r="R6483" s="2">
        <v>1260</v>
      </c>
    </row>
    <row r="6484" spans="1:19" ht="28.8" x14ac:dyDescent="0.3">
      <c r="A6484" s="2" t="s">
        <v>28</v>
      </c>
      <c r="B6484" s="2" t="s">
        <v>29</v>
      </c>
      <c r="C6484" s="2" t="s">
        <v>22</v>
      </c>
      <c r="D6484" s="2" t="s">
        <v>23</v>
      </c>
      <c r="E6484" s="2" t="s">
        <v>5</v>
      </c>
      <c r="G6484" s="2" t="s">
        <v>24</v>
      </c>
      <c r="H6484" s="2">
        <v>2955370</v>
      </c>
      <c r="I6484" s="2">
        <v>2956629</v>
      </c>
      <c r="J6484" s="1" t="s">
        <v>25</v>
      </c>
      <c r="K6484" s="2" t="s">
        <v>8813</v>
      </c>
      <c r="N6484" s="2" t="s">
        <v>8814</v>
      </c>
      <c r="O6484" s="2" t="s">
        <v>8811</v>
      </c>
      <c r="Q6484" s="2" t="s">
        <v>8812</v>
      </c>
      <c r="R6484" s="2">
        <v>1260</v>
      </c>
      <c r="S6484" s="2">
        <v>419</v>
      </c>
    </row>
    <row r="6485" spans="1:19" ht="28.8" x14ac:dyDescent="0.3">
      <c r="A6485" s="2" t="s">
        <v>20</v>
      </c>
      <c r="B6485" s="2" t="s">
        <v>21</v>
      </c>
      <c r="C6485" s="2" t="s">
        <v>22</v>
      </c>
      <c r="D6485" s="2" t="s">
        <v>23</v>
      </c>
      <c r="E6485" s="2" t="s">
        <v>5</v>
      </c>
      <c r="G6485" s="2" t="s">
        <v>24</v>
      </c>
      <c r="H6485" s="2">
        <v>2956771</v>
      </c>
      <c r="I6485" s="2">
        <v>2957322</v>
      </c>
      <c r="J6485" s="1" t="s">
        <v>25</v>
      </c>
      <c r="Q6485" s="2" t="s">
        <v>8815</v>
      </c>
      <c r="R6485" s="2">
        <v>552</v>
      </c>
    </row>
    <row r="6486" spans="1:19" ht="43.2" x14ac:dyDescent="0.3">
      <c r="A6486" s="2" t="s">
        <v>28</v>
      </c>
      <c r="B6486" s="2" t="s">
        <v>29</v>
      </c>
      <c r="C6486" s="2" t="s">
        <v>22</v>
      </c>
      <c r="D6486" s="2" t="s">
        <v>23</v>
      </c>
      <c r="E6486" s="2" t="s">
        <v>5</v>
      </c>
      <c r="G6486" s="2" t="s">
        <v>24</v>
      </c>
      <c r="H6486" s="2">
        <v>2956771</v>
      </c>
      <c r="I6486" s="2">
        <v>2957322</v>
      </c>
      <c r="J6486" s="1" t="s">
        <v>25</v>
      </c>
      <c r="K6486" s="2" t="s">
        <v>8816</v>
      </c>
      <c r="N6486" s="2" t="s">
        <v>41</v>
      </c>
      <c r="Q6486" s="2" t="s">
        <v>8815</v>
      </c>
      <c r="R6486" s="2">
        <v>552</v>
      </c>
      <c r="S6486" s="2">
        <v>183</v>
      </c>
    </row>
    <row r="6487" spans="1:19" ht="28.8" x14ac:dyDescent="0.3">
      <c r="A6487" s="2" t="s">
        <v>20</v>
      </c>
      <c r="B6487" s="2" t="s">
        <v>21</v>
      </c>
      <c r="C6487" s="2" t="s">
        <v>22</v>
      </c>
      <c r="D6487" s="2" t="s">
        <v>23</v>
      </c>
      <c r="E6487" s="2" t="s">
        <v>5</v>
      </c>
      <c r="G6487" s="2" t="s">
        <v>24</v>
      </c>
      <c r="H6487" s="2">
        <v>2957354</v>
      </c>
      <c r="I6487" s="2">
        <v>2957830</v>
      </c>
      <c r="J6487" s="1" t="s">
        <v>25</v>
      </c>
      <c r="O6487" s="2" t="s">
        <v>8817</v>
      </c>
      <c r="Q6487" s="2" t="s">
        <v>8818</v>
      </c>
      <c r="R6487" s="2">
        <v>477</v>
      </c>
    </row>
    <row r="6488" spans="1:19" ht="43.2" x14ac:dyDescent="0.3">
      <c r="A6488" s="2" t="s">
        <v>28</v>
      </c>
      <c r="B6488" s="2" t="s">
        <v>29</v>
      </c>
      <c r="C6488" s="2" t="s">
        <v>22</v>
      </c>
      <c r="D6488" s="2" t="s">
        <v>23</v>
      </c>
      <c r="E6488" s="2" t="s">
        <v>5</v>
      </c>
      <c r="G6488" s="2" t="s">
        <v>24</v>
      </c>
      <c r="H6488" s="2">
        <v>2957354</v>
      </c>
      <c r="I6488" s="2">
        <v>2957830</v>
      </c>
      <c r="J6488" s="1" t="s">
        <v>25</v>
      </c>
      <c r="K6488" s="2" t="s">
        <v>8819</v>
      </c>
      <c r="N6488" s="2" t="s">
        <v>2180</v>
      </c>
      <c r="O6488" s="2" t="s">
        <v>8817</v>
      </c>
      <c r="Q6488" s="2" t="s">
        <v>8818</v>
      </c>
      <c r="R6488" s="2">
        <v>477</v>
      </c>
      <c r="S6488" s="2">
        <v>158</v>
      </c>
    </row>
    <row r="6489" spans="1:19" ht="28.8" x14ac:dyDescent="0.3">
      <c r="A6489" s="2" t="s">
        <v>20</v>
      </c>
      <c r="B6489" s="2" t="s">
        <v>21</v>
      </c>
      <c r="C6489" s="2" t="s">
        <v>22</v>
      </c>
      <c r="D6489" s="2" t="s">
        <v>23</v>
      </c>
      <c r="E6489" s="2" t="s">
        <v>5</v>
      </c>
      <c r="G6489" s="2" t="s">
        <v>24</v>
      </c>
      <c r="H6489" s="2">
        <v>2957823</v>
      </c>
      <c r="I6489" s="2">
        <v>2958233</v>
      </c>
      <c r="J6489" s="1" t="s">
        <v>25</v>
      </c>
      <c r="O6489" s="2" t="s">
        <v>8820</v>
      </c>
      <c r="Q6489" s="2" t="s">
        <v>8821</v>
      </c>
      <c r="R6489" s="2">
        <v>411</v>
      </c>
    </row>
    <row r="6490" spans="1:19" ht="43.2" x14ac:dyDescent="0.3">
      <c r="A6490" s="2" t="s">
        <v>28</v>
      </c>
      <c r="B6490" s="2" t="s">
        <v>29</v>
      </c>
      <c r="C6490" s="2" t="s">
        <v>22</v>
      </c>
      <c r="D6490" s="2" t="s">
        <v>23</v>
      </c>
      <c r="E6490" s="2" t="s">
        <v>5</v>
      </c>
      <c r="G6490" s="2" t="s">
        <v>24</v>
      </c>
      <c r="H6490" s="2">
        <v>2957823</v>
      </c>
      <c r="I6490" s="2">
        <v>2958233</v>
      </c>
      <c r="J6490" s="1" t="s">
        <v>25</v>
      </c>
      <c r="K6490" s="2" t="s">
        <v>8822</v>
      </c>
      <c r="N6490" s="2" t="s">
        <v>8823</v>
      </c>
      <c r="O6490" s="2" t="s">
        <v>8820</v>
      </c>
      <c r="Q6490" s="2" t="s">
        <v>8821</v>
      </c>
      <c r="R6490" s="2">
        <v>411</v>
      </c>
      <c r="S6490" s="2">
        <v>136</v>
      </c>
    </row>
    <row r="6491" spans="1:19" ht="28.8" x14ac:dyDescent="0.3">
      <c r="A6491" s="2" t="s">
        <v>20</v>
      </c>
      <c r="B6491" s="2" t="s">
        <v>21</v>
      </c>
      <c r="C6491" s="2" t="s">
        <v>22</v>
      </c>
      <c r="D6491" s="2" t="s">
        <v>23</v>
      </c>
      <c r="E6491" s="2" t="s">
        <v>5</v>
      </c>
      <c r="G6491" s="2" t="s">
        <v>24</v>
      </c>
      <c r="H6491" s="2">
        <v>2958233</v>
      </c>
      <c r="I6491" s="2">
        <v>2959333</v>
      </c>
      <c r="J6491" s="1" t="s">
        <v>25</v>
      </c>
      <c r="O6491" s="2" t="s">
        <v>8824</v>
      </c>
      <c r="Q6491" s="2" t="s">
        <v>8825</v>
      </c>
      <c r="R6491" s="2">
        <v>1101</v>
      </c>
    </row>
    <row r="6492" spans="1:19" ht="43.2" x14ac:dyDescent="0.3">
      <c r="A6492" s="2" t="s">
        <v>28</v>
      </c>
      <c r="B6492" s="2" t="s">
        <v>29</v>
      </c>
      <c r="C6492" s="2" t="s">
        <v>22</v>
      </c>
      <c r="D6492" s="2" t="s">
        <v>23</v>
      </c>
      <c r="E6492" s="2" t="s">
        <v>5</v>
      </c>
      <c r="G6492" s="2" t="s">
        <v>24</v>
      </c>
      <c r="H6492" s="2">
        <v>2958233</v>
      </c>
      <c r="I6492" s="2">
        <v>2959333</v>
      </c>
      <c r="J6492" s="1" t="s">
        <v>25</v>
      </c>
      <c r="K6492" s="2" t="s">
        <v>8826</v>
      </c>
      <c r="N6492" s="2" t="s">
        <v>8827</v>
      </c>
      <c r="O6492" s="2" t="s">
        <v>8824</v>
      </c>
      <c r="Q6492" s="2" t="s">
        <v>8825</v>
      </c>
      <c r="R6492" s="2">
        <v>1101</v>
      </c>
      <c r="S6492" s="2">
        <v>366</v>
      </c>
    </row>
    <row r="6493" spans="1:19" ht="28.8" x14ac:dyDescent="0.3">
      <c r="A6493" s="2" t="s">
        <v>20</v>
      </c>
      <c r="B6493" s="2" t="s">
        <v>21</v>
      </c>
      <c r="C6493" s="2" t="s">
        <v>22</v>
      </c>
      <c r="D6493" s="2" t="s">
        <v>23</v>
      </c>
      <c r="E6493" s="2" t="s">
        <v>5</v>
      </c>
      <c r="G6493" s="2" t="s">
        <v>24</v>
      </c>
      <c r="H6493" s="2">
        <v>2959323</v>
      </c>
      <c r="I6493" s="2">
        <v>2959988</v>
      </c>
      <c r="J6493" s="1" t="s">
        <v>25</v>
      </c>
      <c r="O6493" s="2" t="s">
        <v>8828</v>
      </c>
      <c r="Q6493" s="2" t="s">
        <v>8829</v>
      </c>
      <c r="R6493" s="2">
        <v>666</v>
      </c>
    </row>
    <row r="6494" spans="1:19" ht="28.8" x14ac:dyDescent="0.3">
      <c r="A6494" s="2" t="s">
        <v>28</v>
      </c>
      <c r="B6494" s="2" t="s">
        <v>29</v>
      </c>
      <c r="C6494" s="2" t="s">
        <v>22</v>
      </c>
      <c r="D6494" s="2" t="s">
        <v>23</v>
      </c>
      <c r="E6494" s="2" t="s">
        <v>5</v>
      </c>
      <c r="G6494" s="2" t="s">
        <v>24</v>
      </c>
      <c r="H6494" s="2">
        <v>2959323</v>
      </c>
      <c r="I6494" s="2">
        <v>2959988</v>
      </c>
      <c r="J6494" s="1" t="s">
        <v>25</v>
      </c>
      <c r="K6494" s="2" t="s">
        <v>8830</v>
      </c>
      <c r="N6494" s="2" t="s">
        <v>192</v>
      </c>
      <c r="O6494" s="2" t="s">
        <v>8828</v>
      </c>
      <c r="Q6494" s="2" t="s">
        <v>8829</v>
      </c>
      <c r="R6494" s="2">
        <v>666</v>
      </c>
      <c r="S6494" s="2">
        <v>221</v>
      </c>
    </row>
    <row r="6495" spans="1:19" ht="28.8" x14ac:dyDescent="0.3">
      <c r="A6495" s="2" t="s">
        <v>20</v>
      </c>
      <c r="B6495" s="2" t="s">
        <v>21</v>
      </c>
      <c r="C6495" s="2" t="s">
        <v>22</v>
      </c>
      <c r="D6495" s="2" t="s">
        <v>23</v>
      </c>
      <c r="E6495" s="2" t="s">
        <v>5</v>
      </c>
      <c r="G6495" s="2" t="s">
        <v>24</v>
      </c>
      <c r="H6495" s="2">
        <v>2959985</v>
      </c>
      <c r="I6495" s="2">
        <v>2961346</v>
      </c>
      <c r="J6495" s="1" t="s">
        <v>25</v>
      </c>
      <c r="O6495" s="2" t="s">
        <v>8831</v>
      </c>
      <c r="Q6495" s="2" t="s">
        <v>8832</v>
      </c>
      <c r="R6495" s="2">
        <v>1362</v>
      </c>
    </row>
    <row r="6496" spans="1:19" ht="28.8" x14ac:dyDescent="0.3">
      <c r="A6496" s="2" t="s">
        <v>28</v>
      </c>
      <c r="B6496" s="2" t="s">
        <v>29</v>
      </c>
      <c r="C6496" s="2" t="s">
        <v>22</v>
      </c>
      <c r="D6496" s="2" t="s">
        <v>23</v>
      </c>
      <c r="E6496" s="2" t="s">
        <v>5</v>
      </c>
      <c r="G6496" s="2" t="s">
        <v>24</v>
      </c>
      <c r="H6496" s="2">
        <v>2959985</v>
      </c>
      <c r="I6496" s="2">
        <v>2961346</v>
      </c>
      <c r="J6496" s="1" t="s">
        <v>25</v>
      </c>
      <c r="K6496" s="2" t="s">
        <v>8833</v>
      </c>
      <c r="N6496" s="2" t="s">
        <v>6839</v>
      </c>
      <c r="O6496" s="2" t="s">
        <v>8831</v>
      </c>
      <c r="Q6496" s="2" t="s">
        <v>8832</v>
      </c>
      <c r="R6496" s="2">
        <v>1362</v>
      </c>
      <c r="S6496" s="2">
        <v>453</v>
      </c>
    </row>
    <row r="6497" spans="1:19" ht="28.8" x14ac:dyDescent="0.3">
      <c r="A6497" s="2" t="s">
        <v>20</v>
      </c>
      <c r="B6497" s="2" t="s">
        <v>21</v>
      </c>
      <c r="C6497" s="2" t="s">
        <v>22</v>
      </c>
      <c r="D6497" s="2" t="s">
        <v>23</v>
      </c>
      <c r="E6497" s="2" t="s">
        <v>5</v>
      </c>
      <c r="G6497" s="2" t="s">
        <v>24</v>
      </c>
      <c r="H6497" s="2">
        <v>2961350</v>
      </c>
      <c r="I6497" s="2">
        <v>2963107</v>
      </c>
      <c r="J6497" s="1" t="s">
        <v>25</v>
      </c>
      <c r="O6497" s="2" t="s">
        <v>8834</v>
      </c>
      <c r="Q6497" s="2" t="s">
        <v>8835</v>
      </c>
      <c r="R6497" s="2">
        <v>1758</v>
      </c>
    </row>
    <row r="6498" spans="1:19" ht="43.2" x14ac:dyDescent="0.3">
      <c r="A6498" s="2" t="s">
        <v>28</v>
      </c>
      <c r="B6498" s="2" t="s">
        <v>29</v>
      </c>
      <c r="C6498" s="2" t="s">
        <v>22</v>
      </c>
      <c r="D6498" s="2" t="s">
        <v>23</v>
      </c>
      <c r="E6498" s="2" t="s">
        <v>5</v>
      </c>
      <c r="G6498" s="2" t="s">
        <v>24</v>
      </c>
      <c r="H6498" s="2">
        <v>2961350</v>
      </c>
      <c r="I6498" s="2">
        <v>2963107</v>
      </c>
      <c r="J6498" s="1" t="s">
        <v>25</v>
      </c>
      <c r="K6498" s="2" t="s">
        <v>8836</v>
      </c>
      <c r="N6498" s="2" t="s">
        <v>8837</v>
      </c>
      <c r="O6498" s="2" t="s">
        <v>8834</v>
      </c>
      <c r="Q6498" s="2" t="s">
        <v>8835</v>
      </c>
      <c r="R6498" s="2">
        <v>1758</v>
      </c>
      <c r="S6498" s="2">
        <v>585</v>
      </c>
    </row>
    <row r="6499" spans="1:19" ht="28.8" x14ac:dyDescent="0.3">
      <c r="A6499" s="2" t="s">
        <v>20</v>
      </c>
      <c r="B6499" s="2" t="s">
        <v>21</v>
      </c>
      <c r="C6499" s="2" t="s">
        <v>22</v>
      </c>
      <c r="D6499" s="2" t="s">
        <v>23</v>
      </c>
      <c r="E6499" s="2" t="s">
        <v>5</v>
      </c>
      <c r="G6499" s="2" t="s">
        <v>24</v>
      </c>
      <c r="H6499" s="2">
        <v>2963176</v>
      </c>
      <c r="I6499" s="2">
        <v>2963517</v>
      </c>
      <c r="J6499" s="1" t="s">
        <v>25</v>
      </c>
      <c r="O6499" s="2" t="s">
        <v>8838</v>
      </c>
      <c r="Q6499" s="2" t="s">
        <v>8839</v>
      </c>
      <c r="R6499" s="2">
        <v>342</v>
      </c>
    </row>
    <row r="6500" spans="1:19" ht="43.2" x14ac:dyDescent="0.3">
      <c r="A6500" s="2" t="s">
        <v>28</v>
      </c>
      <c r="B6500" s="2" t="s">
        <v>29</v>
      </c>
      <c r="C6500" s="2" t="s">
        <v>22</v>
      </c>
      <c r="D6500" s="2" t="s">
        <v>23</v>
      </c>
      <c r="E6500" s="2" t="s">
        <v>5</v>
      </c>
      <c r="G6500" s="2" t="s">
        <v>24</v>
      </c>
      <c r="H6500" s="2">
        <v>2963176</v>
      </c>
      <c r="I6500" s="2">
        <v>2963517</v>
      </c>
      <c r="J6500" s="1" t="s">
        <v>25</v>
      </c>
      <c r="K6500" s="2" t="s">
        <v>8840</v>
      </c>
      <c r="N6500" s="2" t="s">
        <v>2218</v>
      </c>
      <c r="O6500" s="2" t="s">
        <v>8838</v>
      </c>
      <c r="Q6500" s="2" t="s">
        <v>8839</v>
      </c>
      <c r="R6500" s="2">
        <v>342</v>
      </c>
      <c r="S6500" s="2">
        <v>113</v>
      </c>
    </row>
    <row r="6501" spans="1:19" ht="28.8" x14ac:dyDescent="0.3">
      <c r="A6501" s="2" t="s">
        <v>20</v>
      </c>
      <c r="B6501" s="2" t="s">
        <v>21</v>
      </c>
      <c r="C6501" s="2" t="s">
        <v>22</v>
      </c>
      <c r="D6501" s="2" t="s">
        <v>23</v>
      </c>
      <c r="E6501" s="2" t="s">
        <v>5</v>
      </c>
      <c r="G6501" s="2" t="s">
        <v>24</v>
      </c>
      <c r="H6501" s="2">
        <v>2963517</v>
      </c>
      <c r="I6501" s="2">
        <v>2964317</v>
      </c>
      <c r="J6501" s="1" t="s">
        <v>25</v>
      </c>
      <c r="O6501" s="2" t="s">
        <v>8841</v>
      </c>
      <c r="Q6501" s="2" t="s">
        <v>8842</v>
      </c>
      <c r="R6501" s="2">
        <v>801</v>
      </c>
    </row>
    <row r="6502" spans="1:19" ht="43.2" x14ac:dyDescent="0.3">
      <c r="A6502" s="2" t="s">
        <v>28</v>
      </c>
      <c r="B6502" s="2" t="s">
        <v>29</v>
      </c>
      <c r="C6502" s="2" t="s">
        <v>22</v>
      </c>
      <c r="D6502" s="2" t="s">
        <v>23</v>
      </c>
      <c r="E6502" s="2" t="s">
        <v>5</v>
      </c>
      <c r="G6502" s="2" t="s">
        <v>24</v>
      </c>
      <c r="H6502" s="2">
        <v>2963517</v>
      </c>
      <c r="I6502" s="2">
        <v>2964317</v>
      </c>
      <c r="J6502" s="1" t="s">
        <v>25</v>
      </c>
      <c r="K6502" s="2" t="s">
        <v>8843</v>
      </c>
      <c r="N6502" s="2" t="s">
        <v>2222</v>
      </c>
      <c r="O6502" s="2" t="s">
        <v>8841</v>
      </c>
      <c r="Q6502" s="2" t="s">
        <v>8842</v>
      </c>
      <c r="R6502" s="2">
        <v>801</v>
      </c>
      <c r="S6502" s="2">
        <v>266</v>
      </c>
    </row>
    <row r="6503" spans="1:19" ht="28.8" x14ac:dyDescent="0.3">
      <c r="A6503" s="2" t="s">
        <v>20</v>
      </c>
      <c r="B6503" s="2" t="s">
        <v>21</v>
      </c>
      <c r="C6503" s="2" t="s">
        <v>22</v>
      </c>
      <c r="D6503" s="2" t="s">
        <v>23</v>
      </c>
      <c r="E6503" s="2" t="s">
        <v>5</v>
      </c>
      <c r="G6503" s="2" t="s">
        <v>24</v>
      </c>
      <c r="H6503" s="2">
        <v>2964332</v>
      </c>
      <c r="I6503" s="2">
        <v>2964577</v>
      </c>
      <c r="J6503" s="1" t="s">
        <v>25</v>
      </c>
      <c r="O6503" s="2" t="s">
        <v>8844</v>
      </c>
      <c r="Q6503" s="2" t="s">
        <v>8845</v>
      </c>
      <c r="R6503" s="2">
        <v>246</v>
      </c>
    </row>
    <row r="6504" spans="1:19" ht="43.2" x14ac:dyDescent="0.3">
      <c r="A6504" s="2" t="s">
        <v>28</v>
      </c>
      <c r="B6504" s="2" t="s">
        <v>29</v>
      </c>
      <c r="C6504" s="2" t="s">
        <v>22</v>
      </c>
      <c r="D6504" s="2" t="s">
        <v>23</v>
      </c>
      <c r="E6504" s="2" t="s">
        <v>5</v>
      </c>
      <c r="G6504" s="2" t="s">
        <v>24</v>
      </c>
      <c r="H6504" s="2">
        <v>2964332</v>
      </c>
      <c r="I6504" s="2">
        <v>2964577</v>
      </c>
      <c r="J6504" s="1" t="s">
        <v>25</v>
      </c>
      <c r="K6504" s="2" t="s">
        <v>8846</v>
      </c>
      <c r="N6504" s="2" t="s">
        <v>2202</v>
      </c>
      <c r="O6504" s="2" t="s">
        <v>8844</v>
      </c>
      <c r="Q6504" s="2" t="s">
        <v>8845</v>
      </c>
      <c r="R6504" s="2">
        <v>246</v>
      </c>
      <c r="S6504" s="2">
        <v>81</v>
      </c>
    </row>
    <row r="6505" spans="1:19" ht="28.8" x14ac:dyDescent="0.3">
      <c r="A6505" s="2" t="s">
        <v>20</v>
      </c>
      <c r="B6505" s="2" t="s">
        <v>21</v>
      </c>
      <c r="C6505" s="2" t="s">
        <v>22</v>
      </c>
      <c r="D6505" s="2" t="s">
        <v>23</v>
      </c>
      <c r="E6505" s="2" t="s">
        <v>5</v>
      </c>
      <c r="G6505" s="2" t="s">
        <v>24</v>
      </c>
      <c r="H6505" s="2">
        <v>2964574</v>
      </c>
      <c r="I6505" s="2">
        <v>2965686</v>
      </c>
      <c r="J6505" s="1" t="s">
        <v>25</v>
      </c>
      <c r="O6505" s="2" t="s">
        <v>8847</v>
      </c>
      <c r="Q6505" s="2" t="s">
        <v>8848</v>
      </c>
      <c r="R6505" s="2">
        <v>1113</v>
      </c>
    </row>
    <row r="6506" spans="1:19" ht="43.2" x14ac:dyDescent="0.3">
      <c r="A6506" s="2" t="s">
        <v>28</v>
      </c>
      <c r="B6506" s="2" t="s">
        <v>29</v>
      </c>
      <c r="C6506" s="2" t="s">
        <v>22</v>
      </c>
      <c r="D6506" s="2" t="s">
        <v>23</v>
      </c>
      <c r="E6506" s="2" t="s">
        <v>5</v>
      </c>
      <c r="G6506" s="2" t="s">
        <v>24</v>
      </c>
      <c r="H6506" s="2">
        <v>2964574</v>
      </c>
      <c r="I6506" s="2">
        <v>2965686</v>
      </c>
      <c r="J6506" s="1" t="s">
        <v>25</v>
      </c>
      <c r="K6506" s="2" t="s">
        <v>8849</v>
      </c>
      <c r="N6506" s="2" t="s">
        <v>2210</v>
      </c>
      <c r="O6506" s="2" t="s">
        <v>8847</v>
      </c>
      <c r="Q6506" s="2" t="s">
        <v>8848</v>
      </c>
      <c r="R6506" s="2">
        <v>1113</v>
      </c>
      <c r="S6506" s="2">
        <v>370</v>
      </c>
    </row>
    <row r="6507" spans="1:19" ht="28.8" x14ac:dyDescent="0.3">
      <c r="A6507" s="2" t="s">
        <v>20</v>
      </c>
      <c r="B6507" s="2" t="s">
        <v>21</v>
      </c>
      <c r="C6507" s="2" t="s">
        <v>22</v>
      </c>
      <c r="D6507" s="2" t="s">
        <v>23</v>
      </c>
      <c r="E6507" s="2" t="s">
        <v>5</v>
      </c>
      <c r="G6507" s="2" t="s">
        <v>24</v>
      </c>
      <c r="H6507" s="2">
        <v>2965876</v>
      </c>
      <c r="I6507" s="2">
        <v>2966760</v>
      </c>
      <c r="J6507" s="1" t="s">
        <v>25</v>
      </c>
      <c r="Q6507" s="2" t="s">
        <v>8850</v>
      </c>
      <c r="R6507" s="2">
        <v>885</v>
      </c>
    </row>
    <row r="6508" spans="1:19" ht="43.2" x14ac:dyDescent="0.3">
      <c r="A6508" s="2" t="s">
        <v>28</v>
      </c>
      <c r="B6508" s="2" t="s">
        <v>29</v>
      </c>
      <c r="C6508" s="2" t="s">
        <v>22</v>
      </c>
      <c r="D6508" s="2" t="s">
        <v>23</v>
      </c>
      <c r="E6508" s="2" t="s">
        <v>5</v>
      </c>
      <c r="G6508" s="2" t="s">
        <v>24</v>
      </c>
      <c r="H6508" s="2">
        <v>2965876</v>
      </c>
      <c r="I6508" s="2">
        <v>2966760</v>
      </c>
      <c r="J6508" s="1" t="s">
        <v>25</v>
      </c>
      <c r="K6508" s="2" t="s">
        <v>8851</v>
      </c>
      <c r="N6508" s="2" t="s">
        <v>1888</v>
      </c>
      <c r="Q6508" s="2" t="s">
        <v>8850</v>
      </c>
      <c r="R6508" s="2">
        <v>885</v>
      </c>
      <c r="S6508" s="2">
        <v>294</v>
      </c>
    </row>
    <row r="6509" spans="1:19" ht="28.8" x14ac:dyDescent="0.3">
      <c r="A6509" s="2" t="s">
        <v>20</v>
      </c>
      <c r="B6509" s="2" t="s">
        <v>21</v>
      </c>
      <c r="C6509" s="2" t="s">
        <v>22</v>
      </c>
      <c r="D6509" s="2" t="s">
        <v>23</v>
      </c>
      <c r="E6509" s="2" t="s">
        <v>5</v>
      </c>
      <c r="G6509" s="2" t="s">
        <v>24</v>
      </c>
      <c r="H6509" s="2">
        <v>2966757</v>
      </c>
      <c r="I6509" s="2">
        <v>2967788</v>
      </c>
      <c r="J6509" s="1" t="s">
        <v>25</v>
      </c>
      <c r="O6509" s="2" t="s">
        <v>8852</v>
      </c>
      <c r="Q6509" s="2" t="s">
        <v>8853</v>
      </c>
      <c r="R6509" s="2">
        <v>1032</v>
      </c>
    </row>
    <row r="6510" spans="1:19" ht="28.8" x14ac:dyDescent="0.3">
      <c r="A6510" s="2" t="s">
        <v>28</v>
      </c>
      <c r="B6510" s="2" t="s">
        <v>29</v>
      </c>
      <c r="C6510" s="2" t="s">
        <v>22</v>
      </c>
      <c r="D6510" s="2" t="s">
        <v>23</v>
      </c>
      <c r="E6510" s="2" t="s">
        <v>5</v>
      </c>
      <c r="G6510" s="2" t="s">
        <v>24</v>
      </c>
      <c r="H6510" s="2">
        <v>2966757</v>
      </c>
      <c r="I6510" s="2">
        <v>2967788</v>
      </c>
      <c r="J6510" s="1" t="s">
        <v>25</v>
      </c>
      <c r="K6510" s="2" t="s">
        <v>8854</v>
      </c>
      <c r="N6510" s="2" t="s">
        <v>7991</v>
      </c>
      <c r="O6510" s="2" t="s">
        <v>8852</v>
      </c>
      <c r="Q6510" s="2" t="s">
        <v>8853</v>
      </c>
      <c r="R6510" s="2">
        <v>1032</v>
      </c>
      <c r="S6510" s="2">
        <v>343</v>
      </c>
    </row>
    <row r="6511" spans="1:19" ht="28.8" x14ac:dyDescent="0.3">
      <c r="A6511" s="2" t="s">
        <v>20</v>
      </c>
      <c r="B6511" s="2" t="s">
        <v>21</v>
      </c>
      <c r="C6511" s="2" t="s">
        <v>22</v>
      </c>
      <c r="D6511" s="2" t="s">
        <v>23</v>
      </c>
      <c r="E6511" s="2" t="s">
        <v>5</v>
      </c>
      <c r="G6511" s="2" t="s">
        <v>24</v>
      </c>
      <c r="H6511" s="2">
        <v>2967785</v>
      </c>
      <c r="I6511" s="2">
        <v>2969224</v>
      </c>
      <c r="J6511" s="1" t="s">
        <v>25</v>
      </c>
      <c r="Q6511" s="2" t="s">
        <v>8855</v>
      </c>
      <c r="R6511" s="2">
        <v>1440</v>
      </c>
    </row>
    <row r="6512" spans="1:19" ht="86.4" x14ac:dyDescent="0.3">
      <c r="A6512" s="2" t="s">
        <v>28</v>
      </c>
      <c r="B6512" s="2" t="s">
        <v>29</v>
      </c>
      <c r="C6512" s="2" t="s">
        <v>22</v>
      </c>
      <c r="D6512" s="2" t="s">
        <v>23</v>
      </c>
      <c r="E6512" s="2" t="s">
        <v>5</v>
      </c>
      <c r="G6512" s="2" t="s">
        <v>24</v>
      </c>
      <c r="H6512" s="2">
        <v>2967785</v>
      </c>
      <c r="I6512" s="2">
        <v>2969224</v>
      </c>
      <c r="J6512" s="1" t="s">
        <v>25</v>
      </c>
      <c r="K6512" s="2" t="s">
        <v>8856</v>
      </c>
      <c r="N6512" s="2" t="s">
        <v>3774</v>
      </c>
      <c r="Q6512" s="2" t="s">
        <v>8855</v>
      </c>
      <c r="R6512" s="2">
        <v>1440</v>
      </c>
      <c r="S6512" s="2">
        <v>479</v>
      </c>
    </row>
    <row r="6513" spans="1:19" ht="28.8" x14ac:dyDescent="0.3">
      <c r="A6513" s="2" t="s">
        <v>20</v>
      </c>
      <c r="B6513" s="2" t="s">
        <v>21</v>
      </c>
      <c r="C6513" s="2" t="s">
        <v>22</v>
      </c>
      <c r="D6513" s="2" t="s">
        <v>23</v>
      </c>
      <c r="E6513" s="2" t="s">
        <v>5</v>
      </c>
      <c r="G6513" s="2" t="s">
        <v>24</v>
      </c>
      <c r="H6513" s="2">
        <v>2969256</v>
      </c>
      <c r="I6513" s="2">
        <v>2969804</v>
      </c>
      <c r="J6513" s="1" t="s">
        <v>54</v>
      </c>
      <c r="O6513" s="2" t="s">
        <v>8857</v>
      </c>
      <c r="Q6513" s="2" t="s">
        <v>8858</v>
      </c>
      <c r="R6513" s="2">
        <v>549</v>
      </c>
    </row>
    <row r="6514" spans="1:19" ht="43.2" x14ac:dyDescent="0.3">
      <c r="A6514" s="2" t="s">
        <v>28</v>
      </c>
      <c r="B6514" s="2" t="s">
        <v>29</v>
      </c>
      <c r="C6514" s="2" t="s">
        <v>22</v>
      </c>
      <c r="D6514" s="2" t="s">
        <v>23</v>
      </c>
      <c r="E6514" s="2" t="s">
        <v>5</v>
      </c>
      <c r="G6514" s="2" t="s">
        <v>24</v>
      </c>
      <c r="H6514" s="2">
        <v>2969256</v>
      </c>
      <c r="I6514" s="2">
        <v>2969804</v>
      </c>
      <c r="J6514" s="1" t="s">
        <v>54</v>
      </c>
      <c r="K6514" s="2" t="s">
        <v>8859</v>
      </c>
      <c r="N6514" s="2" t="s">
        <v>8860</v>
      </c>
      <c r="O6514" s="2" t="s">
        <v>8857</v>
      </c>
      <c r="Q6514" s="2" t="s">
        <v>8858</v>
      </c>
      <c r="R6514" s="2">
        <v>549</v>
      </c>
      <c r="S6514" s="2">
        <v>182</v>
      </c>
    </row>
    <row r="6515" spans="1:19" ht="28.8" x14ac:dyDescent="0.3">
      <c r="A6515" s="2" t="s">
        <v>20</v>
      </c>
      <c r="B6515" s="2" t="s">
        <v>21</v>
      </c>
      <c r="C6515" s="2" t="s">
        <v>22</v>
      </c>
      <c r="D6515" s="2" t="s">
        <v>23</v>
      </c>
      <c r="E6515" s="2" t="s">
        <v>5</v>
      </c>
      <c r="G6515" s="2" t="s">
        <v>24</v>
      </c>
      <c r="H6515" s="2">
        <v>2969801</v>
      </c>
      <c r="I6515" s="2">
        <v>2970685</v>
      </c>
      <c r="J6515" s="1" t="s">
        <v>54</v>
      </c>
      <c r="O6515" s="2" t="s">
        <v>8861</v>
      </c>
      <c r="Q6515" s="2" t="s">
        <v>8862</v>
      </c>
      <c r="R6515" s="2">
        <v>885</v>
      </c>
    </row>
    <row r="6516" spans="1:19" ht="57.6" x14ac:dyDescent="0.3">
      <c r="A6516" s="2" t="s">
        <v>28</v>
      </c>
      <c r="B6516" s="2" t="s">
        <v>29</v>
      </c>
      <c r="C6516" s="2" t="s">
        <v>22</v>
      </c>
      <c r="D6516" s="2" t="s">
        <v>23</v>
      </c>
      <c r="E6516" s="2" t="s">
        <v>5</v>
      </c>
      <c r="G6516" s="2" t="s">
        <v>24</v>
      </c>
      <c r="H6516" s="2">
        <v>2969801</v>
      </c>
      <c r="I6516" s="2">
        <v>2970685</v>
      </c>
      <c r="J6516" s="1" t="s">
        <v>54</v>
      </c>
      <c r="K6516" s="2" t="s">
        <v>8863</v>
      </c>
      <c r="N6516" s="2" t="s">
        <v>8864</v>
      </c>
      <c r="O6516" s="2" t="s">
        <v>8861</v>
      </c>
      <c r="Q6516" s="2" t="s">
        <v>8862</v>
      </c>
      <c r="R6516" s="2">
        <v>885</v>
      </c>
      <c r="S6516" s="2">
        <v>294</v>
      </c>
    </row>
    <row r="6517" spans="1:19" ht="28.8" x14ac:dyDescent="0.3">
      <c r="A6517" s="2" t="s">
        <v>20</v>
      </c>
      <c r="B6517" s="2" t="s">
        <v>21</v>
      </c>
      <c r="C6517" s="2" t="s">
        <v>22</v>
      </c>
      <c r="D6517" s="2" t="s">
        <v>23</v>
      </c>
      <c r="E6517" s="2" t="s">
        <v>5</v>
      </c>
      <c r="G6517" s="2" t="s">
        <v>24</v>
      </c>
      <c r="H6517" s="2">
        <v>2970883</v>
      </c>
      <c r="I6517" s="2">
        <v>2972259</v>
      </c>
      <c r="J6517" s="1" t="s">
        <v>25</v>
      </c>
      <c r="Q6517" s="2" t="s">
        <v>8865</v>
      </c>
      <c r="R6517" s="2">
        <v>1377</v>
      </c>
    </row>
    <row r="6518" spans="1:19" ht="28.8" x14ac:dyDescent="0.3">
      <c r="A6518" s="2" t="s">
        <v>28</v>
      </c>
      <c r="B6518" s="2" t="s">
        <v>29</v>
      </c>
      <c r="C6518" s="2" t="s">
        <v>22</v>
      </c>
      <c r="D6518" s="2" t="s">
        <v>23</v>
      </c>
      <c r="E6518" s="2" t="s">
        <v>5</v>
      </c>
      <c r="G6518" s="2" t="s">
        <v>24</v>
      </c>
      <c r="H6518" s="2">
        <v>2970883</v>
      </c>
      <c r="I6518" s="2">
        <v>2972259</v>
      </c>
      <c r="J6518" s="1" t="s">
        <v>25</v>
      </c>
      <c r="K6518" s="2" t="s">
        <v>8866</v>
      </c>
      <c r="N6518" s="2" t="s">
        <v>1966</v>
      </c>
      <c r="Q6518" s="2" t="s">
        <v>8865</v>
      </c>
      <c r="R6518" s="2">
        <v>1377</v>
      </c>
      <c r="S6518" s="2">
        <v>458</v>
      </c>
    </row>
    <row r="6519" spans="1:19" ht="28.8" x14ac:dyDescent="0.3">
      <c r="A6519" s="2" t="s">
        <v>20</v>
      </c>
      <c r="B6519" s="2" t="s">
        <v>21</v>
      </c>
      <c r="C6519" s="2" t="s">
        <v>22</v>
      </c>
      <c r="D6519" s="2" t="s">
        <v>23</v>
      </c>
      <c r="E6519" s="2" t="s">
        <v>5</v>
      </c>
      <c r="G6519" s="2" t="s">
        <v>24</v>
      </c>
      <c r="H6519" s="2">
        <v>2972273</v>
      </c>
      <c r="I6519" s="2">
        <v>2972965</v>
      </c>
      <c r="J6519" s="1" t="s">
        <v>54</v>
      </c>
      <c r="Q6519" s="2" t="s">
        <v>8867</v>
      </c>
      <c r="R6519" s="2">
        <v>693</v>
      </c>
    </row>
    <row r="6520" spans="1:19" ht="28.8" x14ac:dyDescent="0.3">
      <c r="A6520" s="2" t="s">
        <v>28</v>
      </c>
      <c r="B6520" s="2" t="s">
        <v>29</v>
      </c>
      <c r="C6520" s="2" t="s">
        <v>22</v>
      </c>
      <c r="D6520" s="2" t="s">
        <v>23</v>
      </c>
      <c r="E6520" s="2" t="s">
        <v>5</v>
      </c>
      <c r="G6520" s="2" t="s">
        <v>24</v>
      </c>
      <c r="H6520" s="2">
        <v>2972273</v>
      </c>
      <c r="I6520" s="2">
        <v>2972965</v>
      </c>
      <c r="J6520" s="1" t="s">
        <v>54</v>
      </c>
      <c r="K6520" s="2" t="s">
        <v>8868</v>
      </c>
      <c r="N6520" s="2" t="s">
        <v>2375</v>
      </c>
      <c r="Q6520" s="2" t="s">
        <v>8867</v>
      </c>
      <c r="R6520" s="2">
        <v>693</v>
      </c>
      <c r="S6520" s="2">
        <v>230</v>
      </c>
    </row>
    <row r="6521" spans="1:19" ht="28.8" x14ac:dyDescent="0.3">
      <c r="A6521" s="2" t="s">
        <v>20</v>
      </c>
      <c r="B6521" s="2" t="s">
        <v>21</v>
      </c>
      <c r="C6521" s="2" t="s">
        <v>22</v>
      </c>
      <c r="D6521" s="2" t="s">
        <v>23</v>
      </c>
      <c r="E6521" s="2" t="s">
        <v>5</v>
      </c>
      <c r="G6521" s="2" t="s">
        <v>24</v>
      </c>
      <c r="H6521" s="2">
        <v>2972934</v>
      </c>
      <c r="I6521" s="2">
        <v>2973926</v>
      </c>
      <c r="J6521" s="1" t="s">
        <v>54</v>
      </c>
      <c r="O6521" s="2" t="s">
        <v>8869</v>
      </c>
      <c r="Q6521" s="2" t="s">
        <v>8870</v>
      </c>
      <c r="R6521" s="2">
        <v>993</v>
      </c>
    </row>
    <row r="6522" spans="1:19" ht="43.2" x14ac:dyDescent="0.3">
      <c r="A6522" s="2" t="s">
        <v>28</v>
      </c>
      <c r="B6522" s="2" t="s">
        <v>29</v>
      </c>
      <c r="C6522" s="2" t="s">
        <v>22</v>
      </c>
      <c r="D6522" s="2" t="s">
        <v>23</v>
      </c>
      <c r="E6522" s="2" t="s">
        <v>5</v>
      </c>
      <c r="G6522" s="2" t="s">
        <v>24</v>
      </c>
      <c r="H6522" s="2">
        <v>2972934</v>
      </c>
      <c r="I6522" s="2">
        <v>2973926</v>
      </c>
      <c r="J6522" s="1" t="s">
        <v>54</v>
      </c>
      <c r="K6522" s="2" t="s">
        <v>8871</v>
      </c>
      <c r="N6522" s="2" t="s">
        <v>8872</v>
      </c>
      <c r="O6522" s="2" t="s">
        <v>8869</v>
      </c>
      <c r="Q6522" s="2" t="s">
        <v>8870</v>
      </c>
      <c r="R6522" s="2">
        <v>993</v>
      </c>
      <c r="S6522" s="2">
        <v>330</v>
      </c>
    </row>
    <row r="6523" spans="1:19" ht="28.8" x14ac:dyDescent="0.3">
      <c r="A6523" s="2" t="s">
        <v>20</v>
      </c>
      <c r="B6523" s="2" t="s">
        <v>21</v>
      </c>
      <c r="C6523" s="2" t="s">
        <v>22</v>
      </c>
      <c r="D6523" s="2" t="s">
        <v>23</v>
      </c>
      <c r="E6523" s="2" t="s">
        <v>5</v>
      </c>
      <c r="G6523" s="2" t="s">
        <v>24</v>
      </c>
      <c r="H6523" s="2">
        <v>2973994</v>
      </c>
      <c r="I6523" s="2">
        <v>2974782</v>
      </c>
      <c r="J6523" s="1" t="s">
        <v>54</v>
      </c>
      <c r="O6523" s="2" t="s">
        <v>8873</v>
      </c>
      <c r="Q6523" s="2" t="s">
        <v>8874</v>
      </c>
      <c r="R6523" s="2">
        <v>789</v>
      </c>
    </row>
    <row r="6524" spans="1:19" ht="28.8" x14ac:dyDescent="0.3">
      <c r="A6524" s="2" t="s">
        <v>28</v>
      </c>
      <c r="B6524" s="2" t="s">
        <v>29</v>
      </c>
      <c r="C6524" s="2" t="s">
        <v>22</v>
      </c>
      <c r="D6524" s="2" t="s">
        <v>23</v>
      </c>
      <c r="E6524" s="2" t="s">
        <v>5</v>
      </c>
      <c r="G6524" s="2" t="s">
        <v>24</v>
      </c>
      <c r="H6524" s="2">
        <v>2973994</v>
      </c>
      <c r="I6524" s="2">
        <v>2974782</v>
      </c>
      <c r="J6524" s="1" t="s">
        <v>54</v>
      </c>
      <c r="K6524" s="2" t="s">
        <v>8875</v>
      </c>
      <c r="N6524" s="2" t="s">
        <v>8876</v>
      </c>
      <c r="O6524" s="2" t="s">
        <v>8873</v>
      </c>
      <c r="Q6524" s="2" t="s">
        <v>8874</v>
      </c>
      <c r="R6524" s="2">
        <v>789</v>
      </c>
      <c r="S6524" s="2">
        <v>262</v>
      </c>
    </row>
    <row r="6525" spans="1:19" ht="28.8" x14ac:dyDescent="0.3">
      <c r="A6525" s="2" t="s">
        <v>20</v>
      </c>
      <c r="B6525" s="2" t="s">
        <v>21</v>
      </c>
      <c r="C6525" s="2" t="s">
        <v>22</v>
      </c>
      <c r="D6525" s="2" t="s">
        <v>23</v>
      </c>
      <c r="E6525" s="2" t="s">
        <v>5</v>
      </c>
      <c r="G6525" s="2" t="s">
        <v>24</v>
      </c>
      <c r="H6525" s="2">
        <v>2974779</v>
      </c>
      <c r="I6525" s="2">
        <v>2975699</v>
      </c>
      <c r="J6525" s="1" t="s">
        <v>54</v>
      </c>
      <c r="O6525" s="2" t="s">
        <v>8877</v>
      </c>
      <c r="Q6525" s="2" t="s">
        <v>8878</v>
      </c>
      <c r="R6525" s="2">
        <v>921</v>
      </c>
    </row>
    <row r="6526" spans="1:19" ht="28.8" x14ac:dyDescent="0.3">
      <c r="A6526" s="2" t="s">
        <v>28</v>
      </c>
      <c r="B6526" s="2" t="s">
        <v>29</v>
      </c>
      <c r="C6526" s="2" t="s">
        <v>22</v>
      </c>
      <c r="D6526" s="2" t="s">
        <v>23</v>
      </c>
      <c r="E6526" s="2" t="s">
        <v>5</v>
      </c>
      <c r="G6526" s="2" t="s">
        <v>24</v>
      </c>
      <c r="H6526" s="2">
        <v>2974779</v>
      </c>
      <c r="I6526" s="2">
        <v>2975699</v>
      </c>
      <c r="J6526" s="1" t="s">
        <v>54</v>
      </c>
      <c r="K6526" s="2" t="s">
        <v>8879</v>
      </c>
      <c r="N6526" s="2" t="s">
        <v>8880</v>
      </c>
      <c r="O6526" s="2" t="s">
        <v>8877</v>
      </c>
      <c r="Q6526" s="2" t="s">
        <v>8878</v>
      </c>
      <c r="R6526" s="2">
        <v>921</v>
      </c>
      <c r="S6526" s="2">
        <v>306</v>
      </c>
    </row>
    <row r="6527" spans="1:19" ht="28.8" x14ac:dyDescent="0.3">
      <c r="A6527" s="2" t="s">
        <v>20</v>
      </c>
      <c r="B6527" s="2" t="s">
        <v>21</v>
      </c>
      <c r="C6527" s="2" t="s">
        <v>22</v>
      </c>
      <c r="D6527" s="2" t="s">
        <v>23</v>
      </c>
      <c r="E6527" s="2" t="s">
        <v>5</v>
      </c>
      <c r="G6527" s="2" t="s">
        <v>24</v>
      </c>
      <c r="H6527" s="2">
        <v>2975745</v>
      </c>
      <c r="I6527" s="2">
        <v>2976020</v>
      </c>
      <c r="J6527" s="1" t="s">
        <v>54</v>
      </c>
      <c r="Q6527" s="2" t="s">
        <v>8881</v>
      </c>
      <c r="R6527" s="2">
        <v>276</v>
      </c>
    </row>
    <row r="6528" spans="1:19" ht="57.6" x14ac:dyDescent="0.3">
      <c r="A6528" s="2" t="s">
        <v>28</v>
      </c>
      <c r="B6528" s="2" t="s">
        <v>29</v>
      </c>
      <c r="C6528" s="2" t="s">
        <v>22</v>
      </c>
      <c r="D6528" s="2" t="s">
        <v>23</v>
      </c>
      <c r="E6528" s="2" t="s">
        <v>5</v>
      </c>
      <c r="G6528" s="2" t="s">
        <v>24</v>
      </c>
      <c r="H6528" s="2">
        <v>2975745</v>
      </c>
      <c r="I6528" s="2">
        <v>2976020</v>
      </c>
      <c r="J6528" s="1" t="s">
        <v>54</v>
      </c>
      <c r="K6528" s="2" t="s">
        <v>8882</v>
      </c>
      <c r="N6528" s="2" t="s">
        <v>8333</v>
      </c>
      <c r="Q6528" s="2" t="s">
        <v>8881</v>
      </c>
      <c r="R6528" s="2">
        <v>276</v>
      </c>
      <c r="S6528" s="2">
        <v>91</v>
      </c>
    </row>
    <row r="6529" spans="1:19" ht="28.8" x14ac:dyDescent="0.3">
      <c r="A6529" s="2" t="s">
        <v>20</v>
      </c>
      <c r="B6529" s="2" t="s">
        <v>21</v>
      </c>
      <c r="C6529" s="2" t="s">
        <v>22</v>
      </c>
      <c r="D6529" s="2" t="s">
        <v>23</v>
      </c>
      <c r="E6529" s="2" t="s">
        <v>5</v>
      </c>
      <c r="G6529" s="2" t="s">
        <v>24</v>
      </c>
      <c r="H6529" s="2">
        <v>2976115</v>
      </c>
      <c r="I6529" s="2">
        <v>2976510</v>
      </c>
      <c r="J6529" s="1" t="s">
        <v>54</v>
      </c>
      <c r="Q6529" s="2" t="s">
        <v>8883</v>
      </c>
      <c r="R6529" s="2">
        <v>396</v>
      </c>
    </row>
    <row r="6530" spans="1:19" ht="28.8" x14ac:dyDescent="0.3">
      <c r="A6530" s="2" t="s">
        <v>28</v>
      </c>
      <c r="B6530" s="2" t="s">
        <v>29</v>
      </c>
      <c r="C6530" s="2" t="s">
        <v>22</v>
      </c>
      <c r="D6530" s="2" t="s">
        <v>23</v>
      </c>
      <c r="E6530" s="2" t="s">
        <v>5</v>
      </c>
      <c r="G6530" s="2" t="s">
        <v>24</v>
      </c>
      <c r="H6530" s="2">
        <v>2976115</v>
      </c>
      <c r="I6530" s="2">
        <v>2976510</v>
      </c>
      <c r="J6530" s="1" t="s">
        <v>54</v>
      </c>
      <c r="K6530" s="2" t="s">
        <v>8884</v>
      </c>
      <c r="N6530" s="2" t="s">
        <v>8885</v>
      </c>
      <c r="Q6530" s="2" t="s">
        <v>8883</v>
      </c>
      <c r="R6530" s="2">
        <v>396</v>
      </c>
      <c r="S6530" s="2">
        <v>131</v>
      </c>
    </row>
    <row r="6531" spans="1:19" ht="28.8" x14ac:dyDescent="0.3">
      <c r="A6531" s="2" t="s">
        <v>20</v>
      </c>
      <c r="B6531" s="2" t="s">
        <v>21</v>
      </c>
      <c r="C6531" s="2" t="s">
        <v>22</v>
      </c>
      <c r="D6531" s="2" t="s">
        <v>23</v>
      </c>
      <c r="E6531" s="2" t="s">
        <v>5</v>
      </c>
      <c r="G6531" s="2" t="s">
        <v>24</v>
      </c>
      <c r="H6531" s="2">
        <v>2976507</v>
      </c>
      <c r="I6531" s="2">
        <v>2977799</v>
      </c>
      <c r="J6531" s="1" t="s">
        <v>54</v>
      </c>
      <c r="O6531" s="2" t="s">
        <v>8886</v>
      </c>
      <c r="Q6531" s="2" t="s">
        <v>8887</v>
      </c>
      <c r="R6531" s="2">
        <v>1293</v>
      </c>
    </row>
    <row r="6532" spans="1:19" ht="43.2" x14ac:dyDescent="0.3">
      <c r="A6532" s="2" t="s">
        <v>28</v>
      </c>
      <c r="B6532" s="2" t="s">
        <v>29</v>
      </c>
      <c r="C6532" s="2" t="s">
        <v>22</v>
      </c>
      <c r="D6532" s="2" t="s">
        <v>23</v>
      </c>
      <c r="E6532" s="2" t="s">
        <v>5</v>
      </c>
      <c r="G6532" s="2" t="s">
        <v>24</v>
      </c>
      <c r="H6532" s="2">
        <v>2976507</v>
      </c>
      <c r="I6532" s="2">
        <v>2977799</v>
      </c>
      <c r="J6532" s="1" t="s">
        <v>54</v>
      </c>
      <c r="K6532" s="2" t="s">
        <v>8888</v>
      </c>
      <c r="N6532" s="2" t="s">
        <v>8889</v>
      </c>
      <c r="O6532" s="2" t="s">
        <v>8886</v>
      </c>
      <c r="Q6532" s="2" t="s">
        <v>8887</v>
      </c>
      <c r="R6532" s="2">
        <v>1293</v>
      </c>
      <c r="S6532" s="2">
        <v>430</v>
      </c>
    </row>
    <row r="6533" spans="1:19" ht="28.8" x14ac:dyDescent="0.3">
      <c r="A6533" s="2" t="s">
        <v>20</v>
      </c>
      <c r="B6533" s="2" t="s">
        <v>21</v>
      </c>
      <c r="C6533" s="2" t="s">
        <v>22</v>
      </c>
      <c r="D6533" s="2" t="s">
        <v>23</v>
      </c>
      <c r="E6533" s="2" t="s">
        <v>5</v>
      </c>
      <c r="G6533" s="2" t="s">
        <v>24</v>
      </c>
      <c r="H6533" s="2">
        <v>2977802</v>
      </c>
      <c r="I6533" s="2">
        <v>2978455</v>
      </c>
      <c r="J6533" s="1" t="s">
        <v>54</v>
      </c>
      <c r="O6533" s="2" t="s">
        <v>8890</v>
      </c>
      <c r="Q6533" s="2" t="s">
        <v>8891</v>
      </c>
      <c r="R6533" s="2">
        <v>654</v>
      </c>
    </row>
    <row r="6534" spans="1:19" ht="43.2" x14ac:dyDescent="0.3">
      <c r="A6534" s="2" t="s">
        <v>28</v>
      </c>
      <c r="B6534" s="2" t="s">
        <v>29</v>
      </c>
      <c r="C6534" s="2" t="s">
        <v>22</v>
      </c>
      <c r="D6534" s="2" t="s">
        <v>23</v>
      </c>
      <c r="E6534" s="2" t="s">
        <v>5</v>
      </c>
      <c r="G6534" s="2" t="s">
        <v>24</v>
      </c>
      <c r="H6534" s="2">
        <v>2977802</v>
      </c>
      <c r="I6534" s="2">
        <v>2978455</v>
      </c>
      <c r="J6534" s="1" t="s">
        <v>54</v>
      </c>
      <c r="K6534" s="2" t="s">
        <v>8892</v>
      </c>
      <c r="N6534" s="2" t="s">
        <v>8893</v>
      </c>
      <c r="O6534" s="2" t="s">
        <v>8890</v>
      </c>
      <c r="Q6534" s="2" t="s">
        <v>8891</v>
      </c>
      <c r="R6534" s="2">
        <v>654</v>
      </c>
      <c r="S6534" s="2">
        <v>217</v>
      </c>
    </row>
    <row r="6535" spans="1:19" ht="28.8" x14ac:dyDescent="0.3">
      <c r="A6535" s="2" t="s">
        <v>20</v>
      </c>
      <c r="B6535" s="2" t="s">
        <v>21</v>
      </c>
      <c r="C6535" s="2" t="s">
        <v>22</v>
      </c>
      <c r="D6535" s="2" t="s">
        <v>23</v>
      </c>
      <c r="E6535" s="2" t="s">
        <v>5</v>
      </c>
      <c r="G6535" s="2" t="s">
        <v>24</v>
      </c>
      <c r="H6535" s="2">
        <v>2978442</v>
      </c>
      <c r="I6535" s="2">
        <v>2979275</v>
      </c>
      <c r="J6535" s="1" t="s">
        <v>54</v>
      </c>
      <c r="Q6535" s="2" t="s">
        <v>8894</v>
      </c>
      <c r="R6535" s="2">
        <v>834</v>
      </c>
    </row>
    <row r="6536" spans="1:19" ht="43.2" x14ac:dyDescent="0.3">
      <c r="A6536" s="2" t="s">
        <v>28</v>
      </c>
      <c r="B6536" s="2" t="s">
        <v>29</v>
      </c>
      <c r="C6536" s="2" t="s">
        <v>22</v>
      </c>
      <c r="D6536" s="2" t="s">
        <v>23</v>
      </c>
      <c r="E6536" s="2" t="s">
        <v>5</v>
      </c>
      <c r="G6536" s="2" t="s">
        <v>24</v>
      </c>
      <c r="H6536" s="2">
        <v>2978442</v>
      </c>
      <c r="I6536" s="2">
        <v>2979275</v>
      </c>
      <c r="J6536" s="1" t="s">
        <v>54</v>
      </c>
      <c r="K6536" s="2" t="s">
        <v>8895</v>
      </c>
      <c r="N6536" s="2" t="s">
        <v>8896</v>
      </c>
      <c r="Q6536" s="2" t="s">
        <v>8894</v>
      </c>
      <c r="R6536" s="2">
        <v>834</v>
      </c>
      <c r="S6536" s="2">
        <v>277</v>
      </c>
    </row>
    <row r="6537" spans="1:19" ht="28.8" x14ac:dyDescent="0.3">
      <c r="A6537" s="2" t="s">
        <v>20</v>
      </c>
      <c r="B6537" s="2" t="s">
        <v>21</v>
      </c>
      <c r="C6537" s="2" t="s">
        <v>22</v>
      </c>
      <c r="D6537" s="2" t="s">
        <v>23</v>
      </c>
      <c r="E6537" s="2" t="s">
        <v>5</v>
      </c>
      <c r="G6537" s="2" t="s">
        <v>24</v>
      </c>
      <c r="H6537" s="2">
        <v>2979330</v>
      </c>
      <c r="I6537" s="2">
        <v>2979452</v>
      </c>
      <c r="J6537" s="1" t="s">
        <v>54</v>
      </c>
      <c r="Q6537" s="2" t="s">
        <v>8897</v>
      </c>
      <c r="R6537" s="2">
        <v>123</v>
      </c>
    </row>
    <row r="6538" spans="1:19" ht="28.8" x14ac:dyDescent="0.3">
      <c r="A6538" s="2" t="s">
        <v>28</v>
      </c>
      <c r="B6538" s="2" t="s">
        <v>29</v>
      </c>
      <c r="C6538" s="2" t="s">
        <v>22</v>
      </c>
      <c r="D6538" s="2" t="s">
        <v>23</v>
      </c>
      <c r="E6538" s="2" t="s">
        <v>5</v>
      </c>
      <c r="G6538" s="2" t="s">
        <v>24</v>
      </c>
      <c r="H6538" s="2">
        <v>2979330</v>
      </c>
      <c r="I6538" s="2">
        <v>2979452</v>
      </c>
      <c r="J6538" s="1" t="s">
        <v>54</v>
      </c>
      <c r="K6538" s="2" t="s">
        <v>8898</v>
      </c>
      <c r="N6538" s="2" t="s">
        <v>101</v>
      </c>
      <c r="Q6538" s="2" t="s">
        <v>8897</v>
      </c>
      <c r="R6538" s="2">
        <v>123</v>
      </c>
      <c r="S6538" s="2">
        <v>40</v>
      </c>
    </row>
    <row r="6539" spans="1:19" ht="28.8" x14ac:dyDescent="0.3">
      <c r="A6539" s="2" t="s">
        <v>20</v>
      </c>
      <c r="B6539" s="2" t="s">
        <v>21</v>
      </c>
      <c r="C6539" s="2" t="s">
        <v>22</v>
      </c>
      <c r="D6539" s="2" t="s">
        <v>23</v>
      </c>
      <c r="E6539" s="2" t="s">
        <v>5</v>
      </c>
      <c r="G6539" s="2" t="s">
        <v>24</v>
      </c>
      <c r="H6539" s="2">
        <v>2979571</v>
      </c>
      <c r="I6539" s="2">
        <v>2980356</v>
      </c>
      <c r="J6539" s="1" t="s">
        <v>54</v>
      </c>
      <c r="Q6539" s="2" t="s">
        <v>8899</v>
      </c>
      <c r="R6539" s="2">
        <v>786</v>
      </c>
    </row>
    <row r="6540" spans="1:19" ht="57.6" x14ac:dyDescent="0.3">
      <c r="A6540" s="2" t="s">
        <v>28</v>
      </c>
      <c r="B6540" s="2" t="s">
        <v>29</v>
      </c>
      <c r="C6540" s="2" t="s">
        <v>22</v>
      </c>
      <c r="D6540" s="2" t="s">
        <v>23</v>
      </c>
      <c r="E6540" s="2" t="s">
        <v>5</v>
      </c>
      <c r="G6540" s="2" t="s">
        <v>24</v>
      </c>
      <c r="H6540" s="2">
        <v>2979571</v>
      </c>
      <c r="I6540" s="2">
        <v>2980356</v>
      </c>
      <c r="J6540" s="1" t="s">
        <v>54</v>
      </c>
      <c r="K6540" s="2" t="s">
        <v>8900</v>
      </c>
      <c r="N6540" s="2" t="s">
        <v>397</v>
      </c>
      <c r="Q6540" s="2" t="s">
        <v>8899</v>
      </c>
      <c r="R6540" s="2">
        <v>786</v>
      </c>
      <c r="S6540" s="2">
        <v>261</v>
      </c>
    </row>
    <row r="6541" spans="1:19" ht="28.8" x14ac:dyDescent="0.3">
      <c r="A6541" s="2" t="s">
        <v>20</v>
      </c>
      <c r="B6541" s="2" t="s">
        <v>21</v>
      </c>
      <c r="C6541" s="2" t="s">
        <v>22</v>
      </c>
      <c r="D6541" s="2" t="s">
        <v>23</v>
      </c>
      <c r="E6541" s="2" t="s">
        <v>5</v>
      </c>
      <c r="G6541" s="2" t="s">
        <v>24</v>
      </c>
      <c r="H6541" s="2">
        <v>2980590</v>
      </c>
      <c r="I6541" s="2">
        <v>2980829</v>
      </c>
      <c r="J6541" s="1" t="s">
        <v>25</v>
      </c>
      <c r="Q6541" s="2" t="s">
        <v>8901</v>
      </c>
      <c r="R6541" s="2">
        <v>240</v>
      </c>
    </row>
    <row r="6542" spans="1:19" ht="28.8" x14ac:dyDescent="0.3">
      <c r="A6542" s="2" t="s">
        <v>28</v>
      </c>
      <c r="B6542" s="2" t="s">
        <v>29</v>
      </c>
      <c r="C6542" s="2" t="s">
        <v>22</v>
      </c>
      <c r="D6542" s="2" t="s">
        <v>23</v>
      </c>
      <c r="E6542" s="2" t="s">
        <v>5</v>
      </c>
      <c r="G6542" s="2" t="s">
        <v>24</v>
      </c>
      <c r="H6542" s="2">
        <v>2980590</v>
      </c>
      <c r="I6542" s="2">
        <v>2980829</v>
      </c>
      <c r="J6542" s="1" t="s">
        <v>25</v>
      </c>
      <c r="K6542" s="2" t="s">
        <v>8902</v>
      </c>
      <c r="N6542" s="2" t="s">
        <v>101</v>
      </c>
      <c r="Q6542" s="2" t="s">
        <v>8901</v>
      </c>
      <c r="R6542" s="2">
        <v>240</v>
      </c>
      <c r="S6542" s="2">
        <v>79</v>
      </c>
    </row>
    <row r="6543" spans="1:19" ht="28.8" x14ac:dyDescent="0.3">
      <c r="A6543" s="2" t="s">
        <v>20</v>
      </c>
      <c r="B6543" s="2" t="s">
        <v>21</v>
      </c>
      <c r="C6543" s="2" t="s">
        <v>22</v>
      </c>
      <c r="D6543" s="2" t="s">
        <v>23</v>
      </c>
      <c r="E6543" s="2" t="s">
        <v>5</v>
      </c>
      <c r="G6543" s="2" t="s">
        <v>24</v>
      </c>
      <c r="H6543" s="2">
        <v>2980841</v>
      </c>
      <c r="I6543" s="2">
        <v>2982199</v>
      </c>
      <c r="J6543" s="1" t="s">
        <v>25</v>
      </c>
      <c r="O6543" s="2" t="s">
        <v>8903</v>
      </c>
      <c r="Q6543" s="2" t="s">
        <v>8904</v>
      </c>
      <c r="R6543" s="2">
        <v>1359</v>
      </c>
    </row>
    <row r="6544" spans="1:19" ht="43.2" x14ac:dyDescent="0.3">
      <c r="A6544" s="2" t="s">
        <v>28</v>
      </c>
      <c r="B6544" s="2" t="s">
        <v>29</v>
      </c>
      <c r="C6544" s="2" t="s">
        <v>22</v>
      </c>
      <c r="D6544" s="2" t="s">
        <v>23</v>
      </c>
      <c r="E6544" s="2" t="s">
        <v>5</v>
      </c>
      <c r="G6544" s="2" t="s">
        <v>24</v>
      </c>
      <c r="H6544" s="2">
        <v>2980841</v>
      </c>
      <c r="I6544" s="2">
        <v>2982199</v>
      </c>
      <c r="J6544" s="1" t="s">
        <v>25</v>
      </c>
      <c r="K6544" s="2" t="s">
        <v>8905</v>
      </c>
      <c r="N6544" s="2" t="s">
        <v>8906</v>
      </c>
      <c r="O6544" s="2" t="s">
        <v>8903</v>
      </c>
      <c r="Q6544" s="2" t="s">
        <v>8904</v>
      </c>
      <c r="R6544" s="2">
        <v>1359</v>
      </c>
      <c r="S6544" s="2">
        <v>452</v>
      </c>
    </row>
  </sheetData>
  <sortState xmlns:xlrd2="http://schemas.microsoft.com/office/spreadsheetml/2017/richdata2" ref="A2:T6544">
    <sortCondition ref="H1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3" sqref="A3"/>
    </sheetView>
  </sheetViews>
  <sheetFormatPr defaultColWidth="11.5546875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5"/>
  <sheetViews>
    <sheetView workbookViewId="0">
      <selection activeCell="E14" sqref="E14"/>
    </sheetView>
  </sheetViews>
  <sheetFormatPr defaultColWidth="11.5546875" defaultRowHeight="14.4" x14ac:dyDescent="0.3"/>
  <cols>
    <col min="1" max="1" width="15.33203125" customWidth="1"/>
    <col min="6" max="6" width="12.6640625" customWidth="1"/>
    <col min="7" max="7" width="14.44140625" customWidth="1"/>
    <col min="8" max="8" width="12.33203125" customWidth="1"/>
    <col min="9" max="9" width="11.6640625" customWidth="1"/>
  </cols>
  <sheetData>
    <row r="1" spans="1:9" x14ac:dyDescent="0.3">
      <c r="A1" s="2" t="s">
        <v>1</v>
      </c>
      <c r="B1" t="s">
        <v>8930</v>
      </c>
      <c r="C1" t="s">
        <v>8931</v>
      </c>
      <c r="E1" s="6"/>
      <c r="F1" s="7" t="s">
        <v>8933</v>
      </c>
      <c r="G1" s="7" t="s">
        <v>8929</v>
      </c>
      <c r="H1" s="7" t="s">
        <v>53</v>
      </c>
    </row>
    <row r="2" spans="1:9" x14ac:dyDescent="0.3">
      <c r="A2" s="2" t="s">
        <v>29</v>
      </c>
      <c r="B2">
        <f xml:space="preserve"> COUNTIF('source-str'!B:B, A2)</f>
        <v>1694</v>
      </c>
      <c r="C2">
        <f xml:space="preserve"> COUNTIF('source-comp'!B:B, A2)</f>
        <v>1453</v>
      </c>
      <c r="E2" s="8" t="s">
        <v>8934</v>
      </c>
      <c r="F2" s="6">
        <v>1694</v>
      </c>
      <c r="G2" s="6">
        <v>65</v>
      </c>
      <c r="H2" s="8">
        <v>33</v>
      </c>
    </row>
    <row r="3" spans="1:9" x14ac:dyDescent="0.3">
      <c r="A3" s="2" t="s">
        <v>21</v>
      </c>
      <c r="B3">
        <f xml:space="preserve"> COUNTIF('source-str'!B:B, A3)</f>
        <v>1694</v>
      </c>
      <c r="C3">
        <f xml:space="preserve"> COUNTIF('source-comp'!B:B, A3)</f>
        <v>1453</v>
      </c>
      <c r="E3" s="7" t="s">
        <v>8935</v>
      </c>
      <c r="F3" s="8">
        <v>1453</v>
      </c>
      <c r="G3" s="9">
        <v>119</v>
      </c>
      <c r="H3" s="8">
        <v>31</v>
      </c>
    </row>
    <row r="4" spans="1:9" x14ac:dyDescent="0.3">
      <c r="A4" s="2" t="s">
        <v>53</v>
      </c>
      <c r="B4">
        <f xml:space="preserve"> COUNTIF('source-str'!B:B, A4)</f>
        <v>33</v>
      </c>
      <c r="C4">
        <f xml:space="preserve"> COUNTIF('source-comp'!B:B, A4)</f>
        <v>30</v>
      </c>
      <c r="G4" s="4"/>
      <c r="H4" s="5"/>
      <c r="I4" s="4"/>
    </row>
    <row r="5" spans="1:9" x14ac:dyDescent="0.3">
      <c r="A5" s="2" t="s">
        <v>663</v>
      </c>
      <c r="B5">
        <f xml:space="preserve"> COUNTIF('source-str'!B:B, A5)</f>
        <v>1</v>
      </c>
      <c r="C5">
        <f xml:space="preserve"> COUNTIF('source-comp'!B:B, A5)</f>
        <v>2</v>
      </c>
      <c r="G5" s="4"/>
      <c r="H5" s="5"/>
      <c r="I5" s="4"/>
    </row>
    <row r="6" spans="1:9" x14ac:dyDescent="0.3">
      <c r="A6" s="2" t="s">
        <v>665</v>
      </c>
      <c r="B6">
        <f xml:space="preserve"> COUNTIF('source-str'!B:B, A6)</f>
        <v>1</v>
      </c>
      <c r="C6">
        <f xml:space="preserve"> COUNTIF('source-comp'!B:B, A6)</f>
        <v>2</v>
      </c>
      <c r="F6" s="5"/>
      <c r="G6" s="4"/>
      <c r="H6" s="5"/>
      <c r="I6" s="4"/>
    </row>
    <row r="7" spans="1:9" x14ac:dyDescent="0.3">
      <c r="A7" s="2" t="s">
        <v>667</v>
      </c>
      <c r="B7">
        <f xml:space="preserve"> COUNTIF('source-str'!B:B, A7)</f>
        <v>0</v>
      </c>
      <c r="C7">
        <f xml:space="preserve"> COUNTIF('source-comp'!B:B, A7)</f>
        <v>2</v>
      </c>
      <c r="F7" s="5"/>
      <c r="G7" s="4"/>
      <c r="H7" s="5"/>
      <c r="I7" s="4"/>
    </row>
    <row r="8" spans="1:9" x14ac:dyDescent="0.3">
      <c r="A8" s="2" t="s">
        <v>1229</v>
      </c>
      <c r="B8">
        <f xml:space="preserve"> COUNTIF('source-str'!B:B, A8) + COUNTIF('source-str'!A3458:A3488, A8)</f>
        <v>5</v>
      </c>
      <c r="C8">
        <f xml:space="preserve"> COUNTIF('source-comp'!B:B, A8) + COUNTIF('source-comp'!A3000:A3057, A8)</f>
        <v>6</v>
      </c>
      <c r="F8" s="5"/>
      <c r="G8" s="4"/>
      <c r="H8" s="5"/>
      <c r="I8" s="4"/>
    </row>
    <row r="9" spans="1:9" x14ac:dyDescent="0.3">
      <c r="A9" s="2" t="s">
        <v>5220</v>
      </c>
      <c r="B9">
        <f xml:space="preserve"> COUNTIF('source-str'!B:B, A9)</f>
        <v>2</v>
      </c>
      <c r="C9">
        <f xml:space="preserve"> COUNTIF('source-comp'!B:B, A9)</f>
        <v>0</v>
      </c>
      <c r="F9" s="5"/>
      <c r="G9" s="4"/>
    </row>
    <row r="10" spans="1:9" x14ac:dyDescent="0.3">
      <c r="A10" s="2" t="s">
        <v>3889</v>
      </c>
      <c r="B10">
        <f xml:space="preserve"> COUNTIF('source-str'!B:B, A10) + COUNTIF('source-str'!A3458:A3488, A10)</f>
        <v>2</v>
      </c>
      <c r="C10">
        <f xml:space="preserve"> COUNTIF('source-comp'!B:B, A10)</f>
        <v>0</v>
      </c>
      <c r="F10" s="5"/>
      <c r="G10" s="4"/>
    </row>
    <row r="11" spans="1:9" x14ac:dyDescent="0.3">
      <c r="A11" s="2" t="s">
        <v>285</v>
      </c>
      <c r="B11">
        <f xml:space="preserve"> COUNTIF('source-str'!B:B, A11) + COUNTIF('source-str'!A3458:A3488, A11)</f>
        <v>54</v>
      </c>
      <c r="C11">
        <f xml:space="preserve"> COUNTIF('source-comp'!B:B, A11) + COUNTIF('source-comp'!A3000:A3057, A11)</f>
        <v>107</v>
      </c>
      <c r="F11" s="5"/>
      <c r="G11" s="4"/>
    </row>
    <row r="12" spans="1:9" ht="28.8" x14ac:dyDescent="0.3">
      <c r="A12" s="2" t="s">
        <v>3392</v>
      </c>
      <c r="B12">
        <f xml:space="preserve"> COUNTIF('source-str'!B:B, A12)</f>
        <v>0</v>
      </c>
      <c r="C12">
        <f xml:space="preserve"> COUNTIF('source-comp'!B:B, A12)</f>
        <v>1</v>
      </c>
      <c r="F12" s="5"/>
      <c r="G12" s="4"/>
    </row>
    <row r="13" spans="1:9" x14ac:dyDescent="0.3">
      <c r="A13" s="2"/>
    </row>
    <row r="14" spans="1:9" x14ac:dyDescent="0.3">
      <c r="A14" s="2"/>
    </row>
    <row r="15" spans="1:9" x14ac:dyDescent="0.3">
      <c r="A15" s="2"/>
    </row>
  </sheetData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8"/>
  <sheetViews>
    <sheetView workbookViewId="0">
      <selection activeCell="B6" sqref="B6"/>
    </sheetView>
  </sheetViews>
  <sheetFormatPr defaultColWidth="11.5546875" defaultRowHeight="14.4" x14ac:dyDescent="0.3"/>
  <cols>
    <col min="1" max="1" width="21" style="3" customWidth="1"/>
  </cols>
  <sheetData>
    <row r="1" spans="1:10" x14ac:dyDescent="0.3">
      <c r="A1" s="3" t="s">
        <v>8916</v>
      </c>
      <c r="B1" t="s">
        <v>8907</v>
      </c>
      <c r="C1" t="s">
        <v>8908</v>
      </c>
      <c r="D1" t="s">
        <v>8909</v>
      </c>
      <c r="E1" t="s">
        <v>8910</v>
      </c>
      <c r="F1" t="s">
        <v>8911</v>
      </c>
      <c r="G1" t="s">
        <v>8912</v>
      </c>
      <c r="H1" t="s">
        <v>8913</v>
      </c>
      <c r="I1" t="s">
        <v>8914</v>
      </c>
      <c r="J1" t="s">
        <v>8915</v>
      </c>
    </row>
    <row r="2" spans="1:10" x14ac:dyDescent="0.3">
      <c r="A2" s="3" t="s">
        <v>8917</v>
      </c>
      <c r="B2">
        <f xml:space="preserve"> SUM('sourse-list'!B1:B3147)</f>
        <v>160</v>
      </c>
      <c r="C2">
        <f xml:space="preserve"> SUM('sourse-list'!C1:C3147)</f>
        <v>442</v>
      </c>
      <c r="D2">
        <f xml:space="preserve"> SUM('sourse-list'!D1:D3147)</f>
        <v>1382</v>
      </c>
      <c r="E2">
        <f xml:space="preserve"> SUM('sourse-list'!E1:E3147)</f>
        <v>778</v>
      </c>
      <c r="F2">
        <f xml:space="preserve"> SUM('sourse-list'!F1:F3147)</f>
        <v>220</v>
      </c>
      <c r="G2">
        <f xml:space="preserve"> SUM('sourse-list'!G1:G3147)</f>
        <v>106</v>
      </c>
      <c r="H2">
        <f xml:space="preserve"> SUM('sourse-list'!H1:H3147)</f>
        <v>33</v>
      </c>
      <c r="I2">
        <f xml:space="preserve"> SUM('sourse-list'!I1:I3147)</f>
        <v>23</v>
      </c>
      <c r="J2">
        <f xml:space="preserve"> SUM('sourse-list'!J1:J3147)</f>
        <v>3</v>
      </c>
    </row>
    <row r="4" spans="1:10" x14ac:dyDescent="0.3">
      <c r="A4" s="15" t="s">
        <v>8920</v>
      </c>
      <c r="B4" s="6">
        <f xml:space="preserve"> 'sourse-list'!A1</f>
        <v>30</v>
      </c>
    </row>
    <row r="5" spans="1:10" x14ac:dyDescent="0.3">
      <c r="A5" s="15" t="s">
        <v>8919</v>
      </c>
      <c r="B5" s="6">
        <f xml:space="preserve"> 'sourse-list'!A3147</f>
        <v>3484</v>
      </c>
    </row>
    <row r="6" spans="1:10" x14ac:dyDescent="0.3">
      <c r="A6" s="15" t="s">
        <v>8918</v>
      </c>
      <c r="B6" s="6">
        <f xml:space="preserve"> ROUND(AVERAGE('sourse-list'!A1:'sourse-list'!A3147),0)</f>
        <v>283</v>
      </c>
    </row>
    <row r="7" spans="1:10" x14ac:dyDescent="0.3">
      <c r="A7" s="15" t="s">
        <v>8922</v>
      </c>
      <c r="B7" s="16">
        <f xml:space="preserve"> STDEV('sourse-list'!A1:'sourse-list'!A3147)</f>
        <v>226.62202777136133</v>
      </c>
    </row>
    <row r="8" spans="1:10" x14ac:dyDescent="0.3">
      <c r="A8" s="15" t="s">
        <v>8921</v>
      </c>
      <c r="B8" s="6">
        <f xml:space="preserve"> MEDIAN('sourse-list'!A1:'sourse-list'!A3147)</f>
        <v>230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B13" sqref="B13"/>
    </sheetView>
  </sheetViews>
  <sheetFormatPr defaultColWidth="11.5546875" defaultRowHeight="14.4" x14ac:dyDescent="0.3"/>
  <sheetData>
    <row r="1" spans="1:1" x14ac:dyDescent="0.3">
      <c r="A1" t="s">
        <v>8923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147"/>
  <sheetViews>
    <sheetView workbookViewId="0">
      <selection activeCell="D9" sqref="D9"/>
    </sheetView>
  </sheetViews>
  <sheetFormatPr defaultColWidth="11.5546875" defaultRowHeight="14.4" x14ac:dyDescent="0.3"/>
  <cols>
    <col min="1" max="1" width="14.77734375" style="2" customWidth="1"/>
  </cols>
  <sheetData>
    <row r="1" spans="1:10" x14ac:dyDescent="0.3">
      <c r="A1" s="2">
        <v>30</v>
      </c>
      <c r="B1">
        <f xml:space="preserve"> IF(A1&lt;51, 1, 0)</f>
        <v>1</v>
      </c>
      <c r="C1">
        <f xml:space="preserve"> IF(AND(50&lt;A1, A1&lt;101), 1, 0)</f>
        <v>0</v>
      </c>
      <c r="D1">
        <f t="shared" ref="D1:D64" si="0" xml:space="preserve"> IF(AND(100&lt;A1, A1&lt;301), 1, 0)</f>
        <v>0</v>
      </c>
      <c r="E1">
        <f xml:space="preserve"> IF(AND(300&lt;A1, A1&lt;501), 1, 0)</f>
        <v>0</v>
      </c>
      <c r="F1">
        <f xml:space="preserve"> IF(AND(500&lt;A1, A1&lt;701), 1, 0)</f>
        <v>0</v>
      </c>
      <c r="G1">
        <f xml:space="preserve"> IF(AND(700&lt;A1, A1&lt;901), 1, 0)</f>
        <v>0</v>
      </c>
      <c r="H1">
        <f xml:space="preserve"> IF(AND(900&lt;A1, A1&lt;1101), 1, 0)</f>
        <v>0</v>
      </c>
      <c r="I1">
        <f xml:space="preserve"> IF(AND(1100&lt;A1, A1&lt;2000), 1, 0)</f>
        <v>0</v>
      </c>
      <c r="J1">
        <f xml:space="preserve"> IF(AND(2000&lt;A1, A1&lt;4000), 1, 0)</f>
        <v>0</v>
      </c>
    </row>
    <row r="2" spans="1:10" x14ac:dyDescent="0.3">
      <c r="A2" s="2">
        <v>30</v>
      </c>
      <c r="B2">
        <f t="shared" ref="B2:B65" si="1" xml:space="preserve"> IF(A2&lt;51, 1, 0)</f>
        <v>1</v>
      </c>
      <c r="C2">
        <f t="shared" ref="C2:C65" si="2" xml:space="preserve"> IF(AND(50&lt;A2, A2&lt;101), 1, 0)</f>
        <v>0</v>
      </c>
      <c r="D2">
        <f t="shared" si="0"/>
        <v>0</v>
      </c>
      <c r="E2">
        <f t="shared" ref="E2:E65" si="3" xml:space="preserve"> IF(AND(300&lt;A2, A2&lt;501), 1, 0)</f>
        <v>0</v>
      </c>
      <c r="F2">
        <f t="shared" ref="F2:F65" si="4" xml:space="preserve"> IF(AND(500&lt;A2, A2&lt;701), 1, 0)</f>
        <v>0</v>
      </c>
      <c r="G2">
        <f t="shared" ref="G2:G65" si="5" xml:space="preserve"> IF(AND(700&lt;A2, A2&lt;901), 1, 0)</f>
        <v>0</v>
      </c>
      <c r="H2">
        <f t="shared" ref="H2:H65" si="6" xml:space="preserve"> IF(AND(900&lt;A2, A2&lt;1101), 1, 0)</f>
        <v>0</v>
      </c>
      <c r="I2">
        <f t="shared" ref="I2:I65" si="7" xml:space="preserve"> IF(AND(1100&lt;A2, A2&lt;2000), 1, 0)</f>
        <v>0</v>
      </c>
      <c r="J2">
        <f t="shared" ref="J2:J65" si="8" xml:space="preserve"> IF(AND(2000&lt;A2, A2&lt;4000), 1, 0)</f>
        <v>0</v>
      </c>
    </row>
    <row r="3" spans="1:10" x14ac:dyDescent="0.3">
      <c r="A3" s="2">
        <v>30</v>
      </c>
      <c r="B3">
        <f t="shared" si="1"/>
        <v>1</v>
      </c>
      <c r="C3">
        <f t="shared" si="2"/>
        <v>0</v>
      </c>
      <c r="D3">
        <f t="shared" si="0"/>
        <v>0</v>
      </c>
      <c r="E3">
        <f t="shared" si="3"/>
        <v>0</v>
      </c>
      <c r="F3">
        <f t="shared" si="4"/>
        <v>0</v>
      </c>
      <c r="G3">
        <f t="shared" si="5"/>
        <v>0</v>
      </c>
      <c r="H3">
        <f t="shared" si="6"/>
        <v>0</v>
      </c>
      <c r="I3">
        <f t="shared" si="7"/>
        <v>0</v>
      </c>
      <c r="J3">
        <f t="shared" si="8"/>
        <v>0</v>
      </c>
    </row>
    <row r="4" spans="1:10" x14ac:dyDescent="0.3">
      <c r="A4" s="2">
        <v>30</v>
      </c>
      <c r="B4">
        <f t="shared" si="1"/>
        <v>1</v>
      </c>
      <c r="C4">
        <f t="shared" si="2"/>
        <v>0</v>
      </c>
      <c r="D4">
        <f t="shared" si="0"/>
        <v>0</v>
      </c>
      <c r="E4">
        <f t="shared" si="3"/>
        <v>0</v>
      </c>
      <c r="F4">
        <f t="shared" si="4"/>
        <v>0</v>
      </c>
      <c r="G4">
        <f t="shared" si="5"/>
        <v>0</v>
      </c>
      <c r="H4">
        <f t="shared" si="6"/>
        <v>0</v>
      </c>
      <c r="I4">
        <f t="shared" si="7"/>
        <v>0</v>
      </c>
      <c r="J4">
        <f t="shared" si="8"/>
        <v>0</v>
      </c>
    </row>
    <row r="5" spans="1:10" x14ac:dyDescent="0.3">
      <c r="A5" s="2">
        <v>30</v>
      </c>
      <c r="B5">
        <f t="shared" si="1"/>
        <v>1</v>
      </c>
      <c r="C5">
        <f t="shared" si="2"/>
        <v>0</v>
      </c>
      <c r="D5">
        <f t="shared" si="0"/>
        <v>0</v>
      </c>
      <c r="E5">
        <f t="shared" si="3"/>
        <v>0</v>
      </c>
      <c r="F5">
        <f t="shared" si="4"/>
        <v>0</v>
      </c>
      <c r="G5">
        <f t="shared" si="5"/>
        <v>0</v>
      </c>
      <c r="H5">
        <f t="shared" si="6"/>
        <v>0</v>
      </c>
      <c r="I5">
        <f t="shared" si="7"/>
        <v>0</v>
      </c>
      <c r="J5">
        <f t="shared" si="8"/>
        <v>0</v>
      </c>
    </row>
    <row r="6" spans="1:10" x14ac:dyDescent="0.3">
      <c r="A6" s="2">
        <v>30</v>
      </c>
      <c r="B6">
        <f t="shared" si="1"/>
        <v>1</v>
      </c>
      <c r="C6">
        <f t="shared" si="2"/>
        <v>0</v>
      </c>
      <c r="D6">
        <f t="shared" si="0"/>
        <v>0</v>
      </c>
      <c r="E6">
        <f t="shared" si="3"/>
        <v>0</v>
      </c>
      <c r="F6">
        <f t="shared" si="4"/>
        <v>0</v>
      </c>
      <c r="G6">
        <f t="shared" si="5"/>
        <v>0</v>
      </c>
      <c r="H6">
        <f t="shared" si="6"/>
        <v>0</v>
      </c>
      <c r="I6">
        <f t="shared" si="7"/>
        <v>0</v>
      </c>
      <c r="J6">
        <f t="shared" si="8"/>
        <v>0</v>
      </c>
    </row>
    <row r="7" spans="1:10" x14ac:dyDescent="0.3">
      <c r="A7" s="2">
        <v>30</v>
      </c>
      <c r="B7">
        <f t="shared" si="1"/>
        <v>1</v>
      </c>
      <c r="C7">
        <f t="shared" si="2"/>
        <v>0</v>
      </c>
      <c r="D7">
        <f t="shared" si="0"/>
        <v>0</v>
      </c>
      <c r="E7">
        <f t="shared" si="3"/>
        <v>0</v>
      </c>
      <c r="F7">
        <f t="shared" si="4"/>
        <v>0</v>
      </c>
      <c r="G7">
        <f t="shared" si="5"/>
        <v>0</v>
      </c>
      <c r="H7">
        <f t="shared" si="6"/>
        <v>0</v>
      </c>
      <c r="I7">
        <f t="shared" si="7"/>
        <v>0</v>
      </c>
      <c r="J7">
        <f t="shared" si="8"/>
        <v>0</v>
      </c>
    </row>
    <row r="8" spans="1:10" x14ac:dyDescent="0.3">
      <c r="A8" s="2">
        <v>30</v>
      </c>
      <c r="B8">
        <f t="shared" si="1"/>
        <v>1</v>
      </c>
      <c r="C8">
        <f t="shared" si="2"/>
        <v>0</v>
      </c>
      <c r="D8">
        <f t="shared" si="0"/>
        <v>0</v>
      </c>
      <c r="E8">
        <f t="shared" si="3"/>
        <v>0</v>
      </c>
      <c r="F8">
        <f t="shared" si="4"/>
        <v>0</v>
      </c>
      <c r="G8">
        <f t="shared" si="5"/>
        <v>0</v>
      </c>
      <c r="H8">
        <f t="shared" si="6"/>
        <v>0</v>
      </c>
      <c r="I8">
        <f t="shared" si="7"/>
        <v>0</v>
      </c>
      <c r="J8">
        <f t="shared" si="8"/>
        <v>0</v>
      </c>
    </row>
    <row r="9" spans="1:10" x14ac:dyDescent="0.3">
      <c r="A9" s="2">
        <v>30</v>
      </c>
      <c r="B9">
        <f t="shared" si="1"/>
        <v>1</v>
      </c>
      <c r="C9">
        <f t="shared" si="2"/>
        <v>0</v>
      </c>
      <c r="D9">
        <f t="shared" si="0"/>
        <v>0</v>
      </c>
      <c r="E9">
        <f t="shared" si="3"/>
        <v>0</v>
      </c>
      <c r="F9">
        <f t="shared" si="4"/>
        <v>0</v>
      </c>
      <c r="G9">
        <f t="shared" si="5"/>
        <v>0</v>
      </c>
      <c r="H9">
        <f t="shared" si="6"/>
        <v>0</v>
      </c>
      <c r="I9">
        <f t="shared" si="7"/>
        <v>0</v>
      </c>
      <c r="J9">
        <f t="shared" si="8"/>
        <v>0</v>
      </c>
    </row>
    <row r="10" spans="1:10" x14ac:dyDescent="0.3">
      <c r="A10" s="2">
        <v>30</v>
      </c>
      <c r="B10">
        <f t="shared" si="1"/>
        <v>1</v>
      </c>
      <c r="C10">
        <f t="shared" si="2"/>
        <v>0</v>
      </c>
      <c r="D10">
        <f t="shared" si="0"/>
        <v>0</v>
      </c>
      <c r="E10">
        <f t="shared" si="3"/>
        <v>0</v>
      </c>
      <c r="F10">
        <f t="shared" si="4"/>
        <v>0</v>
      </c>
      <c r="G10">
        <f t="shared" si="5"/>
        <v>0</v>
      </c>
      <c r="H10">
        <f t="shared" si="6"/>
        <v>0</v>
      </c>
      <c r="I10">
        <f t="shared" si="7"/>
        <v>0</v>
      </c>
      <c r="J10">
        <f t="shared" si="8"/>
        <v>0</v>
      </c>
    </row>
    <row r="11" spans="1:10" x14ac:dyDescent="0.3">
      <c r="A11" s="2">
        <v>30</v>
      </c>
      <c r="B11">
        <f t="shared" si="1"/>
        <v>1</v>
      </c>
      <c r="C11">
        <f t="shared" si="2"/>
        <v>0</v>
      </c>
      <c r="D11">
        <f t="shared" si="0"/>
        <v>0</v>
      </c>
      <c r="E11">
        <f t="shared" si="3"/>
        <v>0</v>
      </c>
      <c r="F11">
        <f t="shared" si="4"/>
        <v>0</v>
      </c>
      <c r="G11">
        <f t="shared" si="5"/>
        <v>0</v>
      </c>
      <c r="H11">
        <f t="shared" si="6"/>
        <v>0</v>
      </c>
      <c r="I11">
        <f t="shared" si="7"/>
        <v>0</v>
      </c>
      <c r="J11">
        <f t="shared" si="8"/>
        <v>0</v>
      </c>
    </row>
    <row r="12" spans="1:10" x14ac:dyDescent="0.3">
      <c r="A12" s="2">
        <v>30</v>
      </c>
      <c r="B12">
        <f t="shared" si="1"/>
        <v>1</v>
      </c>
      <c r="C12">
        <f t="shared" si="2"/>
        <v>0</v>
      </c>
      <c r="D12">
        <f t="shared" si="0"/>
        <v>0</v>
      </c>
      <c r="E12">
        <f t="shared" si="3"/>
        <v>0</v>
      </c>
      <c r="F12">
        <f t="shared" si="4"/>
        <v>0</v>
      </c>
      <c r="G12">
        <f t="shared" si="5"/>
        <v>0</v>
      </c>
      <c r="H12">
        <f t="shared" si="6"/>
        <v>0</v>
      </c>
      <c r="I12">
        <f t="shared" si="7"/>
        <v>0</v>
      </c>
      <c r="J12">
        <f t="shared" si="8"/>
        <v>0</v>
      </c>
    </row>
    <row r="13" spans="1:10" x14ac:dyDescent="0.3">
      <c r="A13" s="2">
        <v>31</v>
      </c>
      <c r="B13">
        <f t="shared" si="1"/>
        <v>1</v>
      </c>
      <c r="C13">
        <f t="shared" si="2"/>
        <v>0</v>
      </c>
      <c r="D13">
        <f t="shared" si="0"/>
        <v>0</v>
      </c>
      <c r="E13">
        <f t="shared" si="3"/>
        <v>0</v>
      </c>
      <c r="F13">
        <f t="shared" si="4"/>
        <v>0</v>
      </c>
      <c r="G13">
        <f t="shared" si="5"/>
        <v>0</v>
      </c>
      <c r="H13">
        <f t="shared" si="6"/>
        <v>0</v>
      </c>
      <c r="I13">
        <f t="shared" si="7"/>
        <v>0</v>
      </c>
      <c r="J13">
        <f t="shared" si="8"/>
        <v>0</v>
      </c>
    </row>
    <row r="14" spans="1:10" x14ac:dyDescent="0.3">
      <c r="A14" s="2">
        <v>31</v>
      </c>
      <c r="B14">
        <f t="shared" si="1"/>
        <v>1</v>
      </c>
      <c r="C14">
        <f t="shared" si="2"/>
        <v>0</v>
      </c>
      <c r="D14">
        <f t="shared" si="0"/>
        <v>0</v>
      </c>
      <c r="E14">
        <f t="shared" si="3"/>
        <v>0</v>
      </c>
      <c r="F14">
        <f t="shared" si="4"/>
        <v>0</v>
      </c>
      <c r="G14">
        <f t="shared" si="5"/>
        <v>0</v>
      </c>
      <c r="H14">
        <f t="shared" si="6"/>
        <v>0</v>
      </c>
      <c r="I14">
        <f t="shared" si="7"/>
        <v>0</v>
      </c>
      <c r="J14">
        <f t="shared" si="8"/>
        <v>0</v>
      </c>
    </row>
    <row r="15" spans="1:10" x14ac:dyDescent="0.3">
      <c r="A15" s="2">
        <v>31</v>
      </c>
      <c r="B15">
        <f t="shared" si="1"/>
        <v>1</v>
      </c>
      <c r="C15">
        <f t="shared" si="2"/>
        <v>0</v>
      </c>
      <c r="D15">
        <f t="shared" si="0"/>
        <v>0</v>
      </c>
      <c r="E15">
        <f t="shared" si="3"/>
        <v>0</v>
      </c>
      <c r="F15">
        <f t="shared" si="4"/>
        <v>0</v>
      </c>
      <c r="G15">
        <f t="shared" si="5"/>
        <v>0</v>
      </c>
      <c r="H15">
        <f t="shared" si="6"/>
        <v>0</v>
      </c>
      <c r="I15">
        <f t="shared" si="7"/>
        <v>0</v>
      </c>
      <c r="J15">
        <f t="shared" si="8"/>
        <v>0</v>
      </c>
    </row>
    <row r="16" spans="1:10" x14ac:dyDescent="0.3">
      <c r="A16" s="2">
        <v>31</v>
      </c>
      <c r="B16">
        <f t="shared" si="1"/>
        <v>1</v>
      </c>
      <c r="C16">
        <f t="shared" si="2"/>
        <v>0</v>
      </c>
      <c r="D16">
        <f t="shared" si="0"/>
        <v>0</v>
      </c>
      <c r="E16">
        <f t="shared" si="3"/>
        <v>0</v>
      </c>
      <c r="F16">
        <f t="shared" si="4"/>
        <v>0</v>
      </c>
      <c r="G16">
        <f t="shared" si="5"/>
        <v>0</v>
      </c>
      <c r="H16">
        <f t="shared" si="6"/>
        <v>0</v>
      </c>
      <c r="I16">
        <f t="shared" si="7"/>
        <v>0</v>
      </c>
      <c r="J16">
        <f t="shared" si="8"/>
        <v>0</v>
      </c>
    </row>
    <row r="17" spans="1:10" x14ac:dyDescent="0.3">
      <c r="A17" s="2">
        <v>31</v>
      </c>
      <c r="B17">
        <f t="shared" si="1"/>
        <v>1</v>
      </c>
      <c r="C17">
        <f t="shared" si="2"/>
        <v>0</v>
      </c>
      <c r="D17">
        <f t="shared" si="0"/>
        <v>0</v>
      </c>
      <c r="E17">
        <f t="shared" si="3"/>
        <v>0</v>
      </c>
      <c r="F17">
        <f t="shared" si="4"/>
        <v>0</v>
      </c>
      <c r="G17">
        <f t="shared" si="5"/>
        <v>0</v>
      </c>
      <c r="H17">
        <f t="shared" si="6"/>
        <v>0</v>
      </c>
      <c r="I17">
        <f t="shared" si="7"/>
        <v>0</v>
      </c>
      <c r="J17">
        <f t="shared" si="8"/>
        <v>0</v>
      </c>
    </row>
    <row r="18" spans="1:10" x14ac:dyDescent="0.3">
      <c r="A18" s="2">
        <v>31</v>
      </c>
      <c r="B18">
        <f t="shared" si="1"/>
        <v>1</v>
      </c>
      <c r="C18">
        <f t="shared" si="2"/>
        <v>0</v>
      </c>
      <c r="D18">
        <f t="shared" si="0"/>
        <v>0</v>
      </c>
      <c r="E18">
        <f t="shared" si="3"/>
        <v>0</v>
      </c>
      <c r="F18">
        <f t="shared" si="4"/>
        <v>0</v>
      </c>
      <c r="G18">
        <f t="shared" si="5"/>
        <v>0</v>
      </c>
      <c r="H18">
        <f t="shared" si="6"/>
        <v>0</v>
      </c>
      <c r="I18">
        <f t="shared" si="7"/>
        <v>0</v>
      </c>
      <c r="J18">
        <f t="shared" si="8"/>
        <v>0</v>
      </c>
    </row>
    <row r="19" spans="1:10" x14ac:dyDescent="0.3">
      <c r="A19" s="2">
        <v>31</v>
      </c>
      <c r="B19">
        <f t="shared" si="1"/>
        <v>1</v>
      </c>
      <c r="C19">
        <f t="shared" si="2"/>
        <v>0</v>
      </c>
      <c r="D19">
        <f t="shared" si="0"/>
        <v>0</v>
      </c>
      <c r="E19">
        <f t="shared" si="3"/>
        <v>0</v>
      </c>
      <c r="F19">
        <f t="shared" si="4"/>
        <v>0</v>
      </c>
      <c r="G19">
        <f t="shared" si="5"/>
        <v>0</v>
      </c>
      <c r="H19">
        <f t="shared" si="6"/>
        <v>0</v>
      </c>
      <c r="I19">
        <f t="shared" si="7"/>
        <v>0</v>
      </c>
      <c r="J19">
        <f t="shared" si="8"/>
        <v>0</v>
      </c>
    </row>
    <row r="20" spans="1:10" x14ac:dyDescent="0.3">
      <c r="A20" s="2">
        <v>32</v>
      </c>
      <c r="B20">
        <f t="shared" si="1"/>
        <v>1</v>
      </c>
      <c r="C20">
        <f t="shared" si="2"/>
        <v>0</v>
      </c>
      <c r="D20">
        <f t="shared" si="0"/>
        <v>0</v>
      </c>
      <c r="E20">
        <f t="shared" si="3"/>
        <v>0</v>
      </c>
      <c r="F20">
        <f t="shared" si="4"/>
        <v>0</v>
      </c>
      <c r="G20">
        <f t="shared" si="5"/>
        <v>0</v>
      </c>
      <c r="H20">
        <f t="shared" si="6"/>
        <v>0</v>
      </c>
      <c r="I20">
        <f t="shared" si="7"/>
        <v>0</v>
      </c>
      <c r="J20">
        <f t="shared" si="8"/>
        <v>0</v>
      </c>
    </row>
    <row r="21" spans="1:10" x14ac:dyDescent="0.3">
      <c r="A21" s="2">
        <v>32</v>
      </c>
      <c r="B21">
        <f t="shared" si="1"/>
        <v>1</v>
      </c>
      <c r="C21">
        <f t="shared" si="2"/>
        <v>0</v>
      </c>
      <c r="D21">
        <f t="shared" si="0"/>
        <v>0</v>
      </c>
      <c r="E21">
        <f t="shared" si="3"/>
        <v>0</v>
      </c>
      <c r="F21">
        <f t="shared" si="4"/>
        <v>0</v>
      </c>
      <c r="G21">
        <f t="shared" si="5"/>
        <v>0</v>
      </c>
      <c r="H21">
        <f t="shared" si="6"/>
        <v>0</v>
      </c>
      <c r="I21">
        <f t="shared" si="7"/>
        <v>0</v>
      </c>
      <c r="J21">
        <f t="shared" si="8"/>
        <v>0</v>
      </c>
    </row>
    <row r="22" spans="1:10" x14ac:dyDescent="0.3">
      <c r="A22" s="2">
        <v>32</v>
      </c>
      <c r="B22">
        <f t="shared" si="1"/>
        <v>1</v>
      </c>
      <c r="C22">
        <f t="shared" si="2"/>
        <v>0</v>
      </c>
      <c r="D22">
        <f t="shared" si="0"/>
        <v>0</v>
      </c>
      <c r="E22">
        <f t="shared" si="3"/>
        <v>0</v>
      </c>
      <c r="F22">
        <f t="shared" si="4"/>
        <v>0</v>
      </c>
      <c r="G22">
        <f t="shared" si="5"/>
        <v>0</v>
      </c>
      <c r="H22">
        <f t="shared" si="6"/>
        <v>0</v>
      </c>
      <c r="I22">
        <f t="shared" si="7"/>
        <v>0</v>
      </c>
      <c r="J22">
        <f t="shared" si="8"/>
        <v>0</v>
      </c>
    </row>
    <row r="23" spans="1:10" x14ac:dyDescent="0.3">
      <c r="A23" s="2">
        <v>32</v>
      </c>
      <c r="B23">
        <f t="shared" si="1"/>
        <v>1</v>
      </c>
      <c r="C23">
        <f t="shared" si="2"/>
        <v>0</v>
      </c>
      <c r="D23">
        <f t="shared" si="0"/>
        <v>0</v>
      </c>
      <c r="E23">
        <f t="shared" si="3"/>
        <v>0</v>
      </c>
      <c r="F23">
        <f t="shared" si="4"/>
        <v>0</v>
      </c>
      <c r="G23">
        <f t="shared" si="5"/>
        <v>0</v>
      </c>
      <c r="H23">
        <f t="shared" si="6"/>
        <v>0</v>
      </c>
      <c r="I23">
        <f t="shared" si="7"/>
        <v>0</v>
      </c>
      <c r="J23">
        <f t="shared" si="8"/>
        <v>0</v>
      </c>
    </row>
    <row r="24" spans="1:10" x14ac:dyDescent="0.3">
      <c r="A24" s="2">
        <v>32</v>
      </c>
      <c r="B24">
        <f t="shared" si="1"/>
        <v>1</v>
      </c>
      <c r="C24">
        <f t="shared" si="2"/>
        <v>0</v>
      </c>
      <c r="D24">
        <f t="shared" si="0"/>
        <v>0</v>
      </c>
      <c r="E24">
        <f t="shared" si="3"/>
        <v>0</v>
      </c>
      <c r="F24">
        <f t="shared" si="4"/>
        <v>0</v>
      </c>
      <c r="G24">
        <f t="shared" si="5"/>
        <v>0</v>
      </c>
      <c r="H24">
        <f t="shared" si="6"/>
        <v>0</v>
      </c>
      <c r="I24">
        <f t="shared" si="7"/>
        <v>0</v>
      </c>
      <c r="J24">
        <f t="shared" si="8"/>
        <v>0</v>
      </c>
    </row>
    <row r="25" spans="1:10" x14ac:dyDescent="0.3">
      <c r="A25" s="2">
        <v>32</v>
      </c>
      <c r="B25">
        <f t="shared" si="1"/>
        <v>1</v>
      </c>
      <c r="C25">
        <f t="shared" si="2"/>
        <v>0</v>
      </c>
      <c r="D25">
        <f t="shared" si="0"/>
        <v>0</v>
      </c>
      <c r="E25">
        <f t="shared" si="3"/>
        <v>0</v>
      </c>
      <c r="F25">
        <f t="shared" si="4"/>
        <v>0</v>
      </c>
      <c r="G25">
        <f t="shared" si="5"/>
        <v>0</v>
      </c>
      <c r="H25">
        <f t="shared" si="6"/>
        <v>0</v>
      </c>
      <c r="I25">
        <f t="shared" si="7"/>
        <v>0</v>
      </c>
      <c r="J25">
        <f t="shared" si="8"/>
        <v>0</v>
      </c>
    </row>
    <row r="26" spans="1:10" x14ac:dyDescent="0.3">
      <c r="A26" s="2">
        <v>32</v>
      </c>
      <c r="B26">
        <f t="shared" si="1"/>
        <v>1</v>
      </c>
      <c r="C26">
        <f t="shared" si="2"/>
        <v>0</v>
      </c>
      <c r="D26">
        <f t="shared" si="0"/>
        <v>0</v>
      </c>
      <c r="E26">
        <f t="shared" si="3"/>
        <v>0</v>
      </c>
      <c r="F26">
        <f t="shared" si="4"/>
        <v>0</v>
      </c>
      <c r="G26">
        <f t="shared" si="5"/>
        <v>0</v>
      </c>
      <c r="H26">
        <f t="shared" si="6"/>
        <v>0</v>
      </c>
      <c r="I26">
        <f t="shared" si="7"/>
        <v>0</v>
      </c>
      <c r="J26">
        <f t="shared" si="8"/>
        <v>0</v>
      </c>
    </row>
    <row r="27" spans="1:10" x14ac:dyDescent="0.3">
      <c r="A27" s="2">
        <v>32</v>
      </c>
      <c r="B27">
        <f t="shared" si="1"/>
        <v>1</v>
      </c>
      <c r="C27">
        <f t="shared" si="2"/>
        <v>0</v>
      </c>
      <c r="D27">
        <f t="shared" si="0"/>
        <v>0</v>
      </c>
      <c r="E27">
        <f t="shared" si="3"/>
        <v>0</v>
      </c>
      <c r="F27">
        <f t="shared" si="4"/>
        <v>0</v>
      </c>
      <c r="G27">
        <f t="shared" si="5"/>
        <v>0</v>
      </c>
      <c r="H27">
        <f t="shared" si="6"/>
        <v>0</v>
      </c>
      <c r="I27">
        <f t="shared" si="7"/>
        <v>0</v>
      </c>
      <c r="J27">
        <f t="shared" si="8"/>
        <v>0</v>
      </c>
    </row>
    <row r="28" spans="1:10" x14ac:dyDescent="0.3">
      <c r="A28" s="2">
        <v>33</v>
      </c>
      <c r="B28">
        <f t="shared" si="1"/>
        <v>1</v>
      </c>
      <c r="C28">
        <f t="shared" si="2"/>
        <v>0</v>
      </c>
      <c r="D28">
        <f t="shared" si="0"/>
        <v>0</v>
      </c>
      <c r="E28">
        <f t="shared" si="3"/>
        <v>0</v>
      </c>
      <c r="F28">
        <f t="shared" si="4"/>
        <v>0</v>
      </c>
      <c r="G28">
        <f t="shared" si="5"/>
        <v>0</v>
      </c>
      <c r="H28">
        <f t="shared" si="6"/>
        <v>0</v>
      </c>
      <c r="I28">
        <f t="shared" si="7"/>
        <v>0</v>
      </c>
      <c r="J28">
        <f t="shared" si="8"/>
        <v>0</v>
      </c>
    </row>
    <row r="29" spans="1:10" x14ac:dyDescent="0.3">
      <c r="A29" s="2">
        <v>33</v>
      </c>
      <c r="B29">
        <f t="shared" si="1"/>
        <v>1</v>
      </c>
      <c r="C29">
        <f t="shared" si="2"/>
        <v>0</v>
      </c>
      <c r="D29">
        <f t="shared" si="0"/>
        <v>0</v>
      </c>
      <c r="E29">
        <f t="shared" si="3"/>
        <v>0</v>
      </c>
      <c r="F29">
        <f t="shared" si="4"/>
        <v>0</v>
      </c>
      <c r="G29">
        <f t="shared" si="5"/>
        <v>0</v>
      </c>
      <c r="H29">
        <f t="shared" si="6"/>
        <v>0</v>
      </c>
      <c r="I29">
        <f t="shared" si="7"/>
        <v>0</v>
      </c>
      <c r="J29">
        <f t="shared" si="8"/>
        <v>0</v>
      </c>
    </row>
    <row r="30" spans="1:10" x14ac:dyDescent="0.3">
      <c r="A30" s="2">
        <v>33</v>
      </c>
      <c r="B30">
        <f t="shared" si="1"/>
        <v>1</v>
      </c>
      <c r="C30">
        <f t="shared" si="2"/>
        <v>0</v>
      </c>
      <c r="D30">
        <f t="shared" si="0"/>
        <v>0</v>
      </c>
      <c r="E30">
        <f t="shared" si="3"/>
        <v>0</v>
      </c>
      <c r="F30">
        <f t="shared" si="4"/>
        <v>0</v>
      </c>
      <c r="G30">
        <f t="shared" si="5"/>
        <v>0</v>
      </c>
      <c r="H30">
        <f t="shared" si="6"/>
        <v>0</v>
      </c>
      <c r="I30">
        <f t="shared" si="7"/>
        <v>0</v>
      </c>
      <c r="J30">
        <f t="shared" si="8"/>
        <v>0</v>
      </c>
    </row>
    <row r="31" spans="1:10" x14ac:dyDescent="0.3">
      <c r="A31" s="2">
        <v>33</v>
      </c>
      <c r="B31">
        <f t="shared" si="1"/>
        <v>1</v>
      </c>
      <c r="C31">
        <f t="shared" si="2"/>
        <v>0</v>
      </c>
      <c r="D31">
        <f t="shared" si="0"/>
        <v>0</v>
      </c>
      <c r="E31">
        <f t="shared" si="3"/>
        <v>0</v>
      </c>
      <c r="F31">
        <f t="shared" si="4"/>
        <v>0</v>
      </c>
      <c r="G31">
        <f t="shared" si="5"/>
        <v>0</v>
      </c>
      <c r="H31">
        <f t="shared" si="6"/>
        <v>0</v>
      </c>
      <c r="I31">
        <f t="shared" si="7"/>
        <v>0</v>
      </c>
      <c r="J31">
        <f t="shared" si="8"/>
        <v>0</v>
      </c>
    </row>
    <row r="32" spans="1:10" x14ac:dyDescent="0.3">
      <c r="A32" s="2">
        <v>33</v>
      </c>
      <c r="B32">
        <f t="shared" si="1"/>
        <v>1</v>
      </c>
      <c r="C32">
        <f t="shared" si="2"/>
        <v>0</v>
      </c>
      <c r="D32">
        <f t="shared" si="0"/>
        <v>0</v>
      </c>
      <c r="E32">
        <f t="shared" si="3"/>
        <v>0</v>
      </c>
      <c r="F32">
        <f t="shared" si="4"/>
        <v>0</v>
      </c>
      <c r="G32">
        <f t="shared" si="5"/>
        <v>0</v>
      </c>
      <c r="H32">
        <f t="shared" si="6"/>
        <v>0</v>
      </c>
      <c r="I32">
        <f t="shared" si="7"/>
        <v>0</v>
      </c>
      <c r="J32">
        <f t="shared" si="8"/>
        <v>0</v>
      </c>
    </row>
    <row r="33" spans="1:10" x14ac:dyDescent="0.3">
      <c r="A33" s="2">
        <v>33</v>
      </c>
      <c r="B33">
        <f t="shared" si="1"/>
        <v>1</v>
      </c>
      <c r="C33">
        <f t="shared" si="2"/>
        <v>0</v>
      </c>
      <c r="D33">
        <f t="shared" si="0"/>
        <v>0</v>
      </c>
      <c r="E33">
        <f t="shared" si="3"/>
        <v>0</v>
      </c>
      <c r="F33">
        <f t="shared" si="4"/>
        <v>0</v>
      </c>
      <c r="G33">
        <f t="shared" si="5"/>
        <v>0</v>
      </c>
      <c r="H33">
        <f t="shared" si="6"/>
        <v>0</v>
      </c>
      <c r="I33">
        <f t="shared" si="7"/>
        <v>0</v>
      </c>
      <c r="J33">
        <f t="shared" si="8"/>
        <v>0</v>
      </c>
    </row>
    <row r="34" spans="1:10" x14ac:dyDescent="0.3">
      <c r="A34" s="2">
        <v>33</v>
      </c>
      <c r="B34">
        <f t="shared" si="1"/>
        <v>1</v>
      </c>
      <c r="C34">
        <f t="shared" si="2"/>
        <v>0</v>
      </c>
      <c r="D34">
        <f t="shared" si="0"/>
        <v>0</v>
      </c>
      <c r="E34">
        <f t="shared" si="3"/>
        <v>0</v>
      </c>
      <c r="F34">
        <f t="shared" si="4"/>
        <v>0</v>
      </c>
      <c r="G34">
        <f t="shared" si="5"/>
        <v>0</v>
      </c>
      <c r="H34">
        <f t="shared" si="6"/>
        <v>0</v>
      </c>
      <c r="I34">
        <f t="shared" si="7"/>
        <v>0</v>
      </c>
      <c r="J34">
        <f t="shared" si="8"/>
        <v>0</v>
      </c>
    </row>
    <row r="35" spans="1:10" x14ac:dyDescent="0.3">
      <c r="A35" s="2">
        <v>33</v>
      </c>
      <c r="B35">
        <f t="shared" si="1"/>
        <v>1</v>
      </c>
      <c r="C35">
        <f t="shared" si="2"/>
        <v>0</v>
      </c>
      <c r="D35">
        <f t="shared" si="0"/>
        <v>0</v>
      </c>
      <c r="E35">
        <f t="shared" si="3"/>
        <v>0</v>
      </c>
      <c r="F35">
        <f t="shared" si="4"/>
        <v>0</v>
      </c>
      <c r="G35">
        <f t="shared" si="5"/>
        <v>0</v>
      </c>
      <c r="H35">
        <f t="shared" si="6"/>
        <v>0</v>
      </c>
      <c r="I35">
        <f t="shared" si="7"/>
        <v>0</v>
      </c>
      <c r="J35">
        <f t="shared" si="8"/>
        <v>0</v>
      </c>
    </row>
    <row r="36" spans="1:10" x14ac:dyDescent="0.3">
      <c r="A36" s="2">
        <v>33</v>
      </c>
      <c r="B36">
        <f t="shared" si="1"/>
        <v>1</v>
      </c>
      <c r="C36">
        <f t="shared" si="2"/>
        <v>0</v>
      </c>
      <c r="D36">
        <f t="shared" si="0"/>
        <v>0</v>
      </c>
      <c r="E36">
        <f t="shared" si="3"/>
        <v>0</v>
      </c>
      <c r="F36">
        <f t="shared" si="4"/>
        <v>0</v>
      </c>
      <c r="G36">
        <f t="shared" si="5"/>
        <v>0</v>
      </c>
      <c r="H36">
        <f t="shared" si="6"/>
        <v>0</v>
      </c>
      <c r="I36">
        <f t="shared" si="7"/>
        <v>0</v>
      </c>
      <c r="J36">
        <f t="shared" si="8"/>
        <v>0</v>
      </c>
    </row>
    <row r="37" spans="1:10" x14ac:dyDescent="0.3">
      <c r="A37" s="2">
        <v>33</v>
      </c>
      <c r="B37">
        <f t="shared" si="1"/>
        <v>1</v>
      </c>
      <c r="C37">
        <f t="shared" si="2"/>
        <v>0</v>
      </c>
      <c r="D37">
        <f t="shared" si="0"/>
        <v>0</v>
      </c>
      <c r="E37">
        <f t="shared" si="3"/>
        <v>0</v>
      </c>
      <c r="F37">
        <f t="shared" si="4"/>
        <v>0</v>
      </c>
      <c r="G37">
        <f t="shared" si="5"/>
        <v>0</v>
      </c>
      <c r="H37">
        <f t="shared" si="6"/>
        <v>0</v>
      </c>
      <c r="I37">
        <f t="shared" si="7"/>
        <v>0</v>
      </c>
      <c r="J37">
        <f t="shared" si="8"/>
        <v>0</v>
      </c>
    </row>
    <row r="38" spans="1:10" x14ac:dyDescent="0.3">
      <c r="A38" s="2">
        <v>34</v>
      </c>
      <c r="B38">
        <f t="shared" si="1"/>
        <v>1</v>
      </c>
      <c r="C38">
        <f t="shared" si="2"/>
        <v>0</v>
      </c>
      <c r="D38">
        <f t="shared" si="0"/>
        <v>0</v>
      </c>
      <c r="E38">
        <f t="shared" si="3"/>
        <v>0</v>
      </c>
      <c r="F38">
        <f t="shared" si="4"/>
        <v>0</v>
      </c>
      <c r="G38">
        <f t="shared" si="5"/>
        <v>0</v>
      </c>
      <c r="H38">
        <f t="shared" si="6"/>
        <v>0</v>
      </c>
      <c r="I38">
        <f t="shared" si="7"/>
        <v>0</v>
      </c>
      <c r="J38">
        <f t="shared" si="8"/>
        <v>0</v>
      </c>
    </row>
    <row r="39" spans="1:10" x14ac:dyDescent="0.3">
      <c r="A39" s="2">
        <v>34</v>
      </c>
      <c r="B39">
        <f t="shared" si="1"/>
        <v>1</v>
      </c>
      <c r="C39">
        <f t="shared" si="2"/>
        <v>0</v>
      </c>
      <c r="D39">
        <f t="shared" si="0"/>
        <v>0</v>
      </c>
      <c r="E39">
        <f t="shared" si="3"/>
        <v>0</v>
      </c>
      <c r="F39">
        <f t="shared" si="4"/>
        <v>0</v>
      </c>
      <c r="G39">
        <f t="shared" si="5"/>
        <v>0</v>
      </c>
      <c r="H39">
        <f t="shared" si="6"/>
        <v>0</v>
      </c>
      <c r="I39">
        <f t="shared" si="7"/>
        <v>0</v>
      </c>
      <c r="J39">
        <f t="shared" si="8"/>
        <v>0</v>
      </c>
    </row>
    <row r="40" spans="1:10" x14ac:dyDescent="0.3">
      <c r="A40" s="2">
        <v>34</v>
      </c>
      <c r="B40">
        <f t="shared" si="1"/>
        <v>1</v>
      </c>
      <c r="C40">
        <f t="shared" si="2"/>
        <v>0</v>
      </c>
      <c r="D40">
        <f t="shared" si="0"/>
        <v>0</v>
      </c>
      <c r="E40">
        <f t="shared" si="3"/>
        <v>0</v>
      </c>
      <c r="F40">
        <f t="shared" si="4"/>
        <v>0</v>
      </c>
      <c r="G40">
        <f t="shared" si="5"/>
        <v>0</v>
      </c>
      <c r="H40">
        <f t="shared" si="6"/>
        <v>0</v>
      </c>
      <c r="I40">
        <f t="shared" si="7"/>
        <v>0</v>
      </c>
      <c r="J40">
        <f t="shared" si="8"/>
        <v>0</v>
      </c>
    </row>
    <row r="41" spans="1:10" x14ac:dyDescent="0.3">
      <c r="A41" s="2">
        <v>34</v>
      </c>
      <c r="B41">
        <f t="shared" si="1"/>
        <v>1</v>
      </c>
      <c r="C41">
        <f t="shared" si="2"/>
        <v>0</v>
      </c>
      <c r="D41">
        <f t="shared" si="0"/>
        <v>0</v>
      </c>
      <c r="E41">
        <f t="shared" si="3"/>
        <v>0</v>
      </c>
      <c r="F41">
        <f t="shared" si="4"/>
        <v>0</v>
      </c>
      <c r="G41">
        <f t="shared" si="5"/>
        <v>0</v>
      </c>
      <c r="H41">
        <f t="shared" si="6"/>
        <v>0</v>
      </c>
      <c r="I41">
        <f t="shared" si="7"/>
        <v>0</v>
      </c>
      <c r="J41">
        <f t="shared" si="8"/>
        <v>0</v>
      </c>
    </row>
    <row r="42" spans="1:10" x14ac:dyDescent="0.3">
      <c r="A42" s="2">
        <v>34</v>
      </c>
      <c r="B42">
        <f t="shared" si="1"/>
        <v>1</v>
      </c>
      <c r="C42">
        <f t="shared" si="2"/>
        <v>0</v>
      </c>
      <c r="D42">
        <f t="shared" si="0"/>
        <v>0</v>
      </c>
      <c r="E42">
        <f t="shared" si="3"/>
        <v>0</v>
      </c>
      <c r="F42">
        <f t="shared" si="4"/>
        <v>0</v>
      </c>
      <c r="G42">
        <f t="shared" si="5"/>
        <v>0</v>
      </c>
      <c r="H42">
        <f t="shared" si="6"/>
        <v>0</v>
      </c>
      <c r="I42">
        <f t="shared" si="7"/>
        <v>0</v>
      </c>
      <c r="J42">
        <f t="shared" si="8"/>
        <v>0</v>
      </c>
    </row>
    <row r="43" spans="1:10" x14ac:dyDescent="0.3">
      <c r="A43" s="2">
        <v>34</v>
      </c>
      <c r="B43">
        <f t="shared" si="1"/>
        <v>1</v>
      </c>
      <c r="C43">
        <f t="shared" si="2"/>
        <v>0</v>
      </c>
      <c r="D43">
        <f t="shared" si="0"/>
        <v>0</v>
      </c>
      <c r="E43">
        <f t="shared" si="3"/>
        <v>0</v>
      </c>
      <c r="F43">
        <f t="shared" si="4"/>
        <v>0</v>
      </c>
      <c r="G43">
        <f t="shared" si="5"/>
        <v>0</v>
      </c>
      <c r="H43">
        <f t="shared" si="6"/>
        <v>0</v>
      </c>
      <c r="I43">
        <f t="shared" si="7"/>
        <v>0</v>
      </c>
      <c r="J43">
        <f t="shared" si="8"/>
        <v>0</v>
      </c>
    </row>
    <row r="44" spans="1:10" x14ac:dyDescent="0.3">
      <c r="A44" s="2">
        <v>34</v>
      </c>
      <c r="B44">
        <f t="shared" si="1"/>
        <v>1</v>
      </c>
      <c r="C44">
        <f t="shared" si="2"/>
        <v>0</v>
      </c>
      <c r="D44">
        <f t="shared" si="0"/>
        <v>0</v>
      </c>
      <c r="E44">
        <f t="shared" si="3"/>
        <v>0</v>
      </c>
      <c r="F44">
        <f t="shared" si="4"/>
        <v>0</v>
      </c>
      <c r="G44">
        <f t="shared" si="5"/>
        <v>0</v>
      </c>
      <c r="H44">
        <f t="shared" si="6"/>
        <v>0</v>
      </c>
      <c r="I44">
        <f t="shared" si="7"/>
        <v>0</v>
      </c>
      <c r="J44">
        <f t="shared" si="8"/>
        <v>0</v>
      </c>
    </row>
    <row r="45" spans="1:10" x14ac:dyDescent="0.3">
      <c r="A45" s="2">
        <v>34</v>
      </c>
      <c r="B45">
        <f t="shared" si="1"/>
        <v>1</v>
      </c>
      <c r="C45">
        <f t="shared" si="2"/>
        <v>0</v>
      </c>
      <c r="D45">
        <f t="shared" si="0"/>
        <v>0</v>
      </c>
      <c r="E45">
        <f t="shared" si="3"/>
        <v>0</v>
      </c>
      <c r="F45">
        <f t="shared" si="4"/>
        <v>0</v>
      </c>
      <c r="G45">
        <f t="shared" si="5"/>
        <v>0</v>
      </c>
      <c r="H45">
        <f t="shared" si="6"/>
        <v>0</v>
      </c>
      <c r="I45">
        <f t="shared" si="7"/>
        <v>0</v>
      </c>
      <c r="J45">
        <f t="shared" si="8"/>
        <v>0</v>
      </c>
    </row>
    <row r="46" spans="1:10" x14ac:dyDescent="0.3">
      <c r="A46" s="2">
        <v>35</v>
      </c>
      <c r="B46">
        <f t="shared" si="1"/>
        <v>1</v>
      </c>
      <c r="C46">
        <f t="shared" si="2"/>
        <v>0</v>
      </c>
      <c r="D46">
        <f t="shared" si="0"/>
        <v>0</v>
      </c>
      <c r="E46">
        <f t="shared" si="3"/>
        <v>0</v>
      </c>
      <c r="F46">
        <f t="shared" si="4"/>
        <v>0</v>
      </c>
      <c r="G46">
        <f t="shared" si="5"/>
        <v>0</v>
      </c>
      <c r="H46">
        <f t="shared" si="6"/>
        <v>0</v>
      </c>
      <c r="I46">
        <f t="shared" si="7"/>
        <v>0</v>
      </c>
      <c r="J46">
        <f t="shared" si="8"/>
        <v>0</v>
      </c>
    </row>
    <row r="47" spans="1:10" x14ac:dyDescent="0.3">
      <c r="A47" s="2">
        <v>35</v>
      </c>
      <c r="B47">
        <f t="shared" si="1"/>
        <v>1</v>
      </c>
      <c r="C47">
        <f t="shared" si="2"/>
        <v>0</v>
      </c>
      <c r="D47">
        <f t="shared" si="0"/>
        <v>0</v>
      </c>
      <c r="E47">
        <f t="shared" si="3"/>
        <v>0</v>
      </c>
      <c r="F47">
        <f t="shared" si="4"/>
        <v>0</v>
      </c>
      <c r="G47">
        <f t="shared" si="5"/>
        <v>0</v>
      </c>
      <c r="H47">
        <f t="shared" si="6"/>
        <v>0</v>
      </c>
      <c r="I47">
        <f t="shared" si="7"/>
        <v>0</v>
      </c>
      <c r="J47">
        <f t="shared" si="8"/>
        <v>0</v>
      </c>
    </row>
    <row r="48" spans="1:10" x14ac:dyDescent="0.3">
      <c r="A48" s="2">
        <v>35</v>
      </c>
      <c r="B48">
        <f t="shared" si="1"/>
        <v>1</v>
      </c>
      <c r="C48">
        <f t="shared" si="2"/>
        <v>0</v>
      </c>
      <c r="D48">
        <f t="shared" si="0"/>
        <v>0</v>
      </c>
      <c r="E48">
        <f t="shared" si="3"/>
        <v>0</v>
      </c>
      <c r="F48">
        <f t="shared" si="4"/>
        <v>0</v>
      </c>
      <c r="G48">
        <f t="shared" si="5"/>
        <v>0</v>
      </c>
      <c r="H48">
        <f t="shared" si="6"/>
        <v>0</v>
      </c>
      <c r="I48">
        <f t="shared" si="7"/>
        <v>0</v>
      </c>
      <c r="J48">
        <f t="shared" si="8"/>
        <v>0</v>
      </c>
    </row>
    <row r="49" spans="1:10" x14ac:dyDescent="0.3">
      <c r="A49" s="2">
        <v>35</v>
      </c>
      <c r="B49">
        <f t="shared" si="1"/>
        <v>1</v>
      </c>
      <c r="C49">
        <f t="shared" si="2"/>
        <v>0</v>
      </c>
      <c r="D49">
        <f t="shared" si="0"/>
        <v>0</v>
      </c>
      <c r="E49">
        <f t="shared" si="3"/>
        <v>0</v>
      </c>
      <c r="F49">
        <f t="shared" si="4"/>
        <v>0</v>
      </c>
      <c r="G49">
        <f t="shared" si="5"/>
        <v>0</v>
      </c>
      <c r="H49">
        <f t="shared" si="6"/>
        <v>0</v>
      </c>
      <c r="I49">
        <f t="shared" si="7"/>
        <v>0</v>
      </c>
      <c r="J49">
        <f t="shared" si="8"/>
        <v>0</v>
      </c>
    </row>
    <row r="50" spans="1:10" x14ac:dyDescent="0.3">
      <c r="A50" s="2">
        <v>35</v>
      </c>
      <c r="B50">
        <f t="shared" si="1"/>
        <v>1</v>
      </c>
      <c r="C50">
        <f t="shared" si="2"/>
        <v>0</v>
      </c>
      <c r="D50">
        <f t="shared" si="0"/>
        <v>0</v>
      </c>
      <c r="E50">
        <f t="shared" si="3"/>
        <v>0</v>
      </c>
      <c r="F50">
        <f t="shared" si="4"/>
        <v>0</v>
      </c>
      <c r="G50">
        <f t="shared" si="5"/>
        <v>0</v>
      </c>
      <c r="H50">
        <f t="shared" si="6"/>
        <v>0</v>
      </c>
      <c r="I50">
        <f t="shared" si="7"/>
        <v>0</v>
      </c>
      <c r="J50">
        <f t="shared" si="8"/>
        <v>0</v>
      </c>
    </row>
    <row r="51" spans="1:10" x14ac:dyDescent="0.3">
      <c r="A51" s="2">
        <v>35</v>
      </c>
      <c r="B51">
        <f t="shared" si="1"/>
        <v>1</v>
      </c>
      <c r="C51">
        <f t="shared" si="2"/>
        <v>0</v>
      </c>
      <c r="D51">
        <f t="shared" si="0"/>
        <v>0</v>
      </c>
      <c r="E51">
        <f t="shared" si="3"/>
        <v>0</v>
      </c>
      <c r="F51">
        <f t="shared" si="4"/>
        <v>0</v>
      </c>
      <c r="G51">
        <f t="shared" si="5"/>
        <v>0</v>
      </c>
      <c r="H51">
        <f t="shared" si="6"/>
        <v>0</v>
      </c>
      <c r="I51">
        <f t="shared" si="7"/>
        <v>0</v>
      </c>
      <c r="J51">
        <f t="shared" si="8"/>
        <v>0</v>
      </c>
    </row>
    <row r="52" spans="1:10" x14ac:dyDescent="0.3">
      <c r="A52" s="2">
        <v>35</v>
      </c>
      <c r="B52">
        <f t="shared" si="1"/>
        <v>1</v>
      </c>
      <c r="C52">
        <f t="shared" si="2"/>
        <v>0</v>
      </c>
      <c r="D52">
        <f t="shared" si="0"/>
        <v>0</v>
      </c>
      <c r="E52">
        <f t="shared" si="3"/>
        <v>0</v>
      </c>
      <c r="F52">
        <f t="shared" si="4"/>
        <v>0</v>
      </c>
      <c r="G52">
        <f t="shared" si="5"/>
        <v>0</v>
      </c>
      <c r="H52">
        <f t="shared" si="6"/>
        <v>0</v>
      </c>
      <c r="I52">
        <f t="shared" si="7"/>
        <v>0</v>
      </c>
      <c r="J52">
        <f t="shared" si="8"/>
        <v>0</v>
      </c>
    </row>
    <row r="53" spans="1:10" x14ac:dyDescent="0.3">
      <c r="A53" s="2">
        <v>36</v>
      </c>
      <c r="B53">
        <f t="shared" si="1"/>
        <v>1</v>
      </c>
      <c r="C53">
        <f t="shared" si="2"/>
        <v>0</v>
      </c>
      <c r="D53">
        <f t="shared" si="0"/>
        <v>0</v>
      </c>
      <c r="E53">
        <f t="shared" si="3"/>
        <v>0</v>
      </c>
      <c r="F53">
        <f t="shared" si="4"/>
        <v>0</v>
      </c>
      <c r="G53">
        <f t="shared" si="5"/>
        <v>0</v>
      </c>
      <c r="H53">
        <f t="shared" si="6"/>
        <v>0</v>
      </c>
      <c r="I53">
        <f t="shared" si="7"/>
        <v>0</v>
      </c>
      <c r="J53">
        <f t="shared" si="8"/>
        <v>0</v>
      </c>
    </row>
    <row r="54" spans="1:10" x14ac:dyDescent="0.3">
      <c r="A54" s="2">
        <v>36</v>
      </c>
      <c r="B54">
        <f t="shared" si="1"/>
        <v>1</v>
      </c>
      <c r="C54">
        <f t="shared" si="2"/>
        <v>0</v>
      </c>
      <c r="D54">
        <f t="shared" si="0"/>
        <v>0</v>
      </c>
      <c r="E54">
        <f t="shared" si="3"/>
        <v>0</v>
      </c>
      <c r="F54">
        <f t="shared" si="4"/>
        <v>0</v>
      </c>
      <c r="G54">
        <f t="shared" si="5"/>
        <v>0</v>
      </c>
      <c r="H54">
        <f t="shared" si="6"/>
        <v>0</v>
      </c>
      <c r="I54">
        <f t="shared" si="7"/>
        <v>0</v>
      </c>
      <c r="J54">
        <f t="shared" si="8"/>
        <v>0</v>
      </c>
    </row>
    <row r="55" spans="1:10" x14ac:dyDescent="0.3">
      <c r="A55" s="2">
        <v>36</v>
      </c>
      <c r="B55">
        <f t="shared" si="1"/>
        <v>1</v>
      </c>
      <c r="C55">
        <f t="shared" si="2"/>
        <v>0</v>
      </c>
      <c r="D55">
        <f t="shared" si="0"/>
        <v>0</v>
      </c>
      <c r="E55">
        <f t="shared" si="3"/>
        <v>0</v>
      </c>
      <c r="F55">
        <f t="shared" si="4"/>
        <v>0</v>
      </c>
      <c r="G55">
        <f t="shared" si="5"/>
        <v>0</v>
      </c>
      <c r="H55">
        <f t="shared" si="6"/>
        <v>0</v>
      </c>
      <c r="I55">
        <f t="shared" si="7"/>
        <v>0</v>
      </c>
      <c r="J55">
        <f t="shared" si="8"/>
        <v>0</v>
      </c>
    </row>
    <row r="56" spans="1:10" x14ac:dyDescent="0.3">
      <c r="A56" s="2">
        <v>36</v>
      </c>
      <c r="B56">
        <f t="shared" si="1"/>
        <v>1</v>
      </c>
      <c r="C56">
        <f t="shared" si="2"/>
        <v>0</v>
      </c>
      <c r="D56">
        <f t="shared" si="0"/>
        <v>0</v>
      </c>
      <c r="E56">
        <f t="shared" si="3"/>
        <v>0</v>
      </c>
      <c r="F56">
        <f t="shared" si="4"/>
        <v>0</v>
      </c>
      <c r="G56">
        <f t="shared" si="5"/>
        <v>0</v>
      </c>
      <c r="H56">
        <f t="shared" si="6"/>
        <v>0</v>
      </c>
      <c r="I56">
        <f t="shared" si="7"/>
        <v>0</v>
      </c>
      <c r="J56">
        <f t="shared" si="8"/>
        <v>0</v>
      </c>
    </row>
    <row r="57" spans="1:10" x14ac:dyDescent="0.3">
      <c r="A57" s="2">
        <v>36</v>
      </c>
      <c r="B57">
        <f t="shared" si="1"/>
        <v>1</v>
      </c>
      <c r="C57">
        <f t="shared" si="2"/>
        <v>0</v>
      </c>
      <c r="D57">
        <f t="shared" si="0"/>
        <v>0</v>
      </c>
      <c r="E57">
        <f t="shared" si="3"/>
        <v>0</v>
      </c>
      <c r="F57">
        <f t="shared" si="4"/>
        <v>0</v>
      </c>
      <c r="G57">
        <f t="shared" si="5"/>
        <v>0</v>
      </c>
      <c r="H57">
        <f t="shared" si="6"/>
        <v>0</v>
      </c>
      <c r="I57">
        <f t="shared" si="7"/>
        <v>0</v>
      </c>
      <c r="J57">
        <f t="shared" si="8"/>
        <v>0</v>
      </c>
    </row>
    <row r="58" spans="1:10" x14ac:dyDescent="0.3">
      <c r="A58" s="2">
        <v>36</v>
      </c>
      <c r="B58">
        <f t="shared" si="1"/>
        <v>1</v>
      </c>
      <c r="C58">
        <f t="shared" si="2"/>
        <v>0</v>
      </c>
      <c r="D58">
        <f t="shared" si="0"/>
        <v>0</v>
      </c>
      <c r="E58">
        <f t="shared" si="3"/>
        <v>0</v>
      </c>
      <c r="F58">
        <f t="shared" si="4"/>
        <v>0</v>
      </c>
      <c r="G58">
        <f t="shared" si="5"/>
        <v>0</v>
      </c>
      <c r="H58">
        <f t="shared" si="6"/>
        <v>0</v>
      </c>
      <c r="I58">
        <f t="shared" si="7"/>
        <v>0</v>
      </c>
      <c r="J58">
        <f t="shared" si="8"/>
        <v>0</v>
      </c>
    </row>
    <row r="59" spans="1:10" x14ac:dyDescent="0.3">
      <c r="A59" s="2">
        <v>37</v>
      </c>
      <c r="B59">
        <f t="shared" si="1"/>
        <v>1</v>
      </c>
      <c r="C59">
        <f t="shared" si="2"/>
        <v>0</v>
      </c>
      <c r="D59">
        <f t="shared" si="0"/>
        <v>0</v>
      </c>
      <c r="E59">
        <f t="shared" si="3"/>
        <v>0</v>
      </c>
      <c r="F59">
        <f t="shared" si="4"/>
        <v>0</v>
      </c>
      <c r="G59">
        <f t="shared" si="5"/>
        <v>0</v>
      </c>
      <c r="H59">
        <f t="shared" si="6"/>
        <v>0</v>
      </c>
      <c r="I59">
        <f t="shared" si="7"/>
        <v>0</v>
      </c>
      <c r="J59">
        <f t="shared" si="8"/>
        <v>0</v>
      </c>
    </row>
    <row r="60" spans="1:10" x14ac:dyDescent="0.3">
      <c r="A60" s="2">
        <v>37</v>
      </c>
      <c r="B60">
        <f t="shared" si="1"/>
        <v>1</v>
      </c>
      <c r="C60">
        <f t="shared" si="2"/>
        <v>0</v>
      </c>
      <c r="D60">
        <f t="shared" si="0"/>
        <v>0</v>
      </c>
      <c r="E60">
        <f t="shared" si="3"/>
        <v>0</v>
      </c>
      <c r="F60">
        <f t="shared" si="4"/>
        <v>0</v>
      </c>
      <c r="G60">
        <f t="shared" si="5"/>
        <v>0</v>
      </c>
      <c r="H60">
        <f t="shared" si="6"/>
        <v>0</v>
      </c>
      <c r="I60">
        <f t="shared" si="7"/>
        <v>0</v>
      </c>
      <c r="J60">
        <f t="shared" si="8"/>
        <v>0</v>
      </c>
    </row>
    <row r="61" spans="1:10" x14ac:dyDescent="0.3">
      <c r="A61" s="2">
        <v>37</v>
      </c>
      <c r="B61">
        <f t="shared" si="1"/>
        <v>1</v>
      </c>
      <c r="C61">
        <f t="shared" si="2"/>
        <v>0</v>
      </c>
      <c r="D61">
        <f t="shared" si="0"/>
        <v>0</v>
      </c>
      <c r="E61">
        <f t="shared" si="3"/>
        <v>0</v>
      </c>
      <c r="F61">
        <f t="shared" si="4"/>
        <v>0</v>
      </c>
      <c r="G61">
        <f t="shared" si="5"/>
        <v>0</v>
      </c>
      <c r="H61">
        <f t="shared" si="6"/>
        <v>0</v>
      </c>
      <c r="I61">
        <f t="shared" si="7"/>
        <v>0</v>
      </c>
      <c r="J61">
        <f t="shared" si="8"/>
        <v>0</v>
      </c>
    </row>
    <row r="62" spans="1:10" x14ac:dyDescent="0.3">
      <c r="A62" s="2">
        <v>37</v>
      </c>
      <c r="B62">
        <f t="shared" si="1"/>
        <v>1</v>
      </c>
      <c r="C62">
        <f t="shared" si="2"/>
        <v>0</v>
      </c>
      <c r="D62">
        <f t="shared" si="0"/>
        <v>0</v>
      </c>
      <c r="E62">
        <f t="shared" si="3"/>
        <v>0</v>
      </c>
      <c r="F62">
        <f t="shared" si="4"/>
        <v>0</v>
      </c>
      <c r="G62">
        <f t="shared" si="5"/>
        <v>0</v>
      </c>
      <c r="H62">
        <f t="shared" si="6"/>
        <v>0</v>
      </c>
      <c r="I62">
        <f t="shared" si="7"/>
        <v>0</v>
      </c>
      <c r="J62">
        <f t="shared" si="8"/>
        <v>0</v>
      </c>
    </row>
    <row r="63" spans="1:10" x14ac:dyDescent="0.3">
      <c r="A63" s="2">
        <v>37</v>
      </c>
      <c r="B63">
        <f t="shared" si="1"/>
        <v>1</v>
      </c>
      <c r="C63">
        <f t="shared" si="2"/>
        <v>0</v>
      </c>
      <c r="D63">
        <f t="shared" si="0"/>
        <v>0</v>
      </c>
      <c r="E63">
        <f t="shared" si="3"/>
        <v>0</v>
      </c>
      <c r="F63">
        <f t="shared" si="4"/>
        <v>0</v>
      </c>
      <c r="G63">
        <f t="shared" si="5"/>
        <v>0</v>
      </c>
      <c r="H63">
        <f t="shared" si="6"/>
        <v>0</v>
      </c>
      <c r="I63">
        <f t="shared" si="7"/>
        <v>0</v>
      </c>
      <c r="J63">
        <f t="shared" si="8"/>
        <v>0</v>
      </c>
    </row>
    <row r="64" spans="1:10" x14ac:dyDescent="0.3">
      <c r="A64" s="2">
        <v>37</v>
      </c>
      <c r="B64">
        <f t="shared" si="1"/>
        <v>1</v>
      </c>
      <c r="C64">
        <f t="shared" si="2"/>
        <v>0</v>
      </c>
      <c r="D64">
        <f t="shared" si="0"/>
        <v>0</v>
      </c>
      <c r="E64">
        <f t="shared" si="3"/>
        <v>0</v>
      </c>
      <c r="F64">
        <f t="shared" si="4"/>
        <v>0</v>
      </c>
      <c r="G64">
        <f t="shared" si="5"/>
        <v>0</v>
      </c>
      <c r="H64">
        <f t="shared" si="6"/>
        <v>0</v>
      </c>
      <c r="I64">
        <f t="shared" si="7"/>
        <v>0</v>
      </c>
      <c r="J64">
        <f t="shared" si="8"/>
        <v>0</v>
      </c>
    </row>
    <row r="65" spans="1:10" x14ac:dyDescent="0.3">
      <c r="A65" s="2">
        <v>37</v>
      </c>
      <c r="B65">
        <f t="shared" si="1"/>
        <v>1</v>
      </c>
      <c r="C65">
        <f t="shared" si="2"/>
        <v>0</v>
      </c>
      <c r="D65">
        <f t="shared" ref="D65:D128" si="9" xml:space="preserve"> IF(AND(100&lt;A65, A65&lt;301), 1, 0)</f>
        <v>0</v>
      </c>
      <c r="E65">
        <f t="shared" si="3"/>
        <v>0</v>
      </c>
      <c r="F65">
        <f t="shared" si="4"/>
        <v>0</v>
      </c>
      <c r="G65">
        <f t="shared" si="5"/>
        <v>0</v>
      </c>
      <c r="H65">
        <f t="shared" si="6"/>
        <v>0</v>
      </c>
      <c r="I65">
        <f t="shared" si="7"/>
        <v>0</v>
      </c>
      <c r="J65">
        <f t="shared" si="8"/>
        <v>0</v>
      </c>
    </row>
    <row r="66" spans="1:10" x14ac:dyDescent="0.3">
      <c r="A66" s="2">
        <v>38</v>
      </c>
      <c r="B66">
        <f t="shared" ref="B66:B129" si="10" xml:space="preserve"> IF(A66&lt;51, 1, 0)</f>
        <v>1</v>
      </c>
      <c r="C66">
        <f t="shared" ref="C66:C129" si="11" xml:space="preserve"> IF(AND(50&lt;A66, A66&lt;101), 1, 0)</f>
        <v>0</v>
      </c>
      <c r="D66">
        <f t="shared" si="9"/>
        <v>0</v>
      </c>
      <c r="E66">
        <f t="shared" ref="E66:E129" si="12" xml:space="preserve"> IF(AND(300&lt;A66, A66&lt;501), 1, 0)</f>
        <v>0</v>
      </c>
      <c r="F66">
        <f t="shared" ref="F66:F129" si="13" xml:space="preserve"> IF(AND(500&lt;A66, A66&lt;701), 1, 0)</f>
        <v>0</v>
      </c>
      <c r="G66">
        <f t="shared" ref="G66:G129" si="14" xml:space="preserve"> IF(AND(700&lt;A66, A66&lt;901), 1, 0)</f>
        <v>0</v>
      </c>
      <c r="H66">
        <f t="shared" ref="H66:H129" si="15" xml:space="preserve"> IF(AND(900&lt;A66, A66&lt;1101), 1, 0)</f>
        <v>0</v>
      </c>
      <c r="I66">
        <f t="shared" ref="I66:I129" si="16" xml:space="preserve"> IF(AND(1100&lt;A66, A66&lt;2000), 1, 0)</f>
        <v>0</v>
      </c>
      <c r="J66">
        <f t="shared" ref="J66:J129" si="17" xml:space="preserve"> IF(AND(2000&lt;A66, A66&lt;4000), 1, 0)</f>
        <v>0</v>
      </c>
    </row>
    <row r="67" spans="1:10" x14ac:dyDescent="0.3">
      <c r="A67" s="2">
        <v>38</v>
      </c>
      <c r="B67">
        <f t="shared" si="10"/>
        <v>1</v>
      </c>
      <c r="C67">
        <f t="shared" si="11"/>
        <v>0</v>
      </c>
      <c r="D67">
        <f t="shared" si="9"/>
        <v>0</v>
      </c>
      <c r="E67">
        <f t="shared" si="12"/>
        <v>0</v>
      </c>
      <c r="F67">
        <f t="shared" si="13"/>
        <v>0</v>
      </c>
      <c r="G67">
        <f t="shared" si="14"/>
        <v>0</v>
      </c>
      <c r="H67">
        <f t="shared" si="15"/>
        <v>0</v>
      </c>
      <c r="I67">
        <f t="shared" si="16"/>
        <v>0</v>
      </c>
      <c r="J67">
        <f t="shared" si="17"/>
        <v>0</v>
      </c>
    </row>
    <row r="68" spans="1:10" x14ac:dyDescent="0.3">
      <c r="A68" s="2">
        <v>38</v>
      </c>
      <c r="B68">
        <f t="shared" si="10"/>
        <v>1</v>
      </c>
      <c r="C68">
        <f t="shared" si="11"/>
        <v>0</v>
      </c>
      <c r="D68">
        <f t="shared" si="9"/>
        <v>0</v>
      </c>
      <c r="E68">
        <f t="shared" si="12"/>
        <v>0</v>
      </c>
      <c r="F68">
        <f t="shared" si="13"/>
        <v>0</v>
      </c>
      <c r="G68">
        <f t="shared" si="14"/>
        <v>0</v>
      </c>
      <c r="H68">
        <f t="shared" si="15"/>
        <v>0</v>
      </c>
      <c r="I68">
        <f t="shared" si="16"/>
        <v>0</v>
      </c>
      <c r="J68">
        <f t="shared" si="17"/>
        <v>0</v>
      </c>
    </row>
    <row r="69" spans="1:10" x14ac:dyDescent="0.3">
      <c r="A69" s="2">
        <v>38</v>
      </c>
      <c r="B69">
        <f t="shared" si="10"/>
        <v>1</v>
      </c>
      <c r="C69">
        <f t="shared" si="11"/>
        <v>0</v>
      </c>
      <c r="D69">
        <f t="shared" si="9"/>
        <v>0</v>
      </c>
      <c r="E69">
        <f t="shared" si="12"/>
        <v>0</v>
      </c>
      <c r="F69">
        <f t="shared" si="13"/>
        <v>0</v>
      </c>
      <c r="G69">
        <f t="shared" si="14"/>
        <v>0</v>
      </c>
      <c r="H69">
        <f t="shared" si="15"/>
        <v>0</v>
      </c>
      <c r="I69">
        <f t="shared" si="16"/>
        <v>0</v>
      </c>
      <c r="J69">
        <f t="shared" si="17"/>
        <v>0</v>
      </c>
    </row>
    <row r="70" spans="1:10" x14ac:dyDescent="0.3">
      <c r="A70" s="2">
        <v>38</v>
      </c>
      <c r="B70">
        <f t="shared" si="10"/>
        <v>1</v>
      </c>
      <c r="C70">
        <f t="shared" si="11"/>
        <v>0</v>
      </c>
      <c r="D70">
        <f t="shared" si="9"/>
        <v>0</v>
      </c>
      <c r="E70">
        <f t="shared" si="12"/>
        <v>0</v>
      </c>
      <c r="F70">
        <f t="shared" si="13"/>
        <v>0</v>
      </c>
      <c r="G70">
        <f t="shared" si="14"/>
        <v>0</v>
      </c>
      <c r="H70">
        <f t="shared" si="15"/>
        <v>0</v>
      </c>
      <c r="I70">
        <f t="shared" si="16"/>
        <v>0</v>
      </c>
      <c r="J70">
        <f t="shared" si="17"/>
        <v>0</v>
      </c>
    </row>
    <row r="71" spans="1:10" x14ac:dyDescent="0.3">
      <c r="A71" s="2">
        <v>38</v>
      </c>
      <c r="B71">
        <f t="shared" si="10"/>
        <v>1</v>
      </c>
      <c r="C71">
        <f t="shared" si="11"/>
        <v>0</v>
      </c>
      <c r="D71">
        <f t="shared" si="9"/>
        <v>0</v>
      </c>
      <c r="E71">
        <f t="shared" si="12"/>
        <v>0</v>
      </c>
      <c r="F71">
        <f t="shared" si="13"/>
        <v>0</v>
      </c>
      <c r="G71">
        <f t="shared" si="14"/>
        <v>0</v>
      </c>
      <c r="H71">
        <f t="shared" si="15"/>
        <v>0</v>
      </c>
      <c r="I71">
        <f t="shared" si="16"/>
        <v>0</v>
      </c>
      <c r="J71">
        <f t="shared" si="17"/>
        <v>0</v>
      </c>
    </row>
    <row r="72" spans="1:10" x14ac:dyDescent="0.3">
      <c r="A72" s="2">
        <v>38</v>
      </c>
      <c r="B72">
        <f t="shared" si="10"/>
        <v>1</v>
      </c>
      <c r="C72">
        <f t="shared" si="11"/>
        <v>0</v>
      </c>
      <c r="D72">
        <f t="shared" si="9"/>
        <v>0</v>
      </c>
      <c r="E72">
        <f t="shared" si="12"/>
        <v>0</v>
      </c>
      <c r="F72">
        <f t="shared" si="13"/>
        <v>0</v>
      </c>
      <c r="G72">
        <f t="shared" si="14"/>
        <v>0</v>
      </c>
      <c r="H72">
        <f t="shared" si="15"/>
        <v>0</v>
      </c>
      <c r="I72">
        <f t="shared" si="16"/>
        <v>0</v>
      </c>
      <c r="J72">
        <f t="shared" si="17"/>
        <v>0</v>
      </c>
    </row>
    <row r="73" spans="1:10" x14ac:dyDescent="0.3">
      <c r="A73" s="2">
        <v>39</v>
      </c>
      <c r="B73">
        <f t="shared" si="10"/>
        <v>1</v>
      </c>
      <c r="C73">
        <f t="shared" si="11"/>
        <v>0</v>
      </c>
      <c r="D73">
        <f t="shared" si="9"/>
        <v>0</v>
      </c>
      <c r="E73">
        <f t="shared" si="12"/>
        <v>0</v>
      </c>
      <c r="F73">
        <f t="shared" si="13"/>
        <v>0</v>
      </c>
      <c r="G73">
        <f t="shared" si="14"/>
        <v>0</v>
      </c>
      <c r="H73">
        <f t="shared" si="15"/>
        <v>0</v>
      </c>
      <c r="I73">
        <f t="shared" si="16"/>
        <v>0</v>
      </c>
      <c r="J73">
        <f t="shared" si="17"/>
        <v>0</v>
      </c>
    </row>
    <row r="74" spans="1:10" x14ac:dyDescent="0.3">
      <c r="A74" s="2">
        <v>39</v>
      </c>
      <c r="B74">
        <f t="shared" si="10"/>
        <v>1</v>
      </c>
      <c r="C74">
        <f t="shared" si="11"/>
        <v>0</v>
      </c>
      <c r="D74">
        <f t="shared" si="9"/>
        <v>0</v>
      </c>
      <c r="E74">
        <f t="shared" si="12"/>
        <v>0</v>
      </c>
      <c r="F74">
        <f t="shared" si="13"/>
        <v>0</v>
      </c>
      <c r="G74">
        <f t="shared" si="14"/>
        <v>0</v>
      </c>
      <c r="H74">
        <f t="shared" si="15"/>
        <v>0</v>
      </c>
      <c r="I74">
        <f t="shared" si="16"/>
        <v>0</v>
      </c>
      <c r="J74">
        <f t="shared" si="17"/>
        <v>0</v>
      </c>
    </row>
    <row r="75" spans="1:10" x14ac:dyDescent="0.3">
      <c r="A75" s="2">
        <v>39</v>
      </c>
      <c r="B75">
        <f t="shared" si="10"/>
        <v>1</v>
      </c>
      <c r="C75">
        <f t="shared" si="11"/>
        <v>0</v>
      </c>
      <c r="D75">
        <f t="shared" si="9"/>
        <v>0</v>
      </c>
      <c r="E75">
        <f t="shared" si="12"/>
        <v>0</v>
      </c>
      <c r="F75">
        <f t="shared" si="13"/>
        <v>0</v>
      </c>
      <c r="G75">
        <f t="shared" si="14"/>
        <v>0</v>
      </c>
      <c r="H75">
        <f t="shared" si="15"/>
        <v>0</v>
      </c>
      <c r="I75">
        <f t="shared" si="16"/>
        <v>0</v>
      </c>
      <c r="J75">
        <f t="shared" si="17"/>
        <v>0</v>
      </c>
    </row>
    <row r="76" spans="1:10" x14ac:dyDescent="0.3">
      <c r="A76" s="2">
        <v>39</v>
      </c>
      <c r="B76">
        <f t="shared" si="10"/>
        <v>1</v>
      </c>
      <c r="C76">
        <f t="shared" si="11"/>
        <v>0</v>
      </c>
      <c r="D76">
        <f t="shared" si="9"/>
        <v>0</v>
      </c>
      <c r="E76">
        <f t="shared" si="12"/>
        <v>0</v>
      </c>
      <c r="F76">
        <f t="shared" si="13"/>
        <v>0</v>
      </c>
      <c r="G76">
        <f t="shared" si="14"/>
        <v>0</v>
      </c>
      <c r="H76">
        <f t="shared" si="15"/>
        <v>0</v>
      </c>
      <c r="I76">
        <f t="shared" si="16"/>
        <v>0</v>
      </c>
      <c r="J76">
        <f t="shared" si="17"/>
        <v>0</v>
      </c>
    </row>
    <row r="77" spans="1:10" x14ac:dyDescent="0.3">
      <c r="A77" s="2">
        <v>39</v>
      </c>
      <c r="B77">
        <f t="shared" si="10"/>
        <v>1</v>
      </c>
      <c r="C77">
        <f t="shared" si="11"/>
        <v>0</v>
      </c>
      <c r="D77">
        <f t="shared" si="9"/>
        <v>0</v>
      </c>
      <c r="E77">
        <f t="shared" si="12"/>
        <v>0</v>
      </c>
      <c r="F77">
        <f t="shared" si="13"/>
        <v>0</v>
      </c>
      <c r="G77">
        <f t="shared" si="14"/>
        <v>0</v>
      </c>
      <c r="H77">
        <f t="shared" si="15"/>
        <v>0</v>
      </c>
      <c r="I77">
        <f t="shared" si="16"/>
        <v>0</v>
      </c>
      <c r="J77">
        <f t="shared" si="17"/>
        <v>0</v>
      </c>
    </row>
    <row r="78" spans="1:10" x14ac:dyDescent="0.3">
      <c r="A78" s="2">
        <v>39</v>
      </c>
      <c r="B78">
        <f t="shared" si="10"/>
        <v>1</v>
      </c>
      <c r="C78">
        <f t="shared" si="11"/>
        <v>0</v>
      </c>
      <c r="D78">
        <f t="shared" si="9"/>
        <v>0</v>
      </c>
      <c r="E78">
        <f t="shared" si="12"/>
        <v>0</v>
      </c>
      <c r="F78">
        <f t="shared" si="13"/>
        <v>0</v>
      </c>
      <c r="G78">
        <f t="shared" si="14"/>
        <v>0</v>
      </c>
      <c r="H78">
        <f t="shared" si="15"/>
        <v>0</v>
      </c>
      <c r="I78">
        <f t="shared" si="16"/>
        <v>0</v>
      </c>
      <c r="J78">
        <f t="shared" si="17"/>
        <v>0</v>
      </c>
    </row>
    <row r="79" spans="1:10" x14ac:dyDescent="0.3">
      <c r="A79" s="2">
        <v>39</v>
      </c>
      <c r="B79">
        <f t="shared" si="10"/>
        <v>1</v>
      </c>
      <c r="C79">
        <f t="shared" si="11"/>
        <v>0</v>
      </c>
      <c r="D79">
        <f t="shared" si="9"/>
        <v>0</v>
      </c>
      <c r="E79">
        <f t="shared" si="12"/>
        <v>0</v>
      </c>
      <c r="F79">
        <f t="shared" si="13"/>
        <v>0</v>
      </c>
      <c r="G79">
        <f t="shared" si="14"/>
        <v>0</v>
      </c>
      <c r="H79">
        <f t="shared" si="15"/>
        <v>0</v>
      </c>
      <c r="I79">
        <f t="shared" si="16"/>
        <v>0</v>
      </c>
      <c r="J79">
        <f t="shared" si="17"/>
        <v>0</v>
      </c>
    </row>
    <row r="80" spans="1:10" x14ac:dyDescent="0.3">
      <c r="A80" s="2">
        <v>39</v>
      </c>
      <c r="B80">
        <f t="shared" si="10"/>
        <v>1</v>
      </c>
      <c r="C80">
        <f t="shared" si="11"/>
        <v>0</v>
      </c>
      <c r="D80">
        <f t="shared" si="9"/>
        <v>0</v>
      </c>
      <c r="E80">
        <f t="shared" si="12"/>
        <v>0</v>
      </c>
      <c r="F80">
        <f t="shared" si="13"/>
        <v>0</v>
      </c>
      <c r="G80">
        <f t="shared" si="14"/>
        <v>0</v>
      </c>
      <c r="H80">
        <f t="shared" si="15"/>
        <v>0</v>
      </c>
      <c r="I80">
        <f t="shared" si="16"/>
        <v>0</v>
      </c>
      <c r="J80">
        <f t="shared" si="17"/>
        <v>0</v>
      </c>
    </row>
    <row r="81" spans="1:10" x14ac:dyDescent="0.3">
      <c r="A81" s="2">
        <v>40</v>
      </c>
      <c r="B81">
        <f t="shared" si="10"/>
        <v>1</v>
      </c>
      <c r="C81">
        <f t="shared" si="11"/>
        <v>0</v>
      </c>
      <c r="D81">
        <f t="shared" si="9"/>
        <v>0</v>
      </c>
      <c r="E81">
        <f t="shared" si="12"/>
        <v>0</v>
      </c>
      <c r="F81">
        <f t="shared" si="13"/>
        <v>0</v>
      </c>
      <c r="G81">
        <f t="shared" si="14"/>
        <v>0</v>
      </c>
      <c r="H81">
        <f t="shared" si="15"/>
        <v>0</v>
      </c>
      <c r="I81">
        <f t="shared" si="16"/>
        <v>0</v>
      </c>
      <c r="J81">
        <f t="shared" si="17"/>
        <v>0</v>
      </c>
    </row>
    <row r="82" spans="1:10" x14ac:dyDescent="0.3">
      <c r="A82" s="2">
        <v>41</v>
      </c>
      <c r="B82">
        <f t="shared" si="10"/>
        <v>1</v>
      </c>
      <c r="C82">
        <f t="shared" si="11"/>
        <v>0</v>
      </c>
      <c r="D82">
        <f t="shared" si="9"/>
        <v>0</v>
      </c>
      <c r="E82">
        <f t="shared" si="12"/>
        <v>0</v>
      </c>
      <c r="F82">
        <f t="shared" si="13"/>
        <v>0</v>
      </c>
      <c r="G82">
        <f t="shared" si="14"/>
        <v>0</v>
      </c>
      <c r="H82">
        <f t="shared" si="15"/>
        <v>0</v>
      </c>
      <c r="I82">
        <f t="shared" si="16"/>
        <v>0</v>
      </c>
      <c r="J82">
        <f t="shared" si="17"/>
        <v>0</v>
      </c>
    </row>
    <row r="83" spans="1:10" x14ac:dyDescent="0.3">
      <c r="A83" s="2">
        <v>41</v>
      </c>
      <c r="B83">
        <f t="shared" si="10"/>
        <v>1</v>
      </c>
      <c r="C83">
        <f t="shared" si="11"/>
        <v>0</v>
      </c>
      <c r="D83">
        <f t="shared" si="9"/>
        <v>0</v>
      </c>
      <c r="E83">
        <f t="shared" si="12"/>
        <v>0</v>
      </c>
      <c r="F83">
        <f t="shared" si="13"/>
        <v>0</v>
      </c>
      <c r="G83">
        <f t="shared" si="14"/>
        <v>0</v>
      </c>
      <c r="H83">
        <f t="shared" si="15"/>
        <v>0</v>
      </c>
      <c r="I83">
        <f t="shared" si="16"/>
        <v>0</v>
      </c>
      <c r="J83">
        <f t="shared" si="17"/>
        <v>0</v>
      </c>
    </row>
    <row r="84" spans="1:10" x14ac:dyDescent="0.3">
      <c r="A84" s="2">
        <v>41</v>
      </c>
      <c r="B84">
        <f t="shared" si="10"/>
        <v>1</v>
      </c>
      <c r="C84">
        <f t="shared" si="11"/>
        <v>0</v>
      </c>
      <c r="D84">
        <f t="shared" si="9"/>
        <v>0</v>
      </c>
      <c r="E84">
        <f t="shared" si="12"/>
        <v>0</v>
      </c>
      <c r="F84">
        <f t="shared" si="13"/>
        <v>0</v>
      </c>
      <c r="G84">
        <f t="shared" si="14"/>
        <v>0</v>
      </c>
      <c r="H84">
        <f t="shared" si="15"/>
        <v>0</v>
      </c>
      <c r="I84">
        <f t="shared" si="16"/>
        <v>0</v>
      </c>
      <c r="J84">
        <f t="shared" si="17"/>
        <v>0</v>
      </c>
    </row>
    <row r="85" spans="1:10" x14ac:dyDescent="0.3">
      <c r="A85" s="2">
        <v>41</v>
      </c>
      <c r="B85">
        <f t="shared" si="10"/>
        <v>1</v>
      </c>
      <c r="C85">
        <f t="shared" si="11"/>
        <v>0</v>
      </c>
      <c r="D85">
        <f t="shared" si="9"/>
        <v>0</v>
      </c>
      <c r="E85">
        <f t="shared" si="12"/>
        <v>0</v>
      </c>
      <c r="F85">
        <f t="shared" si="13"/>
        <v>0</v>
      </c>
      <c r="G85">
        <f t="shared" si="14"/>
        <v>0</v>
      </c>
      <c r="H85">
        <f t="shared" si="15"/>
        <v>0</v>
      </c>
      <c r="I85">
        <f t="shared" si="16"/>
        <v>0</v>
      </c>
      <c r="J85">
        <f t="shared" si="17"/>
        <v>0</v>
      </c>
    </row>
    <row r="86" spans="1:10" x14ac:dyDescent="0.3">
      <c r="A86" s="2">
        <v>41</v>
      </c>
      <c r="B86">
        <f t="shared" si="10"/>
        <v>1</v>
      </c>
      <c r="C86">
        <f t="shared" si="11"/>
        <v>0</v>
      </c>
      <c r="D86">
        <f t="shared" si="9"/>
        <v>0</v>
      </c>
      <c r="E86">
        <f t="shared" si="12"/>
        <v>0</v>
      </c>
      <c r="F86">
        <f t="shared" si="13"/>
        <v>0</v>
      </c>
      <c r="G86">
        <f t="shared" si="14"/>
        <v>0</v>
      </c>
      <c r="H86">
        <f t="shared" si="15"/>
        <v>0</v>
      </c>
      <c r="I86">
        <f t="shared" si="16"/>
        <v>0</v>
      </c>
      <c r="J86">
        <f t="shared" si="17"/>
        <v>0</v>
      </c>
    </row>
    <row r="87" spans="1:10" x14ac:dyDescent="0.3">
      <c r="A87" s="2">
        <v>41</v>
      </c>
      <c r="B87">
        <f t="shared" si="10"/>
        <v>1</v>
      </c>
      <c r="C87">
        <f t="shared" si="11"/>
        <v>0</v>
      </c>
      <c r="D87">
        <f t="shared" si="9"/>
        <v>0</v>
      </c>
      <c r="E87">
        <f t="shared" si="12"/>
        <v>0</v>
      </c>
      <c r="F87">
        <f t="shared" si="13"/>
        <v>0</v>
      </c>
      <c r="G87">
        <f t="shared" si="14"/>
        <v>0</v>
      </c>
      <c r="H87">
        <f t="shared" si="15"/>
        <v>0</v>
      </c>
      <c r="I87">
        <f t="shared" si="16"/>
        <v>0</v>
      </c>
      <c r="J87">
        <f t="shared" si="17"/>
        <v>0</v>
      </c>
    </row>
    <row r="88" spans="1:10" x14ac:dyDescent="0.3">
      <c r="A88" s="2">
        <v>41</v>
      </c>
      <c r="B88">
        <f t="shared" si="10"/>
        <v>1</v>
      </c>
      <c r="C88">
        <f t="shared" si="11"/>
        <v>0</v>
      </c>
      <c r="D88">
        <f t="shared" si="9"/>
        <v>0</v>
      </c>
      <c r="E88">
        <f t="shared" si="12"/>
        <v>0</v>
      </c>
      <c r="F88">
        <f t="shared" si="13"/>
        <v>0</v>
      </c>
      <c r="G88">
        <f t="shared" si="14"/>
        <v>0</v>
      </c>
      <c r="H88">
        <f t="shared" si="15"/>
        <v>0</v>
      </c>
      <c r="I88">
        <f t="shared" si="16"/>
        <v>0</v>
      </c>
      <c r="J88">
        <f t="shared" si="17"/>
        <v>0</v>
      </c>
    </row>
    <row r="89" spans="1:10" x14ac:dyDescent="0.3">
      <c r="A89" s="2">
        <v>41</v>
      </c>
      <c r="B89">
        <f t="shared" si="10"/>
        <v>1</v>
      </c>
      <c r="C89">
        <f t="shared" si="11"/>
        <v>0</v>
      </c>
      <c r="D89">
        <f t="shared" si="9"/>
        <v>0</v>
      </c>
      <c r="E89">
        <f t="shared" si="12"/>
        <v>0</v>
      </c>
      <c r="F89">
        <f t="shared" si="13"/>
        <v>0</v>
      </c>
      <c r="G89">
        <f t="shared" si="14"/>
        <v>0</v>
      </c>
      <c r="H89">
        <f t="shared" si="15"/>
        <v>0</v>
      </c>
      <c r="I89">
        <f t="shared" si="16"/>
        <v>0</v>
      </c>
      <c r="J89">
        <f t="shared" si="17"/>
        <v>0</v>
      </c>
    </row>
    <row r="90" spans="1:10" x14ac:dyDescent="0.3">
      <c r="A90" s="2">
        <v>42</v>
      </c>
      <c r="B90">
        <f t="shared" si="10"/>
        <v>1</v>
      </c>
      <c r="C90">
        <f t="shared" si="11"/>
        <v>0</v>
      </c>
      <c r="D90">
        <f t="shared" si="9"/>
        <v>0</v>
      </c>
      <c r="E90">
        <f t="shared" si="12"/>
        <v>0</v>
      </c>
      <c r="F90">
        <f t="shared" si="13"/>
        <v>0</v>
      </c>
      <c r="G90">
        <f t="shared" si="14"/>
        <v>0</v>
      </c>
      <c r="H90">
        <f t="shared" si="15"/>
        <v>0</v>
      </c>
      <c r="I90">
        <f t="shared" si="16"/>
        <v>0</v>
      </c>
      <c r="J90">
        <f t="shared" si="17"/>
        <v>0</v>
      </c>
    </row>
    <row r="91" spans="1:10" x14ac:dyDescent="0.3">
      <c r="A91" s="2">
        <v>42</v>
      </c>
      <c r="B91">
        <f t="shared" si="10"/>
        <v>1</v>
      </c>
      <c r="C91">
        <f t="shared" si="11"/>
        <v>0</v>
      </c>
      <c r="D91">
        <f t="shared" si="9"/>
        <v>0</v>
      </c>
      <c r="E91">
        <f t="shared" si="12"/>
        <v>0</v>
      </c>
      <c r="F91">
        <f t="shared" si="13"/>
        <v>0</v>
      </c>
      <c r="G91">
        <f t="shared" si="14"/>
        <v>0</v>
      </c>
      <c r="H91">
        <f t="shared" si="15"/>
        <v>0</v>
      </c>
      <c r="I91">
        <f t="shared" si="16"/>
        <v>0</v>
      </c>
      <c r="J91">
        <f t="shared" si="17"/>
        <v>0</v>
      </c>
    </row>
    <row r="92" spans="1:10" x14ac:dyDescent="0.3">
      <c r="A92" s="2">
        <v>42</v>
      </c>
      <c r="B92">
        <f t="shared" si="10"/>
        <v>1</v>
      </c>
      <c r="C92">
        <f t="shared" si="11"/>
        <v>0</v>
      </c>
      <c r="D92">
        <f t="shared" si="9"/>
        <v>0</v>
      </c>
      <c r="E92">
        <f t="shared" si="12"/>
        <v>0</v>
      </c>
      <c r="F92">
        <f t="shared" si="13"/>
        <v>0</v>
      </c>
      <c r="G92">
        <f t="shared" si="14"/>
        <v>0</v>
      </c>
      <c r="H92">
        <f t="shared" si="15"/>
        <v>0</v>
      </c>
      <c r="I92">
        <f t="shared" si="16"/>
        <v>0</v>
      </c>
      <c r="J92">
        <f t="shared" si="17"/>
        <v>0</v>
      </c>
    </row>
    <row r="93" spans="1:10" x14ac:dyDescent="0.3">
      <c r="A93" s="2">
        <v>42</v>
      </c>
      <c r="B93">
        <f t="shared" si="10"/>
        <v>1</v>
      </c>
      <c r="C93">
        <f t="shared" si="11"/>
        <v>0</v>
      </c>
      <c r="D93">
        <f t="shared" si="9"/>
        <v>0</v>
      </c>
      <c r="E93">
        <f t="shared" si="12"/>
        <v>0</v>
      </c>
      <c r="F93">
        <f t="shared" si="13"/>
        <v>0</v>
      </c>
      <c r="G93">
        <f t="shared" si="14"/>
        <v>0</v>
      </c>
      <c r="H93">
        <f t="shared" si="15"/>
        <v>0</v>
      </c>
      <c r="I93">
        <f t="shared" si="16"/>
        <v>0</v>
      </c>
      <c r="J93">
        <f t="shared" si="17"/>
        <v>0</v>
      </c>
    </row>
    <row r="94" spans="1:10" x14ac:dyDescent="0.3">
      <c r="A94" s="2">
        <v>42</v>
      </c>
      <c r="B94">
        <f t="shared" si="10"/>
        <v>1</v>
      </c>
      <c r="C94">
        <f t="shared" si="11"/>
        <v>0</v>
      </c>
      <c r="D94">
        <f t="shared" si="9"/>
        <v>0</v>
      </c>
      <c r="E94">
        <f t="shared" si="12"/>
        <v>0</v>
      </c>
      <c r="F94">
        <f t="shared" si="13"/>
        <v>0</v>
      </c>
      <c r="G94">
        <f t="shared" si="14"/>
        <v>0</v>
      </c>
      <c r="H94">
        <f t="shared" si="15"/>
        <v>0</v>
      </c>
      <c r="I94">
        <f t="shared" si="16"/>
        <v>0</v>
      </c>
      <c r="J94">
        <f t="shared" si="17"/>
        <v>0</v>
      </c>
    </row>
    <row r="95" spans="1:10" x14ac:dyDescent="0.3">
      <c r="A95" s="2">
        <v>42</v>
      </c>
      <c r="B95">
        <f t="shared" si="10"/>
        <v>1</v>
      </c>
      <c r="C95">
        <f t="shared" si="11"/>
        <v>0</v>
      </c>
      <c r="D95">
        <f t="shared" si="9"/>
        <v>0</v>
      </c>
      <c r="E95">
        <f t="shared" si="12"/>
        <v>0</v>
      </c>
      <c r="F95">
        <f t="shared" si="13"/>
        <v>0</v>
      </c>
      <c r="G95">
        <f t="shared" si="14"/>
        <v>0</v>
      </c>
      <c r="H95">
        <f t="shared" si="15"/>
        <v>0</v>
      </c>
      <c r="I95">
        <f t="shared" si="16"/>
        <v>0</v>
      </c>
      <c r="J95">
        <f t="shared" si="17"/>
        <v>0</v>
      </c>
    </row>
    <row r="96" spans="1:10" x14ac:dyDescent="0.3">
      <c r="A96" s="2">
        <v>42</v>
      </c>
      <c r="B96">
        <f t="shared" si="10"/>
        <v>1</v>
      </c>
      <c r="C96">
        <f t="shared" si="11"/>
        <v>0</v>
      </c>
      <c r="D96">
        <f t="shared" si="9"/>
        <v>0</v>
      </c>
      <c r="E96">
        <f t="shared" si="12"/>
        <v>0</v>
      </c>
      <c r="F96">
        <f t="shared" si="13"/>
        <v>0</v>
      </c>
      <c r="G96">
        <f t="shared" si="14"/>
        <v>0</v>
      </c>
      <c r="H96">
        <f t="shared" si="15"/>
        <v>0</v>
      </c>
      <c r="I96">
        <f t="shared" si="16"/>
        <v>0</v>
      </c>
      <c r="J96">
        <f t="shared" si="17"/>
        <v>0</v>
      </c>
    </row>
    <row r="97" spans="1:10" x14ac:dyDescent="0.3">
      <c r="A97" s="2">
        <v>42</v>
      </c>
      <c r="B97">
        <f t="shared" si="10"/>
        <v>1</v>
      </c>
      <c r="C97">
        <f t="shared" si="11"/>
        <v>0</v>
      </c>
      <c r="D97">
        <f t="shared" si="9"/>
        <v>0</v>
      </c>
      <c r="E97">
        <f t="shared" si="12"/>
        <v>0</v>
      </c>
      <c r="F97">
        <f t="shared" si="13"/>
        <v>0</v>
      </c>
      <c r="G97">
        <f t="shared" si="14"/>
        <v>0</v>
      </c>
      <c r="H97">
        <f t="shared" si="15"/>
        <v>0</v>
      </c>
      <c r="I97">
        <f t="shared" si="16"/>
        <v>0</v>
      </c>
      <c r="J97">
        <f t="shared" si="17"/>
        <v>0</v>
      </c>
    </row>
    <row r="98" spans="1:10" x14ac:dyDescent="0.3">
      <c r="A98" s="2">
        <v>42</v>
      </c>
      <c r="B98">
        <f t="shared" si="10"/>
        <v>1</v>
      </c>
      <c r="C98">
        <f t="shared" si="11"/>
        <v>0</v>
      </c>
      <c r="D98">
        <f t="shared" si="9"/>
        <v>0</v>
      </c>
      <c r="E98">
        <f t="shared" si="12"/>
        <v>0</v>
      </c>
      <c r="F98">
        <f t="shared" si="13"/>
        <v>0</v>
      </c>
      <c r="G98">
        <f t="shared" si="14"/>
        <v>0</v>
      </c>
      <c r="H98">
        <f t="shared" si="15"/>
        <v>0</v>
      </c>
      <c r="I98">
        <f t="shared" si="16"/>
        <v>0</v>
      </c>
      <c r="J98">
        <f t="shared" si="17"/>
        <v>0</v>
      </c>
    </row>
    <row r="99" spans="1:10" x14ac:dyDescent="0.3">
      <c r="A99" s="2">
        <v>43</v>
      </c>
      <c r="B99">
        <f t="shared" si="10"/>
        <v>1</v>
      </c>
      <c r="C99">
        <f t="shared" si="11"/>
        <v>0</v>
      </c>
      <c r="D99">
        <f t="shared" si="9"/>
        <v>0</v>
      </c>
      <c r="E99">
        <f t="shared" si="12"/>
        <v>0</v>
      </c>
      <c r="F99">
        <f t="shared" si="13"/>
        <v>0</v>
      </c>
      <c r="G99">
        <f t="shared" si="14"/>
        <v>0</v>
      </c>
      <c r="H99">
        <f t="shared" si="15"/>
        <v>0</v>
      </c>
      <c r="I99">
        <f t="shared" si="16"/>
        <v>0</v>
      </c>
      <c r="J99">
        <f t="shared" si="17"/>
        <v>0</v>
      </c>
    </row>
    <row r="100" spans="1:10" x14ac:dyDescent="0.3">
      <c r="A100" s="2">
        <v>43</v>
      </c>
      <c r="B100">
        <f t="shared" si="10"/>
        <v>1</v>
      </c>
      <c r="C100">
        <f t="shared" si="11"/>
        <v>0</v>
      </c>
      <c r="D100">
        <f t="shared" si="9"/>
        <v>0</v>
      </c>
      <c r="E100">
        <f t="shared" si="12"/>
        <v>0</v>
      </c>
      <c r="F100">
        <f t="shared" si="13"/>
        <v>0</v>
      </c>
      <c r="G100">
        <f t="shared" si="14"/>
        <v>0</v>
      </c>
      <c r="H100">
        <f t="shared" si="15"/>
        <v>0</v>
      </c>
      <c r="I100">
        <f t="shared" si="16"/>
        <v>0</v>
      </c>
      <c r="J100">
        <f t="shared" si="17"/>
        <v>0</v>
      </c>
    </row>
    <row r="101" spans="1:10" x14ac:dyDescent="0.3">
      <c r="A101" s="2">
        <v>43</v>
      </c>
      <c r="B101">
        <f t="shared" si="10"/>
        <v>1</v>
      </c>
      <c r="C101">
        <f t="shared" si="11"/>
        <v>0</v>
      </c>
      <c r="D101">
        <f t="shared" si="9"/>
        <v>0</v>
      </c>
      <c r="E101">
        <f t="shared" si="12"/>
        <v>0</v>
      </c>
      <c r="F101">
        <f t="shared" si="13"/>
        <v>0</v>
      </c>
      <c r="G101">
        <f t="shared" si="14"/>
        <v>0</v>
      </c>
      <c r="H101">
        <f t="shared" si="15"/>
        <v>0</v>
      </c>
      <c r="I101">
        <f t="shared" si="16"/>
        <v>0</v>
      </c>
      <c r="J101">
        <f t="shared" si="17"/>
        <v>0</v>
      </c>
    </row>
    <row r="102" spans="1:10" x14ac:dyDescent="0.3">
      <c r="A102" s="2">
        <v>43</v>
      </c>
      <c r="B102">
        <f t="shared" si="10"/>
        <v>1</v>
      </c>
      <c r="C102">
        <f t="shared" si="11"/>
        <v>0</v>
      </c>
      <c r="D102">
        <f t="shared" si="9"/>
        <v>0</v>
      </c>
      <c r="E102">
        <f t="shared" si="12"/>
        <v>0</v>
      </c>
      <c r="F102">
        <f t="shared" si="13"/>
        <v>0</v>
      </c>
      <c r="G102">
        <f t="shared" si="14"/>
        <v>0</v>
      </c>
      <c r="H102">
        <f t="shared" si="15"/>
        <v>0</v>
      </c>
      <c r="I102">
        <f t="shared" si="16"/>
        <v>0</v>
      </c>
      <c r="J102">
        <f t="shared" si="17"/>
        <v>0</v>
      </c>
    </row>
    <row r="103" spans="1:10" x14ac:dyDescent="0.3">
      <c r="A103" s="2">
        <v>43</v>
      </c>
      <c r="B103">
        <f t="shared" si="10"/>
        <v>1</v>
      </c>
      <c r="C103">
        <f t="shared" si="11"/>
        <v>0</v>
      </c>
      <c r="D103">
        <f t="shared" si="9"/>
        <v>0</v>
      </c>
      <c r="E103">
        <f t="shared" si="12"/>
        <v>0</v>
      </c>
      <c r="F103">
        <f t="shared" si="13"/>
        <v>0</v>
      </c>
      <c r="G103">
        <f t="shared" si="14"/>
        <v>0</v>
      </c>
      <c r="H103">
        <f t="shared" si="15"/>
        <v>0</v>
      </c>
      <c r="I103">
        <f t="shared" si="16"/>
        <v>0</v>
      </c>
      <c r="J103">
        <f t="shared" si="17"/>
        <v>0</v>
      </c>
    </row>
    <row r="104" spans="1:10" x14ac:dyDescent="0.3">
      <c r="A104" s="2">
        <v>43</v>
      </c>
      <c r="B104">
        <f t="shared" si="10"/>
        <v>1</v>
      </c>
      <c r="C104">
        <f t="shared" si="11"/>
        <v>0</v>
      </c>
      <c r="D104">
        <f t="shared" si="9"/>
        <v>0</v>
      </c>
      <c r="E104">
        <f t="shared" si="12"/>
        <v>0</v>
      </c>
      <c r="F104">
        <f t="shared" si="13"/>
        <v>0</v>
      </c>
      <c r="G104">
        <f t="shared" si="14"/>
        <v>0</v>
      </c>
      <c r="H104">
        <f t="shared" si="15"/>
        <v>0</v>
      </c>
      <c r="I104">
        <f t="shared" si="16"/>
        <v>0</v>
      </c>
      <c r="J104">
        <f t="shared" si="17"/>
        <v>0</v>
      </c>
    </row>
    <row r="105" spans="1:10" x14ac:dyDescent="0.3">
      <c r="A105" s="2">
        <v>43</v>
      </c>
      <c r="B105">
        <f t="shared" si="10"/>
        <v>1</v>
      </c>
      <c r="C105">
        <f t="shared" si="11"/>
        <v>0</v>
      </c>
      <c r="D105">
        <f t="shared" si="9"/>
        <v>0</v>
      </c>
      <c r="E105">
        <f t="shared" si="12"/>
        <v>0</v>
      </c>
      <c r="F105">
        <f t="shared" si="13"/>
        <v>0</v>
      </c>
      <c r="G105">
        <f t="shared" si="14"/>
        <v>0</v>
      </c>
      <c r="H105">
        <f t="shared" si="15"/>
        <v>0</v>
      </c>
      <c r="I105">
        <f t="shared" si="16"/>
        <v>0</v>
      </c>
      <c r="J105">
        <f t="shared" si="17"/>
        <v>0</v>
      </c>
    </row>
    <row r="106" spans="1:10" x14ac:dyDescent="0.3">
      <c r="A106" s="2">
        <v>43</v>
      </c>
      <c r="B106">
        <f t="shared" si="10"/>
        <v>1</v>
      </c>
      <c r="C106">
        <f t="shared" si="11"/>
        <v>0</v>
      </c>
      <c r="D106">
        <f t="shared" si="9"/>
        <v>0</v>
      </c>
      <c r="E106">
        <f t="shared" si="12"/>
        <v>0</v>
      </c>
      <c r="F106">
        <f t="shared" si="13"/>
        <v>0</v>
      </c>
      <c r="G106">
        <f t="shared" si="14"/>
        <v>0</v>
      </c>
      <c r="H106">
        <f t="shared" si="15"/>
        <v>0</v>
      </c>
      <c r="I106">
        <f t="shared" si="16"/>
        <v>0</v>
      </c>
      <c r="J106">
        <f t="shared" si="17"/>
        <v>0</v>
      </c>
    </row>
    <row r="107" spans="1:10" x14ac:dyDescent="0.3">
      <c r="A107" s="2">
        <v>43</v>
      </c>
      <c r="B107">
        <f t="shared" si="10"/>
        <v>1</v>
      </c>
      <c r="C107">
        <f t="shared" si="11"/>
        <v>0</v>
      </c>
      <c r="D107">
        <f t="shared" si="9"/>
        <v>0</v>
      </c>
      <c r="E107">
        <f t="shared" si="12"/>
        <v>0</v>
      </c>
      <c r="F107">
        <f t="shared" si="13"/>
        <v>0</v>
      </c>
      <c r="G107">
        <f t="shared" si="14"/>
        <v>0</v>
      </c>
      <c r="H107">
        <f t="shared" si="15"/>
        <v>0</v>
      </c>
      <c r="I107">
        <f t="shared" si="16"/>
        <v>0</v>
      </c>
      <c r="J107">
        <f t="shared" si="17"/>
        <v>0</v>
      </c>
    </row>
    <row r="108" spans="1:10" x14ac:dyDescent="0.3">
      <c r="A108" s="2">
        <v>43</v>
      </c>
      <c r="B108">
        <f t="shared" si="10"/>
        <v>1</v>
      </c>
      <c r="C108">
        <f t="shared" si="11"/>
        <v>0</v>
      </c>
      <c r="D108">
        <f t="shared" si="9"/>
        <v>0</v>
      </c>
      <c r="E108">
        <f t="shared" si="12"/>
        <v>0</v>
      </c>
      <c r="F108">
        <f t="shared" si="13"/>
        <v>0</v>
      </c>
      <c r="G108">
        <f t="shared" si="14"/>
        <v>0</v>
      </c>
      <c r="H108">
        <f t="shared" si="15"/>
        <v>0</v>
      </c>
      <c r="I108">
        <f t="shared" si="16"/>
        <v>0</v>
      </c>
      <c r="J108">
        <f t="shared" si="17"/>
        <v>0</v>
      </c>
    </row>
    <row r="109" spans="1:10" x14ac:dyDescent="0.3">
      <c r="A109" s="2">
        <v>43</v>
      </c>
      <c r="B109">
        <f t="shared" si="10"/>
        <v>1</v>
      </c>
      <c r="C109">
        <f t="shared" si="11"/>
        <v>0</v>
      </c>
      <c r="D109">
        <f t="shared" si="9"/>
        <v>0</v>
      </c>
      <c r="E109">
        <f t="shared" si="12"/>
        <v>0</v>
      </c>
      <c r="F109">
        <f t="shared" si="13"/>
        <v>0</v>
      </c>
      <c r="G109">
        <f t="shared" si="14"/>
        <v>0</v>
      </c>
      <c r="H109">
        <f t="shared" si="15"/>
        <v>0</v>
      </c>
      <c r="I109">
        <f t="shared" si="16"/>
        <v>0</v>
      </c>
      <c r="J109">
        <f t="shared" si="17"/>
        <v>0</v>
      </c>
    </row>
    <row r="110" spans="1:10" x14ac:dyDescent="0.3">
      <c r="A110" s="2">
        <v>43</v>
      </c>
      <c r="B110">
        <f t="shared" si="10"/>
        <v>1</v>
      </c>
      <c r="C110">
        <f t="shared" si="11"/>
        <v>0</v>
      </c>
      <c r="D110">
        <f t="shared" si="9"/>
        <v>0</v>
      </c>
      <c r="E110">
        <f t="shared" si="12"/>
        <v>0</v>
      </c>
      <c r="F110">
        <f t="shared" si="13"/>
        <v>0</v>
      </c>
      <c r="G110">
        <f t="shared" si="14"/>
        <v>0</v>
      </c>
      <c r="H110">
        <f t="shared" si="15"/>
        <v>0</v>
      </c>
      <c r="I110">
        <f t="shared" si="16"/>
        <v>0</v>
      </c>
      <c r="J110">
        <f t="shared" si="17"/>
        <v>0</v>
      </c>
    </row>
    <row r="111" spans="1:10" x14ac:dyDescent="0.3">
      <c r="A111" s="2">
        <v>43</v>
      </c>
      <c r="B111">
        <f t="shared" si="10"/>
        <v>1</v>
      </c>
      <c r="C111">
        <f t="shared" si="11"/>
        <v>0</v>
      </c>
      <c r="D111">
        <f t="shared" si="9"/>
        <v>0</v>
      </c>
      <c r="E111">
        <f t="shared" si="12"/>
        <v>0</v>
      </c>
      <c r="F111">
        <f t="shared" si="13"/>
        <v>0</v>
      </c>
      <c r="G111">
        <f t="shared" si="14"/>
        <v>0</v>
      </c>
      <c r="H111">
        <f t="shared" si="15"/>
        <v>0</v>
      </c>
      <c r="I111">
        <f t="shared" si="16"/>
        <v>0</v>
      </c>
      <c r="J111">
        <f t="shared" si="17"/>
        <v>0</v>
      </c>
    </row>
    <row r="112" spans="1:10" x14ac:dyDescent="0.3">
      <c r="A112" s="2">
        <v>44</v>
      </c>
      <c r="B112">
        <f t="shared" si="10"/>
        <v>1</v>
      </c>
      <c r="C112">
        <f t="shared" si="11"/>
        <v>0</v>
      </c>
      <c r="D112">
        <f t="shared" si="9"/>
        <v>0</v>
      </c>
      <c r="E112">
        <f t="shared" si="12"/>
        <v>0</v>
      </c>
      <c r="F112">
        <f t="shared" si="13"/>
        <v>0</v>
      </c>
      <c r="G112">
        <f t="shared" si="14"/>
        <v>0</v>
      </c>
      <c r="H112">
        <f t="shared" si="15"/>
        <v>0</v>
      </c>
      <c r="I112">
        <f t="shared" si="16"/>
        <v>0</v>
      </c>
      <c r="J112">
        <f t="shared" si="17"/>
        <v>0</v>
      </c>
    </row>
    <row r="113" spans="1:10" x14ac:dyDescent="0.3">
      <c r="A113" s="2">
        <v>44</v>
      </c>
      <c r="B113">
        <f t="shared" si="10"/>
        <v>1</v>
      </c>
      <c r="C113">
        <f t="shared" si="11"/>
        <v>0</v>
      </c>
      <c r="D113">
        <f t="shared" si="9"/>
        <v>0</v>
      </c>
      <c r="E113">
        <f t="shared" si="12"/>
        <v>0</v>
      </c>
      <c r="F113">
        <f t="shared" si="13"/>
        <v>0</v>
      </c>
      <c r="G113">
        <f t="shared" si="14"/>
        <v>0</v>
      </c>
      <c r="H113">
        <f t="shared" si="15"/>
        <v>0</v>
      </c>
      <c r="I113">
        <f t="shared" si="16"/>
        <v>0</v>
      </c>
      <c r="J113">
        <f t="shared" si="17"/>
        <v>0</v>
      </c>
    </row>
    <row r="114" spans="1:10" x14ac:dyDescent="0.3">
      <c r="A114" s="2">
        <v>44</v>
      </c>
      <c r="B114">
        <f t="shared" si="10"/>
        <v>1</v>
      </c>
      <c r="C114">
        <f t="shared" si="11"/>
        <v>0</v>
      </c>
      <c r="D114">
        <f t="shared" si="9"/>
        <v>0</v>
      </c>
      <c r="E114">
        <f t="shared" si="12"/>
        <v>0</v>
      </c>
      <c r="F114">
        <f t="shared" si="13"/>
        <v>0</v>
      </c>
      <c r="G114">
        <f t="shared" si="14"/>
        <v>0</v>
      </c>
      <c r="H114">
        <f t="shared" si="15"/>
        <v>0</v>
      </c>
      <c r="I114">
        <f t="shared" si="16"/>
        <v>0</v>
      </c>
      <c r="J114">
        <f t="shared" si="17"/>
        <v>0</v>
      </c>
    </row>
    <row r="115" spans="1:10" x14ac:dyDescent="0.3">
      <c r="A115" s="2">
        <v>44</v>
      </c>
      <c r="B115">
        <f t="shared" si="10"/>
        <v>1</v>
      </c>
      <c r="C115">
        <f t="shared" si="11"/>
        <v>0</v>
      </c>
      <c r="D115">
        <f t="shared" si="9"/>
        <v>0</v>
      </c>
      <c r="E115">
        <f t="shared" si="12"/>
        <v>0</v>
      </c>
      <c r="F115">
        <f t="shared" si="13"/>
        <v>0</v>
      </c>
      <c r="G115">
        <f t="shared" si="14"/>
        <v>0</v>
      </c>
      <c r="H115">
        <f t="shared" si="15"/>
        <v>0</v>
      </c>
      <c r="I115">
        <f t="shared" si="16"/>
        <v>0</v>
      </c>
      <c r="J115">
        <f t="shared" si="17"/>
        <v>0</v>
      </c>
    </row>
    <row r="116" spans="1:10" x14ac:dyDescent="0.3">
      <c r="A116" s="2">
        <v>44</v>
      </c>
      <c r="B116">
        <f t="shared" si="10"/>
        <v>1</v>
      </c>
      <c r="C116">
        <f t="shared" si="11"/>
        <v>0</v>
      </c>
      <c r="D116">
        <f t="shared" si="9"/>
        <v>0</v>
      </c>
      <c r="E116">
        <f t="shared" si="12"/>
        <v>0</v>
      </c>
      <c r="F116">
        <f t="shared" si="13"/>
        <v>0</v>
      </c>
      <c r="G116">
        <f t="shared" si="14"/>
        <v>0</v>
      </c>
      <c r="H116">
        <f t="shared" si="15"/>
        <v>0</v>
      </c>
      <c r="I116">
        <f t="shared" si="16"/>
        <v>0</v>
      </c>
      <c r="J116">
        <f t="shared" si="17"/>
        <v>0</v>
      </c>
    </row>
    <row r="117" spans="1:10" x14ac:dyDescent="0.3">
      <c r="A117" s="2">
        <v>44</v>
      </c>
      <c r="B117">
        <f t="shared" si="10"/>
        <v>1</v>
      </c>
      <c r="C117">
        <f t="shared" si="11"/>
        <v>0</v>
      </c>
      <c r="D117">
        <f t="shared" si="9"/>
        <v>0</v>
      </c>
      <c r="E117">
        <f t="shared" si="12"/>
        <v>0</v>
      </c>
      <c r="F117">
        <f t="shared" si="13"/>
        <v>0</v>
      </c>
      <c r="G117">
        <f t="shared" si="14"/>
        <v>0</v>
      </c>
      <c r="H117">
        <f t="shared" si="15"/>
        <v>0</v>
      </c>
      <c r="I117">
        <f t="shared" si="16"/>
        <v>0</v>
      </c>
      <c r="J117">
        <f t="shared" si="17"/>
        <v>0</v>
      </c>
    </row>
    <row r="118" spans="1:10" x14ac:dyDescent="0.3">
      <c r="A118" s="2">
        <v>45</v>
      </c>
      <c r="B118">
        <f t="shared" si="10"/>
        <v>1</v>
      </c>
      <c r="C118">
        <f t="shared" si="11"/>
        <v>0</v>
      </c>
      <c r="D118">
        <f t="shared" si="9"/>
        <v>0</v>
      </c>
      <c r="E118">
        <f t="shared" si="12"/>
        <v>0</v>
      </c>
      <c r="F118">
        <f t="shared" si="13"/>
        <v>0</v>
      </c>
      <c r="G118">
        <f t="shared" si="14"/>
        <v>0</v>
      </c>
      <c r="H118">
        <f t="shared" si="15"/>
        <v>0</v>
      </c>
      <c r="I118">
        <f t="shared" si="16"/>
        <v>0</v>
      </c>
      <c r="J118">
        <f t="shared" si="17"/>
        <v>0</v>
      </c>
    </row>
    <row r="119" spans="1:10" x14ac:dyDescent="0.3">
      <c r="A119" s="2">
        <v>45</v>
      </c>
      <c r="B119">
        <f t="shared" si="10"/>
        <v>1</v>
      </c>
      <c r="C119">
        <f t="shared" si="11"/>
        <v>0</v>
      </c>
      <c r="D119">
        <f t="shared" si="9"/>
        <v>0</v>
      </c>
      <c r="E119">
        <f t="shared" si="12"/>
        <v>0</v>
      </c>
      <c r="F119">
        <f t="shared" si="13"/>
        <v>0</v>
      </c>
      <c r="G119">
        <f t="shared" si="14"/>
        <v>0</v>
      </c>
      <c r="H119">
        <f t="shared" si="15"/>
        <v>0</v>
      </c>
      <c r="I119">
        <f t="shared" si="16"/>
        <v>0</v>
      </c>
      <c r="J119">
        <f t="shared" si="17"/>
        <v>0</v>
      </c>
    </row>
    <row r="120" spans="1:10" x14ac:dyDescent="0.3">
      <c r="A120" s="2">
        <v>45</v>
      </c>
      <c r="B120">
        <f t="shared" si="10"/>
        <v>1</v>
      </c>
      <c r="C120">
        <f t="shared" si="11"/>
        <v>0</v>
      </c>
      <c r="D120">
        <f t="shared" si="9"/>
        <v>0</v>
      </c>
      <c r="E120">
        <f t="shared" si="12"/>
        <v>0</v>
      </c>
      <c r="F120">
        <f t="shared" si="13"/>
        <v>0</v>
      </c>
      <c r="G120">
        <f t="shared" si="14"/>
        <v>0</v>
      </c>
      <c r="H120">
        <f t="shared" si="15"/>
        <v>0</v>
      </c>
      <c r="I120">
        <f t="shared" si="16"/>
        <v>0</v>
      </c>
      <c r="J120">
        <f t="shared" si="17"/>
        <v>0</v>
      </c>
    </row>
    <row r="121" spans="1:10" x14ac:dyDescent="0.3">
      <c r="A121" s="2">
        <v>45</v>
      </c>
      <c r="B121">
        <f t="shared" si="10"/>
        <v>1</v>
      </c>
      <c r="C121">
        <f t="shared" si="11"/>
        <v>0</v>
      </c>
      <c r="D121">
        <f t="shared" si="9"/>
        <v>0</v>
      </c>
      <c r="E121">
        <f t="shared" si="12"/>
        <v>0</v>
      </c>
      <c r="F121">
        <f t="shared" si="13"/>
        <v>0</v>
      </c>
      <c r="G121">
        <f t="shared" si="14"/>
        <v>0</v>
      </c>
      <c r="H121">
        <f t="shared" si="15"/>
        <v>0</v>
      </c>
      <c r="I121">
        <f t="shared" si="16"/>
        <v>0</v>
      </c>
      <c r="J121">
        <f t="shared" si="17"/>
        <v>0</v>
      </c>
    </row>
    <row r="122" spans="1:10" x14ac:dyDescent="0.3">
      <c r="A122" s="2">
        <v>45</v>
      </c>
      <c r="B122">
        <f t="shared" si="10"/>
        <v>1</v>
      </c>
      <c r="C122">
        <f t="shared" si="11"/>
        <v>0</v>
      </c>
      <c r="D122">
        <f t="shared" si="9"/>
        <v>0</v>
      </c>
      <c r="E122">
        <f t="shared" si="12"/>
        <v>0</v>
      </c>
      <c r="F122">
        <f t="shared" si="13"/>
        <v>0</v>
      </c>
      <c r="G122">
        <f t="shared" si="14"/>
        <v>0</v>
      </c>
      <c r="H122">
        <f t="shared" si="15"/>
        <v>0</v>
      </c>
      <c r="I122">
        <f t="shared" si="16"/>
        <v>0</v>
      </c>
      <c r="J122">
        <f t="shared" si="17"/>
        <v>0</v>
      </c>
    </row>
    <row r="123" spans="1:10" x14ac:dyDescent="0.3">
      <c r="A123" s="2">
        <v>45</v>
      </c>
      <c r="B123">
        <f t="shared" si="10"/>
        <v>1</v>
      </c>
      <c r="C123">
        <f t="shared" si="11"/>
        <v>0</v>
      </c>
      <c r="D123">
        <f t="shared" si="9"/>
        <v>0</v>
      </c>
      <c r="E123">
        <f t="shared" si="12"/>
        <v>0</v>
      </c>
      <c r="F123">
        <f t="shared" si="13"/>
        <v>0</v>
      </c>
      <c r="G123">
        <f t="shared" si="14"/>
        <v>0</v>
      </c>
      <c r="H123">
        <f t="shared" si="15"/>
        <v>0</v>
      </c>
      <c r="I123">
        <f t="shared" si="16"/>
        <v>0</v>
      </c>
      <c r="J123">
        <f t="shared" si="17"/>
        <v>0</v>
      </c>
    </row>
    <row r="124" spans="1:10" x14ac:dyDescent="0.3">
      <c r="A124" s="2">
        <v>45</v>
      </c>
      <c r="B124">
        <f t="shared" si="10"/>
        <v>1</v>
      </c>
      <c r="C124">
        <f t="shared" si="11"/>
        <v>0</v>
      </c>
      <c r="D124">
        <f t="shared" si="9"/>
        <v>0</v>
      </c>
      <c r="E124">
        <f t="shared" si="12"/>
        <v>0</v>
      </c>
      <c r="F124">
        <f t="shared" si="13"/>
        <v>0</v>
      </c>
      <c r="G124">
        <f t="shared" si="14"/>
        <v>0</v>
      </c>
      <c r="H124">
        <f t="shared" si="15"/>
        <v>0</v>
      </c>
      <c r="I124">
        <f t="shared" si="16"/>
        <v>0</v>
      </c>
      <c r="J124">
        <f t="shared" si="17"/>
        <v>0</v>
      </c>
    </row>
    <row r="125" spans="1:10" x14ac:dyDescent="0.3">
      <c r="A125" s="2">
        <v>46</v>
      </c>
      <c r="B125">
        <f t="shared" si="10"/>
        <v>1</v>
      </c>
      <c r="C125">
        <f t="shared" si="11"/>
        <v>0</v>
      </c>
      <c r="D125">
        <f t="shared" si="9"/>
        <v>0</v>
      </c>
      <c r="E125">
        <f t="shared" si="12"/>
        <v>0</v>
      </c>
      <c r="F125">
        <f t="shared" si="13"/>
        <v>0</v>
      </c>
      <c r="G125">
        <f t="shared" si="14"/>
        <v>0</v>
      </c>
      <c r="H125">
        <f t="shared" si="15"/>
        <v>0</v>
      </c>
      <c r="I125">
        <f t="shared" si="16"/>
        <v>0</v>
      </c>
      <c r="J125">
        <f t="shared" si="17"/>
        <v>0</v>
      </c>
    </row>
    <row r="126" spans="1:10" x14ac:dyDescent="0.3">
      <c r="A126" s="2">
        <v>46</v>
      </c>
      <c r="B126">
        <f t="shared" si="10"/>
        <v>1</v>
      </c>
      <c r="C126">
        <f t="shared" si="11"/>
        <v>0</v>
      </c>
      <c r="D126">
        <f t="shared" si="9"/>
        <v>0</v>
      </c>
      <c r="E126">
        <f t="shared" si="12"/>
        <v>0</v>
      </c>
      <c r="F126">
        <f t="shared" si="13"/>
        <v>0</v>
      </c>
      <c r="G126">
        <f t="shared" si="14"/>
        <v>0</v>
      </c>
      <c r="H126">
        <f t="shared" si="15"/>
        <v>0</v>
      </c>
      <c r="I126">
        <f t="shared" si="16"/>
        <v>0</v>
      </c>
      <c r="J126">
        <f t="shared" si="17"/>
        <v>0</v>
      </c>
    </row>
    <row r="127" spans="1:10" x14ac:dyDescent="0.3">
      <c r="A127" s="2">
        <v>46</v>
      </c>
      <c r="B127">
        <f t="shared" si="10"/>
        <v>1</v>
      </c>
      <c r="C127">
        <f t="shared" si="11"/>
        <v>0</v>
      </c>
      <c r="D127">
        <f t="shared" si="9"/>
        <v>0</v>
      </c>
      <c r="E127">
        <f t="shared" si="12"/>
        <v>0</v>
      </c>
      <c r="F127">
        <f t="shared" si="13"/>
        <v>0</v>
      </c>
      <c r="G127">
        <f t="shared" si="14"/>
        <v>0</v>
      </c>
      <c r="H127">
        <f t="shared" si="15"/>
        <v>0</v>
      </c>
      <c r="I127">
        <f t="shared" si="16"/>
        <v>0</v>
      </c>
      <c r="J127">
        <f t="shared" si="17"/>
        <v>0</v>
      </c>
    </row>
    <row r="128" spans="1:10" x14ac:dyDescent="0.3">
      <c r="A128" s="2">
        <v>46</v>
      </c>
      <c r="B128">
        <f t="shared" si="10"/>
        <v>1</v>
      </c>
      <c r="C128">
        <f t="shared" si="11"/>
        <v>0</v>
      </c>
      <c r="D128">
        <f t="shared" si="9"/>
        <v>0</v>
      </c>
      <c r="E128">
        <f t="shared" si="12"/>
        <v>0</v>
      </c>
      <c r="F128">
        <f t="shared" si="13"/>
        <v>0</v>
      </c>
      <c r="G128">
        <f t="shared" si="14"/>
        <v>0</v>
      </c>
      <c r="H128">
        <f t="shared" si="15"/>
        <v>0</v>
      </c>
      <c r="I128">
        <f t="shared" si="16"/>
        <v>0</v>
      </c>
      <c r="J128">
        <f t="shared" si="17"/>
        <v>0</v>
      </c>
    </row>
    <row r="129" spans="1:10" x14ac:dyDescent="0.3">
      <c r="A129" s="2">
        <v>46</v>
      </c>
      <c r="B129">
        <f t="shared" si="10"/>
        <v>1</v>
      </c>
      <c r="C129">
        <f t="shared" si="11"/>
        <v>0</v>
      </c>
      <c r="D129">
        <f t="shared" ref="D129:D192" si="18" xml:space="preserve"> IF(AND(100&lt;A129, A129&lt;301), 1, 0)</f>
        <v>0</v>
      </c>
      <c r="E129">
        <f t="shared" si="12"/>
        <v>0</v>
      </c>
      <c r="F129">
        <f t="shared" si="13"/>
        <v>0</v>
      </c>
      <c r="G129">
        <f t="shared" si="14"/>
        <v>0</v>
      </c>
      <c r="H129">
        <f t="shared" si="15"/>
        <v>0</v>
      </c>
      <c r="I129">
        <f t="shared" si="16"/>
        <v>0</v>
      </c>
      <c r="J129">
        <f t="shared" si="17"/>
        <v>0</v>
      </c>
    </row>
    <row r="130" spans="1:10" x14ac:dyDescent="0.3">
      <c r="A130" s="2">
        <v>46</v>
      </c>
      <c r="B130">
        <f t="shared" ref="B130:B193" si="19" xml:space="preserve"> IF(A130&lt;51, 1, 0)</f>
        <v>1</v>
      </c>
      <c r="C130">
        <f t="shared" ref="C130:C193" si="20" xml:space="preserve"> IF(AND(50&lt;A130, A130&lt;101), 1, 0)</f>
        <v>0</v>
      </c>
      <c r="D130">
        <f t="shared" si="18"/>
        <v>0</v>
      </c>
      <c r="E130">
        <f t="shared" ref="E130:E193" si="21" xml:space="preserve"> IF(AND(300&lt;A130, A130&lt;501), 1, 0)</f>
        <v>0</v>
      </c>
      <c r="F130">
        <f t="shared" ref="F130:F193" si="22" xml:space="preserve"> IF(AND(500&lt;A130, A130&lt;701), 1, 0)</f>
        <v>0</v>
      </c>
      <c r="G130">
        <f t="shared" ref="G130:G193" si="23" xml:space="preserve"> IF(AND(700&lt;A130, A130&lt;901), 1, 0)</f>
        <v>0</v>
      </c>
      <c r="H130">
        <f t="shared" ref="H130:H193" si="24" xml:space="preserve"> IF(AND(900&lt;A130, A130&lt;1101), 1, 0)</f>
        <v>0</v>
      </c>
      <c r="I130">
        <f t="shared" ref="I130:I193" si="25" xml:space="preserve"> IF(AND(1100&lt;A130, A130&lt;2000), 1, 0)</f>
        <v>0</v>
      </c>
      <c r="J130">
        <f t="shared" ref="J130:J193" si="26" xml:space="preserve"> IF(AND(2000&lt;A130, A130&lt;4000), 1, 0)</f>
        <v>0</v>
      </c>
    </row>
    <row r="131" spans="1:10" x14ac:dyDescent="0.3">
      <c r="A131" s="2">
        <v>46</v>
      </c>
      <c r="B131">
        <f t="shared" si="19"/>
        <v>1</v>
      </c>
      <c r="C131">
        <f t="shared" si="20"/>
        <v>0</v>
      </c>
      <c r="D131">
        <f t="shared" si="18"/>
        <v>0</v>
      </c>
      <c r="E131">
        <f t="shared" si="21"/>
        <v>0</v>
      </c>
      <c r="F131">
        <f t="shared" si="22"/>
        <v>0</v>
      </c>
      <c r="G131">
        <f t="shared" si="23"/>
        <v>0</v>
      </c>
      <c r="H131">
        <f t="shared" si="24"/>
        <v>0</v>
      </c>
      <c r="I131">
        <f t="shared" si="25"/>
        <v>0</v>
      </c>
      <c r="J131">
        <f t="shared" si="26"/>
        <v>0</v>
      </c>
    </row>
    <row r="132" spans="1:10" x14ac:dyDescent="0.3">
      <c r="A132" s="2">
        <v>46</v>
      </c>
      <c r="B132">
        <f t="shared" si="19"/>
        <v>1</v>
      </c>
      <c r="C132">
        <f t="shared" si="20"/>
        <v>0</v>
      </c>
      <c r="D132">
        <f t="shared" si="18"/>
        <v>0</v>
      </c>
      <c r="E132">
        <f t="shared" si="21"/>
        <v>0</v>
      </c>
      <c r="F132">
        <f t="shared" si="22"/>
        <v>0</v>
      </c>
      <c r="G132">
        <f t="shared" si="23"/>
        <v>0</v>
      </c>
      <c r="H132">
        <f t="shared" si="24"/>
        <v>0</v>
      </c>
      <c r="I132">
        <f t="shared" si="25"/>
        <v>0</v>
      </c>
      <c r="J132">
        <f t="shared" si="26"/>
        <v>0</v>
      </c>
    </row>
    <row r="133" spans="1:10" x14ac:dyDescent="0.3">
      <c r="A133" s="2">
        <v>46</v>
      </c>
      <c r="B133">
        <f t="shared" si="19"/>
        <v>1</v>
      </c>
      <c r="C133">
        <f t="shared" si="20"/>
        <v>0</v>
      </c>
      <c r="D133">
        <f t="shared" si="18"/>
        <v>0</v>
      </c>
      <c r="E133">
        <f t="shared" si="21"/>
        <v>0</v>
      </c>
      <c r="F133">
        <f t="shared" si="22"/>
        <v>0</v>
      </c>
      <c r="G133">
        <f t="shared" si="23"/>
        <v>0</v>
      </c>
      <c r="H133">
        <f t="shared" si="24"/>
        <v>0</v>
      </c>
      <c r="I133">
        <f t="shared" si="25"/>
        <v>0</v>
      </c>
      <c r="J133">
        <f t="shared" si="26"/>
        <v>0</v>
      </c>
    </row>
    <row r="134" spans="1:10" x14ac:dyDescent="0.3">
      <c r="A134" s="2">
        <v>47</v>
      </c>
      <c r="B134">
        <f t="shared" si="19"/>
        <v>1</v>
      </c>
      <c r="C134">
        <f t="shared" si="20"/>
        <v>0</v>
      </c>
      <c r="D134">
        <f t="shared" si="18"/>
        <v>0</v>
      </c>
      <c r="E134">
        <f t="shared" si="21"/>
        <v>0</v>
      </c>
      <c r="F134">
        <f t="shared" si="22"/>
        <v>0</v>
      </c>
      <c r="G134">
        <f t="shared" si="23"/>
        <v>0</v>
      </c>
      <c r="H134">
        <f t="shared" si="24"/>
        <v>0</v>
      </c>
      <c r="I134">
        <f t="shared" si="25"/>
        <v>0</v>
      </c>
      <c r="J134">
        <f t="shared" si="26"/>
        <v>0</v>
      </c>
    </row>
    <row r="135" spans="1:10" x14ac:dyDescent="0.3">
      <c r="A135" s="2">
        <v>47</v>
      </c>
      <c r="B135">
        <f t="shared" si="19"/>
        <v>1</v>
      </c>
      <c r="C135">
        <f t="shared" si="20"/>
        <v>0</v>
      </c>
      <c r="D135">
        <f t="shared" si="18"/>
        <v>0</v>
      </c>
      <c r="E135">
        <f t="shared" si="21"/>
        <v>0</v>
      </c>
      <c r="F135">
        <f t="shared" si="22"/>
        <v>0</v>
      </c>
      <c r="G135">
        <f t="shared" si="23"/>
        <v>0</v>
      </c>
      <c r="H135">
        <f t="shared" si="24"/>
        <v>0</v>
      </c>
      <c r="I135">
        <f t="shared" si="25"/>
        <v>0</v>
      </c>
      <c r="J135">
        <f t="shared" si="26"/>
        <v>0</v>
      </c>
    </row>
    <row r="136" spans="1:10" x14ac:dyDescent="0.3">
      <c r="A136" s="2">
        <v>47</v>
      </c>
      <c r="B136">
        <f t="shared" si="19"/>
        <v>1</v>
      </c>
      <c r="C136">
        <f t="shared" si="20"/>
        <v>0</v>
      </c>
      <c r="D136">
        <f t="shared" si="18"/>
        <v>0</v>
      </c>
      <c r="E136">
        <f t="shared" si="21"/>
        <v>0</v>
      </c>
      <c r="F136">
        <f t="shared" si="22"/>
        <v>0</v>
      </c>
      <c r="G136">
        <f t="shared" si="23"/>
        <v>0</v>
      </c>
      <c r="H136">
        <f t="shared" si="24"/>
        <v>0</v>
      </c>
      <c r="I136">
        <f t="shared" si="25"/>
        <v>0</v>
      </c>
      <c r="J136">
        <f t="shared" si="26"/>
        <v>0</v>
      </c>
    </row>
    <row r="137" spans="1:10" x14ac:dyDescent="0.3">
      <c r="A137" s="2">
        <v>48</v>
      </c>
      <c r="B137">
        <f t="shared" si="19"/>
        <v>1</v>
      </c>
      <c r="C137">
        <f t="shared" si="20"/>
        <v>0</v>
      </c>
      <c r="D137">
        <f t="shared" si="18"/>
        <v>0</v>
      </c>
      <c r="E137">
        <f t="shared" si="21"/>
        <v>0</v>
      </c>
      <c r="F137">
        <f t="shared" si="22"/>
        <v>0</v>
      </c>
      <c r="G137">
        <f t="shared" si="23"/>
        <v>0</v>
      </c>
      <c r="H137">
        <f t="shared" si="24"/>
        <v>0</v>
      </c>
      <c r="I137">
        <f t="shared" si="25"/>
        <v>0</v>
      </c>
      <c r="J137">
        <f t="shared" si="26"/>
        <v>0</v>
      </c>
    </row>
    <row r="138" spans="1:10" x14ac:dyDescent="0.3">
      <c r="A138" s="2">
        <v>48</v>
      </c>
      <c r="B138">
        <f t="shared" si="19"/>
        <v>1</v>
      </c>
      <c r="C138">
        <f t="shared" si="20"/>
        <v>0</v>
      </c>
      <c r="D138">
        <f t="shared" si="18"/>
        <v>0</v>
      </c>
      <c r="E138">
        <f t="shared" si="21"/>
        <v>0</v>
      </c>
      <c r="F138">
        <f t="shared" si="22"/>
        <v>0</v>
      </c>
      <c r="G138">
        <f t="shared" si="23"/>
        <v>0</v>
      </c>
      <c r="H138">
        <f t="shared" si="24"/>
        <v>0</v>
      </c>
      <c r="I138">
        <f t="shared" si="25"/>
        <v>0</v>
      </c>
      <c r="J138">
        <f t="shared" si="26"/>
        <v>0</v>
      </c>
    </row>
    <row r="139" spans="1:10" x14ac:dyDescent="0.3">
      <c r="A139" s="2">
        <v>48</v>
      </c>
      <c r="B139">
        <f t="shared" si="19"/>
        <v>1</v>
      </c>
      <c r="C139">
        <f t="shared" si="20"/>
        <v>0</v>
      </c>
      <c r="D139">
        <f t="shared" si="18"/>
        <v>0</v>
      </c>
      <c r="E139">
        <f t="shared" si="21"/>
        <v>0</v>
      </c>
      <c r="F139">
        <f t="shared" si="22"/>
        <v>0</v>
      </c>
      <c r="G139">
        <f t="shared" si="23"/>
        <v>0</v>
      </c>
      <c r="H139">
        <f t="shared" si="24"/>
        <v>0</v>
      </c>
      <c r="I139">
        <f t="shared" si="25"/>
        <v>0</v>
      </c>
      <c r="J139">
        <f t="shared" si="26"/>
        <v>0</v>
      </c>
    </row>
    <row r="140" spans="1:10" x14ac:dyDescent="0.3">
      <c r="A140" s="2">
        <v>48</v>
      </c>
      <c r="B140">
        <f t="shared" si="19"/>
        <v>1</v>
      </c>
      <c r="C140">
        <f t="shared" si="20"/>
        <v>0</v>
      </c>
      <c r="D140">
        <f t="shared" si="18"/>
        <v>0</v>
      </c>
      <c r="E140">
        <f t="shared" si="21"/>
        <v>0</v>
      </c>
      <c r="F140">
        <f t="shared" si="22"/>
        <v>0</v>
      </c>
      <c r="G140">
        <f t="shared" si="23"/>
        <v>0</v>
      </c>
      <c r="H140">
        <f t="shared" si="24"/>
        <v>0</v>
      </c>
      <c r="I140">
        <f t="shared" si="25"/>
        <v>0</v>
      </c>
      <c r="J140">
        <f t="shared" si="26"/>
        <v>0</v>
      </c>
    </row>
    <row r="141" spans="1:10" x14ac:dyDescent="0.3">
      <c r="A141" s="2">
        <v>48</v>
      </c>
      <c r="B141">
        <f t="shared" si="19"/>
        <v>1</v>
      </c>
      <c r="C141">
        <f t="shared" si="20"/>
        <v>0</v>
      </c>
      <c r="D141">
        <f t="shared" si="18"/>
        <v>0</v>
      </c>
      <c r="E141">
        <f t="shared" si="21"/>
        <v>0</v>
      </c>
      <c r="F141">
        <f t="shared" si="22"/>
        <v>0</v>
      </c>
      <c r="G141">
        <f t="shared" si="23"/>
        <v>0</v>
      </c>
      <c r="H141">
        <f t="shared" si="24"/>
        <v>0</v>
      </c>
      <c r="I141">
        <f t="shared" si="25"/>
        <v>0</v>
      </c>
      <c r="J141">
        <f t="shared" si="26"/>
        <v>0</v>
      </c>
    </row>
    <row r="142" spans="1:10" x14ac:dyDescent="0.3">
      <c r="A142" s="2">
        <v>48</v>
      </c>
      <c r="B142">
        <f t="shared" si="19"/>
        <v>1</v>
      </c>
      <c r="C142">
        <f t="shared" si="20"/>
        <v>0</v>
      </c>
      <c r="D142">
        <f t="shared" si="18"/>
        <v>0</v>
      </c>
      <c r="E142">
        <f t="shared" si="21"/>
        <v>0</v>
      </c>
      <c r="F142">
        <f t="shared" si="22"/>
        <v>0</v>
      </c>
      <c r="G142">
        <f t="shared" si="23"/>
        <v>0</v>
      </c>
      <c r="H142">
        <f t="shared" si="24"/>
        <v>0</v>
      </c>
      <c r="I142">
        <f t="shared" si="25"/>
        <v>0</v>
      </c>
      <c r="J142">
        <f t="shared" si="26"/>
        <v>0</v>
      </c>
    </row>
    <row r="143" spans="1:10" x14ac:dyDescent="0.3">
      <c r="A143" s="2">
        <v>48</v>
      </c>
      <c r="B143">
        <f t="shared" si="19"/>
        <v>1</v>
      </c>
      <c r="C143">
        <f t="shared" si="20"/>
        <v>0</v>
      </c>
      <c r="D143">
        <f t="shared" si="18"/>
        <v>0</v>
      </c>
      <c r="E143">
        <f t="shared" si="21"/>
        <v>0</v>
      </c>
      <c r="F143">
        <f t="shared" si="22"/>
        <v>0</v>
      </c>
      <c r="G143">
        <f t="shared" si="23"/>
        <v>0</v>
      </c>
      <c r="H143">
        <f t="shared" si="24"/>
        <v>0</v>
      </c>
      <c r="I143">
        <f t="shared" si="25"/>
        <v>0</v>
      </c>
      <c r="J143">
        <f t="shared" si="26"/>
        <v>0</v>
      </c>
    </row>
    <row r="144" spans="1:10" x14ac:dyDescent="0.3">
      <c r="A144" s="2">
        <v>48</v>
      </c>
      <c r="B144">
        <f t="shared" si="19"/>
        <v>1</v>
      </c>
      <c r="C144">
        <f t="shared" si="20"/>
        <v>0</v>
      </c>
      <c r="D144">
        <f t="shared" si="18"/>
        <v>0</v>
      </c>
      <c r="E144">
        <f t="shared" si="21"/>
        <v>0</v>
      </c>
      <c r="F144">
        <f t="shared" si="22"/>
        <v>0</v>
      </c>
      <c r="G144">
        <f t="shared" si="23"/>
        <v>0</v>
      </c>
      <c r="H144">
        <f t="shared" si="24"/>
        <v>0</v>
      </c>
      <c r="I144">
        <f t="shared" si="25"/>
        <v>0</v>
      </c>
      <c r="J144">
        <f t="shared" si="26"/>
        <v>0</v>
      </c>
    </row>
    <row r="145" spans="1:10" x14ac:dyDescent="0.3">
      <c r="A145" s="2">
        <v>48</v>
      </c>
      <c r="B145">
        <f t="shared" si="19"/>
        <v>1</v>
      </c>
      <c r="C145">
        <f t="shared" si="20"/>
        <v>0</v>
      </c>
      <c r="D145">
        <f t="shared" si="18"/>
        <v>0</v>
      </c>
      <c r="E145">
        <f t="shared" si="21"/>
        <v>0</v>
      </c>
      <c r="F145">
        <f t="shared" si="22"/>
        <v>0</v>
      </c>
      <c r="G145">
        <f t="shared" si="23"/>
        <v>0</v>
      </c>
      <c r="H145">
        <f t="shared" si="24"/>
        <v>0</v>
      </c>
      <c r="I145">
        <f t="shared" si="25"/>
        <v>0</v>
      </c>
      <c r="J145">
        <f t="shared" si="26"/>
        <v>0</v>
      </c>
    </row>
    <row r="146" spans="1:10" x14ac:dyDescent="0.3">
      <c r="A146" s="2">
        <v>48</v>
      </c>
      <c r="B146">
        <f t="shared" si="19"/>
        <v>1</v>
      </c>
      <c r="C146">
        <f t="shared" si="20"/>
        <v>0</v>
      </c>
      <c r="D146">
        <f t="shared" si="18"/>
        <v>0</v>
      </c>
      <c r="E146">
        <f t="shared" si="21"/>
        <v>0</v>
      </c>
      <c r="F146">
        <f t="shared" si="22"/>
        <v>0</v>
      </c>
      <c r="G146">
        <f t="shared" si="23"/>
        <v>0</v>
      </c>
      <c r="H146">
        <f t="shared" si="24"/>
        <v>0</v>
      </c>
      <c r="I146">
        <f t="shared" si="25"/>
        <v>0</v>
      </c>
      <c r="J146">
        <f t="shared" si="26"/>
        <v>0</v>
      </c>
    </row>
    <row r="147" spans="1:10" x14ac:dyDescent="0.3">
      <c r="A147" s="2">
        <v>49</v>
      </c>
      <c r="B147">
        <f t="shared" si="19"/>
        <v>1</v>
      </c>
      <c r="C147">
        <f t="shared" si="20"/>
        <v>0</v>
      </c>
      <c r="D147">
        <f t="shared" si="18"/>
        <v>0</v>
      </c>
      <c r="E147">
        <f t="shared" si="21"/>
        <v>0</v>
      </c>
      <c r="F147">
        <f t="shared" si="22"/>
        <v>0</v>
      </c>
      <c r="G147">
        <f t="shared" si="23"/>
        <v>0</v>
      </c>
      <c r="H147">
        <f t="shared" si="24"/>
        <v>0</v>
      </c>
      <c r="I147">
        <f t="shared" si="25"/>
        <v>0</v>
      </c>
      <c r="J147">
        <f t="shared" si="26"/>
        <v>0</v>
      </c>
    </row>
    <row r="148" spans="1:10" x14ac:dyDescent="0.3">
      <c r="A148" s="2">
        <v>49</v>
      </c>
      <c r="B148">
        <f t="shared" si="19"/>
        <v>1</v>
      </c>
      <c r="C148">
        <f t="shared" si="20"/>
        <v>0</v>
      </c>
      <c r="D148">
        <f t="shared" si="18"/>
        <v>0</v>
      </c>
      <c r="E148">
        <f t="shared" si="21"/>
        <v>0</v>
      </c>
      <c r="F148">
        <f t="shared" si="22"/>
        <v>0</v>
      </c>
      <c r="G148">
        <f t="shared" si="23"/>
        <v>0</v>
      </c>
      <c r="H148">
        <f t="shared" si="24"/>
        <v>0</v>
      </c>
      <c r="I148">
        <f t="shared" si="25"/>
        <v>0</v>
      </c>
      <c r="J148">
        <f t="shared" si="26"/>
        <v>0</v>
      </c>
    </row>
    <row r="149" spans="1:10" x14ac:dyDescent="0.3">
      <c r="A149" s="2">
        <v>49</v>
      </c>
      <c r="B149">
        <f t="shared" si="19"/>
        <v>1</v>
      </c>
      <c r="C149">
        <f t="shared" si="20"/>
        <v>0</v>
      </c>
      <c r="D149">
        <f t="shared" si="18"/>
        <v>0</v>
      </c>
      <c r="E149">
        <f t="shared" si="21"/>
        <v>0</v>
      </c>
      <c r="F149">
        <f t="shared" si="22"/>
        <v>0</v>
      </c>
      <c r="G149">
        <f t="shared" si="23"/>
        <v>0</v>
      </c>
      <c r="H149">
        <f t="shared" si="24"/>
        <v>0</v>
      </c>
      <c r="I149">
        <f t="shared" si="25"/>
        <v>0</v>
      </c>
      <c r="J149">
        <f t="shared" si="26"/>
        <v>0</v>
      </c>
    </row>
    <row r="150" spans="1:10" x14ac:dyDescent="0.3">
      <c r="A150" s="2">
        <v>49</v>
      </c>
      <c r="B150">
        <f t="shared" si="19"/>
        <v>1</v>
      </c>
      <c r="C150">
        <f t="shared" si="20"/>
        <v>0</v>
      </c>
      <c r="D150">
        <f t="shared" si="18"/>
        <v>0</v>
      </c>
      <c r="E150">
        <f t="shared" si="21"/>
        <v>0</v>
      </c>
      <c r="F150">
        <f t="shared" si="22"/>
        <v>0</v>
      </c>
      <c r="G150">
        <f t="shared" si="23"/>
        <v>0</v>
      </c>
      <c r="H150">
        <f t="shared" si="24"/>
        <v>0</v>
      </c>
      <c r="I150">
        <f t="shared" si="25"/>
        <v>0</v>
      </c>
      <c r="J150">
        <f t="shared" si="26"/>
        <v>0</v>
      </c>
    </row>
    <row r="151" spans="1:10" x14ac:dyDescent="0.3">
      <c r="A151" s="2">
        <v>49</v>
      </c>
      <c r="B151">
        <f t="shared" si="19"/>
        <v>1</v>
      </c>
      <c r="C151">
        <f t="shared" si="20"/>
        <v>0</v>
      </c>
      <c r="D151">
        <f t="shared" si="18"/>
        <v>0</v>
      </c>
      <c r="E151">
        <f t="shared" si="21"/>
        <v>0</v>
      </c>
      <c r="F151">
        <f t="shared" si="22"/>
        <v>0</v>
      </c>
      <c r="G151">
        <f t="shared" si="23"/>
        <v>0</v>
      </c>
      <c r="H151">
        <f t="shared" si="24"/>
        <v>0</v>
      </c>
      <c r="I151">
        <f t="shared" si="25"/>
        <v>0</v>
      </c>
      <c r="J151">
        <f t="shared" si="26"/>
        <v>0</v>
      </c>
    </row>
    <row r="152" spans="1:10" x14ac:dyDescent="0.3">
      <c r="A152" s="2">
        <v>49</v>
      </c>
      <c r="B152">
        <f t="shared" si="19"/>
        <v>1</v>
      </c>
      <c r="C152">
        <f t="shared" si="20"/>
        <v>0</v>
      </c>
      <c r="D152">
        <f t="shared" si="18"/>
        <v>0</v>
      </c>
      <c r="E152">
        <f t="shared" si="21"/>
        <v>0</v>
      </c>
      <c r="F152">
        <f t="shared" si="22"/>
        <v>0</v>
      </c>
      <c r="G152">
        <f t="shared" si="23"/>
        <v>0</v>
      </c>
      <c r="H152">
        <f t="shared" si="24"/>
        <v>0</v>
      </c>
      <c r="I152">
        <f t="shared" si="25"/>
        <v>0</v>
      </c>
      <c r="J152">
        <f t="shared" si="26"/>
        <v>0</v>
      </c>
    </row>
    <row r="153" spans="1:10" x14ac:dyDescent="0.3">
      <c r="A153" s="2">
        <v>49</v>
      </c>
      <c r="B153">
        <f t="shared" si="19"/>
        <v>1</v>
      </c>
      <c r="C153">
        <f t="shared" si="20"/>
        <v>0</v>
      </c>
      <c r="D153">
        <f t="shared" si="18"/>
        <v>0</v>
      </c>
      <c r="E153">
        <f t="shared" si="21"/>
        <v>0</v>
      </c>
      <c r="F153">
        <f t="shared" si="22"/>
        <v>0</v>
      </c>
      <c r="G153">
        <f t="shared" si="23"/>
        <v>0</v>
      </c>
      <c r="H153">
        <f t="shared" si="24"/>
        <v>0</v>
      </c>
      <c r="I153">
        <f t="shared" si="25"/>
        <v>0</v>
      </c>
      <c r="J153">
        <f t="shared" si="26"/>
        <v>0</v>
      </c>
    </row>
    <row r="154" spans="1:10" x14ac:dyDescent="0.3">
      <c r="A154" s="2">
        <v>49</v>
      </c>
      <c r="B154">
        <f t="shared" si="19"/>
        <v>1</v>
      </c>
      <c r="C154">
        <f t="shared" si="20"/>
        <v>0</v>
      </c>
      <c r="D154">
        <f t="shared" si="18"/>
        <v>0</v>
      </c>
      <c r="E154">
        <f t="shared" si="21"/>
        <v>0</v>
      </c>
      <c r="F154">
        <f t="shared" si="22"/>
        <v>0</v>
      </c>
      <c r="G154">
        <f t="shared" si="23"/>
        <v>0</v>
      </c>
      <c r="H154">
        <f t="shared" si="24"/>
        <v>0</v>
      </c>
      <c r="I154">
        <f t="shared" si="25"/>
        <v>0</v>
      </c>
      <c r="J154">
        <f t="shared" si="26"/>
        <v>0</v>
      </c>
    </row>
    <row r="155" spans="1:10" x14ac:dyDescent="0.3">
      <c r="A155" s="2">
        <v>50</v>
      </c>
      <c r="B155">
        <f t="shared" si="19"/>
        <v>1</v>
      </c>
      <c r="C155">
        <f t="shared" si="20"/>
        <v>0</v>
      </c>
      <c r="D155">
        <f t="shared" si="18"/>
        <v>0</v>
      </c>
      <c r="E155">
        <f t="shared" si="21"/>
        <v>0</v>
      </c>
      <c r="F155">
        <f t="shared" si="22"/>
        <v>0</v>
      </c>
      <c r="G155">
        <f t="shared" si="23"/>
        <v>0</v>
      </c>
      <c r="H155">
        <f t="shared" si="24"/>
        <v>0</v>
      </c>
      <c r="I155">
        <f t="shared" si="25"/>
        <v>0</v>
      </c>
      <c r="J155">
        <f t="shared" si="26"/>
        <v>0</v>
      </c>
    </row>
    <row r="156" spans="1:10" x14ac:dyDescent="0.3">
      <c r="A156" s="2">
        <v>50</v>
      </c>
      <c r="B156">
        <f t="shared" si="19"/>
        <v>1</v>
      </c>
      <c r="C156">
        <f t="shared" si="20"/>
        <v>0</v>
      </c>
      <c r="D156">
        <f t="shared" si="18"/>
        <v>0</v>
      </c>
      <c r="E156">
        <f t="shared" si="21"/>
        <v>0</v>
      </c>
      <c r="F156">
        <f t="shared" si="22"/>
        <v>0</v>
      </c>
      <c r="G156">
        <f t="shared" si="23"/>
        <v>0</v>
      </c>
      <c r="H156">
        <f t="shared" si="24"/>
        <v>0</v>
      </c>
      <c r="I156">
        <f t="shared" si="25"/>
        <v>0</v>
      </c>
      <c r="J156">
        <f t="shared" si="26"/>
        <v>0</v>
      </c>
    </row>
    <row r="157" spans="1:10" x14ac:dyDescent="0.3">
      <c r="A157" s="2">
        <v>50</v>
      </c>
      <c r="B157">
        <f t="shared" si="19"/>
        <v>1</v>
      </c>
      <c r="C157">
        <f t="shared" si="20"/>
        <v>0</v>
      </c>
      <c r="D157">
        <f t="shared" si="18"/>
        <v>0</v>
      </c>
      <c r="E157">
        <f t="shared" si="21"/>
        <v>0</v>
      </c>
      <c r="F157">
        <f t="shared" si="22"/>
        <v>0</v>
      </c>
      <c r="G157">
        <f t="shared" si="23"/>
        <v>0</v>
      </c>
      <c r="H157">
        <f t="shared" si="24"/>
        <v>0</v>
      </c>
      <c r="I157">
        <f t="shared" si="25"/>
        <v>0</v>
      </c>
      <c r="J157">
        <f t="shared" si="26"/>
        <v>0</v>
      </c>
    </row>
    <row r="158" spans="1:10" x14ac:dyDescent="0.3">
      <c r="A158" s="2">
        <v>50</v>
      </c>
      <c r="B158">
        <f t="shared" si="19"/>
        <v>1</v>
      </c>
      <c r="C158">
        <f t="shared" si="20"/>
        <v>0</v>
      </c>
      <c r="D158">
        <f t="shared" si="18"/>
        <v>0</v>
      </c>
      <c r="E158">
        <f t="shared" si="21"/>
        <v>0</v>
      </c>
      <c r="F158">
        <f t="shared" si="22"/>
        <v>0</v>
      </c>
      <c r="G158">
        <f t="shared" si="23"/>
        <v>0</v>
      </c>
      <c r="H158">
        <f t="shared" si="24"/>
        <v>0</v>
      </c>
      <c r="I158">
        <f t="shared" si="25"/>
        <v>0</v>
      </c>
      <c r="J158">
        <f t="shared" si="26"/>
        <v>0</v>
      </c>
    </row>
    <row r="159" spans="1:10" x14ac:dyDescent="0.3">
      <c r="A159" s="2">
        <v>50</v>
      </c>
      <c r="B159">
        <f t="shared" si="19"/>
        <v>1</v>
      </c>
      <c r="C159">
        <f t="shared" si="20"/>
        <v>0</v>
      </c>
      <c r="D159">
        <f t="shared" si="18"/>
        <v>0</v>
      </c>
      <c r="E159">
        <f t="shared" si="21"/>
        <v>0</v>
      </c>
      <c r="F159">
        <f t="shared" si="22"/>
        <v>0</v>
      </c>
      <c r="G159">
        <f t="shared" si="23"/>
        <v>0</v>
      </c>
      <c r="H159">
        <f t="shared" si="24"/>
        <v>0</v>
      </c>
      <c r="I159">
        <f t="shared" si="25"/>
        <v>0</v>
      </c>
      <c r="J159">
        <f t="shared" si="26"/>
        <v>0</v>
      </c>
    </row>
    <row r="160" spans="1:10" x14ac:dyDescent="0.3">
      <c r="A160" s="2">
        <v>50</v>
      </c>
      <c r="B160">
        <f t="shared" si="19"/>
        <v>1</v>
      </c>
      <c r="C160">
        <f t="shared" si="20"/>
        <v>0</v>
      </c>
      <c r="D160">
        <f t="shared" si="18"/>
        <v>0</v>
      </c>
      <c r="E160">
        <f t="shared" si="21"/>
        <v>0</v>
      </c>
      <c r="F160">
        <f t="shared" si="22"/>
        <v>0</v>
      </c>
      <c r="G160">
        <f t="shared" si="23"/>
        <v>0</v>
      </c>
      <c r="H160">
        <f t="shared" si="24"/>
        <v>0</v>
      </c>
      <c r="I160">
        <f t="shared" si="25"/>
        <v>0</v>
      </c>
      <c r="J160">
        <f t="shared" si="26"/>
        <v>0</v>
      </c>
    </row>
    <row r="161" spans="1:10" x14ac:dyDescent="0.3">
      <c r="A161" s="2">
        <v>51</v>
      </c>
      <c r="B161">
        <f t="shared" si="19"/>
        <v>0</v>
      </c>
      <c r="C161">
        <f t="shared" si="20"/>
        <v>1</v>
      </c>
      <c r="D161">
        <f t="shared" si="18"/>
        <v>0</v>
      </c>
      <c r="E161">
        <f t="shared" si="21"/>
        <v>0</v>
      </c>
      <c r="F161">
        <f t="shared" si="22"/>
        <v>0</v>
      </c>
      <c r="G161">
        <f t="shared" si="23"/>
        <v>0</v>
      </c>
      <c r="H161">
        <f t="shared" si="24"/>
        <v>0</v>
      </c>
      <c r="I161">
        <f t="shared" si="25"/>
        <v>0</v>
      </c>
      <c r="J161">
        <f t="shared" si="26"/>
        <v>0</v>
      </c>
    </row>
    <row r="162" spans="1:10" x14ac:dyDescent="0.3">
      <c r="A162" s="2">
        <v>51</v>
      </c>
      <c r="B162">
        <f t="shared" si="19"/>
        <v>0</v>
      </c>
      <c r="C162">
        <f t="shared" si="20"/>
        <v>1</v>
      </c>
      <c r="D162">
        <f t="shared" si="18"/>
        <v>0</v>
      </c>
      <c r="E162">
        <f t="shared" si="21"/>
        <v>0</v>
      </c>
      <c r="F162">
        <f t="shared" si="22"/>
        <v>0</v>
      </c>
      <c r="G162">
        <f t="shared" si="23"/>
        <v>0</v>
      </c>
      <c r="H162">
        <f t="shared" si="24"/>
        <v>0</v>
      </c>
      <c r="I162">
        <f t="shared" si="25"/>
        <v>0</v>
      </c>
      <c r="J162">
        <f t="shared" si="26"/>
        <v>0</v>
      </c>
    </row>
    <row r="163" spans="1:10" x14ac:dyDescent="0.3">
      <c r="A163" s="2">
        <v>51</v>
      </c>
      <c r="B163">
        <f t="shared" si="19"/>
        <v>0</v>
      </c>
      <c r="C163">
        <f t="shared" si="20"/>
        <v>1</v>
      </c>
      <c r="D163">
        <f t="shared" si="18"/>
        <v>0</v>
      </c>
      <c r="E163">
        <f t="shared" si="21"/>
        <v>0</v>
      </c>
      <c r="F163">
        <f t="shared" si="22"/>
        <v>0</v>
      </c>
      <c r="G163">
        <f t="shared" si="23"/>
        <v>0</v>
      </c>
      <c r="H163">
        <f t="shared" si="24"/>
        <v>0</v>
      </c>
      <c r="I163">
        <f t="shared" si="25"/>
        <v>0</v>
      </c>
      <c r="J163">
        <f t="shared" si="26"/>
        <v>0</v>
      </c>
    </row>
    <row r="164" spans="1:10" x14ac:dyDescent="0.3">
      <c r="A164" s="2">
        <v>51</v>
      </c>
      <c r="B164">
        <f t="shared" si="19"/>
        <v>0</v>
      </c>
      <c r="C164">
        <f t="shared" si="20"/>
        <v>1</v>
      </c>
      <c r="D164">
        <f t="shared" si="18"/>
        <v>0</v>
      </c>
      <c r="E164">
        <f t="shared" si="21"/>
        <v>0</v>
      </c>
      <c r="F164">
        <f t="shared" si="22"/>
        <v>0</v>
      </c>
      <c r="G164">
        <f t="shared" si="23"/>
        <v>0</v>
      </c>
      <c r="H164">
        <f t="shared" si="24"/>
        <v>0</v>
      </c>
      <c r="I164">
        <f t="shared" si="25"/>
        <v>0</v>
      </c>
      <c r="J164">
        <f t="shared" si="26"/>
        <v>0</v>
      </c>
    </row>
    <row r="165" spans="1:10" x14ac:dyDescent="0.3">
      <c r="A165" s="2">
        <v>51</v>
      </c>
      <c r="B165">
        <f t="shared" si="19"/>
        <v>0</v>
      </c>
      <c r="C165">
        <f t="shared" si="20"/>
        <v>1</v>
      </c>
      <c r="D165">
        <f t="shared" si="18"/>
        <v>0</v>
      </c>
      <c r="E165">
        <f t="shared" si="21"/>
        <v>0</v>
      </c>
      <c r="F165">
        <f t="shared" si="22"/>
        <v>0</v>
      </c>
      <c r="G165">
        <f t="shared" si="23"/>
        <v>0</v>
      </c>
      <c r="H165">
        <f t="shared" si="24"/>
        <v>0</v>
      </c>
      <c r="I165">
        <f t="shared" si="25"/>
        <v>0</v>
      </c>
      <c r="J165">
        <f t="shared" si="26"/>
        <v>0</v>
      </c>
    </row>
    <row r="166" spans="1:10" x14ac:dyDescent="0.3">
      <c r="A166" s="2">
        <v>52</v>
      </c>
      <c r="B166">
        <f t="shared" si="19"/>
        <v>0</v>
      </c>
      <c r="C166">
        <f t="shared" si="20"/>
        <v>1</v>
      </c>
      <c r="D166">
        <f t="shared" si="18"/>
        <v>0</v>
      </c>
      <c r="E166">
        <f t="shared" si="21"/>
        <v>0</v>
      </c>
      <c r="F166">
        <f t="shared" si="22"/>
        <v>0</v>
      </c>
      <c r="G166">
        <f t="shared" si="23"/>
        <v>0</v>
      </c>
      <c r="H166">
        <f t="shared" si="24"/>
        <v>0</v>
      </c>
      <c r="I166">
        <f t="shared" si="25"/>
        <v>0</v>
      </c>
      <c r="J166">
        <f t="shared" si="26"/>
        <v>0</v>
      </c>
    </row>
    <row r="167" spans="1:10" x14ac:dyDescent="0.3">
      <c r="A167" s="2">
        <v>52</v>
      </c>
      <c r="B167">
        <f t="shared" si="19"/>
        <v>0</v>
      </c>
      <c r="C167">
        <f t="shared" si="20"/>
        <v>1</v>
      </c>
      <c r="D167">
        <f t="shared" si="18"/>
        <v>0</v>
      </c>
      <c r="E167">
        <f t="shared" si="21"/>
        <v>0</v>
      </c>
      <c r="F167">
        <f t="shared" si="22"/>
        <v>0</v>
      </c>
      <c r="G167">
        <f t="shared" si="23"/>
        <v>0</v>
      </c>
      <c r="H167">
        <f t="shared" si="24"/>
        <v>0</v>
      </c>
      <c r="I167">
        <f t="shared" si="25"/>
        <v>0</v>
      </c>
      <c r="J167">
        <f t="shared" si="26"/>
        <v>0</v>
      </c>
    </row>
    <row r="168" spans="1:10" x14ac:dyDescent="0.3">
      <c r="A168" s="2">
        <v>52</v>
      </c>
      <c r="B168">
        <f t="shared" si="19"/>
        <v>0</v>
      </c>
      <c r="C168">
        <f t="shared" si="20"/>
        <v>1</v>
      </c>
      <c r="D168">
        <f t="shared" si="18"/>
        <v>0</v>
      </c>
      <c r="E168">
        <f t="shared" si="21"/>
        <v>0</v>
      </c>
      <c r="F168">
        <f t="shared" si="22"/>
        <v>0</v>
      </c>
      <c r="G168">
        <f t="shared" si="23"/>
        <v>0</v>
      </c>
      <c r="H168">
        <f t="shared" si="24"/>
        <v>0</v>
      </c>
      <c r="I168">
        <f t="shared" si="25"/>
        <v>0</v>
      </c>
      <c r="J168">
        <f t="shared" si="26"/>
        <v>0</v>
      </c>
    </row>
    <row r="169" spans="1:10" x14ac:dyDescent="0.3">
      <c r="A169" s="2">
        <v>52</v>
      </c>
      <c r="B169">
        <f t="shared" si="19"/>
        <v>0</v>
      </c>
      <c r="C169">
        <f t="shared" si="20"/>
        <v>1</v>
      </c>
      <c r="D169">
        <f t="shared" si="18"/>
        <v>0</v>
      </c>
      <c r="E169">
        <f t="shared" si="21"/>
        <v>0</v>
      </c>
      <c r="F169">
        <f t="shared" si="22"/>
        <v>0</v>
      </c>
      <c r="G169">
        <f t="shared" si="23"/>
        <v>0</v>
      </c>
      <c r="H169">
        <f t="shared" si="24"/>
        <v>0</v>
      </c>
      <c r="I169">
        <f t="shared" si="25"/>
        <v>0</v>
      </c>
      <c r="J169">
        <f t="shared" si="26"/>
        <v>0</v>
      </c>
    </row>
    <row r="170" spans="1:10" x14ac:dyDescent="0.3">
      <c r="A170" s="2">
        <v>52</v>
      </c>
      <c r="B170">
        <f t="shared" si="19"/>
        <v>0</v>
      </c>
      <c r="C170">
        <f t="shared" si="20"/>
        <v>1</v>
      </c>
      <c r="D170">
        <f t="shared" si="18"/>
        <v>0</v>
      </c>
      <c r="E170">
        <f t="shared" si="21"/>
        <v>0</v>
      </c>
      <c r="F170">
        <f t="shared" si="22"/>
        <v>0</v>
      </c>
      <c r="G170">
        <f t="shared" si="23"/>
        <v>0</v>
      </c>
      <c r="H170">
        <f t="shared" si="24"/>
        <v>0</v>
      </c>
      <c r="I170">
        <f t="shared" si="25"/>
        <v>0</v>
      </c>
      <c r="J170">
        <f t="shared" si="26"/>
        <v>0</v>
      </c>
    </row>
    <row r="171" spans="1:10" x14ac:dyDescent="0.3">
      <c r="A171" s="2">
        <v>52</v>
      </c>
      <c r="B171">
        <f t="shared" si="19"/>
        <v>0</v>
      </c>
      <c r="C171">
        <f t="shared" si="20"/>
        <v>1</v>
      </c>
      <c r="D171">
        <f t="shared" si="18"/>
        <v>0</v>
      </c>
      <c r="E171">
        <f t="shared" si="21"/>
        <v>0</v>
      </c>
      <c r="F171">
        <f t="shared" si="22"/>
        <v>0</v>
      </c>
      <c r="G171">
        <f t="shared" si="23"/>
        <v>0</v>
      </c>
      <c r="H171">
        <f t="shared" si="24"/>
        <v>0</v>
      </c>
      <c r="I171">
        <f t="shared" si="25"/>
        <v>0</v>
      </c>
      <c r="J171">
        <f t="shared" si="26"/>
        <v>0</v>
      </c>
    </row>
    <row r="172" spans="1:10" x14ac:dyDescent="0.3">
      <c r="A172" s="2">
        <v>52</v>
      </c>
      <c r="B172">
        <f t="shared" si="19"/>
        <v>0</v>
      </c>
      <c r="C172">
        <f t="shared" si="20"/>
        <v>1</v>
      </c>
      <c r="D172">
        <f t="shared" si="18"/>
        <v>0</v>
      </c>
      <c r="E172">
        <f t="shared" si="21"/>
        <v>0</v>
      </c>
      <c r="F172">
        <f t="shared" si="22"/>
        <v>0</v>
      </c>
      <c r="G172">
        <f t="shared" si="23"/>
        <v>0</v>
      </c>
      <c r="H172">
        <f t="shared" si="24"/>
        <v>0</v>
      </c>
      <c r="I172">
        <f t="shared" si="25"/>
        <v>0</v>
      </c>
      <c r="J172">
        <f t="shared" si="26"/>
        <v>0</v>
      </c>
    </row>
    <row r="173" spans="1:10" x14ac:dyDescent="0.3">
      <c r="A173" s="2">
        <v>53</v>
      </c>
      <c r="B173">
        <f t="shared" si="19"/>
        <v>0</v>
      </c>
      <c r="C173">
        <f t="shared" si="20"/>
        <v>1</v>
      </c>
      <c r="D173">
        <f t="shared" si="18"/>
        <v>0</v>
      </c>
      <c r="E173">
        <f t="shared" si="21"/>
        <v>0</v>
      </c>
      <c r="F173">
        <f t="shared" si="22"/>
        <v>0</v>
      </c>
      <c r="G173">
        <f t="shared" si="23"/>
        <v>0</v>
      </c>
      <c r="H173">
        <f t="shared" si="24"/>
        <v>0</v>
      </c>
      <c r="I173">
        <f t="shared" si="25"/>
        <v>0</v>
      </c>
      <c r="J173">
        <f t="shared" si="26"/>
        <v>0</v>
      </c>
    </row>
    <row r="174" spans="1:10" x14ac:dyDescent="0.3">
      <c r="A174" s="2">
        <v>53</v>
      </c>
      <c r="B174">
        <f t="shared" si="19"/>
        <v>0</v>
      </c>
      <c r="C174">
        <f t="shared" si="20"/>
        <v>1</v>
      </c>
      <c r="D174">
        <f t="shared" si="18"/>
        <v>0</v>
      </c>
      <c r="E174">
        <f t="shared" si="21"/>
        <v>0</v>
      </c>
      <c r="F174">
        <f t="shared" si="22"/>
        <v>0</v>
      </c>
      <c r="G174">
        <f t="shared" si="23"/>
        <v>0</v>
      </c>
      <c r="H174">
        <f t="shared" si="24"/>
        <v>0</v>
      </c>
      <c r="I174">
        <f t="shared" si="25"/>
        <v>0</v>
      </c>
      <c r="J174">
        <f t="shared" si="26"/>
        <v>0</v>
      </c>
    </row>
    <row r="175" spans="1:10" x14ac:dyDescent="0.3">
      <c r="A175" s="2">
        <v>53</v>
      </c>
      <c r="B175">
        <f t="shared" si="19"/>
        <v>0</v>
      </c>
      <c r="C175">
        <f t="shared" si="20"/>
        <v>1</v>
      </c>
      <c r="D175">
        <f t="shared" si="18"/>
        <v>0</v>
      </c>
      <c r="E175">
        <f t="shared" si="21"/>
        <v>0</v>
      </c>
      <c r="F175">
        <f t="shared" si="22"/>
        <v>0</v>
      </c>
      <c r="G175">
        <f t="shared" si="23"/>
        <v>0</v>
      </c>
      <c r="H175">
        <f t="shared" si="24"/>
        <v>0</v>
      </c>
      <c r="I175">
        <f t="shared" si="25"/>
        <v>0</v>
      </c>
      <c r="J175">
        <f t="shared" si="26"/>
        <v>0</v>
      </c>
    </row>
    <row r="176" spans="1:10" x14ac:dyDescent="0.3">
      <c r="A176" s="2">
        <v>53</v>
      </c>
      <c r="B176">
        <f t="shared" si="19"/>
        <v>0</v>
      </c>
      <c r="C176">
        <f t="shared" si="20"/>
        <v>1</v>
      </c>
      <c r="D176">
        <f t="shared" si="18"/>
        <v>0</v>
      </c>
      <c r="E176">
        <f t="shared" si="21"/>
        <v>0</v>
      </c>
      <c r="F176">
        <f t="shared" si="22"/>
        <v>0</v>
      </c>
      <c r="G176">
        <f t="shared" si="23"/>
        <v>0</v>
      </c>
      <c r="H176">
        <f t="shared" si="24"/>
        <v>0</v>
      </c>
      <c r="I176">
        <f t="shared" si="25"/>
        <v>0</v>
      </c>
      <c r="J176">
        <f t="shared" si="26"/>
        <v>0</v>
      </c>
    </row>
    <row r="177" spans="1:10" x14ac:dyDescent="0.3">
      <c r="A177" s="2">
        <v>53</v>
      </c>
      <c r="B177">
        <f t="shared" si="19"/>
        <v>0</v>
      </c>
      <c r="C177">
        <f t="shared" si="20"/>
        <v>1</v>
      </c>
      <c r="D177">
        <f t="shared" si="18"/>
        <v>0</v>
      </c>
      <c r="E177">
        <f t="shared" si="21"/>
        <v>0</v>
      </c>
      <c r="F177">
        <f t="shared" si="22"/>
        <v>0</v>
      </c>
      <c r="G177">
        <f t="shared" si="23"/>
        <v>0</v>
      </c>
      <c r="H177">
        <f t="shared" si="24"/>
        <v>0</v>
      </c>
      <c r="I177">
        <f t="shared" si="25"/>
        <v>0</v>
      </c>
      <c r="J177">
        <f t="shared" si="26"/>
        <v>0</v>
      </c>
    </row>
    <row r="178" spans="1:10" x14ac:dyDescent="0.3">
      <c r="A178" s="2">
        <v>53</v>
      </c>
      <c r="B178">
        <f t="shared" si="19"/>
        <v>0</v>
      </c>
      <c r="C178">
        <f t="shared" si="20"/>
        <v>1</v>
      </c>
      <c r="D178">
        <f t="shared" si="18"/>
        <v>0</v>
      </c>
      <c r="E178">
        <f t="shared" si="21"/>
        <v>0</v>
      </c>
      <c r="F178">
        <f t="shared" si="22"/>
        <v>0</v>
      </c>
      <c r="G178">
        <f t="shared" si="23"/>
        <v>0</v>
      </c>
      <c r="H178">
        <f t="shared" si="24"/>
        <v>0</v>
      </c>
      <c r="I178">
        <f t="shared" si="25"/>
        <v>0</v>
      </c>
      <c r="J178">
        <f t="shared" si="26"/>
        <v>0</v>
      </c>
    </row>
    <row r="179" spans="1:10" x14ac:dyDescent="0.3">
      <c r="A179" s="2">
        <v>54</v>
      </c>
      <c r="B179">
        <f t="shared" si="19"/>
        <v>0</v>
      </c>
      <c r="C179">
        <f t="shared" si="20"/>
        <v>1</v>
      </c>
      <c r="D179">
        <f t="shared" si="18"/>
        <v>0</v>
      </c>
      <c r="E179">
        <f t="shared" si="21"/>
        <v>0</v>
      </c>
      <c r="F179">
        <f t="shared" si="22"/>
        <v>0</v>
      </c>
      <c r="G179">
        <f t="shared" si="23"/>
        <v>0</v>
      </c>
      <c r="H179">
        <f t="shared" si="24"/>
        <v>0</v>
      </c>
      <c r="I179">
        <f t="shared" si="25"/>
        <v>0</v>
      </c>
      <c r="J179">
        <f t="shared" si="26"/>
        <v>0</v>
      </c>
    </row>
    <row r="180" spans="1:10" x14ac:dyDescent="0.3">
      <c r="A180" s="2">
        <v>54</v>
      </c>
      <c r="B180">
        <f t="shared" si="19"/>
        <v>0</v>
      </c>
      <c r="C180">
        <f t="shared" si="20"/>
        <v>1</v>
      </c>
      <c r="D180">
        <f t="shared" si="18"/>
        <v>0</v>
      </c>
      <c r="E180">
        <f t="shared" si="21"/>
        <v>0</v>
      </c>
      <c r="F180">
        <f t="shared" si="22"/>
        <v>0</v>
      </c>
      <c r="G180">
        <f t="shared" si="23"/>
        <v>0</v>
      </c>
      <c r="H180">
        <f t="shared" si="24"/>
        <v>0</v>
      </c>
      <c r="I180">
        <f t="shared" si="25"/>
        <v>0</v>
      </c>
      <c r="J180">
        <f t="shared" si="26"/>
        <v>0</v>
      </c>
    </row>
    <row r="181" spans="1:10" x14ac:dyDescent="0.3">
      <c r="A181" s="2">
        <v>54</v>
      </c>
      <c r="B181">
        <f t="shared" si="19"/>
        <v>0</v>
      </c>
      <c r="C181">
        <f t="shared" si="20"/>
        <v>1</v>
      </c>
      <c r="D181">
        <f t="shared" si="18"/>
        <v>0</v>
      </c>
      <c r="E181">
        <f t="shared" si="21"/>
        <v>0</v>
      </c>
      <c r="F181">
        <f t="shared" si="22"/>
        <v>0</v>
      </c>
      <c r="G181">
        <f t="shared" si="23"/>
        <v>0</v>
      </c>
      <c r="H181">
        <f t="shared" si="24"/>
        <v>0</v>
      </c>
      <c r="I181">
        <f t="shared" si="25"/>
        <v>0</v>
      </c>
      <c r="J181">
        <f t="shared" si="26"/>
        <v>0</v>
      </c>
    </row>
    <row r="182" spans="1:10" x14ac:dyDescent="0.3">
      <c r="A182" s="2">
        <v>54</v>
      </c>
      <c r="B182">
        <f t="shared" si="19"/>
        <v>0</v>
      </c>
      <c r="C182">
        <f t="shared" si="20"/>
        <v>1</v>
      </c>
      <c r="D182">
        <f t="shared" si="18"/>
        <v>0</v>
      </c>
      <c r="E182">
        <f t="shared" si="21"/>
        <v>0</v>
      </c>
      <c r="F182">
        <f t="shared" si="22"/>
        <v>0</v>
      </c>
      <c r="G182">
        <f t="shared" si="23"/>
        <v>0</v>
      </c>
      <c r="H182">
        <f t="shared" si="24"/>
        <v>0</v>
      </c>
      <c r="I182">
        <f t="shared" si="25"/>
        <v>0</v>
      </c>
      <c r="J182">
        <f t="shared" si="26"/>
        <v>0</v>
      </c>
    </row>
    <row r="183" spans="1:10" x14ac:dyDescent="0.3">
      <c r="A183" s="2">
        <v>54</v>
      </c>
      <c r="B183">
        <f t="shared" si="19"/>
        <v>0</v>
      </c>
      <c r="C183">
        <f t="shared" si="20"/>
        <v>1</v>
      </c>
      <c r="D183">
        <f t="shared" si="18"/>
        <v>0</v>
      </c>
      <c r="E183">
        <f t="shared" si="21"/>
        <v>0</v>
      </c>
      <c r="F183">
        <f t="shared" si="22"/>
        <v>0</v>
      </c>
      <c r="G183">
        <f t="shared" si="23"/>
        <v>0</v>
      </c>
      <c r="H183">
        <f t="shared" si="24"/>
        <v>0</v>
      </c>
      <c r="I183">
        <f t="shared" si="25"/>
        <v>0</v>
      </c>
      <c r="J183">
        <f t="shared" si="26"/>
        <v>0</v>
      </c>
    </row>
    <row r="184" spans="1:10" x14ac:dyDescent="0.3">
      <c r="A184" s="2">
        <v>54</v>
      </c>
      <c r="B184">
        <f t="shared" si="19"/>
        <v>0</v>
      </c>
      <c r="C184">
        <f t="shared" si="20"/>
        <v>1</v>
      </c>
      <c r="D184">
        <f t="shared" si="18"/>
        <v>0</v>
      </c>
      <c r="E184">
        <f t="shared" si="21"/>
        <v>0</v>
      </c>
      <c r="F184">
        <f t="shared" si="22"/>
        <v>0</v>
      </c>
      <c r="G184">
        <f t="shared" si="23"/>
        <v>0</v>
      </c>
      <c r="H184">
        <f t="shared" si="24"/>
        <v>0</v>
      </c>
      <c r="I184">
        <f t="shared" si="25"/>
        <v>0</v>
      </c>
      <c r="J184">
        <f t="shared" si="26"/>
        <v>0</v>
      </c>
    </row>
    <row r="185" spans="1:10" x14ac:dyDescent="0.3">
      <c r="A185" s="2">
        <v>54</v>
      </c>
      <c r="B185">
        <f t="shared" si="19"/>
        <v>0</v>
      </c>
      <c r="C185">
        <f t="shared" si="20"/>
        <v>1</v>
      </c>
      <c r="D185">
        <f t="shared" si="18"/>
        <v>0</v>
      </c>
      <c r="E185">
        <f t="shared" si="21"/>
        <v>0</v>
      </c>
      <c r="F185">
        <f t="shared" si="22"/>
        <v>0</v>
      </c>
      <c r="G185">
        <f t="shared" si="23"/>
        <v>0</v>
      </c>
      <c r="H185">
        <f t="shared" si="24"/>
        <v>0</v>
      </c>
      <c r="I185">
        <f t="shared" si="25"/>
        <v>0</v>
      </c>
      <c r="J185">
        <f t="shared" si="26"/>
        <v>0</v>
      </c>
    </row>
    <row r="186" spans="1:10" x14ac:dyDescent="0.3">
      <c r="A186" s="2">
        <v>54</v>
      </c>
      <c r="B186">
        <f t="shared" si="19"/>
        <v>0</v>
      </c>
      <c r="C186">
        <f t="shared" si="20"/>
        <v>1</v>
      </c>
      <c r="D186">
        <f t="shared" si="18"/>
        <v>0</v>
      </c>
      <c r="E186">
        <f t="shared" si="21"/>
        <v>0</v>
      </c>
      <c r="F186">
        <f t="shared" si="22"/>
        <v>0</v>
      </c>
      <c r="G186">
        <f t="shared" si="23"/>
        <v>0</v>
      </c>
      <c r="H186">
        <f t="shared" si="24"/>
        <v>0</v>
      </c>
      <c r="I186">
        <f t="shared" si="25"/>
        <v>0</v>
      </c>
      <c r="J186">
        <f t="shared" si="26"/>
        <v>0</v>
      </c>
    </row>
    <row r="187" spans="1:10" x14ac:dyDescent="0.3">
      <c r="A187" s="2">
        <v>55</v>
      </c>
      <c r="B187">
        <f t="shared" si="19"/>
        <v>0</v>
      </c>
      <c r="C187">
        <f t="shared" si="20"/>
        <v>1</v>
      </c>
      <c r="D187">
        <f t="shared" si="18"/>
        <v>0</v>
      </c>
      <c r="E187">
        <f t="shared" si="21"/>
        <v>0</v>
      </c>
      <c r="F187">
        <f t="shared" si="22"/>
        <v>0</v>
      </c>
      <c r="G187">
        <f t="shared" si="23"/>
        <v>0</v>
      </c>
      <c r="H187">
        <f t="shared" si="24"/>
        <v>0</v>
      </c>
      <c r="I187">
        <f t="shared" si="25"/>
        <v>0</v>
      </c>
      <c r="J187">
        <f t="shared" si="26"/>
        <v>0</v>
      </c>
    </row>
    <row r="188" spans="1:10" x14ac:dyDescent="0.3">
      <c r="A188" s="2">
        <v>55</v>
      </c>
      <c r="B188">
        <f t="shared" si="19"/>
        <v>0</v>
      </c>
      <c r="C188">
        <f t="shared" si="20"/>
        <v>1</v>
      </c>
      <c r="D188">
        <f t="shared" si="18"/>
        <v>0</v>
      </c>
      <c r="E188">
        <f t="shared" si="21"/>
        <v>0</v>
      </c>
      <c r="F188">
        <f t="shared" si="22"/>
        <v>0</v>
      </c>
      <c r="G188">
        <f t="shared" si="23"/>
        <v>0</v>
      </c>
      <c r="H188">
        <f t="shared" si="24"/>
        <v>0</v>
      </c>
      <c r="I188">
        <f t="shared" si="25"/>
        <v>0</v>
      </c>
      <c r="J188">
        <f t="shared" si="26"/>
        <v>0</v>
      </c>
    </row>
    <row r="189" spans="1:10" x14ac:dyDescent="0.3">
      <c r="A189" s="2">
        <v>55</v>
      </c>
      <c r="B189">
        <f t="shared" si="19"/>
        <v>0</v>
      </c>
      <c r="C189">
        <f t="shared" si="20"/>
        <v>1</v>
      </c>
      <c r="D189">
        <f t="shared" si="18"/>
        <v>0</v>
      </c>
      <c r="E189">
        <f t="shared" si="21"/>
        <v>0</v>
      </c>
      <c r="F189">
        <f t="shared" si="22"/>
        <v>0</v>
      </c>
      <c r="G189">
        <f t="shared" si="23"/>
        <v>0</v>
      </c>
      <c r="H189">
        <f t="shared" si="24"/>
        <v>0</v>
      </c>
      <c r="I189">
        <f t="shared" si="25"/>
        <v>0</v>
      </c>
      <c r="J189">
        <f t="shared" si="26"/>
        <v>0</v>
      </c>
    </row>
    <row r="190" spans="1:10" x14ac:dyDescent="0.3">
      <c r="A190" s="2">
        <v>55</v>
      </c>
      <c r="B190">
        <f t="shared" si="19"/>
        <v>0</v>
      </c>
      <c r="C190">
        <f t="shared" si="20"/>
        <v>1</v>
      </c>
      <c r="D190">
        <f t="shared" si="18"/>
        <v>0</v>
      </c>
      <c r="E190">
        <f t="shared" si="21"/>
        <v>0</v>
      </c>
      <c r="F190">
        <f t="shared" si="22"/>
        <v>0</v>
      </c>
      <c r="G190">
        <f t="shared" si="23"/>
        <v>0</v>
      </c>
      <c r="H190">
        <f t="shared" si="24"/>
        <v>0</v>
      </c>
      <c r="I190">
        <f t="shared" si="25"/>
        <v>0</v>
      </c>
      <c r="J190">
        <f t="shared" si="26"/>
        <v>0</v>
      </c>
    </row>
    <row r="191" spans="1:10" x14ac:dyDescent="0.3">
      <c r="A191" s="2">
        <v>55</v>
      </c>
      <c r="B191">
        <f t="shared" si="19"/>
        <v>0</v>
      </c>
      <c r="C191">
        <f t="shared" si="20"/>
        <v>1</v>
      </c>
      <c r="D191">
        <f t="shared" si="18"/>
        <v>0</v>
      </c>
      <c r="E191">
        <f t="shared" si="21"/>
        <v>0</v>
      </c>
      <c r="F191">
        <f t="shared" si="22"/>
        <v>0</v>
      </c>
      <c r="G191">
        <f t="shared" si="23"/>
        <v>0</v>
      </c>
      <c r="H191">
        <f t="shared" si="24"/>
        <v>0</v>
      </c>
      <c r="I191">
        <f t="shared" si="25"/>
        <v>0</v>
      </c>
      <c r="J191">
        <f t="shared" si="26"/>
        <v>0</v>
      </c>
    </row>
    <row r="192" spans="1:10" x14ac:dyDescent="0.3">
      <c r="A192" s="2">
        <v>55</v>
      </c>
      <c r="B192">
        <f t="shared" si="19"/>
        <v>0</v>
      </c>
      <c r="C192">
        <f t="shared" si="20"/>
        <v>1</v>
      </c>
      <c r="D192">
        <f t="shared" si="18"/>
        <v>0</v>
      </c>
      <c r="E192">
        <f t="shared" si="21"/>
        <v>0</v>
      </c>
      <c r="F192">
        <f t="shared" si="22"/>
        <v>0</v>
      </c>
      <c r="G192">
        <f t="shared" si="23"/>
        <v>0</v>
      </c>
      <c r="H192">
        <f t="shared" si="24"/>
        <v>0</v>
      </c>
      <c r="I192">
        <f t="shared" si="25"/>
        <v>0</v>
      </c>
      <c r="J192">
        <f t="shared" si="26"/>
        <v>0</v>
      </c>
    </row>
    <row r="193" spans="1:10" x14ac:dyDescent="0.3">
      <c r="A193" s="2">
        <v>56</v>
      </c>
      <c r="B193">
        <f t="shared" si="19"/>
        <v>0</v>
      </c>
      <c r="C193">
        <f t="shared" si="20"/>
        <v>1</v>
      </c>
      <c r="D193">
        <f t="shared" ref="D193:D256" si="27" xml:space="preserve"> IF(AND(100&lt;A193, A193&lt;301), 1, 0)</f>
        <v>0</v>
      </c>
      <c r="E193">
        <f t="shared" si="21"/>
        <v>0</v>
      </c>
      <c r="F193">
        <f t="shared" si="22"/>
        <v>0</v>
      </c>
      <c r="G193">
        <f t="shared" si="23"/>
        <v>0</v>
      </c>
      <c r="H193">
        <f t="shared" si="24"/>
        <v>0</v>
      </c>
      <c r="I193">
        <f t="shared" si="25"/>
        <v>0</v>
      </c>
      <c r="J193">
        <f t="shared" si="26"/>
        <v>0</v>
      </c>
    </row>
    <row r="194" spans="1:10" x14ac:dyDescent="0.3">
      <c r="A194" s="2">
        <v>56</v>
      </c>
      <c r="B194">
        <f t="shared" ref="B194:B257" si="28" xml:space="preserve"> IF(A194&lt;51, 1, 0)</f>
        <v>0</v>
      </c>
      <c r="C194">
        <f t="shared" ref="C194:C257" si="29" xml:space="preserve"> IF(AND(50&lt;A194, A194&lt;101), 1, 0)</f>
        <v>1</v>
      </c>
      <c r="D194">
        <f t="shared" si="27"/>
        <v>0</v>
      </c>
      <c r="E194">
        <f t="shared" ref="E194:E257" si="30" xml:space="preserve"> IF(AND(300&lt;A194, A194&lt;501), 1, 0)</f>
        <v>0</v>
      </c>
      <c r="F194">
        <f t="shared" ref="F194:F257" si="31" xml:space="preserve"> IF(AND(500&lt;A194, A194&lt;701), 1, 0)</f>
        <v>0</v>
      </c>
      <c r="G194">
        <f t="shared" ref="G194:G257" si="32" xml:space="preserve"> IF(AND(700&lt;A194, A194&lt;901), 1, 0)</f>
        <v>0</v>
      </c>
      <c r="H194">
        <f t="shared" ref="H194:H257" si="33" xml:space="preserve"> IF(AND(900&lt;A194, A194&lt;1101), 1, 0)</f>
        <v>0</v>
      </c>
      <c r="I194">
        <f t="shared" ref="I194:I257" si="34" xml:space="preserve"> IF(AND(1100&lt;A194, A194&lt;2000), 1, 0)</f>
        <v>0</v>
      </c>
      <c r="J194">
        <f t="shared" ref="J194:J257" si="35" xml:space="preserve"> IF(AND(2000&lt;A194, A194&lt;4000), 1, 0)</f>
        <v>0</v>
      </c>
    </row>
    <row r="195" spans="1:10" x14ac:dyDescent="0.3">
      <c r="A195" s="2">
        <v>56</v>
      </c>
      <c r="B195">
        <f t="shared" si="28"/>
        <v>0</v>
      </c>
      <c r="C195">
        <f t="shared" si="29"/>
        <v>1</v>
      </c>
      <c r="D195">
        <f t="shared" si="27"/>
        <v>0</v>
      </c>
      <c r="E195">
        <f t="shared" si="30"/>
        <v>0</v>
      </c>
      <c r="F195">
        <f t="shared" si="31"/>
        <v>0</v>
      </c>
      <c r="G195">
        <f t="shared" si="32"/>
        <v>0</v>
      </c>
      <c r="H195">
        <f t="shared" si="33"/>
        <v>0</v>
      </c>
      <c r="I195">
        <f t="shared" si="34"/>
        <v>0</v>
      </c>
      <c r="J195">
        <f t="shared" si="35"/>
        <v>0</v>
      </c>
    </row>
    <row r="196" spans="1:10" x14ac:dyDescent="0.3">
      <c r="A196" s="2">
        <v>56</v>
      </c>
      <c r="B196">
        <f t="shared" si="28"/>
        <v>0</v>
      </c>
      <c r="C196">
        <f t="shared" si="29"/>
        <v>1</v>
      </c>
      <c r="D196">
        <f t="shared" si="27"/>
        <v>0</v>
      </c>
      <c r="E196">
        <f t="shared" si="30"/>
        <v>0</v>
      </c>
      <c r="F196">
        <f t="shared" si="31"/>
        <v>0</v>
      </c>
      <c r="G196">
        <f t="shared" si="32"/>
        <v>0</v>
      </c>
      <c r="H196">
        <f t="shared" si="33"/>
        <v>0</v>
      </c>
      <c r="I196">
        <f t="shared" si="34"/>
        <v>0</v>
      </c>
      <c r="J196">
        <f t="shared" si="35"/>
        <v>0</v>
      </c>
    </row>
    <row r="197" spans="1:10" x14ac:dyDescent="0.3">
      <c r="A197" s="2">
        <v>56</v>
      </c>
      <c r="B197">
        <f t="shared" si="28"/>
        <v>0</v>
      </c>
      <c r="C197">
        <f t="shared" si="29"/>
        <v>1</v>
      </c>
      <c r="D197">
        <f t="shared" si="27"/>
        <v>0</v>
      </c>
      <c r="E197">
        <f t="shared" si="30"/>
        <v>0</v>
      </c>
      <c r="F197">
        <f t="shared" si="31"/>
        <v>0</v>
      </c>
      <c r="G197">
        <f t="shared" si="32"/>
        <v>0</v>
      </c>
      <c r="H197">
        <f t="shared" si="33"/>
        <v>0</v>
      </c>
      <c r="I197">
        <f t="shared" si="34"/>
        <v>0</v>
      </c>
      <c r="J197">
        <f t="shared" si="35"/>
        <v>0</v>
      </c>
    </row>
    <row r="198" spans="1:10" x14ac:dyDescent="0.3">
      <c r="A198" s="2">
        <v>56</v>
      </c>
      <c r="B198">
        <f t="shared" si="28"/>
        <v>0</v>
      </c>
      <c r="C198">
        <f t="shared" si="29"/>
        <v>1</v>
      </c>
      <c r="D198">
        <f t="shared" si="27"/>
        <v>0</v>
      </c>
      <c r="E198">
        <f t="shared" si="30"/>
        <v>0</v>
      </c>
      <c r="F198">
        <f t="shared" si="31"/>
        <v>0</v>
      </c>
      <c r="G198">
        <f t="shared" si="32"/>
        <v>0</v>
      </c>
      <c r="H198">
        <f t="shared" si="33"/>
        <v>0</v>
      </c>
      <c r="I198">
        <f t="shared" si="34"/>
        <v>0</v>
      </c>
      <c r="J198">
        <f t="shared" si="35"/>
        <v>0</v>
      </c>
    </row>
    <row r="199" spans="1:10" x14ac:dyDescent="0.3">
      <c r="A199" s="2">
        <v>56</v>
      </c>
      <c r="B199">
        <f t="shared" si="28"/>
        <v>0</v>
      </c>
      <c r="C199">
        <f t="shared" si="29"/>
        <v>1</v>
      </c>
      <c r="D199">
        <f t="shared" si="27"/>
        <v>0</v>
      </c>
      <c r="E199">
        <f t="shared" si="30"/>
        <v>0</v>
      </c>
      <c r="F199">
        <f t="shared" si="31"/>
        <v>0</v>
      </c>
      <c r="G199">
        <f t="shared" si="32"/>
        <v>0</v>
      </c>
      <c r="H199">
        <f t="shared" si="33"/>
        <v>0</v>
      </c>
      <c r="I199">
        <f t="shared" si="34"/>
        <v>0</v>
      </c>
      <c r="J199">
        <f t="shared" si="35"/>
        <v>0</v>
      </c>
    </row>
    <row r="200" spans="1:10" x14ac:dyDescent="0.3">
      <c r="A200" s="2">
        <v>56</v>
      </c>
      <c r="B200">
        <f t="shared" si="28"/>
        <v>0</v>
      </c>
      <c r="C200">
        <f t="shared" si="29"/>
        <v>1</v>
      </c>
      <c r="D200">
        <f t="shared" si="27"/>
        <v>0</v>
      </c>
      <c r="E200">
        <f t="shared" si="30"/>
        <v>0</v>
      </c>
      <c r="F200">
        <f t="shared" si="31"/>
        <v>0</v>
      </c>
      <c r="G200">
        <f t="shared" si="32"/>
        <v>0</v>
      </c>
      <c r="H200">
        <f t="shared" si="33"/>
        <v>0</v>
      </c>
      <c r="I200">
        <f t="shared" si="34"/>
        <v>0</v>
      </c>
      <c r="J200">
        <f t="shared" si="35"/>
        <v>0</v>
      </c>
    </row>
    <row r="201" spans="1:10" x14ac:dyDescent="0.3">
      <c r="A201" s="2">
        <v>57</v>
      </c>
      <c r="B201">
        <f t="shared" si="28"/>
        <v>0</v>
      </c>
      <c r="C201">
        <f t="shared" si="29"/>
        <v>1</v>
      </c>
      <c r="D201">
        <f t="shared" si="27"/>
        <v>0</v>
      </c>
      <c r="E201">
        <f t="shared" si="30"/>
        <v>0</v>
      </c>
      <c r="F201">
        <f t="shared" si="31"/>
        <v>0</v>
      </c>
      <c r="G201">
        <f t="shared" si="32"/>
        <v>0</v>
      </c>
      <c r="H201">
        <f t="shared" si="33"/>
        <v>0</v>
      </c>
      <c r="I201">
        <f t="shared" si="34"/>
        <v>0</v>
      </c>
      <c r="J201">
        <f t="shared" si="35"/>
        <v>0</v>
      </c>
    </row>
    <row r="202" spans="1:10" x14ac:dyDescent="0.3">
      <c r="A202" s="2">
        <v>57</v>
      </c>
      <c r="B202">
        <f t="shared" si="28"/>
        <v>0</v>
      </c>
      <c r="C202">
        <f t="shared" si="29"/>
        <v>1</v>
      </c>
      <c r="D202">
        <f t="shared" si="27"/>
        <v>0</v>
      </c>
      <c r="E202">
        <f t="shared" si="30"/>
        <v>0</v>
      </c>
      <c r="F202">
        <f t="shared" si="31"/>
        <v>0</v>
      </c>
      <c r="G202">
        <f t="shared" si="32"/>
        <v>0</v>
      </c>
      <c r="H202">
        <f t="shared" si="33"/>
        <v>0</v>
      </c>
      <c r="I202">
        <f t="shared" si="34"/>
        <v>0</v>
      </c>
      <c r="J202">
        <f t="shared" si="35"/>
        <v>0</v>
      </c>
    </row>
    <row r="203" spans="1:10" x14ac:dyDescent="0.3">
      <c r="A203" s="2">
        <v>57</v>
      </c>
      <c r="B203">
        <f t="shared" si="28"/>
        <v>0</v>
      </c>
      <c r="C203">
        <f t="shared" si="29"/>
        <v>1</v>
      </c>
      <c r="D203">
        <f t="shared" si="27"/>
        <v>0</v>
      </c>
      <c r="E203">
        <f t="shared" si="30"/>
        <v>0</v>
      </c>
      <c r="F203">
        <f t="shared" si="31"/>
        <v>0</v>
      </c>
      <c r="G203">
        <f t="shared" si="32"/>
        <v>0</v>
      </c>
      <c r="H203">
        <f t="shared" si="33"/>
        <v>0</v>
      </c>
      <c r="I203">
        <f t="shared" si="34"/>
        <v>0</v>
      </c>
      <c r="J203">
        <f t="shared" si="35"/>
        <v>0</v>
      </c>
    </row>
    <row r="204" spans="1:10" x14ac:dyDescent="0.3">
      <c r="A204" s="2">
        <v>57</v>
      </c>
      <c r="B204">
        <f t="shared" si="28"/>
        <v>0</v>
      </c>
      <c r="C204">
        <f t="shared" si="29"/>
        <v>1</v>
      </c>
      <c r="D204">
        <f t="shared" si="27"/>
        <v>0</v>
      </c>
      <c r="E204">
        <f t="shared" si="30"/>
        <v>0</v>
      </c>
      <c r="F204">
        <f t="shared" si="31"/>
        <v>0</v>
      </c>
      <c r="G204">
        <f t="shared" si="32"/>
        <v>0</v>
      </c>
      <c r="H204">
        <f t="shared" si="33"/>
        <v>0</v>
      </c>
      <c r="I204">
        <f t="shared" si="34"/>
        <v>0</v>
      </c>
      <c r="J204">
        <f t="shared" si="35"/>
        <v>0</v>
      </c>
    </row>
    <row r="205" spans="1:10" x14ac:dyDescent="0.3">
      <c r="A205" s="2">
        <v>57</v>
      </c>
      <c r="B205">
        <f t="shared" si="28"/>
        <v>0</v>
      </c>
      <c r="C205">
        <f t="shared" si="29"/>
        <v>1</v>
      </c>
      <c r="D205">
        <f t="shared" si="27"/>
        <v>0</v>
      </c>
      <c r="E205">
        <f t="shared" si="30"/>
        <v>0</v>
      </c>
      <c r="F205">
        <f t="shared" si="31"/>
        <v>0</v>
      </c>
      <c r="G205">
        <f t="shared" si="32"/>
        <v>0</v>
      </c>
      <c r="H205">
        <f t="shared" si="33"/>
        <v>0</v>
      </c>
      <c r="I205">
        <f t="shared" si="34"/>
        <v>0</v>
      </c>
      <c r="J205">
        <f t="shared" si="35"/>
        <v>0</v>
      </c>
    </row>
    <row r="206" spans="1:10" x14ac:dyDescent="0.3">
      <c r="A206" s="2">
        <v>57</v>
      </c>
      <c r="B206">
        <f t="shared" si="28"/>
        <v>0</v>
      </c>
      <c r="C206">
        <f t="shared" si="29"/>
        <v>1</v>
      </c>
      <c r="D206">
        <f t="shared" si="27"/>
        <v>0</v>
      </c>
      <c r="E206">
        <f t="shared" si="30"/>
        <v>0</v>
      </c>
      <c r="F206">
        <f t="shared" si="31"/>
        <v>0</v>
      </c>
      <c r="G206">
        <f t="shared" si="32"/>
        <v>0</v>
      </c>
      <c r="H206">
        <f t="shared" si="33"/>
        <v>0</v>
      </c>
      <c r="I206">
        <f t="shared" si="34"/>
        <v>0</v>
      </c>
      <c r="J206">
        <f t="shared" si="35"/>
        <v>0</v>
      </c>
    </row>
    <row r="207" spans="1:10" x14ac:dyDescent="0.3">
      <c r="A207" s="2">
        <v>58</v>
      </c>
      <c r="B207">
        <f t="shared" si="28"/>
        <v>0</v>
      </c>
      <c r="C207">
        <f t="shared" si="29"/>
        <v>1</v>
      </c>
      <c r="D207">
        <f t="shared" si="27"/>
        <v>0</v>
      </c>
      <c r="E207">
        <f t="shared" si="30"/>
        <v>0</v>
      </c>
      <c r="F207">
        <f t="shared" si="31"/>
        <v>0</v>
      </c>
      <c r="G207">
        <f t="shared" si="32"/>
        <v>0</v>
      </c>
      <c r="H207">
        <f t="shared" si="33"/>
        <v>0</v>
      </c>
      <c r="I207">
        <f t="shared" si="34"/>
        <v>0</v>
      </c>
      <c r="J207">
        <f t="shared" si="35"/>
        <v>0</v>
      </c>
    </row>
    <row r="208" spans="1:10" x14ac:dyDescent="0.3">
      <c r="A208" s="2">
        <v>58</v>
      </c>
      <c r="B208">
        <f t="shared" si="28"/>
        <v>0</v>
      </c>
      <c r="C208">
        <f t="shared" si="29"/>
        <v>1</v>
      </c>
      <c r="D208">
        <f t="shared" si="27"/>
        <v>0</v>
      </c>
      <c r="E208">
        <f t="shared" si="30"/>
        <v>0</v>
      </c>
      <c r="F208">
        <f t="shared" si="31"/>
        <v>0</v>
      </c>
      <c r="G208">
        <f t="shared" si="32"/>
        <v>0</v>
      </c>
      <c r="H208">
        <f t="shared" si="33"/>
        <v>0</v>
      </c>
      <c r="I208">
        <f t="shared" si="34"/>
        <v>0</v>
      </c>
      <c r="J208">
        <f t="shared" si="35"/>
        <v>0</v>
      </c>
    </row>
    <row r="209" spans="1:10" x14ac:dyDescent="0.3">
      <c r="A209" s="2">
        <v>58</v>
      </c>
      <c r="B209">
        <f t="shared" si="28"/>
        <v>0</v>
      </c>
      <c r="C209">
        <f t="shared" si="29"/>
        <v>1</v>
      </c>
      <c r="D209">
        <f t="shared" si="27"/>
        <v>0</v>
      </c>
      <c r="E209">
        <f t="shared" si="30"/>
        <v>0</v>
      </c>
      <c r="F209">
        <f t="shared" si="31"/>
        <v>0</v>
      </c>
      <c r="G209">
        <f t="shared" si="32"/>
        <v>0</v>
      </c>
      <c r="H209">
        <f t="shared" si="33"/>
        <v>0</v>
      </c>
      <c r="I209">
        <f t="shared" si="34"/>
        <v>0</v>
      </c>
      <c r="J209">
        <f t="shared" si="35"/>
        <v>0</v>
      </c>
    </row>
    <row r="210" spans="1:10" x14ac:dyDescent="0.3">
      <c r="A210" s="2">
        <v>58</v>
      </c>
      <c r="B210">
        <f t="shared" si="28"/>
        <v>0</v>
      </c>
      <c r="C210">
        <f t="shared" si="29"/>
        <v>1</v>
      </c>
      <c r="D210">
        <f t="shared" si="27"/>
        <v>0</v>
      </c>
      <c r="E210">
        <f t="shared" si="30"/>
        <v>0</v>
      </c>
      <c r="F210">
        <f t="shared" si="31"/>
        <v>0</v>
      </c>
      <c r="G210">
        <f t="shared" si="32"/>
        <v>0</v>
      </c>
      <c r="H210">
        <f t="shared" si="33"/>
        <v>0</v>
      </c>
      <c r="I210">
        <f t="shared" si="34"/>
        <v>0</v>
      </c>
      <c r="J210">
        <f t="shared" si="35"/>
        <v>0</v>
      </c>
    </row>
    <row r="211" spans="1:10" x14ac:dyDescent="0.3">
      <c r="A211" s="2">
        <v>58</v>
      </c>
      <c r="B211">
        <f t="shared" si="28"/>
        <v>0</v>
      </c>
      <c r="C211">
        <f t="shared" si="29"/>
        <v>1</v>
      </c>
      <c r="D211">
        <f t="shared" si="27"/>
        <v>0</v>
      </c>
      <c r="E211">
        <f t="shared" si="30"/>
        <v>0</v>
      </c>
      <c r="F211">
        <f t="shared" si="31"/>
        <v>0</v>
      </c>
      <c r="G211">
        <f t="shared" si="32"/>
        <v>0</v>
      </c>
      <c r="H211">
        <f t="shared" si="33"/>
        <v>0</v>
      </c>
      <c r="I211">
        <f t="shared" si="34"/>
        <v>0</v>
      </c>
      <c r="J211">
        <f t="shared" si="35"/>
        <v>0</v>
      </c>
    </row>
    <row r="212" spans="1:10" x14ac:dyDescent="0.3">
      <c r="A212" s="2">
        <v>58</v>
      </c>
      <c r="B212">
        <f t="shared" si="28"/>
        <v>0</v>
      </c>
      <c r="C212">
        <f t="shared" si="29"/>
        <v>1</v>
      </c>
      <c r="D212">
        <f t="shared" si="27"/>
        <v>0</v>
      </c>
      <c r="E212">
        <f t="shared" si="30"/>
        <v>0</v>
      </c>
      <c r="F212">
        <f t="shared" si="31"/>
        <v>0</v>
      </c>
      <c r="G212">
        <f t="shared" si="32"/>
        <v>0</v>
      </c>
      <c r="H212">
        <f t="shared" si="33"/>
        <v>0</v>
      </c>
      <c r="I212">
        <f t="shared" si="34"/>
        <v>0</v>
      </c>
      <c r="J212">
        <f t="shared" si="35"/>
        <v>0</v>
      </c>
    </row>
    <row r="213" spans="1:10" x14ac:dyDescent="0.3">
      <c r="A213" s="2">
        <v>59</v>
      </c>
      <c r="B213">
        <f t="shared" si="28"/>
        <v>0</v>
      </c>
      <c r="C213">
        <f t="shared" si="29"/>
        <v>1</v>
      </c>
      <c r="D213">
        <f t="shared" si="27"/>
        <v>0</v>
      </c>
      <c r="E213">
        <f t="shared" si="30"/>
        <v>0</v>
      </c>
      <c r="F213">
        <f t="shared" si="31"/>
        <v>0</v>
      </c>
      <c r="G213">
        <f t="shared" si="32"/>
        <v>0</v>
      </c>
      <c r="H213">
        <f t="shared" si="33"/>
        <v>0</v>
      </c>
      <c r="I213">
        <f t="shared" si="34"/>
        <v>0</v>
      </c>
      <c r="J213">
        <f t="shared" si="35"/>
        <v>0</v>
      </c>
    </row>
    <row r="214" spans="1:10" x14ac:dyDescent="0.3">
      <c r="A214" s="2">
        <v>59</v>
      </c>
      <c r="B214">
        <f t="shared" si="28"/>
        <v>0</v>
      </c>
      <c r="C214">
        <f t="shared" si="29"/>
        <v>1</v>
      </c>
      <c r="D214">
        <f t="shared" si="27"/>
        <v>0</v>
      </c>
      <c r="E214">
        <f t="shared" si="30"/>
        <v>0</v>
      </c>
      <c r="F214">
        <f t="shared" si="31"/>
        <v>0</v>
      </c>
      <c r="G214">
        <f t="shared" si="32"/>
        <v>0</v>
      </c>
      <c r="H214">
        <f t="shared" si="33"/>
        <v>0</v>
      </c>
      <c r="I214">
        <f t="shared" si="34"/>
        <v>0</v>
      </c>
      <c r="J214">
        <f t="shared" si="35"/>
        <v>0</v>
      </c>
    </row>
    <row r="215" spans="1:10" x14ac:dyDescent="0.3">
      <c r="A215" s="2">
        <v>59</v>
      </c>
      <c r="B215">
        <f t="shared" si="28"/>
        <v>0</v>
      </c>
      <c r="C215">
        <f t="shared" si="29"/>
        <v>1</v>
      </c>
      <c r="D215">
        <f t="shared" si="27"/>
        <v>0</v>
      </c>
      <c r="E215">
        <f t="shared" si="30"/>
        <v>0</v>
      </c>
      <c r="F215">
        <f t="shared" si="31"/>
        <v>0</v>
      </c>
      <c r="G215">
        <f t="shared" si="32"/>
        <v>0</v>
      </c>
      <c r="H215">
        <f t="shared" si="33"/>
        <v>0</v>
      </c>
      <c r="I215">
        <f t="shared" si="34"/>
        <v>0</v>
      </c>
      <c r="J215">
        <f t="shared" si="35"/>
        <v>0</v>
      </c>
    </row>
    <row r="216" spans="1:10" x14ac:dyDescent="0.3">
      <c r="A216" s="2">
        <v>59</v>
      </c>
      <c r="B216">
        <f t="shared" si="28"/>
        <v>0</v>
      </c>
      <c r="C216">
        <f t="shared" si="29"/>
        <v>1</v>
      </c>
      <c r="D216">
        <f t="shared" si="27"/>
        <v>0</v>
      </c>
      <c r="E216">
        <f t="shared" si="30"/>
        <v>0</v>
      </c>
      <c r="F216">
        <f t="shared" si="31"/>
        <v>0</v>
      </c>
      <c r="G216">
        <f t="shared" si="32"/>
        <v>0</v>
      </c>
      <c r="H216">
        <f t="shared" si="33"/>
        <v>0</v>
      </c>
      <c r="I216">
        <f t="shared" si="34"/>
        <v>0</v>
      </c>
      <c r="J216">
        <f t="shared" si="35"/>
        <v>0</v>
      </c>
    </row>
    <row r="217" spans="1:10" x14ac:dyDescent="0.3">
      <c r="A217" s="2">
        <v>59</v>
      </c>
      <c r="B217">
        <f t="shared" si="28"/>
        <v>0</v>
      </c>
      <c r="C217">
        <f t="shared" si="29"/>
        <v>1</v>
      </c>
      <c r="D217">
        <f t="shared" si="27"/>
        <v>0</v>
      </c>
      <c r="E217">
        <f t="shared" si="30"/>
        <v>0</v>
      </c>
      <c r="F217">
        <f t="shared" si="31"/>
        <v>0</v>
      </c>
      <c r="G217">
        <f t="shared" si="32"/>
        <v>0</v>
      </c>
      <c r="H217">
        <f t="shared" si="33"/>
        <v>0</v>
      </c>
      <c r="I217">
        <f t="shared" si="34"/>
        <v>0</v>
      </c>
      <c r="J217">
        <f t="shared" si="35"/>
        <v>0</v>
      </c>
    </row>
    <row r="218" spans="1:10" x14ac:dyDescent="0.3">
      <c r="A218" s="2">
        <v>59</v>
      </c>
      <c r="B218">
        <f t="shared" si="28"/>
        <v>0</v>
      </c>
      <c r="C218">
        <f t="shared" si="29"/>
        <v>1</v>
      </c>
      <c r="D218">
        <f t="shared" si="27"/>
        <v>0</v>
      </c>
      <c r="E218">
        <f t="shared" si="30"/>
        <v>0</v>
      </c>
      <c r="F218">
        <f t="shared" si="31"/>
        <v>0</v>
      </c>
      <c r="G218">
        <f t="shared" si="32"/>
        <v>0</v>
      </c>
      <c r="H218">
        <f t="shared" si="33"/>
        <v>0</v>
      </c>
      <c r="I218">
        <f t="shared" si="34"/>
        <v>0</v>
      </c>
      <c r="J218">
        <f t="shared" si="35"/>
        <v>0</v>
      </c>
    </row>
    <row r="219" spans="1:10" x14ac:dyDescent="0.3">
      <c r="A219" s="2">
        <v>59</v>
      </c>
      <c r="B219">
        <f t="shared" si="28"/>
        <v>0</v>
      </c>
      <c r="C219">
        <f t="shared" si="29"/>
        <v>1</v>
      </c>
      <c r="D219">
        <f t="shared" si="27"/>
        <v>0</v>
      </c>
      <c r="E219">
        <f t="shared" si="30"/>
        <v>0</v>
      </c>
      <c r="F219">
        <f t="shared" si="31"/>
        <v>0</v>
      </c>
      <c r="G219">
        <f t="shared" si="32"/>
        <v>0</v>
      </c>
      <c r="H219">
        <f t="shared" si="33"/>
        <v>0</v>
      </c>
      <c r="I219">
        <f t="shared" si="34"/>
        <v>0</v>
      </c>
      <c r="J219">
        <f t="shared" si="35"/>
        <v>0</v>
      </c>
    </row>
    <row r="220" spans="1:10" x14ac:dyDescent="0.3">
      <c r="A220" s="2">
        <v>59</v>
      </c>
      <c r="B220">
        <f t="shared" si="28"/>
        <v>0</v>
      </c>
      <c r="C220">
        <f t="shared" si="29"/>
        <v>1</v>
      </c>
      <c r="D220">
        <f t="shared" si="27"/>
        <v>0</v>
      </c>
      <c r="E220">
        <f t="shared" si="30"/>
        <v>0</v>
      </c>
      <c r="F220">
        <f t="shared" si="31"/>
        <v>0</v>
      </c>
      <c r="G220">
        <f t="shared" si="32"/>
        <v>0</v>
      </c>
      <c r="H220">
        <f t="shared" si="33"/>
        <v>0</v>
      </c>
      <c r="I220">
        <f t="shared" si="34"/>
        <v>0</v>
      </c>
      <c r="J220">
        <f t="shared" si="35"/>
        <v>0</v>
      </c>
    </row>
    <row r="221" spans="1:10" x14ac:dyDescent="0.3">
      <c r="A221" s="2">
        <v>59</v>
      </c>
      <c r="B221">
        <f t="shared" si="28"/>
        <v>0</v>
      </c>
      <c r="C221">
        <f t="shared" si="29"/>
        <v>1</v>
      </c>
      <c r="D221">
        <f t="shared" si="27"/>
        <v>0</v>
      </c>
      <c r="E221">
        <f t="shared" si="30"/>
        <v>0</v>
      </c>
      <c r="F221">
        <f t="shared" si="31"/>
        <v>0</v>
      </c>
      <c r="G221">
        <f t="shared" si="32"/>
        <v>0</v>
      </c>
      <c r="H221">
        <f t="shared" si="33"/>
        <v>0</v>
      </c>
      <c r="I221">
        <f t="shared" si="34"/>
        <v>0</v>
      </c>
      <c r="J221">
        <f t="shared" si="35"/>
        <v>0</v>
      </c>
    </row>
    <row r="222" spans="1:10" x14ac:dyDescent="0.3">
      <c r="A222" s="2">
        <v>59</v>
      </c>
      <c r="B222">
        <f t="shared" si="28"/>
        <v>0</v>
      </c>
      <c r="C222">
        <f t="shared" si="29"/>
        <v>1</v>
      </c>
      <c r="D222">
        <f t="shared" si="27"/>
        <v>0</v>
      </c>
      <c r="E222">
        <f t="shared" si="30"/>
        <v>0</v>
      </c>
      <c r="F222">
        <f t="shared" si="31"/>
        <v>0</v>
      </c>
      <c r="G222">
        <f t="shared" si="32"/>
        <v>0</v>
      </c>
      <c r="H222">
        <f t="shared" si="33"/>
        <v>0</v>
      </c>
      <c r="I222">
        <f t="shared" si="34"/>
        <v>0</v>
      </c>
      <c r="J222">
        <f t="shared" si="35"/>
        <v>0</v>
      </c>
    </row>
    <row r="223" spans="1:10" x14ac:dyDescent="0.3">
      <c r="A223" s="2">
        <v>60</v>
      </c>
      <c r="B223">
        <f t="shared" si="28"/>
        <v>0</v>
      </c>
      <c r="C223">
        <f t="shared" si="29"/>
        <v>1</v>
      </c>
      <c r="D223">
        <f t="shared" si="27"/>
        <v>0</v>
      </c>
      <c r="E223">
        <f t="shared" si="30"/>
        <v>0</v>
      </c>
      <c r="F223">
        <f t="shared" si="31"/>
        <v>0</v>
      </c>
      <c r="G223">
        <f t="shared" si="32"/>
        <v>0</v>
      </c>
      <c r="H223">
        <f t="shared" si="33"/>
        <v>0</v>
      </c>
      <c r="I223">
        <f t="shared" si="34"/>
        <v>0</v>
      </c>
      <c r="J223">
        <f t="shared" si="35"/>
        <v>0</v>
      </c>
    </row>
    <row r="224" spans="1:10" x14ac:dyDescent="0.3">
      <c r="A224" s="2">
        <v>60</v>
      </c>
      <c r="B224">
        <f t="shared" si="28"/>
        <v>0</v>
      </c>
      <c r="C224">
        <f t="shared" si="29"/>
        <v>1</v>
      </c>
      <c r="D224">
        <f t="shared" si="27"/>
        <v>0</v>
      </c>
      <c r="E224">
        <f t="shared" si="30"/>
        <v>0</v>
      </c>
      <c r="F224">
        <f t="shared" si="31"/>
        <v>0</v>
      </c>
      <c r="G224">
        <f t="shared" si="32"/>
        <v>0</v>
      </c>
      <c r="H224">
        <f t="shared" si="33"/>
        <v>0</v>
      </c>
      <c r="I224">
        <f t="shared" si="34"/>
        <v>0</v>
      </c>
      <c r="J224">
        <f t="shared" si="35"/>
        <v>0</v>
      </c>
    </row>
    <row r="225" spans="1:10" x14ac:dyDescent="0.3">
      <c r="A225" s="2">
        <v>60</v>
      </c>
      <c r="B225">
        <f t="shared" si="28"/>
        <v>0</v>
      </c>
      <c r="C225">
        <f t="shared" si="29"/>
        <v>1</v>
      </c>
      <c r="D225">
        <f t="shared" si="27"/>
        <v>0</v>
      </c>
      <c r="E225">
        <f t="shared" si="30"/>
        <v>0</v>
      </c>
      <c r="F225">
        <f t="shared" si="31"/>
        <v>0</v>
      </c>
      <c r="G225">
        <f t="shared" si="32"/>
        <v>0</v>
      </c>
      <c r="H225">
        <f t="shared" si="33"/>
        <v>0</v>
      </c>
      <c r="I225">
        <f t="shared" si="34"/>
        <v>0</v>
      </c>
      <c r="J225">
        <f t="shared" si="35"/>
        <v>0</v>
      </c>
    </row>
    <row r="226" spans="1:10" x14ac:dyDescent="0.3">
      <c r="A226" s="2">
        <v>60</v>
      </c>
      <c r="B226">
        <f t="shared" si="28"/>
        <v>0</v>
      </c>
      <c r="C226">
        <f t="shared" si="29"/>
        <v>1</v>
      </c>
      <c r="D226">
        <f t="shared" si="27"/>
        <v>0</v>
      </c>
      <c r="E226">
        <f t="shared" si="30"/>
        <v>0</v>
      </c>
      <c r="F226">
        <f t="shared" si="31"/>
        <v>0</v>
      </c>
      <c r="G226">
        <f t="shared" si="32"/>
        <v>0</v>
      </c>
      <c r="H226">
        <f t="shared" si="33"/>
        <v>0</v>
      </c>
      <c r="I226">
        <f t="shared" si="34"/>
        <v>0</v>
      </c>
      <c r="J226">
        <f t="shared" si="35"/>
        <v>0</v>
      </c>
    </row>
    <row r="227" spans="1:10" x14ac:dyDescent="0.3">
      <c r="A227" s="2">
        <v>60</v>
      </c>
      <c r="B227">
        <f t="shared" si="28"/>
        <v>0</v>
      </c>
      <c r="C227">
        <f t="shared" si="29"/>
        <v>1</v>
      </c>
      <c r="D227">
        <f t="shared" si="27"/>
        <v>0</v>
      </c>
      <c r="E227">
        <f t="shared" si="30"/>
        <v>0</v>
      </c>
      <c r="F227">
        <f t="shared" si="31"/>
        <v>0</v>
      </c>
      <c r="G227">
        <f t="shared" si="32"/>
        <v>0</v>
      </c>
      <c r="H227">
        <f t="shared" si="33"/>
        <v>0</v>
      </c>
      <c r="I227">
        <f t="shared" si="34"/>
        <v>0</v>
      </c>
      <c r="J227">
        <f t="shared" si="35"/>
        <v>0</v>
      </c>
    </row>
    <row r="228" spans="1:10" x14ac:dyDescent="0.3">
      <c r="A228" s="2">
        <v>60</v>
      </c>
      <c r="B228">
        <f t="shared" si="28"/>
        <v>0</v>
      </c>
      <c r="C228">
        <f t="shared" si="29"/>
        <v>1</v>
      </c>
      <c r="D228">
        <f t="shared" si="27"/>
        <v>0</v>
      </c>
      <c r="E228">
        <f t="shared" si="30"/>
        <v>0</v>
      </c>
      <c r="F228">
        <f t="shared" si="31"/>
        <v>0</v>
      </c>
      <c r="G228">
        <f t="shared" si="32"/>
        <v>0</v>
      </c>
      <c r="H228">
        <f t="shared" si="33"/>
        <v>0</v>
      </c>
      <c r="I228">
        <f t="shared" si="34"/>
        <v>0</v>
      </c>
      <c r="J228">
        <f t="shared" si="35"/>
        <v>0</v>
      </c>
    </row>
    <row r="229" spans="1:10" x14ac:dyDescent="0.3">
      <c r="A229" s="2">
        <v>61</v>
      </c>
      <c r="B229">
        <f t="shared" si="28"/>
        <v>0</v>
      </c>
      <c r="C229">
        <f t="shared" si="29"/>
        <v>1</v>
      </c>
      <c r="D229">
        <f t="shared" si="27"/>
        <v>0</v>
      </c>
      <c r="E229">
        <f t="shared" si="30"/>
        <v>0</v>
      </c>
      <c r="F229">
        <f t="shared" si="31"/>
        <v>0</v>
      </c>
      <c r="G229">
        <f t="shared" si="32"/>
        <v>0</v>
      </c>
      <c r="H229">
        <f t="shared" si="33"/>
        <v>0</v>
      </c>
      <c r="I229">
        <f t="shared" si="34"/>
        <v>0</v>
      </c>
      <c r="J229">
        <f t="shared" si="35"/>
        <v>0</v>
      </c>
    </row>
    <row r="230" spans="1:10" x14ac:dyDescent="0.3">
      <c r="A230" s="2">
        <v>61</v>
      </c>
      <c r="B230">
        <f t="shared" si="28"/>
        <v>0</v>
      </c>
      <c r="C230">
        <f t="shared" si="29"/>
        <v>1</v>
      </c>
      <c r="D230">
        <f t="shared" si="27"/>
        <v>0</v>
      </c>
      <c r="E230">
        <f t="shared" si="30"/>
        <v>0</v>
      </c>
      <c r="F230">
        <f t="shared" si="31"/>
        <v>0</v>
      </c>
      <c r="G230">
        <f t="shared" si="32"/>
        <v>0</v>
      </c>
      <c r="H230">
        <f t="shared" si="33"/>
        <v>0</v>
      </c>
      <c r="I230">
        <f t="shared" si="34"/>
        <v>0</v>
      </c>
      <c r="J230">
        <f t="shared" si="35"/>
        <v>0</v>
      </c>
    </row>
    <row r="231" spans="1:10" x14ac:dyDescent="0.3">
      <c r="A231" s="2">
        <v>61</v>
      </c>
      <c r="B231">
        <f t="shared" si="28"/>
        <v>0</v>
      </c>
      <c r="C231">
        <f t="shared" si="29"/>
        <v>1</v>
      </c>
      <c r="D231">
        <f t="shared" si="27"/>
        <v>0</v>
      </c>
      <c r="E231">
        <f t="shared" si="30"/>
        <v>0</v>
      </c>
      <c r="F231">
        <f t="shared" si="31"/>
        <v>0</v>
      </c>
      <c r="G231">
        <f t="shared" si="32"/>
        <v>0</v>
      </c>
      <c r="H231">
        <f t="shared" si="33"/>
        <v>0</v>
      </c>
      <c r="I231">
        <f t="shared" si="34"/>
        <v>0</v>
      </c>
      <c r="J231">
        <f t="shared" si="35"/>
        <v>0</v>
      </c>
    </row>
    <row r="232" spans="1:10" x14ac:dyDescent="0.3">
      <c r="A232" s="2">
        <v>61</v>
      </c>
      <c r="B232">
        <f t="shared" si="28"/>
        <v>0</v>
      </c>
      <c r="C232">
        <f t="shared" si="29"/>
        <v>1</v>
      </c>
      <c r="D232">
        <f t="shared" si="27"/>
        <v>0</v>
      </c>
      <c r="E232">
        <f t="shared" si="30"/>
        <v>0</v>
      </c>
      <c r="F232">
        <f t="shared" si="31"/>
        <v>0</v>
      </c>
      <c r="G232">
        <f t="shared" si="32"/>
        <v>0</v>
      </c>
      <c r="H232">
        <f t="shared" si="33"/>
        <v>0</v>
      </c>
      <c r="I232">
        <f t="shared" si="34"/>
        <v>0</v>
      </c>
      <c r="J232">
        <f t="shared" si="35"/>
        <v>0</v>
      </c>
    </row>
    <row r="233" spans="1:10" x14ac:dyDescent="0.3">
      <c r="A233" s="2">
        <v>61</v>
      </c>
      <c r="B233">
        <f t="shared" si="28"/>
        <v>0</v>
      </c>
      <c r="C233">
        <f t="shared" si="29"/>
        <v>1</v>
      </c>
      <c r="D233">
        <f t="shared" si="27"/>
        <v>0</v>
      </c>
      <c r="E233">
        <f t="shared" si="30"/>
        <v>0</v>
      </c>
      <c r="F233">
        <f t="shared" si="31"/>
        <v>0</v>
      </c>
      <c r="G233">
        <f t="shared" si="32"/>
        <v>0</v>
      </c>
      <c r="H233">
        <f t="shared" si="33"/>
        <v>0</v>
      </c>
      <c r="I233">
        <f t="shared" si="34"/>
        <v>0</v>
      </c>
      <c r="J233">
        <f t="shared" si="35"/>
        <v>0</v>
      </c>
    </row>
    <row r="234" spans="1:10" x14ac:dyDescent="0.3">
      <c r="A234" s="2">
        <v>62</v>
      </c>
      <c r="B234">
        <f t="shared" si="28"/>
        <v>0</v>
      </c>
      <c r="C234">
        <f t="shared" si="29"/>
        <v>1</v>
      </c>
      <c r="D234">
        <f t="shared" si="27"/>
        <v>0</v>
      </c>
      <c r="E234">
        <f t="shared" si="30"/>
        <v>0</v>
      </c>
      <c r="F234">
        <f t="shared" si="31"/>
        <v>0</v>
      </c>
      <c r="G234">
        <f t="shared" si="32"/>
        <v>0</v>
      </c>
      <c r="H234">
        <f t="shared" si="33"/>
        <v>0</v>
      </c>
      <c r="I234">
        <f t="shared" si="34"/>
        <v>0</v>
      </c>
      <c r="J234">
        <f t="shared" si="35"/>
        <v>0</v>
      </c>
    </row>
    <row r="235" spans="1:10" x14ac:dyDescent="0.3">
      <c r="A235" s="2">
        <v>62</v>
      </c>
      <c r="B235">
        <f t="shared" si="28"/>
        <v>0</v>
      </c>
      <c r="C235">
        <f t="shared" si="29"/>
        <v>1</v>
      </c>
      <c r="D235">
        <f t="shared" si="27"/>
        <v>0</v>
      </c>
      <c r="E235">
        <f t="shared" si="30"/>
        <v>0</v>
      </c>
      <c r="F235">
        <f t="shared" si="31"/>
        <v>0</v>
      </c>
      <c r="G235">
        <f t="shared" si="32"/>
        <v>0</v>
      </c>
      <c r="H235">
        <f t="shared" si="33"/>
        <v>0</v>
      </c>
      <c r="I235">
        <f t="shared" si="34"/>
        <v>0</v>
      </c>
      <c r="J235">
        <f t="shared" si="35"/>
        <v>0</v>
      </c>
    </row>
    <row r="236" spans="1:10" x14ac:dyDescent="0.3">
      <c r="A236" s="2">
        <v>62</v>
      </c>
      <c r="B236">
        <f t="shared" si="28"/>
        <v>0</v>
      </c>
      <c r="C236">
        <f t="shared" si="29"/>
        <v>1</v>
      </c>
      <c r="D236">
        <f t="shared" si="27"/>
        <v>0</v>
      </c>
      <c r="E236">
        <f t="shared" si="30"/>
        <v>0</v>
      </c>
      <c r="F236">
        <f t="shared" si="31"/>
        <v>0</v>
      </c>
      <c r="G236">
        <f t="shared" si="32"/>
        <v>0</v>
      </c>
      <c r="H236">
        <f t="shared" si="33"/>
        <v>0</v>
      </c>
      <c r="I236">
        <f t="shared" si="34"/>
        <v>0</v>
      </c>
      <c r="J236">
        <f t="shared" si="35"/>
        <v>0</v>
      </c>
    </row>
    <row r="237" spans="1:10" x14ac:dyDescent="0.3">
      <c r="A237" s="2">
        <v>62</v>
      </c>
      <c r="B237">
        <f t="shared" si="28"/>
        <v>0</v>
      </c>
      <c r="C237">
        <f t="shared" si="29"/>
        <v>1</v>
      </c>
      <c r="D237">
        <f t="shared" si="27"/>
        <v>0</v>
      </c>
      <c r="E237">
        <f t="shared" si="30"/>
        <v>0</v>
      </c>
      <c r="F237">
        <f t="shared" si="31"/>
        <v>0</v>
      </c>
      <c r="G237">
        <f t="shared" si="32"/>
        <v>0</v>
      </c>
      <c r="H237">
        <f t="shared" si="33"/>
        <v>0</v>
      </c>
      <c r="I237">
        <f t="shared" si="34"/>
        <v>0</v>
      </c>
      <c r="J237">
        <f t="shared" si="35"/>
        <v>0</v>
      </c>
    </row>
    <row r="238" spans="1:10" x14ac:dyDescent="0.3">
      <c r="A238" s="2">
        <v>62</v>
      </c>
      <c r="B238">
        <f t="shared" si="28"/>
        <v>0</v>
      </c>
      <c r="C238">
        <f t="shared" si="29"/>
        <v>1</v>
      </c>
      <c r="D238">
        <f t="shared" si="27"/>
        <v>0</v>
      </c>
      <c r="E238">
        <f t="shared" si="30"/>
        <v>0</v>
      </c>
      <c r="F238">
        <f t="shared" si="31"/>
        <v>0</v>
      </c>
      <c r="G238">
        <f t="shared" si="32"/>
        <v>0</v>
      </c>
      <c r="H238">
        <f t="shared" si="33"/>
        <v>0</v>
      </c>
      <c r="I238">
        <f t="shared" si="34"/>
        <v>0</v>
      </c>
      <c r="J238">
        <f t="shared" si="35"/>
        <v>0</v>
      </c>
    </row>
    <row r="239" spans="1:10" x14ac:dyDescent="0.3">
      <c r="A239" s="2">
        <v>62</v>
      </c>
      <c r="B239">
        <f t="shared" si="28"/>
        <v>0</v>
      </c>
      <c r="C239">
        <f t="shared" si="29"/>
        <v>1</v>
      </c>
      <c r="D239">
        <f t="shared" si="27"/>
        <v>0</v>
      </c>
      <c r="E239">
        <f t="shared" si="30"/>
        <v>0</v>
      </c>
      <c r="F239">
        <f t="shared" si="31"/>
        <v>0</v>
      </c>
      <c r="G239">
        <f t="shared" si="32"/>
        <v>0</v>
      </c>
      <c r="H239">
        <f t="shared" si="33"/>
        <v>0</v>
      </c>
      <c r="I239">
        <f t="shared" si="34"/>
        <v>0</v>
      </c>
      <c r="J239">
        <f t="shared" si="35"/>
        <v>0</v>
      </c>
    </row>
    <row r="240" spans="1:10" x14ac:dyDescent="0.3">
      <c r="A240" s="2">
        <v>62</v>
      </c>
      <c r="B240">
        <f t="shared" si="28"/>
        <v>0</v>
      </c>
      <c r="C240">
        <f t="shared" si="29"/>
        <v>1</v>
      </c>
      <c r="D240">
        <f t="shared" si="27"/>
        <v>0</v>
      </c>
      <c r="E240">
        <f t="shared" si="30"/>
        <v>0</v>
      </c>
      <c r="F240">
        <f t="shared" si="31"/>
        <v>0</v>
      </c>
      <c r="G240">
        <f t="shared" si="32"/>
        <v>0</v>
      </c>
      <c r="H240">
        <f t="shared" si="33"/>
        <v>0</v>
      </c>
      <c r="I240">
        <f t="shared" si="34"/>
        <v>0</v>
      </c>
      <c r="J240">
        <f t="shared" si="35"/>
        <v>0</v>
      </c>
    </row>
    <row r="241" spans="1:10" x14ac:dyDescent="0.3">
      <c r="A241" s="2">
        <v>62</v>
      </c>
      <c r="B241">
        <f t="shared" si="28"/>
        <v>0</v>
      </c>
      <c r="C241">
        <f t="shared" si="29"/>
        <v>1</v>
      </c>
      <c r="D241">
        <f t="shared" si="27"/>
        <v>0</v>
      </c>
      <c r="E241">
        <f t="shared" si="30"/>
        <v>0</v>
      </c>
      <c r="F241">
        <f t="shared" si="31"/>
        <v>0</v>
      </c>
      <c r="G241">
        <f t="shared" si="32"/>
        <v>0</v>
      </c>
      <c r="H241">
        <f t="shared" si="33"/>
        <v>0</v>
      </c>
      <c r="I241">
        <f t="shared" si="34"/>
        <v>0</v>
      </c>
      <c r="J241">
        <f t="shared" si="35"/>
        <v>0</v>
      </c>
    </row>
    <row r="242" spans="1:10" x14ac:dyDescent="0.3">
      <c r="A242" s="2">
        <v>63</v>
      </c>
      <c r="B242">
        <f t="shared" si="28"/>
        <v>0</v>
      </c>
      <c r="C242">
        <f t="shared" si="29"/>
        <v>1</v>
      </c>
      <c r="D242">
        <f t="shared" si="27"/>
        <v>0</v>
      </c>
      <c r="E242">
        <f t="shared" si="30"/>
        <v>0</v>
      </c>
      <c r="F242">
        <f t="shared" si="31"/>
        <v>0</v>
      </c>
      <c r="G242">
        <f t="shared" si="32"/>
        <v>0</v>
      </c>
      <c r="H242">
        <f t="shared" si="33"/>
        <v>0</v>
      </c>
      <c r="I242">
        <f t="shared" si="34"/>
        <v>0</v>
      </c>
      <c r="J242">
        <f t="shared" si="35"/>
        <v>0</v>
      </c>
    </row>
    <row r="243" spans="1:10" x14ac:dyDescent="0.3">
      <c r="A243" s="2">
        <v>63</v>
      </c>
      <c r="B243">
        <f t="shared" si="28"/>
        <v>0</v>
      </c>
      <c r="C243">
        <f t="shared" si="29"/>
        <v>1</v>
      </c>
      <c r="D243">
        <f t="shared" si="27"/>
        <v>0</v>
      </c>
      <c r="E243">
        <f t="shared" si="30"/>
        <v>0</v>
      </c>
      <c r="F243">
        <f t="shared" si="31"/>
        <v>0</v>
      </c>
      <c r="G243">
        <f t="shared" si="32"/>
        <v>0</v>
      </c>
      <c r="H243">
        <f t="shared" si="33"/>
        <v>0</v>
      </c>
      <c r="I243">
        <f t="shared" si="34"/>
        <v>0</v>
      </c>
      <c r="J243">
        <f t="shared" si="35"/>
        <v>0</v>
      </c>
    </row>
    <row r="244" spans="1:10" x14ac:dyDescent="0.3">
      <c r="A244" s="2">
        <v>63</v>
      </c>
      <c r="B244">
        <f t="shared" si="28"/>
        <v>0</v>
      </c>
      <c r="C244">
        <f t="shared" si="29"/>
        <v>1</v>
      </c>
      <c r="D244">
        <f t="shared" si="27"/>
        <v>0</v>
      </c>
      <c r="E244">
        <f t="shared" si="30"/>
        <v>0</v>
      </c>
      <c r="F244">
        <f t="shared" si="31"/>
        <v>0</v>
      </c>
      <c r="G244">
        <f t="shared" si="32"/>
        <v>0</v>
      </c>
      <c r="H244">
        <f t="shared" si="33"/>
        <v>0</v>
      </c>
      <c r="I244">
        <f t="shared" si="34"/>
        <v>0</v>
      </c>
      <c r="J244">
        <f t="shared" si="35"/>
        <v>0</v>
      </c>
    </row>
    <row r="245" spans="1:10" x14ac:dyDescent="0.3">
      <c r="A245" s="2">
        <v>63</v>
      </c>
      <c r="B245">
        <f t="shared" si="28"/>
        <v>0</v>
      </c>
      <c r="C245">
        <f t="shared" si="29"/>
        <v>1</v>
      </c>
      <c r="D245">
        <f t="shared" si="27"/>
        <v>0</v>
      </c>
      <c r="E245">
        <f t="shared" si="30"/>
        <v>0</v>
      </c>
      <c r="F245">
        <f t="shared" si="31"/>
        <v>0</v>
      </c>
      <c r="G245">
        <f t="shared" si="32"/>
        <v>0</v>
      </c>
      <c r="H245">
        <f t="shared" si="33"/>
        <v>0</v>
      </c>
      <c r="I245">
        <f t="shared" si="34"/>
        <v>0</v>
      </c>
      <c r="J245">
        <f t="shared" si="35"/>
        <v>0</v>
      </c>
    </row>
    <row r="246" spans="1:10" x14ac:dyDescent="0.3">
      <c r="A246" s="2">
        <v>63</v>
      </c>
      <c r="B246">
        <f t="shared" si="28"/>
        <v>0</v>
      </c>
      <c r="C246">
        <f t="shared" si="29"/>
        <v>1</v>
      </c>
      <c r="D246">
        <f t="shared" si="27"/>
        <v>0</v>
      </c>
      <c r="E246">
        <f t="shared" si="30"/>
        <v>0</v>
      </c>
      <c r="F246">
        <f t="shared" si="31"/>
        <v>0</v>
      </c>
      <c r="G246">
        <f t="shared" si="32"/>
        <v>0</v>
      </c>
      <c r="H246">
        <f t="shared" si="33"/>
        <v>0</v>
      </c>
      <c r="I246">
        <f t="shared" si="34"/>
        <v>0</v>
      </c>
      <c r="J246">
        <f t="shared" si="35"/>
        <v>0</v>
      </c>
    </row>
    <row r="247" spans="1:10" x14ac:dyDescent="0.3">
      <c r="A247" s="2">
        <v>63</v>
      </c>
      <c r="B247">
        <f t="shared" si="28"/>
        <v>0</v>
      </c>
      <c r="C247">
        <f t="shared" si="29"/>
        <v>1</v>
      </c>
      <c r="D247">
        <f t="shared" si="27"/>
        <v>0</v>
      </c>
      <c r="E247">
        <f t="shared" si="30"/>
        <v>0</v>
      </c>
      <c r="F247">
        <f t="shared" si="31"/>
        <v>0</v>
      </c>
      <c r="G247">
        <f t="shared" si="32"/>
        <v>0</v>
      </c>
      <c r="H247">
        <f t="shared" si="33"/>
        <v>0</v>
      </c>
      <c r="I247">
        <f t="shared" si="34"/>
        <v>0</v>
      </c>
      <c r="J247">
        <f t="shared" si="35"/>
        <v>0</v>
      </c>
    </row>
    <row r="248" spans="1:10" x14ac:dyDescent="0.3">
      <c r="A248" s="2">
        <v>63</v>
      </c>
      <c r="B248">
        <f t="shared" si="28"/>
        <v>0</v>
      </c>
      <c r="C248">
        <f t="shared" si="29"/>
        <v>1</v>
      </c>
      <c r="D248">
        <f t="shared" si="27"/>
        <v>0</v>
      </c>
      <c r="E248">
        <f t="shared" si="30"/>
        <v>0</v>
      </c>
      <c r="F248">
        <f t="shared" si="31"/>
        <v>0</v>
      </c>
      <c r="G248">
        <f t="shared" si="32"/>
        <v>0</v>
      </c>
      <c r="H248">
        <f t="shared" si="33"/>
        <v>0</v>
      </c>
      <c r="I248">
        <f t="shared" si="34"/>
        <v>0</v>
      </c>
      <c r="J248">
        <f t="shared" si="35"/>
        <v>0</v>
      </c>
    </row>
    <row r="249" spans="1:10" x14ac:dyDescent="0.3">
      <c r="A249" s="2">
        <v>63</v>
      </c>
      <c r="B249">
        <f t="shared" si="28"/>
        <v>0</v>
      </c>
      <c r="C249">
        <f t="shared" si="29"/>
        <v>1</v>
      </c>
      <c r="D249">
        <f t="shared" si="27"/>
        <v>0</v>
      </c>
      <c r="E249">
        <f t="shared" si="30"/>
        <v>0</v>
      </c>
      <c r="F249">
        <f t="shared" si="31"/>
        <v>0</v>
      </c>
      <c r="G249">
        <f t="shared" si="32"/>
        <v>0</v>
      </c>
      <c r="H249">
        <f t="shared" si="33"/>
        <v>0</v>
      </c>
      <c r="I249">
        <f t="shared" si="34"/>
        <v>0</v>
      </c>
      <c r="J249">
        <f t="shared" si="35"/>
        <v>0</v>
      </c>
    </row>
    <row r="250" spans="1:10" x14ac:dyDescent="0.3">
      <c r="A250" s="2">
        <v>64</v>
      </c>
      <c r="B250">
        <f t="shared" si="28"/>
        <v>0</v>
      </c>
      <c r="C250">
        <f t="shared" si="29"/>
        <v>1</v>
      </c>
      <c r="D250">
        <f t="shared" si="27"/>
        <v>0</v>
      </c>
      <c r="E250">
        <f t="shared" si="30"/>
        <v>0</v>
      </c>
      <c r="F250">
        <f t="shared" si="31"/>
        <v>0</v>
      </c>
      <c r="G250">
        <f t="shared" si="32"/>
        <v>0</v>
      </c>
      <c r="H250">
        <f t="shared" si="33"/>
        <v>0</v>
      </c>
      <c r="I250">
        <f t="shared" si="34"/>
        <v>0</v>
      </c>
      <c r="J250">
        <f t="shared" si="35"/>
        <v>0</v>
      </c>
    </row>
    <row r="251" spans="1:10" x14ac:dyDescent="0.3">
      <c r="A251" s="2">
        <v>64</v>
      </c>
      <c r="B251">
        <f t="shared" si="28"/>
        <v>0</v>
      </c>
      <c r="C251">
        <f t="shared" si="29"/>
        <v>1</v>
      </c>
      <c r="D251">
        <f t="shared" si="27"/>
        <v>0</v>
      </c>
      <c r="E251">
        <f t="shared" si="30"/>
        <v>0</v>
      </c>
      <c r="F251">
        <f t="shared" si="31"/>
        <v>0</v>
      </c>
      <c r="G251">
        <f t="shared" si="32"/>
        <v>0</v>
      </c>
      <c r="H251">
        <f t="shared" si="33"/>
        <v>0</v>
      </c>
      <c r="I251">
        <f t="shared" si="34"/>
        <v>0</v>
      </c>
      <c r="J251">
        <f t="shared" si="35"/>
        <v>0</v>
      </c>
    </row>
    <row r="252" spans="1:10" x14ac:dyDescent="0.3">
      <c r="A252" s="2">
        <v>64</v>
      </c>
      <c r="B252">
        <f t="shared" si="28"/>
        <v>0</v>
      </c>
      <c r="C252">
        <f t="shared" si="29"/>
        <v>1</v>
      </c>
      <c r="D252">
        <f t="shared" si="27"/>
        <v>0</v>
      </c>
      <c r="E252">
        <f t="shared" si="30"/>
        <v>0</v>
      </c>
      <c r="F252">
        <f t="shared" si="31"/>
        <v>0</v>
      </c>
      <c r="G252">
        <f t="shared" si="32"/>
        <v>0</v>
      </c>
      <c r="H252">
        <f t="shared" si="33"/>
        <v>0</v>
      </c>
      <c r="I252">
        <f t="shared" si="34"/>
        <v>0</v>
      </c>
      <c r="J252">
        <f t="shared" si="35"/>
        <v>0</v>
      </c>
    </row>
    <row r="253" spans="1:10" x14ac:dyDescent="0.3">
      <c r="A253" s="2">
        <v>64</v>
      </c>
      <c r="B253">
        <f t="shared" si="28"/>
        <v>0</v>
      </c>
      <c r="C253">
        <f t="shared" si="29"/>
        <v>1</v>
      </c>
      <c r="D253">
        <f t="shared" si="27"/>
        <v>0</v>
      </c>
      <c r="E253">
        <f t="shared" si="30"/>
        <v>0</v>
      </c>
      <c r="F253">
        <f t="shared" si="31"/>
        <v>0</v>
      </c>
      <c r="G253">
        <f t="shared" si="32"/>
        <v>0</v>
      </c>
      <c r="H253">
        <f t="shared" si="33"/>
        <v>0</v>
      </c>
      <c r="I253">
        <f t="shared" si="34"/>
        <v>0</v>
      </c>
      <c r="J253">
        <f t="shared" si="35"/>
        <v>0</v>
      </c>
    </row>
    <row r="254" spans="1:10" x14ac:dyDescent="0.3">
      <c r="A254" s="2">
        <v>64</v>
      </c>
      <c r="B254">
        <f t="shared" si="28"/>
        <v>0</v>
      </c>
      <c r="C254">
        <f t="shared" si="29"/>
        <v>1</v>
      </c>
      <c r="D254">
        <f t="shared" si="27"/>
        <v>0</v>
      </c>
      <c r="E254">
        <f t="shared" si="30"/>
        <v>0</v>
      </c>
      <c r="F254">
        <f t="shared" si="31"/>
        <v>0</v>
      </c>
      <c r="G254">
        <f t="shared" si="32"/>
        <v>0</v>
      </c>
      <c r="H254">
        <f t="shared" si="33"/>
        <v>0</v>
      </c>
      <c r="I254">
        <f t="shared" si="34"/>
        <v>0</v>
      </c>
      <c r="J254">
        <f t="shared" si="35"/>
        <v>0</v>
      </c>
    </row>
    <row r="255" spans="1:10" x14ac:dyDescent="0.3">
      <c r="A255" s="2">
        <v>64</v>
      </c>
      <c r="B255">
        <f t="shared" si="28"/>
        <v>0</v>
      </c>
      <c r="C255">
        <f t="shared" si="29"/>
        <v>1</v>
      </c>
      <c r="D255">
        <f t="shared" si="27"/>
        <v>0</v>
      </c>
      <c r="E255">
        <f t="shared" si="30"/>
        <v>0</v>
      </c>
      <c r="F255">
        <f t="shared" si="31"/>
        <v>0</v>
      </c>
      <c r="G255">
        <f t="shared" si="32"/>
        <v>0</v>
      </c>
      <c r="H255">
        <f t="shared" si="33"/>
        <v>0</v>
      </c>
      <c r="I255">
        <f t="shared" si="34"/>
        <v>0</v>
      </c>
      <c r="J255">
        <f t="shared" si="35"/>
        <v>0</v>
      </c>
    </row>
    <row r="256" spans="1:10" x14ac:dyDescent="0.3">
      <c r="A256" s="2">
        <v>64</v>
      </c>
      <c r="B256">
        <f t="shared" si="28"/>
        <v>0</v>
      </c>
      <c r="C256">
        <f t="shared" si="29"/>
        <v>1</v>
      </c>
      <c r="D256">
        <f t="shared" si="27"/>
        <v>0</v>
      </c>
      <c r="E256">
        <f t="shared" si="30"/>
        <v>0</v>
      </c>
      <c r="F256">
        <f t="shared" si="31"/>
        <v>0</v>
      </c>
      <c r="G256">
        <f t="shared" si="32"/>
        <v>0</v>
      </c>
      <c r="H256">
        <f t="shared" si="33"/>
        <v>0</v>
      </c>
      <c r="I256">
        <f t="shared" si="34"/>
        <v>0</v>
      </c>
      <c r="J256">
        <f t="shared" si="35"/>
        <v>0</v>
      </c>
    </row>
    <row r="257" spans="1:10" x14ac:dyDescent="0.3">
      <c r="A257" s="2">
        <v>65</v>
      </c>
      <c r="B257">
        <f t="shared" si="28"/>
        <v>0</v>
      </c>
      <c r="C257">
        <f t="shared" si="29"/>
        <v>1</v>
      </c>
      <c r="D257">
        <f t="shared" ref="D257:D320" si="36" xml:space="preserve"> IF(AND(100&lt;A257, A257&lt;301), 1, 0)</f>
        <v>0</v>
      </c>
      <c r="E257">
        <f t="shared" si="30"/>
        <v>0</v>
      </c>
      <c r="F257">
        <f t="shared" si="31"/>
        <v>0</v>
      </c>
      <c r="G257">
        <f t="shared" si="32"/>
        <v>0</v>
      </c>
      <c r="H257">
        <f t="shared" si="33"/>
        <v>0</v>
      </c>
      <c r="I257">
        <f t="shared" si="34"/>
        <v>0</v>
      </c>
      <c r="J257">
        <f t="shared" si="35"/>
        <v>0</v>
      </c>
    </row>
    <row r="258" spans="1:10" x14ac:dyDescent="0.3">
      <c r="A258" s="2">
        <v>65</v>
      </c>
      <c r="B258">
        <f t="shared" ref="B258:B321" si="37" xml:space="preserve"> IF(A258&lt;51, 1, 0)</f>
        <v>0</v>
      </c>
      <c r="C258">
        <f t="shared" ref="C258:C321" si="38" xml:space="preserve"> IF(AND(50&lt;A258, A258&lt;101), 1, 0)</f>
        <v>1</v>
      </c>
      <c r="D258">
        <f t="shared" si="36"/>
        <v>0</v>
      </c>
      <c r="E258">
        <f t="shared" ref="E258:E321" si="39" xml:space="preserve"> IF(AND(300&lt;A258, A258&lt;501), 1, 0)</f>
        <v>0</v>
      </c>
      <c r="F258">
        <f t="shared" ref="F258:F321" si="40" xml:space="preserve"> IF(AND(500&lt;A258, A258&lt;701), 1, 0)</f>
        <v>0</v>
      </c>
      <c r="G258">
        <f t="shared" ref="G258:G321" si="41" xml:space="preserve"> IF(AND(700&lt;A258, A258&lt;901), 1, 0)</f>
        <v>0</v>
      </c>
      <c r="H258">
        <f t="shared" ref="H258:H321" si="42" xml:space="preserve"> IF(AND(900&lt;A258, A258&lt;1101), 1, 0)</f>
        <v>0</v>
      </c>
      <c r="I258">
        <f t="shared" ref="I258:I321" si="43" xml:space="preserve"> IF(AND(1100&lt;A258, A258&lt;2000), 1, 0)</f>
        <v>0</v>
      </c>
      <c r="J258">
        <f t="shared" ref="J258:J321" si="44" xml:space="preserve"> IF(AND(2000&lt;A258, A258&lt;4000), 1, 0)</f>
        <v>0</v>
      </c>
    </row>
    <row r="259" spans="1:10" x14ac:dyDescent="0.3">
      <c r="A259" s="2">
        <v>65</v>
      </c>
      <c r="B259">
        <f t="shared" si="37"/>
        <v>0</v>
      </c>
      <c r="C259">
        <f t="shared" si="38"/>
        <v>1</v>
      </c>
      <c r="D259">
        <f t="shared" si="36"/>
        <v>0</v>
      </c>
      <c r="E259">
        <f t="shared" si="39"/>
        <v>0</v>
      </c>
      <c r="F259">
        <f t="shared" si="40"/>
        <v>0</v>
      </c>
      <c r="G259">
        <f t="shared" si="41"/>
        <v>0</v>
      </c>
      <c r="H259">
        <f t="shared" si="42"/>
        <v>0</v>
      </c>
      <c r="I259">
        <f t="shared" si="43"/>
        <v>0</v>
      </c>
      <c r="J259">
        <f t="shared" si="44"/>
        <v>0</v>
      </c>
    </row>
    <row r="260" spans="1:10" x14ac:dyDescent="0.3">
      <c r="A260" s="2">
        <v>65</v>
      </c>
      <c r="B260">
        <f t="shared" si="37"/>
        <v>0</v>
      </c>
      <c r="C260">
        <f t="shared" si="38"/>
        <v>1</v>
      </c>
      <c r="D260">
        <f t="shared" si="36"/>
        <v>0</v>
      </c>
      <c r="E260">
        <f t="shared" si="39"/>
        <v>0</v>
      </c>
      <c r="F260">
        <f t="shared" si="40"/>
        <v>0</v>
      </c>
      <c r="G260">
        <f t="shared" si="41"/>
        <v>0</v>
      </c>
      <c r="H260">
        <f t="shared" si="42"/>
        <v>0</v>
      </c>
      <c r="I260">
        <f t="shared" si="43"/>
        <v>0</v>
      </c>
      <c r="J260">
        <f t="shared" si="44"/>
        <v>0</v>
      </c>
    </row>
    <row r="261" spans="1:10" x14ac:dyDescent="0.3">
      <c r="A261" s="2">
        <v>65</v>
      </c>
      <c r="B261">
        <f t="shared" si="37"/>
        <v>0</v>
      </c>
      <c r="C261">
        <f t="shared" si="38"/>
        <v>1</v>
      </c>
      <c r="D261">
        <f t="shared" si="36"/>
        <v>0</v>
      </c>
      <c r="E261">
        <f t="shared" si="39"/>
        <v>0</v>
      </c>
      <c r="F261">
        <f t="shared" si="40"/>
        <v>0</v>
      </c>
      <c r="G261">
        <f t="shared" si="41"/>
        <v>0</v>
      </c>
      <c r="H261">
        <f t="shared" si="42"/>
        <v>0</v>
      </c>
      <c r="I261">
        <f t="shared" si="43"/>
        <v>0</v>
      </c>
      <c r="J261">
        <f t="shared" si="44"/>
        <v>0</v>
      </c>
    </row>
    <row r="262" spans="1:10" x14ac:dyDescent="0.3">
      <c r="A262" s="2">
        <v>65</v>
      </c>
      <c r="B262">
        <f t="shared" si="37"/>
        <v>0</v>
      </c>
      <c r="C262">
        <f t="shared" si="38"/>
        <v>1</v>
      </c>
      <c r="D262">
        <f t="shared" si="36"/>
        <v>0</v>
      </c>
      <c r="E262">
        <f t="shared" si="39"/>
        <v>0</v>
      </c>
      <c r="F262">
        <f t="shared" si="40"/>
        <v>0</v>
      </c>
      <c r="G262">
        <f t="shared" si="41"/>
        <v>0</v>
      </c>
      <c r="H262">
        <f t="shared" si="42"/>
        <v>0</v>
      </c>
      <c r="I262">
        <f t="shared" si="43"/>
        <v>0</v>
      </c>
      <c r="J262">
        <f t="shared" si="44"/>
        <v>0</v>
      </c>
    </row>
    <row r="263" spans="1:10" x14ac:dyDescent="0.3">
      <c r="A263" s="2">
        <v>65</v>
      </c>
      <c r="B263">
        <f t="shared" si="37"/>
        <v>0</v>
      </c>
      <c r="C263">
        <f t="shared" si="38"/>
        <v>1</v>
      </c>
      <c r="D263">
        <f t="shared" si="36"/>
        <v>0</v>
      </c>
      <c r="E263">
        <f t="shared" si="39"/>
        <v>0</v>
      </c>
      <c r="F263">
        <f t="shared" si="40"/>
        <v>0</v>
      </c>
      <c r="G263">
        <f t="shared" si="41"/>
        <v>0</v>
      </c>
      <c r="H263">
        <f t="shared" si="42"/>
        <v>0</v>
      </c>
      <c r="I263">
        <f t="shared" si="43"/>
        <v>0</v>
      </c>
      <c r="J263">
        <f t="shared" si="44"/>
        <v>0</v>
      </c>
    </row>
    <row r="264" spans="1:10" x14ac:dyDescent="0.3">
      <c r="A264" s="2">
        <v>65</v>
      </c>
      <c r="B264">
        <f t="shared" si="37"/>
        <v>0</v>
      </c>
      <c r="C264">
        <f t="shared" si="38"/>
        <v>1</v>
      </c>
      <c r="D264">
        <f t="shared" si="36"/>
        <v>0</v>
      </c>
      <c r="E264">
        <f t="shared" si="39"/>
        <v>0</v>
      </c>
      <c r="F264">
        <f t="shared" si="40"/>
        <v>0</v>
      </c>
      <c r="G264">
        <f t="shared" si="41"/>
        <v>0</v>
      </c>
      <c r="H264">
        <f t="shared" si="42"/>
        <v>0</v>
      </c>
      <c r="I264">
        <f t="shared" si="43"/>
        <v>0</v>
      </c>
      <c r="J264">
        <f t="shared" si="44"/>
        <v>0</v>
      </c>
    </row>
    <row r="265" spans="1:10" x14ac:dyDescent="0.3">
      <c r="A265" s="2">
        <v>65</v>
      </c>
      <c r="B265">
        <f t="shared" si="37"/>
        <v>0</v>
      </c>
      <c r="C265">
        <f t="shared" si="38"/>
        <v>1</v>
      </c>
      <c r="D265">
        <f t="shared" si="36"/>
        <v>0</v>
      </c>
      <c r="E265">
        <f t="shared" si="39"/>
        <v>0</v>
      </c>
      <c r="F265">
        <f t="shared" si="40"/>
        <v>0</v>
      </c>
      <c r="G265">
        <f t="shared" si="41"/>
        <v>0</v>
      </c>
      <c r="H265">
        <f t="shared" si="42"/>
        <v>0</v>
      </c>
      <c r="I265">
        <f t="shared" si="43"/>
        <v>0</v>
      </c>
      <c r="J265">
        <f t="shared" si="44"/>
        <v>0</v>
      </c>
    </row>
    <row r="266" spans="1:10" x14ac:dyDescent="0.3">
      <c r="A266" s="2">
        <v>65</v>
      </c>
      <c r="B266">
        <f t="shared" si="37"/>
        <v>0</v>
      </c>
      <c r="C266">
        <f t="shared" si="38"/>
        <v>1</v>
      </c>
      <c r="D266">
        <f t="shared" si="36"/>
        <v>0</v>
      </c>
      <c r="E266">
        <f t="shared" si="39"/>
        <v>0</v>
      </c>
      <c r="F266">
        <f t="shared" si="40"/>
        <v>0</v>
      </c>
      <c r="G266">
        <f t="shared" si="41"/>
        <v>0</v>
      </c>
      <c r="H266">
        <f t="shared" si="42"/>
        <v>0</v>
      </c>
      <c r="I266">
        <f t="shared" si="43"/>
        <v>0</v>
      </c>
      <c r="J266">
        <f t="shared" si="44"/>
        <v>0</v>
      </c>
    </row>
    <row r="267" spans="1:10" x14ac:dyDescent="0.3">
      <c r="A267" s="2">
        <v>65</v>
      </c>
      <c r="B267">
        <f t="shared" si="37"/>
        <v>0</v>
      </c>
      <c r="C267">
        <f t="shared" si="38"/>
        <v>1</v>
      </c>
      <c r="D267">
        <f t="shared" si="36"/>
        <v>0</v>
      </c>
      <c r="E267">
        <f t="shared" si="39"/>
        <v>0</v>
      </c>
      <c r="F267">
        <f t="shared" si="40"/>
        <v>0</v>
      </c>
      <c r="G267">
        <f t="shared" si="41"/>
        <v>0</v>
      </c>
      <c r="H267">
        <f t="shared" si="42"/>
        <v>0</v>
      </c>
      <c r="I267">
        <f t="shared" si="43"/>
        <v>0</v>
      </c>
      <c r="J267">
        <f t="shared" si="44"/>
        <v>0</v>
      </c>
    </row>
    <row r="268" spans="1:10" x14ac:dyDescent="0.3">
      <c r="A268" s="2">
        <v>65</v>
      </c>
      <c r="B268">
        <f t="shared" si="37"/>
        <v>0</v>
      </c>
      <c r="C268">
        <f t="shared" si="38"/>
        <v>1</v>
      </c>
      <c r="D268">
        <f t="shared" si="36"/>
        <v>0</v>
      </c>
      <c r="E268">
        <f t="shared" si="39"/>
        <v>0</v>
      </c>
      <c r="F268">
        <f t="shared" si="40"/>
        <v>0</v>
      </c>
      <c r="G268">
        <f t="shared" si="41"/>
        <v>0</v>
      </c>
      <c r="H268">
        <f t="shared" si="42"/>
        <v>0</v>
      </c>
      <c r="I268">
        <f t="shared" si="43"/>
        <v>0</v>
      </c>
      <c r="J268">
        <f t="shared" si="44"/>
        <v>0</v>
      </c>
    </row>
    <row r="269" spans="1:10" x14ac:dyDescent="0.3">
      <c r="A269" s="2">
        <v>65</v>
      </c>
      <c r="B269">
        <f t="shared" si="37"/>
        <v>0</v>
      </c>
      <c r="C269">
        <f t="shared" si="38"/>
        <v>1</v>
      </c>
      <c r="D269">
        <f t="shared" si="36"/>
        <v>0</v>
      </c>
      <c r="E269">
        <f t="shared" si="39"/>
        <v>0</v>
      </c>
      <c r="F269">
        <f t="shared" si="40"/>
        <v>0</v>
      </c>
      <c r="G269">
        <f t="shared" si="41"/>
        <v>0</v>
      </c>
      <c r="H269">
        <f t="shared" si="42"/>
        <v>0</v>
      </c>
      <c r="I269">
        <f t="shared" si="43"/>
        <v>0</v>
      </c>
      <c r="J269">
        <f t="shared" si="44"/>
        <v>0</v>
      </c>
    </row>
    <row r="270" spans="1:10" x14ac:dyDescent="0.3">
      <c r="A270" s="2">
        <v>66</v>
      </c>
      <c r="B270">
        <f t="shared" si="37"/>
        <v>0</v>
      </c>
      <c r="C270">
        <f t="shared" si="38"/>
        <v>1</v>
      </c>
      <c r="D270">
        <f t="shared" si="36"/>
        <v>0</v>
      </c>
      <c r="E270">
        <f t="shared" si="39"/>
        <v>0</v>
      </c>
      <c r="F270">
        <f t="shared" si="40"/>
        <v>0</v>
      </c>
      <c r="G270">
        <f t="shared" si="41"/>
        <v>0</v>
      </c>
      <c r="H270">
        <f t="shared" si="42"/>
        <v>0</v>
      </c>
      <c r="I270">
        <f t="shared" si="43"/>
        <v>0</v>
      </c>
      <c r="J270">
        <f t="shared" si="44"/>
        <v>0</v>
      </c>
    </row>
    <row r="271" spans="1:10" x14ac:dyDescent="0.3">
      <c r="A271" s="2">
        <v>66</v>
      </c>
      <c r="B271">
        <f t="shared" si="37"/>
        <v>0</v>
      </c>
      <c r="C271">
        <f t="shared" si="38"/>
        <v>1</v>
      </c>
      <c r="D271">
        <f t="shared" si="36"/>
        <v>0</v>
      </c>
      <c r="E271">
        <f t="shared" si="39"/>
        <v>0</v>
      </c>
      <c r="F271">
        <f t="shared" si="40"/>
        <v>0</v>
      </c>
      <c r="G271">
        <f t="shared" si="41"/>
        <v>0</v>
      </c>
      <c r="H271">
        <f t="shared" si="42"/>
        <v>0</v>
      </c>
      <c r="I271">
        <f t="shared" si="43"/>
        <v>0</v>
      </c>
      <c r="J271">
        <f t="shared" si="44"/>
        <v>0</v>
      </c>
    </row>
    <row r="272" spans="1:10" x14ac:dyDescent="0.3">
      <c r="A272" s="2">
        <v>66</v>
      </c>
      <c r="B272">
        <f t="shared" si="37"/>
        <v>0</v>
      </c>
      <c r="C272">
        <f t="shared" si="38"/>
        <v>1</v>
      </c>
      <c r="D272">
        <f t="shared" si="36"/>
        <v>0</v>
      </c>
      <c r="E272">
        <f t="shared" si="39"/>
        <v>0</v>
      </c>
      <c r="F272">
        <f t="shared" si="40"/>
        <v>0</v>
      </c>
      <c r="G272">
        <f t="shared" si="41"/>
        <v>0</v>
      </c>
      <c r="H272">
        <f t="shared" si="42"/>
        <v>0</v>
      </c>
      <c r="I272">
        <f t="shared" si="43"/>
        <v>0</v>
      </c>
      <c r="J272">
        <f t="shared" si="44"/>
        <v>0</v>
      </c>
    </row>
    <row r="273" spans="1:10" x14ac:dyDescent="0.3">
      <c r="A273" s="2">
        <v>66</v>
      </c>
      <c r="B273">
        <f t="shared" si="37"/>
        <v>0</v>
      </c>
      <c r="C273">
        <f t="shared" si="38"/>
        <v>1</v>
      </c>
      <c r="D273">
        <f t="shared" si="36"/>
        <v>0</v>
      </c>
      <c r="E273">
        <f t="shared" si="39"/>
        <v>0</v>
      </c>
      <c r="F273">
        <f t="shared" si="40"/>
        <v>0</v>
      </c>
      <c r="G273">
        <f t="shared" si="41"/>
        <v>0</v>
      </c>
      <c r="H273">
        <f t="shared" si="42"/>
        <v>0</v>
      </c>
      <c r="I273">
        <f t="shared" si="43"/>
        <v>0</v>
      </c>
      <c r="J273">
        <f t="shared" si="44"/>
        <v>0</v>
      </c>
    </row>
    <row r="274" spans="1:10" x14ac:dyDescent="0.3">
      <c r="A274" s="2">
        <v>66</v>
      </c>
      <c r="B274">
        <f t="shared" si="37"/>
        <v>0</v>
      </c>
      <c r="C274">
        <f t="shared" si="38"/>
        <v>1</v>
      </c>
      <c r="D274">
        <f t="shared" si="36"/>
        <v>0</v>
      </c>
      <c r="E274">
        <f t="shared" si="39"/>
        <v>0</v>
      </c>
      <c r="F274">
        <f t="shared" si="40"/>
        <v>0</v>
      </c>
      <c r="G274">
        <f t="shared" si="41"/>
        <v>0</v>
      </c>
      <c r="H274">
        <f t="shared" si="42"/>
        <v>0</v>
      </c>
      <c r="I274">
        <f t="shared" si="43"/>
        <v>0</v>
      </c>
      <c r="J274">
        <f t="shared" si="44"/>
        <v>0</v>
      </c>
    </row>
    <row r="275" spans="1:10" x14ac:dyDescent="0.3">
      <c r="A275" s="2">
        <v>66</v>
      </c>
      <c r="B275">
        <f t="shared" si="37"/>
        <v>0</v>
      </c>
      <c r="C275">
        <f t="shared" si="38"/>
        <v>1</v>
      </c>
      <c r="D275">
        <f t="shared" si="36"/>
        <v>0</v>
      </c>
      <c r="E275">
        <f t="shared" si="39"/>
        <v>0</v>
      </c>
      <c r="F275">
        <f t="shared" si="40"/>
        <v>0</v>
      </c>
      <c r="G275">
        <f t="shared" si="41"/>
        <v>0</v>
      </c>
      <c r="H275">
        <f t="shared" si="42"/>
        <v>0</v>
      </c>
      <c r="I275">
        <f t="shared" si="43"/>
        <v>0</v>
      </c>
      <c r="J275">
        <f t="shared" si="44"/>
        <v>0</v>
      </c>
    </row>
    <row r="276" spans="1:10" x14ac:dyDescent="0.3">
      <c r="A276" s="2">
        <v>66</v>
      </c>
      <c r="B276">
        <f t="shared" si="37"/>
        <v>0</v>
      </c>
      <c r="C276">
        <f t="shared" si="38"/>
        <v>1</v>
      </c>
      <c r="D276">
        <f t="shared" si="36"/>
        <v>0</v>
      </c>
      <c r="E276">
        <f t="shared" si="39"/>
        <v>0</v>
      </c>
      <c r="F276">
        <f t="shared" si="40"/>
        <v>0</v>
      </c>
      <c r="G276">
        <f t="shared" si="41"/>
        <v>0</v>
      </c>
      <c r="H276">
        <f t="shared" si="42"/>
        <v>0</v>
      </c>
      <c r="I276">
        <f t="shared" si="43"/>
        <v>0</v>
      </c>
      <c r="J276">
        <f t="shared" si="44"/>
        <v>0</v>
      </c>
    </row>
    <row r="277" spans="1:10" x14ac:dyDescent="0.3">
      <c r="A277" s="2">
        <v>66</v>
      </c>
      <c r="B277">
        <f t="shared" si="37"/>
        <v>0</v>
      </c>
      <c r="C277">
        <f t="shared" si="38"/>
        <v>1</v>
      </c>
      <c r="D277">
        <f t="shared" si="36"/>
        <v>0</v>
      </c>
      <c r="E277">
        <f t="shared" si="39"/>
        <v>0</v>
      </c>
      <c r="F277">
        <f t="shared" si="40"/>
        <v>0</v>
      </c>
      <c r="G277">
        <f t="shared" si="41"/>
        <v>0</v>
      </c>
      <c r="H277">
        <f t="shared" si="42"/>
        <v>0</v>
      </c>
      <c r="I277">
        <f t="shared" si="43"/>
        <v>0</v>
      </c>
      <c r="J277">
        <f t="shared" si="44"/>
        <v>0</v>
      </c>
    </row>
    <row r="278" spans="1:10" x14ac:dyDescent="0.3">
      <c r="A278" s="2">
        <v>66</v>
      </c>
      <c r="B278">
        <f t="shared" si="37"/>
        <v>0</v>
      </c>
      <c r="C278">
        <f t="shared" si="38"/>
        <v>1</v>
      </c>
      <c r="D278">
        <f t="shared" si="36"/>
        <v>0</v>
      </c>
      <c r="E278">
        <f t="shared" si="39"/>
        <v>0</v>
      </c>
      <c r="F278">
        <f t="shared" si="40"/>
        <v>0</v>
      </c>
      <c r="G278">
        <f t="shared" si="41"/>
        <v>0</v>
      </c>
      <c r="H278">
        <f t="shared" si="42"/>
        <v>0</v>
      </c>
      <c r="I278">
        <f t="shared" si="43"/>
        <v>0</v>
      </c>
      <c r="J278">
        <f t="shared" si="44"/>
        <v>0</v>
      </c>
    </row>
    <row r="279" spans="1:10" x14ac:dyDescent="0.3">
      <c r="A279" s="2">
        <v>66</v>
      </c>
      <c r="B279">
        <f t="shared" si="37"/>
        <v>0</v>
      </c>
      <c r="C279">
        <f t="shared" si="38"/>
        <v>1</v>
      </c>
      <c r="D279">
        <f t="shared" si="36"/>
        <v>0</v>
      </c>
      <c r="E279">
        <f t="shared" si="39"/>
        <v>0</v>
      </c>
      <c r="F279">
        <f t="shared" si="40"/>
        <v>0</v>
      </c>
      <c r="G279">
        <f t="shared" si="41"/>
        <v>0</v>
      </c>
      <c r="H279">
        <f t="shared" si="42"/>
        <v>0</v>
      </c>
      <c r="I279">
        <f t="shared" si="43"/>
        <v>0</v>
      </c>
      <c r="J279">
        <f t="shared" si="44"/>
        <v>0</v>
      </c>
    </row>
    <row r="280" spans="1:10" x14ac:dyDescent="0.3">
      <c r="A280" s="2">
        <v>66</v>
      </c>
      <c r="B280">
        <f t="shared" si="37"/>
        <v>0</v>
      </c>
      <c r="C280">
        <f t="shared" si="38"/>
        <v>1</v>
      </c>
      <c r="D280">
        <f t="shared" si="36"/>
        <v>0</v>
      </c>
      <c r="E280">
        <f t="shared" si="39"/>
        <v>0</v>
      </c>
      <c r="F280">
        <f t="shared" si="40"/>
        <v>0</v>
      </c>
      <c r="G280">
        <f t="shared" si="41"/>
        <v>0</v>
      </c>
      <c r="H280">
        <f t="shared" si="42"/>
        <v>0</v>
      </c>
      <c r="I280">
        <f t="shared" si="43"/>
        <v>0</v>
      </c>
      <c r="J280">
        <f t="shared" si="44"/>
        <v>0</v>
      </c>
    </row>
    <row r="281" spans="1:10" x14ac:dyDescent="0.3">
      <c r="A281" s="2">
        <v>66</v>
      </c>
      <c r="B281">
        <f t="shared" si="37"/>
        <v>0</v>
      </c>
      <c r="C281">
        <f t="shared" si="38"/>
        <v>1</v>
      </c>
      <c r="D281">
        <f t="shared" si="36"/>
        <v>0</v>
      </c>
      <c r="E281">
        <f t="shared" si="39"/>
        <v>0</v>
      </c>
      <c r="F281">
        <f t="shared" si="40"/>
        <v>0</v>
      </c>
      <c r="G281">
        <f t="shared" si="41"/>
        <v>0</v>
      </c>
      <c r="H281">
        <f t="shared" si="42"/>
        <v>0</v>
      </c>
      <c r="I281">
        <f t="shared" si="43"/>
        <v>0</v>
      </c>
      <c r="J281">
        <f t="shared" si="44"/>
        <v>0</v>
      </c>
    </row>
    <row r="282" spans="1:10" x14ac:dyDescent="0.3">
      <c r="A282" s="2">
        <v>66</v>
      </c>
      <c r="B282">
        <f t="shared" si="37"/>
        <v>0</v>
      </c>
      <c r="C282">
        <f t="shared" si="38"/>
        <v>1</v>
      </c>
      <c r="D282">
        <f t="shared" si="36"/>
        <v>0</v>
      </c>
      <c r="E282">
        <f t="shared" si="39"/>
        <v>0</v>
      </c>
      <c r="F282">
        <f t="shared" si="40"/>
        <v>0</v>
      </c>
      <c r="G282">
        <f t="shared" si="41"/>
        <v>0</v>
      </c>
      <c r="H282">
        <f t="shared" si="42"/>
        <v>0</v>
      </c>
      <c r="I282">
        <f t="shared" si="43"/>
        <v>0</v>
      </c>
      <c r="J282">
        <f t="shared" si="44"/>
        <v>0</v>
      </c>
    </row>
    <row r="283" spans="1:10" x14ac:dyDescent="0.3">
      <c r="A283" s="2">
        <v>67</v>
      </c>
      <c r="B283">
        <f t="shared" si="37"/>
        <v>0</v>
      </c>
      <c r="C283">
        <f t="shared" si="38"/>
        <v>1</v>
      </c>
      <c r="D283">
        <f t="shared" si="36"/>
        <v>0</v>
      </c>
      <c r="E283">
        <f t="shared" si="39"/>
        <v>0</v>
      </c>
      <c r="F283">
        <f t="shared" si="40"/>
        <v>0</v>
      </c>
      <c r="G283">
        <f t="shared" si="41"/>
        <v>0</v>
      </c>
      <c r="H283">
        <f t="shared" si="42"/>
        <v>0</v>
      </c>
      <c r="I283">
        <f t="shared" si="43"/>
        <v>0</v>
      </c>
      <c r="J283">
        <f t="shared" si="44"/>
        <v>0</v>
      </c>
    </row>
    <row r="284" spans="1:10" x14ac:dyDescent="0.3">
      <c r="A284" s="2">
        <v>67</v>
      </c>
      <c r="B284">
        <f t="shared" si="37"/>
        <v>0</v>
      </c>
      <c r="C284">
        <f t="shared" si="38"/>
        <v>1</v>
      </c>
      <c r="D284">
        <f t="shared" si="36"/>
        <v>0</v>
      </c>
      <c r="E284">
        <f t="shared" si="39"/>
        <v>0</v>
      </c>
      <c r="F284">
        <f t="shared" si="40"/>
        <v>0</v>
      </c>
      <c r="G284">
        <f t="shared" si="41"/>
        <v>0</v>
      </c>
      <c r="H284">
        <f t="shared" si="42"/>
        <v>0</v>
      </c>
      <c r="I284">
        <f t="shared" si="43"/>
        <v>0</v>
      </c>
      <c r="J284">
        <f t="shared" si="44"/>
        <v>0</v>
      </c>
    </row>
    <row r="285" spans="1:10" x14ac:dyDescent="0.3">
      <c r="A285" s="2">
        <v>67</v>
      </c>
      <c r="B285">
        <f t="shared" si="37"/>
        <v>0</v>
      </c>
      <c r="C285">
        <f t="shared" si="38"/>
        <v>1</v>
      </c>
      <c r="D285">
        <f t="shared" si="36"/>
        <v>0</v>
      </c>
      <c r="E285">
        <f t="shared" si="39"/>
        <v>0</v>
      </c>
      <c r="F285">
        <f t="shared" si="40"/>
        <v>0</v>
      </c>
      <c r="G285">
        <f t="shared" si="41"/>
        <v>0</v>
      </c>
      <c r="H285">
        <f t="shared" si="42"/>
        <v>0</v>
      </c>
      <c r="I285">
        <f t="shared" si="43"/>
        <v>0</v>
      </c>
      <c r="J285">
        <f t="shared" si="44"/>
        <v>0</v>
      </c>
    </row>
    <row r="286" spans="1:10" x14ac:dyDescent="0.3">
      <c r="A286" s="2">
        <v>67</v>
      </c>
      <c r="B286">
        <f t="shared" si="37"/>
        <v>0</v>
      </c>
      <c r="C286">
        <f t="shared" si="38"/>
        <v>1</v>
      </c>
      <c r="D286">
        <f t="shared" si="36"/>
        <v>0</v>
      </c>
      <c r="E286">
        <f t="shared" si="39"/>
        <v>0</v>
      </c>
      <c r="F286">
        <f t="shared" si="40"/>
        <v>0</v>
      </c>
      <c r="G286">
        <f t="shared" si="41"/>
        <v>0</v>
      </c>
      <c r="H286">
        <f t="shared" si="42"/>
        <v>0</v>
      </c>
      <c r="I286">
        <f t="shared" si="43"/>
        <v>0</v>
      </c>
      <c r="J286">
        <f t="shared" si="44"/>
        <v>0</v>
      </c>
    </row>
    <row r="287" spans="1:10" x14ac:dyDescent="0.3">
      <c r="A287" s="2">
        <v>67</v>
      </c>
      <c r="B287">
        <f t="shared" si="37"/>
        <v>0</v>
      </c>
      <c r="C287">
        <f t="shared" si="38"/>
        <v>1</v>
      </c>
      <c r="D287">
        <f t="shared" si="36"/>
        <v>0</v>
      </c>
      <c r="E287">
        <f t="shared" si="39"/>
        <v>0</v>
      </c>
      <c r="F287">
        <f t="shared" si="40"/>
        <v>0</v>
      </c>
      <c r="G287">
        <f t="shared" si="41"/>
        <v>0</v>
      </c>
      <c r="H287">
        <f t="shared" si="42"/>
        <v>0</v>
      </c>
      <c r="I287">
        <f t="shared" si="43"/>
        <v>0</v>
      </c>
      <c r="J287">
        <f t="shared" si="44"/>
        <v>0</v>
      </c>
    </row>
    <row r="288" spans="1:10" x14ac:dyDescent="0.3">
      <c r="A288" s="2">
        <v>67</v>
      </c>
      <c r="B288">
        <f t="shared" si="37"/>
        <v>0</v>
      </c>
      <c r="C288">
        <f t="shared" si="38"/>
        <v>1</v>
      </c>
      <c r="D288">
        <f t="shared" si="36"/>
        <v>0</v>
      </c>
      <c r="E288">
        <f t="shared" si="39"/>
        <v>0</v>
      </c>
      <c r="F288">
        <f t="shared" si="40"/>
        <v>0</v>
      </c>
      <c r="G288">
        <f t="shared" si="41"/>
        <v>0</v>
      </c>
      <c r="H288">
        <f t="shared" si="42"/>
        <v>0</v>
      </c>
      <c r="I288">
        <f t="shared" si="43"/>
        <v>0</v>
      </c>
      <c r="J288">
        <f t="shared" si="44"/>
        <v>0</v>
      </c>
    </row>
    <row r="289" spans="1:10" x14ac:dyDescent="0.3">
      <c r="A289" s="2">
        <v>67</v>
      </c>
      <c r="B289">
        <f t="shared" si="37"/>
        <v>0</v>
      </c>
      <c r="C289">
        <f t="shared" si="38"/>
        <v>1</v>
      </c>
      <c r="D289">
        <f t="shared" si="36"/>
        <v>0</v>
      </c>
      <c r="E289">
        <f t="shared" si="39"/>
        <v>0</v>
      </c>
      <c r="F289">
        <f t="shared" si="40"/>
        <v>0</v>
      </c>
      <c r="G289">
        <f t="shared" si="41"/>
        <v>0</v>
      </c>
      <c r="H289">
        <f t="shared" si="42"/>
        <v>0</v>
      </c>
      <c r="I289">
        <f t="shared" si="43"/>
        <v>0</v>
      </c>
      <c r="J289">
        <f t="shared" si="44"/>
        <v>0</v>
      </c>
    </row>
    <row r="290" spans="1:10" x14ac:dyDescent="0.3">
      <c r="A290" s="2">
        <v>67</v>
      </c>
      <c r="B290">
        <f t="shared" si="37"/>
        <v>0</v>
      </c>
      <c r="C290">
        <f t="shared" si="38"/>
        <v>1</v>
      </c>
      <c r="D290">
        <f t="shared" si="36"/>
        <v>0</v>
      </c>
      <c r="E290">
        <f t="shared" si="39"/>
        <v>0</v>
      </c>
      <c r="F290">
        <f t="shared" si="40"/>
        <v>0</v>
      </c>
      <c r="G290">
        <f t="shared" si="41"/>
        <v>0</v>
      </c>
      <c r="H290">
        <f t="shared" si="42"/>
        <v>0</v>
      </c>
      <c r="I290">
        <f t="shared" si="43"/>
        <v>0</v>
      </c>
      <c r="J290">
        <f t="shared" si="44"/>
        <v>0</v>
      </c>
    </row>
    <row r="291" spans="1:10" x14ac:dyDescent="0.3">
      <c r="A291" s="2">
        <v>67</v>
      </c>
      <c r="B291">
        <f t="shared" si="37"/>
        <v>0</v>
      </c>
      <c r="C291">
        <f t="shared" si="38"/>
        <v>1</v>
      </c>
      <c r="D291">
        <f t="shared" si="36"/>
        <v>0</v>
      </c>
      <c r="E291">
        <f t="shared" si="39"/>
        <v>0</v>
      </c>
      <c r="F291">
        <f t="shared" si="40"/>
        <v>0</v>
      </c>
      <c r="G291">
        <f t="shared" si="41"/>
        <v>0</v>
      </c>
      <c r="H291">
        <f t="shared" si="42"/>
        <v>0</v>
      </c>
      <c r="I291">
        <f t="shared" si="43"/>
        <v>0</v>
      </c>
      <c r="J291">
        <f t="shared" si="44"/>
        <v>0</v>
      </c>
    </row>
    <row r="292" spans="1:10" x14ac:dyDescent="0.3">
      <c r="A292" s="2">
        <v>68</v>
      </c>
      <c r="B292">
        <f t="shared" si="37"/>
        <v>0</v>
      </c>
      <c r="C292">
        <f t="shared" si="38"/>
        <v>1</v>
      </c>
      <c r="D292">
        <f t="shared" si="36"/>
        <v>0</v>
      </c>
      <c r="E292">
        <f t="shared" si="39"/>
        <v>0</v>
      </c>
      <c r="F292">
        <f t="shared" si="40"/>
        <v>0</v>
      </c>
      <c r="G292">
        <f t="shared" si="41"/>
        <v>0</v>
      </c>
      <c r="H292">
        <f t="shared" si="42"/>
        <v>0</v>
      </c>
      <c r="I292">
        <f t="shared" si="43"/>
        <v>0</v>
      </c>
      <c r="J292">
        <f t="shared" si="44"/>
        <v>0</v>
      </c>
    </row>
    <row r="293" spans="1:10" x14ac:dyDescent="0.3">
      <c r="A293" s="2">
        <v>68</v>
      </c>
      <c r="B293">
        <f t="shared" si="37"/>
        <v>0</v>
      </c>
      <c r="C293">
        <f t="shared" si="38"/>
        <v>1</v>
      </c>
      <c r="D293">
        <f t="shared" si="36"/>
        <v>0</v>
      </c>
      <c r="E293">
        <f t="shared" si="39"/>
        <v>0</v>
      </c>
      <c r="F293">
        <f t="shared" si="40"/>
        <v>0</v>
      </c>
      <c r="G293">
        <f t="shared" si="41"/>
        <v>0</v>
      </c>
      <c r="H293">
        <f t="shared" si="42"/>
        <v>0</v>
      </c>
      <c r="I293">
        <f t="shared" si="43"/>
        <v>0</v>
      </c>
      <c r="J293">
        <f t="shared" si="44"/>
        <v>0</v>
      </c>
    </row>
    <row r="294" spans="1:10" x14ac:dyDescent="0.3">
      <c r="A294" s="2">
        <v>68</v>
      </c>
      <c r="B294">
        <f t="shared" si="37"/>
        <v>0</v>
      </c>
      <c r="C294">
        <f t="shared" si="38"/>
        <v>1</v>
      </c>
      <c r="D294">
        <f t="shared" si="36"/>
        <v>0</v>
      </c>
      <c r="E294">
        <f t="shared" si="39"/>
        <v>0</v>
      </c>
      <c r="F294">
        <f t="shared" si="40"/>
        <v>0</v>
      </c>
      <c r="G294">
        <f t="shared" si="41"/>
        <v>0</v>
      </c>
      <c r="H294">
        <f t="shared" si="42"/>
        <v>0</v>
      </c>
      <c r="I294">
        <f t="shared" si="43"/>
        <v>0</v>
      </c>
      <c r="J294">
        <f t="shared" si="44"/>
        <v>0</v>
      </c>
    </row>
    <row r="295" spans="1:10" x14ac:dyDescent="0.3">
      <c r="A295" s="2">
        <v>68</v>
      </c>
      <c r="B295">
        <f t="shared" si="37"/>
        <v>0</v>
      </c>
      <c r="C295">
        <f t="shared" si="38"/>
        <v>1</v>
      </c>
      <c r="D295">
        <f t="shared" si="36"/>
        <v>0</v>
      </c>
      <c r="E295">
        <f t="shared" si="39"/>
        <v>0</v>
      </c>
      <c r="F295">
        <f t="shared" si="40"/>
        <v>0</v>
      </c>
      <c r="G295">
        <f t="shared" si="41"/>
        <v>0</v>
      </c>
      <c r="H295">
        <f t="shared" si="42"/>
        <v>0</v>
      </c>
      <c r="I295">
        <f t="shared" si="43"/>
        <v>0</v>
      </c>
      <c r="J295">
        <f t="shared" si="44"/>
        <v>0</v>
      </c>
    </row>
    <row r="296" spans="1:10" x14ac:dyDescent="0.3">
      <c r="A296" s="2">
        <v>68</v>
      </c>
      <c r="B296">
        <f t="shared" si="37"/>
        <v>0</v>
      </c>
      <c r="C296">
        <f t="shared" si="38"/>
        <v>1</v>
      </c>
      <c r="D296">
        <f t="shared" si="36"/>
        <v>0</v>
      </c>
      <c r="E296">
        <f t="shared" si="39"/>
        <v>0</v>
      </c>
      <c r="F296">
        <f t="shared" si="40"/>
        <v>0</v>
      </c>
      <c r="G296">
        <f t="shared" si="41"/>
        <v>0</v>
      </c>
      <c r="H296">
        <f t="shared" si="42"/>
        <v>0</v>
      </c>
      <c r="I296">
        <f t="shared" si="43"/>
        <v>0</v>
      </c>
      <c r="J296">
        <f t="shared" si="44"/>
        <v>0</v>
      </c>
    </row>
    <row r="297" spans="1:10" x14ac:dyDescent="0.3">
      <c r="A297" s="2">
        <v>68</v>
      </c>
      <c r="B297">
        <f t="shared" si="37"/>
        <v>0</v>
      </c>
      <c r="C297">
        <f t="shared" si="38"/>
        <v>1</v>
      </c>
      <c r="D297">
        <f t="shared" si="36"/>
        <v>0</v>
      </c>
      <c r="E297">
        <f t="shared" si="39"/>
        <v>0</v>
      </c>
      <c r="F297">
        <f t="shared" si="40"/>
        <v>0</v>
      </c>
      <c r="G297">
        <f t="shared" si="41"/>
        <v>0</v>
      </c>
      <c r="H297">
        <f t="shared" si="42"/>
        <v>0</v>
      </c>
      <c r="I297">
        <f t="shared" si="43"/>
        <v>0</v>
      </c>
      <c r="J297">
        <f t="shared" si="44"/>
        <v>0</v>
      </c>
    </row>
    <row r="298" spans="1:10" x14ac:dyDescent="0.3">
      <c r="A298" s="2">
        <v>68</v>
      </c>
      <c r="B298">
        <f t="shared" si="37"/>
        <v>0</v>
      </c>
      <c r="C298">
        <f t="shared" si="38"/>
        <v>1</v>
      </c>
      <c r="D298">
        <f t="shared" si="36"/>
        <v>0</v>
      </c>
      <c r="E298">
        <f t="shared" si="39"/>
        <v>0</v>
      </c>
      <c r="F298">
        <f t="shared" si="40"/>
        <v>0</v>
      </c>
      <c r="G298">
        <f t="shared" si="41"/>
        <v>0</v>
      </c>
      <c r="H298">
        <f t="shared" si="42"/>
        <v>0</v>
      </c>
      <c r="I298">
        <f t="shared" si="43"/>
        <v>0</v>
      </c>
      <c r="J298">
        <f t="shared" si="44"/>
        <v>0</v>
      </c>
    </row>
    <row r="299" spans="1:10" x14ac:dyDescent="0.3">
      <c r="A299" s="2">
        <v>68</v>
      </c>
      <c r="B299">
        <f t="shared" si="37"/>
        <v>0</v>
      </c>
      <c r="C299">
        <f t="shared" si="38"/>
        <v>1</v>
      </c>
      <c r="D299">
        <f t="shared" si="36"/>
        <v>0</v>
      </c>
      <c r="E299">
        <f t="shared" si="39"/>
        <v>0</v>
      </c>
      <c r="F299">
        <f t="shared" si="40"/>
        <v>0</v>
      </c>
      <c r="G299">
        <f t="shared" si="41"/>
        <v>0</v>
      </c>
      <c r="H299">
        <f t="shared" si="42"/>
        <v>0</v>
      </c>
      <c r="I299">
        <f t="shared" si="43"/>
        <v>0</v>
      </c>
      <c r="J299">
        <f t="shared" si="44"/>
        <v>0</v>
      </c>
    </row>
    <row r="300" spans="1:10" x14ac:dyDescent="0.3">
      <c r="A300" s="2">
        <v>68</v>
      </c>
      <c r="B300">
        <f t="shared" si="37"/>
        <v>0</v>
      </c>
      <c r="C300">
        <f t="shared" si="38"/>
        <v>1</v>
      </c>
      <c r="D300">
        <f t="shared" si="36"/>
        <v>0</v>
      </c>
      <c r="E300">
        <f t="shared" si="39"/>
        <v>0</v>
      </c>
      <c r="F300">
        <f t="shared" si="40"/>
        <v>0</v>
      </c>
      <c r="G300">
        <f t="shared" si="41"/>
        <v>0</v>
      </c>
      <c r="H300">
        <f t="shared" si="42"/>
        <v>0</v>
      </c>
      <c r="I300">
        <f t="shared" si="43"/>
        <v>0</v>
      </c>
      <c r="J300">
        <f t="shared" si="44"/>
        <v>0</v>
      </c>
    </row>
    <row r="301" spans="1:10" x14ac:dyDescent="0.3">
      <c r="A301" s="2">
        <v>68</v>
      </c>
      <c r="B301">
        <f t="shared" si="37"/>
        <v>0</v>
      </c>
      <c r="C301">
        <f t="shared" si="38"/>
        <v>1</v>
      </c>
      <c r="D301">
        <f t="shared" si="36"/>
        <v>0</v>
      </c>
      <c r="E301">
        <f t="shared" si="39"/>
        <v>0</v>
      </c>
      <c r="F301">
        <f t="shared" si="40"/>
        <v>0</v>
      </c>
      <c r="G301">
        <f t="shared" si="41"/>
        <v>0</v>
      </c>
      <c r="H301">
        <f t="shared" si="42"/>
        <v>0</v>
      </c>
      <c r="I301">
        <f t="shared" si="43"/>
        <v>0</v>
      </c>
      <c r="J301">
        <f t="shared" si="44"/>
        <v>0</v>
      </c>
    </row>
    <row r="302" spans="1:10" x14ac:dyDescent="0.3">
      <c r="A302" s="2">
        <v>68</v>
      </c>
      <c r="B302">
        <f t="shared" si="37"/>
        <v>0</v>
      </c>
      <c r="C302">
        <f t="shared" si="38"/>
        <v>1</v>
      </c>
      <c r="D302">
        <f t="shared" si="36"/>
        <v>0</v>
      </c>
      <c r="E302">
        <f t="shared" si="39"/>
        <v>0</v>
      </c>
      <c r="F302">
        <f t="shared" si="40"/>
        <v>0</v>
      </c>
      <c r="G302">
        <f t="shared" si="41"/>
        <v>0</v>
      </c>
      <c r="H302">
        <f t="shared" si="42"/>
        <v>0</v>
      </c>
      <c r="I302">
        <f t="shared" si="43"/>
        <v>0</v>
      </c>
      <c r="J302">
        <f t="shared" si="44"/>
        <v>0</v>
      </c>
    </row>
    <row r="303" spans="1:10" x14ac:dyDescent="0.3">
      <c r="A303" s="2">
        <v>68</v>
      </c>
      <c r="B303">
        <f t="shared" si="37"/>
        <v>0</v>
      </c>
      <c r="C303">
        <f t="shared" si="38"/>
        <v>1</v>
      </c>
      <c r="D303">
        <f t="shared" si="36"/>
        <v>0</v>
      </c>
      <c r="E303">
        <f t="shared" si="39"/>
        <v>0</v>
      </c>
      <c r="F303">
        <f t="shared" si="40"/>
        <v>0</v>
      </c>
      <c r="G303">
        <f t="shared" si="41"/>
        <v>0</v>
      </c>
      <c r="H303">
        <f t="shared" si="42"/>
        <v>0</v>
      </c>
      <c r="I303">
        <f t="shared" si="43"/>
        <v>0</v>
      </c>
      <c r="J303">
        <f t="shared" si="44"/>
        <v>0</v>
      </c>
    </row>
    <row r="304" spans="1:10" x14ac:dyDescent="0.3">
      <c r="A304" s="2">
        <v>69</v>
      </c>
      <c r="B304">
        <f t="shared" si="37"/>
        <v>0</v>
      </c>
      <c r="C304">
        <f t="shared" si="38"/>
        <v>1</v>
      </c>
      <c r="D304">
        <f t="shared" si="36"/>
        <v>0</v>
      </c>
      <c r="E304">
        <f t="shared" si="39"/>
        <v>0</v>
      </c>
      <c r="F304">
        <f t="shared" si="40"/>
        <v>0</v>
      </c>
      <c r="G304">
        <f t="shared" si="41"/>
        <v>0</v>
      </c>
      <c r="H304">
        <f t="shared" si="42"/>
        <v>0</v>
      </c>
      <c r="I304">
        <f t="shared" si="43"/>
        <v>0</v>
      </c>
      <c r="J304">
        <f t="shared" si="44"/>
        <v>0</v>
      </c>
    </row>
    <row r="305" spans="1:10" x14ac:dyDescent="0.3">
      <c r="A305" s="2">
        <v>69</v>
      </c>
      <c r="B305">
        <f t="shared" si="37"/>
        <v>0</v>
      </c>
      <c r="C305">
        <f t="shared" si="38"/>
        <v>1</v>
      </c>
      <c r="D305">
        <f t="shared" si="36"/>
        <v>0</v>
      </c>
      <c r="E305">
        <f t="shared" si="39"/>
        <v>0</v>
      </c>
      <c r="F305">
        <f t="shared" si="40"/>
        <v>0</v>
      </c>
      <c r="G305">
        <f t="shared" si="41"/>
        <v>0</v>
      </c>
      <c r="H305">
        <f t="shared" si="42"/>
        <v>0</v>
      </c>
      <c r="I305">
        <f t="shared" si="43"/>
        <v>0</v>
      </c>
      <c r="J305">
        <f t="shared" si="44"/>
        <v>0</v>
      </c>
    </row>
    <row r="306" spans="1:10" x14ac:dyDescent="0.3">
      <c r="A306" s="2">
        <v>69</v>
      </c>
      <c r="B306">
        <f t="shared" si="37"/>
        <v>0</v>
      </c>
      <c r="C306">
        <f t="shared" si="38"/>
        <v>1</v>
      </c>
      <c r="D306">
        <f t="shared" si="36"/>
        <v>0</v>
      </c>
      <c r="E306">
        <f t="shared" si="39"/>
        <v>0</v>
      </c>
      <c r="F306">
        <f t="shared" si="40"/>
        <v>0</v>
      </c>
      <c r="G306">
        <f t="shared" si="41"/>
        <v>0</v>
      </c>
      <c r="H306">
        <f t="shared" si="42"/>
        <v>0</v>
      </c>
      <c r="I306">
        <f t="shared" si="43"/>
        <v>0</v>
      </c>
      <c r="J306">
        <f t="shared" si="44"/>
        <v>0</v>
      </c>
    </row>
    <row r="307" spans="1:10" x14ac:dyDescent="0.3">
      <c r="A307" s="2">
        <v>69</v>
      </c>
      <c r="B307">
        <f t="shared" si="37"/>
        <v>0</v>
      </c>
      <c r="C307">
        <f t="shared" si="38"/>
        <v>1</v>
      </c>
      <c r="D307">
        <f t="shared" si="36"/>
        <v>0</v>
      </c>
      <c r="E307">
        <f t="shared" si="39"/>
        <v>0</v>
      </c>
      <c r="F307">
        <f t="shared" si="40"/>
        <v>0</v>
      </c>
      <c r="G307">
        <f t="shared" si="41"/>
        <v>0</v>
      </c>
      <c r="H307">
        <f t="shared" si="42"/>
        <v>0</v>
      </c>
      <c r="I307">
        <f t="shared" si="43"/>
        <v>0</v>
      </c>
      <c r="J307">
        <f t="shared" si="44"/>
        <v>0</v>
      </c>
    </row>
    <row r="308" spans="1:10" x14ac:dyDescent="0.3">
      <c r="A308" s="2">
        <v>69</v>
      </c>
      <c r="B308">
        <f t="shared" si="37"/>
        <v>0</v>
      </c>
      <c r="C308">
        <f t="shared" si="38"/>
        <v>1</v>
      </c>
      <c r="D308">
        <f t="shared" si="36"/>
        <v>0</v>
      </c>
      <c r="E308">
        <f t="shared" si="39"/>
        <v>0</v>
      </c>
      <c r="F308">
        <f t="shared" si="40"/>
        <v>0</v>
      </c>
      <c r="G308">
        <f t="shared" si="41"/>
        <v>0</v>
      </c>
      <c r="H308">
        <f t="shared" si="42"/>
        <v>0</v>
      </c>
      <c r="I308">
        <f t="shared" si="43"/>
        <v>0</v>
      </c>
      <c r="J308">
        <f t="shared" si="44"/>
        <v>0</v>
      </c>
    </row>
    <row r="309" spans="1:10" x14ac:dyDescent="0.3">
      <c r="A309" s="2">
        <v>69</v>
      </c>
      <c r="B309">
        <f t="shared" si="37"/>
        <v>0</v>
      </c>
      <c r="C309">
        <f t="shared" si="38"/>
        <v>1</v>
      </c>
      <c r="D309">
        <f t="shared" si="36"/>
        <v>0</v>
      </c>
      <c r="E309">
        <f t="shared" si="39"/>
        <v>0</v>
      </c>
      <c r="F309">
        <f t="shared" si="40"/>
        <v>0</v>
      </c>
      <c r="G309">
        <f t="shared" si="41"/>
        <v>0</v>
      </c>
      <c r="H309">
        <f t="shared" si="42"/>
        <v>0</v>
      </c>
      <c r="I309">
        <f t="shared" si="43"/>
        <v>0</v>
      </c>
      <c r="J309">
        <f t="shared" si="44"/>
        <v>0</v>
      </c>
    </row>
    <row r="310" spans="1:10" x14ac:dyDescent="0.3">
      <c r="A310" s="2">
        <v>69</v>
      </c>
      <c r="B310">
        <f t="shared" si="37"/>
        <v>0</v>
      </c>
      <c r="C310">
        <f t="shared" si="38"/>
        <v>1</v>
      </c>
      <c r="D310">
        <f t="shared" si="36"/>
        <v>0</v>
      </c>
      <c r="E310">
        <f t="shared" si="39"/>
        <v>0</v>
      </c>
      <c r="F310">
        <f t="shared" si="40"/>
        <v>0</v>
      </c>
      <c r="G310">
        <f t="shared" si="41"/>
        <v>0</v>
      </c>
      <c r="H310">
        <f t="shared" si="42"/>
        <v>0</v>
      </c>
      <c r="I310">
        <f t="shared" si="43"/>
        <v>0</v>
      </c>
      <c r="J310">
        <f t="shared" si="44"/>
        <v>0</v>
      </c>
    </row>
    <row r="311" spans="1:10" x14ac:dyDescent="0.3">
      <c r="A311" s="2">
        <v>69</v>
      </c>
      <c r="B311">
        <f t="shared" si="37"/>
        <v>0</v>
      </c>
      <c r="C311">
        <f t="shared" si="38"/>
        <v>1</v>
      </c>
      <c r="D311">
        <f t="shared" si="36"/>
        <v>0</v>
      </c>
      <c r="E311">
        <f t="shared" si="39"/>
        <v>0</v>
      </c>
      <c r="F311">
        <f t="shared" si="40"/>
        <v>0</v>
      </c>
      <c r="G311">
        <f t="shared" si="41"/>
        <v>0</v>
      </c>
      <c r="H311">
        <f t="shared" si="42"/>
        <v>0</v>
      </c>
      <c r="I311">
        <f t="shared" si="43"/>
        <v>0</v>
      </c>
      <c r="J311">
        <f t="shared" si="44"/>
        <v>0</v>
      </c>
    </row>
    <row r="312" spans="1:10" x14ac:dyDescent="0.3">
      <c r="A312" s="2">
        <v>70</v>
      </c>
      <c r="B312">
        <f t="shared" si="37"/>
        <v>0</v>
      </c>
      <c r="C312">
        <f t="shared" si="38"/>
        <v>1</v>
      </c>
      <c r="D312">
        <f t="shared" si="36"/>
        <v>0</v>
      </c>
      <c r="E312">
        <f t="shared" si="39"/>
        <v>0</v>
      </c>
      <c r="F312">
        <f t="shared" si="40"/>
        <v>0</v>
      </c>
      <c r="G312">
        <f t="shared" si="41"/>
        <v>0</v>
      </c>
      <c r="H312">
        <f t="shared" si="42"/>
        <v>0</v>
      </c>
      <c r="I312">
        <f t="shared" si="43"/>
        <v>0</v>
      </c>
      <c r="J312">
        <f t="shared" si="44"/>
        <v>0</v>
      </c>
    </row>
    <row r="313" spans="1:10" x14ac:dyDescent="0.3">
      <c r="A313" s="2">
        <v>70</v>
      </c>
      <c r="B313">
        <f t="shared" si="37"/>
        <v>0</v>
      </c>
      <c r="C313">
        <f t="shared" si="38"/>
        <v>1</v>
      </c>
      <c r="D313">
        <f t="shared" si="36"/>
        <v>0</v>
      </c>
      <c r="E313">
        <f t="shared" si="39"/>
        <v>0</v>
      </c>
      <c r="F313">
        <f t="shared" si="40"/>
        <v>0</v>
      </c>
      <c r="G313">
        <f t="shared" si="41"/>
        <v>0</v>
      </c>
      <c r="H313">
        <f t="shared" si="42"/>
        <v>0</v>
      </c>
      <c r="I313">
        <f t="shared" si="43"/>
        <v>0</v>
      </c>
      <c r="J313">
        <f t="shared" si="44"/>
        <v>0</v>
      </c>
    </row>
    <row r="314" spans="1:10" x14ac:dyDescent="0.3">
      <c r="A314" s="2">
        <v>70</v>
      </c>
      <c r="B314">
        <f t="shared" si="37"/>
        <v>0</v>
      </c>
      <c r="C314">
        <f t="shared" si="38"/>
        <v>1</v>
      </c>
      <c r="D314">
        <f t="shared" si="36"/>
        <v>0</v>
      </c>
      <c r="E314">
        <f t="shared" si="39"/>
        <v>0</v>
      </c>
      <c r="F314">
        <f t="shared" si="40"/>
        <v>0</v>
      </c>
      <c r="G314">
        <f t="shared" si="41"/>
        <v>0</v>
      </c>
      <c r="H314">
        <f t="shared" si="42"/>
        <v>0</v>
      </c>
      <c r="I314">
        <f t="shared" si="43"/>
        <v>0</v>
      </c>
      <c r="J314">
        <f t="shared" si="44"/>
        <v>0</v>
      </c>
    </row>
    <row r="315" spans="1:10" x14ac:dyDescent="0.3">
      <c r="A315" s="2">
        <v>70</v>
      </c>
      <c r="B315">
        <f t="shared" si="37"/>
        <v>0</v>
      </c>
      <c r="C315">
        <f t="shared" si="38"/>
        <v>1</v>
      </c>
      <c r="D315">
        <f t="shared" si="36"/>
        <v>0</v>
      </c>
      <c r="E315">
        <f t="shared" si="39"/>
        <v>0</v>
      </c>
      <c r="F315">
        <f t="shared" si="40"/>
        <v>0</v>
      </c>
      <c r="G315">
        <f t="shared" si="41"/>
        <v>0</v>
      </c>
      <c r="H315">
        <f t="shared" si="42"/>
        <v>0</v>
      </c>
      <c r="I315">
        <f t="shared" si="43"/>
        <v>0</v>
      </c>
      <c r="J315">
        <f t="shared" si="44"/>
        <v>0</v>
      </c>
    </row>
    <row r="316" spans="1:10" x14ac:dyDescent="0.3">
      <c r="A316" s="2">
        <v>70</v>
      </c>
      <c r="B316">
        <f t="shared" si="37"/>
        <v>0</v>
      </c>
      <c r="C316">
        <f t="shared" si="38"/>
        <v>1</v>
      </c>
      <c r="D316">
        <f t="shared" si="36"/>
        <v>0</v>
      </c>
      <c r="E316">
        <f t="shared" si="39"/>
        <v>0</v>
      </c>
      <c r="F316">
        <f t="shared" si="40"/>
        <v>0</v>
      </c>
      <c r="G316">
        <f t="shared" si="41"/>
        <v>0</v>
      </c>
      <c r="H316">
        <f t="shared" si="42"/>
        <v>0</v>
      </c>
      <c r="I316">
        <f t="shared" si="43"/>
        <v>0</v>
      </c>
      <c r="J316">
        <f t="shared" si="44"/>
        <v>0</v>
      </c>
    </row>
    <row r="317" spans="1:10" x14ac:dyDescent="0.3">
      <c r="A317" s="2">
        <v>70</v>
      </c>
      <c r="B317">
        <f t="shared" si="37"/>
        <v>0</v>
      </c>
      <c r="C317">
        <f t="shared" si="38"/>
        <v>1</v>
      </c>
      <c r="D317">
        <f t="shared" si="36"/>
        <v>0</v>
      </c>
      <c r="E317">
        <f t="shared" si="39"/>
        <v>0</v>
      </c>
      <c r="F317">
        <f t="shared" si="40"/>
        <v>0</v>
      </c>
      <c r="G317">
        <f t="shared" si="41"/>
        <v>0</v>
      </c>
      <c r="H317">
        <f t="shared" si="42"/>
        <v>0</v>
      </c>
      <c r="I317">
        <f t="shared" si="43"/>
        <v>0</v>
      </c>
      <c r="J317">
        <f t="shared" si="44"/>
        <v>0</v>
      </c>
    </row>
    <row r="318" spans="1:10" x14ac:dyDescent="0.3">
      <c r="A318" s="2">
        <v>70</v>
      </c>
      <c r="B318">
        <f t="shared" si="37"/>
        <v>0</v>
      </c>
      <c r="C318">
        <f t="shared" si="38"/>
        <v>1</v>
      </c>
      <c r="D318">
        <f t="shared" si="36"/>
        <v>0</v>
      </c>
      <c r="E318">
        <f t="shared" si="39"/>
        <v>0</v>
      </c>
      <c r="F318">
        <f t="shared" si="40"/>
        <v>0</v>
      </c>
      <c r="G318">
        <f t="shared" si="41"/>
        <v>0</v>
      </c>
      <c r="H318">
        <f t="shared" si="42"/>
        <v>0</v>
      </c>
      <c r="I318">
        <f t="shared" si="43"/>
        <v>0</v>
      </c>
      <c r="J318">
        <f t="shared" si="44"/>
        <v>0</v>
      </c>
    </row>
    <row r="319" spans="1:10" x14ac:dyDescent="0.3">
      <c r="A319" s="2">
        <v>70</v>
      </c>
      <c r="B319">
        <f t="shared" si="37"/>
        <v>0</v>
      </c>
      <c r="C319">
        <f t="shared" si="38"/>
        <v>1</v>
      </c>
      <c r="D319">
        <f t="shared" si="36"/>
        <v>0</v>
      </c>
      <c r="E319">
        <f t="shared" si="39"/>
        <v>0</v>
      </c>
      <c r="F319">
        <f t="shared" si="40"/>
        <v>0</v>
      </c>
      <c r="G319">
        <f t="shared" si="41"/>
        <v>0</v>
      </c>
      <c r="H319">
        <f t="shared" si="42"/>
        <v>0</v>
      </c>
      <c r="I319">
        <f t="shared" si="43"/>
        <v>0</v>
      </c>
      <c r="J319">
        <f t="shared" si="44"/>
        <v>0</v>
      </c>
    </row>
    <row r="320" spans="1:10" x14ac:dyDescent="0.3">
      <c r="A320" s="2">
        <v>70</v>
      </c>
      <c r="B320">
        <f t="shared" si="37"/>
        <v>0</v>
      </c>
      <c r="C320">
        <f t="shared" si="38"/>
        <v>1</v>
      </c>
      <c r="D320">
        <f t="shared" si="36"/>
        <v>0</v>
      </c>
      <c r="E320">
        <f t="shared" si="39"/>
        <v>0</v>
      </c>
      <c r="F320">
        <f t="shared" si="40"/>
        <v>0</v>
      </c>
      <c r="G320">
        <f t="shared" si="41"/>
        <v>0</v>
      </c>
      <c r="H320">
        <f t="shared" si="42"/>
        <v>0</v>
      </c>
      <c r="I320">
        <f t="shared" si="43"/>
        <v>0</v>
      </c>
      <c r="J320">
        <f t="shared" si="44"/>
        <v>0</v>
      </c>
    </row>
    <row r="321" spans="1:10" x14ac:dyDescent="0.3">
      <c r="A321" s="2">
        <v>71</v>
      </c>
      <c r="B321">
        <f t="shared" si="37"/>
        <v>0</v>
      </c>
      <c r="C321">
        <f t="shared" si="38"/>
        <v>1</v>
      </c>
      <c r="D321">
        <f t="shared" ref="D321:D384" si="45" xml:space="preserve"> IF(AND(100&lt;A321, A321&lt;301), 1, 0)</f>
        <v>0</v>
      </c>
      <c r="E321">
        <f t="shared" si="39"/>
        <v>0</v>
      </c>
      <c r="F321">
        <f t="shared" si="40"/>
        <v>0</v>
      </c>
      <c r="G321">
        <f t="shared" si="41"/>
        <v>0</v>
      </c>
      <c r="H321">
        <f t="shared" si="42"/>
        <v>0</v>
      </c>
      <c r="I321">
        <f t="shared" si="43"/>
        <v>0</v>
      </c>
      <c r="J321">
        <f t="shared" si="44"/>
        <v>0</v>
      </c>
    </row>
    <row r="322" spans="1:10" x14ac:dyDescent="0.3">
      <c r="A322" s="2">
        <v>71</v>
      </c>
      <c r="B322">
        <f t="shared" ref="B322:B385" si="46" xml:space="preserve"> IF(A322&lt;51, 1, 0)</f>
        <v>0</v>
      </c>
      <c r="C322">
        <f t="shared" ref="C322:C385" si="47" xml:space="preserve"> IF(AND(50&lt;A322, A322&lt;101), 1, 0)</f>
        <v>1</v>
      </c>
      <c r="D322">
        <f t="shared" si="45"/>
        <v>0</v>
      </c>
      <c r="E322">
        <f t="shared" ref="E322:E385" si="48" xml:space="preserve"> IF(AND(300&lt;A322, A322&lt;501), 1, 0)</f>
        <v>0</v>
      </c>
      <c r="F322">
        <f t="shared" ref="F322:F385" si="49" xml:space="preserve"> IF(AND(500&lt;A322, A322&lt;701), 1, 0)</f>
        <v>0</v>
      </c>
      <c r="G322">
        <f t="shared" ref="G322:G385" si="50" xml:space="preserve"> IF(AND(700&lt;A322, A322&lt;901), 1, 0)</f>
        <v>0</v>
      </c>
      <c r="H322">
        <f t="shared" ref="H322:H385" si="51" xml:space="preserve"> IF(AND(900&lt;A322, A322&lt;1101), 1, 0)</f>
        <v>0</v>
      </c>
      <c r="I322">
        <f t="shared" ref="I322:I385" si="52" xml:space="preserve"> IF(AND(1100&lt;A322, A322&lt;2000), 1, 0)</f>
        <v>0</v>
      </c>
      <c r="J322">
        <f t="shared" ref="J322:J385" si="53" xml:space="preserve"> IF(AND(2000&lt;A322, A322&lt;4000), 1, 0)</f>
        <v>0</v>
      </c>
    </row>
    <row r="323" spans="1:10" x14ac:dyDescent="0.3">
      <c r="A323" s="2">
        <v>71</v>
      </c>
      <c r="B323">
        <f t="shared" si="46"/>
        <v>0</v>
      </c>
      <c r="C323">
        <f t="shared" si="47"/>
        <v>1</v>
      </c>
      <c r="D323">
        <f t="shared" si="45"/>
        <v>0</v>
      </c>
      <c r="E323">
        <f t="shared" si="48"/>
        <v>0</v>
      </c>
      <c r="F323">
        <f t="shared" si="49"/>
        <v>0</v>
      </c>
      <c r="G323">
        <f t="shared" si="50"/>
        <v>0</v>
      </c>
      <c r="H323">
        <f t="shared" si="51"/>
        <v>0</v>
      </c>
      <c r="I323">
        <f t="shared" si="52"/>
        <v>0</v>
      </c>
      <c r="J323">
        <f t="shared" si="53"/>
        <v>0</v>
      </c>
    </row>
    <row r="324" spans="1:10" x14ac:dyDescent="0.3">
      <c r="A324" s="2">
        <v>71</v>
      </c>
      <c r="B324">
        <f t="shared" si="46"/>
        <v>0</v>
      </c>
      <c r="C324">
        <f t="shared" si="47"/>
        <v>1</v>
      </c>
      <c r="D324">
        <f t="shared" si="45"/>
        <v>0</v>
      </c>
      <c r="E324">
        <f t="shared" si="48"/>
        <v>0</v>
      </c>
      <c r="F324">
        <f t="shared" si="49"/>
        <v>0</v>
      </c>
      <c r="G324">
        <f t="shared" si="50"/>
        <v>0</v>
      </c>
      <c r="H324">
        <f t="shared" si="51"/>
        <v>0</v>
      </c>
      <c r="I324">
        <f t="shared" si="52"/>
        <v>0</v>
      </c>
      <c r="J324">
        <f t="shared" si="53"/>
        <v>0</v>
      </c>
    </row>
    <row r="325" spans="1:10" x14ac:dyDescent="0.3">
      <c r="A325" s="2">
        <v>71</v>
      </c>
      <c r="B325">
        <f t="shared" si="46"/>
        <v>0</v>
      </c>
      <c r="C325">
        <f t="shared" si="47"/>
        <v>1</v>
      </c>
      <c r="D325">
        <f t="shared" si="45"/>
        <v>0</v>
      </c>
      <c r="E325">
        <f t="shared" si="48"/>
        <v>0</v>
      </c>
      <c r="F325">
        <f t="shared" si="49"/>
        <v>0</v>
      </c>
      <c r="G325">
        <f t="shared" si="50"/>
        <v>0</v>
      </c>
      <c r="H325">
        <f t="shared" si="51"/>
        <v>0</v>
      </c>
      <c r="I325">
        <f t="shared" si="52"/>
        <v>0</v>
      </c>
      <c r="J325">
        <f t="shared" si="53"/>
        <v>0</v>
      </c>
    </row>
    <row r="326" spans="1:10" x14ac:dyDescent="0.3">
      <c r="A326" s="2">
        <v>71</v>
      </c>
      <c r="B326">
        <f t="shared" si="46"/>
        <v>0</v>
      </c>
      <c r="C326">
        <f t="shared" si="47"/>
        <v>1</v>
      </c>
      <c r="D326">
        <f t="shared" si="45"/>
        <v>0</v>
      </c>
      <c r="E326">
        <f t="shared" si="48"/>
        <v>0</v>
      </c>
      <c r="F326">
        <f t="shared" si="49"/>
        <v>0</v>
      </c>
      <c r="G326">
        <f t="shared" si="50"/>
        <v>0</v>
      </c>
      <c r="H326">
        <f t="shared" si="51"/>
        <v>0</v>
      </c>
      <c r="I326">
        <f t="shared" si="52"/>
        <v>0</v>
      </c>
      <c r="J326">
        <f t="shared" si="53"/>
        <v>0</v>
      </c>
    </row>
    <row r="327" spans="1:10" x14ac:dyDescent="0.3">
      <c r="A327" s="2">
        <v>71</v>
      </c>
      <c r="B327">
        <f t="shared" si="46"/>
        <v>0</v>
      </c>
      <c r="C327">
        <f t="shared" si="47"/>
        <v>1</v>
      </c>
      <c r="D327">
        <f t="shared" si="45"/>
        <v>0</v>
      </c>
      <c r="E327">
        <f t="shared" si="48"/>
        <v>0</v>
      </c>
      <c r="F327">
        <f t="shared" si="49"/>
        <v>0</v>
      </c>
      <c r="G327">
        <f t="shared" si="50"/>
        <v>0</v>
      </c>
      <c r="H327">
        <f t="shared" si="51"/>
        <v>0</v>
      </c>
      <c r="I327">
        <f t="shared" si="52"/>
        <v>0</v>
      </c>
      <c r="J327">
        <f t="shared" si="53"/>
        <v>0</v>
      </c>
    </row>
    <row r="328" spans="1:10" x14ac:dyDescent="0.3">
      <c r="A328" s="2">
        <v>71</v>
      </c>
      <c r="B328">
        <f t="shared" si="46"/>
        <v>0</v>
      </c>
      <c r="C328">
        <f t="shared" si="47"/>
        <v>1</v>
      </c>
      <c r="D328">
        <f t="shared" si="45"/>
        <v>0</v>
      </c>
      <c r="E328">
        <f t="shared" si="48"/>
        <v>0</v>
      </c>
      <c r="F328">
        <f t="shared" si="49"/>
        <v>0</v>
      </c>
      <c r="G328">
        <f t="shared" si="50"/>
        <v>0</v>
      </c>
      <c r="H328">
        <f t="shared" si="51"/>
        <v>0</v>
      </c>
      <c r="I328">
        <f t="shared" si="52"/>
        <v>0</v>
      </c>
      <c r="J328">
        <f t="shared" si="53"/>
        <v>0</v>
      </c>
    </row>
    <row r="329" spans="1:10" x14ac:dyDescent="0.3">
      <c r="A329" s="2">
        <v>71</v>
      </c>
      <c r="B329">
        <f t="shared" si="46"/>
        <v>0</v>
      </c>
      <c r="C329">
        <f t="shared" si="47"/>
        <v>1</v>
      </c>
      <c r="D329">
        <f t="shared" si="45"/>
        <v>0</v>
      </c>
      <c r="E329">
        <f t="shared" si="48"/>
        <v>0</v>
      </c>
      <c r="F329">
        <f t="shared" si="49"/>
        <v>0</v>
      </c>
      <c r="G329">
        <f t="shared" si="50"/>
        <v>0</v>
      </c>
      <c r="H329">
        <f t="shared" si="51"/>
        <v>0</v>
      </c>
      <c r="I329">
        <f t="shared" si="52"/>
        <v>0</v>
      </c>
      <c r="J329">
        <f t="shared" si="53"/>
        <v>0</v>
      </c>
    </row>
    <row r="330" spans="1:10" x14ac:dyDescent="0.3">
      <c r="A330" s="2">
        <v>71</v>
      </c>
      <c r="B330">
        <f t="shared" si="46"/>
        <v>0</v>
      </c>
      <c r="C330">
        <f t="shared" si="47"/>
        <v>1</v>
      </c>
      <c r="D330">
        <f t="shared" si="45"/>
        <v>0</v>
      </c>
      <c r="E330">
        <f t="shared" si="48"/>
        <v>0</v>
      </c>
      <c r="F330">
        <f t="shared" si="49"/>
        <v>0</v>
      </c>
      <c r="G330">
        <f t="shared" si="50"/>
        <v>0</v>
      </c>
      <c r="H330">
        <f t="shared" si="51"/>
        <v>0</v>
      </c>
      <c r="I330">
        <f t="shared" si="52"/>
        <v>0</v>
      </c>
      <c r="J330">
        <f t="shared" si="53"/>
        <v>0</v>
      </c>
    </row>
    <row r="331" spans="1:10" x14ac:dyDescent="0.3">
      <c r="A331" s="2">
        <v>72</v>
      </c>
      <c r="B331">
        <f t="shared" si="46"/>
        <v>0</v>
      </c>
      <c r="C331">
        <f t="shared" si="47"/>
        <v>1</v>
      </c>
      <c r="D331">
        <f t="shared" si="45"/>
        <v>0</v>
      </c>
      <c r="E331">
        <f t="shared" si="48"/>
        <v>0</v>
      </c>
      <c r="F331">
        <f t="shared" si="49"/>
        <v>0</v>
      </c>
      <c r="G331">
        <f t="shared" si="50"/>
        <v>0</v>
      </c>
      <c r="H331">
        <f t="shared" si="51"/>
        <v>0</v>
      </c>
      <c r="I331">
        <f t="shared" si="52"/>
        <v>0</v>
      </c>
      <c r="J331">
        <f t="shared" si="53"/>
        <v>0</v>
      </c>
    </row>
    <row r="332" spans="1:10" x14ac:dyDescent="0.3">
      <c r="A332" s="2">
        <v>72</v>
      </c>
      <c r="B332">
        <f t="shared" si="46"/>
        <v>0</v>
      </c>
      <c r="C332">
        <f t="shared" si="47"/>
        <v>1</v>
      </c>
      <c r="D332">
        <f t="shared" si="45"/>
        <v>0</v>
      </c>
      <c r="E332">
        <f t="shared" si="48"/>
        <v>0</v>
      </c>
      <c r="F332">
        <f t="shared" si="49"/>
        <v>0</v>
      </c>
      <c r="G332">
        <f t="shared" si="50"/>
        <v>0</v>
      </c>
      <c r="H332">
        <f t="shared" si="51"/>
        <v>0</v>
      </c>
      <c r="I332">
        <f t="shared" si="52"/>
        <v>0</v>
      </c>
      <c r="J332">
        <f t="shared" si="53"/>
        <v>0</v>
      </c>
    </row>
    <row r="333" spans="1:10" x14ac:dyDescent="0.3">
      <c r="A333" s="2">
        <v>72</v>
      </c>
      <c r="B333">
        <f t="shared" si="46"/>
        <v>0</v>
      </c>
      <c r="C333">
        <f t="shared" si="47"/>
        <v>1</v>
      </c>
      <c r="D333">
        <f t="shared" si="45"/>
        <v>0</v>
      </c>
      <c r="E333">
        <f t="shared" si="48"/>
        <v>0</v>
      </c>
      <c r="F333">
        <f t="shared" si="49"/>
        <v>0</v>
      </c>
      <c r="G333">
        <f t="shared" si="50"/>
        <v>0</v>
      </c>
      <c r="H333">
        <f t="shared" si="51"/>
        <v>0</v>
      </c>
      <c r="I333">
        <f t="shared" si="52"/>
        <v>0</v>
      </c>
      <c r="J333">
        <f t="shared" si="53"/>
        <v>0</v>
      </c>
    </row>
    <row r="334" spans="1:10" x14ac:dyDescent="0.3">
      <c r="A334" s="2">
        <v>72</v>
      </c>
      <c r="B334">
        <f t="shared" si="46"/>
        <v>0</v>
      </c>
      <c r="C334">
        <f t="shared" si="47"/>
        <v>1</v>
      </c>
      <c r="D334">
        <f t="shared" si="45"/>
        <v>0</v>
      </c>
      <c r="E334">
        <f t="shared" si="48"/>
        <v>0</v>
      </c>
      <c r="F334">
        <f t="shared" si="49"/>
        <v>0</v>
      </c>
      <c r="G334">
        <f t="shared" si="50"/>
        <v>0</v>
      </c>
      <c r="H334">
        <f t="shared" si="51"/>
        <v>0</v>
      </c>
      <c r="I334">
        <f t="shared" si="52"/>
        <v>0</v>
      </c>
      <c r="J334">
        <f t="shared" si="53"/>
        <v>0</v>
      </c>
    </row>
    <row r="335" spans="1:10" x14ac:dyDescent="0.3">
      <c r="A335" s="2">
        <v>72</v>
      </c>
      <c r="B335">
        <f t="shared" si="46"/>
        <v>0</v>
      </c>
      <c r="C335">
        <f t="shared" si="47"/>
        <v>1</v>
      </c>
      <c r="D335">
        <f t="shared" si="45"/>
        <v>0</v>
      </c>
      <c r="E335">
        <f t="shared" si="48"/>
        <v>0</v>
      </c>
      <c r="F335">
        <f t="shared" si="49"/>
        <v>0</v>
      </c>
      <c r="G335">
        <f t="shared" si="50"/>
        <v>0</v>
      </c>
      <c r="H335">
        <f t="shared" si="51"/>
        <v>0</v>
      </c>
      <c r="I335">
        <f t="shared" si="52"/>
        <v>0</v>
      </c>
      <c r="J335">
        <f t="shared" si="53"/>
        <v>0</v>
      </c>
    </row>
    <row r="336" spans="1:10" x14ac:dyDescent="0.3">
      <c r="A336" s="2">
        <v>72</v>
      </c>
      <c r="B336">
        <f t="shared" si="46"/>
        <v>0</v>
      </c>
      <c r="C336">
        <f t="shared" si="47"/>
        <v>1</v>
      </c>
      <c r="D336">
        <f t="shared" si="45"/>
        <v>0</v>
      </c>
      <c r="E336">
        <f t="shared" si="48"/>
        <v>0</v>
      </c>
      <c r="F336">
        <f t="shared" si="49"/>
        <v>0</v>
      </c>
      <c r="G336">
        <f t="shared" si="50"/>
        <v>0</v>
      </c>
      <c r="H336">
        <f t="shared" si="51"/>
        <v>0</v>
      </c>
      <c r="I336">
        <f t="shared" si="52"/>
        <v>0</v>
      </c>
      <c r="J336">
        <f t="shared" si="53"/>
        <v>0</v>
      </c>
    </row>
    <row r="337" spans="1:10" x14ac:dyDescent="0.3">
      <c r="A337" s="2">
        <v>72</v>
      </c>
      <c r="B337">
        <f t="shared" si="46"/>
        <v>0</v>
      </c>
      <c r="C337">
        <f t="shared" si="47"/>
        <v>1</v>
      </c>
      <c r="D337">
        <f t="shared" si="45"/>
        <v>0</v>
      </c>
      <c r="E337">
        <f t="shared" si="48"/>
        <v>0</v>
      </c>
      <c r="F337">
        <f t="shared" si="49"/>
        <v>0</v>
      </c>
      <c r="G337">
        <f t="shared" si="50"/>
        <v>0</v>
      </c>
      <c r="H337">
        <f t="shared" si="51"/>
        <v>0</v>
      </c>
      <c r="I337">
        <f t="shared" si="52"/>
        <v>0</v>
      </c>
      <c r="J337">
        <f t="shared" si="53"/>
        <v>0</v>
      </c>
    </row>
    <row r="338" spans="1:10" x14ac:dyDescent="0.3">
      <c r="A338" s="2">
        <v>72</v>
      </c>
      <c r="B338">
        <f t="shared" si="46"/>
        <v>0</v>
      </c>
      <c r="C338">
        <f t="shared" si="47"/>
        <v>1</v>
      </c>
      <c r="D338">
        <f t="shared" si="45"/>
        <v>0</v>
      </c>
      <c r="E338">
        <f t="shared" si="48"/>
        <v>0</v>
      </c>
      <c r="F338">
        <f t="shared" si="49"/>
        <v>0</v>
      </c>
      <c r="G338">
        <f t="shared" si="50"/>
        <v>0</v>
      </c>
      <c r="H338">
        <f t="shared" si="51"/>
        <v>0</v>
      </c>
      <c r="I338">
        <f t="shared" si="52"/>
        <v>0</v>
      </c>
      <c r="J338">
        <f t="shared" si="53"/>
        <v>0</v>
      </c>
    </row>
    <row r="339" spans="1:10" x14ac:dyDescent="0.3">
      <c r="A339" s="2">
        <v>72</v>
      </c>
      <c r="B339">
        <f t="shared" si="46"/>
        <v>0</v>
      </c>
      <c r="C339">
        <f t="shared" si="47"/>
        <v>1</v>
      </c>
      <c r="D339">
        <f t="shared" si="45"/>
        <v>0</v>
      </c>
      <c r="E339">
        <f t="shared" si="48"/>
        <v>0</v>
      </c>
      <c r="F339">
        <f t="shared" si="49"/>
        <v>0</v>
      </c>
      <c r="G339">
        <f t="shared" si="50"/>
        <v>0</v>
      </c>
      <c r="H339">
        <f t="shared" si="51"/>
        <v>0</v>
      </c>
      <c r="I339">
        <f t="shared" si="52"/>
        <v>0</v>
      </c>
      <c r="J339">
        <f t="shared" si="53"/>
        <v>0</v>
      </c>
    </row>
    <row r="340" spans="1:10" x14ac:dyDescent="0.3">
      <c r="A340" s="2">
        <v>72</v>
      </c>
      <c r="B340">
        <f t="shared" si="46"/>
        <v>0</v>
      </c>
      <c r="C340">
        <f t="shared" si="47"/>
        <v>1</v>
      </c>
      <c r="D340">
        <f t="shared" si="45"/>
        <v>0</v>
      </c>
      <c r="E340">
        <f t="shared" si="48"/>
        <v>0</v>
      </c>
      <c r="F340">
        <f t="shared" si="49"/>
        <v>0</v>
      </c>
      <c r="G340">
        <f t="shared" si="50"/>
        <v>0</v>
      </c>
      <c r="H340">
        <f t="shared" si="51"/>
        <v>0</v>
      </c>
      <c r="I340">
        <f t="shared" si="52"/>
        <v>0</v>
      </c>
      <c r="J340">
        <f t="shared" si="53"/>
        <v>0</v>
      </c>
    </row>
    <row r="341" spans="1:10" x14ac:dyDescent="0.3">
      <c r="A341" s="2">
        <v>73</v>
      </c>
      <c r="B341">
        <f t="shared" si="46"/>
        <v>0</v>
      </c>
      <c r="C341">
        <f t="shared" si="47"/>
        <v>1</v>
      </c>
      <c r="D341">
        <f t="shared" si="45"/>
        <v>0</v>
      </c>
      <c r="E341">
        <f t="shared" si="48"/>
        <v>0</v>
      </c>
      <c r="F341">
        <f t="shared" si="49"/>
        <v>0</v>
      </c>
      <c r="G341">
        <f t="shared" si="50"/>
        <v>0</v>
      </c>
      <c r="H341">
        <f t="shared" si="51"/>
        <v>0</v>
      </c>
      <c r="I341">
        <f t="shared" si="52"/>
        <v>0</v>
      </c>
      <c r="J341">
        <f t="shared" si="53"/>
        <v>0</v>
      </c>
    </row>
    <row r="342" spans="1:10" x14ac:dyDescent="0.3">
      <c r="A342" s="2">
        <v>73</v>
      </c>
      <c r="B342">
        <f t="shared" si="46"/>
        <v>0</v>
      </c>
      <c r="C342">
        <f t="shared" si="47"/>
        <v>1</v>
      </c>
      <c r="D342">
        <f t="shared" si="45"/>
        <v>0</v>
      </c>
      <c r="E342">
        <f t="shared" si="48"/>
        <v>0</v>
      </c>
      <c r="F342">
        <f t="shared" si="49"/>
        <v>0</v>
      </c>
      <c r="G342">
        <f t="shared" si="50"/>
        <v>0</v>
      </c>
      <c r="H342">
        <f t="shared" si="51"/>
        <v>0</v>
      </c>
      <c r="I342">
        <f t="shared" si="52"/>
        <v>0</v>
      </c>
      <c r="J342">
        <f t="shared" si="53"/>
        <v>0</v>
      </c>
    </row>
    <row r="343" spans="1:10" x14ac:dyDescent="0.3">
      <c r="A343" s="2">
        <v>73</v>
      </c>
      <c r="B343">
        <f t="shared" si="46"/>
        <v>0</v>
      </c>
      <c r="C343">
        <f t="shared" si="47"/>
        <v>1</v>
      </c>
      <c r="D343">
        <f t="shared" si="45"/>
        <v>0</v>
      </c>
      <c r="E343">
        <f t="shared" si="48"/>
        <v>0</v>
      </c>
      <c r="F343">
        <f t="shared" si="49"/>
        <v>0</v>
      </c>
      <c r="G343">
        <f t="shared" si="50"/>
        <v>0</v>
      </c>
      <c r="H343">
        <f t="shared" si="51"/>
        <v>0</v>
      </c>
      <c r="I343">
        <f t="shared" si="52"/>
        <v>0</v>
      </c>
      <c r="J343">
        <f t="shared" si="53"/>
        <v>0</v>
      </c>
    </row>
    <row r="344" spans="1:10" x14ac:dyDescent="0.3">
      <c r="A344" s="2">
        <v>73</v>
      </c>
      <c r="B344">
        <f t="shared" si="46"/>
        <v>0</v>
      </c>
      <c r="C344">
        <f t="shared" si="47"/>
        <v>1</v>
      </c>
      <c r="D344">
        <f t="shared" si="45"/>
        <v>0</v>
      </c>
      <c r="E344">
        <f t="shared" si="48"/>
        <v>0</v>
      </c>
      <c r="F344">
        <f t="shared" si="49"/>
        <v>0</v>
      </c>
      <c r="G344">
        <f t="shared" si="50"/>
        <v>0</v>
      </c>
      <c r="H344">
        <f t="shared" si="51"/>
        <v>0</v>
      </c>
      <c r="I344">
        <f t="shared" si="52"/>
        <v>0</v>
      </c>
      <c r="J344">
        <f t="shared" si="53"/>
        <v>0</v>
      </c>
    </row>
    <row r="345" spans="1:10" x14ac:dyDescent="0.3">
      <c r="A345" s="2">
        <v>73</v>
      </c>
      <c r="B345">
        <f t="shared" si="46"/>
        <v>0</v>
      </c>
      <c r="C345">
        <f t="shared" si="47"/>
        <v>1</v>
      </c>
      <c r="D345">
        <f t="shared" si="45"/>
        <v>0</v>
      </c>
      <c r="E345">
        <f t="shared" si="48"/>
        <v>0</v>
      </c>
      <c r="F345">
        <f t="shared" si="49"/>
        <v>0</v>
      </c>
      <c r="G345">
        <f t="shared" si="50"/>
        <v>0</v>
      </c>
      <c r="H345">
        <f t="shared" si="51"/>
        <v>0</v>
      </c>
      <c r="I345">
        <f t="shared" si="52"/>
        <v>0</v>
      </c>
      <c r="J345">
        <f t="shared" si="53"/>
        <v>0</v>
      </c>
    </row>
    <row r="346" spans="1:10" x14ac:dyDescent="0.3">
      <c r="A346" s="2">
        <v>73</v>
      </c>
      <c r="B346">
        <f t="shared" si="46"/>
        <v>0</v>
      </c>
      <c r="C346">
        <f t="shared" si="47"/>
        <v>1</v>
      </c>
      <c r="D346">
        <f t="shared" si="45"/>
        <v>0</v>
      </c>
      <c r="E346">
        <f t="shared" si="48"/>
        <v>0</v>
      </c>
      <c r="F346">
        <f t="shared" si="49"/>
        <v>0</v>
      </c>
      <c r="G346">
        <f t="shared" si="50"/>
        <v>0</v>
      </c>
      <c r="H346">
        <f t="shared" si="51"/>
        <v>0</v>
      </c>
      <c r="I346">
        <f t="shared" si="52"/>
        <v>0</v>
      </c>
      <c r="J346">
        <f t="shared" si="53"/>
        <v>0</v>
      </c>
    </row>
    <row r="347" spans="1:10" x14ac:dyDescent="0.3">
      <c r="A347" s="2">
        <v>73</v>
      </c>
      <c r="B347">
        <f t="shared" si="46"/>
        <v>0</v>
      </c>
      <c r="C347">
        <f t="shared" si="47"/>
        <v>1</v>
      </c>
      <c r="D347">
        <f t="shared" si="45"/>
        <v>0</v>
      </c>
      <c r="E347">
        <f t="shared" si="48"/>
        <v>0</v>
      </c>
      <c r="F347">
        <f t="shared" si="49"/>
        <v>0</v>
      </c>
      <c r="G347">
        <f t="shared" si="50"/>
        <v>0</v>
      </c>
      <c r="H347">
        <f t="shared" si="51"/>
        <v>0</v>
      </c>
      <c r="I347">
        <f t="shared" si="52"/>
        <v>0</v>
      </c>
      <c r="J347">
        <f t="shared" si="53"/>
        <v>0</v>
      </c>
    </row>
    <row r="348" spans="1:10" x14ac:dyDescent="0.3">
      <c r="A348" s="2">
        <v>74</v>
      </c>
      <c r="B348">
        <f t="shared" si="46"/>
        <v>0</v>
      </c>
      <c r="C348">
        <f t="shared" si="47"/>
        <v>1</v>
      </c>
      <c r="D348">
        <f t="shared" si="45"/>
        <v>0</v>
      </c>
      <c r="E348">
        <f t="shared" si="48"/>
        <v>0</v>
      </c>
      <c r="F348">
        <f t="shared" si="49"/>
        <v>0</v>
      </c>
      <c r="G348">
        <f t="shared" si="50"/>
        <v>0</v>
      </c>
      <c r="H348">
        <f t="shared" si="51"/>
        <v>0</v>
      </c>
      <c r="I348">
        <f t="shared" si="52"/>
        <v>0</v>
      </c>
      <c r="J348">
        <f t="shared" si="53"/>
        <v>0</v>
      </c>
    </row>
    <row r="349" spans="1:10" x14ac:dyDescent="0.3">
      <c r="A349" s="2">
        <v>74</v>
      </c>
      <c r="B349">
        <f t="shared" si="46"/>
        <v>0</v>
      </c>
      <c r="C349">
        <f t="shared" si="47"/>
        <v>1</v>
      </c>
      <c r="D349">
        <f t="shared" si="45"/>
        <v>0</v>
      </c>
      <c r="E349">
        <f t="shared" si="48"/>
        <v>0</v>
      </c>
      <c r="F349">
        <f t="shared" si="49"/>
        <v>0</v>
      </c>
      <c r="G349">
        <f t="shared" si="50"/>
        <v>0</v>
      </c>
      <c r="H349">
        <f t="shared" si="51"/>
        <v>0</v>
      </c>
      <c r="I349">
        <f t="shared" si="52"/>
        <v>0</v>
      </c>
      <c r="J349">
        <f t="shared" si="53"/>
        <v>0</v>
      </c>
    </row>
    <row r="350" spans="1:10" x14ac:dyDescent="0.3">
      <c r="A350" s="2">
        <v>74</v>
      </c>
      <c r="B350">
        <f t="shared" si="46"/>
        <v>0</v>
      </c>
      <c r="C350">
        <f t="shared" si="47"/>
        <v>1</v>
      </c>
      <c r="D350">
        <f t="shared" si="45"/>
        <v>0</v>
      </c>
      <c r="E350">
        <f t="shared" si="48"/>
        <v>0</v>
      </c>
      <c r="F350">
        <f t="shared" si="49"/>
        <v>0</v>
      </c>
      <c r="G350">
        <f t="shared" si="50"/>
        <v>0</v>
      </c>
      <c r="H350">
        <f t="shared" si="51"/>
        <v>0</v>
      </c>
      <c r="I350">
        <f t="shared" si="52"/>
        <v>0</v>
      </c>
      <c r="J350">
        <f t="shared" si="53"/>
        <v>0</v>
      </c>
    </row>
    <row r="351" spans="1:10" x14ac:dyDescent="0.3">
      <c r="A351" s="2">
        <v>74</v>
      </c>
      <c r="B351">
        <f t="shared" si="46"/>
        <v>0</v>
      </c>
      <c r="C351">
        <f t="shared" si="47"/>
        <v>1</v>
      </c>
      <c r="D351">
        <f t="shared" si="45"/>
        <v>0</v>
      </c>
      <c r="E351">
        <f t="shared" si="48"/>
        <v>0</v>
      </c>
      <c r="F351">
        <f t="shared" si="49"/>
        <v>0</v>
      </c>
      <c r="G351">
        <f t="shared" si="50"/>
        <v>0</v>
      </c>
      <c r="H351">
        <f t="shared" si="51"/>
        <v>0</v>
      </c>
      <c r="I351">
        <f t="shared" si="52"/>
        <v>0</v>
      </c>
      <c r="J351">
        <f t="shared" si="53"/>
        <v>0</v>
      </c>
    </row>
    <row r="352" spans="1:10" x14ac:dyDescent="0.3">
      <c r="A352" s="2">
        <v>74</v>
      </c>
      <c r="B352">
        <f t="shared" si="46"/>
        <v>0</v>
      </c>
      <c r="C352">
        <f t="shared" si="47"/>
        <v>1</v>
      </c>
      <c r="D352">
        <f t="shared" si="45"/>
        <v>0</v>
      </c>
      <c r="E352">
        <f t="shared" si="48"/>
        <v>0</v>
      </c>
      <c r="F352">
        <f t="shared" si="49"/>
        <v>0</v>
      </c>
      <c r="G352">
        <f t="shared" si="50"/>
        <v>0</v>
      </c>
      <c r="H352">
        <f t="shared" si="51"/>
        <v>0</v>
      </c>
      <c r="I352">
        <f t="shared" si="52"/>
        <v>0</v>
      </c>
      <c r="J352">
        <f t="shared" si="53"/>
        <v>0</v>
      </c>
    </row>
    <row r="353" spans="1:10" x14ac:dyDescent="0.3">
      <c r="A353" s="2">
        <v>74</v>
      </c>
      <c r="B353">
        <f t="shared" si="46"/>
        <v>0</v>
      </c>
      <c r="C353">
        <f t="shared" si="47"/>
        <v>1</v>
      </c>
      <c r="D353">
        <f t="shared" si="45"/>
        <v>0</v>
      </c>
      <c r="E353">
        <f t="shared" si="48"/>
        <v>0</v>
      </c>
      <c r="F353">
        <f t="shared" si="49"/>
        <v>0</v>
      </c>
      <c r="G353">
        <f t="shared" si="50"/>
        <v>0</v>
      </c>
      <c r="H353">
        <f t="shared" si="51"/>
        <v>0</v>
      </c>
      <c r="I353">
        <f t="shared" si="52"/>
        <v>0</v>
      </c>
      <c r="J353">
        <f t="shared" si="53"/>
        <v>0</v>
      </c>
    </row>
    <row r="354" spans="1:10" x14ac:dyDescent="0.3">
      <c r="A354" s="2">
        <v>74</v>
      </c>
      <c r="B354">
        <f t="shared" si="46"/>
        <v>0</v>
      </c>
      <c r="C354">
        <f t="shared" si="47"/>
        <v>1</v>
      </c>
      <c r="D354">
        <f t="shared" si="45"/>
        <v>0</v>
      </c>
      <c r="E354">
        <f t="shared" si="48"/>
        <v>0</v>
      </c>
      <c r="F354">
        <f t="shared" si="49"/>
        <v>0</v>
      </c>
      <c r="G354">
        <f t="shared" si="50"/>
        <v>0</v>
      </c>
      <c r="H354">
        <f t="shared" si="51"/>
        <v>0</v>
      </c>
      <c r="I354">
        <f t="shared" si="52"/>
        <v>0</v>
      </c>
      <c r="J354">
        <f t="shared" si="53"/>
        <v>0</v>
      </c>
    </row>
    <row r="355" spans="1:10" x14ac:dyDescent="0.3">
      <c r="A355" s="2">
        <v>74</v>
      </c>
      <c r="B355">
        <f t="shared" si="46"/>
        <v>0</v>
      </c>
      <c r="C355">
        <f t="shared" si="47"/>
        <v>1</v>
      </c>
      <c r="D355">
        <f t="shared" si="45"/>
        <v>0</v>
      </c>
      <c r="E355">
        <f t="shared" si="48"/>
        <v>0</v>
      </c>
      <c r="F355">
        <f t="shared" si="49"/>
        <v>0</v>
      </c>
      <c r="G355">
        <f t="shared" si="50"/>
        <v>0</v>
      </c>
      <c r="H355">
        <f t="shared" si="51"/>
        <v>0</v>
      </c>
      <c r="I355">
        <f t="shared" si="52"/>
        <v>0</v>
      </c>
      <c r="J355">
        <f t="shared" si="53"/>
        <v>0</v>
      </c>
    </row>
    <row r="356" spans="1:10" x14ac:dyDescent="0.3">
      <c r="A356" s="2">
        <v>74</v>
      </c>
      <c r="B356">
        <f t="shared" si="46"/>
        <v>0</v>
      </c>
      <c r="C356">
        <f t="shared" si="47"/>
        <v>1</v>
      </c>
      <c r="D356">
        <f t="shared" si="45"/>
        <v>0</v>
      </c>
      <c r="E356">
        <f t="shared" si="48"/>
        <v>0</v>
      </c>
      <c r="F356">
        <f t="shared" si="49"/>
        <v>0</v>
      </c>
      <c r="G356">
        <f t="shared" si="50"/>
        <v>0</v>
      </c>
      <c r="H356">
        <f t="shared" si="51"/>
        <v>0</v>
      </c>
      <c r="I356">
        <f t="shared" si="52"/>
        <v>0</v>
      </c>
      <c r="J356">
        <f t="shared" si="53"/>
        <v>0</v>
      </c>
    </row>
    <row r="357" spans="1:10" x14ac:dyDescent="0.3">
      <c r="A357" s="2">
        <v>74</v>
      </c>
      <c r="B357">
        <f t="shared" si="46"/>
        <v>0</v>
      </c>
      <c r="C357">
        <f t="shared" si="47"/>
        <v>1</v>
      </c>
      <c r="D357">
        <f t="shared" si="45"/>
        <v>0</v>
      </c>
      <c r="E357">
        <f t="shared" si="48"/>
        <v>0</v>
      </c>
      <c r="F357">
        <f t="shared" si="49"/>
        <v>0</v>
      </c>
      <c r="G357">
        <f t="shared" si="50"/>
        <v>0</v>
      </c>
      <c r="H357">
        <f t="shared" si="51"/>
        <v>0</v>
      </c>
      <c r="I357">
        <f t="shared" si="52"/>
        <v>0</v>
      </c>
      <c r="J357">
        <f t="shared" si="53"/>
        <v>0</v>
      </c>
    </row>
    <row r="358" spans="1:10" x14ac:dyDescent="0.3">
      <c r="A358" s="2">
        <v>74</v>
      </c>
      <c r="B358">
        <f t="shared" si="46"/>
        <v>0</v>
      </c>
      <c r="C358">
        <f t="shared" si="47"/>
        <v>1</v>
      </c>
      <c r="D358">
        <f t="shared" si="45"/>
        <v>0</v>
      </c>
      <c r="E358">
        <f t="shared" si="48"/>
        <v>0</v>
      </c>
      <c r="F358">
        <f t="shared" si="49"/>
        <v>0</v>
      </c>
      <c r="G358">
        <f t="shared" si="50"/>
        <v>0</v>
      </c>
      <c r="H358">
        <f t="shared" si="51"/>
        <v>0</v>
      </c>
      <c r="I358">
        <f t="shared" si="52"/>
        <v>0</v>
      </c>
      <c r="J358">
        <f t="shared" si="53"/>
        <v>0</v>
      </c>
    </row>
    <row r="359" spans="1:10" x14ac:dyDescent="0.3">
      <c r="A359" s="2">
        <v>75</v>
      </c>
      <c r="B359">
        <f t="shared" si="46"/>
        <v>0</v>
      </c>
      <c r="C359">
        <f t="shared" si="47"/>
        <v>1</v>
      </c>
      <c r="D359">
        <f t="shared" si="45"/>
        <v>0</v>
      </c>
      <c r="E359">
        <f t="shared" si="48"/>
        <v>0</v>
      </c>
      <c r="F359">
        <f t="shared" si="49"/>
        <v>0</v>
      </c>
      <c r="G359">
        <f t="shared" si="50"/>
        <v>0</v>
      </c>
      <c r="H359">
        <f t="shared" si="51"/>
        <v>0</v>
      </c>
      <c r="I359">
        <f t="shared" si="52"/>
        <v>0</v>
      </c>
      <c r="J359">
        <f t="shared" si="53"/>
        <v>0</v>
      </c>
    </row>
    <row r="360" spans="1:10" x14ac:dyDescent="0.3">
      <c r="A360" s="2">
        <v>75</v>
      </c>
      <c r="B360">
        <f t="shared" si="46"/>
        <v>0</v>
      </c>
      <c r="C360">
        <f t="shared" si="47"/>
        <v>1</v>
      </c>
      <c r="D360">
        <f t="shared" si="45"/>
        <v>0</v>
      </c>
      <c r="E360">
        <f t="shared" si="48"/>
        <v>0</v>
      </c>
      <c r="F360">
        <f t="shared" si="49"/>
        <v>0</v>
      </c>
      <c r="G360">
        <f t="shared" si="50"/>
        <v>0</v>
      </c>
      <c r="H360">
        <f t="shared" si="51"/>
        <v>0</v>
      </c>
      <c r="I360">
        <f t="shared" si="52"/>
        <v>0</v>
      </c>
      <c r="J360">
        <f t="shared" si="53"/>
        <v>0</v>
      </c>
    </row>
    <row r="361" spans="1:10" x14ac:dyDescent="0.3">
      <c r="A361" s="2">
        <v>75</v>
      </c>
      <c r="B361">
        <f t="shared" si="46"/>
        <v>0</v>
      </c>
      <c r="C361">
        <f t="shared" si="47"/>
        <v>1</v>
      </c>
      <c r="D361">
        <f t="shared" si="45"/>
        <v>0</v>
      </c>
      <c r="E361">
        <f t="shared" si="48"/>
        <v>0</v>
      </c>
      <c r="F361">
        <f t="shared" si="49"/>
        <v>0</v>
      </c>
      <c r="G361">
        <f t="shared" si="50"/>
        <v>0</v>
      </c>
      <c r="H361">
        <f t="shared" si="51"/>
        <v>0</v>
      </c>
      <c r="I361">
        <f t="shared" si="52"/>
        <v>0</v>
      </c>
      <c r="J361">
        <f t="shared" si="53"/>
        <v>0</v>
      </c>
    </row>
    <row r="362" spans="1:10" x14ac:dyDescent="0.3">
      <c r="A362" s="2">
        <v>75</v>
      </c>
      <c r="B362">
        <f t="shared" si="46"/>
        <v>0</v>
      </c>
      <c r="C362">
        <f t="shared" si="47"/>
        <v>1</v>
      </c>
      <c r="D362">
        <f t="shared" si="45"/>
        <v>0</v>
      </c>
      <c r="E362">
        <f t="shared" si="48"/>
        <v>0</v>
      </c>
      <c r="F362">
        <f t="shared" si="49"/>
        <v>0</v>
      </c>
      <c r="G362">
        <f t="shared" si="50"/>
        <v>0</v>
      </c>
      <c r="H362">
        <f t="shared" si="51"/>
        <v>0</v>
      </c>
      <c r="I362">
        <f t="shared" si="52"/>
        <v>0</v>
      </c>
      <c r="J362">
        <f t="shared" si="53"/>
        <v>0</v>
      </c>
    </row>
    <row r="363" spans="1:10" x14ac:dyDescent="0.3">
      <c r="A363" s="2">
        <v>75</v>
      </c>
      <c r="B363">
        <f t="shared" si="46"/>
        <v>0</v>
      </c>
      <c r="C363">
        <f t="shared" si="47"/>
        <v>1</v>
      </c>
      <c r="D363">
        <f t="shared" si="45"/>
        <v>0</v>
      </c>
      <c r="E363">
        <f t="shared" si="48"/>
        <v>0</v>
      </c>
      <c r="F363">
        <f t="shared" si="49"/>
        <v>0</v>
      </c>
      <c r="G363">
        <f t="shared" si="50"/>
        <v>0</v>
      </c>
      <c r="H363">
        <f t="shared" si="51"/>
        <v>0</v>
      </c>
      <c r="I363">
        <f t="shared" si="52"/>
        <v>0</v>
      </c>
      <c r="J363">
        <f t="shared" si="53"/>
        <v>0</v>
      </c>
    </row>
    <row r="364" spans="1:10" x14ac:dyDescent="0.3">
      <c r="A364" s="2">
        <v>75</v>
      </c>
      <c r="B364">
        <f t="shared" si="46"/>
        <v>0</v>
      </c>
      <c r="C364">
        <f t="shared" si="47"/>
        <v>1</v>
      </c>
      <c r="D364">
        <f t="shared" si="45"/>
        <v>0</v>
      </c>
      <c r="E364">
        <f t="shared" si="48"/>
        <v>0</v>
      </c>
      <c r="F364">
        <f t="shared" si="49"/>
        <v>0</v>
      </c>
      <c r="G364">
        <f t="shared" si="50"/>
        <v>0</v>
      </c>
      <c r="H364">
        <f t="shared" si="51"/>
        <v>0</v>
      </c>
      <c r="I364">
        <f t="shared" si="52"/>
        <v>0</v>
      </c>
      <c r="J364">
        <f t="shared" si="53"/>
        <v>0</v>
      </c>
    </row>
    <row r="365" spans="1:10" x14ac:dyDescent="0.3">
      <c r="A365" s="2">
        <v>75</v>
      </c>
      <c r="B365">
        <f t="shared" si="46"/>
        <v>0</v>
      </c>
      <c r="C365">
        <f t="shared" si="47"/>
        <v>1</v>
      </c>
      <c r="D365">
        <f t="shared" si="45"/>
        <v>0</v>
      </c>
      <c r="E365">
        <f t="shared" si="48"/>
        <v>0</v>
      </c>
      <c r="F365">
        <f t="shared" si="49"/>
        <v>0</v>
      </c>
      <c r="G365">
        <f t="shared" si="50"/>
        <v>0</v>
      </c>
      <c r="H365">
        <f t="shared" si="51"/>
        <v>0</v>
      </c>
      <c r="I365">
        <f t="shared" si="52"/>
        <v>0</v>
      </c>
      <c r="J365">
        <f t="shared" si="53"/>
        <v>0</v>
      </c>
    </row>
    <row r="366" spans="1:10" x14ac:dyDescent="0.3">
      <c r="A366" s="2">
        <v>75</v>
      </c>
      <c r="B366">
        <f t="shared" si="46"/>
        <v>0</v>
      </c>
      <c r="C366">
        <f t="shared" si="47"/>
        <v>1</v>
      </c>
      <c r="D366">
        <f t="shared" si="45"/>
        <v>0</v>
      </c>
      <c r="E366">
        <f t="shared" si="48"/>
        <v>0</v>
      </c>
      <c r="F366">
        <f t="shared" si="49"/>
        <v>0</v>
      </c>
      <c r="G366">
        <f t="shared" si="50"/>
        <v>0</v>
      </c>
      <c r="H366">
        <f t="shared" si="51"/>
        <v>0</v>
      </c>
      <c r="I366">
        <f t="shared" si="52"/>
        <v>0</v>
      </c>
      <c r="J366">
        <f t="shared" si="53"/>
        <v>0</v>
      </c>
    </row>
    <row r="367" spans="1:10" x14ac:dyDescent="0.3">
      <c r="A367" s="2">
        <v>75</v>
      </c>
      <c r="B367">
        <f t="shared" si="46"/>
        <v>0</v>
      </c>
      <c r="C367">
        <f t="shared" si="47"/>
        <v>1</v>
      </c>
      <c r="D367">
        <f t="shared" si="45"/>
        <v>0</v>
      </c>
      <c r="E367">
        <f t="shared" si="48"/>
        <v>0</v>
      </c>
      <c r="F367">
        <f t="shared" si="49"/>
        <v>0</v>
      </c>
      <c r="G367">
        <f t="shared" si="50"/>
        <v>0</v>
      </c>
      <c r="H367">
        <f t="shared" si="51"/>
        <v>0</v>
      </c>
      <c r="I367">
        <f t="shared" si="52"/>
        <v>0</v>
      </c>
      <c r="J367">
        <f t="shared" si="53"/>
        <v>0</v>
      </c>
    </row>
    <row r="368" spans="1:10" x14ac:dyDescent="0.3">
      <c r="A368" s="2">
        <v>75</v>
      </c>
      <c r="B368">
        <f t="shared" si="46"/>
        <v>0</v>
      </c>
      <c r="C368">
        <f t="shared" si="47"/>
        <v>1</v>
      </c>
      <c r="D368">
        <f t="shared" si="45"/>
        <v>0</v>
      </c>
      <c r="E368">
        <f t="shared" si="48"/>
        <v>0</v>
      </c>
      <c r="F368">
        <f t="shared" si="49"/>
        <v>0</v>
      </c>
      <c r="G368">
        <f t="shared" si="50"/>
        <v>0</v>
      </c>
      <c r="H368">
        <f t="shared" si="51"/>
        <v>0</v>
      </c>
      <c r="I368">
        <f t="shared" si="52"/>
        <v>0</v>
      </c>
      <c r="J368">
        <f t="shared" si="53"/>
        <v>0</v>
      </c>
    </row>
    <row r="369" spans="1:10" x14ac:dyDescent="0.3">
      <c r="A369" s="2">
        <v>75</v>
      </c>
      <c r="B369">
        <f t="shared" si="46"/>
        <v>0</v>
      </c>
      <c r="C369">
        <f t="shared" si="47"/>
        <v>1</v>
      </c>
      <c r="D369">
        <f t="shared" si="45"/>
        <v>0</v>
      </c>
      <c r="E369">
        <f t="shared" si="48"/>
        <v>0</v>
      </c>
      <c r="F369">
        <f t="shared" si="49"/>
        <v>0</v>
      </c>
      <c r="G369">
        <f t="shared" si="50"/>
        <v>0</v>
      </c>
      <c r="H369">
        <f t="shared" si="51"/>
        <v>0</v>
      </c>
      <c r="I369">
        <f t="shared" si="52"/>
        <v>0</v>
      </c>
      <c r="J369">
        <f t="shared" si="53"/>
        <v>0</v>
      </c>
    </row>
    <row r="370" spans="1:10" x14ac:dyDescent="0.3">
      <c r="A370" s="2">
        <v>75</v>
      </c>
      <c r="B370">
        <f t="shared" si="46"/>
        <v>0</v>
      </c>
      <c r="C370">
        <f t="shared" si="47"/>
        <v>1</v>
      </c>
      <c r="D370">
        <f t="shared" si="45"/>
        <v>0</v>
      </c>
      <c r="E370">
        <f t="shared" si="48"/>
        <v>0</v>
      </c>
      <c r="F370">
        <f t="shared" si="49"/>
        <v>0</v>
      </c>
      <c r="G370">
        <f t="shared" si="50"/>
        <v>0</v>
      </c>
      <c r="H370">
        <f t="shared" si="51"/>
        <v>0</v>
      </c>
      <c r="I370">
        <f t="shared" si="52"/>
        <v>0</v>
      </c>
      <c r="J370">
        <f t="shared" si="53"/>
        <v>0</v>
      </c>
    </row>
    <row r="371" spans="1:10" x14ac:dyDescent="0.3">
      <c r="A371" s="2">
        <v>75</v>
      </c>
      <c r="B371">
        <f t="shared" si="46"/>
        <v>0</v>
      </c>
      <c r="C371">
        <f t="shared" si="47"/>
        <v>1</v>
      </c>
      <c r="D371">
        <f t="shared" si="45"/>
        <v>0</v>
      </c>
      <c r="E371">
        <f t="shared" si="48"/>
        <v>0</v>
      </c>
      <c r="F371">
        <f t="shared" si="49"/>
        <v>0</v>
      </c>
      <c r="G371">
        <f t="shared" si="50"/>
        <v>0</v>
      </c>
      <c r="H371">
        <f t="shared" si="51"/>
        <v>0</v>
      </c>
      <c r="I371">
        <f t="shared" si="52"/>
        <v>0</v>
      </c>
      <c r="J371">
        <f t="shared" si="53"/>
        <v>0</v>
      </c>
    </row>
    <row r="372" spans="1:10" x14ac:dyDescent="0.3">
      <c r="A372" s="2">
        <v>76</v>
      </c>
      <c r="B372">
        <f t="shared" si="46"/>
        <v>0</v>
      </c>
      <c r="C372">
        <f t="shared" si="47"/>
        <v>1</v>
      </c>
      <c r="D372">
        <f t="shared" si="45"/>
        <v>0</v>
      </c>
      <c r="E372">
        <f t="shared" si="48"/>
        <v>0</v>
      </c>
      <c r="F372">
        <f t="shared" si="49"/>
        <v>0</v>
      </c>
      <c r="G372">
        <f t="shared" si="50"/>
        <v>0</v>
      </c>
      <c r="H372">
        <f t="shared" si="51"/>
        <v>0</v>
      </c>
      <c r="I372">
        <f t="shared" si="52"/>
        <v>0</v>
      </c>
      <c r="J372">
        <f t="shared" si="53"/>
        <v>0</v>
      </c>
    </row>
    <row r="373" spans="1:10" x14ac:dyDescent="0.3">
      <c r="A373" s="2">
        <v>76</v>
      </c>
      <c r="B373">
        <f t="shared" si="46"/>
        <v>0</v>
      </c>
      <c r="C373">
        <f t="shared" si="47"/>
        <v>1</v>
      </c>
      <c r="D373">
        <f t="shared" si="45"/>
        <v>0</v>
      </c>
      <c r="E373">
        <f t="shared" si="48"/>
        <v>0</v>
      </c>
      <c r="F373">
        <f t="shared" si="49"/>
        <v>0</v>
      </c>
      <c r="G373">
        <f t="shared" si="50"/>
        <v>0</v>
      </c>
      <c r="H373">
        <f t="shared" si="51"/>
        <v>0</v>
      </c>
      <c r="I373">
        <f t="shared" si="52"/>
        <v>0</v>
      </c>
      <c r="J373">
        <f t="shared" si="53"/>
        <v>0</v>
      </c>
    </row>
    <row r="374" spans="1:10" x14ac:dyDescent="0.3">
      <c r="A374" s="2">
        <v>76</v>
      </c>
      <c r="B374">
        <f t="shared" si="46"/>
        <v>0</v>
      </c>
      <c r="C374">
        <f t="shared" si="47"/>
        <v>1</v>
      </c>
      <c r="D374">
        <f t="shared" si="45"/>
        <v>0</v>
      </c>
      <c r="E374">
        <f t="shared" si="48"/>
        <v>0</v>
      </c>
      <c r="F374">
        <f t="shared" si="49"/>
        <v>0</v>
      </c>
      <c r="G374">
        <f t="shared" si="50"/>
        <v>0</v>
      </c>
      <c r="H374">
        <f t="shared" si="51"/>
        <v>0</v>
      </c>
      <c r="I374">
        <f t="shared" si="52"/>
        <v>0</v>
      </c>
      <c r="J374">
        <f t="shared" si="53"/>
        <v>0</v>
      </c>
    </row>
    <row r="375" spans="1:10" x14ac:dyDescent="0.3">
      <c r="A375" s="2">
        <v>76</v>
      </c>
      <c r="B375">
        <f t="shared" si="46"/>
        <v>0</v>
      </c>
      <c r="C375">
        <f t="shared" si="47"/>
        <v>1</v>
      </c>
      <c r="D375">
        <f t="shared" si="45"/>
        <v>0</v>
      </c>
      <c r="E375">
        <f t="shared" si="48"/>
        <v>0</v>
      </c>
      <c r="F375">
        <f t="shared" si="49"/>
        <v>0</v>
      </c>
      <c r="G375">
        <f t="shared" si="50"/>
        <v>0</v>
      </c>
      <c r="H375">
        <f t="shared" si="51"/>
        <v>0</v>
      </c>
      <c r="I375">
        <f t="shared" si="52"/>
        <v>0</v>
      </c>
      <c r="J375">
        <f t="shared" si="53"/>
        <v>0</v>
      </c>
    </row>
    <row r="376" spans="1:10" x14ac:dyDescent="0.3">
      <c r="A376" s="2">
        <v>76</v>
      </c>
      <c r="B376">
        <f t="shared" si="46"/>
        <v>0</v>
      </c>
      <c r="C376">
        <f t="shared" si="47"/>
        <v>1</v>
      </c>
      <c r="D376">
        <f t="shared" si="45"/>
        <v>0</v>
      </c>
      <c r="E376">
        <f t="shared" si="48"/>
        <v>0</v>
      </c>
      <c r="F376">
        <f t="shared" si="49"/>
        <v>0</v>
      </c>
      <c r="G376">
        <f t="shared" si="50"/>
        <v>0</v>
      </c>
      <c r="H376">
        <f t="shared" si="51"/>
        <v>0</v>
      </c>
      <c r="I376">
        <f t="shared" si="52"/>
        <v>0</v>
      </c>
      <c r="J376">
        <f t="shared" si="53"/>
        <v>0</v>
      </c>
    </row>
    <row r="377" spans="1:10" x14ac:dyDescent="0.3">
      <c r="A377" s="2">
        <v>76</v>
      </c>
      <c r="B377">
        <f t="shared" si="46"/>
        <v>0</v>
      </c>
      <c r="C377">
        <f t="shared" si="47"/>
        <v>1</v>
      </c>
      <c r="D377">
        <f t="shared" si="45"/>
        <v>0</v>
      </c>
      <c r="E377">
        <f t="shared" si="48"/>
        <v>0</v>
      </c>
      <c r="F377">
        <f t="shared" si="49"/>
        <v>0</v>
      </c>
      <c r="G377">
        <f t="shared" si="50"/>
        <v>0</v>
      </c>
      <c r="H377">
        <f t="shared" si="51"/>
        <v>0</v>
      </c>
      <c r="I377">
        <f t="shared" si="52"/>
        <v>0</v>
      </c>
      <c r="J377">
        <f t="shared" si="53"/>
        <v>0</v>
      </c>
    </row>
    <row r="378" spans="1:10" x14ac:dyDescent="0.3">
      <c r="A378" s="2">
        <v>76</v>
      </c>
      <c r="B378">
        <f t="shared" si="46"/>
        <v>0</v>
      </c>
      <c r="C378">
        <f t="shared" si="47"/>
        <v>1</v>
      </c>
      <c r="D378">
        <f t="shared" si="45"/>
        <v>0</v>
      </c>
      <c r="E378">
        <f t="shared" si="48"/>
        <v>0</v>
      </c>
      <c r="F378">
        <f t="shared" si="49"/>
        <v>0</v>
      </c>
      <c r="G378">
        <f t="shared" si="50"/>
        <v>0</v>
      </c>
      <c r="H378">
        <f t="shared" si="51"/>
        <v>0</v>
      </c>
      <c r="I378">
        <f t="shared" si="52"/>
        <v>0</v>
      </c>
      <c r="J378">
        <f t="shared" si="53"/>
        <v>0</v>
      </c>
    </row>
    <row r="379" spans="1:10" x14ac:dyDescent="0.3">
      <c r="A379" s="2">
        <v>76</v>
      </c>
      <c r="B379">
        <f t="shared" si="46"/>
        <v>0</v>
      </c>
      <c r="C379">
        <f t="shared" si="47"/>
        <v>1</v>
      </c>
      <c r="D379">
        <f t="shared" si="45"/>
        <v>0</v>
      </c>
      <c r="E379">
        <f t="shared" si="48"/>
        <v>0</v>
      </c>
      <c r="F379">
        <f t="shared" si="49"/>
        <v>0</v>
      </c>
      <c r="G379">
        <f t="shared" si="50"/>
        <v>0</v>
      </c>
      <c r="H379">
        <f t="shared" si="51"/>
        <v>0</v>
      </c>
      <c r="I379">
        <f t="shared" si="52"/>
        <v>0</v>
      </c>
      <c r="J379">
        <f t="shared" si="53"/>
        <v>0</v>
      </c>
    </row>
    <row r="380" spans="1:10" x14ac:dyDescent="0.3">
      <c r="A380" s="2">
        <v>76</v>
      </c>
      <c r="B380">
        <f t="shared" si="46"/>
        <v>0</v>
      </c>
      <c r="C380">
        <f t="shared" si="47"/>
        <v>1</v>
      </c>
      <c r="D380">
        <f t="shared" si="45"/>
        <v>0</v>
      </c>
      <c r="E380">
        <f t="shared" si="48"/>
        <v>0</v>
      </c>
      <c r="F380">
        <f t="shared" si="49"/>
        <v>0</v>
      </c>
      <c r="G380">
        <f t="shared" si="50"/>
        <v>0</v>
      </c>
      <c r="H380">
        <f t="shared" si="51"/>
        <v>0</v>
      </c>
      <c r="I380">
        <f t="shared" si="52"/>
        <v>0</v>
      </c>
      <c r="J380">
        <f t="shared" si="53"/>
        <v>0</v>
      </c>
    </row>
    <row r="381" spans="1:10" x14ac:dyDescent="0.3">
      <c r="A381" s="2">
        <v>76</v>
      </c>
      <c r="B381">
        <f t="shared" si="46"/>
        <v>0</v>
      </c>
      <c r="C381">
        <f t="shared" si="47"/>
        <v>1</v>
      </c>
      <c r="D381">
        <f t="shared" si="45"/>
        <v>0</v>
      </c>
      <c r="E381">
        <f t="shared" si="48"/>
        <v>0</v>
      </c>
      <c r="F381">
        <f t="shared" si="49"/>
        <v>0</v>
      </c>
      <c r="G381">
        <f t="shared" si="50"/>
        <v>0</v>
      </c>
      <c r="H381">
        <f t="shared" si="51"/>
        <v>0</v>
      </c>
      <c r="I381">
        <f t="shared" si="52"/>
        <v>0</v>
      </c>
      <c r="J381">
        <f t="shared" si="53"/>
        <v>0</v>
      </c>
    </row>
    <row r="382" spans="1:10" x14ac:dyDescent="0.3">
      <c r="A382" s="2">
        <v>76</v>
      </c>
      <c r="B382">
        <f t="shared" si="46"/>
        <v>0</v>
      </c>
      <c r="C382">
        <f t="shared" si="47"/>
        <v>1</v>
      </c>
      <c r="D382">
        <f t="shared" si="45"/>
        <v>0</v>
      </c>
      <c r="E382">
        <f t="shared" si="48"/>
        <v>0</v>
      </c>
      <c r="F382">
        <f t="shared" si="49"/>
        <v>0</v>
      </c>
      <c r="G382">
        <f t="shared" si="50"/>
        <v>0</v>
      </c>
      <c r="H382">
        <f t="shared" si="51"/>
        <v>0</v>
      </c>
      <c r="I382">
        <f t="shared" si="52"/>
        <v>0</v>
      </c>
      <c r="J382">
        <f t="shared" si="53"/>
        <v>0</v>
      </c>
    </row>
    <row r="383" spans="1:10" x14ac:dyDescent="0.3">
      <c r="A383" s="2">
        <v>76</v>
      </c>
      <c r="B383">
        <f t="shared" si="46"/>
        <v>0</v>
      </c>
      <c r="C383">
        <f t="shared" si="47"/>
        <v>1</v>
      </c>
      <c r="D383">
        <f t="shared" si="45"/>
        <v>0</v>
      </c>
      <c r="E383">
        <f t="shared" si="48"/>
        <v>0</v>
      </c>
      <c r="F383">
        <f t="shared" si="49"/>
        <v>0</v>
      </c>
      <c r="G383">
        <f t="shared" si="50"/>
        <v>0</v>
      </c>
      <c r="H383">
        <f t="shared" si="51"/>
        <v>0</v>
      </c>
      <c r="I383">
        <f t="shared" si="52"/>
        <v>0</v>
      </c>
      <c r="J383">
        <f t="shared" si="53"/>
        <v>0</v>
      </c>
    </row>
    <row r="384" spans="1:10" x14ac:dyDescent="0.3">
      <c r="A384" s="2">
        <v>77</v>
      </c>
      <c r="B384">
        <f t="shared" si="46"/>
        <v>0</v>
      </c>
      <c r="C384">
        <f t="shared" si="47"/>
        <v>1</v>
      </c>
      <c r="D384">
        <f t="shared" si="45"/>
        <v>0</v>
      </c>
      <c r="E384">
        <f t="shared" si="48"/>
        <v>0</v>
      </c>
      <c r="F384">
        <f t="shared" si="49"/>
        <v>0</v>
      </c>
      <c r="G384">
        <f t="shared" si="50"/>
        <v>0</v>
      </c>
      <c r="H384">
        <f t="shared" si="51"/>
        <v>0</v>
      </c>
      <c r="I384">
        <f t="shared" si="52"/>
        <v>0</v>
      </c>
      <c r="J384">
        <f t="shared" si="53"/>
        <v>0</v>
      </c>
    </row>
    <row r="385" spans="1:10" x14ac:dyDescent="0.3">
      <c r="A385" s="2">
        <v>77</v>
      </c>
      <c r="B385">
        <f t="shared" si="46"/>
        <v>0</v>
      </c>
      <c r="C385">
        <f t="shared" si="47"/>
        <v>1</v>
      </c>
      <c r="D385">
        <f t="shared" ref="D385:D448" si="54" xml:space="preserve"> IF(AND(100&lt;A385, A385&lt;301), 1, 0)</f>
        <v>0</v>
      </c>
      <c r="E385">
        <f t="shared" si="48"/>
        <v>0</v>
      </c>
      <c r="F385">
        <f t="shared" si="49"/>
        <v>0</v>
      </c>
      <c r="G385">
        <f t="shared" si="50"/>
        <v>0</v>
      </c>
      <c r="H385">
        <f t="shared" si="51"/>
        <v>0</v>
      </c>
      <c r="I385">
        <f t="shared" si="52"/>
        <v>0</v>
      </c>
      <c r="J385">
        <f t="shared" si="53"/>
        <v>0</v>
      </c>
    </row>
    <row r="386" spans="1:10" x14ac:dyDescent="0.3">
      <c r="A386" s="2">
        <v>77</v>
      </c>
      <c r="B386">
        <f t="shared" ref="B386:B449" si="55" xml:space="preserve"> IF(A386&lt;51, 1, 0)</f>
        <v>0</v>
      </c>
      <c r="C386">
        <f t="shared" ref="C386:C449" si="56" xml:space="preserve"> IF(AND(50&lt;A386, A386&lt;101), 1, 0)</f>
        <v>1</v>
      </c>
      <c r="D386">
        <f t="shared" si="54"/>
        <v>0</v>
      </c>
      <c r="E386">
        <f t="shared" ref="E386:E449" si="57" xml:space="preserve"> IF(AND(300&lt;A386, A386&lt;501), 1, 0)</f>
        <v>0</v>
      </c>
      <c r="F386">
        <f t="shared" ref="F386:F449" si="58" xml:space="preserve"> IF(AND(500&lt;A386, A386&lt;701), 1, 0)</f>
        <v>0</v>
      </c>
      <c r="G386">
        <f t="shared" ref="G386:G449" si="59" xml:space="preserve"> IF(AND(700&lt;A386, A386&lt;901), 1, 0)</f>
        <v>0</v>
      </c>
      <c r="H386">
        <f t="shared" ref="H386:H449" si="60" xml:space="preserve"> IF(AND(900&lt;A386, A386&lt;1101), 1, 0)</f>
        <v>0</v>
      </c>
      <c r="I386">
        <f t="shared" ref="I386:I449" si="61" xml:space="preserve"> IF(AND(1100&lt;A386, A386&lt;2000), 1, 0)</f>
        <v>0</v>
      </c>
      <c r="J386">
        <f t="shared" ref="J386:J449" si="62" xml:space="preserve"> IF(AND(2000&lt;A386, A386&lt;4000), 1, 0)</f>
        <v>0</v>
      </c>
    </row>
    <row r="387" spans="1:10" x14ac:dyDescent="0.3">
      <c r="A387" s="2">
        <v>77</v>
      </c>
      <c r="B387">
        <f t="shared" si="55"/>
        <v>0</v>
      </c>
      <c r="C387">
        <f t="shared" si="56"/>
        <v>1</v>
      </c>
      <c r="D387">
        <f t="shared" si="54"/>
        <v>0</v>
      </c>
      <c r="E387">
        <f t="shared" si="57"/>
        <v>0</v>
      </c>
      <c r="F387">
        <f t="shared" si="58"/>
        <v>0</v>
      </c>
      <c r="G387">
        <f t="shared" si="59"/>
        <v>0</v>
      </c>
      <c r="H387">
        <f t="shared" si="60"/>
        <v>0</v>
      </c>
      <c r="I387">
        <f t="shared" si="61"/>
        <v>0</v>
      </c>
      <c r="J387">
        <f t="shared" si="62"/>
        <v>0</v>
      </c>
    </row>
    <row r="388" spans="1:10" x14ac:dyDescent="0.3">
      <c r="A388" s="2">
        <v>77</v>
      </c>
      <c r="B388">
        <f t="shared" si="55"/>
        <v>0</v>
      </c>
      <c r="C388">
        <f t="shared" si="56"/>
        <v>1</v>
      </c>
      <c r="D388">
        <f t="shared" si="54"/>
        <v>0</v>
      </c>
      <c r="E388">
        <f t="shared" si="57"/>
        <v>0</v>
      </c>
      <c r="F388">
        <f t="shared" si="58"/>
        <v>0</v>
      </c>
      <c r="G388">
        <f t="shared" si="59"/>
        <v>0</v>
      </c>
      <c r="H388">
        <f t="shared" si="60"/>
        <v>0</v>
      </c>
      <c r="I388">
        <f t="shared" si="61"/>
        <v>0</v>
      </c>
      <c r="J388">
        <f t="shared" si="62"/>
        <v>0</v>
      </c>
    </row>
    <row r="389" spans="1:10" x14ac:dyDescent="0.3">
      <c r="A389" s="2">
        <v>77</v>
      </c>
      <c r="B389">
        <f t="shared" si="55"/>
        <v>0</v>
      </c>
      <c r="C389">
        <f t="shared" si="56"/>
        <v>1</v>
      </c>
      <c r="D389">
        <f t="shared" si="54"/>
        <v>0</v>
      </c>
      <c r="E389">
        <f t="shared" si="57"/>
        <v>0</v>
      </c>
      <c r="F389">
        <f t="shared" si="58"/>
        <v>0</v>
      </c>
      <c r="G389">
        <f t="shared" si="59"/>
        <v>0</v>
      </c>
      <c r="H389">
        <f t="shared" si="60"/>
        <v>0</v>
      </c>
      <c r="I389">
        <f t="shared" si="61"/>
        <v>0</v>
      </c>
      <c r="J389">
        <f t="shared" si="62"/>
        <v>0</v>
      </c>
    </row>
    <row r="390" spans="1:10" x14ac:dyDescent="0.3">
      <c r="A390" s="2">
        <v>77</v>
      </c>
      <c r="B390">
        <f t="shared" si="55"/>
        <v>0</v>
      </c>
      <c r="C390">
        <f t="shared" si="56"/>
        <v>1</v>
      </c>
      <c r="D390">
        <f t="shared" si="54"/>
        <v>0</v>
      </c>
      <c r="E390">
        <f t="shared" si="57"/>
        <v>0</v>
      </c>
      <c r="F390">
        <f t="shared" si="58"/>
        <v>0</v>
      </c>
      <c r="G390">
        <f t="shared" si="59"/>
        <v>0</v>
      </c>
      <c r="H390">
        <f t="shared" si="60"/>
        <v>0</v>
      </c>
      <c r="I390">
        <f t="shared" si="61"/>
        <v>0</v>
      </c>
      <c r="J390">
        <f t="shared" si="62"/>
        <v>0</v>
      </c>
    </row>
    <row r="391" spans="1:10" x14ac:dyDescent="0.3">
      <c r="A391" s="2">
        <v>78</v>
      </c>
      <c r="B391">
        <f t="shared" si="55"/>
        <v>0</v>
      </c>
      <c r="C391">
        <f t="shared" si="56"/>
        <v>1</v>
      </c>
      <c r="D391">
        <f t="shared" si="54"/>
        <v>0</v>
      </c>
      <c r="E391">
        <f t="shared" si="57"/>
        <v>0</v>
      </c>
      <c r="F391">
        <f t="shared" si="58"/>
        <v>0</v>
      </c>
      <c r="G391">
        <f t="shared" si="59"/>
        <v>0</v>
      </c>
      <c r="H391">
        <f t="shared" si="60"/>
        <v>0</v>
      </c>
      <c r="I391">
        <f t="shared" si="61"/>
        <v>0</v>
      </c>
      <c r="J391">
        <f t="shared" si="62"/>
        <v>0</v>
      </c>
    </row>
    <row r="392" spans="1:10" x14ac:dyDescent="0.3">
      <c r="A392" s="2">
        <v>78</v>
      </c>
      <c r="B392">
        <f t="shared" si="55"/>
        <v>0</v>
      </c>
      <c r="C392">
        <f t="shared" si="56"/>
        <v>1</v>
      </c>
      <c r="D392">
        <f t="shared" si="54"/>
        <v>0</v>
      </c>
      <c r="E392">
        <f t="shared" si="57"/>
        <v>0</v>
      </c>
      <c r="F392">
        <f t="shared" si="58"/>
        <v>0</v>
      </c>
      <c r="G392">
        <f t="shared" si="59"/>
        <v>0</v>
      </c>
      <c r="H392">
        <f t="shared" si="60"/>
        <v>0</v>
      </c>
      <c r="I392">
        <f t="shared" si="61"/>
        <v>0</v>
      </c>
      <c r="J392">
        <f t="shared" si="62"/>
        <v>0</v>
      </c>
    </row>
    <row r="393" spans="1:10" x14ac:dyDescent="0.3">
      <c r="A393" s="2">
        <v>78</v>
      </c>
      <c r="B393">
        <f t="shared" si="55"/>
        <v>0</v>
      </c>
      <c r="C393">
        <f t="shared" si="56"/>
        <v>1</v>
      </c>
      <c r="D393">
        <f t="shared" si="54"/>
        <v>0</v>
      </c>
      <c r="E393">
        <f t="shared" si="57"/>
        <v>0</v>
      </c>
      <c r="F393">
        <f t="shared" si="58"/>
        <v>0</v>
      </c>
      <c r="G393">
        <f t="shared" si="59"/>
        <v>0</v>
      </c>
      <c r="H393">
        <f t="shared" si="60"/>
        <v>0</v>
      </c>
      <c r="I393">
        <f t="shared" si="61"/>
        <v>0</v>
      </c>
      <c r="J393">
        <f t="shared" si="62"/>
        <v>0</v>
      </c>
    </row>
    <row r="394" spans="1:10" x14ac:dyDescent="0.3">
      <c r="A394" s="2">
        <v>78</v>
      </c>
      <c r="B394">
        <f t="shared" si="55"/>
        <v>0</v>
      </c>
      <c r="C394">
        <f t="shared" si="56"/>
        <v>1</v>
      </c>
      <c r="D394">
        <f t="shared" si="54"/>
        <v>0</v>
      </c>
      <c r="E394">
        <f t="shared" si="57"/>
        <v>0</v>
      </c>
      <c r="F394">
        <f t="shared" si="58"/>
        <v>0</v>
      </c>
      <c r="G394">
        <f t="shared" si="59"/>
        <v>0</v>
      </c>
      <c r="H394">
        <f t="shared" si="60"/>
        <v>0</v>
      </c>
      <c r="I394">
        <f t="shared" si="61"/>
        <v>0</v>
      </c>
      <c r="J394">
        <f t="shared" si="62"/>
        <v>0</v>
      </c>
    </row>
    <row r="395" spans="1:10" x14ac:dyDescent="0.3">
      <c r="A395" s="2">
        <v>78</v>
      </c>
      <c r="B395">
        <f t="shared" si="55"/>
        <v>0</v>
      </c>
      <c r="C395">
        <f t="shared" si="56"/>
        <v>1</v>
      </c>
      <c r="D395">
        <f t="shared" si="54"/>
        <v>0</v>
      </c>
      <c r="E395">
        <f t="shared" si="57"/>
        <v>0</v>
      </c>
      <c r="F395">
        <f t="shared" si="58"/>
        <v>0</v>
      </c>
      <c r="G395">
        <f t="shared" si="59"/>
        <v>0</v>
      </c>
      <c r="H395">
        <f t="shared" si="60"/>
        <v>0</v>
      </c>
      <c r="I395">
        <f t="shared" si="61"/>
        <v>0</v>
      </c>
      <c r="J395">
        <f t="shared" si="62"/>
        <v>0</v>
      </c>
    </row>
    <row r="396" spans="1:10" x14ac:dyDescent="0.3">
      <c r="A396" s="2">
        <v>78</v>
      </c>
      <c r="B396">
        <f t="shared" si="55"/>
        <v>0</v>
      </c>
      <c r="C396">
        <f t="shared" si="56"/>
        <v>1</v>
      </c>
      <c r="D396">
        <f t="shared" si="54"/>
        <v>0</v>
      </c>
      <c r="E396">
        <f t="shared" si="57"/>
        <v>0</v>
      </c>
      <c r="F396">
        <f t="shared" si="58"/>
        <v>0</v>
      </c>
      <c r="G396">
        <f t="shared" si="59"/>
        <v>0</v>
      </c>
      <c r="H396">
        <f t="shared" si="60"/>
        <v>0</v>
      </c>
      <c r="I396">
        <f t="shared" si="61"/>
        <v>0</v>
      </c>
      <c r="J396">
        <f t="shared" si="62"/>
        <v>0</v>
      </c>
    </row>
    <row r="397" spans="1:10" x14ac:dyDescent="0.3">
      <c r="A397" s="2">
        <v>78</v>
      </c>
      <c r="B397">
        <f t="shared" si="55"/>
        <v>0</v>
      </c>
      <c r="C397">
        <f t="shared" si="56"/>
        <v>1</v>
      </c>
      <c r="D397">
        <f t="shared" si="54"/>
        <v>0</v>
      </c>
      <c r="E397">
        <f t="shared" si="57"/>
        <v>0</v>
      </c>
      <c r="F397">
        <f t="shared" si="58"/>
        <v>0</v>
      </c>
      <c r="G397">
        <f t="shared" si="59"/>
        <v>0</v>
      </c>
      <c r="H397">
        <f t="shared" si="60"/>
        <v>0</v>
      </c>
      <c r="I397">
        <f t="shared" si="61"/>
        <v>0</v>
      </c>
      <c r="J397">
        <f t="shared" si="62"/>
        <v>0</v>
      </c>
    </row>
    <row r="398" spans="1:10" x14ac:dyDescent="0.3">
      <c r="A398" s="2">
        <v>78</v>
      </c>
      <c r="B398">
        <f t="shared" si="55"/>
        <v>0</v>
      </c>
      <c r="C398">
        <f t="shared" si="56"/>
        <v>1</v>
      </c>
      <c r="D398">
        <f t="shared" si="54"/>
        <v>0</v>
      </c>
      <c r="E398">
        <f t="shared" si="57"/>
        <v>0</v>
      </c>
      <c r="F398">
        <f t="shared" si="58"/>
        <v>0</v>
      </c>
      <c r="G398">
        <f t="shared" si="59"/>
        <v>0</v>
      </c>
      <c r="H398">
        <f t="shared" si="60"/>
        <v>0</v>
      </c>
      <c r="I398">
        <f t="shared" si="61"/>
        <v>0</v>
      </c>
      <c r="J398">
        <f t="shared" si="62"/>
        <v>0</v>
      </c>
    </row>
    <row r="399" spans="1:10" x14ac:dyDescent="0.3">
      <c r="A399" s="2">
        <v>79</v>
      </c>
      <c r="B399">
        <f t="shared" si="55"/>
        <v>0</v>
      </c>
      <c r="C399">
        <f t="shared" si="56"/>
        <v>1</v>
      </c>
      <c r="D399">
        <f t="shared" si="54"/>
        <v>0</v>
      </c>
      <c r="E399">
        <f t="shared" si="57"/>
        <v>0</v>
      </c>
      <c r="F399">
        <f t="shared" si="58"/>
        <v>0</v>
      </c>
      <c r="G399">
        <f t="shared" si="59"/>
        <v>0</v>
      </c>
      <c r="H399">
        <f t="shared" si="60"/>
        <v>0</v>
      </c>
      <c r="I399">
        <f t="shared" si="61"/>
        <v>0</v>
      </c>
      <c r="J399">
        <f t="shared" si="62"/>
        <v>0</v>
      </c>
    </row>
    <row r="400" spans="1:10" x14ac:dyDescent="0.3">
      <c r="A400" s="2">
        <v>79</v>
      </c>
      <c r="B400">
        <f t="shared" si="55"/>
        <v>0</v>
      </c>
      <c r="C400">
        <f t="shared" si="56"/>
        <v>1</v>
      </c>
      <c r="D400">
        <f t="shared" si="54"/>
        <v>0</v>
      </c>
      <c r="E400">
        <f t="shared" si="57"/>
        <v>0</v>
      </c>
      <c r="F400">
        <f t="shared" si="58"/>
        <v>0</v>
      </c>
      <c r="G400">
        <f t="shared" si="59"/>
        <v>0</v>
      </c>
      <c r="H400">
        <f t="shared" si="60"/>
        <v>0</v>
      </c>
      <c r="I400">
        <f t="shared" si="61"/>
        <v>0</v>
      </c>
      <c r="J400">
        <f t="shared" si="62"/>
        <v>0</v>
      </c>
    </row>
    <row r="401" spans="1:10" x14ac:dyDescent="0.3">
      <c r="A401" s="2">
        <v>79</v>
      </c>
      <c r="B401">
        <f t="shared" si="55"/>
        <v>0</v>
      </c>
      <c r="C401">
        <f t="shared" si="56"/>
        <v>1</v>
      </c>
      <c r="D401">
        <f t="shared" si="54"/>
        <v>0</v>
      </c>
      <c r="E401">
        <f t="shared" si="57"/>
        <v>0</v>
      </c>
      <c r="F401">
        <f t="shared" si="58"/>
        <v>0</v>
      </c>
      <c r="G401">
        <f t="shared" si="59"/>
        <v>0</v>
      </c>
      <c r="H401">
        <f t="shared" si="60"/>
        <v>0</v>
      </c>
      <c r="I401">
        <f t="shared" si="61"/>
        <v>0</v>
      </c>
      <c r="J401">
        <f t="shared" si="62"/>
        <v>0</v>
      </c>
    </row>
    <row r="402" spans="1:10" x14ac:dyDescent="0.3">
      <c r="A402" s="2">
        <v>79</v>
      </c>
      <c r="B402">
        <f t="shared" si="55"/>
        <v>0</v>
      </c>
      <c r="C402">
        <f t="shared" si="56"/>
        <v>1</v>
      </c>
      <c r="D402">
        <f t="shared" si="54"/>
        <v>0</v>
      </c>
      <c r="E402">
        <f t="shared" si="57"/>
        <v>0</v>
      </c>
      <c r="F402">
        <f t="shared" si="58"/>
        <v>0</v>
      </c>
      <c r="G402">
        <f t="shared" si="59"/>
        <v>0</v>
      </c>
      <c r="H402">
        <f t="shared" si="60"/>
        <v>0</v>
      </c>
      <c r="I402">
        <f t="shared" si="61"/>
        <v>0</v>
      </c>
      <c r="J402">
        <f t="shared" si="62"/>
        <v>0</v>
      </c>
    </row>
    <row r="403" spans="1:10" x14ac:dyDescent="0.3">
      <c r="A403" s="2">
        <v>79</v>
      </c>
      <c r="B403">
        <f t="shared" si="55"/>
        <v>0</v>
      </c>
      <c r="C403">
        <f t="shared" si="56"/>
        <v>1</v>
      </c>
      <c r="D403">
        <f t="shared" si="54"/>
        <v>0</v>
      </c>
      <c r="E403">
        <f t="shared" si="57"/>
        <v>0</v>
      </c>
      <c r="F403">
        <f t="shared" si="58"/>
        <v>0</v>
      </c>
      <c r="G403">
        <f t="shared" si="59"/>
        <v>0</v>
      </c>
      <c r="H403">
        <f t="shared" si="60"/>
        <v>0</v>
      </c>
      <c r="I403">
        <f t="shared" si="61"/>
        <v>0</v>
      </c>
      <c r="J403">
        <f t="shared" si="62"/>
        <v>0</v>
      </c>
    </row>
    <row r="404" spans="1:10" x14ac:dyDescent="0.3">
      <c r="A404" s="2">
        <v>79</v>
      </c>
      <c r="B404">
        <f t="shared" si="55"/>
        <v>0</v>
      </c>
      <c r="C404">
        <f t="shared" si="56"/>
        <v>1</v>
      </c>
      <c r="D404">
        <f t="shared" si="54"/>
        <v>0</v>
      </c>
      <c r="E404">
        <f t="shared" si="57"/>
        <v>0</v>
      </c>
      <c r="F404">
        <f t="shared" si="58"/>
        <v>0</v>
      </c>
      <c r="G404">
        <f t="shared" si="59"/>
        <v>0</v>
      </c>
      <c r="H404">
        <f t="shared" si="60"/>
        <v>0</v>
      </c>
      <c r="I404">
        <f t="shared" si="61"/>
        <v>0</v>
      </c>
      <c r="J404">
        <f t="shared" si="62"/>
        <v>0</v>
      </c>
    </row>
    <row r="405" spans="1:10" x14ac:dyDescent="0.3">
      <c r="A405" s="2">
        <v>79</v>
      </c>
      <c r="B405">
        <f t="shared" si="55"/>
        <v>0</v>
      </c>
      <c r="C405">
        <f t="shared" si="56"/>
        <v>1</v>
      </c>
      <c r="D405">
        <f t="shared" si="54"/>
        <v>0</v>
      </c>
      <c r="E405">
        <f t="shared" si="57"/>
        <v>0</v>
      </c>
      <c r="F405">
        <f t="shared" si="58"/>
        <v>0</v>
      </c>
      <c r="G405">
        <f t="shared" si="59"/>
        <v>0</v>
      </c>
      <c r="H405">
        <f t="shared" si="60"/>
        <v>0</v>
      </c>
      <c r="I405">
        <f t="shared" si="61"/>
        <v>0</v>
      </c>
      <c r="J405">
        <f t="shared" si="62"/>
        <v>0</v>
      </c>
    </row>
    <row r="406" spans="1:10" x14ac:dyDescent="0.3">
      <c r="A406" s="2">
        <v>79</v>
      </c>
      <c r="B406">
        <f t="shared" si="55"/>
        <v>0</v>
      </c>
      <c r="C406">
        <f t="shared" si="56"/>
        <v>1</v>
      </c>
      <c r="D406">
        <f t="shared" si="54"/>
        <v>0</v>
      </c>
      <c r="E406">
        <f t="shared" si="57"/>
        <v>0</v>
      </c>
      <c r="F406">
        <f t="shared" si="58"/>
        <v>0</v>
      </c>
      <c r="G406">
        <f t="shared" si="59"/>
        <v>0</v>
      </c>
      <c r="H406">
        <f t="shared" si="60"/>
        <v>0</v>
      </c>
      <c r="I406">
        <f t="shared" si="61"/>
        <v>0</v>
      </c>
      <c r="J406">
        <f t="shared" si="62"/>
        <v>0</v>
      </c>
    </row>
    <row r="407" spans="1:10" x14ac:dyDescent="0.3">
      <c r="A407" s="2">
        <v>79</v>
      </c>
      <c r="B407">
        <f t="shared" si="55"/>
        <v>0</v>
      </c>
      <c r="C407">
        <f t="shared" si="56"/>
        <v>1</v>
      </c>
      <c r="D407">
        <f t="shared" si="54"/>
        <v>0</v>
      </c>
      <c r="E407">
        <f t="shared" si="57"/>
        <v>0</v>
      </c>
      <c r="F407">
        <f t="shared" si="58"/>
        <v>0</v>
      </c>
      <c r="G407">
        <f t="shared" si="59"/>
        <v>0</v>
      </c>
      <c r="H407">
        <f t="shared" si="60"/>
        <v>0</v>
      </c>
      <c r="I407">
        <f t="shared" si="61"/>
        <v>0</v>
      </c>
      <c r="J407">
        <f t="shared" si="62"/>
        <v>0</v>
      </c>
    </row>
    <row r="408" spans="1:10" x14ac:dyDescent="0.3">
      <c r="A408" s="2">
        <v>79</v>
      </c>
      <c r="B408">
        <f t="shared" si="55"/>
        <v>0</v>
      </c>
      <c r="C408">
        <f t="shared" si="56"/>
        <v>1</v>
      </c>
      <c r="D408">
        <f t="shared" si="54"/>
        <v>0</v>
      </c>
      <c r="E408">
        <f t="shared" si="57"/>
        <v>0</v>
      </c>
      <c r="F408">
        <f t="shared" si="58"/>
        <v>0</v>
      </c>
      <c r="G408">
        <f t="shared" si="59"/>
        <v>0</v>
      </c>
      <c r="H408">
        <f t="shared" si="60"/>
        <v>0</v>
      </c>
      <c r="I408">
        <f t="shared" si="61"/>
        <v>0</v>
      </c>
      <c r="J408">
        <f t="shared" si="62"/>
        <v>0</v>
      </c>
    </row>
    <row r="409" spans="1:10" x14ac:dyDescent="0.3">
      <c r="A409" s="2">
        <v>79</v>
      </c>
      <c r="B409">
        <f t="shared" si="55"/>
        <v>0</v>
      </c>
      <c r="C409">
        <f t="shared" si="56"/>
        <v>1</v>
      </c>
      <c r="D409">
        <f t="shared" si="54"/>
        <v>0</v>
      </c>
      <c r="E409">
        <f t="shared" si="57"/>
        <v>0</v>
      </c>
      <c r="F409">
        <f t="shared" si="58"/>
        <v>0</v>
      </c>
      <c r="G409">
        <f t="shared" si="59"/>
        <v>0</v>
      </c>
      <c r="H409">
        <f t="shared" si="60"/>
        <v>0</v>
      </c>
      <c r="I409">
        <f t="shared" si="61"/>
        <v>0</v>
      </c>
      <c r="J409">
        <f t="shared" si="62"/>
        <v>0</v>
      </c>
    </row>
    <row r="410" spans="1:10" x14ac:dyDescent="0.3">
      <c r="A410" s="2">
        <v>80</v>
      </c>
      <c r="B410">
        <f t="shared" si="55"/>
        <v>0</v>
      </c>
      <c r="C410">
        <f t="shared" si="56"/>
        <v>1</v>
      </c>
      <c r="D410">
        <f t="shared" si="54"/>
        <v>0</v>
      </c>
      <c r="E410">
        <f t="shared" si="57"/>
        <v>0</v>
      </c>
      <c r="F410">
        <f t="shared" si="58"/>
        <v>0</v>
      </c>
      <c r="G410">
        <f t="shared" si="59"/>
        <v>0</v>
      </c>
      <c r="H410">
        <f t="shared" si="60"/>
        <v>0</v>
      </c>
      <c r="I410">
        <f t="shared" si="61"/>
        <v>0</v>
      </c>
      <c r="J410">
        <f t="shared" si="62"/>
        <v>0</v>
      </c>
    </row>
    <row r="411" spans="1:10" x14ac:dyDescent="0.3">
      <c r="A411" s="2">
        <v>80</v>
      </c>
      <c r="B411">
        <f t="shared" si="55"/>
        <v>0</v>
      </c>
      <c r="C411">
        <f t="shared" si="56"/>
        <v>1</v>
      </c>
      <c r="D411">
        <f t="shared" si="54"/>
        <v>0</v>
      </c>
      <c r="E411">
        <f t="shared" si="57"/>
        <v>0</v>
      </c>
      <c r="F411">
        <f t="shared" si="58"/>
        <v>0</v>
      </c>
      <c r="G411">
        <f t="shared" si="59"/>
        <v>0</v>
      </c>
      <c r="H411">
        <f t="shared" si="60"/>
        <v>0</v>
      </c>
      <c r="I411">
        <f t="shared" si="61"/>
        <v>0</v>
      </c>
      <c r="J411">
        <f t="shared" si="62"/>
        <v>0</v>
      </c>
    </row>
    <row r="412" spans="1:10" x14ac:dyDescent="0.3">
      <c r="A412" s="2">
        <v>80</v>
      </c>
      <c r="B412">
        <f t="shared" si="55"/>
        <v>0</v>
      </c>
      <c r="C412">
        <f t="shared" si="56"/>
        <v>1</v>
      </c>
      <c r="D412">
        <f t="shared" si="54"/>
        <v>0</v>
      </c>
      <c r="E412">
        <f t="shared" si="57"/>
        <v>0</v>
      </c>
      <c r="F412">
        <f t="shared" si="58"/>
        <v>0</v>
      </c>
      <c r="G412">
        <f t="shared" si="59"/>
        <v>0</v>
      </c>
      <c r="H412">
        <f t="shared" si="60"/>
        <v>0</v>
      </c>
      <c r="I412">
        <f t="shared" si="61"/>
        <v>0</v>
      </c>
      <c r="J412">
        <f t="shared" si="62"/>
        <v>0</v>
      </c>
    </row>
    <row r="413" spans="1:10" x14ac:dyDescent="0.3">
      <c r="A413" s="2">
        <v>80</v>
      </c>
      <c r="B413">
        <f t="shared" si="55"/>
        <v>0</v>
      </c>
      <c r="C413">
        <f t="shared" si="56"/>
        <v>1</v>
      </c>
      <c r="D413">
        <f t="shared" si="54"/>
        <v>0</v>
      </c>
      <c r="E413">
        <f t="shared" si="57"/>
        <v>0</v>
      </c>
      <c r="F413">
        <f t="shared" si="58"/>
        <v>0</v>
      </c>
      <c r="G413">
        <f t="shared" si="59"/>
        <v>0</v>
      </c>
      <c r="H413">
        <f t="shared" si="60"/>
        <v>0</v>
      </c>
      <c r="I413">
        <f t="shared" si="61"/>
        <v>0</v>
      </c>
      <c r="J413">
        <f t="shared" si="62"/>
        <v>0</v>
      </c>
    </row>
    <row r="414" spans="1:10" x14ac:dyDescent="0.3">
      <c r="A414" s="2">
        <v>80</v>
      </c>
      <c r="B414">
        <f t="shared" si="55"/>
        <v>0</v>
      </c>
      <c r="C414">
        <f t="shared" si="56"/>
        <v>1</v>
      </c>
      <c r="D414">
        <f t="shared" si="54"/>
        <v>0</v>
      </c>
      <c r="E414">
        <f t="shared" si="57"/>
        <v>0</v>
      </c>
      <c r="F414">
        <f t="shared" si="58"/>
        <v>0</v>
      </c>
      <c r="G414">
        <f t="shared" si="59"/>
        <v>0</v>
      </c>
      <c r="H414">
        <f t="shared" si="60"/>
        <v>0</v>
      </c>
      <c r="I414">
        <f t="shared" si="61"/>
        <v>0</v>
      </c>
      <c r="J414">
        <f t="shared" si="62"/>
        <v>0</v>
      </c>
    </row>
    <row r="415" spans="1:10" x14ac:dyDescent="0.3">
      <c r="A415" s="2">
        <v>80</v>
      </c>
      <c r="B415">
        <f t="shared" si="55"/>
        <v>0</v>
      </c>
      <c r="C415">
        <f t="shared" si="56"/>
        <v>1</v>
      </c>
      <c r="D415">
        <f t="shared" si="54"/>
        <v>0</v>
      </c>
      <c r="E415">
        <f t="shared" si="57"/>
        <v>0</v>
      </c>
      <c r="F415">
        <f t="shared" si="58"/>
        <v>0</v>
      </c>
      <c r="G415">
        <f t="shared" si="59"/>
        <v>0</v>
      </c>
      <c r="H415">
        <f t="shared" si="60"/>
        <v>0</v>
      </c>
      <c r="I415">
        <f t="shared" si="61"/>
        <v>0</v>
      </c>
      <c r="J415">
        <f t="shared" si="62"/>
        <v>0</v>
      </c>
    </row>
    <row r="416" spans="1:10" x14ac:dyDescent="0.3">
      <c r="A416" s="2">
        <v>80</v>
      </c>
      <c r="B416">
        <f t="shared" si="55"/>
        <v>0</v>
      </c>
      <c r="C416">
        <f t="shared" si="56"/>
        <v>1</v>
      </c>
      <c r="D416">
        <f t="shared" si="54"/>
        <v>0</v>
      </c>
      <c r="E416">
        <f t="shared" si="57"/>
        <v>0</v>
      </c>
      <c r="F416">
        <f t="shared" si="58"/>
        <v>0</v>
      </c>
      <c r="G416">
        <f t="shared" si="59"/>
        <v>0</v>
      </c>
      <c r="H416">
        <f t="shared" si="60"/>
        <v>0</v>
      </c>
      <c r="I416">
        <f t="shared" si="61"/>
        <v>0</v>
      </c>
      <c r="J416">
        <f t="shared" si="62"/>
        <v>0</v>
      </c>
    </row>
    <row r="417" spans="1:10" x14ac:dyDescent="0.3">
      <c r="A417" s="2">
        <v>80</v>
      </c>
      <c r="B417">
        <f t="shared" si="55"/>
        <v>0</v>
      </c>
      <c r="C417">
        <f t="shared" si="56"/>
        <v>1</v>
      </c>
      <c r="D417">
        <f t="shared" si="54"/>
        <v>0</v>
      </c>
      <c r="E417">
        <f t="shared" si="57"/>
        <v>0</v>
      </c>
      <c r="F417">
        <f t="shared" si="58"/>
        <v>0</v>
      </c>
      <c r="G417">
        <f t="shared" si="59"/>
        <v>0</v>
      </c>
      <c r="H417">
        <f t="shared" si="60"/>
        <v>0</v>
      </c>
      <c r="I417">
        <f t="shared" si="61"/>
        <v>0</v>
      </c>
      <c r="J417">
        <f t="shared" si="62"/>
        <v>0</v>
      </c>
    </row>
    <row r="418" spans="1:10" x14ac:dyDescent="0.3">
      <c r="A418" s="2">
        <v>80</v>
      </c>
      <c r="B418">
        <f t="shared" si="55"/>
        <v>0</v>
      </c>
      <c r="C418">
        <f t="shared" si="56"/>
        <v>1</v>
      </c>
      <c r="D418">
        <f t="shared" si="54"/>
        <v>0</v>
      </c>
      <c r="E418">
        <f t="shared" si="57"/>
        <v>0</v>
      </c>
      <c r="F418">
        <f t="shared" si="58"/>
        <v>0</v>
      </c>
      <c r="G418">
        <f t="shared" si="59"/>
        <v>0</v>
      </c>
      <c r="H418">
        <f t="shared" si="60"/>
        <v>0</v>
      </c>
      <c r="I418">
        <f t="shared" si="61"/>
        <v>0</v>
      </c>
      <c r="J418">
        <f t="shared" si="62"/>
        <v>0</v>
      </c>
    </row>
    <row r="419" spans="1:10" x14ac:dyDescent="0.3">
      <c r="A419" s="2">
        <v>80</v>
      </c>
      <c r="B419">
        <f t="shared" si="55"/>
        <v>0</v>
      </c>
      <c r="C419">
        <f t="shared" si="56"/>
        <v>1</v>
      </c>
      <c r="D419">
        <f t="shared" si="54"/>
        <v>0</v>
      </c>
      <c r="E419">
        <f t="shared" si="57"/>
        <v>0</v>
      </c>
      <c r="F419">
        <f t="shared" si="58"/>
        <v>0</v>
      </c>
      <c r="G419">
        <f t="shared" si="59"/>
        <v>0</v>
      </c>
      <c r="H419">
        <f t="shared" si="60"/>
        <v>0</v>
      </c>
      <c r="I419">
        <f t="shared" si="61"/>
        <v>0</v>
      </c>
      <c r="J419">
        <f t="shared" si="62"/>
        <v>0</v>
      </c>
    </row>
    <row r="420" spans="1:10" x14ac:dyDescent="0.3">
      <c r="A420" s="2">
        <v>80</v>
      </c>
      <c r="B420">
        <f t="shared" si="55"/>
        <v>0</v>
      </c>
      <c r="C420">
        <f t="shared" si="56"/>
        <v>1</v>
      </c>
      <c r="D420">
        <f t="shared" si="54"/>
        <v>0</v>
      </c>
      <c r="E420">
        <f t="shared" si="57"/>
        <v>0</v>
      </c>
      <c r="F420">
        <f t="shared" si="58"/>
        <v>0</v>
      </c>
      <c r="G420">
        <f t="shared" si="59"/>
        <v>0</v>
      </c>
      <c r="H420">
        <f t="shared" si="60"/>
        <v>0</v>
      </c>
      <c r="I420">
        <f t="shared" si="61"/>
        <v>0</v>
      </c>
      <c r="J420">
        <f t="shared" si="62"/>
        <v>0</v>
      </c>
    </row>
    <row r="421" spans="1:10" x14ac:dyDescent="0.3">
      <c r="A421" s="2">
        <v>80</v>
      </c>
      <c r="B421">
        <f t="shared" si="55"/>
        <v>0</v>
      </c>
      <c r="C421">
        <f t="shared" si="56"/>
        <v>1</v>
      </c>
      <c r="D421">
        <f t="shared" si="54"/>
        <v>0</v>
      </c>
      <c r="E421">
        <f t="shared" si="57"/>
        <v>0</v>
      </c>
      <c r="F421">
        <f t="shared" si="58"/>
        <v>0</v>
      </c>
      <c r="G421">
        <f t="shared" si="59"/>
        <v>0</v>
      </c>
      <c r="H421">
        <f t="shared" si="60"/>
        <v>0</v>
      </c>
      <c r="I421">
        <f t="shared" si="61"/>
        <v>0</v>
      </c>
      <c r="J421">
        <f t="shared" si="62"/>
        <v>0</v>
      </c>
    </row>
    <row r="422" spans="1:10" x14ac:dyDescent="0.3">
      <c r="A422" s="2">
        <v>81</v>
      </c>
      <c r="B422">
        <f t="shared" si="55"/>
        <v>0</v>
      </c>
      <c r="C422">
        <f t="shared" si="56"/>
        <v>1</v>
      </c>
      <c r="D422">
        <f t="shared" si="54"/>
        <v>0</v>
      </c>
      <c r="E422">
        <f t="shared" si="57"/>
        <v>0</v>
      </c>
      <c r="F422">
        <f t="shared" si="58"/>
        <v>0</v>
      </c>
      <c r="G422">
        <f t="shared" si="59"/>
        <v>0</v>
      </c>
      <c r="H422">
        <f t="shared" si="60"/>
        <v>0</v>
      </c>
      <c r="I422">
        <f t="shared" si="61"/>
        <v>0</v>
      </c>
      <c r="J422">
        <f t="shared" si="62"/>
        <v>0</v>
      </c>
    </row>
    <row r="423" spans="1:10" x14ac:dyDescent="0.3">
      <c r="A423" s="2">
        <v>81</v>
      </c>
      <c r="B423">
        <f t="shared" si="55"/>
        <v>0</v>
      </c>
      <c r="C423">
        <f t="shared" si="56"/>
        <v>1</v>
      </c>
      <c r="D423">
        <f t="shared" si="54"/>
        <v>0</v>
      </c>
      <c r="E423">
        <f t="shared" si="57"/>
        <v>0</v>
      </c>
      <c r="F423">
        <f t="shared" si="58"/>
        <v>0</v>
      </c>
      <c r="G423">
        <f t="shared" si="59"/>
        <v>0</v>
      </c>
      <c r="H423">
        <f t="shared" si="60"/>
        <v>0</v>
      </c>
      <c r="I423">
        <f t="shared" si="61"/>
        <v>0</v>
      </c>
      <c r="J423">
        <f t="shared" si="62"/>
        <v>0</v>
      </c>
    </row>
    <row r="424" spans="1:10" x14ac:dyDescent="0.3">
      <c r="A424" s="2">
        <v>81</v>
      </c>
      <c r="B424">
        <f t="shared" si="55"/>
        <v>0</v>
      </c>
      <c r="C424">
        <f t="shared" si="56"/>
        <v>1</v>
      </c>
      <c r="D424">
        <f t="shared" si="54"/>
        <v>0</v>
      </c>
      <c r="E424">
        <f t="shared" si="57"/>
        <v>0</v>
      </c>
      <c r="F424">
        <f t="shared" si="58"/>
        <v>0</v>
      </c>
      <c r="G424">
        <f t="shared" si="59"/>
        <v>0</v>
      </c>
      <c r="H424">
        <f t="shared" si="60"/>
        <v>0</v>
      </c>
      <c r="I424">
        <f t="shared" si="61"/>
        <v>0</v>
      </c>
      <c r="J424">
        <f t="shared" si="62"/>
        <v>0</v>
      </c>
    </row>
    <row r="425" spans="1:10" x14ac:dyDescent="0.3">
      <c r="A425" s="2">
        <v>81</v>
      </c>
      <c r="B425">
        <f t="shared" si="55"/>
        <v>0</v>
      </c>
      <c r="C425">
        <f t="shared" si="56"/>
        <v>1</v>
      </c>
      <c r="D425">
        <f t="shared" si="54"/>
        <v>0</v>
      </c>
      <c r="E425">
        <f t="shared" si="57"/>
        <v>0</v>
      </c>
      <c r="F425">
        <f t="shared" si="58"/>
        <v>0</v>
      </c>
      <c r="G425">
        <f t="shared" si="59"/>
        <v>0</v>
      </c>
      <c r="H425">
        <f t="shared" si="60"/>
        <v>0</v>
      </c>
      <c r="I425">
        <f t="shared" si="61"/>
        <v>0</v>
      </c>
      <c r="J425">
        <f t="shared" si="62"/>
        <v>0</v>
      </c>
    </row>
    <row r="426" spans="1:10" x14ac:dyDescent="0.3">
      <c r="A426" s="2">
        <v>81</v>
      </c>
      <c r="B426">
        <f t="shared" si="55"/>
        <v>0</v>
      </c>
      <c r="C426">
        <f t="shared" si="56"/>
        <v>1</v>
      </c>
      <c r="D426">
        <f t="shared" si="54"/>
        <v>0</v>
      </c>
      <c r="E426">
        <f t="shared" si="57"/>
        <v>0</v>
      </c>
      <c r="F426">
        <f t="shared" si="58"/>
        <v>0</v>
      </c>
      <c r="G426">
        <f t="shared" si="59"/>
        <v>0</v>
      </c>
      <c r="H426">
        <f t="shared" si="60"/>
        <v>0</v>
      </c>
      <c r="I426">
        <f t="shared" si="61"/>
        <v>0</v>
      </c>
      <c r="J426">
        <f t="shared" si="62"/>
        <v>0</v>
      </c>
    </row>
    <row r="427" spans="1:10" x14ac:dyDescent="0.3">
      <c r="A427" s="2">
        <v>81</v>
      </c>
      <c r="B427">
        <f t="shared" si="55"/>
        <v>0</v>
      </c>
      <c r="C427">
        <f t="shared" si="56"/>
        <v>1</v>
      </c>
      <c r="D427">
        <f t="shared" si="54"/>
        <v>0</v>
      </c>
      <c r="E427">
        <f t="shared" si="57"/>
        <v>0</v>
      </c>
      <c r="F427">
        <f t="shared" si="58"/>
        <v>0</v>
      </c>
      <c r="G427">
        <f t="shared" si="59"/>
        <v>0</v>
      </c>
      <c r="H427">
        <f t="shared" si="60"/>
        <v>0</v>
      </c>
      <c r="I427">
        <f t="shared" si="61"/>
        <v>0</v>
      </c>
      <c r="J427">
        <f t="shared" si="62"/>
        <v>0</v>
      </c>
    </row>
    <row r="428" spans="1:10" x14ac:dyDescent="0.3">
      <c r="A428" s="2">
        <v>81</v>
      </c>
      <c r="B428">
        <f t="shared" si="55"/>
        <v>0</v>
      </c>
      <c r="C428">
        <f t="shared" si="56"/>
        <v>1</v>
      </c>
      <c r="D428">
        <f t="shared" si="54"/>
        <v>0</v>
      </c>
      <c r="E428">
        <f t="shared" si="57"/>
        <v>0</v>
      </c>
      <c r="F428">
        <f t="shared" si="58"/>
        <v>0</v>
      </c>
      <c r="G428">
        <f t="shared" si="59"/>
        <v>0</v>
      </c>
      <c r="H428">
        <f t="shared" si="60"/>
        <v>0</v>
      </c>
      <c r="I428">
        <f t="shared" si="61"/>
        <v>0</v>
      </c>
      <c r="J428">
        <f t="shared" si="62"/>
        <v>0</v>
      </c>
    </row>
    <row r="429" spans="1:10" x14ac:dyDescent="0.3">
      <c r="A429" s="2">
        <v>82</v>
      </c>
      <c r="B429">
        <f t="shared" si="55"/>
        <v>0</v>
      </c>
      <c r="C429">
        <f t="shared" si="56"/>
        <v>1</v>
      </c>
      <c r="D429">
        <f t="shared" si="54"/>
        <v>0</v>
      </c>
      <c r="E429">
        <f t="shared" si="57"/>
        <v>0</v>
      </c>
      <c r="F429">
        <f t="shared" si="58"/>
        <v>0</v>
      </c>
      <c r="G429">
        <f t="shared" si="59"/>
        <v>0</v>
      </c>
      <c r="H429">
        <f t="shared" si="60"/>
        <v>0</v>
      </c>
      <c r="I429">
        <f t="shared" si="61"/>
        <v>0</v>
      </c>
      <c r="J429">
        <f t="shared" si="62"/>
        <v>0</v>
      </c>
    </row>
    <row r="430" spans="1:10" x14ac:dyDescent="0.3">
      <c r="A430" s="2">
        <v>82</v>
      </c>
      <c r="B430">
        <f t="shared" si="55"/>
        <v>0</v>
      </c>
      <c r="C430">
        <f t="shared" si="56"/>
        <v>1</v>
      </c>
      <c r="D430">
        <f t="shared" si="54"/>
        <v>0</v>
      </c>
      <c r="E430">
        <f t="shared" si="57"/>
        <v>0</v>
      </c>
      <c r="F430">
        <f t="shared" si="58"/>
        <v>0</v>
      </c>
      <c r="G430">
        <f t="shared" si="59"/>
        <v>0</v>
      </c>
      <c r="H430">
        <f t="shared" si="60"/>
        <v>0</v>
      </c>
      <c r="I430">
        <f t="shared" si="61"/>
        <v>0</v>
      </c>
      <c r="J430">
        <f t="shared" si="62"/>
        <v>0</v>
      </c>
    </row>
    <row r="431" spans="1:10" x14ac:dyDescent="0.3">
      <c r="A431" s="2">
        <v>82</v>
      </c>
      <c r="B431">
        <f t="shared" si="55"/>
        <v>0</v>
      </c>
      <c r="C431">
        <f t="shared" si="56"/>
        <v>1</v>
      </c>
      <c r="D431">
        <f t="shared" si="54"/>
        <v>0</v>
      </c>
      <c r="E431">
        <f t="shared" si="57"/>
        <v>0</v>
      </c>
      <c r="F431">
        <f t="shared" si="58"/>
        <v>0</v>
      </c>
      <c r="G431">
        <f t="shared" si="59"/>
        <v>0</v>
      </c>
      <c r="H431">
        <f t="shared" si="60"/>
        <v>0</v>
      </c>
      <c r="I431">
        <f t="shared" si="61"/>
        <v>0</v>
      </c>
      <c r="J431">
        <f t="shared" si="62"/>
        <v>0</v>
      </c>
    </row>
    <row r="432" spans="1:10" x14ac:dyDescent="0.3">
      <c r="A432" s="2">
        <v>82</v>
      </c>
      <c r="B432">
        <f t="shared" si="55"/>
        <v>0</v>
      </c>
      <c r="C432">
        <f t="shared" si="56"/>
        <v>1</v>
      </c>
      <c r="D432">
        <f t="shared" si="54"/>
        <v>0</v>
      </c>
      <c r="E432">
        <f t="shared" si="57"/>
        <v>0</v>
      </c>
      <c r="F432">
        <f t="shared" si="58"/>
        <v>0</v>
      </c>
      <c r="G432">
        <f t="shared" si="59"/>
        <v>0</v>
      </c>
      <c r="H432">
        <f t="shared" si="60"/>
        <v>0</v>
      </c>
      <c r="I432">
        <f t="shared" si="61"/>
        <v>0</v>
      </c>
      <c r="J432">
        <f t="shared" si="62"/>
        <v>0</v>
      </c>
    </row>
    <row r="433" spans="1:10" x14ac:dyDescent="0.3">
      <c r="A433" s="2">
        <v>82</v>
      </c>
      <c r="B433">
        <f t="shared" si="55"/>
        <v>0</v>
      </c>
      <c r="C433">
        <f t="shared" si="56"/>
        <v>1</v>
      </c>
      <c r="D433">
        <f t="shared" si="54"/>
        <v>0</v>
      </c>
      <c r="E433">
        <f t="shared" si="57"/>
        <v>0</v>
      </c>
      <c r="F433">
        <f t="shared" si="58"/>
        <v>0</v>
      </c>
      <c r="G433">
        <f t="shared" si="59"/>
        <v>0</v>
      </c>
      <c r="H433">
        <f t="shared" si="60"/>
        <v>0</v>
      </c>
      <c r="I433">
        <f t="shared" si="61"/>
        <v>0</v>
      </c>
      <c r="J433">
        <f t="shared" si="62"/>
        <v>0</v>
      </c>
    </row>
    <row r="434" spans="1:10" x14ac:dyDescent="0.3">
      <c r="A434" s="2">
        <v>83</v>
      </c>
      <c r="B434">
        <f t="shared" si="55"/>
        <v>0</v>
      </c>
      <c r="C434">
        <f t="shared" si="56"/>
        <v>1</v>
      </c>
      <c r="D434">
        <f t="shared" si="54"/>
        <v>0</v>
      </c>
      <c r="E434">
        <f t="shared" si="57"/>
        <v>0</v>
      </c>
      <c r="F434">
        <f t="shared" si="58"/>
        <v>0</v>
      </c>
      <c r="G434">
        <f t="shared" si="59"/>
        <v>0</v>
      </c>
      <c r="H434">
        <f t="shared" si="60"/>
        <v>0</v>
      </c>
      <c r="I434">
        <f t="shared" si="61"/>
        <v>0</v>
      </c>
      <c r="J434">
        <f t="shared" si="62"/>
        <v>0</v>
      </c>
    </row>
    <row r="435" spans="1:10" x14ac:dyDescent="0.3">
      <c r="A435" s="2">
        <v>83</v>
      </c>
      <c r="B435">
        <f t="shared" si="55"/>
        <v>0</v>
      </c>
      <c r="C435">
        <f t="shared" si="56"/>
        <v>1</v>
      </c>
      <c r="D435">
        <f t="shared" si="54"/>
        <v>0</v>
      </c>
      <c r="E435">
        <f t="shared" si="57"/>
        <v>0</v>
      </c>
      <c r="F435">
        <f t="shared" si="58"/>
        <v>0</v>
      </c>
      <c r="G435">
        <f t="shared" si="59"/>
        <v>0</v>
      </c>
      <c r="H435">
        <f t="shared" si="60"/>
        <v>0</v>
      </c>
      <c r="I435">
        <f t="shared" si="61"/>
        <v>0</v>
      </c>
      <c r="J435">
        <f t="shared" si="62"/>
        <v>0</v>
      </c>
    </row>
    <row r="436" spans="1:10" x14ac:dyDescent="0.3">
      <c r="A436" s="2">
        <v>83</v>
      </c>
      <c r="B436">
        <f t="shared" si="55"/>
        <v>0</v>
      </c>
      <c r="C436">
        <f t="shared" si="56"/>
        <v>1</v>
      </c>
      <c r="D436">
        <f t="shared" si="54"/>
        <v>0</v>
      </c>
      <c r="E436">
        <f t="shared" si="57"/>
        <v>0</v>
      </c>
      <c r="F436">
        <f t="shared" si="58"/>
        <v>0</v>
      </c>
      <c r="G436">
        <f t="shared" si="59"/>
        <v>0</v>
      </c>
      <c r="H436">
        <f t="shared" si="60"/>
        <v>0</v>
      </c>
      <c r="I436">
        <f t="shared" si="61"/>
        <v>0</v>
      </c>
      <c r="J436">
        <f t="shared" si="62"/>
        <v>0</v>
      </c>
    </row>
    <row r="437" spans="1:10" x14ac:dyDescent="0.3">
      <c r="A437" s="2">
        <v>83</v>
      </c>
      <c r="B437">
        <f t="shared" si="55"/>
        <v>0</v>
      </c>
      <c r="C437">
        <f t="shared" si="56"/>
        <v>1</v>
      </c>
      <c r="D437">
        <f t="shared" si="54"/>
        <v>0</v>
      </c>
      <c r="E437">
        <f t="shared" si="57"/>
        <v>0</v>
      </c>
      <c r="F437">
        <f t="shared" si="58"/>
        <v>0</v>
      </c>
      <c r="G437">
        <f t="shared" si="59"/>
        <v>0</v>
      </c>
      <c r="H437">
        <f t="shared" si="60"/>
        <v>0</v>
      </c>
      <c r="I437">
        <f t="shared" si="61"/>
        <v>0</v>
      </c>
      <c r="J437">
        <f t="shared" si="62"/>
        <v>0</v>
      </c>
    </row>
    <row r="438" spans="1:10" x14ac:dyDescent="0.3">
      <c r="A438" s="2">
        <v>83</v>
      </c>
      <c r="B438">
        <f t="shared" si="55"/>
        <v>0</v>
      </c>
      <c r="C438">
        <f t="shared" si="56"/>
        <v>1</v>
      </c>
      <c r="D438">
        <f t="shared" si="54"/>
        <v>0</v>
      </c>
      <c r="E438">
        <f t="shared" si="57"/>
        <v>0</v>
      </c>
      <c r="F438">
        <f t="shared" si="58"/>
        <v>0</v>
      </c>
      <c r="G438">
        <f t="shared" si="59"/>
        <v>0</v>
      </c>
      <c r="H438">
        <f t="shared" si="60"/>
        <v>0</v>
      </c>
      <c r="I438">
        <f t="shared" si="61"/>
        <v>0</v>
      </c>
      <c r="J438">
        <f t="shared" si="62"/>
        <v>0</v>
      </c>
    </row>
    <row r="439" spans="1:10" x14ac:dyDescent="0.3">
      <c r="A439" s="2">
        <v>83</v>
      </c>
      <c r="B439">
        <f t="shared" si="55"/>
        <v>0</v>
      </c>
      <c r="C439">
        <f t="shared" si="56"/>
        <v>1</v>
      </c>
      <c r="D439">
        <f t="shared" si="54"/>
        <v>0</v>
      </c>
      <c r="E439">
        <f t="shared" si="57"/>
        <v>0</v>
      </c>
      <c r="F439">
        <f t="shared" si="58"/>
        <v>0</v>
      </c>
      <c r="G439">
        <f t="shared" si="59"/>
        <v>0</v>
      </c>
      <c r="H439">
        <f t="shared" si="60"/>
        <v>0</v>
      </c>
      <c r="I439">
        <f t="shared" si="61"/>
        <v>0</v>
      </c>
      <c r="J439">
        <f t="shared" si="62"/>
        <v>0</v>
      </c>
    </row>
    <row r="440" spans="1:10" x14ac:dyDescent="0.3">
      <c r="A440" s="2">
        <v>83</v>
      </c>
      <c r="B440">
        <f t="shared" si="55"/>
        <v>0</v>
      </c>
      <c r="C440">
        <f t="shared" si="56"/>
        <v>1</v>
      </c>
      <c r="D440">
        <f t="shared" si="54"/>
        <v>0</v>
      </c>
      <c r="E440">
        <f t="shared" si="57"/>
        <v>0</v>
      </c>
      <c r="F440">
        <f t="shared" si="58"/>
        <v>0</v>
      </c>
      <c r="G440">
        <f t="shared" si="59"/>
        <v>0</v>
      </c>
      <c r="H440">
        <f t="shared" si="60"/>
        <v>0</v>
      </c>
      <c r="I440">
        <f t="shared" si="61"/>
        <v>0</v>
      </c>
      <c r="J440">
        <f t="shared" si="62"/>
        <v>0</v>
      </c>
    </row>
    <row r="441" spans="1:10" x14ac:dyDescent="0.3">
      <c r="A441" s="2">
        <v>84</v>
      </c>
      <c r="B441">
        <f t="shared" si="55"/>
        <v>0</v>
      </c>
      <c r="C441">
        <f t="shared" si="56"/>
        <v>1</v>
      </c>
      <c r="D441">
        <f t="shared" si="54"/>
        <v>0</v>
      </c>
      <c r="E441">
        <f t="shared" si="57"/>
        <v>0</v>
      </c>
      <c r="F441">
        <f t="shared" si="58"/>
        <v>0</v>
      </c>
      <c r="G441">
        <f t="shared" si="59"/>
        <v>0</v>
      </c>
      <c r="H441">
        <f t="shared" si="60"/>
        <v>0</v>
      </c>
      <c r="I441">
        <f t="shared" si="61"/>
        <v>0</v>
      </c>
      <c r="J441">
        <f t="shared" si="62"/>
        <v>0</v>
      </c>
    </row>
    <row r="442" spans="1:10" x14ac:dyDescent="0.3">
      <c r="A442" s="2">
        <v>84</v>
      </c>
      <c r="B442">
        <f t="shared" si="55"/>
        <v>0</v>
      </c>
      <c r="C442">
        <f t="shared" si="56"/>
        <v>1</v>
      </c>
      <c r="D442">
        <f t="shared" si="54"/>
        <v>0</v>
      </c>
      <c r="E442">
        <f t="shared" si="57"/>
        <v>0</v>
      </c>
      <c r="F442">
        <f t="shared" si="58"/>
        <v>0</v>
      </c>
      <c r="G442">
        <f t="shared" si="59"/>
        <v>0</v>
      </c>
      <c r="H442">
        <f t="shared" si="60"/>
        <v>0</v>
      </c>
      <c r="I442">
        <f t="shared" si="61"/>
        <v>0</v>
      </c>
      <c r="J442">
        <f t="shared" si="62"/>
        <v>0</v>
      </c>
    </row>
    <row r="443" spans="1:10" x14ac:dyDescent="0.3">
      <c r="A443" s="2">
        <v>84</v>
      </c>
      <c r="B443">
        <f t="shared" si="55"/>
        <v>0</v>
      </c>
      <c r="C443">
        <f t="shared" si="56"/>
        <v>1</v>
      </c>
      <c r="D443">
        <f t="shared" si="54"/>
        <v>0</v>
      </c>
      <c r="E443">
        <f t="shared" si="57"/>
        <v>0</v>
      </c>
      <c r="F443">
        <f t="shared" si="58"/>
        <v>0</v>
      </c>
      <c r="G443">
        <f t="shared" si="59"/>
        <v>0</v>
      </c>
      <c r="H443">
        <f t="shared" si="60"/>
        <v>0</v>
      </c>
      <c r="I443">
        <f t="shared" si="61"/>
        <v>0</v>
      </c>
      <c r="J443">
        <f t="shared" si="62"/>
        <v>0</v>
      </c>
    </row>
    <row r="444" spans="1:10" x14ac:dyDescent="0.3">
      <c r="A444" s="2">
        <v>84</v>
      </c>
      <c r="B444">
        <f t="shared" si="55"/>
        <v>0</v>
      </c>
      <c r="C444">
        <f t="shared" si="56"/>
        <v>1</v>
      </c>
      <c r="D444">
        <f t="shared" si="54"/>
        <v>0</v>
      </c>
      <c r="E444">
        <f t="shared" si="57"/>
        <v>0</v>
      </c>
      <c r="F444">
        <f t="shared" si="58"/>
        <v>0</v>
      </c>
      <c r="G444">
        <f t="shared" si="59"/>
        <v>0</v>
      </c>
      <c r="H444">
        <f t="shared" si="60"/>
        <v>0</v>
      </c>
      <c r="I444">
        <f t="shared" si="61"/>
        <v>0</v>
      </c>
      <c r="J444">
        <f t="shared" si="62"/>
        <v>0</v>
      </c>
    </row>
    <row r="445" spans="1:10" x14ac:dyDescent="0.3">
      <c r="A445" s="2">
        <v>84</v>
      </c>
      <c r="B445">
        <f t="shared" si="55"/>
        <v>0</v>
      </c>
      <c r="C445">
        <f t="shared" si="56"/>
        <v>1</v>
      </c>
      <c r="D445">
        <f t="shared" si="54"/>
        <v>0</v>
      </c>
      <c r="E445">
        <f t="shared" si="57"/>
        <v>0</v>
      </c>
      <c r="F445">
        <f t="shared" si="58"/>
        <v>0</v>
      </c>
      <c r="G445">
        <f t="shared" si="59"/>
        <v>0</v>
      </c>
      <c r="H445">
        <f t="shared" si="60"/>
        <v>0</v>
      </c>
      <c r="I445">
        <f t="shared" si="61"/>
        <v>0</v>
      </c>
      <c r="J445">
        <f t="shared" si="62"/>
        <v>0</v>
      </c>
    </row>
    <row r="446" spans="1:10" x14ac:dyDescent="0.3">
      <c r="A446" s="2">
        <v>84</v>
      </c>
      <c r="B446">
        <f t="shared" si="55"/>
        <v>0</v>
      </c>
      <c r="C446">
        <f t="shared" si="56"/>
        <v>1</v>
      </c>
      <c r="D446">
        <f t="shared" si="54"/>
        <v>0</v>
      </c>
      <c r="E446">
        <f t="shared" si="57"/>
        <v>0</v>
      </c>
      <c r="F446">
        <f t="shared" si="58"/>
        <v>0</v>
      </c>
      <c r="G446">
        <f t="shared" si="59"/>
        <v>0</v>
      </c>
      <c r="H446">
        <f t="shared" si="60"/>
        <v>0</v>
      </c>
      <c r="I446">
        <f t="shared" si="61"/>
        <v>0</v>
      </c>
      <c r="J446">
        <f t="shared" si="62"/>
        <v>0</v>
      </c>
    </row>
    <row r="447" spans="1:10" x14ac:dyDescent="0.3">
      <c r="A447" s="2">
        <v>84</v>
      </c>
      <c r="B447">
        <f t="shared" si="55"/>
        <v>0</v>
      </c>
      <c r="C447">
        <f t="shared" si="56"/>
        <v>1</v>
      </c>
      <c r="D447">
        <f t="shared" si="54"/>
        <v>0</v>
      </c>
      <c r="E447">
        <f t="shared" si="57"/>
        <v>0</v>
      </c>
      <c r="F447">
        <f t="shared" si="58"/>
        <v>0</v>
      </c>
      <c r="G447">
        <f t="shared" si="59"/>
        <v>0</v>
      </c>
      <c r="H447">
        <f t="shared" si="60"/>
        <v>0</v>
      </c>
      <c r="I447">
        <f t="shared" si="61"/>
        <v>0</v>
      </c>
      <c r="J447">
        <f t="shared" si="62"/>
        <v>0</v>
      </c>
    </row>
    <row r="448" spans="1:10" x14ac:dyDescent="0.3">
      <c r="A448" s="2">
        <v>84</v>
      </c>
      <c r="B448">
        <f t="shared" si="55"/>
        <v>0</v>
      </c>
      <c r="C448">
        <f t="shared" si="56"/>
        <v>1</v>
      </c>
      <c r="D448">
        <f t="shared" si="54"/>
        <v>0</v>
      </c>
      <c r="E448">
        <f t="shared" si="57"/>
        <v>0</v>
      </c>
      <c r="F448">
        <f t="shared" si="58"/>
        <v>0</v>
      </c>
      <c r="G448">
        <f t="shared" si="59"/>
        <v>0</v>
      </c>
      <c r="H448">
        <f t="shared" si="60"/>
        <v>0</v>
      </c>
      <c r="I448">
        <f t="shared" si="61"/>
        <v>0</v>
      </c>
      <c r="J448">
        <f t="shared" si="62"/>
        <v>0</v>
      </c>
    </row>
    <row r="449" spans="1:10" x14ac:dyDescent="0.3">
      <c r="A449" s="2">
        <v>84</v>
      </c>
      <c r="B449">
        <f t="shared" si="55"/>
        <v>0</v>
      </c>
      <c r="C449">
        <f t="shared" si="56"/>
        <v>1</v>
      </c>
      <c r="D449">
        <f t="shared" ref="D449:D512" si="63" xml:space="preserve"> IF(AND(100&lt;A449, A449&lt;301), 1, 0)</f>
        <v>0</v>
      </c>
      <c r="E449">
        <f t="shared" si="57"/>
        <v>0</v>
      </c>
      <c r="F449">
        <f t="shared" si="58"/>
        <v>0</v>
      </c>
      <c r="G449">
        <f t="shared" si="59"/>
        <v>0</v>
      </c>
      <c r="H449">
        <f t="shared" si="60"/>
        <v>0</v>
      </c>
      <c r="I449">
        <f t="shared" si="61"/>
        <v>0</v>
      </c>
      <c r="J449">
        <f t="shared" si="62"/>
        <v>0</v>
      </c>
    </row>
    <row r="450" spans="1:10" x14ac:dyDescent="0.3">
      <c r="A450" s="2">
        <v>84</v>
      </c>
      <c r="B450">
        <f t="shared" ref="B450:B513" si="64" xml:space="preserve"> IF(A450&lt;51, 1, 0)</f>
        <v>0</v>
      </c>
      <c r="C450">
        <f t="shared" ref="C450:C513" si="65" xml:space="preserve"> IF(AND(50&lt;A450, A450&lt;101), 1, 0)</f>
        <v>1</v>
      </c>
      <c r="D450">
        <f t="shared" si="63"/>
        <v>0</v>
      </c>
      <c r="E450">
        <f t="shared" ref="E450:E513" si="66" xml:space="preserve"> IF(AND(300&lt;A450, A450&lt;501), 1, 0)</f>
        <v>0</v>
      </c>
      <c r="F450">
        <f t="shared" ref="F450:F513" si="67" xml:space="preserve"> IF(AND(500&lt;A450, A450&lt;701), 1, 0)</f>
        <v>0</v>
      </c>
      <c r="G450">
        <f t="shared" ref="G450:G513" si="68" xml:space="preserve"> IF(AND(700&lt;A450, A450&lt;901), 1, 0)</f>
        <v>0</v>
      </c>
      <c r="H450">
        <f t="shared" ref="H450:H513" si="69" xml:space="preserve"> IF(AND(900&lt;A450, A450&lt;1101), 1, 0)</f>
        <v>0</v>
      </c>
      <c r="I450">
        <f t="shared" ref="I450:I513" si="70" xml:space="preserve"> IF(AND(1100&lt;A450, A450&lt;2000), 1, 0)</f>
        <v>0</v>
      </c>
      <c r="J450">
        <f t="shared" ref="J450:J513" si="71" xml:space="preserve"> IF(AND(2000&lt;A450, A450&lt;4000), 1, 0)</f>
        <v>0</v>
      </c>
    </row>
    <row r="451" spans="1:10" x14ac:dyDescent="0.3">
      <c r="A451" s="2">
        <v>84</v>
      </c>
      <c r="B451">
        <f t="shared" si="64"/>
        <v>0</v>
      </c>
      <c r="C451">
        <f t="shared" si="65"/>
        <v>1</v>
      </c>
      <c r="D451">
        <f t="shared" si="63"/>
        <v>0</v>
      </c>
      <c r="E451">
        <f t="shared" si="66"/>
        <v>0</v>
      </c>
      <c r="F451">
        <f t="shared" si="67"/>
        <v>0</v>
      </c>
      <c r="G451">
        <f t="shared" si="68"/>
        <v>0</v>
      </c>
      <c r="H451">
        <f t="shared" si="69"/>
        <v>0</v>
      </c>
      <c r="I451">
        <f t="shared" si="70"/>
        <v>0</v>
      </c>
      <c r="J451">
        <f t="shared" si="71"/>
        <v>0</v>
      </c>
    </row>
    <row r="452" spans="1:10" x14ac:dyDescent="0.3">
      <c r="A452" s="2">
        <v>85</v>
      </c>
      <c r="B452">
        <f t="shared" si="64"/>
        <v>0</v>
      </c>
      <c r="C452">
        <f t="shared" si="65"/>
        <v>1</v>
      </c>
      <c r="D452">
        <f t="shared" si="63"/>
        <v>0</v>
      </c>
      <c r="E452">
        <f t="shared" si="66"/>
        <v>0</v>
      </c>
      <c r="F452">
        <f t="shared" si="67"/>
        <v>0</v>
      </c>
      <c r="G452">
        <f t="shared" si="68"/>
        <v>0</v>
      </c>
      <c r="H452">
        <f t="shared" si="69"/>
        <v>0</v>
      </c>
      <c r="I452">
        <f t="shared" si="70"/>
        <v>0</v>
      </c>
      <c r="J452">
        <f t="shared" si="71"/>
        <v>0</v>
      </c>
    </row>
    <row r="453" spans="1:10" x14ac:dyDescent="0.3">
      <c r="A453" s="2">
        <v>85</v>
      </c>
      <c r="B453">
        <f t="shared" si="64"/>
        <v>0</v>
      </c>
      <c r="C453">
        <f t="shared" si="65"/>
        <v>1</v>
      </c>
      <c r="D453">
        <f t="shared" si="63"/>
        <v>0</v>
      </c>
      <c r="E453">
        <f t="shared" si="66"/>
        <v>0</v>
      </c>
      <c r="F453">
        <f t="shared" si="67"/>
        <v>0</v>
      </c>
      <c r="G453">
        <f t="shared" si="68"/>
        <v>0</v>
      </c>
      <c r="H453">
        <f t="shared" si="69"/>
        <v>0</v>
      </c>
      <c r="I453">
        <f t="shared" si="70"/>
        <v>0</v>
      </c>
      <c r="J453">
        <f t="shared" si="71"/>
        <v>0</v>
      </c>
    </row>
    <row r="454" spans="1:10" x14ac:dyDescent="0.3">
      <c r="A454" s="2">
        <v>85</v>
      </c>
      <c r="B454">
        <f t="shared" si="64"/>
        <v>0</v>
      </c>
      <c r="C454">
        <f t="shared" si="65"/>
        <v>1</v>
      </c>
      <c r="D454">
        <f t="shared" si="63"/>
        <v>0</v>
      </c>
      <c r="E454">
        <f t="shared" si="66"/>
        <v>0</v>
      </c>
      <c r="F454">
        <f t="shared" si="67"/>
        <v>0</v>
      </c>
      <c r="G454">
        <f t="shared" si="68"/>
        <v>0</v>
      </c>
      <c r="H454">
        <f t="shared" si="69"/>
        <v>0</v>
      </c>
      <c r="I454">
        <f t="shared" si="70"/>
        <v>0</v>
      </c>
      <c r="J454">
        <f t="shared" si="71"/>
        <v>0</v>
      </c>
    </row>
    <row r="455" spans="1:10" x14ac:dyDescent="0.3">
      <c r="A455" s="2">
        <v>85</v>
      </c>
      <c r="B455">
        <f t="shared" si="64"/>
        <v>0</v>
      </c>
      <c r="C455">
        <f t="shared" si="65"/>
        <v>1</v>
      </c>
      <c r="D455">
        <f t="shared" si="63"/>
        <v>0</v>
      </c>
      <c r="E455">
        <f t="shared" si="66"/>
        <v>0</v>
      </c>
      <c r="F455">
        <f t="shared" si="67"/>
        <v>0</v>
      </c>
      <c r="G455">
        <f t="shared" si="68"/>
        <v>0</v>
      </c>
      <c r="H455">
        <f t="shared" si="69"/>
        <v>0</v>
      </c>
      <c r="I455">
        <f t="shared" si="70"/>
        <v>0</v>
      </c>
      <c r="J455">
        <f t="shared" si="71"/>
        <v>0</v>
      </c>
    </row>
    <row r="456" spans="1:10" x14ac:dyDescent="0.3">
      <c r="A456" s="2">
        <v>85</v>
      </c>
      <c r="B456">
        <f t="shared" si="64"/>
        <v>0</v>
      </c>
      <c r="C456">
        <f t="shared" si="65"/>
        <v>1</v>
      </c>
      <c r="D456">
        <f t="shared" si="63"/>
        <v>0</v>
      </c>
      <c r="E456">
        <f t="shared" si="66"/>
        <v>0</v>
      </c>
      <c r="F456">
        <f t="shared" si="67"/>
        <v>0</v>
      </c>
      <c r="G456">
        <f t="shared" si="68"/>
        <v>0</v>
      </c>
      <c r="H456">
        <f t="shared" si="69"/>
        <v>0</v>
      </c>
      <c r="I456">
        <f t="shared" si="70"/>
        <v>0</v>
      </c>
      <c r="J456">
        <f t="shared" si="71"/>
        <v>0</v>
      </c>
    </row>
    <row r="457" spans="1:10" x14ac:dyDescent="0.3">
      <c r="A457" s="2">
        <v>85</v>
      </c>
      <c r="B457">
        <f t="shared" si="64"/>
        <v>0</v>
      </c>
      <c r="C457">
        <f t="shared" si="65"/>
        <v>1</v>
      </c>
      <c r="D457">
        <f t="shared" si="63"/>
        <v>0</v>
      </c>
      <c r="E457">
        <f t="shared" si="66"/>
        <v>0</v>
      </c>
      <c r="F457">
        <f t="shared" si="67"/>
        <v>0</v>
      </c>
      <c r="G457">
        <f t="shared" si="68"/>
        <v>0</v>
      </c>
      <c r="H457">
        <f t="shared" si="69"/>
        <v>0</v>
      </c>
      <c r="I457">
        <f t="shared" si="70"/>
        <v>0</v>
      </c>
      <c r="J457">
        <f t="shared" si="71"/>
        <v>0</v>
      </c>
    </row>
    <row r="458" spans="1:10" x14ac:dyDescent="0.3">
      <c r="A458" s="2">
        <v>86</v>
      </c>
      <c r="B458">
        <f t="shared" si="64"/>
        <v>0</v>
      </c>
      <c r="C458">
        <f t="shared" si="65"/>
        <v>1</v>
      </c>
      <c r="D458">
        <f t="shared" si="63"/>
        <v>0</v>
      </c>
      <c r="E458">
        <f t="shared" si="66"/>
        <v>0</v>
      </c>
      <c r="F458">
        <f t="shared" si="67"/>
        <v>0</v>
      </c>
      <c r="G458">
        <f t="shared" si="68"/>
        <v>0</v>
      </c>
      <c r="H458">
        <f t="shared" si="69"/>
        <v>0</v>
      </c>
      <c r="I458">
        <f t="shared" si="70"/>
        <v>0</v>
      </c>
      <c r="J458">
        <f t="shared" si="71"/>
        <v>0</v>
      </c>
    </row>
    <row r="459" spans="1:10" x14ac:dyDescent="0.3">
      <c r="A459" s="2">
        <v>86</v>
      </c>
      <c r="B459">
        <f t="shared" si="64"/>
        <v>0</v>
      </c>
      <c r="C459">
        <f t="shared" si="65"/>
        <v>1</v>
      </c>
      <c r="D459">
        <f t="shared" si="63"/>
        <v>0</v>
      </c>
      <c r="E459">
        <f t="shared" si="66"/>
        <v>0</v>
      </c>
      <c r="F459">
        <f t="shared" si="67"/>
        <v>0</v>
      </c>
      <c r="G459">
        <f t="shared" si="68"/>
        <v>0</v>
      </c>
      <c r="H459">
        <f t="shared" si="69"/>
        <v>0</v>
      </c>
      <c r="I459">
        <f t="shared" si="70"/>
        <v>0</v>
      </c>
      <c r="J459">
        <f t="shared" si="71"/>
        <v>0</v>
      </c>
    </row>
    <row r="460" spans="1:10" x14ac:dyDescent="0.3">
      <c r="A460" s="2">
        <v>86</v>
      </c>
      <c r="B460">
        <f t="shared" si="64"/>
        <v>0</v>
      </c>
      <c r="C460">
        <f t="shared" si="65"/>
        <v>1</v>
      </c>
      <c r="D460">
        <f t="shared" si="63"/>
        <v>0</v>
      </c>
      <c r="E460">
        <f t="shared" si="66"/>
        <v>0</v>
      </c>
      <c r="F460">
        <f t="shared" si="67"/>
        <v>0</v>
      </c>
      <c r="G460">
        <f t="shared" si="68"/>
        <v>0</v>
      </c>
      <c r="H460">
        <f t="shared" si="69"/>
        <v>0</v>
      </c>
      <c r="I460">
        <f t="shared" si="70"/>
        <v>0</v>
      </c>
      <c r="J460">
        <f t="shared" si="71"/>
        <v>0</v>
      </c>
    </row>
    <row r="461" spans="1:10" x14ac:dyDescent="0.3">
      <c r="A461" s="2">
        <v>86</v>
      </c>
      <c r="B461">
        <f t="shared" si="64"/>
        <v>0</v>
      </c>
      <c r="C461">
        <f t="shared" si="65"/>
        <v>1</v>
      </c>
      <c r="D461">
        <f t="shared" si="63"/>
        <v>0</v>
      </c>
      <c r="E461">
        <f t="shared" si="66"/>
        <v>0</v>
      </c>
      <c r="F461">
        <f t="shared" si="67"/>
        <v>0</v>
      </c>
      <c r="G461">
        <f t="shared" si="68"/>
        <v>0</v>
      </c>
      <c r="H461">
        <f t="shared" si="69"/>
        <v>0</v>
      </c>
      <c r="I461">
        <f t="shared" si="70"/>
        <v>0</v>
      </c>
      <c r="J461">
        <f t="shared" si="71"/>
        <v>0</v>
      </c>
    </row>
    <row r="462" spans="1:10" x14ac:dyDescent="0.3">
      <c r="A462" s="2">
        <v>86</v>
      </c>
      <c r="B462">
        <f t="shared" si="64"/>
        <v>0</v>
      </c>
      <c r="C462">
        <f t="shared" si="65"/>
        <v>1</v>
      </c>
      <c r="D462">
        <f t="shared" si="63"/>
        <v>0</v>
      </c>
      <c r="E462">
        <f t="shared" si="66"/>
        <v>0</v>
      </c>
      <c r="F462">
        <f t="shared" si="67"/>
        <v>0</v>
      </c>
      <c r="G462">
        <f t="shared" si="68"/>
        <v>0</v>
      </c>
      <c r="H462">
        <f t="shared" si="69"/>
        <v>0</v>
      </c>
      <c r="I462">
        <f t="shared" si="70"/>
        <v>0</v>
      </c>
      <c r="J462">
        <f t="shared" si="71"/>
        <v>0</v>
      </c>
    </row>
    <row r="463" spans="1:10" x14ac:dyDescent="0.3">
      <c r="A463" s="2">
        <v>86</v>
      </c>
      <c r="B463">
        <f t="shared" si="64"/>
        <v>0</v>
      </c>
      <c r="C463">
        <f t="shared" si="65"/>
        <v>1</v>
      </c>
      <c r="D463">
        <f t="shared" si="63"/>
        <v>0</v>
      </c>
      <c r="E463">
        <f t="shared" si="66"/>
        <v>0</v>
      </c>
      <c r="F463">
        <f t="shared" si="67"/>
        <v>0</v>
      </c>
      <c r="G463">
        <f t="shared" si="68"/>
        <v>0</v>
      </c>
      <c r="H463">
        <f t="shared" si="69"/>
        <v>0</v>
      </c>
      <c r="I463">
        <f t="shared" si="70"/>
        <v>0</v>
      </c>
      <c r="J463">
        <f t="shared" si="71"/>
        <v>0</v>
      </c>
    </row>
    <row r="464" spans="1:10" x14ac:dyDescent="0.3">
      <c r="A464" s="2">
        <v>86</v>
      </c>
      <c r="B464">
        <f t="shared" si="64"/>
        <v>0</v>
      </c>
      <c r="C464">
        <f t="shared" si="65"/>
        <v>1</v>
      </c>
      <c r="D464">
        <f t="shared" si="63"/>
        <v>0</v>
      </c>
      <c r="E464">
        <f t="shared" si="66"/>
        <v>0</v>
      </c>
      <c r="F464">
        <f t="shared" si="67"/>
        <v>0</v>
      </c>
      <c r="G464">
        <f t="shared" si="68"/>
        <v>0</v>
      </c>
      <c r="H464">
        <f t="shared" si="69"/>
        <v>0</v>
      </c>
      <c r="I464">
        <f t="shared" si="70"/>
        <v>0</v>
      </c>
      <c r="J464">
        <f t="shared" si="71"/>
        <v>0</v>
      </c>
    </row>
    <row r="465" spans="1:10" x14ac:dyDescent="0.3">
      <c r="A465" s="2">
        <v>86</v>
      </c>
      <c r="B465">
        <f t="shared" si="64"/>
        <v>0</v>
      </c>
      <c r="C465">
        <f t="shared" si="65"/>
        <v>1</v>
      </c>
      <c r="D465">
        <f t="shared" si="63"/>
        <v>0</v>
      </c>
      <c r="E465">
        <f t="shared" si="66"/>
        <v>0</v>
      </c>
      <c r="F465">
        <f t="shared" si="67"/>
        <v>0</v>
      </c>
      <c r="G465">
        <f t="shared" si="68"/>
        <v>0</v>
      </c>
      <c r="H465">
        <f t="shared" si="69"/>
        <v>0</v>
      </c>
      <c r="I465">
        <f t="shared" si="70"/>
        <v>0</v>
      </c>
      <c r="J465">
        <f t="shared" si="71"/>
        <v>0</v>
      </c>
    </row>
    <row r="466" spans="1:10" x14ac:dyDescent="0.3">
      <c r="A466" s="2">
        <v>87</v>
      </c>
      <c r="B466">
        <f t="shared" si="64"/>
        <v>0</v>
      </c>
      <c r="C466">
        <f t="shared" si="65"/>
        <v>1</v>
      </c>
      <c r="D466">
        <f t="shared" si="63"/>
        <v>0</v>
      </c>
      <c r="E466">
        <f t="shared" si="66"/>
        <v>0</v>
      </c>
      <c r="F466">
        <f t="shared" si="67"/>
        <v>0</v>
      </c>
      <c r="G466">
        <f t="shared" si="68"/>
        <v>0</v>
      </c>
      <c r="H466">
        <f t="shared" si="69"/>
        <v>0</v>
      </c>
      <c r="I466">
        <f t="shared" si="70"/>
        <v>0</v>
      </c>
      <c r="J466">
        <f t="shared" si="71"/>
        <v>0</v>
      </c>
    </row>
    <row r="467" spans="1:10" x14ac:dyDescent="0.3">
      <c r="A467" s="2">
        <v>87</v>
      </c>
      <c r="B467">
        <f t="shared" si="64"/>
        <v>0</v>
      </c>
      <c r="C467">
        <f t="shared" si="65"/>
        <v>1</v>
      </c>
      <c r="D467">
        <f t="shared" si="63"/>
        <v>0</v>
      </c>
      <c r="E467">
        <f t="shared" si="66"/>
        <v>0</v>
      </c>
      <c r="F467">
        <f t="shared" si="67"/>
        <v>0</v>
      </c>
      <c r="G467">
        <f t="shared" si="68"/>
        <v>0</v>
      </c>
      <c r="H467">
        <f t="shared" si="69"/>
        <v>0</v>
      </c>
      <c r="I467">
        <f t="shared" si="70"/>
        <v>0</v>
      </c>
      <c r="J467">
        <f t="shared" si="71"/>
        <v>0</v>
      </c>
    </row>
    <row r="468" spans="1:10" x14ac:dyDescent="0.3">
      <c r="A468" s="2">
        <v>87</v>
      </c>
      <c r="B468">
        <f t="shared" si="64"/>
        <v>0</v>
      </c>
      <c r="C468">
        <f t="shared" si="65"/>
        <v>1</v>
      </c>
      <c r="D468">
        <f t="shared" si="63"/>
        <v>0</v>
      </c>
      <c r="E468">
        <f t="shared" si="66"/>
        <v>0</v>
      </c>
      <c r="F468">
        <f t="shared" si="67"/>
        <v>0</v>
      </c>
      <c r="G468">
        <f t="shared" si="68"/>
        <v>0</v>
      </c>
      <c r="H468">
        <f t="shared" si="69"/>
        <v>0</v>
      </c>
      <c r="I468">
        <f t="shared" si="70"/>
        <v>0</v>
      </c>
      <c r="J468">
        <f t="shared" si="71"/>
        <v>0</v>
      </c>
    </row>
    <row r="469" spans="1:10" x14ac:dyDescent="0.3">
      <c r="A469" s="2">
        <v>87</v>
      </c>
      <c r="B469">
        <f t="shared" si="64"/>
        <v>0</v>
      </c>
      <c r="C469">
        <f t="shared" si="65"/>
        <v>1</v>
      </c>
      <c r="D469">
        <f t="shared" si="63"/>
        <v>0</v>
      </c>
      <c r="E469">
        <f t="shared" si="66"/>
        <v>0</v>
      </c>
      <c r="F469">
        <f t="shared" si="67"/>
        <v>0</v>
      </c>
      <c r="G469">
        <f t="shared" si="68"/>
        <v>0</v>
      </c>
      <c r="H469">
        <f t="shared" si="69"/>
        <v>0</v>
      </c>
      <c r="I469">
        <f t="shared" si="70"/>
        <v>0</v>
      </c>
      <c r="J469">
        <f t="shared" si="71"/>
        <v>0</v>
      </c>
    </row>
    <row r="470" spans="1:10" x14ac:dyDescent="0.3">
      <c r="A470" s="2">
        <v>87</v>
      </c>
      <c r="B470">
        <f t="shared" si="64"/>
        <v>0</v>
      </c>
      <c r="C470">
        <f t="shared" si="65"/>
        <v>1</v>
      </c>
      <c r="D470">
        <f t="shared" si="63"/>
        <v>0</v>
      </c>
      <c r="E470">
        <f t="shared" si="66"/>
        <v>0</v>
      </c>
      <c r="F470">
        <f t="shared" si="67"/>
        <v>0</v>
      </c>
      <c r="G470">
        <f t="shared" si="68"/>
        <v>0</v>
      </c>
      <c r="H470">
        <f t="shared" si="69"/>
        <v>0</v>
      </c>
      <c r="I470">
        <f t="shared" si="70"/>
        <v>0</v>
      </c>
      <c r="J470">
        <f t="shared" si="71"/>
        <v>0</v>
      </c>
    </row>
    <row r="471" spans="1:10" x14ac:dyDescent="0.3">
      <c r="A471" s="2">
        <v>87</v>
      </c>
      <c r="B471">
        <f t="shared" si="64"/>
        <v>0</v>
      </c>
      <c r="C471">
        <f t="shared" si="65"/>
        <v>1</v>
      </c>
      <c r="D471">
        <f t="shared" si="63"/>
        <v>0</v>
      </c>
      <c r="E471">
        <f t="shared" si="66"/>
        <v>0</v>
      </c>
      <c r="F471">
        <f t="shared" si="67"/>
        <v>0</v>
      </c>
      <c r="G471">
        <f t="shared" si="68"/>
        <v>0</v>
      </c>
      <c r="H471">
        <f t="shared" si="69"/>
        <v>0</v>
      </c>
      <c r="I471">
        <f t="shared" si="70"/>
        <v>0</v>
      </c>
      <c r="J471">
        <f t="shared" si="71"/>
        <v>0</v>
      </c>
    </row>
    <row r="472" spans="1:10" x14ac:dyDescent="0.3">
      <c r="A472" s="2">
        <v>87</v>
      </c>
      <c r="B472">
        <f t="shared" si="64"/>
        <v>0</v>
      </c>
      <c r="C472">
        <f t="shared" si="65"/>
        <v>1</v>
      </c>
      <c r="D472">
        <f t="shared" si="63"/>
        <v>0</v>
      </c>
      <c r="E472">
        <f t="shared" si="66"/>
        <v>0</v>
      </c>
      <c r="F472">
        <f t="shared" si="67"/>
        <v>0</v>
      </c>
      <c r="G472">
        <f t="shared" si="68"/>
        <v>0</v>
      </c>
      <c r="H472">
        <f t="shared" si="69"/>
        <v>0</v>
      </c>
      <c r="I472">
        <f t="shared" si="70"/>
        <v>0</v>
      </c>
      <c r="J472">
        <f t="shared" si="71"/>
        <v>0</v>
      </c>
    </row>
    <row r="473" spans="1:10" x14ac:dyDescent="0.3">
      <c r="A473" s="2">
        <v>87</v>
      </c>
      <c r="B473">
        <f t="shared" si="64"/>
        <v>0</v>
      </c>
      <c r="C473">
        <f t="shared" si="65"/>
        <v>1</v>
      </c>
      <c r="D473">
        <f t="shared" si="63"/>
        <v>0</v>
      </c>
      <c r="E473">
        <f t="shared" si="66"/>
        <v>0</v>
      </c>
      <c r="F473">
        <f t="shared" si="67"/>
        <v>0</v>
      </c>
      <c r="G473">
        <f t="shared" si="68"/>
        <v>0</v>
      </c>
      <c r="H473">
        <f t="shared" si="69"/>
        <v>0</v>
      </c>
      <c r="I473">
        <f t="shared" si="70"/>
        <v>0</v>
      </c>
      <c r="J473">
        <f t="shared" si="71"/>
        <v>0</v>
      </c>
    </row>
    <row r="474" spans="1:10" x14ac:dyDescent="0.3">
      <c r="A474" s="2">
        <v>87</v>
      </c>
      <c r="B474">
        <f t="shared" si="64"/>
        <v>0</v>
      </c>
      <c r="C474">
        <f t="shared" si="65"/>
        <v>1</v>
      </c>
      <c r="D474">
        <f t="shared" si="63"/>
        <v>0</v>
      </c>
      <c r="E474">
        <f t="shared" si="66"/>
        <v>0</v>
      </c>
      <c r="F474">
        <f t="shared" si="67"/>
        <v>0</v>
      </c>
      <c r="G474">
        <f t="shared" si="68"/>
        <v>0</v>
      </c>
      <c r="H474">
        <f t="shared" si="69"/>
        <v>0</v>
      </c>
      <c r="I474">
        <f t="shared" si="70"/>
        <v>0</v>
      </c>
      <c r="J474">
        <f t="shared" si="71"/>
        <v>0</v>
      </c>
    </row>
    <row r="475" spans="1:10" x14ac:dyDescent="0.3">
      <c r="A475" s="2">
        <v>87</v>
      </c>
      <c r="B475">
        <f t="shared" si="64"/>
        <v>0</v>
      </c>
      <c r="C475">
        <f t="shared" si="65"/>
        <v>1</v>
      </c>
      <c r="D475">
        <f t="shared" si="63"/>
        <v>0</v>
      </c>
      <c r="E475">
        <f t="shared" si="66"/>
        <v>0</v>
      </c>
      <c r="F475">
        <f t="shared" si="67"/>
        <v>0</v>
      </c>
      <c r="G475">
        <f t="shared" si="68"/>
        <v>0</v>
      </c>
      <c r="H475">
        <f t="shared" si="69"/>
        <v>0</v>
      </c>
      <c r="I475">
        <f t="shared" si="70"/>
        <v>0</v>
      </c>
      <c r="J475">
        <f t="shared" si="71"/>
        <v>0</v>
      </c>
    </row>
    <row r="476" spans="1:10" x14ac:dyDescent="0.3">
      <c r="A476" s="2">
        <v>87</v>
      </c>
      <c r="B476">
        <f t="shared" si="64"/>
        <v>0</v>
      </c>
      <c r="C476">
        <f t="shared" si="65"/>
        <v>1</v>
      </c>
      <c r="D476">
        <f t="shared" si="63"/>
        <v>0</v>
      </c>
      <c r="E476">
        <f t="shared" si="66"/>
        <v>0</v>
      </c>
      <c r="F476">
        <f t="shared" si="67"/>
        <v>0</v>
      </c>
      <c r="G476">
        <f t="shared" si="68"/>
        <v>0</v>
      </c>
      <c r="H476">
        <f t="shared" si="69"/>
        <v>0</v>
      </c>
      <c r="I476">
        <f t="shared" si="70"/>
        <v>0</v>
      </c>
      <c r="J476">
        <f t="shared" si="71"/>
        <v>0</v>
      </c>
    </row>
    <row r="477" spans="1:10" x14ac:dyDescent="0.3">
      <c r="A477" s="2">
        <v>87</v>
      </c>
      <c r="B477">
        <f t="shared" si="64"/>
        <v>0</v>
      </c>
      <c r="C477">
        <f t="shared" si="65"/>
        <v>1</v>
      </c>
      <c r="D477">
        <f t="shared" si="63"/>
        <v>0</v>
      </c>
      <c r="E477">
        <f t="shared" si="66"/>
        <v>0</v>
      </c>
      <c r="F477">
        <f t="shared" si="67"/>
        <v>0</v>
      </c>
      <c r="G477">
        <f t="shared" si="68"/>
        <v>0</v>
      </c>
      <c r="H477">
        <f t="shared" si="69"/>
        <v>0</v>
      </c>
      <c r="I477">
        <f t="shared" si="70"/>
        <v>0</v>
      </c>
      <c r="J477">
        <f t="shared" si="71"/>
        <v>0</v>
      </c>
    </row>
    <row r="478" spans="1:10" x14ac:dyDescent="0.3">
      <c r="A478" s="2">
        <v>87</v>
      </c>
      <c r="B478">
        <f t="shared" si="64"/>
        <v>0</v>
      </c>
      <c r="C478">
        <f t="shared" si="65"/>
        <v>1</v>
      </c>
      <c r="D478">
        <f t="shared" si="63"/>
        <v>0</v>
      </c>
      <c r="E478">
        <f t="shared" si="66"/>
        <v>0</v>
      </c>
      <c r="F478">
        <f t="shared" si="67"/>
        <v>0</v>
      </c>
      <c r="G478">
        <f t="shared" si="68"/>
        <v>0</v>
      </c>
      <c r="H478">
        <f t="shared" si="69"/>
        <v>0</v>
      </c>
      <c r="I478">
        <f t="shared" si="70"/>
        <v>0</v>
      </c>
      <c r="J478">
        <f t="shared" si="71"/>
        <v>0</v>
      </c>
    </row>
    <row r="479" spans="1:10" x14ac:dyDescent="0.3">
      <c r="A479" s="2">
        <v>88</v>
      </c>
      <c r="B479">
        <f t="shared" si="64"/>
        <v>0</v>
      </c>
      <c r="C479">
        <f t="shared" si="65"/>
        <v>1</v>
      </c>
      <c r="D479">
        <f t="shared" si="63"/>
        <v>0</v>
      </c>
      <c r="E479">
        <f t="shared" si="66"/>
        <v>0</v>
      </c>
      <c r="F479">
        <f t="shared" si="67"/>
        <v>0</v>
      </c>
      <c r="G479">
        <f t="shared" si="68"/>
        <v>0</v>
      </c>
      <c r="H479">
        <f t="shared" si="69"/>
        <v>0</v>
      </c>
      <c r="I479">
        <f t="shared" si="70"/>
        <v>0</v>
      </c>
      <c r="J479">
        <f t="shared" si="71"/>
        <v>0</v>
      </c>
    </row>
    <row r="480" spans="1:10" x14ac:dyDescent="0.3">
      <c r="A480" s="2">
        <v>88</v>
      </c>
      <c r="B480">
        <f t="shared" si="64"/>
        <v>0</v>
      </c>
      <c r="C480">
        <f t="shared" si="65"/>
        <v>1</v>
      </c>
      <c r="D480">
        <f t="shared" si="63"/>
        <v>0</v>
      </c>
      <c r="E480">
        <f t="shared" si="66"/>
        <v>0</v>
      </c>
      <c r="F480">
        <f t="shared" si="67"/>
        <v>0</v>
      </c>
      <c r="G480">
        <f t="shared" si="68"/>
        <v>0</v>
      </c>
      <c r="H480">
        <f t="shared" si="69"/>
        <v>0</v>
      </c>
      <c r="I480">
        <f t="shared" si="70"/>
        <v>0</v>
      </c>
      <c r="J480">
        <f t="shared" si="71"/>
        <v>0</v>
      </c>
    </row>
    <row r="481" spans="1:10" x14ac:dyDescent="0.3">
      <c r="A481" s="2">
        <v>88</v>
      </c>
      <c r="B481">
        <f t="shared" si="64"/>
        <v>0</v>
      </c>
      <c r="C481">
        <f t="shared" si="65"/>
        <v>1</v>
      </c>
      <c r="D481">
        <f t="shared" si="63"/>
        <v>0</v>
      </c>
      <c r="E481">
        <f t="shared" si="66"/>
        <v>0</v>
      </c>
      <c r="F481">
        <f t="shared" si="67"/>
        <v>0</v>
      </c>
      <c r="G481">
        <f t="shared" si="68"/>
        <v>0</v>
      </c>
      <c r="H481">
        <f t="shared" si="69"/>
        <v>0</v>
      </c>
      <c r="I481">
        <f t="shared" si="70"/>
        <v>0</v>
      </c>
      <c r="J481">
        <f t="shared" si="71"/>
        <v>0</v>
      </c>
    </row>
    <row r="482" spans="1:10" x14ac:dyDescent="0.3">
      <c r="A482" s="2">
        <v>88</v>
      </c>
      <c r="B482">
        <f t="shared" si="64"/>
        <v>0</v>
      </c>
      <c r="C482">
        <f t="shared" si="65"/>
        <v>1</v>
      </c>
      <c r="D482">
        <f t="shared" si="63"/>
        <v>0</v>
      </c>
      <c r="E482">
        <f t="shared" si="66"/>
        <v>0</v>
      </c>
      <c r="F482">
        <f t="shared" si="67"/>
        <v>0</v>
      </c>
      <c r="G482">
        <f t="shared" si="68"/>
        <v>0</v>
      </c>
      <c r="H482">
        <f t="shared" si="69"/>
        <v>0</v>
      </c>
      <c r="I482">
        <f t="shared" si="70"/>
        <v>0</v>
      </c>
      <c r="J482">
        <f t="shared" si="71"/>
        <v>0</v>
      </c>
    </row>
    <row r="483" spans="1:10" x14ac:dyDescent="0.3">
      <c r="A483" s="2">
        <v>88</v>
      </c>
      <c r="B483">
        <f t="shared" si="64"/>
        <v>0</v>
      </c>
      <c r="C483">
        <f t="shared" si="65"/>
        <v>1</v>
      </c>
      <c r="D483">
        <f t="shared" si="63"/>
        <v>0</v>
      </c>
      <c r="E483">
        <f t="shared" si="66"/>
        <v>0</v>
      </c>
      <c r="F483">
        <f t="shared" si="67"/>
        <v>0</v>
      </c>
      <c r="G483">
        <f t="shared" si="68"/>
        <v>0</v>
      </c>
      <c r="H483">
        <f t="shared" si="69"/>
        <v>0</v>
      </c>
      <c r="I483">
        <f t="shared" si="70"/>
        <v>0</v>
      </c>
      <c r="J483">
        <f t="shared" si="71"/>
        <v>0</v>
      </c>
    </row>
    <row r="484" spans="1:10" x14ac:dyDescent="0.3">
      <c r="A484" s="2">
        <v>88</v>
      </c>
      <c r="B484">
        <f t="shared" si="64"/>
        <v>0</v>
      </c>
      <c r="C484">
        <f t="shared" si="65"/>
        <v>1</v>
      </c>
      <c r="D484">
        <f t="shared" si="63"/>
        <v>0</v>
      </c>
      <c r="E484">
        <f t="shared" si="66"/>
        <v>0</v>
      </c>
      <c r="F484">
        <f t="shared" si="67"/>
        <v>0</v>
      </c>
      <c r="G484">
        <f t="shared" si="68"/>
        <v>0</v>
      </c>
      <c r="H484">
        <f t="shared" si="69"/>
        <v>0</v>
      </c>
      <c r="I484">
        <f t="shared" si="70"/>
        <v>0</v>
      </c>
      <c r="J484">
        <f t="shared" si="71"/>
        <v>0</v>
      </c>
    </row>
    <row r="485" spans="1:10" x14ac:dyDescent="0.3">
      <c r="A485" s="2">
        <v>88</v>
      </c>
      <c r="B485">
        <f t="shared" si="64"/>
        <v>0</v>
      </c>
      <c r="C485">
        <f t="shared" si="65"/>
        <v>1</v>
      </c>
      <c r="D485">
        <f t="shared" si="63"/>
        <v>0</v>
      </c>
      <c r="E485">
        <f t="shared" si="66"/>
        <v>0</v>
      </c>
      <c r="F485">
        <f t="shared" si="67"/>
        <v>0</v>
      </c>
      <c r="G485">
        <f t="shared" si="68"/>
        <v>0</v>
      </c>
      <c r="H485">
        <f t="shared" si="69"/>
        <v>0</v>
      </c>
      <c r="I485">
        <f t="shared" si="70"/>
        <v>0</v>
      </c>
      <c r="J485">
        <f t="shared" si="71"/>
        <v>0</v>
      </c>
    </row>
    <row r="486" spans="1:10" x14ac:dyDescent="0.3">
      <c r="A486" s="2">
        <v>88</v>
      </c>
      <c r="B486">
        <f t="shared" si="64"/>
        <v>0</v>
      </c>
      <c r="C486">
        <f t="shared" si="65"/>
        <v>1</v>
      </c>
      <c r="D486">
        <f t="shared" si="63"/>
        <v>0</v>
      </c>
      <c r="E486">
        <f t="shared" si="66"/>
        <v>0</v>
      </c>
      <c r="F486">
        <f t="shared" si="67"/>
        <v>0</v>
      </c>
      <c r="G486">
        <f t="shared" si="68"/>
        <v>0</v>
      </c>
      <c r="H486">
        <f t="shared" si="69"/>
        <v>0</v>
      </c>
      <c r="I486">
        <f t="shared" si="70"/>
        <v>0</v>
      </c>
      <c r="J486">
        <f t="shared" si="71"/>
        <v>0</v>
      </c>
    </row>
    <row r="487" spans="1:10" x14ac:dyDescent="0.3">
      <c r="A487" s="2">
        <v>88</v>
      </c>
      <c r="B487">
        <f t="shared" si="64"/>
        <v>0</v>
      </c>
      <c r="C487">
        <f t="shared" si="65"/>
        <v>1</v>
      </c>
      <c r="D487">
        <f t="shared" si="63"/>
        <v>0</v>
      </c>
      <c r="E487">
        <f t="shared" si="66"/>
        <v>0</v>
      </c>
      <c r="F487">
        <f t="shared" si="67"/>
        <v>0</v>
      </c>
      <c r="G487">
        <f t="shared" si="68"/>
        <v>0</v>
      </c>
      <c r="H487">
        <f t="shared" si="69"/>
        <v>0</v>
      </c>
      <c r="I487">
        <f t="shared" si="70"/>
        <v>0</v>
      </c>
      <c r="J487">
        <f t="shared" si="71"/>
        <v>0</v>
      </c>
    </row>
    <row r="488" spans="1:10" x14ac:dyDescent="0.3">
      <c r="A488" s="2">
        <v>88</v>
      </c>
      <c r="B488">
        <f t="shared" si="64"/>
        <v>0</v>
      </c>
      <c r="C488">
        <f t="shared" si="65"/>
        <v>1</v>
      </c>
      <c r="D488">
        <f t="shared" si="63"/>
        <v>0</v>
      </c>
      <c r="E488">
        <f t="shared" si="66"/>
        <v>0</v>
      </c>
      <c r="F488">
        <f t="shared" si="67"/>
        <v>0</v>
      </c>
      <c r="G488">
        <f t="shared" si="68"/>
        <v>0</v>
      </c>
      <c r="H488">
        <f t="shared" si="69"/>
        <v>0</v>
      </c>
      <c r="I488">
        <f t="shared" si="70"/>
        <v>0</v>
      </c>
      <c r="J488">
        <f t="shared" si="71"/>
        <v>0</v>
      </c>
    </row>
    <row r="489" spans="1:10" x14ac:dyDescent="0.3">
      <c r="A489" s="2">
        <v>88</v>
      </c>
      <c r="B489">
        <f t="shared" si="64"/>
        <v>0</v>
      </c>
      <c r="C489">
        <f t="shared" si="65"/>
        <v>1</v>
      </c>
      <c r="D489">
        <f t="shared" si="63"/>
        <v>0</v>
      </c>
      <c r="E489">
        <f t="shared" si="66"/>
        <v>0</v>
      </c>
      <c r="F489">
        <f t="shared" si="67"/>
        <v>0</v>
      </c>
      <c r="G489">
        <f t="shared" si="68"/>
        <v>0</v>
      </c>
      <c r="H489">
        <f t="shared" si="69"/>
        <v>0</v>
      </c>
      <c r="I489">
        <f t="shared" si="70"/>
        <v>0</v>
      </c>
      <c r="J489">
        <f t="shared" si="71"/>
        <v>0</v>
      </c>
    </row>
    <row r="490" spans="1:10" x14ac:dyDescent="0.3">
      <c r="A490" s="2">
        <v>88</v>
      </c>
      <c r="B490">
        <f t="shared" si="64"/>
        <v>0</v>
      </c>
      <c r="C490">
        <f t="shared" si="65"/>
        <v>1</v>
      </c>
      <c r="D490">
        <f t="shared" si="63"/>
        <v>0</v>
      </c>
      <c r="E490">
        <f t="shared" si="66"/>
        <v>0</v>
      </c>
      <c r="F490">
        <f t="shared" si="67"/>
        <v>0</v>
      </c>
      <c r="G490">
        <f t="shared" si="68"/>
        <v>0</v>
      </c>
      <c r="H490">
        <f t="shared" si="69"/>
        <v>0</v>
      </c>
      <c r="I490">
        <f t="shared" si="70"/>
        <v>0</v>
      </c>
      <c r="J490">
        <f t="shared" si="71"/>
        <v>0</v>
      </c>
    </row>
    <row r="491" spans="1:10" x14ac:dyDescent="0.3">
      <c r="A491" s="2">
        <v>89</v>
      </c>
      <c r="B491">
        <f t="shared" si="64"/>
        <v>0</v>
      </c>
      <c r="C491">
        <f t="shared" si="65"/>
        <v>1</v>
      </c>
      <c r="D491">
        <f t="shared" si="63"/>
        <v>0</v>
      </c>
      <c r="E491">
        <f t="shared" si="66"/>
        <v>0</v>
      </c>
      <c r="F491">
        <f t="shared" si="67"/>
        <v>0</v>
      </c>
      <c r="G491">
        <f t="shared" si="68"/>
        <v>0</v>
      </c>
      <c r="H491">
        <f t="shared" si="69"/>
        <v>0</v>
      </c>
      <c r="I491">
        <f t="shared" si="70"/>
        <v>0</v>
      </c>
      <c r="J491">
        <f t="shared" si="71"/>
        <v>0</v>
      </c>
    </row>
    <row r="492" spans="1:10" x14ac:dyDescent="0.3">
      <c r="A492" s="2">
        <v>89</v>
      </c>
      <c r="B492">
        <f t="shared" si="64"/>
        <v>0</v>
      </c>
      <c r="C492">
        <f t="shared" si="65"/>
        <v>1</v>
      </c>
      <c r="D492">
        <f t="shared" si="63"/>
        <v>0</v>
      </c>
      <c r="E492">
        <f t="shared" si="66"/>
        <v>0</v>
      </c>
      <c r="F492">
        <f t="shared" si="67"/>
        <v>0</v>
      </c>
      <c r="G492">
        <f t="shared" si="68"/>
        <v>0</v>
      </c>
      <c r="H492">
        <f t="shared" si="69"/>
        <v>0</v>
      </c>
      <c r="I492">
        <f t="shared" si="70"/>
        <v>0</v>
      </c>
      <c r="J492">
        <f t="shared" si="71"/>
        <v>0</v>
      </c>
    </row>
    <row r="493" spans="1:10" x14ac:dyDescent="0.3">
      <c r="A493" s="2">
        <v>89</v>
      </c>
      <c r="B493">
        <f t="shared" si="64"/>
        <v>0</v>
      </c>
      <c r="C493">
        <f t="shared" si="65"/>
        <v>1</v>
      </c>
      <c r="D493">
        <f t="shared" si="63"/>
        <v>0</v>
      </c>
      <c r="E493">
        <f t="shared" si="66"/>
        <v>0</v>
      </c>
      <c r="F493">
        <f t="shared" si="67"/>
        <v>0</v>
      </c>
      <c r="G493">
        <f t="shared" si="68"/>
        <v>0</v>
      </c>
      <c r="H493">
        <f t="shared" si="69"/>
        <v>0</v>
      </c>
      <c r="I493">
        <f t="shared" si="70"/>
        <v>0</v>
      </c>
      <c r="J493">
        <f t="shared" si="71"/>
        <v>0</v>
      </c>
    </row>
    <row r="494" spans="1:10" x14ac:dyDescent="0.3">
      <c r="A494" s="2">
        <v>89</v>
      </c>
      <c r="B494">
        <f t="shared" si="64"/>
        <v>0</v>
      </c>
      <c r="C494">
        <f t="shared" si="65"/>
        <v>1</v>
      </c>
      <c r="D494">
        <f t="shared" si="63"/>
        <v>0</v>
      </c>
      <c r="E494">
        <f t="shared" si="66"/>
        <v>0</v>
      </c>
      <c r="F494">
        <f t="shared" si="67"/>
        <v>0</v>
      </c>
      <c r="G494">
        <f t="shared" si="68"/>
        <v>0</v>
      </c>
      <c r="H494">
        <f t="shared" si="69"/>
        <v>0</v>
      </c>
      <c r="I494">
        <f t="shared" si="70"/>
        <v>0</v>
      </c>
      <c r="J494">
        <f t="shared" si="71"/>
        <v>0</v>
      </c>
    </row>
    <row r="495" spans="1:10" x14ac:dyDescent="0.3">
      <c r="A495" s="2">
        <v>89</v>
      </c>
      <c r="B495">
        <f t="shared" si="64"/>
        <v>0</v>
      </c>
      <c r="C495">
        <f t="shared" si="65"/>
        <v>1</v>
      </c>
      <c r="D495">
        <f t="shared" si="63"/>
        <v>0</v>
      </c>
      <c r="E495">
        <f t="shared" si="66"/>
        <v>0</v>
      </c>
      <c r="F495">
        <f t="shared" si="67"/>
        <v>0</v>
      </c>
      <c r="G495">
        <f t="shared" si="68"/>
        <v>0</v>
      </c>
      <c r="H495">
        <f t="shared" si="69"/>
        <v>0</v>
      </c>
      <c r="I495">
        <f t="shared" si="70"/>
        <v>0</v>
      </c>
      <c r="J495">
        <f t="shared" si="71"/>
        <v>0</v>
      </c>
    </row>
    <row r="496" spans="1:10" x14ac:dyDescent="0.3">
      <c r="A496" s="2">
        <v>89</v>
      </c>
      <c r="B496">
        <f t="shared" si="64"/>
        <v>0</v>
      </c>
      <c r="C496">
        <f t="shared" si="65"/>
        <v>1</v>
      </c>
      <c r="D496">
        <f t="shared" si="63"/>
        <v>0</v>
      </c>
      <c r="E496">
        <f t="shared" si="66"/>
        <v>0</v>
      </c>
      <c r="F496">
        <f t="shared" si="67"/>
        <v>0</v>
      </c>
      <c r="G496">
        <f t="shared" si="68"/>
        <v>0</v>
      </c>
      <c r="H496">
        <f t="shared" si="69"/>
        <v>0</v>
      </c>
      <c r="I496">
        <f t="shared" si="70"/>
        <v>0</v>
      </c>
      <c r="J496">
        <f t="shared" si="71"/>
        <v>0</v>
      </c>
    </row>
    <row r="497" spans="1:10" x14ac:dyDescent="0.3">
      <c r="A497" s="2">
        <v>89</v>
      </c>
      <c r="B497">
        <f t="shared" si="64"/>
        <v>0</v>
      </c>
      <c r="C497">
        <f t="shared" si="65"/>
        <v>1</v>
      </c>
      <c r="D497">
        <f t="shared" si="63"/>
        <v>0</v>
      </c>
      <c r="E497">
        <f t="shared" si="66"/>
        <v>0</v>
      </c>
      <c r="F497">
        <f t="shared" si="67"/>
        <v>0</v>
      </c>
      <c r="G497">
        <f t="shared" si="68"/>
        <v>0</v>
      </c>
      <c r="H497">
        <f t="shared" si="69"/>
        <v>0</v>
      </c>
      <c r="I497">
        <f t="shared" si="70"/>
        <v>0</v>
      </c>
      <c r="J497">
        <f t="shared" si="71"/>
        <v>0</v>
      </c>
    </row>
    <row r="498" spans="1:10" x14ac:dyDescent="0.3">
      <c r="A498" s="2">
        <v>89</v>
      </c>
      <c r="B498">
        <f t="shared" si="64"/>
        <v>0</v>
      </c>
      <c r="C498">
        <f t="shared" si="65"/>
        <v>1</v>
      </c>
      <c r="D498">
        <f t="shared" si="63"/>
        <v>0</v>
      </c>
      <c r="E498">
        <f t="shared" si="66"/>
        <v>0</v>
      </c>
      <c r="F498">
        <f t="shared" si="67"/>
        <v>0</v>
      </c>
      <c r="G498">
        <f t="shared" si="68"/>
        <v>0</v>
      </c>
      <c r="H498">
        <f t="shared" si="69"/>
        <v>0</v>
      </c>
      <c r="I498">
        <f t="shared" si="70"/>
        <v>0</v>
      </c>
      <c r="J498">
        <f t="shared" si="71"/>
        <v>0</v>
      </c>
    </row>
    <row r="499" spans="1:10" x14ac:dyDescent="0.3">
      <c r="A499" s="2">
        <v>89</v>
      </c>
      <c r="B499">
        <f t="shared" si="64"/>
        <v>0</v>
      </c>
      <c r="C499">
        <f t="shared" si="65"/>
        <v>1</v>
      </c>
      <c r="D499">
        <f t="shared" si="63"/>
        <v>0</v>
      </c>
      <c r="E499">
        <f t="shared" si="66"/>
        <v>0</v>
      </c>
      <c r="F499">
        <f t="shared" si="67"/>
        <v>0</v>
      </c>
      <c r="G499">
        <f t="shared" si="68"/>
        <v>0</v>
      </c>
      <c r="H499">
        <f t="shared" si="69"/>
        <v>0</v>
      </c>
      <c r="I499">
        <f t="shared" si="70"/>
        <v>0</v>
      </c>
      <c r="J499">
        <f t="shared" si="71"/>
        <v>0</v>
      </c>
    </row>
    <row r="500" spans="1:10" x14ac:dyDescent="0.3">
      <c r="A500" s="2">
        <v>89</v>
      </c>
      <c r="B500">
        <f t="shared" si="64"/>
        <v>0</v>
      </c>
      <c r="C500">
        <f t="shared" si="65"/>
        <v>1</v>
      </c>
      <c r="D500">
        <f t="shared" si="63"/>
        <v>0</v>
      </c>
      <c r="E500">
        <f t="shared" si="66"/>
        <v>0</v>
      </c>
      <c r="F500">
        <f t="shared" si="67"/>
        <v>0</v>
      </c>
      <c r="G500">
        <f t="shared" si="68"/>
        <v>0</v>
      </c>
      <c r="H500">
        <f t="shared" si="69"/>
        <v>0</v>
      </c>
      <c r="I500">
        <f t="shared" si="70"/>
        <v>0</v>
      </c>
      <c r="J500">
        <f t="shared" si="71"/>
        <v>0</v>
      </c>
    </row>
    <row r="501" spans="1:10" x14ac:dyDescent="0.3">
      <c r="A501" s="2">
        <v>89</v>
      </c>
      <c r="B501">
        <f t="shared" si="64"/>
        <v>0</v>
      </c>
      <c r="C501">
        <f t="shared" si="65"/>
        <v>1</v>
      </c>
      <c r="D501">
        <f t="shared" si="63"/>
        <v>0</v>
      </c>
      <c r="E501">
        <f t="shared" si="66"/>
        <v>0</v>
      </c>
      <c r="F501">
        <f t="shared" si="67"/>
        <v>0</v>
      </c>
      <c r="G501">
        <f t="shared" si="68"/>
        <v>0</v>
      </c>
      <c r="H501">
        <f t="shared" si="69"/>
        <v>0</v>
      </c>
      <c r="I501">
        <f t="shared" si="70"/>
        <v>0</v>
      </c>
      <c r="J501">
        <f t="shared" si="71"/>
        <v>0</v>
      </c>
    </row>
    <row r="502" spans="1:10" x14ac:dyDescent="0.3">
      <c r="A502" s="2">
        <v>90</v>
      </c>
      <c r="B502">
        <f t="shared" si="64"/>
        <v>0</v>
      </c>
      <c r="C502">
        <f t="shared" si="65"/>
        <v>1</v>
      </c>
      <c r="D502">
        <f t="shared" si="63"/>
        <v>0</v>
      </c>
      <c r="E502">
        <f t="shared" si="66"/>
        <v>0</v>
      </c>
      <c r="F502">
        <f t="shared" si="67"/>
        <v>0</v>
      </c>
      <c r="G502">
        <f t="shared" si="68"/>
        <v>0</v>
      </c>
      <c r="H502">
        <f t="shared" si="69"/>
        <v>0</v>
      </c>
      <c r="I502">
        <f t="shared" si="70"/>
        <v>0</v>
      </c>
      <c r="J502">
        <f t="shared" si="71"/>
        <v>0</v>
      </c>
    </row>
    <row r="503" spans="1:10" x14ac:dyDescent="0.3">
      <c r="A503" s="2">
        <v>90</v>
      </c>
      <c r="B503">
        <f t="shared" si="64"/>
        <v>0</v>
      </c>
      <c r="C503">
        <f t="shared" si="65"/>
        <v>1</v>
      </c>
      <c r="D503">
        <f t="shared" si="63"/>
        <v>0</v>
      </c>
      <c r="E503">
        <f t="shared" si="66"/>
        <v>0</v>
      </c>
      <c r="F503">
        <f t="shared" si="67"/>
        <v>0</v>
      </c>
      <c r="G503">
        <f t="shared" si="68"/>
        <v>0</v>
      </c>
      <c r="H503">
        <f t="shared" si="69"/>
        <v>0</v>
      </c>
      <c r="I503">
        <f t="shared" si="70"/>
        <v>0</v>
      </c>
      <c r="J503">
        <f t="shared" si="71"/>
        <v>0</v>
      </c>
    </row>
    <row r="504" spans="1:10" x14ac:dyDescent="0.3">
      <c r="A504" s="2">
        <v>90</v>
      </c>
      <c r="B504">
        <f t="shared" si="64"/>
        <v>0</v>
      </c>
      <c r="C504">
        <f t="shared" si="65"/>
        <v>1</v>
      </c>
      <c r="D504">
        <f t="shared" si="63"/>
        <v>0</v>
      </c>
      <c r="E504">
        <f t="shared" si="66"/>
        <v>0</v>
      </c>
      <c r="F504">
        <f t="shared" si="67"/>
        <v>0</v>
      </c>
      <c r="G504">
        <f t="shared" si="68"/>
        <v>0</v>
      </c>
      <c r="H504">
        <f t="shared" si="69"/>
        <v>0</v>
      </c>
      <c r="I504">
        <f t="shared" si="70"/>
        <v>0</v>
      </c>
      <c r="J504">
        <f t="shared" si="71"/>
        <v>0</v>
      </c>
    </row>
    <row r="505" spans="1:10" x14ac:dyDescent="0.3">
      <c r="A505" s="2">
        <v>90</v>
      </c>
      <c r="B505">
        <f t="shared" si="64"/>
        <v>0</v>
      </c>
      <c r="C505">
        <f t="shared" si="65"/>
        <v>1</v>
      </c>
      <c r="D505">
        <f t="shared" si="63"/>
        <v>0</v>
      </c>
      <c r="E505">
        <f t="shared" si="66"/>
        <v>0</v>
      </c>
      <c r="F505">
        <f t="shared" si="67"/>
        <v>0</v>
      </c>
      <c r="G505">
        <f t="shared" si="68"/>
        <v>0</v>
      </c>
      <c r="H505">
        <f t="shared" si="69"/>
        <v>0</v>
      </c>
      <c r="I505">
        <f t="shared" si="70"/>
        <v>0</v>
      </c>
      <c r="J505">
        <f t="shared" si="71"/>
        <v>0</v>
      </c>
    </row>
    <row r="506" spans="1:10" x14ac:dyDescent="0.3">
      <c r="A506" s="2">
        <v>90</v>
      </c>
      <c r="B506">
        <f t="shared" si="64"/>
        <v>0</v>
      </c>
      <c r="C506">
        <f t="shared" si="65"/>
        <v>1</v>
      </c>
      <c r="D506">
        <f t="shared" si="63"/>
        <v>0</v>
      </c>
      <c r="E506">
        <f t="shared" si="66"/>
        <v>0</v>
      </c>
      <c r="F506">
        <f t="shared" si="67"/>
        <v>0</v>
      </c>
      <c r="G506">
        <f t="shared" si="68"/>
        <v>0</v>
      </c>
      <c r="H506">
        <f t="shared" si="69"/>
        <v>0</v>
      </c>
      <c r="I506">
        <f t="shared" si="70"/>
        <v>0</v>
      </c>
      <c r="J506">
        <f t="shared" si="71"/>
        <v>0</v>
      </c>
    </row>
    <row r="507" spans="1:10" x14ac:dyDescent="0.3">
      <c r="A507" s="2">
        <v>90</v>
      </c>
      <c r="B507">
        <f t="shared" si="64"/>
        <v>0</v>
      </c>
      <c r="C507">
        <f t="shared" si="65"/>
        <v>1</v>
      </c>
      <c r="D507">
        <f t="shared" si="63"/>
        <v>0</v>
      </c>
      <c r="E507">
        <f t="shared" si="66"/>
        <v>0</v>
      </c>
      <c r="F507">
        <f t="shared" si="67"/>
        <v>0</v>
      </c>
      <c r="G507">
        <f t="shared" si="68"/>
        <v>0</v>
      </c>
      <c r="H507">
        <f t="shared" si="69"/>
        <v>0</v>
      </c>
      <c r="I507">
        <f t="shared" si="70"/>
        <v>0</v>
      </c>
      <c r="J507">
        <f t="shared" si="71"/>
        <v>0</v>
      </c>
    </row>
    <row r="508" spans="1:10" x14ac:dyDescent="0.3">
      <c r="A508" s="2">
        <v>90</v>
      </c>
      <c r="B508">
        <f t="shared" si="64"/>
        <v>0</v>
      </c>
      <c r="C508">
        <f t="shared" si="65"/>
        <v>1</v>
      </c>
      <c r="D508">
        <f t="shared" si="63"/>
        <v>0</v>
      </c>
      <c r="E508">
        <f t="shared" si="66"/>
        <v>0</v>
      </c>
      <c r="F508">
        <f t="shared" si="67"/>
        <v>0</v>
      </c>
      <c r="G508">
        <f t="shared" si="68"/>
        <v>0</v>
      </c>
      <c r="H508">
        <f t="shared" si="69"/>
        <v>0</v>
      </c>
      <c r="I508">
        <f t="shared" si="70"/>
        <v>0</v>
      </c>
      <c r="J508">
        <f t="shared" si="71"/>
        <v>0</v>
      </c>
    </row>
    <row r="509" spans="1:10" x14ac:dyDescent="0.3">
      <c r="A509" s="2">
        <v>90</v>
      </c>
      <c r="B509">
        <f t="shared" si="64"/>
        <v>0</v>
      </c>
      <c r="C509">
        <f t="shared" si="65"/>
        <v>1</v>
      </c>
      <c r="D509">
        <f t="shared" si="63"/>
        <v>0</v>
      </c>
      <c r="E509">
        <f t="shared" si="66"/>
        <v>0</v>
      </c>
      <c r="F509">
        <f t="shared" si="67"/>
        <v>0</v>
      </c>
      <c r="G509">
        <f t="shared" si="68"/>
        <v>0</v>
      </c>
      <c r="H509">
        <f t="shared" si="69"/>
        <v>0</v>
      </c>
      <c r="I509">
        <f t="shared" si="70"/>
        <v>0</v>
      </c>
      <c r="J509">
        <f t="shared" si="71"/>
        <v>0</v>
      </c>
    </row>
    <row r="510" spans="1:10" x14ac:dyDescent="0.3">
      <c r="A510" s="2">
        <v>90</v>
      </c>
      <c r="B510">
        <f t="shared" si="64"/>
        <v>0</v>
      </c>
      <c r="C510">
        <f t="shared" si="65"/>
        <v>1</v>
      </c>
      <c r="D510">
        <f t="shared" si="63"/>
        <v>0</v>
      </c>
      <c r="E510">
        <f t="shared" si="66"/>
        <v>0</v>
      </c>
      <c r="F510">
        <f t="shared" si="67"/>
        <v>0</v>
      </c>
      <c r="G510">
        <f t="shared" si="68"/>
        <v>0</v>
      </c>
      <c r="H510">
        <f t="shared" si="69"/>
        <v>0</v>
      </c>
      <c r="I510">
        <f t="shared" si="70"/>
        <v>0</v>
      </c>
      <c r="J510">
        <f t="shared" si="71"/>
        <v>0</v>
      </c>
    </row>
    <row r="511" spans="1:10" x14ac:dyDescent="0.3">
      <c r="A511" s="2">
        <v>90</v>
      </c>
      <c r="B511">
        <f t="shared" si="64"/>
        <v>0</v>
      </c>
      <c r="C511">
        <f t="shared" si="65"/>
        <v>1</v>
      </c>
      <c r="D511">
        <f t="shared" si="63"/>
        <v>0</v>
      </c>
      <c r="E511">
        <f t="shared" si="66"/>
        <v>0</v>
      </c>
      <c r="F511">
        <f t="shared" si="67"/>
        <v>0</v>
      </c>
      <c r="G511">
        <f t="shared" si="68"/>
        <v>0</v>
      </c>
      <c r="H511">
        <f t="shared" si="69"/>
        <v>0</v>
      </c>
      <c r="I511">
        <f t="shared" si="70"/>
        <v>0</v>
      </c>
      <c r="J511">
        <f t="shared" si="71"/>
        <v>0</v>
      </c>
    </row>
    <row r="512" spans="1:10" x14ac:dyDescent="0.3">
      <c r="A512" s="2">
        <v>90</v>
      </c>
      <c r="B512">
        <f t="shared" si="64"/>
        <v>0</v>
      </c>
      <c r="C512">
        <f t="shared" si="65"/>
        <v>1</v>
      </c>
      <c r="D512">
        <f t="shared" si="63"/>
        <v>0</v>
      </c>
      <c r="E512">
        <f t="shared" si="66"/>
        <v>0</v>
      </c>
      <c r="F512">
        <f t="shared" si="67"/>
        <v>0</v>
      </c>
      <c r="G512">
        <f t="shared" si="68"/>
        <v>0</v>
      </c>
      <c r="H512">
        <f t="shared" si="69"/>
        <v>0</v>
      </c>
      <c r="I512">
        <f t="shared" si="70"/>
        <v>0</v>
      </c>
      <c r="J512">
        <f t="shared" si="71"/>
        <v>0</v>
      </c>
    </row>
    <row r="513" spans="1:10" x14ac:dyDescent="0.3">
      <c r="A513" s="2">
        <v>91</v>
      </c>
      <c r="B513">
        <f t="shared" si="64"/>
        <v>0</v>
      </c>
      <c r="C513">
        <f t="shared" si="65"/>
        <v>1</v>
      </c>
      <c r="D513">
        <f t="shared" ref="D513:D576" si="72" xml:space="preserve"> IF(AND(100&lt;A513, A513&lt;301), 1, 0)</f>
        <v>0</v>
      </c>
      <c r="E513">
        <f t="shared" si="66"/>
        <v>0</v>
      </c>
      <c r="F513">
        <f t="shared" si="67"/>
        <v>0</v>
      </c>
      <c r="G513">
        <f t="shared" si="68"/>
        <v>0</v>
      </c>
      <c r="H513">
        <f t="shared" si="69"/>
        <v>0</v>
      </c>
      <c r="I513">
        <f t="shared" si="70"/>
        <v>0</v>
      </c>
      <c r="J513">
        <f t="shared" si="71"/>
        <v>0</v>
      </c>
    </row>
    <row r="514" spans="1:10" x14ac:dyDescent="0.3">
      <c r="A514" s="2">
        <v>91</v>
      </c>
      <c r="B514">
        <f t="shared" ref="B514:B577" si="73" xml:space="preserve"> IF(A514&lt;51, 1, 0)</f>
        <v>0</v>
      </c>
      <c r="C514">
        <f t="shared" ref="C514:C577" si="74" xml:space="preserve"> IF(AND(50&lt;A514, A514&lt;101), 1, 0)</f>
        <v>1</v>
      </c>
      <c r="D514">
        <f t="shared" si="72"/>
        <v>0</v>
      </c>
      <c r="E514">
        <f t="shared" ref="E514:E577" si="75" xml:space="preserve"> IF(AND(300&lt;A514, A514&lt;501), 1, 0)</f>
        <v>0</v>
      </c>
      <c r="F514">
        <f t="shared" ref="F514:F577" si="76" xml:space="preserve"> IF(AND(500&lt;A514, A514&lt;701), 1, 0)</f>
        <v>0</v>
      </c>
      <c r="G514">
        <f t="shared" ref="G514:G577" si="77" xml:space="preserve"> IF(AND(700&lt;A514, A514&lt;901), 1, 0)</f>
        <v>0</v>
      </c>
      <c r="H514">
        <f t="shared" ref="H514:H577" si="78" xml:space="preserve"> IF(AND(900&lt;A514, A514&lt;1101), 1, 0)</f>
        <v>0</v>
      </c>
      <c r="I514">
        <f t="shared" ref="I514:I577" si="79" xml:space="preserve"> IF(AND(1100&lt;A514, A514&lt;2000), 1, 0)</f>
        <v>0</v>
      </c>
      <c r="J514">
        <f t="shared" ref="J514:J577" si="80" xml:space="preserve"> IF(AND(2000&lt;A514, A514&lt;4000), 1, 0)</f>
        <v>0</v>
      </c>
    </row>
    <row r="515" spans="1:10" x14ac:dyDescent="0.3">
      <c r="A515" s="2">
        <v>91</v>
      </c>
      <c r="B515">
        <f t="shared" si="73"/>
        <v>0</v>
      </c>
      <c r="C515">
        <f t="shared" si="74"/>
        <v>1</v>
      </c>
      <c r="D515">
        <f t="shared" si="72"/>
        <v>0</v>
      </c>
      <c r="E515">
        <f t="shared" si="75"/>
        <v>0</v>
      </c>
      <c r="F515">
        <f t="shared" si="76"/>
        <v>0</v>
      </c>
      <c r="G515">
        <f t="shared" si="77"/>
        <v>0</v>
      </c>
      <c r="H515">
        <f t="shared" si="78"/>
        <v>0</v>
      </c>
      <c r="I515">
        <f t="shared" si="79"/>
        <v>0</v>
      </c>
      <c r="J515">
        <f t="shared" si="80"/>
        <v>0</v>
      </c>
    </row>
    <row r="516" spans="1:10" x14ac:dyDescent="0.3">
      <c r="A516" s="2">
        <v>91</v>
      </c>
      <c r="B516">
        <f t="shared" si="73"/>
        <v>0</v>
      </c>
      <c r="C516">
        <f t="shared" si="74"/>
        <v>1</v>
      </c>
      <c r="D516">
        <f t="shared" si="72"/>
        <v>0</v>
      </c>
      <c r="E516">
        <f t="shared" si="75"/>
        <v>0</v>
      </c>
      <c r="F516">
        <f t="shared" si="76"/>
        <v>0</v>
      </c>
      <c r="G516">
        <f t="shared" si="77"/>
        <v>0</v>
      </c>
      <c r="H516">
        <f t="shared" si="78"/>
        <v>0</v>
      </c>
      <c r="I516">
        <f t="shared" si="79"/>
        <v>0</v>
      </c>
      <c r="J516">
        <f t="shared" si="80"/>
        <v>0</v>
      </c>
    </row>
    <row r="517" spans="1:10" x14ac:dyDescent="0.3">
      <c r="A517" s="2">
        <v>91</v>
      </c>
      <c r="B517">
        <f t="shared" si="73"/>
        <v>0</v>
      </c>
      <c r="C517">
        <f t="shared" si="74"/>
        <v>1</v>
      </c>
      <c r="D517">
        <f t="shared" si="72"/>
        <v>0</v>
      </c>
      <c r="E517">
        <f t="shared" si="75"/>
        <v>0</v>
      </c>
      <c r="F517">
        <f t="shared" si="76"/>
        <v>0</v>
      </c>
      <c r="G517">
        <f t="shared" si="77"/>
        <v>0</v>
      </c>
      <c r="H517">
        <f t="shared" si="78"/>
        <v>0</v>
      </c>
      <c r="I517">
        <f t="shared" si="79"/>
        <v>0</v>
      </c>
      <c r="J517">
        <f t="shared" si="80"/>
        <v>0</v>
      </c>
    </row>
    <row r="518" spans="1:10" x14ac:dyDescent="0.3">
      <c r="A518" s="2">
        <v>91</v>
      </c>
      <c r="B518">
        <f t="shared" si="73"/>
        <v>0</v>
      </c>
      <c r="C518">
        <f t="shared" si="74"/>
        <v>1</v>
      </c>
      <c r="D518">
        <f t="shared" si="72"/>
        <v>0</v>
      </c>
      <c r="E518">
        <f t="shared" si="75"/>
        <v>0</v>
      </c>
      <c r="F518">
        <f t="shared" si="76"/>
        <v>0</v>
      </c>
      <c r="G518">
        <f t="shared" si="77"/>
        <v>0</v>
      </c>
      <c r="H518">
        <f t="shared" si="78"/>
        <v>0</v>
      </c>
      <c r="I518">
        <f t="shared" si="79"/>
        <v>0</v>
      </c>
      <c r="J518">
        <f t="shared" si="80"/>
        <v>0</v>
      </c>
    </row>
    <row r="519" spans="1:10" x14ac:dyDescent="0.3">
      <c r="A519" s="2">
        <v>91</v>
      </c>
      <c r="B519">
        <f t="shared" si="73"/>
        <v>0</v>
      </c>
      <c r="C519">
        <f t="shared" si="74"/>
        <v>1</v>
      </c>
      <c r="D519">
        <f t="shared" si="72"/>
        <v>0</v>
      </c>
      <c r="E519">
        <f t="shared" si="75"/>
        <v>0</v>
      </c>
      <c r="F519">
        <f t="shared" si="76"/>
        <v>0</v>
      </c>
      <c r="G519">
        <f t="shared" si="77"/>
        <v>0</v>
      </c>
      <c r="H519">
        <f t="shared" si="78"/>
        <v>0</v>
      </c>
      <c r="I519">
        <f t="shared" si="79"/>
        <v>0</v>
      </c>
      <c r="J519">
        <f t="shared" si="80"/>
        <v>0</v>
      </c>
    </row>
    <row r="520" spans="1:10" x14ac:dyDescent="0.3">
      <c r="A520" s="2">
        <v>91</v>
      </c>
      <c r="B520">
        <f t="shared" si="73"/>
        <v>0</v>
      </c>
      <c r="C520">
        <f t="shared" si="74"/>
        <v>1</v>
      </c>
      <c r="D520">
        <f t="shared" si="72"/>
        <v>0</v>
      </c>
      <c r="E520">
        <f t="shared" si="75"/>
        <v>0</v>
      </c>
      <c r="F520">
        <f t="shared" si="76"/>
        <v>0</v>
      </c>
      <c r="G520">
        <f t="shared" si="77"/>
        <v>0</v>
      </c>
      <c r="H520">
        <f t="shared" si="78"/>
        <v>0</v>
      </c>
      <c r="I520">
        <f t="shared" si="79"/>
        <v>0</v>
      </c>
      <c r="J520">
        <f t="shared" si="80"/>
        <v>0</v>
      </c>
    </row>
    <row r="521" spans="1:10" x14ac:dyDescent="0.3">
      <c r="A521" s="2">
        <v>91</v>
      </c>
      <c r="B521">
        <f t="shared" si="73"/>
        <v>0</v>
      </c>
      <c r="C521">
        <f t="shared" si="74"/>
        <v>1</v>
      </c>
      <c r="D521">
        <f t="shared" si="72"/>
        <v>0</v>
      </c>
      <c r="E521">
        <f t="shared" si="75"/>
        <v>0</v>
      </c>
      <c r="F521">
        <f t="shared" si="76"/>
        <v>0</v>
      </c>
      <c r="G521">
        <f t="shared" si="77"/>
        <v>0</v>
      </c>
      <c r="H521">
        <f t="shared" si="78"/>
        <v>0</v>
      </c>
      <c r="I521">
        <f t="shared" si="79"/>
        <v>0</v>
      </c>
      <c r="J521">
        <f t="shared" si="80"/>
        <v>0</v>
      </c>
    </row>
    <row r="522" spans="1:10" x14ac:dyDescent="0.3">
      <c r="A522" s="2">
        <v>91</v>
      </c>
      <c r="B522">
        <f t="shared" si="73"/>
        <v>0</v>
      </c>
      <c r="C522">
        <f t="shared" si="74"/>
        <v>1</v>
      </c>
      <c r="D522">
        <f t="shared" si="72"/>
        <v>0</v>
      </c>
      <c r="E522">
        <f t="shared" si="75"/>
        <v>0</v>
      </c>
      <c r="F522">
        <f t="shared" si="76"/>
        <v>0</v>
      </c>
      <c r="G522">
        <f t="shared" si="77"/>
        <v>0</v>
      </c>
      <c r="H522">
        <f t="shared" si="78"/>
        <v>0</v>
      </c>
      <c r="I522">
        <f t="shared" si="79"/>
        <v>0</v>
      </c>
      <c r="J522">
        <f t="shared" si="80"/>
        <v>0</v>
      </c>
    </row>
    <row r="523" spans="1:10" x14ac:dyDescent="0.3">
      <c r="A523" s="2">
        <v>91</v>
      </c>
      <c r="B523">
        <f t="shared" si="73"/>
        <v>0</v>
      </c>
      <c r="C523">
        <f t="shared" si="74"/>
        <v>1</v>
      </c>
      <c r="D523">
        <f t="shared" si="72"/>
        <v>0</v>
      </c>
      <c r="E523">
        <f t="shared" si="75"/>
        <v>0</v>
      </c>
      <c r="F523">
        <f t="shared" si="76"/>
        <v>0</v>
      </c>
      <c r="G523">
        <f t="shared" si="77"/>
        <v>0</v>
      </c>
      <c r="H523">
        <f t="shared" si="78"/>
        <v>0</v>
      </c>
      <c r="I523">
        <f t="shared" si="79"/>
        <v>0</v>
      </c>
      <c r="J523">
        <f t="shared" si="80"/>
        <v>0</v>
      </c>
    </row>
    <row r="524" spans="1:10" x14ac:dyDescent="0.3">
      <c r="A524" s="2">
        <v>91</v>
      </c>
      <c r="B524">
        <f t="shared" si="73"/>
        <v>0</v>
      </c>
      <c r="C524">
        <f t="shared" si="74"/>
        <v>1</v>
      </c>
      <c r="D524">
        <f t="shared" si="72"/>
        <v>0</v>
      </c>
      <c r="E524">
        <f t="shared" si="75"/>
        <v>0</v>
      </c>
      <c r="F524">
        <f t="shared" si="76"/>
        <v>0</v>
      </c>
      <c r="G524">
        <f t="shared" si="77"/>
        <v>0</v>
      </c>
      <c r="H524">
        <f t="shared" si="78"/>
        <v>0</v>
      </c>
      <c r="I524">
        <f t="shared" si="79"/>
        <v>0</v>
      </c>
      <c r="J524">
        <f t="shared" si="80"/>
        <v>0</v>
      </c>
    </row>
    <row r="525" spans="1:10" x14ac:dyDescent="0.3">
      <c r="A525" s="2">
        <v>91</v>
      </c>
      <c r="B525">
        <f t="shared" si="73"/>
        <v>0</v>
      </c>
      <c r="C525">
        <f t="shared" si="74"/>
        <v>1</v>
      </c>
      <c r="D525">
        <f t="shared" si="72"/>
        <v>0</v>
      </c>
      <c r="E525">
        <f t="shared" si="75"/>
        <v>0</v>
      </c>
      <c r="F525">
        <f t="shared" si="76"/>
        <v>0</v>
      </c>
      <c r="G525">
        <f t="shared" si="77"/>
        <v>0</v>
      </c>
      <c r="H525">
        <f t="shared" si="78"/>
        <v>0</v>
      </c>
      <c r="I525">
        <f t="shared" si="79"/>
        <v>0</v>
      </c>
      <c r="J525">
        <f t="shared" si="80"/>
        <v>0</v>
      </c>
    </row>
    <row r="526" spans="1:10" x14ac:dyDescent="0.3">
      <c r="A526" s="2">
        <v>91</v>
      </c>
      <c r="B526">
        <f t="shared" si="73"/>
        <v>0</v>
      </c>
      <c r="C526">
        <f t="shared" si="74"/>
        <v>1</v>
      </c>
      <c r="D526">
        <f t="shared" si="72"/>
        <v>0</v>
      </c>
      <c r="E526">
        <f t="shared" si="75"/>
        <v>0</v>
      </c>
      <c r="F526">
        <f t="shared" si="76"/>
        <v>0</v>
      </c>
      <c r="G526">
        <f t="shared" si="77"/>
        <v>0</v>
      </c>
      <c r="H526">
        <f t="shared" si="78"/>
        <v>0</v>
      </c>
      <c r="I526">
        <f t="shared" si="79"/>
        <v>0</v>
      </c>
      <c r="J526">
        <f t="shared" si="80"/>
        <v>0</v>
      </c>
    </row>
    <row r="527" spans="1:10" x14ac:dyDescent="0.3">
      <c r="A527" s="2">
        <v>91</v>
      </c>
      <c r="B527">
        <f t="shared" si="73"/>
        <v>0</v>
      </c>
      <c r="C527">
        <f t="shared" si="74"/>
        <v>1</v>
      </c>
      <c r="D527">
        <f t="shared" si="72"/>
        <v>0</v>
      </c>
      <c r="E527">
        <f t="shared" si="75"/>
        <v>0</v>
      </c>
      <c r="F527">
        <f t="shared" si="76"/>
        <v>0</v>
      </c>
      <c r="G527">
        <f t="shared" si="77"/>
        <v>0</v>
      </c>
      <c r="H527">
        <f t="shared" si="78"/>
        <v>0</v>
      </c>
      <c r="I527">
        <f t="shared" si="79"/>
        <v>0</v>
      </c>
      <c r="J527">
        <f t="shared" si="80"/>
        <v>0</v>
      </c>
    </row>
    <row r="528" spans="1:10" x14ac:dyDescent="0.3">
      <c r="A528" s="2">
        <v>91</v>
      </c>
      <c r="B528">
        <f t="shared" si="73"/>
        <v>0</v>
      </c>
      <c r="C528">
        <f t="shared" si="74"/>
        <v>1</v>
      </c>
      <c r="D528">
        <f t="shared" si="72"/>
        <v>0</v>
      </c>
      <c r="E528">
        <f t="shared" si="75"/>
        <v>0</v>
      </c>
      <c r="F528">
        <f t="shared" si="76"/>
        <v>0</v>
      </c>
      <c r="G528">
        <f t="shared" si="77"/>
        <v>0</v>
      </c>
      <c r="H528">
        <f t="shared" si="78"/>
        <v>0</v>
      </c>
      <c r="I528">
        <f t="shared" si="79"/>
        <v>0</v>
      </c>
      <c r="J528">
        <f t="shared" si="80"/>
        <v>0</v>
      </c>
    </row>
    <row r="529" spans="1:10" x14ac:dyDescent="0.3">
      <c r="A529" s="2">
        <v>91</v>
      </c>
      <c r="B529">
        <f t="shared" si="73"/>
        <v>0</v>
      </c>
      <c r="C529">
        <f t="shared" si="74"/>
        <v>1</v>
      </c>
      <c r="D529">
        <f t="shared" si="72"/>
        <v>0</v>
      </c>
      <c r="E529">
        <f t="shared" si="75"/>
        <v>0</v>
      </c>
      <c r="F529">
        <f t="shared" si="76"/>
        <v>0</v>
      </c>
      <c r="G529">
        <f t="shared" si="77"/>
        <v>0</v>
      </c>
      <c r="H529">
        <f t="shared" si="78"/>
        <v>0</v>
      </c>
      <c r="I529">
        <f t="shared" si="79"/>
        <v>0</v>
      </c>
      <c r="J529">
        <f t="shared" si="80"/>
        <v>0</v>
      </c>
    </row>
    <row r="530" spans="1:10" x14ac:dyDescent="0.3">
      <c r="A530" s="2">
        <v>92</v>
      </c>
      <c r="B530">
        <f t="shared" si="73"/>
        <v>0</v>
      </c>
      <c r="C530">
        <f t="shared" si="74"/>
        <v>1</v>
      </c>
      <c r="D530">
        <f t="shared" si="72"/>
        <v>0</v>
      </c>
      <c r="E530">
        <f t="shared" si="75"/>
        <v>0</v>
      </c>
      <c r="F530">
        <f t="shared" si="76"/>
        <v>0</v>
      </c>
      <c r="G530">
        <f t="shared" si="77"/>
        <v>0</v>
      </c>
      <c r="H530">
        <f t="shared" si="78"/>
        <v>0</v>
      </c>
      <c r="I530">
        <f t="shared" si="79"/>
        <v>0</v>
      </c>
      <c r="J530">
        <f t="shared" si="80"/>
        <v>0</v>
      </c>
    </row>
    <row r="531" spans="1:10" x14ac:dyDescent="0.3">
      <c r="A531" s="2">
        <v>92</v>
      </c>
      <c r="B531">
        <f t="shared" si="73"/>
        <v>0</v>
      </c>
      <c r="C531">
        <f t="shared" si="74"/>
        <v>1</v>
      </c>
      <c r="D531">
        <f t="shared" si="72"/>
        <v>0</v>
      </c>
      <c r="E531">
        <f t="shared" si="75"/>
        <v>0</v>
      </c>
      <c r="F531">
        <f t="shared" si="76"/>
        <v>0</v>
      </c>
      <c r="G531">
        <f t="shared" si="77"/>
        <v>0</v>
      </c>
      <c r="H531">
        <f t="shared" si="78"/>
        <v>0</v>
      </c>
      <c r="I531">
        <f t="shared" si="79"/>
        <v>0</v>
      </c>
      <c r="J531">
        <f t="shared" si="80"/>
        <v>0</v>
      </c>
    </row>
    <row r="532" spans="1:10" x14ac:dyDescent="0.3">
      <c r="A532" s="2">
        <v>92</v>
      </c>
      <c r="B532">
        <f t="shared" si="73"/>
        <v>0</v>
      </c>
      <c r="C532">
        <f t="shared" si="74"/>
        <v>1</v>
      </c>
      <c r="D532">
        <f t="shared" si="72"/>
        <v>0</v>
      </c>
      <c r="E532">
        <f t="shared" si="75"/>
        <v>0</v>
      </c>
      <c r="F532">
        <f t="shared" si="76"/>
        <v>0</v>
      </c>
      <c r="G532">
        <f t="shared" si="77"/>
        <v>0</v>
      </c>
      <c r="H532">
        <f t="shared" si="78"/>
        <v>0</v>
      </c>
      <c r="I532">
        <f t="shared" si="79"/>
        <v>0</v>
      </c>
      <c r="J532">
        <f t="shared" si="80"/>
        <v>0</v>
      </c>
    </row>
    <row r="533" spans="1:10" x14ac:dyDescent="0.3">
      <c r="A533" s="2">
        <v>92</v>
      </c>
      <c r="B533">
        <f t="shared" si="73"/>
        <v>0</v>
      </c>
      <c r="C533">
        <f t="shared" si="74"/>
        <v>1</v>
      </c>
      <c r="D533">
        <f t="shared" si="72"/>
        <v>0</v>
      </c>
      <c r="E533">
        <f t="shared" si="75"/>
        <v>0</v>
      </c>
      <c r="F533">
        <f t="shared" si="76"/>
        <v>0</v>
      </c>
      <c r="G533">
        <f t="shared" si="77"/>
        <v>0</v>
      </c>
      <c r="H533">
        <f t="shared" si="78"/>
        <v>0</v>
      </c>
      <c r="I533">
        <f t="shared" si="79"/>
        <v>0</v>
      </c>
      <c r="J533">
        <f t="shared" si="80"/>
        <v>0</v>
      </c>
    </row>
    <row r="534" spans="1:10" x14ac:dyDescent="0.3">
      <c r="A534" s="2">
        <v>92</v>
      </c>
      <c r="B534">
        <f t="shared" si="73"/>
        <v>0</v>
      </c>
      <c r="C534">
        <f t="shared" si="74"/>
        <v>1</v>
      </c>
      <c r="D534">
        <f t="shared" si="72"/>
        <v>0</v>
      </c>
      <c r="E534">
        <f t="shared" si="75"/>
        <v>0</v>
      </c>
      <c r="F534">
        <f t="shared" si="76"/>
        <v>0</v>
      </c>
      <c r="G534">
        <f t="shared" si="77"/>
        <v>0</v>
      </c>
      <c r="H534">
        <f t="shared" si="78"/>
        <v>0</v>
      </c>
      <c r="I534">
        <f t="shared" si="79"/>
        <v>0</v>
      </c>
      <c r="J534">
        <f t="shared" si="80"/>
        <v>0</v>
      </c>
    </row>
    <row r="535" spans="1:10" x14ac:dyDescent="0.3">
      <c r="A535" s="2">
        <v>92</v>
      </c>
      <c r="B535">
        <f t="shared" si="73"/>
        <v>0</v>
      </c>
      <c r="C535">
        <f t="shared" si="74"/>
        <v>1</v>
      </c>
      <c r="D535">
        <f t="shared" si="72"/>
        <v>0</v>
      </c>
      <c r="E535">
        <f t="shared" si="75"/>
        <v>0</v>
      </c>
      <c r="F535">
        <f t="shared" si="76"/>
        <v>0</v>
      </c>
      <c r="G535">
        <f t="shared" si="77"/>
        <v>0</v>
      </c>
      <c r="H535">
        <f t="shared" si="78"/>
        <v>0</v>
      </c>
      <c r="I535">
        <f t="shared" si="79"/>
        <v>0</v>
      </c>
      <c r="J535">
        <f t="shared" si="80"/>
        <v>0</v>
      </c>
    </row>
    <row r="536" spans="1:10" x14ac:dyDescent="0.3">
      <c r="A536" s="2">
        <v>92</v>
      </c>
      <c r="B536">
        <f t="shared" si="73"/>
        <v>0</v>
      </c>
      <c r="C536">
        <f t="shared" si="74"/>
        <v>1</v>
      </c>
      <c r="D536">
        <f t="shared" si="72"/>
        <v>0</v>
      </c>
      <c r="E536">
        <f t="shared" si="75"/>
        <v>0</v>
      </c>
      <c r="F536">
        <f t="shared" si="76"/>
        <v>0</v>
      </c>
      <c r="G536">
        <f t="shared" si="77"/>
        <v>0</v>
      </c>
      <c r="H536">
        <f t="shared" si="78"/>
        <v>0</v>
      </c>
      <c r="I536">
        <f t="shared" si="79"/>
        <v>0</v>
      </c>
      <c r="J536">
        <f t="shared" si="80"/>
        <v>0</v>
      </c>
    </row>
    <row r="537" spans="1:10" x14ac:dyDescent="0.3">
      <c r="A537" s="2">
        <v>92</v>
      </c>
      <c r="B537">
        <f t="shared" si="73"/>
        <v>0</v>
      </c>
      <c r="C537">
        <f t="shared" si="74"/>
        <v>1</v>
      </c>
      <c r="D537">
        <f t="shared" si="72"/>
        <v>0</v>
      </c>
      <c r="E537">
        <f t="shared" si="75"/>
        <v>0</v>
      </c>
      <c r="F537">
        <f t="shared" si="76"/>
        <v>0</v>
      </c>
      <c r="G537">
        <f t="shared" si="77"/>
        <v>0</v>
      </c>
      <c r="H537">
        <f t="shared" si="78"/>
        <v>0</v>
      </c>
      <c r="I537">
        <f t="shared" si="79"/>
        <v>0</v>
      </c>
      <c r="J537">
        <f t="shared" si="80"/>
        <v>0</v>
      </c>
    </row>
    <row r="538" spans="1:10" x14ac:dyDescent="0.3">
      <c r="A538" s="2">
        <v>92</v>
      </c>
      <c r="B538">
        <f t="shared" si="73"/>
        <v>0</v>
      </c>
      <c r="C538">
        <f t="shared" si="74"/>
        <v>1</v>
      </c>
      <c r="D538">
        <f t="shared" si="72"/>
        <v>0</v>
      </c>
      <c r="E538">
        <f t="shared" si="75"/>
        <v>0</v>
      </c>
      <c r="F538">
        <f t="shared" si="76"/>
        <v>0</v>
      </c>
      <c r="G538">
        <f t="shared" si="77"/>
        <v>0</v>
      </c>
      <c r="H538">
        <f t="shared" si="78"/>
        <v>0</v>
      </c>
      <c r="I538">
        <f t="shared" si="79"/>
        <v>0</v>
      </c>
      <c r="J538">
        <f t="shared" si="80"/>
        <v>0</v>
      </c>
    </row>
    <row r="539" spans="1:10" x14ac:dyDescent="0.3">
      <c r="A539" s="2">
        <v>92</v>
      </c>
      <c r="B539">
        <f t="shared" si="73"/>
        <v>0</v>
      </c>
      <c r="C539">
        <f t="shared" si="74"/>
        <v>1</v>
      </c>
      <c r="D539">
        <f t="shared" si="72"/>
        <v>0</v>
      </c>
      <c r="E539">
        <f t="shared" si="75"/>
        <v>0</v>
      </c>
      <c r="F539">
        <f t="shared" si="76"/>
        <v>0</v>
      </c>
      <c r="G539">
        <f t="shared" si="77"/>
        <v>0</v>
      </c>
      <c r="H539">
        <f t="shared" si="78"/>
        <v>0</v>
      </c>
      <c r="I539">
        <f t="shared" si="79"/>
        <v>0</v>
      </c>
      <c r="J539">
        <f t="shared" si="80"/>
        <v>0</v>
      </c>
    </row>
    <row r="540" spans="1:10" x14ac:dyDescent="0.3">
      <c r="A540" s="2">
        <v>92</v>
      </c>
      <c r="B540">
        <f t="shared" si="73"/>
        <v>0</v>
      </c>
      <c r="C540">
        <f t="shared" si="74"/>
        <v>1</v>
      </c>
      <c r="D540">
        <f t="shared" si="72"/>
        <v>0</v>
      </c>
      <c r="E540">
        <f t="shared" si="75"/>
        <v>0</v>
      </c>
      <c r="F540">
        <f t="shared" si="76"/>
        <v>0</v>
      </c>
      <c r="G540">
        <f t="shared" si="77"/>
        <v>0</v>
      </c>
      <c r="H540">
        <f t="shared" si="78"/>
        <v>0</v>
      </c>
      <c r="I540">
        <f t="shared" si="79"/>
        <v>0</v>
      </c>
      <c r="J540">
        <f t="shared" si="80"/>
        <v>0</v>
      </c>
    </row>
    <row r="541" spans="1:10" x14ac:dyDescent="0.3">
      <c r="A541" s="2">
        <v>93</v>
      </c>
      <c r="B541">
        <f t="shared" si="73"/>
        <v>0</v>
      </c>
      <c r="C541">
        <f t="shared" si="74"/>
        <v>1</v>
      </c>
      <c r="D541">
        <f t="shared" si="72"/>
        <v>0</v>
      </c>
      <c r="E541">
        <f t="shared" si="75"/>
        <v>0</v>
      </c>
      <c r="F541">
        <f t="shared" si="76"/>
        <v>0</v>
      </c>
      <c r="G541">
        <f t="shared" si="77"/>
        <v>0</v>
      </c>
      <c r="H541">
        <f t="shared" si="78"/>
        <v>0</v>
      </c>
      <c r="I541">
        <f t="shared" si="79"/>
        <v>0</v>
      </c>
      <c r="J541">
        <f t="shared" si="80"/>
        <v>0</v>
      </c>
    </row>
    <row r="542" spans="1:10" x14ac:dyDescent="0.3">
      <c r="A542" s="2">
        <v>93</v>
      </c>
      <c r="B542">
        <f t="shared" si="73"/>
        <v>0</v>
      </c>
      <c r="C542">
        <f t="shared" si="74"/>
        <v>1</v>
      </c>
      <c r="D542">
        <f t="shared" si="72"/>
        <v>0</v>
      </c>
      <c r="E542">
        <f t="shared" si="75"/>
        <v>0</v>
      </c>
      <c r="F542">
        <f t="shared" si="76"/>
        <v>0</v>
      </c>
      <c r="G542">
        <f t="shared" si="77"/>
        <v>0</v>
      </c>
      <c r="H542">
        <f t="shared" si="78"/>
        <v>0</v>
      </c>
      <c r="I542">
        <f t="shared" si="79"/>
        <v>0</v>
      </c>
      <c r="J542">
        <f t="shared" si="80"/>
        <v>0</v>
      </c>
    </row>
    <row r="543" spans="1:10" x14ac:dyDescent="0.3">
      <c r="A543" s="2">
        <v>93</v>
      </c>
      <c r="B543">
        <f t="shared" si="73"/>
        <v>0</v>
      </c>
      <c r="C543">
        <f t="shared" si="74"/>
        <v>1</v>
      </c>
      <c r="D543">
        <f t="shared" si="72"/>
        <v>0</v>
      </c>
      <c r="E543">
        <f t="shared" si="75"/>
        <v>0</v>
      </c>
      <c r="F543">
        <f t="shared" si="76"/>
        <v>0</v>
      </c>
      <c r="G543">
        <f t="shared" si="77"/>
        <v>0</v>
      </c>
      <c r="H543">
        <f t="shared" si="78"/>
        <v>0</v>
      </c>
      <c r="I543">
        <f t="shared" si="79"/>
        <v>0</v>
      </c>
      <c r="J543">
        <f t="shared" si="80"/>
        <v>0</v>
      </c>
    </row>
    <row r="544" spans="1:10" x14ac:dyDescent="0.3">
      <c r="A544" s="2">
        <v>93</v>
      </c>
      <c r="B544">
        <f t="shared" si="73"/>
        <v>0</v>
      </c>
      <c r="C544">
        <f t="shared" si="74"/>
        <v>1</v>
      </c>
      <c r="D544">
        <f t="shared" si="72"/>
        <v>0</v>
      </c>
      <c r="E544">
        <f t="shared" si="75"/>
        <v>0</v>
      </c>
      <c r="F544">
        <f t="shared" si="76"/>
        <v>0</v>
      </c>
      <c r="G544">
        <f t="shared" si="77"/>
        <v>0</v>
      </c>
      <c r="H544">
        <f t="shared" si="78"/>
        <v>0</v>
      </c>
      <c r="I544">
        <f t="shared" si="79"/>
        <v>0</v>
      </c>
      <c r="J544">
        <f t="shared" si="80"/>
        <v>0</v>
      </c>
    </row>
    <row r="545" spans="1:10" x14ac:dyDescent="0.3">
      <c r="A545" s="2">
        <v>93</v>
      </c>
      <c r="B545">
        <f t="shared" si="73"/>
        <v>0</v>
      </c>
      <c r="C545">
        <f t="shared" si="74"/>
        <v>1</v>
      </c>
      <c r="D545">
        <f t="shared" si="72"/>
        <v>0</v>
      </c>
      <c r="E545">
        <f t="shared" si="75"/>
        <v>0</v>
      </c>
      <c r="F545">
        <f t="shared" si="76"/>
        <v>0</v>
      </c>
      <c r="G545">
        <f t="shared" si="77"/>
        <v>0</v>
      </c>
      <c r="H545">
        <f t="shared" si="78"/>
        <v>0</v>
      </c>
      <c r="I545">
        <f t="shared" si="79"/>
        <v>0</v>
      </c>
      <c r="J545">
        <f t="shared" si="80"/>
        <v>0</v>
      </c>
    </row>
    <row r="546" spans="1:10" x14ac:dyDescent="0.3">
      <c r="A546" s="2">
        <v>93</v>
      </c>
      <c r="B546">
        <f t="shared" si="73"/>
        <v>0</v>
      </c>
      <c r="C546">
        <f t="shared" si="74"/>
        <v>1</v>
      </c>
      <c r="D546">
        <f t="shared" si="72"/>
        <v>0</v>
      </c>
      <c r="E546">
        <f t="shared" si="75"/>
        <v>0</v>
      </c>
      <c r="F546">
        <f t="shared" si="76"/>
        <v>0</v>
      </c>
      <c r="G546">
        <f t="shared" si="77"/>
        <v>0</v>
      </c>
      <c r="H546">
        <f t="shared" si="78"/>
        <v>0</v>
      </c>
      <c r="I546">
        <f t="shared" si="79"/>
        <v>0</v>
      </c>
      <c r="J546">
        <f t="shared" si="80"/>
        <v>0</v>
      </c>
    </row>
    <row r="547" spans="1:10" x14ac:dyDescent="0.3">
      <c r="A547" s="2">
        <v>93</v>
      </c>
      <c r="B547">
        <f t="shared" si="73"/>
        <v>0</v>
      </c>
      <c r="C547">
        <f t="shared" si="74"/>
        <v>1</v>
      </c>
      <c r="D547">
        <f t="shared" si="72"/>
        <v>0</v>
      </c>
      <c r="E547">
        <f t="shared" si="75"/>
        <v>0</v>
      </c>
      <c r="F547">
        <f t="shared" si="76"/>
        <v>0</v>
      </c>
      <c r="G547">
        <f t="shared" si="77"/>
        <v>0</v>
      </c>
      <c r="H547">
        <f t="shared" si="78"/>
        <v>0</v>
      </c>
      <c r="I547">
        <f t="shared" si="79"/>
        <v>0</v>
      </c>
      <c r="J547">
        <f t="shared" si="80"/>
        <v>0</v>
      </c>
    </row>
    <row r="548" spans="1:10" x14ac:dyDescent="0.3">
      <c r="A548" s="2">
        <v>93</v>
      </c>
      <c r="B548">
        <f t="shared" si="73"/>
        <v>0</v>
      </c>
      <c r="C548">
        <f t="shared" si="74"/>
        <v>1</v>
      </c>
      <c r="D548">
        <f t="shared" si="72"/>
        <v>0</v>
      </c>
      <c r="E548">
        <f t="shared" si="75"/>
        <v>0</v>
      </c>
      <c r="F548">
        <f t="shared" si="76"/>
        <v>0</v>
      </c>
      <c r="G548">
        <f t="shared" si="77"/>
        <v>0</v>
      </c>
      <c r="H548">
        <f t="shared" si="78"/>
        <v>0</v>
      </c>
      <c r="I548">
        <f t="shared" si="79"/>
        <v>0</v>
      </c>
      <c r="J548">
        <f t="shared" si="80"/>
        <v>0</v>
      </c>
    </row>
    <row r="549" spans="1:10" x14ac:dyDescent="0.3">
      <c r="A549" s="2">
        <v>93</v>
      </c>
      <c r="B549">
        <f t="shared" si="73"/>
        <v>0</v>
      </c>
      <c r="C549">
        <f t="shared" si="74"/>
        <v>1</v>
      </c>
      <c r="D549">
        <f t="shared" si="72"/>
        <v>0</v>
      </c>
      <c r="E549">
        <f t="shared" si="75"/>
        <v>0</v>
      </c>
      <c r="F549">
        <f t="shared" si="76"/>
        <v>0</v>
      </c>
      <c r="G549">
        <f t="shared" si="77"/>
        <v>0</v>
      </c>
      <c r="H549">
        <f t="shared" si="78"/>
        <v>0</v>
      </c>
      <c r="I549">
        <f t="shared" si="79"/>
        <v>0</v>
      </c>
      <c r="J549">
        <f t="shared" si="80"/>
        <v>0</v>
      </c>
    </row>
    <row r="550" spans="1:10" x14ac:dyDescent="0.3">
      <c r="A550" s="2">
        <v>93</v>
      </c>
      <c r="B550">
        <f t="shared" si="73"/>
        <v>0</v>
      </c>
      <c r="C550">
        <f t="shared" si="74"/>
        <v>1</v>
      </c>
      <c r="D550">
        <f t="shared" si="72"/>
        <v>0</v>
      </c>
      <c r="E550">
        <f t="shared" si="75"/>
        <v>0</v>
      </c>
      <c r="F550">
        <f t="shared" si="76"/>
        <v>0</v>
      </c>
      <c r="G550">
        <f t="shared" si="77"/>
        <v>0</v>
      </c>
      <c r="H550">
        <f t="shared" si="78"/>
        <v>0</v>
      </c>
      <c r="I550">
        <f t="shared" si="79"/>
        <v>0</v>
      </c>
      <c r="J550">
        <f t="shared" si="80"/>
        <v>0</v>
      </c>
    </row>
    <row r="551" spans="1:10" x14ac:dyDescent="0.3">
      <c r="A551" s="2">
        <v>93</v>
      </c>
      <c r="B551">
        <f t="shared" si="73"/>
        <v>0</v>
      </c>
      <c r="C551">
        <f t="shared" si="74"/>
        <v>1</v>
      </c>
      <c r="D551">
        <f t="shared" si="72"/>
        <v>0</v>
      </c>
      <c r="E551">
        <f t="shared" si="75"/>
        <v>0</v>
      </c>
      <c r="F551">
        <f t="shared" si="76"/>
        <v>0</v>
      </c>
      <c r="G551">
        <f t="shared" si="77"/>
        <v>0</v>
      </c>
      <c r="H551">
        <f t="shared" si="78"/>
        <v>0</v>
      </c>
      <c r="I551">
        <f t="shared" si="79"/>
        <v>0</v>
      </c>
      <c r="J551">
        <f t="shared" si="80"/>
        <v>0</v>
      </c>
    </row>
    <row r="552" spans="1:10" x14ac:dyDescent="0.3">
      <c r="A552" s="2">
        <v>94</v>
      </c>
      <c r="B552">
        <f t="shared" si="73"/>
        <v>0</v>
      </c>
      <c r="C552">
        <f t="shared" si="74"/>
        <v>1</v>
      </c>
      <c r="D552">
        <f t="shared" si="72"/>
        <v>0</v>
      </c>
      <c r="E552">
        <f t="shared" si="75"/>
        <v>0</v>
      </c>
      <c r="F552">
        <f t="shared" si="76"/>
        <v>0</v>
      </c>
      <c r="G552">
        <f t="shared" si="77"/>
        <v>0</v>
      </c>
      <c r="H552">
        <f t="shared" si="78"/>
        <v>0</v>
      </c>
      <c r="I552">
        <f t="shared" si="79"/>
        <v>0</v>
      </c>
      <c r="J552">
        <f t="shared" si="80"/>
        <v>0</v>
      </c>
    </row>
    <row r="553" spans="1:10" x14ac:dyDescent="0.3">
      <c r="A553" s="2">
        <v>94</v>
      </c>
      <c r="B553">
        <f t="shared" si="73"/>
        <v>0</v>
      </c>
      <c r="C553">
        <f t="shared" si="74"/>
        <v>1</v>
      </c>
      <c r="D553">
        <f t="shared" si="72"/>
        <v>0</v>
      </c>
      <c r="E553">
        <f t="shared" si="75"/>
        <v>0</v>
      </c>
      <c r="F553">
        <f t="shared" si="76"/>
        <v>0</v>
      </c>
      <c r="G553">
        <f t="shared" si="77"/>
        <v>0</v>
      </c>
      <c r="H553">
        <f t="shared" si="78"/>
        <v>0</v>
      </c>
      <c r="I553">
        <f t="shared" si="79"/>
        <v>0</v>
      </c>
      <c r="J553">
        <f t="shared" si="80"/>
        <v>0</v>
      </c>
    </row>
    <row r="554" spans="1:10" x14ac:dyDescent="0.3">
      <c r="A554" s="2">
        <v>94</v>
      </c>
      <c r="B554">
        <f t="shared" si="73"/>
        <v>0</v>
      </c>
      <c r="C554">
        <f t="shared" si="74"/>
        <v>1</v>
      </c>
      <c r="D554">
        <f t="shared" si="72"/>
        <v>0</v>
      </c>
      <c r="E554">
        <f t="shared" si="75"/>
        <v>0</v>
      </c>
      <c r="F554">
        <f t="shared" si="76"/>
        <v>0</v>
      </c>
      <c r="G554">
        <f t="shared" si="77"/>
        <v>0</v>
      </c>
      <c r="H554">
        <f t="shared" si="78"/>
        <v>0</v>
      </c>
      <c r="I554">
        <f t="shared" si="79"/>
        <v>0</v>
      </c>
      <c r="J554">
        <f t="shared" si="80"/>
        <v>0</v>
      </c>
    </row>
    <row r="555" spans="1:10" x14ac:dyDescent="0.3">
      <c r="A555" s="2">
        <v>94</v>
      </c>
      <c r="B555">
        <f t="shared" si="73"/>
        <v>0</v>
      </c>
      <c r="C555">
        <f t="shared" si="74"/>
        <v>1</v>
      </c>
      <c r="D555">
        <f t="shared" si="72"/>
        <v>0</v>
      </c>
      <c r="E555">
        <f t="shared" si="75"/>
        <v>0</v>
      </c>
      <c r="F555">
        <f t="shared" si="76"/>
        <v>0</v>
      </c>
      <c r="G555">
        <f t="shared" si="77"/>
        <v>0</v>
      </c>
      <c r="H555">
        <f t="shared" si="78"/>
        <v>0</v>
      </c>
      <c r="I555">
        <f t="shared" si="79"/>
        <v>0</v>
      </c>
      <c r="J555">
        <f t="shared" si="80"/>
        <v>0</v>
      </c>
    </row>
    <row r="556" spans="1:10" x14ac:dyDescent="0.3">
      <c r="A556" s="2">
        <v>94</v>
      </c>
      <c r="B556">
        <f t="shared" si="73"/>
        <v>0</v>
      </c>
      <c r="C556">
        <f t="shared" si="74"/>
        <v>1</v>
      </c>
      <c r="D556">
        <f t="shared" si="72"/>
        <v>0</v>
      </c>
      <c r="E556">
        <f t="shared" si="75"/>
        <v>0</v>
      </c>
      <c r="F556">
        <f t="shared" si="76"/>
        <v>0</v>
      </c>
      <c r="G556">
        <f t="shared" si="77"/>
        <v>0</v>
      </c>
      <c r="H556">
        <f t="shared" si="78"/>
        <v>0</v>
      </c>
      <c r="I556">
        <f t="shared" si="79"/>
        <v>0</v>
      </c>
      <c r="J556">
        <f t="shared" si="80"/>
        <v>0</v>
      </c>
    </row>
    <row r="557" spans="1:10" x14ac:dyDescent="0.3">
      <c r="A557" s="2">
        <v>95</v>
      </c>
      <c r="B557">
        <f t="shared" si="73"/>
        <v>0</v>
      </c>
      <c r="C557">
        <f t="shared" si="74"/>
        <v>1</v>
      </c>
      <c r="D557">
        <f t="shared" si="72"/>
        <v>0</v>
      </c>
      <c r="E557">
        <f t="shared" si="75"/>
        <v>0</v>
      </c>
      <c r="F557">
        <f t="shared" si="76"/>
        <v>0</v>
      </c>
      <c r="G557">
        <f t="shared" si="77"/>
        <v>0</v>
      </c>
      <c r="H557">
        <f t="shared" si="78"/>
        <v>0</v>
      </c>
      <c r="I557">
        <f t="shared" si="79"/>
        <v>0</v>
      </c>
      <c r="J557">
        <f t="shared" si="80"/>
        <v>0</v>
      </c>
    </row>
    <row r="558" spans="1:10" x14ac:dyDescent="0.3">
      <c r="A558" s="2">
        <v>95</v>
      </c>
      <c r="B558">
        <f t="shared" si="73"/>
        <v>0</v>
      </c>
      <c r="C558">
        <f t="shared" si="74"/>
        <v>1</v>
      </c>
      <c r="D558">
        <f t="shared" si="72"/>
        <v>0</v>
      </c>
      <c r="E558">
        <f t="shared" si="75"/>
        <v>0</v>
      </c>
      <c r="F558">
        <f t="shared" si="76"/>
        <v>0</v>
      </c>
      <c r="G558">
        <f t="shared" si="77"/>
        <v>0</v>
      </c>
      <c r="H558">
        <f t="shared" si="78"/>
        <v>0</v>
      </c>
      <c r="I558">
        <f t="shared" si="79"/>
        <v>0</v>
      </c>
      <c r="J558">
        <f t="shared" si="80"/>
        <v>0</v>
      </c>
    </row>
    <row r="559" spans="1:10" x14ac:dyDescent="0.3">
      <c r="A559" s="2">
        <v>95</v>
      </c>
      <c r="B559">
        <f t="shared" si="73"/>
        <v>0</v>
      </c>
      <c r="C559">
        <f t="shared" si="74"/>
        <v>1</v>
      </c>
      <c r="D559">
        <f t="shared" si="72"/>
        <v>0</v>
      </c>
      <c r="E559">
        <f t="shared" si="75"/>
        <v>0</v>
      </c>
      <c r="F559">
        <f t="shared" si="76"/>
        <v>0</v>
      </c>
      <c r="G559">
        <f t="shared" si="77"/>
        <v>0</v>
      </c>
      <c r="H559">
        <f t="shared" si="78"/>
        <v>0</v>
      </c>
      <c r="I559">
        <f t="shared" si="79"/>
        <v>0</v>
      </c>
      <c r="J559">
        <f t="shared" si="80"/>
        <v>0</v>
      </c>
    </row>
    <row r="560" spans="1:10" x14ac:dyDescent="0.3">
      <c r="A560" s="2">
        <v>95</v>
      </c>
      <c r="B560">
        <f t="shared" si="73"/>
        <v>0</v>
      </c>
      <c r="C560">
        <f t="shared" si="74"/>
        <v>1</v>
      </c>
      <c r="D560">
        <f t="shared" si="72"/>
        <v>0</v>
      </c>
      <c r="E560">
        <f t="shared" si="75"/>
        <v>0</v>
      </c>
      <c r="F560">
        <f t="shared" si="76"/>
        <v>0</v>
      </c>
      <c r="G560">
        <f t="shared" si="77"/>
        <v>0</v>
      </c>
      <c r="H560">
        <f t="shared" si="78"/>
        <v>0</v>
      </c>
      <c r="I560">
        <f t="shared" si="79"/>
        <v>0</v>
      </c>
      <c r="J560">
        <f t="shared" si="80"/>
        <v>0</v>
      </c>
    </row>
    <row r="561" spans="1:10" x14ac:dyDescent="0.3">
      <c r="A561" s="2">
        <v>95</v>
      </c>
      <c r="B561">
        <f t="shared" si="73"/>
        <v>0</v>
      </c>
      <c r="C561">
        <f t="shared" si="74"/>
        <v>1</v>
      </c>
      <c r="D561">
        <f t="shared" si="72"/>
        <v>0</v>
      </c>
      <c r="E561">
        <f t="shared" si="75"/>
        <v>0</v>
      </c>
      <c r="F561">
        <f t="shared" si="76"/>
        <v>0</v>
      </c>
      <c r="G561">
        <f t="shared" si="77"/>
        <v>0</v>
      </c>
      <c r="H561">
        <f t="shared" si="78"/>
        <v>0</v>
      </c>
      <c r="I561">
        <f t="shared" si="79"/>
        <v>0</v>
      </c>
      <c r="J561">
        <f t="shared" si="80"/>
        <v>0</v>
      </c>
    </row>
    <row r="562" spans="1:10" x14ac:dyDescent="0.3">
      <c r="A562" s="2">
        <v>96</v>
      </c>
      <c r="B562">
        <f t="shared" si="73"/>
        <v>0</v>
      </c>
      <c r="C562">
        <f t="shared" si="74"/>
        <v>1</v>
      </c>
      <c r="D562">
        <f t="shared" si="72"/>
        <v>0</v>
      </c>
      <c r="E562">
        <f t="shared" si="75"/>
        <v>0</v>
      </c>
      <c r="F562">
        <f t="shared" si="76"/>
        <v>0</v>
      </c>
      <c r="G562">
        <f t="shared" si="77"/>
        <v>0</v>
      </c>
      <c r="H562">
        <f t="shared" si="78"/>
        <v>0</v>
      </c>
      <c r="I562">
        <f t="shared" si="79"/>
        <v>0</v>
      </c>
      <c r="J562">
        <f t="shared" si="80"/>
        <v>0</v>
      </c>
    </row>
    <row r="563" spans="1:10" x14ac:dyDescent="0.3">
      <c r="A563" s="2">
        <v>96</v>
      </c>
      <c r="B563">
        <f t="shared" si="73"/>
        <v>0</v>
      </c>
      <c r="C563">
        <f t="shared" si="74"/>
        <v>1</v>
      </c>
      <c r="D563">
        <f t="shared" si="72"/>
        <v>0</v>
      </c>
      <c r="E563">
        <f t="shared" si="75"/>
        <v>0</v>
      </c>
      <c r="F563">
        <f t="shared" si="76"/>
        <v>0</v>
      </c>
      <c r="G563">
        <f t="shared" si="77"/>
        <v>0</v>
      </c>
      <c r="H563">
        <f t="shared" si="78"/>
        <v>0</v>
      </c>
      <c r="I563">
        <f t="shared" si="79"/>
        <v>0</v>
      </c>
      <c r="J563">
        <f t="shared" si="80"/>
        <v>0</v>
      </c>
    </row>
    <row r="564" spans="1:10" x14ac:dyDescent="0.3">
      <c r="A564" s="2">
        <v>96</v>
      </c>
      <c r="B564">
        <f t="shared" si="73"/>
        <v>0</v>
      </c>
      <c r="C564">
        <f t="shared" si="74"/>
        <v>1</v>
      </c>
      <c r="D564">
        <f t="shared" si="72"/>
        <v>0</v>
      </c>
      <c r="E564">
        <f t="shared" si="75"/>
        <v>0</v>
      </c>
      <c r="F564">
        <f t="shared" si="76"/>
        <v>0</v>
      </c>
      <c r="G564">
        <f t="shared" si="77"/>
        <v>0</v>
      </c>
      <c r="H564">
        <f t="shared" si="78"/>
        <v>0</v>
      </c>
      <c r="I564">
        <f t="shared" si="79"/>
        <v>0</v>
      </c>
      <c r="J564">
        <f t="shared" si="80"/>
        <v>0</v>
      </c>
    </row>
    <row r="565" spans="1:10" x14ac:dyDescent="0.3">
      <c r="A565" s="2">
        <v>96</v>
      </c>
      <c r="B565">
        <f t="shared" si="73"/>
        <v>0</v>
      </c>
      <c r="C565">
        <f t="shared" si="74"/>
        <v>1</v>
      </c>
      <c r="D565">
        <f t="shared" si="72"/>
        <v>0</v>
      </c>
      <c r="E565">
        <f t="shared" si="75"/>
        <v>0</v>
      </c>
      <c r="F565">
        <f t="shared" si="76"/>
        <v>0</v>
      </c>
      <c r="G565">
        <f t="shared" si="77"/>
        <v>0</v>
      </c>
      <c r="H565">
        <f t="shared" si="78"/>
        <v>0</v>
      </c>
      <c r="I565">
        <f t="shared" si="79"/>
        <v>0</v>
      </c>
      <c r="J565">
        <f t="shared" si="80"/>
        <v>0</v>
      </c>
    </row>
    <row r="566" spans="1:10" x14ac:dyDescent="0.3">
      <c r="A566" s="2">
        <v>96</v>
      </c>
      <c r="B566">
        <f t="shared" si="73"/>
        <v>0</v>
      </c>
      <c r="C566">
        <f t="shared" si="74"/>
        <v>1</v>
      </c>
      <c r="D566">
        <f t="shared" si="72"/>
        <v>0</v>
      </c>
      <c r="E566">
        <f t="shared" si="75"/>
        <v>0</v>
      </c>
      <c r="F566">
        <f t="shared" si="76"/>
        <v>0</v>
      </c>
      <c r="G566">
        <f t="shared" si="77"/>
        <v>0</v>
      </c>
      <c r="H566">
        <f t="shared" si="78"/>
        <v>0</v>
      </c>
      <c r="I566">
        <f t="shared" si="79"/>
        <v>0</v>
      </c>
      <c r="J566">
        <f t="shared" si="80"/>
        <v>0</v>
      </c>
    </row>
    <row r="567" spans="1:10" x14ac:dyDescent="0.3">
      <c r="A567" s="2">
        <v>96</v>
      </c>
      <c r="B567">
        <f t="shared" si="73"/>
        <v>0</v>
      </c>
      <c r="C567">
        <f t="shared" si="74"/>
        <v>1</v>
      </c>
      <c r="D567">
        <f t="shared" si="72"/>
        <v>0</v>
      </c>
      <c r="E567">
        <f t="shared" si="75"/>
        <v>0</v>
      </c>
      <c r="F567">
        <f t="shared" si="76"/>
        <v>0</v>
      </c>
      <c r="G567">
        <f t="shared" si="77"/>
        <v>0</v>
      </c>
      <c r="H567">
        <f t="shared" si="78"/>
        <v>0</v>
      </c>
      <c r="I567">
        <f t="shared" si="79"/>
        <v>0</v>
      </c>
      <c r="J567">
        <f t="shared" si="80"/>
        <v>0</v>
      </c>
    </row>
    <row r="568" spans="1:10" x14ac:dyDescent="0.3">
      <c r="A568" s="2">
        <v>97</v>
      </c>
      <c r="B568">
        <f t="shared" si="73"/>
        <v>0</v>
      </c>
      <c r="C568">
        <f t="shared" si="74"/>
        <v>1</v>
      </c>
      <c r="D568">
        <f t="shared" si="72"/>
        <v>0</v>
      </c>
      <c r="E568">
        <f t="shared" si="75"/>
        <v>0</v>
      </c>
      <c r="F568">
        <f t="shared" si="76"/>
        <v>0</v>
      </c>
      <c r="G568">
        <f t="shared" si="77"/>
        <v>0</v>
      </c>
      <c r="H568">
        <f t="shared" si="78"/>
        <v>0</v>
      </c>
      <c r="I568">
        <f t="shared" si="79"/>
        <v>0</v>
      </c>
      <c r="J568">
        <f t="shared" si="80"/>
        <v>0</v>
      </c>
    </row>
    <row r="569" spans="1:10" x14ac:dyDescent="0.3">
      <c r="A569" s="2">
        <v>97</v>
      </c>
      <c r="B569">
        <f t="shared" si="73"/>
        <v>0</v>
      </c>
      <c r="C569">
        <f t="shared" si="74"/>
        <v>1</v>
      </c>
      <c r="D569">
        <f t="shared" si="72"/>
        <v>0</v>
      </c>
      <c r="E569">
        <f t="shared" si="75"/>
        <v>0</v>
      </c>
      <c r="F569">
        <f t="shared" si="76"/>
        <v>0</v>
      </c>
      <c r="G569">
        <f t="shared" si="77"/>
        <v>0</v>
      </c>
      <c r="H569">
        <f t="shared" si="78"/>
        <v>0</v>
      </c>
      <c r="I569">
        <f t="shared" si="79"/>
        <v>0</v>
      </c>
      <c r="J569">
        <f t="shared" si="80"/>
        <v>0</v>
      </c>
    </row>
    <row r="570" spans="1:10" x14ac:dyDescent="0.3">
      <c r="A570" s="2">
        <v>97</v>
      </c>
      <c r="B570">
        <f t="shared" si="73"/>
        <v>0</v>
      </c>
      <c r="C570">
        <f t="shared" si="74"/>
        <v>1</v>
      </c>
      <c r="D570">
        <f t="shared" si="72"/>
        <v>0</v>
      </c>
      <c r="E570">
        <f t="shared" si="75"/>
        <v>0</v>
      </c>
      <c r="F570">
        <f t="shared" si="76"/>
        <v>0</v>
      </c>
      <c r="G570">
        <f t="shared" si="77"/>
        <v>0</v>
      </c>
      <c r="H570">
        <f t="shared" si="78"/>
        <v>0</v>
      </c>
      <c r="I570">
        <f t="shared" si="79"/>
        <v>0</v>
      </c>
      <c r="J570">
        <f t="shared" si="80"/>
        <v>0</v>
      </c>
    </row>
    <row r="571" spans="1:10" x14ac:dyDescent="0.3">
      <c r="A571" s="2">
        <v>97</v>
      </c>
      <c r="B571">
        <f t="shared" si="73"/>
        <v>0</v>
      </c>
      <c r="C571">
        <f t="shared" si="74"/>
        <v>1</v>
      </c>
      <c r="D571">
        <f t="shared" si="72"/>
        <v>0</v>
      </c>
      <c r="E571">
        <f t="shared" si="75"/>
        <v>0</v>
      </c>
      <c r="F571">
        <f t="shared" si="76"/>
        <v>0</v>
      </c>
      <c r="G571">
        <f t="shared" si="77"/>
        <v>0</v>
      </c>
      <c r="H571">
        <f t="shared" si="78"/>
        <v>0</v>
      </c>
      <c r="I571">
        <f t="shared" si="79"/>
        <v>0</v>
      </c>
      <c r="J571">
        <f t="shared" si="80"/>
        <v>0</v>
      </c>
    </row>
    <row r="572" spans="1:10" x14ac:dyDescent="0.3">
      <c r="A572" s="2">
        <v>97</v>
      </c>
      <c r="B572">
        <f t="shared" si="73"/>
        <v>0</v>
      </c>
      <c r="C572">
        <f t="shared" si="74"/>
        <v>1</v>
      </c>
      <c r="D572">
        <f t="shared" si="72"/>
        <v>0</v>
      </c>
      <c r="E572">
        <f t="shared" si="75"/>
        <v>0</v>
      </c>
      <c r="F572">
        <f t="shared" si="76"/>
        <v>0</v>
      </c>
      <c r="G572">
        <f t="shared" si="77"/>
        <v>0</v>
      </c>
      <c r="H572">
        <f t="shared" si="78"/>
        <v>0</v>
      </c>
      <c r="I572">
        <f t="shared" si="79"/>
        <v>0</v>
      </c>
      <c r="J572">
        <f t="shared" si="80"/>
        <v>0</v>
      </c>
    </row>
    <row r="573" spans="1:10" x14ac:dyDescent="0.3">
      <c r="A573" s="2">
        <v>97</v>
      </c>
      <c r="B573">
        <f t="shared" si="73"/>
        <v>0</v>
      </c>
      <c r="C573">
        <f t="shared" si="74"/>
        <v>1</v>
      </c>
      <c r="D573">
        <f t="shared" si="72"/>
        <v>0</v>
      </c>
      <c r="E573">
        <f t="shared" si="75"/>
        <v>0</v>
      </c>
      <c r="F573">
        <f t="shared" si="76"/>
        <v>0</v>
      </c>
      <c r="G573">
        <f t="shared" si="77"/>
        <v>0</v>
      </c>
      <c r="H573">
        <f t="shared" si="78"/>
        <v>0</v>
      </c>
      <c r="I573">
        <f t="shared" si="79"/>
        <v>0</v>
      </c>
      <c r="J573">
        <f t="shared" si="80"/>
        <v>0</v>
      </c>
    </row>
    <row r="574" spans="1:10" x14ac:dyDescent="0.3">
      <c r="A574" s="2">
        <v>97</v>
      </c>
      <c r="B574">
        <f t="shared" si="73"/>
        <v>0</v>
      </c>
      <c r="C574">
        <f t="shared" si="74"/>
        <v>1</v>
      </c>
      <c r="D574">
        <f t="shared" si="72"/>
        <v>0</v>
      </c>
      <c r="E574">
        <f t="shared" si="75"/>
        <v>0</v>
      </c>
      <c r="F574">
        <f t="shared" si="76"/>
        <v>0</v>
      </c>
      <c r="G574">
        <f t="shared" si="77"/>
        <v>0</v>
      </c>
      <c r="H574">
        <f t="shared" si="78"/>
        <v>0</v>
      </c>
      <c r="I574">
        <f t="shared" si="79"/>
        <v>0</v>
      </c>
      <c r="J574">
        <f t="shared" si="80"/>
        <v>0</v>
      </c>
    </row>
    <row r="575" spans="1:10" x14ac:dyDescent="0.3">
      <c r="A575" s="2">
        <v>97</v>
      </c>
      <c r="B575">
        <f t="shared" si="73"/>
        <v>0</v>
      </c>
      <c r="C575">
        <f t="shared" si="74"/>
        <v>1</v>
      </c>
      <c r="D575">
        <f t="shared" si="72"/>
        <v>0</v>
      </c>
      <c r="E575">
        <f t="shared" si="75"/>
        <v>0</v>
      </c>
      <c r="F575">
        <f t="shared" si="76"/>
        <v>0</v>
      </c>
      <c r="G575">
        <f t="shared" si="77"/>
        <v>0</v>
      </c>
      <c r="H575">
        <f t="shared" si="78"/>
        <v>0</v>
      </c>
      <c r="I575">
        <f t="shared" si="79"/>
        <v>0</v>
      </c>
      <c r="J575">
        <f t="shared" si="80"/>
        <v>0</v>
      </c>
    </row>
    <row r="576" spans="1:10" x14ac:dyDescent="0.3">
      <c r="A576" s="2">
        <v>97</v>
      </c>
      <c r="B576">
        <f t="shared" si="73"/>
        <v>0</v>
      </c>
      <c r="C576">
        <f t="shared" si="74"/>
        <v>1</v>
      </c>
      <c r="D576">
        <f t="shared" si="72"/>
        <v>0</v>
      </c>
      <c r="E576">
        <f t="shared" si="75"/>
        <v>0</v>
      </c>
      <c r="F576">
        <f t="shared" si="76"/>
        <v>0</v>
      </c>
      <c r="G576">
        <f t="shared" si="77"/>
        <v>0</v>
      </c>
      <c r="H576">
        <f t="shared" si="78"/>
        <v>0</v>
      </c>
      <c r="I576">
        <f t="shared" si="79"/>
        <v>0</v>
      </c>
      <c r="J576">
        <f t="shared" si="80"/>
        <v>0</v>
      </c>
    </row>
    <row r="577" spans="1:10" x14ac:dyDescent="0.3">
      <c r="A577" s="2">
        <v>97</v>
      </c>
      <c r="B577">
        <f t="shared" si="73"/>
        <v>0</v>
      </c>
      <c r="C577">
        <f t="shared" si="74"/>
        <v>1</v>
      </c>
      <c r="D577">
        <f t="shared" ref="D577:D640" si="81" xml:space="preserve"> IF(AND(100&lt;A577, A577&lt;301), 1, 0)</f>
        <v>0</v>
      </c>
      <c r="E577">
        <f t="shared" si="75"/>
        <v>0</v>
      </c>
      <c r="F577">
        <f t="shared" si="76"/>
        <v>0</v>
      </c>
      <c r="G577">
        <f t="shared" si="77"/>
        <v>0</v>
      </c>
      <c r="H577">
        <f t="shared" si="78"/>
        <v>0</v>
      </c>
      <c r="I577">
        <f t="shared" si="79"/>
        <v>0</v>
      </c>
      <c r="J577">
        <f t="shared" si="80"/>
        <v>0</v>
      </c>
    </row>
    <row r="578" spans="1:10" x14ac:dyDescent="0.3">
      <c r="A578" s="2">
        <v>97</v>
      </c>
      <c r="B578">
        <f t="shared" ref="B578:B641" si="82" xml:space="preserve"> IF(A578&lt;51, 1, 0)</f>
        <v>0</v>
      </c>
      <c r="C578">
        <f t="shared" ref="C578:C641" si="83" xml:space="preserve"> IF(AND(50&lt;A578, A578&lt;101), 1, 0)</f>
        <v>1</v>
      </c>
      <c r="D578">
        <f t="shared" si="81"/>
        <v>0</v>
      </c>
      <c r="E578">
        <f t="shared" ref="E578:E641" si="84" xml:space="preserve"> IF(AND(300&lt;A578, A578&lt;501), 1, 0)</f>
        <v>0</v>
      </c>
      <c r="F578">
        <f t="shared" ref="F578:F641" si="85" xml:space="preserve"> IF(AND(500&lt;A578, A578&lt;701), 1, 0)</f>
        <v>0</v>
      </c>
      <c r="G578">
        <f t="shared" ref="G578:G641" si="86" xml:space="preserve"> IF(AND(700&lt;A578, A578&lt;901), 1, 0)</f>
        <v>0</v>
      </c>
      <c r="H578">
        <f t="shared" ref="H578:H641" si="87" xml:space="preserve"> IF(AND(900&lt;A578, A578&lt;1101), 1, 0)</f>
        <v>0</v>
      </c>
      <c r="I578">
        <f t="shared" ref="I578:I641" si="88" xml:space="preserve"> IF(AND(1100&lt;A578, A578&lt;2000), 1, 0)</f>
        <v>0</v>
      </c>
      <c r="J578">
        <f t="shared" ref="J578:J641" si="89" xml:space="preserve"> IF(AND(2000&lt;A578, A578&lt;4000), 1, 0)</f>
        <v>0</v>
      </c>
    </row>
    <row r="579" spans="1:10" x14ac:dyDescent="0.3">
      <c r="A579" s="2">
        <v>97</v>
      </c>
      <c r="B579">
        <f t="shared" si="82"/>
        <v>0</v>
      </c>
      <c r="C579">
        <f t="shared" si="83"/>
        <v>1</v>
      </c>
      <c r="D579">
        <f t="shared" si="81"/>
        <v>0</v>
      </c>
      <c r="E579">
        <f t="shared" si="84"/>
        <v>0</v>
      </c>
      <c r="F579">
        <f t="shared" si="85"/>
        <v>0</v>
      </c>
      <c r="G579">
        <f t="shared" si="86"/>
        <v>0</v>
      </c>
      <c r="H579">
        <f t="shared" si="87"/>
        <v>0</v>
      </c>
      <c r="I579">
        <f t="shared" si="88"/>
        <v>0</v>
      </c>
      <c r="J579">
        <f t="shared" si="89"/>
        <v>0</v>
      </c>
    </row>
    <row r="580" spans="1:10" x14ac:dyDescent="0.3">
      <c r="A580" s="2">
        <v>97</v>
      </c>
      <c r="B580">
        <f t="shared" si="82"/>
        <v>0</v>
      </c>
      <c r="C580">
        <f t="shared" si="83"/>
        <v>1</v>
      </c>
      <c r="D580">
        <f t="shared" si="81"/>
        <v>0</v>
      </c>
      <c r="E580">
        <f t="shared" si="84"/>
        <v>0</v>
      </c>
      <c r="F580">
        <f t="shared" si="85"/>
        <v>0</v>
      </c>
      <c r="G580">
        <f t="shared" si="86"/>
        <v>0</v>
      </c>
      <c r="H580">
        <f t="shared" si="87"/>
        <v>0</v>
      </c>
      <c r="I580">
        <f t="shared" si="88"/>
        <v>0</v>
      </c>
      <c r="J580">
        <f t="shared" si="89"/>
        <v>0</v>
      </c>
    </row>
    <row r="581" spans="1:10" x14ac:dyDescent="0.3">
      <c r="A581" s="2">
        <v>98</v>
      </c>
      <c r="B581">
        <f t="shared" si="82"/>
        <v>0</v>
      </c>
      <c r="C581">
        <f t="shared" si="83"/>
        <v>1</v>
      </c>
      <c r="D581">
        <f t="shared" si="81"/>
        <v>0</v>
      </c>
      <c r="E581">
        <f t="shared" si="84"/>
        <v>0</v>
      </c>
      <c r="F581">
        <f t="shared" si="85"/>
        <v>0</v>
      </c>
      <c r="G581">
        <f t="shared" si="86"/>
        <v>0</v>
      </c>
      <c r="H581">
        <f t="shared" si="87"/>
        <v>0</v>
      </c>
      <c r="I581">
        <f t="shared" si="88"/>
        <v>0</v>
      </c>
      <c r="J581">
        <f t="shared" si="89"/>
        <v>0</v>
      </c>
    </row>
    <row r="582" spans="1:10" x14ac:dyDescent="0.3">
      <c r="A582" s="2">
        <v>98</v>
      </c>
      <c r="B582">
        <f t="shared" si="82"/>
        <v>0</v>
      </c>
      <c r="C582">
        <f t="shared" si="83"/>
        <v>1</v>
      </c>
      <c r="D582">
        <f t="shared" si="81"/>
        <v>0</v>
      </c>
      <c r="E582">
        <f t="shared" si="84"/>
        <v>0</v>
      </c>
      <c r="F582">
        <f t="shared" si="85"/>
        <v>0</v>
      </c>
      <c r="G582">
        <f t="shared" si="86"/>
        <v>0</v>
      </c>
      <c r="H582">
        <f t="shared" si="87"/>
        <v>0</v>
      </c>
      <c r="I582">
        <f t="shared" si="88"/>
        <v>0</v>
      </c>
      <c r="J582">
        <f t="shared" si="89"/>
        <v>0</v>
      </c>
    </row>
    <row r="583" spans="1:10" x14ac:dyDescent="0.3">
      <c r="A583" s="2">
        <v>98</v>
      </c>
      <c r="B583">
        <f t="shared" si="82"/>
        <v>0</v>
      </c>
      <c r="C583">
        <f t="shared" si="83"/>
        <v>1</v>
      </c>
      <c r="D583">
        <f t="shared" si="81"/>
        <v>0</v>
      </c>
      <c r="E583">
        <f t="shared" si="84"/>
        <v>0</v>
      </c>
      <c r="F583">
        <f t="shared" si="85"/>
        <v>0</v>
      </c>
      <c r="G583">
        <f t="shared" si="86"/>
        <v>0</v>
      </c>
      <c r="H583">
        <f t="shared" si="87"/>
        <v>0</v>
      </c>
      <c r="I583">
        <f t="shared" si="88"/>
        <v>0</v>
      </c>
      <c r="J583">
        <f t="shared" si="89"/>
        <v>0</v>
      </c>
    </row>
    <row r="584" spans="1:10" x14ac:dyDescent="0.3">
      <c r="A584" s="2">
        <v>98</v>
      </c>
      <c r="B584">
        <f t="shared" si="82"/>
        <v>0</v>
      </c>
      <c r="C584">
        <f t="shared" si="83"/>
        <v>1</v>
      </c>
      <c r="D584">
        <f t="shared" si="81"/>
        <v>0</v>
      </c>
      <c r="E584">
        <f t="shared" si="84"/>
        <v>0</v>
      </c>
      <c r="F584">
        <f t="shared" si="85"/>
        <v>0</v>
      </c>
      <c r="G584">
        <f t="shared" si="86"/>
        <v>0</v>
      </c>
      <c r="H584">
        <f t="shared" si="87"/>
        <v>0</v>
      </c>
      <c r="I584">
        <f t="shared" si="88"/>
        <v>0</v>
      </c>
      <c r="J584">
        <f t="shared" si="89"/>
        <v>0</v>
      </c>
    </row>
    <row r="585" spans="1:10" x14ac:dyDescent="0.3">
      <c r="A585" s="2">
        <v>98</v>
      </c>
      <c r="B585">
        <f t="shared" si="82"/>
        <v>0</v>
      </c>
      <c r="C585">
        <f t="shared" si="83"/>
        <v>1</v>
      </c>
      <c r="D585">
        <f t="shared" si="81"/>
        <v>0</v>
      </c>
      <c r="E585">
        <f t="shared" si="84"/>
        <v>0</v>
      </c>
      <c r="F585">
        <f t="shared" si="85"/>
        <v>0</v>
      </c>
      <c r="G585">
        <f t="shared" si="86"/>
        <v>0</v>
      </c>
      <c r="H585">
        <f t="shared" si="87"/>
        <v>0</v>
      </c>
      <c r="I585">
        <f t="shared" si="88"/>
        <v>0</v>
      </c>
      <c r="J585">
        <f t="shared" si="89"/>
        <v>0</v>
      </c>
    </row>
    <row r="586" spans="1:10" x14ac:dyDescent="0.3">
      <c r="A586" s="2">
        <v>98</v>
      </c>
      <c r="B586">
        <f t="shared" si="82"/>
        <v>0</v>
      </c>
      <c r="C586">
        <f t="shared" si="83"/>
        <v>1</v>
      </c>
      <c r="D586">
        <f t="shared" si="81"/>
        <v>0</v>
      </c>
      <c r="E586">
        <f t="shared" si="84"/>
        <v>0</v>
      </c>
      <c r="F586">
        <f t="shared" si="85"/>
        <v>0</v>
      </c>
      <c r="G586">
        <f t="shared" si="86"/>
        <v>0</v>
      </c>
      <c r="H586">
        <f t="shared" si="87"/>
        <v>0</v>
      </c>
      <c r="I586">
        <f t="shared" si="88"/>
        <v>0</v>
      </c>
      <c r="J586">
        <f t="shared" si="89"/>
        <v>0</v>
      </c>
    </row>
    <row r="587" spans="1:10" x14ac:dyDescent="0.3">
      <c r="A587" s="2">
        <v>99</v>
      </c>
      <c r="B587">
        <f t="shared" si="82"/>
        <v>0</v>
      </c>
      <c r="C587">
        <f t="shared" si="83"/>
        <v>1</v>
      </c>
      <c r="D587">
        <f t="shared" si="81"/>
        <v>0</v>
      </c>
      <c r="E587">
        <f t="shared" si="84"/>
        <v>0</v>
      </c>
      <c r="F587">
        <f t="shared" si="85"/>
        <v>0</v>
      </c>
      <c r="G587">
        <f t="shared" si="86"/>
        <v>0</v>
      </c>
      <c r="H587">
        <f t="shared" si="87"/>
        <v>0</v>
      </c>
      <c r="I587">
        <f t="shared" si="88"/>
        <v>0</v>
      </c>
      <c r="J587">
        <f t="shared" si="89"/>
        <v>0</v>
      </c>
    </row>
    <row r="588" spans="1:10" x14ac:dyDescent="0.3">
      <c r="A588" s="2">
        <v>99</v>
      </c>
      <c r="B588">
        <f t="shared" si="82"/>
        <v>0</v>
      </c>
      <c r="C588">
        <f t="shared" si="83"/>
        <v>1</v>
      </c>
      <c r="D588">
        <f t="shared" si="81"/>
        <v>0</v>
      </c>
      <c r="E588">
        <f t="shared" si="84"/>
        <v>0</v>
      </c>
      <c r="F588">
        <f t="shared" si="85"/>
        <v>0</v>
      </c>
      <c r="G588">
        <f t="shared" si="86"/>
        <v>0</v>
      </c>
      <c r="H588">
        <f t="shared" si="87"/>
        <v>0</v>
      </c>
      <c r="I588">
        <f t="shared" si="88"/>
        <v>0</v>
      </c>
      <c r="J588">
        <f t="shared" si="89"/>
        <v>0</v>
      </c>
    </row>
    <row r="589" spans="1:10" x14ac:dyDescent="0.3">
      <c r="A589" s="2">
        <v>99</v>
      </c>
      <c r="B589">
        <f t="shared" si="82"/>
        <v>0</v>
      </c>
      <c r="C589">
        <f t="shared" si="83"/>
        <v>1</v>
      </c>
      <c r="D589">
        <f t="shared" si="81"/>
        <v>0</v>
      </c>
      <c r="E589">
        <f t="shared" si="84"/>
        <v>0</v>
      </c>
      <c r="F589">
        <f t="shared" si="85"/>
        <v>0</v>
      </c>
      <c r="G589">
        <f t="shared" si="86"/>
        <v>0</v>
      </c>
      <c r="H589">
        <f t="shared" si="87"/>
        <v>0</v>
      </c>
      <c r="I589">
        <f t="shared" si="88"/>
        <v>0</v>
      </c>
      <c r="J589">
        <f t="shared" si="89"/>
        <v>0</v>
      </c>
    </row>
    <row r="590" spans="1:10" x14ac:dyDescent="0.3">
      <c r="A590" s="2">
        <v>99</v>
      </c>
      <c r="B590">
        <f t="shared" si="82"/>
        <v>0</v>
      </c>
      <c r="C590">
        <f t="shared" si="83"/>
        <v>1</v>
      </c>
      <c r="D590">
        <f t="shared" si="81"/>
        <v>0</v>
      </c>
      <c r="E590">
        <f t="shared" si="84"/>
        <v>0</v>
      </c>
      <c r="F590">
        <f t="shared" si="85"/>
        <v>0</v>
      </c>
      <c r="G590">
        <f t="shared" si="86"/>
        <v>0</v>
      </c>
      <c r="H590">
        <f t="shared" si="87"/>
        <v>0</v>
      </c>
      <c r="I590">
        <f t="shared" si="88"/>
        <v>0</v>
      </c>
      <c r="J590">
        <f t="shared" si="89"/>
        <v>0</v>
      </c>
    </row>
    <row r="591" spans="1:10" x14ac:dyDescent="0.3">
      <c r="A591" s="2">
        <v>99</v>
      </c>
      <c r="B591">
        <f t="shared" si="82"/>
        <v>0</v>
      </c>
      <c r="C591">
        <f t="shared" si="83"/>
        <v>1</v>
      </c>
      <c r="D591">
        <f t="shared" si="81"/>
        <v>0</v>
      </c>
      <c r="E591">
        <f t="shared" si="84"/>
        <v>0</v>
      </c>
      <c r="F591">
        <f t="shared" si="85"/>
        <v>0</v>
      </c>
      <c r="G591">
        <f t="shared" si="86"/>
        <v>0</v>
      </c>
      <c r="H591">
        <f t="shared" si="87"/>
        <v>0</v>
      </c>
      <c r="I591">
        <f t="shared" si="88"/>
        <v>0</v>
      </c>
      <c r="J591">
        <f t="shared" si="89"/>
        <v>0</v>
      </c>
    </row>
    <row r="592" spans="1:10" x14ac:dyDescent="0.3">
      <c r="A592" s="2">
        <v>99</v>
      </c>
      <c r="B592">
        <f t="shared" si="82"/>
        <v>0</v>
      </c>
      <c r="C592">
        <f t="shared" si="83"/>
        <v>1</v>
      </c>
      <c r="D592">
        <f t="shared" si="81"/>
        <v>0</v>
      </c>
      <c r="E592">
        <f t="shared" si="84"/>
        <v>0</v>
      </c>
      <c r="F592">
        <f t="shared" si="85"/>
        <v>0</v>
      </c>
      <c r="G592">
        <f t="shared" si="86"/>
        <v>0</v>
      </c>
      <c r="H592">
        <f t="shared" si="87"/>
        <v>0</v>
      </c>
      <c r="I592">
        <f t="shared" si="88"/>
        <v>0</v>
      </c>
      <c r="J592">
        <f t="shared" si="89"/>
        <v>0</v>
      </c>
    </row>
    <row r="593" spans="1:10" x14ac:dyDescent="0.3">
      <c r="A593" s="2">
        <v>100</v>
      </c>
      <c r="B593">
        <f t="shared" si="82"/>
        <v>0</v>
      </c>
      <c r="C593">
        <f t="shared" si="83"/>
        <v>1</v>
      </c>
      <c r="D593">
        <f t="shared" si="81"/>
        <v>0</v>
      </c>
      <c r="E593">
        <f t="shared" si="84"/>
        <v>0</v>
      </c>
      <c r="F593">
        <f t="shared" si="85"/>
        <v>0</v>
      </c>
      <c r="G593">
        <f t="shared" si="86"/>
        <v>0</v>
      </c>
      <c r="H593">
        <f t="shared" si="87"/>
        <v>0</v>
      </c>
      <c r="I593">
        <f t="shared" si="88"/>
        <v>0</v>
      </c>
      <c r="J593">
        <f t="shared" si="89"/>
        <v>0</v>
      </c>
    </row>
    <row r="594" spans="1:10" x14ac:dyDescent="0.3">
      <c r="A594" s="2">
        <v>100</v>
      </c>
      <c r="B594">
        <f t="shared" si="82"/>
        <v>0</v>
      </c>
      <c r="C594">
        <f t="shared" si="83"/>
        <v>1</v>
      </c>
      <c r="D594">
        <f t="shared" si="81"/>
        <v>0</v>
      </c>
      <c r="E594">
        <f t="shared" si="84"/>
        <v>0</v>
      </c>
      <c r="F594">
        <f t="shared" si="85"/>
        <v>0</v>
      </c>
      <c r="G594">
        <f t="shared" si="86"/>
        <v>0</v>
      </c>
      <c r="H594">
        <f t="shared" si="87"/>
        <v>0</v>
      </c>
      <c r="I594">
        <f t="shared" si="88"/>
        <v>0</v>
      </c>
      <c r="J594">
        <f t="shared" si="89"/>
        <v>0</v>
      </c>
    </row>
    <row r="595" spans="1:10" x14ac:dyDescent="0.3">
      <c r="A595" s="2">
        <v>100</v>
      </c>
      <c r="B595">
        <f t="shared" si="82"/>
        <v>0</v>
      </c>
      <c r="C595">
        <f t="shared" si="83"/>
        <v>1</v>
      </c>
      <c r="D595">
        <f t="shared" si="81"/>
        <v>0</v>
      </c>
      <c r="E595">
        <f t="shared" si="84"/>
        <v>0</v>
      </c>
      <c r="F595">
        <f t="shared" si="85"/>
        <v>0</v>
      </c>
      <c r="G595">
        <f t="shared" si="86"/>
        <v>0</v>
      </c>
      <c r="H595">
        <f t="shared" si="87"/>
        <v>0</v>
      </c>
      <c r="I595">
        <f t="shared" si="88"/>
        <v>0</v>
      </c>
      <c r="J595">
        <f t="shared" si="89"/>
        <v>0</v>
      </c>
    </row>
    <row r="596" spans="1:10" x14ac:dyDescent="0.3">
      <c r="A596" s="2">
        <v>100</v>
      </c>
      <c r="B596">
        <f t="shared" si="82"/>
        <v>0</v>
      </c>
      <c r="C596">
        <f t="shared" si="83"/>
        <v>1</v>
      </c>
      <c r="D596">
        <f t="shared" si="81"/>
        <v>0</v>
      </c>
      <c r="E596">
        <f t="shared" si="84"/>
        <v>0</v>
      </c>
      <c r="F596">
        <f t="shared" si="85"/>
        <v>0</v>
      </c>
      <c r="G596">
        <f t="shared" si="86"/>
        <v>0</v>
      </c>
      <c r="H596">
        <f t="shared" si="87"/>
        <v>0</v>
      </c>
      <c r="I596">
        <f t="shared" si="88"/>
        <v>0</v>
      </c>
      <c r="J596">
        <f t="shared" si="89"/>
        <v>0</v>
      </c>
    </row>
    <row r="597" spans="1:10" x14ac:dyDescent="0.3">
      <c r="A597" s="2">
        <v>100</v>
      </c>
      <c r="B597">
        <f t="shared" si="82"/>
        <v>0</v>
      </c>
      <c r="C597">
        <f t="shared" si="83"/>
        <v>1</v>
      </c>
      <c r="D597">
        <f t="shared" si="81"/>
        <v>0</v>
      </c>
      <c r="E597">
        <f t="shared" si="84"/>
        <v>0</v>
      </c>
      <c r="F597">
        <f t="shared" si="85"/>
        <v>0</v>
      </c>
      <c r="G597">
        <f t="shared" si="86"/>
        <v>0</v>
      </c>
      <c r="H597">
        <f t="shared" si="87"/>
        <v>0</v>
      </c>
      <c r="I597">
        <f t="shared" si="88"/>
        <v>0</v>
      </c>
      <c r="J597">
        <f t="shared" si="89"/>
        <v>0</v>
      </c>
    </row>
    <row r="598" spans="1:10" x14ac:dyDescent="0.3">
      <c r="A598" s="2">
        <v>100</v>
      </c>
      <c r="B598">
        <f t="shared" si="82"/>
        <v>0</v>
      </c>
      <c r="C598">
        <f t="shared" si="83"/>
        <v>1</v>
      </c>
      <c r="D598">
        <f t="shared" si="81"/>
        <v>0</v>
      </c>
      <c r="E598">
        <f t="shared" si="84"/>
        <v>0</v>
      </c>
      <c r="F598">
        <f t="shared" si="85"/>
        <v>0</v>
      </c>
      <c r="G598">
        <f t="shared" si="86"/>
        <v>0</v>
      </c>
      <c r="H598">
        <f t="shared" si="87"/>
        <v>0</v>
      </c>
      <c r="I598">
        <f t="shared" si="88"/>
        <v>0</v>
      </c>
      <c r="J598">
        <f t="shared" si="89"/>
        <v>0</v>
      </c>
    </row>
    <row r="599" spans="1:10" x14ac:dyDescent="0.3">
      <c r="A599" s="2">
        <v>100</v>
      </c>
      <c r="B599">
        <f t="shared" si="82"/>
        <v>0</v>
      </c>
      <c r="C599">
        <f t="shared" si="83"/>
        <v>1</v>
      </c>
      <c r="D599">
        <f t="shared" si="81"/>
        <v>0</v>
      </c>
      <c r="E599">
        <f t="shared" si="84"/>
        <v>0</v>
      </c>
      <c r="F599">
        <f t="shared" si="85"/>
        <v>0</v>
      </c>
      <c r="G599">
        <f t="shared" si="86"/>
        <v>0</v>
      </c>
      <c r="H599">
        <f t="shared" si="87"/>
        <v>0</v>
      </c>
      <c r="I599">
        <f t="shared" si="88"/>
        <v>0</v>
      </c>
      <c r="J599">
        <f t="shared" si="89"/>
        <v>0</v>
      </c>
    </row>
    <row r="600" spans="1:10" x14ac:dyDescent="0.3">
      <c r="A600" s="2">
        <v>100</v>
      </c>
      <c r="B600">
        <f t="shared" si="82"/>
        <v>0</v>
      </c>
      <c r="C600">
        <f t="shared" si="83"/>
        <v>1</v>
      </c>
      <c r="D600">
        <f t="shared" si="81"/>
        <v>0</v>
      </c>
      <c r="E600">
        <f t="shared" si="84"/>
        <v>0</v>
      </c>
      <c r="F600">
        <f t="shared" si="85"/>
        <v>0</v>
      </c>
      <c r="G600">
        <f t="shared" si="86"/>
        <v>0</v>
      </c>
      <c r="H600">
        <f t="shared" si="87"/>
        <v>0</v>
      </c>
      <c r="I600">
        <f t="shared" si="88"/>
        <v>0</v>
      </c>
      <c r="J600">
        <f t="shared" si="89"/>
        <v>0</v>
      </c>
    </row>
    <row r="601" spans="1:10" x14ac:dyDescent="0.3">
      <c r="A601" s="2">
        <v>100</v>
      </c>
      <c r="B601">
        <f t="shared" si="82"/>
        <v>0</v>
      </c>
      <c r="C601">
        <f t="shared" si="83"/>
        <v>1</v>
      </c>
      <c r="D601">
        <f t="shared" si="81"/>
        <v>0</v>
      </c>
      <c r="E601">
        <f t="shared" si="84"/>
        <v>0</v>
      </c>
      <c r="F601">
        <f t="shared" si="85"/>
        <v>0</v>
      </c>
      <c r="G601">
        <f t="shared" si="86"/>
        <v>0</v>
      </c>
      <c r="H601">
        <f t="shared" si="87"/>
        <v>0</v>
      </c>
      <c r="I601">
        <f t="shared" si="88"/>
        <v>0</v>
      </c>
      <c r="J601">
        <f t="shared" si="89"/>
        <v>0</v>
      </c>
    </row>
    <row r="602" spans="1:10" x14ac:dyDescent="0.3">
      <c r="A602" s="2">
        <v>100</v>
      </c>
      <c r="B602">
        <f t="shared" si="82"/>
        <v>0</v>
      </c>
      <c r="C602">
        <f t="shared" si="83"/>
        <v>1</v>
      </c>
      <c r="D602">
        <f t="shared" si="81"/>
        <v>0</v>
      </c>
      <c r="E602">
        <f t="shared" si="84"/>
        <v>0</v>
      </c>
      <c r="F602">
        <f t="shared" si="85"/>
        <v>0</v>
      </c>
      <c r="G602">
        <f t="shared" si="86"/>
        <v>0</v>
      </c>
      <c r="H602">
        <f t="shared" si="87"/>
        <v>0</v>
      </c>
      <c r="I602">
        <f t="shared" si="88"/>
        <v>0</v>
      </c>
      <c r="J602">
        <f t="shared" si="89"/>
        <v>0</v>
      </c>
    </row>
    <row r="603" spans="1:10" x14ac:dyDescent="0.3">
      <c r="A603" s="2">
        <v>101</v>
      </c>
      <c r="B603">
        <f t="shared" si="82"/>
        <v>0</v>
      </c>
      <c r="C603">
        <f t="shared" si="83"/>
        <v>0</v>
      </c>
      <c r="D603">
        <f t="shared" si="81"/>
        <v>1</v>
      </c>
      <c r="E603">
        <f t="shared" si="84"/>
        <v>0</v>
      </c>
      <c r="F603">
        <f t="shared" si="85"/>
        <v>0</v>
      </c>
      <c r="G603">
        <f t="shared" si="86"/>
        <v>0</v>
      </c>
      <c r="H603">
        <f t="shared" si="87"/>
        <v>0</v>
      </c>
      <c r="I603">
        <f t="shared" si="88"/>
        <v>0</v>
      </c>
      <c r="J603">
        <f t="shared" si="89"/>
        <v>0</v>
      </c>
    </row>
    <row r="604" spans="1:10" x14ac:dyDescent="0.3">
      <c r="A604" s="2">
        <v>101</v>
      </c>
      <c r="B604">
        <f t="shared" si="82"/>
        <v>0</v>
      </c>
      <c r="C604">
        <f t="shared" si="83"/>
        <v>0</v>
      </c>
      <c r="D604">
        <f t="shared" si="81"/>
        <v>1</v>
      </c>
      <c r="E604">
        <f t="shared" si="84"/>
        <v>0</v>
      </c>
      <c r="F604">
        <f t="shared" si="85"/>
        <v>0</v>
      </c>
      <c r="G604">
        <f t="shared" si="86"/>
        <v>0</v>
      </c>
      <c r="H604">
        <f t="shared" si="87"/>
        <v>0</v>
      </c>
      <c r="I604">
        <f t="shared" si="88"/>
        <v>0</v>
      </c>
      <c r="J604">
        <f t="shared" si="89"/>
        <v>0</v>
      </c>
    </row>
    <row r="605" spans="1:10" x14ac:dyDescent="0.3">
      <c r="A605" s="2">
        <v>101</v>
      </c>
      <c r="B605">
        <f t="shared" si="82"/>
        <v>0</v>
      </c>
      <c r="C605">
        <f t="shared" si="83"/>
        <v>0</v>
      </c>
      <c r="D605">
        <f t="shared" si="81"/>
        <v>1</v>
      </c>
      <c r="E605">
        <f t="shared" si="84"/>
        <v>0</v>
      </c>
      <c r="F605">
        <f t="shared" si="85"/>
        <v>0</v>
      </c>
      <c r="G605">
        <f t="shared" si="86"/>
        <v>0</v>
      </c>
      <c r="H605">
        <f t="shared" si="87"/>
        <v>0</v>
      </c>
      <c r="I605">
        <f t="shared" si="88"/>
        <v>0</v>
      </c>
      <c r="J605">
        <f t="shared" si="89"/>
        <v>0</v>
      </c>
    </row>
    <row r="606" spans="1:10" x14ac:dyDescent="0.3">
      <c r="A606" s="2">
        <v>101</v>
      </c>
      <c r="B606">
        <f t="shared" si="82"/>
        <v>0</v>
      </c>
      <c r="C606">
        <f t="shared" si="83"/>
        <v>0</v>
      </c>
      <c r="D606">
        <f t="shared" si="81"/>
        <v>1</v>
      </c>
      <c r="E606">
        <f t="shared" si="84"/>
        <v>0</v>
      </c>
      <c r="F606">
        <f t="shared" si="85"/>
        <v>0</v>
      </c>
      <c r="G606">
        <f t="shared" si="86"/>
        <v>0</v>
      </c>
      <c r="H606">
        <f t="shared" si="87"/>
        <v>0</v>
      </c>
      <c r="I606">
        <f t="shared" si="88"/>
        <v>0</v>
      </c>
      <c r="J606">
        <f t="shared" si="89"/>
        <v>0</v>
      </c>
    </row>
    <row r="607" spans="1:10" x14ac:dyDescent="0.3">
      <c r="A607" s="2">
        <v>101</v>
      </c>
      <c r="B607">
        <f t="shared" si="82"/>
        <v>0</v>
      </c>
      <c r="C607">
        <f t="shared" si="83"/>
        <v>0</v>
      </c>
      <c r="D607">
        <f t="shared" si="81"/>
        <v>1</v>
      </c>
      <c r="E607">
        <f t="shared" si="84"/>
        <v>0</v>
      </c>
      <c r="F607">
        <f t="shared" si="85"/>
        <v>0</v>
      </c>
      <c r="G607">
        <f t="shared" si="86"/>
        <v>0</v>
      </c>
      <c r="H607">
        <f t="shared" si="87"/>
        <v>0</v>
      </c>
      <c r="I607">
        <f t="shared" si="88"/>
        <v>0</v>
      </c>
      <c r="J607">
        <f t="shared" si="89"/>
        <v>0</v>
      </c>
    </row>
    <row r="608" spans="1:10" x14ac:dyDescent="0.3">
      <c r="A608" s="2">
        <v>101</v>
      </c>
      <c r="B608">
        <f t="shared" si="82"/>
        <v>0</v>
      </c>
      <c r="C608">
        <f t="shared" si="83"/>
        <v>0</v>
      </c>
      <c r="D608">
        <f t="shared" si="81"/>
        <v>1</v>
      </c>
      <c r="E608">
        <f t="shared" si="84"/>
        <v>0</v>
      </c>
      <c r="F608">
        <f t="shared" si="85"/>
        <v>0</v>
      </c>
      <c r="G608">
        <f t="shared" si="86"/>
        <v>0</v>
      </c>
      <c r="H608">
        <f t="shared" si="87"/>
        <v>0</v>
      </c>
      <c r="I608">
        <f t="shared" si="88"/>
        <v>0</v>
      </c>
      <c r="J608">
        <f t="shared" si="89"/>
        <v>0</v>
      </c>
    </row>
    <row r="609" spans="1:10" x14ac:dyDescent="0.3">
      <c r="A609" s="2">
        <v>101</v>
      </c>
      <c r="B609">
        <f t="shared" si="82"/>
        <v>0</v>
      </c>
      <c r="C609">
        <f t="shared" si="83"/>
        <v>0</v>
      </c>
      <c r="D609">
        <f t="shared" si="81"/>
        <v>1</v>
      </c>
      <c r="E609">
        <f t="shared" si="84"/>
        <v>0</v>
      </c>
      <c r="F609">
        <f t="shared" si="85"/>
        <v>0</v>
      </c>
      <c r="G609">
        <f t="shared" si="86"/>
        <v>0</v>
      </c>
      <c r="H609">
        <f t="shared" si="87"/>
        <v>0</v>
      </c>
      <c r="I609">
        <f t="shared" si="88"/>
        <v>0</v>
      </c>
      <c r="J609">
        <f t="shared" si="89"/>
        <v>0</v>
      </c>
    </row>
    <row r="610" spans="1:10" x14ac:dyDescent="0.3">
      <c r="A610" s="2">
        <v>101</v>
      </c>
      <c r="B610">
        <f t="shared" si="82"/>
        <v>0</v>
      </c>
      <c r="C610">
        <f t="shared" si="83"/>
        <v>0</v>
      </c>
      <c r="D610">
        <f t="shared" si="81"/>
        <v>1</v>
      </c>
      <c r="E610">
        <f t="shared" si="84"/>
        <v>0</v>
      </c>
      <c r="F610">
        <f t="shared" si="85"/>
        <v>0</v>
      </c>
      <c r="G610">
        <f t="shared" si="86"/>
        <v>0</v>
      </c>
      <c r="H610">
        <f t="shared" si="87"/>
        <v>0</v>
      </c>
      <c r="I610">
        <f t="shared" si="88"/>
        <v>0</v>
      </c>
      <c r="J610">
        <f t="shared" si="89"/>
        <v>0</v>
      </c>
    </row>
    <row r="611" spans="1:10" x14ac:dyDescent="0.3">
      <c r="A611" s="2">
        <v>102</v>
      </c>
      <c r="B611">
        <f t="shared" si="82"/>
        <v>0</v>
      </c>
      <c r="C611">
        <f t="shared" si="83"/>
        <v>0</v>
      </c>
      <c r="D611">
        <f t="shared" si="81"/>
        <v>1</v>
      </c>
      <c r="E611">
        <f t="shared" si="84"/>
        <v>0</v>
      </c>
      <c r="F611">
        <f t="shared" si="85"/>
        <v>0</v>
      </c>
      <c r="G611">
        <f t="shared" si="86"/>
        <v>0</v>
      </c>
      <c r="H611">
        <f t="shared" si="87"/>
        <v>0</v>
      </c>
      <c r="I611">
        <f t="shared" si="88"/>
        <v>0</v>
      </c>
      <c r="J611">
        <f t="shared" si="89"/>
        <v>0</v>
      </c>
    </row>
    <row r="612" spans="1:10" x14ac:dyDescent="0.3">
      <c r="A612" s="2">
        <v>102</v>
      </c>
      <c r="B612">
        <f t="shared" si="82"/>
        <v>0</v>
      </c>
      <c r="C612">
        <f t="shared" si="83"/>
        <v>0</v>
      </c>
      <c r="D612">
        <f t="shared" si="81"/>
        <v>1</v>
      </c>
      <c r="E612">
        <f t="shared" si="84"/>
        <v>0</v>
      </c>
      <c r="F612">
        <f t="shared" si="85"/>
        <v>0</v>
      </c>
      <c r="G612">
        <f t="shared" si="86"/>
        <v>0</v>
      </c>
      <c r="H612">
        <f t="shared" si="87"/>
        <v>0</v>
      </c>
      <c r="I612">
        <f t="shared" si="88"/>
        <v>0</v>
      </c>
      <c r="J612">
        <f t="shared" si="89"/>
        <v>0</v>
      </c>
    </row>
    <row r="613" spans="1:10" x14ac:dyDescent="0.3">
      <c r="A613" s="2">
        <v>102</v>
      </c>
      <c r="B613">
        <f t="shared" si="82"/>
        <v>0</v>
      </c>
      <c r="C613">
        <f t="shared" si="83"/>
        <v>0</v>
      </c>
      <c r="D613">
        <f t="shared" si="81"/>
        <v>1</v>
      </c>
      <c r="E613">
        <f t="shared" si="84"/>
        <v>0</v>
      </c>
      <c r="F613">
        <f t="shared" si="85"/>
        <v>0</v>
      </c>
      <c r="G613">
        <f t="shared" si="86"/>
        <v>0</v>
      </c>
      <c r="H613">
        <f t="shared" si="87"/>
        <v>0</v>
      </c>
      <c r="I613">
        <f t="shared" si="88"/>
        <v>0</v>
      </c>
      <c r="J613">
        <f t="shared" si="89"/>
        <v>0</v>
      </c>
    </row>
    <row r="614" spans="1:10" x14ac:dyDescent="0.3">
      <c r="A614" s="2">
        <v>102</v>
      </c>
      <c r="B614">
        <f t="shared" si="82"/>
        <v>0</v>
      </c>
      <c r="C614">
        <f t="shared" si="83"/>
        <v>0</v>
      </c>
      <c r="D614">
        <f t="shared" si="81"/>
        <v>1</v>
      </c>
      <c r="E614">
        <f t="shared" si="84"/>
        <v>0</v>
      </c>
      <c r="F614">
        <f t="shared" si="85"/>
        <v>0</v>
      </c>
      <c r="G614">
        <f t="shared" si="86"/>
        <v>0</v>
      </c>
      <c r="H614">
        <f t="shared" si="87"/>
        <v>0</v>
      </c>
      <c r="I614">
        <f t="shared" si="88"/>
        <v>0</v>
      </c>
      <c r="J614">
        <f t="shared" si="89"/>
        <v>0</v>
      </c>
    </row>
    <row r="615" spans="1:10" x14ac:dyDescent="0.3">
      <c r="A615" s="2">
        <v>102</v>
      </c>
      <c r="B615">
        <f t="shared" si="82"/>
        <v>0</v>
      </c>
      <c r="C615">
        <f t="shared" si="83"/>
        <v>0</v>
      </c>
      <c r="D615">
        <f t="shared" si="81"/>
        <v>1</v>
      </c>
      <c r="E615">
        <f t="shared" si="84"/>
        <v>0</v>
      </c>
      <c r="F615">
        <f t="shared" si="85"/>
        <v>0</v>
      </c>
      <c r="G615">
        <f t="shared" si="86"/>
        <v>0</v>
      </c>
      <c r="H615">
        <f t="shared" si="87"/>
        <v>0</v>
      </c>
      <c r="I615">
        <f t="shared" si="88"/>
        <v>0</v>
      </c>
      <c r="J615">
        <f t="shared" si="89"/>
        <v>0</v>
      </c>
    </row>
    <row r="616" spans="1:10" x14ac:dyDescent="0.3">
      <c r="A616" s="2">
        <v>102</v>
      </c>
      <c r="B616">
        <f t="shared" si="82"/>
        <v>0</v>
      </c>
      <c r="C616">
        <f t="shared" si="83"/>
        <v>0</v>
      </c>
      <c r="D616">
        <f t="shared" si="81"/>
        <v>1</v>
      </c>
      <c r="E616">
        <f t="shared" si="84"/>
        <v>0</v>
      </c>
      <c r="F616">
        <f t="shared" si="85"/>
        <v>0</v>
      </c>
      <c r="G616">
        <f t="shared" si="86"/>
        <v>0</v>
      </c>
      <c r="H616">
        <f t="shared" si="87"/>
        <v>0</v>
      </c>
      <c r="I616">
        <f t="shared" si="88"/>
        <v>0</v>
      </c>
      <c r="J616">
        <f t="shared" si="89"/>
        <v>0</v>
      </c>
    </row>
    <row r="617" spans="1:10" x14ac:dyDescent="0.3">
      <c r="A617" s="2">
        <v>102</v>
      </c>
      <c r="B617">
        <f t="shared" si="82"/>
        <v>0</v>
      </c>
      <c r="C617">
        <f t="shared" si="83"/>
        <v>0</v>
      </c>
      <c r="D617">
        <f t="shared" si="81"/>
        <v>1</v>
      </c>
      <c r="E617">
        <f t="shared" si="84"/>
        <v>0</v>
      </c>
      <c r="F617">
        <f t="shared" si="85"/>
        <v>0</v>
      </c>
      <c r="G617">
        <f t="shared" si="86"/>
        <v>0</v>
      </c>
      <c r="H617">
        <f t="shared" si="87"/>
        <v>0</v>
      </c>
      <c r="I617">
        <f t="shared" si="88"/>
        <v>0</v>
      </c>
      <c r="J617">
        <f t="shared" si="89"/>
        <v>0</v>
      </c>
    </row>
    <row r="618" spans="1:10" x14ac:dyDescent="0.3">
      <c r="A618" s="2">
        <v>102</v>
      </c>
      <c r="B618">
        <f t="shared" si="82"/>
        <v>0</v>
      </c>
      <c r="C618">
        <f t="shared" si="83"/>
        <v>0</v>
      </c>
      <c r="D618">
        <f t="shared" si="81"/>
        <v>1</v>
      </c>
      <c r="E618">
        <f t="shared" si="84"/>
        <v>0</v>
      </c>
      <c r="F618">
        <f t="shared" si="85"/>
        <v>0</v>
      </c>
      <c r="G618">
        <f t="shared" si="86"/>
        <v>0</v>
      </c>
      <c r="H618">
        <f t="shared" si="87"/>
        <v>0</v>
      </c>
      <c r="I618">
        <f t="shared" si="88"/>
        <v>0</v>
      </c>
      <c r="J618">
        <f t="shared" si="89"/>
        <v>0</v>
      </c>
    </row>
    <row r="619" spans="1:10" x14ac:dyDescent="0.3">
      <c r="A619" s="2">
        <v>102</v>
      </c>
      <c r="B619">
        <f t="shared" si="82"/>
        <v>0</v>
      </c>
      <c r="C619">
        <f t="shared" si="83"/>
        <v>0</v>
      </c>
      <c r="D619">
        <f t="shared" si="81"/>
        <v>1</v>
      </c>
      <c r="E619">
        <f t="shared" si="84"/>
        <v>0</v>
      </c>
      <c r="F619">
        <f t="shared" si="85"/>
        <v>0</v>
      </c>
      <c r="G619">
        <f t="shared" si="86"/>
        <v>0</v>
      </c>
      <c r="H619">
        <f t="shared" si="87"/>
        <v>0</v>
      </c>
      <c r="I619">
        <f t="shared" si="88"/>
        <v>0</v>
      </c>
      <c r="J619">
        <f t="shared" si="89"/>
        <v>0</v>
      </c>
    </row>
    <row r="620" spans="1:10" x14ac:dyDescent="0.3">
      <c r="A620" s="2">
        <v>102</v>
      </c>
      <c r="B620">
        <f t="shared" si="82"/>
        <v>0</v>
      </c>
      <c r="C620">
        <f t="shared" si="83"/>
        <v>0</v>
      </c>
      <c r="D620">
        <f t="shared" si="81"/>
        <v>1</v>
      </c>
      <c r="E620">
        <f t="shared" si="84"/>
        <v>0</v>
      </c>
      <c r="F620">
        <f t="shared" si="85"/>
        <v>0</v>
      </c>
      <c r="G620">
        <f t="shared" si="86"/>
        <v>0</v>
      </c>
      <c r="H620">
        <f t="shared" si="87"/>
        <v>0</v>
      </c>
      <c r="I620">
        <f t="shared" si="88"/>
        <v>0</v>
      </c>
      <c r="J620">
        <f t="shared" si="89"/>
        <v>0</v>
      </c>
    </row>
    <row r="621" spans="1:10" x14ac:dyDescent="0.3">
      <c r="A621" s="2">
        <v>103</v>
      </c>
      <c r="B621">
        <f t="shared" si="82"/>
        <v>0</v>
      </c>
      <c r="C621">
        <f t="shared" si="83"/>
        <v>0</v>
      </c>
      <c r="D621">
        <f t="shared" si="81"/>
        <v>1</v>
      </c>
      <c r="E621">
        <f t="shared" si="84"/>
        <v>0</v>
      </c>
      <c r="F621">
        <f t="shared" si="85"/>
        <v>0</v>
      </c>
      <c r="G621">
        <f t="shared" si="86"/>
        <v>0</v>
      </c>
      <c r="H621">
        <f t="shared" si="87"/>
        <v>0</v>
      </c>
      <c r="I621">
        <f t="shared" si="88"/>
        <v>0</v>
      </c>
      <c r="J621">
        <f t="shared" si="89"/>
        <v>0</v>
      </c>
    </row>
    <row r="622" spans="1:10" x14ac:dyDescent="0.3">
      <c r="A622" s="2">
        <v>103</v>
      </c>
      <c r="B622">
        <f t="shared" si="82"/>
        <v>0</v>
      </c>
      <c r="C622">
        <f t="shared" si="83"/>
        <v>0</v>
      </c>
      <c r="D622">
        <f t="shared" si="81"/>
        <v>1</v>
      </c>
      <c r="E622">
        <f t="shared" si="84"/>
        <v>0</v>
      </c>
      <c r="F622">
        <f t="shared" si="85"/>
        <v>0</v>
      </c>
      <c r="G622">
        <f t="shared" si="86"/>
        <v>0</v>
      </c>
      <c r="H622">
        <f t="shared" si="87"/>
        <v>0</v>
      </c>
      <c r="I622">
        <f t="shared" si="88"/>
        <v>0</v>
      </c>
      <c r="J622">
        <f t="shared" si="89"/>
        <v>0</v>
      </c>
    </row>
    <row r="623" spans="1:10" x14ac:dyDescent="0.3">
      <c r="A623" s="2">
        <v>103</v>
      </c>
      <c r="B623">
        <f t="shared" si="82"/>
        <v>0</v>
      </c>
      <c r="C623">
        <f t="shared" si="83"/>
        <v>0</v>
      </c>
      <c r="D623">
        <f t="shared" si="81"/>
        <v>1</v>
      </c>
      <c r="E623">
        <f t="shared" si="84"/>
        <v>0</v>
      </c>
      <c r="F623">
        <f t="shared" si="85"/>
        <v>0</v>
      </c>
      <c r="G623">
        <f t="shared" si="86"/>
        <v>0</v>
      </c>
      <c r="H623">
        <f t="shared" si="87"/>
        <v>0</v>
      </c>
      <c r="I623">
        <f t="shared" si="88"/>
        <v>0</v>
      </c>
      <c r="J623">
        <f t="shared" si="89"/>
        <v>0</v>
      </c>
    </row>
    <row r="624" spans="1:10" x14ac:dyDescent="0.3">
      <c r="A624" s="2">
        <v>103</v>
      </c>
      <c r="B624">
        <f t="shared" si="82"/>
        <v>0</v>
      </c>
      <c r="C624">
        <f t="shared" si="83"/>
        <v>0</v>
      </c>
      <c r="D624">
        <f t="shared" si="81"/>
        <v>1</v>
      </c>
      <c r="E624">
        <f t="shared" si="84"/>
        <v>0</v>
      </c>
      <c r="F624">
        <f t="shared" si="85"/>
        <v>0</v>
      </c>
      <c r="G624">
        <f t="shared" si="86"/>
        <v>0</v>
      </c>
      <c r="H624">
        <f t="shared" si="87"/>
        <v>0</v>
      </c>
      <c r="I624">
        <f t="shared" si="88"/>
        <v>0</v>
      </c>
      <c r="J624">
        <f t="shared" si="89"/>
        <v>0</v>
      </c>
    </row>
    <row r="625" spans="1:10" x14ac:dyDescent="0.3">
      <c r="A625" s="2">
        <v>103</v>
      </c>
      <c r="B625">
        <f t="shared" si="82"/>
        <v>0</v>
      </c>
      <c r="C625">
        <f t="shared" si="83"/>
        <v>0</v>
      </c>
      <c r="D625">
        <f t="shared" si="81"/>
        <v>1</v>
      </c>
      <c r="E625">
        <f t="shared" si="84"/>
        <v>0</v>
      </c>
      <c r="F625">
        <f t="shared" si="85"/>
        <v>0</v>
      </c>
      <c r="G625">
        <f t="shared" si="86"/>
        <v>0</v>
      </c>
      <c r="H625">
        <f t="shared" si="87"/>
        <v>0</v>
      </c>
      <c r="I625">
        <f t="shared" si="88"/>
        <v>0</v>
      </c>
      <c r="J625">
        <f t="shared" si="89"/>
        <v>0</v>
      </c>
    </row>
    <row r="626" spans="1:10" x14ac:dyDescent="0.3">
      <c r="A626" s="2">
        <v>103</v>
      </c>
      <c r="B626">
        <f t="shared" si="82"/>
        <v>0</v>
      </c>
      <c r="C626">
        <f t="shared" si="83"/>
        <v>0</v>
      </c>
      <c r="D626">
        <f t="shared" si="81"/>
        <v>1</v>
      </c>
      <c r="E626">
        <f t="shared" si="84"/>
        <v>0</v>
      </c>
      <c r="F626">
        <f t="shared" si="85"/>
        <v>0</v>
      </c>
      <c r="G626">
        <f t="shared" si="86"/>
        <v>0</v>
      </c>
      <c r="H626">
        <f t="shared" si="87"/>
        <v>0</v>
      </c>
      <c r="I626">
        <f t="shared" si="88"/>
        <v>0</v>
      </c>
      <c r="J626">
        <f t="shared" si="89"/>
        <v>0</v>
      </c>
    </row>
    <row r="627" spans="1:10" x14ac:dyDescent="0.3">
      <c r="A627" s="2">
        <v>103</v>
      </c>
      <c r="B627">
        <f t="shared" si="82"/>
        <v>0</v>
      </c>
      <c r="C627">
        <f t="shared" si="83"/>
        <v>0</v>
      </c>
      <c r="D627">
        <f t="shared" si="81"/>
        <v>1</v>
      </c>
      <c r="E627">
        <f t="shared" si="84"/>
        <v>0</v>
      </c>
      <c r="F627">
        <f t="shared" si="85"/>
        <v>0</v>
      </c>
      <c r="G627">
        <f t="shared" si="86"/>
        <v>0</v>
      </c>
      <c r="H627">
        <f t="shared" si="87"/>
        <v>0</v>
      </c>
      <c r="I627">
        <f t="shared" si="88"/>
        <v>0</v>
      </c>
      <c r="J627">
        <f t="shared" si="89"/>
        <v>0</v>
      </c>
    </row>
    <row r="628" spans="1:10" x14ac:dyDescent="0.3">
      <c r="A628" s="2">
        <v>103</v>
      </c>
      <c r="B628">
        <f t="shared" si="82"/>
        <v>0</v>
      </c>
      <c r="C628">
        <f t="shared" si="83"/>
        <v>0</v>
      </c>
      <c r="D628">
        <f t="shared" si="81"/>
        <v>1</v>
      </c>
      <c r="E628">
        <f t="shared" si="84"/>
        <v>0</v>
      </c>
      <c r="F628">
        <f t="shared" si="85"/>
        <v>0</v>
      </c>
      <c r="G628">
        <f t="shared" si="86"/>
        <v>0</v>
      </c>
      <c r="H628">
        <f t="shared" si="87"/>
        <v>0</v>
      </c>
      <c r="I628">
        <f t="shared" si="88"/>
        <v>0</v>
      </c>
      <c r="J628">
        <f t="shared" si="89"/>
        <v>0</v>
      </c>
    </row>
    <row r="629" spans="1:10" x14ac:dyDescent="0.3">
      <c r="A629" s="2">
        <v>104</v>
      </c>
      <c r="B629">
        <f t="shared" si="82"/>
        <v>0</v>
      </c>
      <c r="C629">
        <f t="shared" si="83"/>
        <v>0</v>
      </c>
      <c r="D629">
        <f t="shared" si="81"/>
        <v>1</v>
      </c>
      <c r="E629">
        <f t="shared" si="84"/>
        <v>0</v>
      </c>
      <c r="F629">
        <f t="shared" si="85"/>
        <v>0</v>
      </c>
      <c r="G629">
        <f t="shared" si="86"/>
        <v>0</v>
      </c>
      <c r="H629">
        <f t="shared" si="87"/>
        <v>0</v>
      </c>
      <c r="I629">
        <f t="shared" si="88"/>
        <v>0</v>
      </c>
      <c r="J629">
        <f t="shared" si="89"/>
        <v>0</v>
      </c>
    </row>
    <row r="630" spans="1:10" x14ac:dyDescent="0.3">
      <c r="A630" s="2">
        <v>104</v>
      </c>
      <c r="B630">
        <f t="shared" si="82"/>
        <v>0</v>
      </c>
      <c r="C630">
        <f t="shared" si="83"/>
        <v>0</v>
      </c>
      <c r="D630">
        <f t="shared" si="81"/>
        <v>1</v>
      </c>
      <c r="E630">
        <f t="shared" si="84"/>
        <v>0</v>
      </c>
      <c r="F630">
        <f t="shared" si="85"/>
        <v>0</v>
      </c>
      <c r="G630">
        <f t="shared" si="86"/>
        <v>0</v>
      </c>
      <c r="H630">
        <f t="shared" si="87"/>
        <v>0</v>
      </c>
      <c r="I630">
        <f t="shared" si="88"/>
        <v>0</v>
      </c>
      <c r="J630">
        <f t="shared" si="89"/>
        <v>0</v>
      </c>
    </row>
    <row r="631" spans="1:10" x14ac:dyDescent="0.3">
      <c r="A631" s="2">
        <v>104</v>
      </c>
      <c r="B631">
        <f t="shared" si="82"/>
        <v>0</v>
      </c>
      <c r="C631">
        <f t="shared" si="83"/>
        <v>0</v>
      </c>
      <c r="D631">
        <f t="shared" si="81"/>
        <v>1</v>
      </c>
      <c r="E631">
        <f t="shared" si="84"/>
        <v>0</v>
      </c>
      <c r="F631">
        <f t="shared" si="85"/>
        <v>0</v>
      </c>
      <c r="G631">
        <f t="shared" si="86"/>
        <v>0</v>
      </c>
      <c r="H631">
        <f t="shared" si="87"/>
        <v>0</v>
      </c>
      <c r="I631">
        <f t="shared" si="88"/>
        <v>0</v>
      </c>
      <c r="J631">
        <f t="shared" si="89"/>
        <v>0</v>
      </c>
    </row>
    <row r="632" spans="1:10" x14ac:dyDescent="0.3">
      <c r="A632" s="2">
        <v>104</v>
      </c>
      <c r="B632">
        <f t="shared" si="82"/>
        <v>0</v>
      </c>
      <c r="C632">
        <f t="shared" si="83"/>
        <v>0</v>
      </c>
      <c r="D632">
        <f t="shared" si="81"/>
        <v>1</v>
      </c>
      <c r="E632">
        <f t="shared" si="84"/>
        <v>0</v>
      </c>
      <c r="F632">
        <f t="shared" si="85"/>
        <v>0</v>
      </c>
      <c r="G632">
        <f t="shared" si="86"/>
        <v>0</v>
      </c>
      <c r="H632">
        <f t="shared" si="87"/>
        <v>0</v>
      </c>
      <c r="I632">
        <f t="shared" si="88"/>
        <v>0</v>
      </c>
      <c r="J632">
        <f t="shared" si="89"/>
        <v>0</v>
      </c>
    </row>
    <row r="633" spans="1:10" x14ac:dyDescent="0.3">
      <c r="A633" s="2">
        <v>104</v>
      </c>
      <c r="B633">
        <f t="shared" si="82"/>
        <v>0</v>
      </c>
      <c r="C633">
        <f t="shared" si="83"/>
        <v>0</v>
      </c>
      <c r="D633">
        <f t="shared" si="81"/>
        <v>1</v>
      </c>
      <c r="E633">
        <f t="shared" si="84"/>
        <v>0</v>
      </c>
      <c r="F633">
        <f t="shared" si="85"/>
        <v>0</v>
      </c>
      <c r="G633">
        <f t="shared" si="86"/>
        <v>0</v>
      </c>
      <c r="H633">
        <f t="shared" si="87"/>
        <v>0</v>
      </c>
      <c r="I633">
        <f t="shared" si="88"/>
        <v>0</v>
      </c>
      <c r="J633">
        <f t="shared" si="89"/>
        <v>0</v>
      </c>
    </row>
    <row r="634" spans="1:10" x14ac:dyDescent="0.3">
      <c r="A634" s="2">
        <v>104</v>
      </c>
      <c r="B634">
        <f t="shared" si="82"/>
        <v>0</v>
      </c>
      <c r="C634">
        <f t="shared" si="83"/>
        <v>0</v>
      </c>
      <c r="D634">
        <f t="shared" si="81"/>
        <v>1</v>
      </c>
      <c r="E634">
        <f t="shared" si="84"/>
        <v>0</v>
      </c>
      <c r="F634">
        <f t="shared" si="85"/>
        <v>0</v>
      </c>
      <c r="G634">
        <f t="shared" si="86"/>
        <v>0</v>
      </c>
      <c r="H634">
        <f t="shared" si="87"/>
        <v>0</v>
      </c>
      <c r="I634">
        <f t="shared" si="88"/>
        <v>0</v>
      </c>
      <c r="J634">
        <f t="shared" si="89"/>
        <v>0</v>
      </c>
    </row>
    <row r="635" spans="1:10" x14ac:dyDescent="0.3">
      <c r="A635" s="2">
        <v>104</v>
      </c>
      <c r="B635">
        <f t="shared" si="82"/>
        <v>0</v>
      </c>
      <c r="C635">
        <f t="shared" si="83"/>
        <v>0</v>
      </c>
      <c r="D635">
        <f t="shared" si="81"/>
        <v>1</v>
      </c>
      <c r="E635">
        <f t="shared" si="84"/>
        <v>0</v>
      </c>
      <c r="F635">
        <f t="shared" si="85"/>
        <v>0</v>
      </c>
      <c r="G635">
        <f t="shared" si="86"/>
        <v>0</v>
      </c>
      <c r="H635">
        <f t="shared" si="87"/>
        <v>0</v>
      </c>
      <c r="I635">
        <f t="shared" si="88"/>
        <v>0</v>
      </c>
      <c r="J635">
        <f t="shared" si="89"/>
        <v>0</v>
      </c>
    </row>
    <row r="636" spans="1:10" x14ac:dyDescent="0.3">
      <c r="A636" s="2">
        <v>104</v>
      </c>
      <c r="B636">
        <f t="shared" si="82"/>
        <v>0</v>
      </c>
      <c r="C636">
        <f t="shared" si="83"/>
        <v>0</v>
      </c>
      <c r="D636">
        <f t="shared" si="81"/>
        <v>1</v>
      </c>
      <c r="E636">
        <f t="shared" si="84"/>
        <v>0</v>
      </c>
      <c r="F636">
        <f t="shared" si="85"/>
        <v>0</v>
      </c>
      <c r="G636">
        <f t="shared" si="86"/>
        <v>0</v>
      </c>
      <c r="H636">
        <f t="shared" si="87"/>
        <v>0</v>
      </c>
      <c r="I636">
        <f t="shared" si="88"/>
        <v>0</v>
      </c>
      <c r="J636">
        <f t="shared" si="89"/>
        <v>0</v>
      </c>
    </row>
    <row r="637" spans="1:10" x14ac:dyDescent="0.3">
      <c r="A637" s="2">
        <v>104</v>
      </c>
      <c r="B637">
        <f t="shared" si="82"/>
        <v>0</v>
      </c>
      <c r="C637">
        <f t="shared" si="83"/>
        <v>0</v>
      </c>
      <c r="D637">
        <f t="shared" si="81"/>
        <v>1</v>
      </c>
      <c r="E637">
        <f t="shared" si="84"/>
        <v>0</v>
      </c>
      <c r="F637">
        <f t="shared" si="85"/>
        <v>0</v>
      </c>
      <c r="G637">
        <f t="shared" si="86"/>
        <v>0</v>
      </c>
      <c r="H637">
        <f t="shared" si="87"/>
        <v>0</v>
      </c>
      <c r="I637">
        <f t="shared" si="88"/>
        <v>0</v>
      </c>
      <c r="J637">
        <f t="shared" si="89"/>
        <v>0</v>
      </c>
    </row>
    <row r="638" spans="1:10" x14ac:dyDescent="0.3">
      <c r="A638" s="2">
        <v>104</v>
      </c>
      <c r="B638">
        <f t="shared" si="82"/>
        <v>0</v>
      </c>
      <c r="C638">
        <f t="shared" si="83"/>
        <v>0</v>
      </c>
      <c r="D638">
        <f t="shared" si="81"/>
        <v>1</v>
      </c>
      <c r="E638">
        <f t="shared" si="84"/>
        <v>0</v>
      </c>
      <c r="F638">
        <f t="shared" si="85"/>
        <v>0</v>
      </c>
      <c r="G638">
        <f t="shared" si="86"/>
        <v>0</v>
      </c>
      <c r="H638">
        <f t="shared" si="87"/>
        <v>0</v>
      </c>
      <c r="I638">
        <f t="shared" si="88"/>
        <v>0</v>
      </c>
      <c r="J638">
        <f t="shared" si="89"/>
        <v>0</v>
      </c>
    </row>
    <row r="639" spans="1:10" x14ac:dyDescent="0.3">
      <c r="A639" s="2">
        <v>104</v>
      </c>
      <c r="B639">
        <f t="shared" si="82"/>
        <v>0</v>
      </c>
      <c r="C639">
        <f t="shared" si="83"/>
        <v>0</v>
      </c>
      <c r="D639">
        <f t="shared" si="81"/>
        <v>1</v>
      </c>
      <c r="E639">
        <f t="shared" si="84"/>
        <v>0</v>
      </c>
      <c r="F639">
        <f t="shared" si="85"/>
        <v>0</v>
      </c>
      <c r="G639">
        <f t="shared" si="86"/>
        <v>0</v>
      </c>
      <c r="H639">
        <f t="shared" si="87"/>
        <v>0</v>
      </c>
      <c r="I639">
        <f t="shared" si="88"/>
        <v>0</v>
      </c>
      <c r="J639">
        <f t="shared" si="89"/>
        <v>0</v>
      </c>
    </row>
    <row r="640" spans="1:10" x14ac:dyDescent="0.3">
      <c r="A640" s="2">
        <v>104</v>
      </c>
      <c r="B640">
        <f t="shared" si="82"/>
        <v>0</v>
      </c>
      <c r="C640">
        <f t="shared" si="83"/>
        <v>0</v>
      </c>
      <c r="D640">
        <f t="shared" si="81"/>
        <v>1</v>
      </c>
      <c r="E640">
        <f t="shared" si="84"/>
        <v>0</v>
      </c>
      <c r="F640">
        <f t="shared" si="85"/>
        <v>0</v>
      </c>
      <c r="G640">
        <f t="shared" si="86"/>
        <v>0</v>
      </c>
      <c r="H640">
        <f t="shared" si="87"/>
        <v>0</v>
      </c>
      <c r="I640">
        <f t="shared" si="88"/>
        <v>0</v>
      </c>
      <c r="J640">
        <f t="shared" si="89"/>
        <v>0</v>
      </c>
    </row>
    <row r="641" spans="1:10" x14ac:dyDescent="0.3">
      <c r="A641" s="2">
        <v>105</v>
      </c>
      <c r="B641">
        <f t="shared" si="82"/>
        <v>0</v>
      </c>
      <c r="C641">
        <f t="shared" si="83"/>
        <v>0</v>
      </c>
      <c r="D641">
        <f t="shared" ref="D641:D704" si="90" xml:space="preserve"> IF(AND(100&lt;A641, A641&lt;301), 1, 0)</f>
        <v>1</v>
      </c>
      <c r="E641">
        <f t="shared" si="84"/>
        <v>0</v>
      </c>
      <c r="F641">
        <f t="shared" si="85"/>
        <v>0</v>
      </c>
      <c r="G641">
        <f t="shared" si="86"/>
        <v>0</v>
      </c>
      <c r="H641">
        <f t="shared" si="87"/>
        <v>0</v>
      </c>
      <c r="I641">
        <f t="shared" si="88"/>
        <v>0</v>
      </c>
      <c r="J641">
        <f t="shared" si="89"/>
        <v>0</v>
      </c>
    </row>
    <row r="642" spans="1:10" x14ac:dyDescent="0.3">
      <c r="A642" s="2">
        <v>105</v>
      </c>
      <c r="B642">
        <f t="shared" ref="B642:B705" si="91" xml:space="preserve"> IF(A642&lt;51, 1, 0)</f>
        <v>0</v>
      </c>
      <c r="C642">
        <f t="shared" ref="C642:C705" si="92" xml:space="preserve"> IF(AND(50&lt;A642, A642&lt;101), 1, 0)</f>
        <v>0</v>
      </c>
      <c r="D642">
        <f t="shared" si="90"/>
        <v>1</v>
      </c>
      <c r="E642">
        <f t="shared" ref="E642:E705" si="93" xml:space="preserve"> IF(AND(300&lt;A642, A642&lt;501), 1, 0)</f>
        <v>0</v>
      </c>
      <c r="F642">
        <f t="shared" ref="F642:F705" si="94" xml:space="preserve"> IF(AND(500&lt;A642, A642&lt;701), 1, 0)</f>
        <v>0</v>
      </c>
      <c r="G642">
        <f t="shared" ref="G642:G705" si="95" xml:space="preserve"> IF(AND(700&lt;A642, A642&lt;901), 1, 0)</f>
        <v>0</v>
      </c>
      <c r="H642">
        <f t="shared" ref="H642:H705" si="96" xml:space="preserve"> IF(AND(900&lt;A642, A642&lt;1101), 1, 0)</f>
        <v>0</v>
      </c>
      <c r="I642">
        <f t="shared" ref="I642:I705" si="97" xml:space="preserve"> IF(AND(1100&lt;A642, A642&lt;2000), 1, 0)</f>
        <v>0</v>
      </c>
      <c r="J642">
        <f t="shared" ref="J642:J705" si="98" xml:space="preserve"> IF(AND(2000&lt;A642, A642&lt;4000), 1, 0)</f>
        <v>0</v>
      </c>
    </row>
    <row r="643" spans="1:10" x14ac:dyDescent="0.3">
      <c r="A643" s="2">
        <v>105</v>
      </c>
      <c r="B643">
        <f t="shared" si="91"/>
        <v>0</v>
      </c>
      <c r="C643">
        <f t="shared" si="92"/>
        <v>0</v>
      </c>
      <c r="D643">
        <f t="shared" si="90"/>
        <v>1</v>
      </c>
      <c r="E643">
        <f t="shared" si="93"/>
        <v>0</v>
      </c>
      <c r="F643">
        <f t="shared" si="94"/>
        <v>0</v>
      </c>
      <c r="G643">
        <f t="shared" si="95"/>
        <v>0</v>
      </c>
      <c r="H643">
        <f t="shared" si="96"/>
        <v>0</v>
      </c>
      <c r="I643">
        <f t="shared" si="97"/>
        <v>0</v>
      </c>
      <c r="J643">
        <f t="shared" si="98"/>
        <v>0</v>
      </c>
    </row>
    <row r="644" spans="1:10" x14ac:dyDescent="0.3">
      <c r="A644" s="2">
        <v>105</v>
      </c>
      <c r="B644">
        <f t="shared" si="91"/>
        <v>0</v>
      </c>
      <c r="C644">
        <f t="shared" si="92"/>
        <v>0</v>
      </c>
      <c r="D644">
        <f t="shared" si="90"/>
        <v>1</v>
      </c>
      <c r="E644">
        <f t="shared" si="93"/>
        <v>0</v>
      </c>
      <c r="F644">
        <f t="shared" si="94"/>
        <v>0</v>
      </c>
      <c r="G644">
        <f t="shared" si="95"/>
        <v>0</v>
      </c>
      <c r="H644">
        <f t="shared" si="96"/>
        <v>0</v>
      </c>
      <c r="I644">
        <f t="shared" si="97"/>
        <v>0</v>
      </c>
      <c r="J644">
        <f t="shared" si="98"/>
        <v>0</v>
      </c>
    </row>
    <row r="645" spans="1:10" x14ac:dyDescent="0.3">
      <c r="A645" s="2">
        <v>105</v>
      </c>
      <c r="B645">
        <f t="shared" si="91"/>
        <v>0</v>
      </c>
      <c r="C645">
        <f t="shared" si="92"/>
        <v>0</v>
      </c>
      <c r="D645">
        <f t="shared" si="90"/>
        <v>1</v>
      </c>
      <c r="E645">
        <f t="shared" si="93"/>
        <v>0</v>
      </c>
      <c r="F645">
        <f t="shared" si="94"/>
        <v>0</v>
      </c>
      <c r="G645">
        <f t="shared" si="95"/>
        <v>0</v>
      </c>
      <c r="H645">
        <f t="shared" si="96"/>
        <v>0</v>
      </c>
      <c r="I645">
        <f t="shared" si="97"/>
        <v>0</v>
      </c>
      <c r="J645">
        <f t="shared" si="98"/>
        <v>0</v>
      </c>
    </row>
    <row r="646" spans="1:10" x14ac:dyDescent="0.3">
      <c r="A646" s="2">
        <v>105</v>
      </c>
      <c r="B646">
        <f t="shared" si="91"/>
        <v>0</v>
      </c>
      <c r="C646">
        <f t="shared" si="92"/>
        <v>0</v>
      </c>
      <c r="D646">
        <f t="shared" si="90"/>
        <v>1</v>
      </c>
      <c r="E646">
        <f t="shared" si="93"/>
        <v>0</v>
      </c>
      <c r="F646">
        <f t="shared" si="94"/>
        <v>0</v>
      </c>
      <c r="G646">
        <f t="shared" si="95"/>
        <v>0</v>
      </c>
      <c r="H646">
        <f t="shared" si="96"/>
        <v>0</v>
      </c>
      <c r="I646">
        <f t="shared" si="97"/>
        <v>0</v>
      </c>
      <c r="J646">
        <f t="shared" si="98"/>
        <v>0</v>
      </c>
    </row>
    <row r="647" spans="1:10" x14ac:dyDescent="0.3">
      <c r="A647" s="2">
        <v>105</v>
      </c>
      <c r="B647">
        <f t="shared" si="91"/>
        <v>0</v>
      </c>
      <c r="C647">
        <f t="shared" si="92"/>
        <v>0</v>
      </c>
      <c r="D647">
        <f t="shared" si="90"/>
        <v>1</v>
      </c>
      <c r="E647">
        <f t="shared" si="93"/>
        <v>0</v>
      </c>
      <c r="F647">
        <f t="shared" si="94"/>
        <v>0</v>
      </c>
      <c r="G647">
        <f t="shared" si="95"/>
        <v>0</v>
      </c>
      <c r="H647">
        <f t="shared" si="96"/>
        <v>0</v>
      </c>
      <c r="I647">
        <f t="shared" si="97"/>
        <v>0</v>
      </c>
      <c r="J647">
        <f t="shared" si="98"/>
        <v>0</v>
      </c>
    </row>
    <row r="648" spans="1:10" x14ac:dyDescent="0.3">
      <c r="A648" s="2">
        <v>106</v>
      </c>
      <c r="B648">
        <f t="shared" si="91"/>
        <v>0</v>
      </c>
      <c r="C648">
        <f t="shared" si="92"/>
        <v>0</v>
      </c>
      <c r="D648">
        <f t="shared" si="90"/>
        <v>1</v>
      </c>
      <c r="E648">
        <f t="shared" si="93"/>
        <v>0</v>
      </c>
      <c r="F648">
        <f t="shared" si="94"/>
        <v>0</v>
      </c>
      <c r="G648">
        <f t="shared" si="95"/>
        <v>0</v>
      </c>
      <c r="H648">
        <f t="shared" si="96"/>
        <v>0</v>
      </c>
      <c r="I648">
        <f t="shared" si="97"/>
        <v>0</v>
      </c>
      <c r="J648">
        <f t="shared" si="98"/>
        <v>0</v>
      </c>
    </row>
    <row r="649" spans="1:10" x14ac:dyDescent="0.3">
      <c r="A649" s="2">
        <v>106</v>
      </c>
      <c r="B649">
        <f t="shared" si="91"/>
        <v>0</v>
      </c>
      <c r="C649">
        <f t="shared" si="92"/>
        <v>0</v>
      </c>
      <c r="D649">
        <f t="shared" si="90"/>
        <v>1</v>
      </c>
      <c r="E649">
        <f t="shared" si="93"/>
        <v>0</v>
      </c>
      <c r="F649">
        <f t="shared" si="94"/>
        <v>0</v>
      </c>
      <c r="G649">
        <f t="shared" si="95"/>
        <v>0</v>
      </c>
      <c r="H649">
        <f t="shared" si="96"/>
        <v>0</v>
      </c>
      <c r="I649">
        <f t="shared" si="97"/>
        <v>0</v>
      </c>
      <c r="J649">
        <f t="shared" si="98"/>
        <v>0</v>
      </c>
    </row>
    <row r="650" spans="1:10" x14ac:dyDescent="0.3">
      <c r="A650" s="2">
        <v>106</v>
      </c>
      <c r="B650">
        <f t="shared" si="91"/>
        <v>0</v>
      </c>
      <c r="C650">
        <f t="shared" si="92"/>
        <v>0</v>
      </c>
      <c r="D650">
        <f t="shared" si="90"/>
        <v>1</v>
      </c>
      <c r="E650">
        <f t="shared" si="93"/>
        <v>0</v>
      </c>
      <c r="F650">
        <f t="shared" si="94"/>
        <v>0</v>
      </c>
      <c r="G650">
        <f t="shared" si="95"/>
        <v>0</v>
      </c>
      <c r="H650">
        <f t="shared" si="96"/>
        <v>0</v>
      </c>
      <c r="I650">
        <f t="shared" si="97"/>
        <v>0</v>
      </c>
      <c r="J650">
        <f t="shared" si="98"/>
        <v>0</v>
      </c>
    </row>
    <row r="651" spans="1:10" x14ac:dyDescent="0.3">
      <c r="A651" s="2">
        <v>106</v>
      </c>
      <c r="B651">
        <f t="shared" si="91"/>
        <v>0</v>
      </c>
      <c r="C651">
        <f t="shared" si="92"/>
        <v>0</v>
      </c>
      <c r="D651">
        <f t="shared" si="90"/>
        <v>1</v>
      </c>
      <c r="E651">
        <f t="shared" si="93"/>
        <v>0</v>
      </c>
      <c r="F651">
        <f t="shared" si="94"/>
        <v>0</v>
      </c>
      <c r="G651">
        <f t="shared" si="95"/>
        <v>0</v>
      </c>
      <c r="H651">
        <f t="shared" si="96"/>
        <v>0</v>
      </c>
      <c r="I651">
        <f t="shared" si="97"/>
        <v>0</v>
      </c>
      <c r="J651">
        <f t="shared" si="98"/>
        <v>0</v>
      </c>
    </row>
    <row r="652" spans="1:10" x14ac:dyDescent="0.3">
      <c r="A652" s="2">
        <v>106</v>
      </c>
      <c r="B652">
        <f t="shared" si="91"/>
        <v>0</v>
      </c>
      <c r="C652">
        <f t="shared" si="92"/>
        <v>0</v>
      </c>
      <c r="D652">
        <f t="shared" si="90"/>
        <v>1</v>
      </c>
      <c r="E652">
        <f t="shared" si="93"/>
        <v>0</v>
      </c>
      <c r="F652">
        <f t="shared" si="94"/>
        <v>0</v>
      </c>
      <c r="G652">
        <f t="shared" si="95"/>
        <v>0</v>
      </c>
      <c r="H652">
        <f t="shared" si="96"/>
        <v>0</v>
      </c>
      <c r="I652">
        <f t="shared" si="97"/>
        <v>0</v>
      </c>
      <c r="J652">
        <f t="shared" si="98"/>
        <v>0</v>
      </c>
    </row>
    <row r="653" spans="1:10" x14ac:dyDescent="0.3">
      <c r="A653" s="2">
        <v>106</v>
      </c>
      <c r="B653">
        <f t="shared" si="91"/>
        <v>0</v>
      </c>
      <c r="C653">
        <f t="shared" si="92"/>
        <v>0</v>
      </c>
      <c r="D653">
        <f t="shared" si="90"/>
        <v>1</v>
      </c>
      <c r="E653">
        <f t="shared" si="93"/>
        <v>0</v>
      </c>
      <c r="F653">
        <f t="shared" si="94"/>
        <v>0</v>
      </c>
      <c r="G653">
        <f t="shared" si="95"/>
        <v>0</v>
      </c>
      <c r="H653">
        <f t="shared" si="96"/>
        <v>0</v>
      </c>
      <c r="I653">
        <f t="shared" si="97"/>
        <v>0</v>
      </c>
      <c r="J653">
        <f t="shared" si="98"/>
        <v>0</v>
      </c>
    </row>
    <row r="654" spans="1:10" x14ac:dyDescent="0.3">
      <c r="A654" s="2">
        <v>106</v>
      </c>
      <c r="B654">
        <f t="shared" si="91"/>
        <v>0</v>
      </c>
      <c r="C654">
        <f t="shared" si="92"/>
        <v>0</v>
      </c>
      <c r="D654">
        <f t="shared" si="90"/>
        <v>1</v>
      </c>
      <c r="E654">
        <f t="shared" si="93"/>
        <v>0</v>
      </c>
      <c r="F654">
        <f t="shared" si="94"/>
        <v>0</v>
      </c>
      <c r="G654">
        <f t="shared" si="95"/>
        <v>0</v>
      </c>
      <c r="H654">
        <f t="shared" si="96"/>
        <v>0</v>
      </c>
      <c r="I654">
        <f t="shared" si="97"/>
        <v>0</v>
      </c>
      <c r="J654">
        <f t="shared" si="98"/>
        <v>0</v>
      </c>
    </row>
    <row r="655" spans="1:10" x14ac:dyDescent="0.3">
      <c r="A655" s="2">
        <v>106</v>
      </c>
      <c r="B655">
        <f t="shared" si="91"/>
        <v>0</v>
      </c>
      <c r="C655">
        <f t="shared" si="92"/>
        <v>0</v>
      </c>
      <c r="D655">
        <f t="shared" si="90"/>
        <v>1</v>
      </c>
      <c r="E655">
        <f t="shared" si="93"/>
        <v>0</v>
      </c>
      <c r="F655">
        <f t="shared" si="94"/>
        <v>0</v>
      </c>
      <c r="G655">
        <f t="shared" si="95"/>
        <v>0</v>
      </c>
      <c r="H655">
        <f t="shared" si="96"/>
        <v>0</v>
      </c>
      <c r="I655">
        <f t="shared" si="97"/>
        <v>0</v>
      </c>
      <c r="J655">
        <f t="shared" si="98"/>
        <v>0</v>
      </c>
    </row>
    <row r="656" spans="1:10" x14ac:dyDescent="0.3">
      <c r="A656" s="2">
        <v>106</v>
      </c>
      <c r="B656">
        <f t="shared" si="91"/>
        <v>0</v>
      </c>
      <c r="C656">
        <f t="shared" si="92"/>
        <v>0</v>
      </c>
      <c r="D656">
        <f t="shared" si="90"/>
        <v>1</v>
      </c>
      <c r="E656">
        <f t="shared" si="93"/>
        <v>0</v>
      </c>
      <c r="F656">
        <f t="shared" si="94"/>
        <v>0</v>
      </c>
      <c r="G656">
        <f t="shared" si="95"/>
        <v>0</v>
      </c>
      <c r="H656">
        <f t="shared" si="96"/>
        <v>0</v>
      </c>
      <c r="I656">
        <f t="shared" si="97"/>
        <v>0</v>
      </c>
      <c r="J656">
        <f t="shared" si="98"/>
        <v>0</v>
      </c>
    </row>
    <row r="657" spans="1:10" x14ac:dyDescent="0.3">
      <c r="A657" s="2">
        <v>107</v>
      </c>
      <c r="B657">
        <f t="shared" si="91"/>
        <v>0</v>
      </c>
      <c r="C657">
        <f t="shared" si="92"/>
        <v>0</v>
      </c>
      <c r="D657">
        <f t="shared" si="90"/>
        <v>1</v>
      </c>
      <c r="E657">
        <f t="shared" si="93"/>
        <v>0</v>
      </c>
      <c r="F657">
        <f t="shared" si="94"/>
        <v>0</v>
      </c>
      <c r="G657">
        <f t="shared" si="95"/>
        <v>0</v>
      </c>
      <c r="H657">
        <f t="shared" si="96"/>
        <v>0</v>
      </c>
      <c r="I657">
        <f t="shared" si="97"/>
        <v>0</v>
      </c>
      <c r="J657">
        <f t="shared" si="98"/>
        <v>0</v>
      </c>
    </row>
    <row r="658" spans="1:10" x14ac:dyDescent="0.3">
      <c r="A658" s="2">
        <v>107</v>
      </c>
      <c r="B658">
        <f t="shared" si="91"/>
        <v>0</v>
      </c>
      <c r="C658">
        <f t="shared" si="92"/>
        <v>0</v>
      </c>
      <c r="D658">
        <f t="shared" si="90"/>
        <v>1</v>
      </c>
      <c r="E658">
        <f t="shared" si="93"/>
        <v>0</v>
      </c>
      <c r="F658">
        <f t="shared" si="94"/>
        <v>0</v>
      </c>
      <c r="G658">
        <f t="shared" si="95"/>
        <v>0</v>
      </c>
      <c r="H658">
        <f t="shared" si="96"/>
        <v>0</v>
      </c>
      <c r="I658">
        <f t="shared" si="97"/>
        <v>0</v>
      </c>
      <c r="J658">
        <f t="shared" si="98"/>
        <v>0</v>
      </c>
    </row>
    <row r="659" spans="1:10" x14ac:dyDescent="0.3">
      <c r="A659" s="2">
        <v>107</v>
      </c>
      <c r="B659">
        <f t="shared" si="91"/>
        <v>0</v>
      </c>
      <c r="C659">
        <f t="shared" si="92"/>
        <v>0</v>
      </c>
      <c r="D659">
        <f t="shared" si="90"/>
        <v>1</v>
      </c>
      <c r="E659">
        <f t="shared" si="93"/>
        <v>0</v>
      </c>
      <c r="F659">
        <f t="shared" si="94"/>
        <v>0</v>
      </c>
      <c r="G659">
        <f t="shared" si="95"/>
        <v>0</v>
      </c>
      <c r="H659">
        <f t="shared" si="96"/>
        <v>0</v>
      </c>
      <c r="I659">
        <f t="shared" si="97"/>
        <v>0</v>
      </c>
      <c r="J659">
        <f t="shared" si="98"/>
        <v>0</v>
      </c>
    </row>
    <row r="660" spans="1:10" x14ac:dyDescent="0.3">
      <c r="A660" s="2">
        <v>107</v>
      </c>
      <c r="B660">
        <f t="shared" si="91"/>
        <v>0</v>
      </c>
      <c r="C660">
        <f t="shared" si="92"/>
        <v>0</v>
      </c>
      <c r="D660">
        <f t="shared" si="90"/>
        <v>1</v>
      </c>
      <c r="E660">
        <f t="shared" si="93"/>
        <v>0</v>
      </c>
      <c r="F660">
        <f t="shared" si="94"/>
        <v>0</v>
      </c>
      <c r="G660">
        <f t="shared" si="95"/>
        <v>0</v>
      </c>
      <c r="H660">
        <f t="shared" si="96"/>
        <v>0</v>
      </c>
      <c r="I660">
        <f t="shared" si="97"/>
        <v>0</v>
      </c>
      <c r="J660">
        <f t="shared" si="98"/>
        <v>0</v>
      </c>
    </row>
    <row r="661" spans="1:10" x14ac:dyDescent="0.3">
      <c r="A661" s="2">
        <v>107</v>
      </c>
      <c r="B661">
        <f t="shared" si="91"/>
        <v>0</v>
      </c>
      <c r="C661">
        <f t="shared" si="92"/>
        <v>0</v>
      </c>
      <c r="D661">
        <f t="shared" si="90"/>
        <v>1</v>
      </c>
      <c r="E661">
        <f t="shared" si="93"/>
        <v>0</v>
      </c>
      <c r="F661">
        <f t="shared" si="94"/>
        <v>0</v>
      </c>
      <c r="G661">
        <f t="shared" si="95"/>
        <v>0</v>
      </c>
      <c r="H661">
        <f t="shared" si="96"/>
        <v>0</v>
      </c>
      <c r="I661">
        <f t="shared" si="97"/>
        <v>0</v>
      </c>
      <c r="J661">
        <f t="shared" si="98"/>
        <v>0</v>
      </c>
    </row>
    <row r="662" spans="1:10" x14ac:dyDescent="0.3">
      <c r="A662" s="2">
        <v>107</v>
      </c>
      <c r="B662">
        <f t="shared" si="91"/>
        <v>0</v>
      </c>
      <c r="C662">
        <f t="shared" si="92"/>
        <v>0</v>
      </c>
      <c r="D662">
        <f t="shared" si="90"/>
        <v>1</v>
      </c>
      <c r="E662">
        <f t="shared" si="93"/>
        <v>0</v>
      </c>
      <c r="F662">
        <f t="shared" si="94"/>
        <v>0</v>
      </c>
      <c r="G662">
        <f t="shared" si="95"/>
        <v>0</v>
      </c>
      <c r="H662">
        <f t="shared" si="96"/>
        <v>0</v>
      </c>
      <c r="I662">
        <f t="shared" si="97"/>
        <v>0</v>
      </c>
      <c r="J662">
        <f t="shared" si="98"/>
        <v>0</v>
      </c>
    </row>
    <row r="663" spans="1:10" x14ac:dyDescent="0.3">
      <c r="A663" s="2">
        <v>108</v>
      </c>
      <c r="B663">
        <f t="shared" si="91"/>
        <v>0</v>
      </c>
      <c r="C663">
        <f t="shared" si="92"/>
        <v>0</v>
      </c>
      <c r="D663">
        <f t="shared" si="90"/>
        <v>1</v>
      </c>
      <c r="E663">
        <f t="shared" si="93"/>
        <v>0</v>
      </c>
      <c r="F663">
        <f t="shared" si="94"/>
        <v>0</v>
      </c>
      <c r="G663">
        <f t="shared" si="95"/>
        <v>0</v>
      </c>
      <c r="H663">
        <f t="shared" si="96"/>
        <v>0</v>
      </c>
      <c r="I663">
        <f t="shared" si="97"/>
        <v>0</v>
      </c>
      <c r="J663">
        <f t="shared" si="98"/>
        <v>0</v>
      </c>
    </row>
    <row r="664" spans="1:10" x14ac:dyDescent="0.3">
      <c r="A664" s="2">
        <v>108</v>
      </c>
      <c r="B664">
        <f t="shared" si="91"/>
        <v>0</v>
      </c>
      <c r="C664">
        <f t="shared" si="92"/>
        <v>0</v>
      </c>
      <c r="D664">
        <f t="shared" si="90"/>
        <v>1</v>
      </c>
      <c r="E664">
        <f t="shared" si="93"/>
        <v>0</v>
      </c>
      <c r="F664">
        <f t="shared" si="94"/>
        <v>0</v>
      </c>
      <c r="G664">
        <f t="shared" si="95"/>
        <v>0</v>
      </c>
      <c r="H664">
        <f t="shared" si="96"/>
        <v>0</v>
      </c>
      <c r="I664">
        <f t="shared" si="97"/>
        <v>0</v>
      </c>
      <c r="J664">
        <f t="shared" si="98"/>
        <v>0</v>
      </c>
    </row>
    <row r="665" spans="1:10" x14ac:dyDescent="0.3">
      <c r="A665" s="2">
        <v>108</v>
      </c>
      <c r="B665">
        <f t="shared" si="91"/>
        <v>0</v>
      </c>
      <c r="C665">
        <f t="shared" si="92"/>
        <v>0</v>
      </c>
      <c r="D665">
        <f t="shared" si="90"/>
        <v>1</v>
      </c>
      <c r="E665">
        <f t="shared" si="93"/>
        <v>0</v>
      </c>
      <c r="F665">
        <f t="shared" si="94"/>
        <v>0</v>
      </c>
      <c r="G665">
        <f t="shared" si="95"/>
        <v>0</v>
      </c>
      <c r="H665">
        <f t="shared" si="96"/>
        <v>0</v>
      </c>
      <c r="I665">
        <f t="shared" si="97"/>
        <v>0</v>
      </c>
      <c r="J665">
        <f t="shared" si="98"/>
        <v>0</v>
      </c>
    </row>
    <row r="666" spans="1:10" x14ac:dyDescent="0.3">
      <c r="A666" s="2">
        <v>108</v>
      </c>
      <c r="B666">
        <f t="shared" si="91"/>
        <v>0</v>
      </c>
      <c r="C666">
        <f t="shared" si="92"/>
        <v>0</v>
      </c>
      <c r="D666">
        <f t="shared" si="90"/>
        <v>1</v>
      </c>
      <c r="E666">
        <f t="shared" si="93"/>
        <v>0</v>
      </c>
      <c r="F666">
        <f t="shared" si="94"/>
        <v>0</v>
      </c>
      <c r="G666">
        <f t="shared" si="95"/>
        <v>0</v>
      </c>
      <c r="H666">
        <f t="shared" si="96"/>
        <v>0</v>
      </c>
      <c r="I666">
        <f t="shared" si="97"/>
        <v>0</v>
      </c>
      <c r="J666">
        <f t="shared" si="98"/>
        <v>0</v>
      </c>
    </row>
    <row r="667" spans="1:10" x14ac:dyDescent="0.3">
      <c r="A667" s="2">
        <v>108</v>
      </c>
      <c r="B667">
        <f t="shared" si="91"/>
        <v>0</v>
      </c>
      <c r="C667">
        <f t="shared" si="92"/>
        <v>0</v>
      </c>
      <c r="D667">
        <f t="shared" si="90"/>
        <v>1</v>
      </c>
      <c r="E667">
        <f t="shared" si="93"/>
        <v>0</v>
      </c>
      <c r="F667">
        <f t="shared" si="94"/>
        <v>0</v>
      </c>
      <c r="G667">
        <f t="shared" si="95"/>
        <v>0</v>
      </c>
      <c r="H667">
        <f t="shared" si="96"/>
        <v>0</v>
      </c>
      <c r="I667">
        <f t="shared" si="97"/>
        <v>0</v>
      </c>
      <c r="J667">
        <f t="shared" si="98"/>
        <v>0</v>
      </c>
    </row>
    <row r="668" spans="1:10" x14ac:dyDescent="0.3">
      <c r="A668" s="2">
        <v>108</v>
      </c>
      <c r="B668">
        <f t="shared" si="91"/>
        <v>0</v>
      </c>
      <c r="C668">
        <f t="shared" si="92"/>
        <v>0</v>
      </c>
      <c r="D668">
        <f t="shared" si="90"/>
        <v>1</v>
      </c>
      <c r="E668">
        <f t="shared" si="93"/>
        <v>0</v>
      </c>
      <c r="F668">
        <f t="shared" si="94"/>
        <v>0</v>
      </c>
      <c r="G668">
        <f t="shared" si="95"/>
        <v>0</v>
      </c>
      <c r="H668">
        <f t="shared" si="96"/>
        <v>0</v>
      </c>
      <c r="I668">
        <f t="shared" si="97"/>
        <v>0</v>
      </c>
      <c r="J668">
        <f t="shared" si="98"/>
        <v>0</v>
      </c>
    </row>
    <row r="669" spans="1:10" x14ac:dyDescent="0.3">
      <c r="A669" s="2">
        <v>108</v>
      </c>
      <c r="B669">
        <f t="shared" si="91"/>
        <v>0</v>
      </c>
      <c r="C669">
        <f t="shared" si="92"/>
        <v>0</v>
      </c>
      <c r="D669">
        <f t="shared" si="90"/>
        <v>1</v>
      </c>
      <c r="E669">
        <f t="shared" si="93"/>
        <v>0</v>
      </c>
      <c r="F669">
        <f t="shared" si="94"/>
        <v>0</v>
      </c>
      <c r="G669">
        <f t="shared" si="95"/>
        <v>0</v>
      </c>
      <c r="H669">
        <f t="shared" si="96"/>
        <v>0</v>
      </c>
      <c r="I669">
        <f t="shared" si="97"/>
        <v>0</v>
      </c>
      <c r="J669">
        <f t="shared" si="98"/>
        <v>0</v>
      </c>
    </row>
    <row r="670" spans="1:10" x14ac:dyDescent="0.3">
      <c r="A670" s="2">
        <v>108</v>
      </c>
      <c r="B670">
        <f t="shared" si="91"/>
        <v>0</v>
      </c>
      <c r="C670">
        <f t="shared" si="92"/>
        <v>0</v>
      </c>
      <c r="D670">
        <f t="shared" si="90"/>
        <v>1</v>
      </c>
      <c r="E670">
        <f t="shared" si="93"/>
        <v>0</v>
      </c>
      <c r="F670">
        <f t="shared" si="94"/>
        <v>0</v>
      </c>
      <c r="G670">
        <f t="shared" si="95"/>
        <v>0</v>
      </c>
      <c r="H670">
        <f t="shared" si="96"/>
        <v>0</v>
      </c>
      <c r="I670">
        <f t="shared" si="97"/>
        <v>0</v>
      </c>
      <c r="J670">
        <f t="shared" si="98"/>
        <v>0</v>
      </c>
    </row>
    <row r="671" spans="1:10" x14ac:dyDescent="0.3">
      <c r="A671" s="2">
        <v>108</v>
      </c>
      <c r="B671">
        <f t="shared" si="91"/>
        <v>0</v>
      </c>
      <c r="C671">
        <f t="shared" si="92"/>
        <v>0</v>
      </c>
      <c r="D671">
        <f t="shared" si="90"/>
        <v>1</v>
      </c>
      <c r="E671">
        <f t="shared" si="93"/>
        <v>0</v>
      </c>
      <c r="F671">
        <f t="shared" si="94"/>
        <v>0</v>
      </c>
      <c r="G671">
        <f t="shared" si="95"/>
        <v>0</v>
      </c>
      <c r="H671">
        <f t="shared" si="96"/>
        <v>0</v>
      </c>
      <c r="I671">
        <f t="shared" si="97"/>
        <v>0</v>
      </c>
      <c r="J671">
        <f t="shared" si="98"/>
        <v>0</v>
      </c>
    </row>
    <row r="672" spans="1:10" x14ac:dyDescent="0.3">
      <c r="A672" s="2">
        <v>109</v>
      </c>
      <c r="B672">
        <f t="shared" si="91"/>
        <v>0</v>
      </c>
      <c r="C672">
        <f t="shared" si="92"/>
        <v>0</v>
      </c>
      <c r="D672">
        <f t="shared" si="90"/>
        <v>1</v>
      </c>
      <c r="E672">
        <f t="shared" si="93"/>
        <v>0</v>
      </c>
      <c r="F672">
        <f t="shared" si="94"/>
        <v>0</v>
      </c>
      <c r="G672">
        <f t="shared" si="95"/>
        <v>0</v>
      </c>
      <c r="H672">
        <f t="shared" si="96"/>
        <v>0</v>
      </c>
      <c r="I672">
        <f t="shared" si="97"/>
        <v>0</v>
      </c>
      <c r="J672">
        <f t="shared" si="98"/>
        <v>0</v>
      </c>
    </row>
    <row r="673" spans="1:10" x14ac:dyDescent="0.3">
      <c r="A673" s="2">
        <v>109</v>
      </c>
      <c r="B673">
        <f t="shared" si="91"/>
        <v>0</v>
      </c>
      <c r="C673">
        <f t="shared" si="92"/>
        <v>0</v>
      </c>
      <c r="D673">
        <f t="shared" si="90"/>
        <v>1</v>
      </c>
      <c r="E673">
        <f t="shared" si="93"/>
        <v>0</v>
      </c>
      <c r="F673">
        <f t="shared" si="94"/>
        <v>0</v>
      </c>
      <c r="G673">
        <f t="shared" si="95"/>
        <v>0</v>
      </c>
      <c r="H673">
        <f t="shared" si="96"/>
        <v>0</v>
      </c>
      <c r="I673">
        <f t="shared" si="97"/>
        <v>0</v>
      </c>
      <c r="J673">
        <f t="shared" si="98"/>
        <v>0</v>
      </c>
    </row>
    <row r="674" spans="1:10" x14ac:dyDescent="0.3">
      <c r="A674" s="2">
        <v>109</v>
      </c>
      <c r="B674">
        <f t="shared" si="91"/>
        <v>0</v>
      </c>
      <c r="C674">
        <f t="shared" si="92"/>
        <v>0</v>
      </c>
      <c r="D674">
        <f t="shared" si="90"/>
        <v>1</v>
      </c>
      <c r="E674">
        <f t="shared" si="93"/>
        <v>0</v>
      </c>
      <c r="F674">
        <f t="shared" si="94"/>
        <v>0</v>
      </c>
      <c r="G674">
        <f t="shared" si="95"/>
        <v>0</v>
      </c>
      <c r="H674">
        <f t="shared" si="96"/>
        <v>0</v>
      </c>
      <c r="I674">
        <f t="shared" si="97"/>
        <v>0</v>
      </c>
      <c r="J674">
        <f t="shared" si="98"/>
        <v>0</v>
      </c>
    </row>
    <row r="675" spans="1:10" x14ac:dyDescent="0.3">
      <c r="A675" s="2">
        <v>109</v>
      </c>
      <c r="B675">
        <f t="shared" si="91"/>
        <v>0</v>
      </c>
      <c r="C675">
        <f t="shared" si="92"/>
        <v>0</v>
      </c>
      <c r="D675">
        <f t="shared" si="90"/>
        <v>1</v>
      </c>
      <c r="E675">
        <f t="shared" si="93"/>
        <v>0</v>
      </c>
      <c r="F675">
        <f t="shared" si="94"/>
        <v>0</v>
      </c>
      <c r="G675">
        <f t="shared" si="95"/>
        <v>0</v>
      </c>
      <c r="H675">
        <f t="shared" si="96"/>
        <v>0</v>
      </c>
      <c r="I675">
        <f t="shared" si="97"/>
        <v>0</v>
      </c>
      <c r="J675">
        <f t="shared" si="98"/>
        <v>0</v>
      </c>
    </row>
    <row r="676" spans="1:10" x14ac:dyDescent="0.3">
      <c r="A676" s="2">
        <v>109</v>
      </c>
      <c r="B676">
        <f t="shared" si="91"/>
        <v>0</v>
      </c>
      <c r="C676">
        <f t="shared" si="92"/>
        <v>0</v>
      </c>
      <c r="D676">
        <f t="shared" si="90"/>
        <v>1</v>
      </c>
      <c r="E676">
        <f t="shared" si="93"/>
        <v>0</v>
      </c>
      <c r="F676">
        <f t="shared" si="94"/>
        <v>0</v>
      </c>
      <c r="G676">
        <f t="shared" si="95"/>
        <v>0</v>
      </c>
      <c r="H676">
        <f t="shared" si="96"/>
        <v>0</v>
      </c>
      <c r="I676">
        <f t="shared" si="97"/>
        <v>0</v>
      </c>
      <c r="J676">
        <f t="shared" si="98"/>
        <v>0</v>
      </c>
    </row>
    <row r="677" spans="1:10" x14ac:dyDescent="0.3">
      <c r="A677" s="2">
        <v>109</v>
      </c>
      <c r="B677">
        <f t="shared" si="91"/>
        <v>0</v>
      </c>
      <c r="C677">
        <f t="shared" si="92"/>
        <v>0</v>
      </c>
      <c r="D677">
        <f t="shared" si="90"/>
        <v>1</v>
      </c>
      <c r="E677">
        <f t="shared" si="93"/>
        <v>0</v>
      </c>
      <c r="F677">
        <f t="shared" si="94"/>
        <v>0</v>
      </c>
      <c r="G677">
        <f t="shared" si="95"/>
        <v>0</v>
      </c>
      <c r="H677">
        <f t="shared" si="96"/>
        <v>0</v>
      </c>
      <c r="I677">
        <f t="shared" si="97"/>
        <v>0</v>
      </c>
      <c r="J677">
        <f t="shared" si="98"/>
        <v>0</v>
      </c>
    </row>
    <row r="678" spans="1:10" x14ac:dyDescent="0.3">
      <c r="A678" s="2">
        <v>109</v>
      </c>
      <c r="B678">
        <f t="shared" si="91"/>
        <v>0</v>
      </c>
      <c r="C678">
        <f t="shared" si="92"/>
        <v>0</v>
      </c>
      <c r="D678">
        <f t="shared" si="90"/>
        <v>1</v>
      </c>
      <c r="E678">
        <f t="shared" si="93"/>
        <v>0</v>
      </c>
      <c r="F678">
        <f t="shared" si="94"/>
        <v>0</v>
      </c>
      <c r="G678">
        <f t="shared" si="95"/>
        <v>0</v>
      </c>
      <c r="H678">
        <f t="shared" si="96"/>
        <v>0</v>
      </c>
      <c r="I678">
        <f t="shared" si="97"/>
        <v>0</v>
      </c>
      <c r="J678">
        <f t="shared" si="98"/>
        <v>0</v>
      </c>
    </row>
    <row r="679" spans="1:10" x14ac:dyDescent="0.3">
      <c r="A679" s="2">
        <v>109</v>
      </c>
      <c r="B679">
        <f t="shared" si="91"/>
        <v>0</v>
      </c>
      <c r="C679">
        <f t="shared" si="92"/>
        <v>0</v>
      </c>
      <c r="D679">
        <f t="shared" si="90"/>
        <v>1</v>
      </c>
      <c r="E679">
        <f t="shared" si="93"/>
        <v>0</v>
      </c>
      <c r="F679">
        <f t="shared" si="94"/>
        <v>0</v>
      </c>
      <c r="G679">
        <f t="shared" si="95"/>
        <v>0</v>
      </c>
      <c r="H679">
        <f t="shared" si="96"/>
        <v>0</v>
      </c>
      <c r="I679">
        <f t="shared" si="97"/>
        <v>0</v>
      </c>
      <c r="J679">
        <f t="shared" si="98"/>
        <v>0</v>
      </c>
    </row>
    <row r="680" spans="1:10" x14ac:dyDescent="0.3">
      <c r="A680" s="2">
        <v>109</v>
      </c>
      <c r="B680">
        <f t="shared" si="91"/>
        <v>0</v>
      </c>
      <c r="C680">
        <f t="shared" si="92"/>
        <v>0</v>
      </c>
      <c r="D680">
        <f t="shared" si="90"/>
        <v>1</v>
      </c>
      <c r="E680">
        <f t="shared" si="93"/>
        <v>0</v>
      </c>
      <c r="F680">
        <f t="shared" si="94"/>
        <v>0</v>
      </c>
      <c r="G680">
        <f t="shared" si="95"/>
        <v>0</v>
      </c>
      <c r="H680">
        <f t="shared" si="96"/>
        <v>0</v>
      </c>
      <c r="I680">
        <f t="shared" si="97"/>
        <v>0</v>
      </c>
      <c r="J680">
        <f t="shared" si="98"/>
        <v>0</v>
      </c>
    </row>
    <row r="681" spans="1:10" x14ac:dyDescent="0.3">
      <c r="A681" s="2">
        <v>109</v>
      </c>
      <c r="B681">
        <f t="shared" si="91"/>
        <v>0</v>
      </c>
      <c r="C681">
        <f t="shared" si="92"/>
        <v>0</v>
      </c>
      <c r="D681">
        <f t="shared" si="90"/>
        <v>1</v>
      </c>
      <c r="E681">
        <f t="shared" si="93"/>
        <v>0</v>
      </c>
      <c r="F681">
        <f t="shared" si="94"/>
        <v>0</v>
      </c>
      <c r="G681">
        <f t="shared" si="95"/>
        <v>0</v>
      </c>
      <c r="H681">
        <f t="shared" si="96"/>
        <v>0</v>
      </c>
      <c r="I681">
        <f t="shared" si="97"/>
        <v>0</v>
      </c>
      <c r="J681">
        <f t="shared" si="98"/>
        <v>0</v>
      </c>
    </row>
    <row r="682" spans="1:10" x14ac:dyDescent="0.3">
      <c r="A682" s="2">
        <v>109</v>
      </c>
      <c r="B682">
        <f t="shared" si="91"/>
        <v>0</v>
      </c>
      <c r="C682">
        <f t="shared" si="92"/>
        <v>0</v>
      </c>
      <c r="D682">
        <f t="shared" si="90"/>
        <v>1</v>
      </c>
      <c r="E682">
        <f t="shared" si="93"/>
        <v>0</v>
      </c>
      <c r="F682">
        <f t="shared" si="94"/>
        <v>0</v>
      </c>
      <c r="G682">
        <f t="shared" si="95"/>
        <v>0</v>
      </c>
      <c r="H682">
        <f t="shared" si="96"/>
        <v>0</v>
      </c>
      <c r="I682">
        <f t="shared" si="97"/>
        <v>0</v>
      </c>
      <c r="J682">
        <f t="shared" si="98"/>
        <v>0</v>
      </c>
    </row>
    <row r="683" spans="1:10" x14ac:dyDescent="0.3">
      <c r="A683" s="2">
        <v>110</v>
      </c>
      <c r="B683">
        <f t="shared" si="91"/>
        <v>0</v>
      </c>
      <c r="C683">
        <f t="shared" si="92"/>
        <v>0</v>
      </c>
      <c r="D683">
        <f t="shared" si="90"/>
        <v>1</v>
      </c>
      <c r="E683">
        <f t="shared" si="93"/>
        <v>0</v>
      </c>
      <c r="F683">
        <f t="shared" si="94"/>
        <v>0</v>
      </c>
      <c r="G683">
        <f t="shared" si="95"/>
        <v>0</v>
      </c>
      <c r="H683">
        <f t="shared" si="96"/>
        <v>0</v>
      </c>
      <c r="I683">
        <f t="shared" si="97"/>
        <v>0</v>
      </c>
      <c r="J683">
        <f t="shared" si="98"/>
        <v>0</v>
      </c>
    </row>
    <row r="684" spans="1:10" x14ac:dyDescent="0.3">
      <c r="A684" s="2">
        <v>110</v>
      </c>
      <c r="B684">
        <f t="shared" si="91"/>
        <v>0</v>
      </c>
      <c r="C684">
        <f t="shared" si="92"/>
        <v>0</v>
      </c>
      <c r="D684">
        <f t="shared" si="90"/>
        <v>1</v>
      </c>
      <c r="E684">
        <f t="shared" si="93"/>
        <v>0</v>
      </c>
      <c r="F684">
        <f t="shared" si="94"/>
        <v>0</v>
      </c>
      <c r="G684">
        <f t="shared" si="95"/>
        <v>0</v>
      </c>
      <c r="H684">
        <f t="shared" si="96"/>
        <v>0</v>
      </c>
      <c r="I684">
        <f t="shared" si="97"/>
        <v>0</v>
      </c>
      <c r="J684">
        <f t="shared" si="98"/>
        <v>0</v>
      </c>
    </row>
    <row r="685" spans="1:10" x14ac:dyDescent="0.3">
      <c r="A685" s="2">
        <v>110</v>
      </c>
      <c r="B685">
        <f t="shared" si="91"/>
        <v>0</v>
      </c>
      <c r="C685">
        <f t="shared" si="92"/>
        <v>0</v>
      </c>
      <c r="D685">
        <f t="shared" si="90"/>
        <v>1</v>
      </c>
      <c r="E685">
        <f t="shared" si="93"/>
        <v>0</v>
      </c>
      <c r="F685">
        <f t="shared" si="94"/>
        <v>0</v>
      </c>
      <c r="G685">
        <f t="shared" si="95"/>
        <v>0</v>
      </c>
      <c r="H685">
        <f t="shared" si="96"/>
        <v>0</v>
      </c>
      <c r="I685">
        <f t="shared" si="97"/>
        <v>0</v>
      </c>
      <c r="J685">
        <f t="shared" si="98"/>
        <v>0</v>
      </c>
    </row>
    <row r="686" spans="1:10" x14ac:dyDescent="0.3">
      <c r="A686" s="2">
        <v>110</v>
      </c>
      <c r="B686">
        <f t="shared" si="91"/>
        <v>0</v>
      </c>
      <c r="C686">
        <f t="shared" si="92"/>
        <v>0</v>
      </c>
      <c r="D686">
        <f t="shared" si="90"/>
        <v>1</v>
      </c>
      <c r="E686">
        <f t="shared" si="93"/>
        <v>0</v>
      </c>
      <c r="F686">
        <f t="shared" si="94"/>
        <v>0</v>
      </c>
      <c r="G686">
        <f t="shared" si="95"/>
        <v>0</v>
      </c>
      <c r="H686">
        <f t="shared" si="96"/>
        <v>0</v>
      </c>
      <c r="I686">
        <f t="shared" si="97"/>
        <v>0</v>
      </c>
      <c r="J686">
        <f t="shared" si="98"/>
        <v>0</v>
      </c>
    </row>
    <row r="687" spans="1:10" x14ac:dyDescent="0.3">
      <c r="A687" s="2">
        <v>110</v>
      </c>
      <c r="B687">
        <f t="shared" si="91"/>
        <v>0</v>
      </c>
      <c r="C687">
        <f t="shared" si="92"/>
        <v>0</v>
      </c>
      <c r="D687">
        <f t="shared" si="90"/>
        <v>1</v>
      </c>
      <c r="E687">
        <f t="shared" si="93"/>
        <v>0</v>
      </c>
      <c r="F687">
        <f t="shared" si="94"/>
        <v>0</v>
      </c>
      <c r="G687">
        <f t="shared" si="95"/>
        <v>0</v>
      </c>
      <c r="H687">
        <f t="shared" si="96"/>
        <v>0</v>
      </c>
      <c r="I687">
        <f t="shared" si="97"/>
        <v>0</v>
      </c>
      <c r="J687">
        <f t="shared" si="98"/>
        <v>0</v>
      </c>
    </row>
    <row r="688" spans="1:10" x14ac:dyDescent="0.3">
      <c r="A688" s="2">
        <v>110</v>
      </c>
      <c r="B688">
        <f t="shared" si="91"/>
        <v>0</v>
      </c>
      <c r="C688">
        <f t="shared" si="92"/>
        <v>0</v>
      </c>
      <c r="D688">
        <f t="shared" si="90"/>
        <v>1</v>
      </c>
      <c r="E688">
        <f t="shared" si="93"/>
        <v>0</v>
      </c>
      <c r="F688">
        <f t="shared" si="94"/>
        <v>0</v>
      </c>
      <c r="G688">
        <f t="shared" si="95"/>
        <v>0</v>
      </c>
      <c r="H688">
        <f t="shared" si="96"/>
        <v>0</v>
      </c>
      <c r="I688">
        <f t="shared" si="97"/>
        <v>0</v>
      </c>
      <c r="J688">
        <f t="shared" si="98"/>
        <v>0</v>
      </c>
    </row>
    <row r="689" spans="1:10" x14ac:dyDescent="0.3">
      <c r="A689" s="2">
        <v>110</v>
      </c>
      <c r="B689">
        <f t="shared" si="91"/>
        <v>0</v>
      </c>
      <c r="C689">
        <f t="shared" si="92"/>
        <v>0</v>
      </c>
      <c r="D689">
        <f t="shared" si="90"/>
        <v>1</v>
      </c>
      <c r="E689">
        <f t="shared" si="93"/>
        <v>0</v>
      </c>
      <c r="F689">
        <f t="shared" si="94"/>
        <v>0</v>
      </c>
      <c r="G689">
        <f t="shared" si="95"/>
        <v>0</v>
      </c>
      <c r="H689">
        <f t="shared" si="96"/>
        <v>0</v>
      </c>
      <c r="I689">
        <f t="shared" si="97"/>
        <v>0</v>
      </c>
      <c r="J689">
        <f t="shared" si="98"/>
        <v>0</v>
      </c>
    </row>
    <row r="690" spans="1:10" x14ac:dyDescent="0.3">
      <c r="A690" s="2">
        <v>110</v>
      </c>
      <c r="B690">
        <f t="shared" si="91"/>
        <v>0</v>
      </c>
      <c r="C690">
        <f t="shared" si="92"/>
        <v>0</v>
      </c>
      <c r="D690">
        <f t="shared" si="90"/>
        <v>1</v>
      </c>
      <c r="E690">
        <f t="shared" si="93"/>
        <v>0</v>
      </c>
      <c r="F690">
        <f t="shared" si="94"/>
        <v>0</v>
      </c>
      <c r="G690">
        <f t="shared" si="95"/>
        <v>0</v>
      </c>
      <c r="H690">
        <f t="shared" si="96"/>
        <v>0</v>
      </c>
      <c r="I690">
        <f t="shared" si="97"/>
        <v>0</v>
      </c>
      <c r="J690">
        <f t="shared" si="98"/>
        <v>0</v>
      </c>
    </row>
    <row r="691" spans="1:10" x14ac:dyDescent="0.3">
      <c r="A691" s="2">
        <v>110</v>
      </c>
      <c r="B691">
        <f t="shared" si="91"/>
        <v>0</v>
      </c>
      <c r="C691">
        <f t="shared" si="92"/>
        <v>0</v>
      </c>
      <c r="D691">
        <f t="shared" si="90"/>
        <v>1</v>
      </c>
      <c r="E691">
        <f t="shared" si="93"/>
        <v>0</v>
      </c>
      <c r="F691">
        <f t="shared" si="94"/>
        <v>0</v>
      </c>
      <c r="G691">
        <f t="shared" si="95"/>
        <v>0</v>
      </c>
      <c r="H691">
        <f t="shared" si="96"/>
        <v>0</v>
      </c>
      <c r="I691">
        <f t="shared" si="97"/>
        <v>0</v>
      </c>
      <c r="J691">
        <f t="shared" si="98"/>
        <v>0</v>
      </c>
    </row>
    <row r="692" spans="1:10" x14ac:dyDescent="0.3">
      <c r="A692" s="2">
        <v>110</v>
      </c>
      <c r="B692">
        <f t="shared" si="91"/>
        <v>0</v>
      </c>
      <c r="C692">
        <f t="shared" si="92"/>
        <v>0</v>
      </c>
      <c r="D692">
        <f t="shared" si="90"/>
        <v>1</v>
      </c>
      <c r="E692">
        <f t="shared" si="93"/>
        <v>0</v>
      </c>
      <c r="F692">
        <f t="shared" si="94"/>
        <v>0</v>
      </c>
      <c r="G692">
        <f t="shared" si="95"/>
        <v>0</v>
      </c>
      <c r="H692">
        <f t="shared" si="96"/>
        <v>0</v>
      </c>
      <c r="I692">
        <f t="shared" si="97"/>
        <v>0</v>
      </c>
      <c r="J692">
        <f t="shared" si="98"/>
        <v>0</v>
      </c>
    </row>
    <row r="693" spans="1:10" x14ac:dyDescent="0.3">
      <c r="A693" s="2">
        <v>110</v>
      </c>
      <c r="B693">
        <f t="shared" si="91"/>
        <v>0</v>
      </c>
      <c r="C693">
        <f t="shared" si="92"/>
        <v>0</v>
      </c>
      <c r="D693">
        <f t="shared" si="90"/>
        <v>1</v>
      </c>
      <c r="E693">
        <f t="shared" si="93"/>
        <v>0</v>
      </c>
      <c r="F693">
        <f t="shared" si="94"/>
        <v>0</v>
      </c>
      <c r="G693">
        <f t="shared" si="95"/>
        <v>0</v>
      </c>
      <c r="H693">
        <f t="shared" si="96"/>
        <v>0</v>
      </c>
      <c r="I693">
        <f t="shared" si="97"/>
        <v>0</v>
      </c>
      <c r="J693">
        <f t="shared" si="98"/>
        <v>0</v>
      </c>
    </row>
    <row r="694" spans="1:10" x14ac:dyDescent="0.3">
      <c r="A694" s="2">
        <v>111</v>
      </c>
      <c r="B694">
        <f t="shared" si="91"/>
        <v>0</v>
      </c>
      <c r="C694">
        <f t="shared" si="92"/>
        <v>0</v>
      </c>
      <c r="D694">
        <f t="shared" si="90"/>
        <v>1</v>
      </c>
      <c r="E694">
        <f t="shared" si="93"/>
        <v>0</v>
      </c>
      <c r="F694">
        <f t="shared" si="94"/>
        <v>0</v>
      </c>
      <c r="G694">
        <f t="shared" si="95"/>
        <v>0</v>
      </c>
      <c r="H694">
        <f t="shared" si="96"/>
        <v>0</v>
      </c>
      <c r="I694">
        <f t="shared" si="97"/>
        <v>0</v>
      </c>
      <c r="J694">
        <f t="shared" si="98"/>
        <v>0</v>
      </c>
    </row>
    <row r="695" spans="1:10" x14ac:dyDescent="0.3">
      <c r="A695" s="2">
        <v>111</v>
      </c>
      <c r="B695">
        <f t="shared" si="91"/>
        <v>0</v>
      </c>
      <c r="C695">
        <f t="shared" si="92"/>
        <v>0</v>
      </c>
      <c r="D695">
        <f t="shared" si="90"/>
        <v>1</v>
      </c>
      <c r="E695">
        <f t="shared" si="93"/>
        <v>0</v>
      </c>
      <c r="F695">
        <f t="shared" si="94"/>
        <v>0</v>
      </c>
      <c r="G695">
        <f t="shared" si="95"/>
        <v>0</v>
      </c>
      <c r="H695">
        <f t="shared" si="96"/>
        <v>0</v>
      </c>
      <c r="I695">
        <f t="shared" si="97"/>
        <v>0</v>
      </c>
      <c r="J695">
        <f t="shared" si="98"/>
        <v>0</v>
      </c>
    </row>
    <row r="696" spans="1:10" x14ac:dyDescent="0.3">
      <c r="A696" s="2">
        <v>111</v>
      </c>
      <c r="B696">
        <f t="shared" si="91"/>
        <v>0</v>
      </c>
      <c r="C696">
        <f t="shared" si="92"/>
        <v>0</v>
      </c>
      <c r="D696">
        <f t="shared" si="90"/>
        <v>1</v>
      </c>
      <c r="E696">
        <f t="shared" si="93"/>
        <v>0</v>
      </c>
      <c r="F696">
        <f t="shared" si="94"/>
        <v>0</v>
      </c>
      <c r="G696">
        <f t="shared" si="95"/>
        <v>0</v>
      </c>
      <c r="H696">
        <f t="shared" si="96"/>
        <v>0</v>
      </c>
      <c r="I696">
        <f t="shared" si="97"/>
        <v>0</v>
      </c>
      <c r="J696">
        <f t="shared" si="98"/>
        <v>0</v>
      </c>
    </row>
    <row r="697" spans="1:10" x14ac:dyDescent="0.3">
      <c r="A697" s="2">
        <v>111</v>
      </c>
      <c r="B697">
        <f t="shared" si="91"/>
        <v>0</v>
      </c>
      <c r="C697">
        <f t="shared" si="92"/>
        <v>0</v>
      </c>
      <c r="D697">
        <f t="shared" si="90"/>
        <v>1</v>
      </c>
      <c r="E697">
        <f t="shared" si="93"/>
        <v>0</v>
      </c>
      <c r="F697">
        <f t="shared" si="94"/>
        <v>0</v>
      </c>
      <c r="G697">
        <f t="shared" si="95"/>
        <v>0</v>
      </c>
      <c r="H697">
        <f t="shared" si="96"/>
        <v>0</v>
      </c>
      <c r="I697">
        <f t="shared" si="97"/>
        <v>0</v>
      </c>
      <c r="J697">
        <f t="shared" si="98"/>
        <v>0</v>
      </c>
    </row>
    <row r="698" spans="1:10" x14ac:dyDescent="0.3">
      <c r="A698" s="2">
        <v>111</v>
      </c>
      <c r="B698">
        <f t="shared" si="91"/>
        <v>0</v>
      </c>
      <c r="C698">
        <f t="shared" si="92"/>
        <v>0</v>
      </c>
      <c r="D698">
        <f t="shared" si="90"/>
        <v>1</v>
      </c>
      <c r="E698">
        <f t="shared" si="93"/>
        <v>0</v>
      </c>
      <c r="F698">
        <f t="shared" si="94"/>
        <v>0</v>
      </c>
      <c r="G698">
        <f t="shared" si="95"/>
        <v>0</v>
      </c>
      <c r="H698">
        <f t="shared" si="96"/>
        <v>0</v>
      </c>
      <c r="I698">
        <f t="shared" si="97"/>
        <v>0</v>
      </c>
      <c r="J698">
        <f t="shared" si="98"/>
        <v>0</v>
      </c>
    </row>
    <row r="699" spans="1:10" x14ac:dyDescent="0.3">
      <c r="A699" s="2">
        <v>111</v>
      </c>
      <c r="B699">
        <f t="shared" si="91"/>
        <v>0</v>
      </c>
      <c r="C699">
        <f t="shared" si="92"/>
        <v>0</v>
      </c>
      <c r="D699">
        <f t="shared" si="90"/>
        <v>1</v>
      </c>
      <c r="E699">
        <f t="shared" si="93"/>
        <v>0</v>
      </c>
      <c r="F699">
        <f t="shared" si="94"/>
        <v>0</v>
      </c>
      <c r="G699">
        <f t="shared" si="95"/>
        <v>0</v>
      </c>
      <c r="H699">
        <f t="shared" si="96"/>
        <v>0</v>
      </c>
      <c r="I699">
        <f t="shared" si="97"/>
        <v>0</v>
      </c>
      <c r="J699">
        <f t="shared" si="98"/>
        <v>0</v>
      </c>
    </row>
    <row r="700" spans="1:10" x14ac:dyDescent="0.3">
      <c r="A700" s="2">
        <v>111</v>
      </c>
      <c r="B700">
        <f t="shared" si="91"/>
        <v>0</v>
      </c>
      <c r="C700">
        <f t="shared" si="92"/>
        <v>0</v>
      </c>
      <c r="D700">
        <f t="shared" si="90"/>
        <v>1</v>
      </c>
      <c r="E700">
        <f t="shared" si="93"/>
        <v>0</v>
      </c>
      <c r="F700">
        <f t="shared" si="94"/>
        <v>0</v>
      </c>
      <c r="G700">
        <f t="shared" si="95"/>
        <v>0</v>
      </c>
      <c r="H700">
        <f t="shared" si="96"/>
        <v>0</v>
      </c>
      <c r="I700">
        <f t="shared" si="97"/>
        <v>0</v>
      </c>
      <c r="J700">
        <f t="shared" si="98"/>
        <v>0</v>
      </c>
    </row>
    <row r="701" spans="1:10" x14ac:dyDescent="0.3">
      <c r="A701" s="2">
        <v>112</v>
      </c>
      <c r="B701">
        <f t="shared" si="91"/>
        <v>0</v>
      </c>
      <c r="C701">
        <f t="shared" si="92"/>
        <v>0</v>
      </c>
      <c r="D701">
        <f t="shared" si="90"/>
        <v>1</v>
      </c>
      <c r="E701">
        <f t="shared" si="93"/>
        <v>0</v>
      </c>
      <c r="F701">
        <f t="shared" si="94"/>
        <v>0</v>
      </c>
      <c r="G701">
        <f t="shared" si="95"/>
        <v>0</v>
      </c>
      <c r="H701">
        <f t="shared" si="96"/>
        <v>0</v>
      </c>
      <c r="I701">
        <f t="shared" si="97"/>
        <v>0</v>
      </c>
      <c r="J701">
        <f t="shared" si="98"/>
        <v>0</v>
      </c>
    </row>
    <row r="702" spans="1:10" x14ac:dyDescent="0.3">
      <c r="A702" s="2">
        <v>112</v>
      </c>
      <c r="B702">
        <f t="shared" si="91"/>
        <v>0</v>
      </c>
      <c r="C702">
        <f t="shared" si="92"/>
        <v>0</v>
      </c>
      <c r="D702">
        <f t="shared" si="90"/>
        <v>1</v>
      </c>
      <c r="E702">
        <f t="shared" si="93"/>
        <v>0</v>
      </c>
      <c r="F702">
        <f t="shared" si="94"/>
        <v>0</v>
      </c>
      <c r="G702">
        <f t="shared" si="95"/>
        <v>0</v>
      </c>
      <c r="H702">
        <f t="shared" si="96"/>
        <v>0</v>
      </c>
      <c r="I702">
        <f t="shared" si="97"/>
        <v>0</v>
      </c>
      <c r="J702">
        <f t="shared" si="98"/>
        <v>0</v>
      </c>
    </row>
    <row r="703" spans="1:10" x14ac:dyDescent="0.3">
      <c r="A703" s="2">
        <v>112</v>
      </c>
      <c r="B703">
        <f t="shared" si="91"/>
        <v>0</v>
      </c>
      <c r="C703">
        <f t="shared" si="92"/>
        <v>0</v>
      </c>
      <c r="D703">
        <f t="shared" si="90"/>
        <v>1</v>
      </c>
      <c r="E703">
        <f t="shared" si="93"/>
        <v>0</v>
      </c>
      <c r="F703">
        <f t="shared" si="94"/>
        <v>0</v>
      </c>
      <c r="G703">
        <f t="shared" si="95"/>
        <v>0</v>
      </c>
      <c r="H703">
        <f t="shared" si="96"/>
        <v>0</v>
      </c>
      <c r="I703">
        <f t="shared" si="97"/>
        <v>0</v>
      </c>
      <c r="J703">
        <f t="shared" si="98"/>
        <v>0</v>
      </c>
    </row>
    <row r="704" spans="1:10" x14ac:dyDescent="0.3">
      <c r="A704" s="2">
        <v>112</v>
      </c>
      <c r="B704">
        <f t="shared" si="91"/>
        <v>0</v>
      </c>
      <c r="C704">
        <f t="shared" si="92"/>
        <v>0</v>
      </c>
      <c r="D704">
        <f t="shared" si="90"/>
        <v>1</v>
      </c>
      <c r="E704">
        <f t="shared" si="93"/>
        <v>0</v>
      </c>
      <c r="F704">
        <f t="shared" si="94"/>
        <v>0</v>
      </c>
      <c r="G704">
        <f t="shared" si="95"/>
        <v>0</v>
      </c>
      <c r="H704">
        <f t="shared" si="96"/>
        <v>0</v>
      </c>
      <c r="I704">
        <f t="shared" si="97"/>
        <v>0</v>
      </c>
      <c r="J704">
        <f t="shared" si="98"/>
        <v>0</v>
      </c>
    </row>
    <row r="705" spans="1:10" x14ac:dyDescent="0.3">
      <c r="A705" s="2">
        <v>112</v>
      </c>
      <c r="B705">
        <f t="shared" si="91"/>
        <v>0</v>
      </c>
      <c r="C705">
        <f t="shared" si="92"/>
        <v>0</v>
      </c>
      <c r="D705">
        <f t="shared" ref="D705:D768" si="99" xml:space="preserve"> IF(AND(100&lt;A705, A705&lt;301), 1, 0)</f>
        <v>1</v>
      </c>
      <c r="E705">
        <f t="shared" si="93"/>
        <v>0</v>
      </c>
      <c r="F705">
        <f t="shared" si="94"/>
        <v>0</v>
      </c>
      <c r="G705">
        <f t="shared" si="95"/>
        <v>0</v>
      </c>
      <c r="H705">
        <f t="shared" si="96"/>
        <v>0</v>
      </c>
      <c r="I705">
        <f t="shared" si="97"/>
        <v>0</v>
      </c>
      <c r="J705">
        <f t="shared" si="98"/>
        <v>0</v>
      </c>
    </row>
    <row r="706" spans="1:10" x14ac:dyDescent="0.3">
      <c r="A706" s="2">
        <v>113</v>
      </c>
      <c r="B706">
        <f t="shared" ref="B706:B769" si="100" xml:space="preserve"> IF(A706&lt;51, 1, 0)</f>
        <v>0</v>
      </c>
      <c r="C706">
        <f t="shared" ref="C706:C769" si="101" xml:space="preserve"> IF(AND(50&lt;A706, A706&lt;101), 1, 0)</f>
        <v>0</v>
      </c>
      <c r="D706">
        <f t="shared" si="99"/>
        <v>1</v>
      </c>
      <c r="E706">
        <f t="shared" ref="E706:E769" si="102" xml:space="preserve"> IF(AND(300&lt;A706, A706&lt;501), 1, 0)</f>
        <v>0</v>
      </c>
      <c r="F706">
        <f t="shared" ref="F706:F769" si="103" xml:space="preserve"> IF(AND(500&lt;A706, A706&lt;701), 1, 0)</f>
        <v>0</v>
      </c>
      <c r="G706">
        <f t="shared" ref="G706:G769" si="104" xml:space="preserve"> IF(AND(700&lt;A706, A706&lt;901), 1, 0)</f>
        <v>0</v>
      </c>
      <c r="H706">
        <f t="shared" ref="H706:H769" si="105" xml:space="preserve"> IF(AND(900&lt;A706, A706&lt;1101), 1, 0)</f>
        <v>0</v>
      </c>
      <c r="I706">
        <f t="shared" ref="I706:I769" si="106" xml:space="preserve"> IF(AND(1100&lt;A706, A706&lt;2000), 1, 0)</f>
        <v>0</v>
      </c>
      <c r="J706">
        <f t="shared" ref="J706:J769" si="107" xml:space="preserve"> IF(AND(2000&lt;A706, A706&lt;4000), 1, 0)</f>
        <v>0</v>
      </c>
    </row>
    <row r="707" spans="1:10" x14ac:dyDescent="0.3">
      <c r="A707" s="2">
        <v>113</v>
      </c>
      <c r="B707">
        <f t="shared" si="100"/>
        <v>0</v>
      </c>
      <c r="C707">
        <f t="shared" si="101"/>
        <v>0</v>
      </c>
      <c r="D707">
        <f t="shared" si="99"/>
        <v>1</v>
      </c>
      <c r="E707">
        <f t="shared" si="102"/>
        <v>0</v>
      </c>
      <c r="F707">
        <f t="shared" si="103"/>
        <v>0</v>
      </c>
      <c r="G707">
        <f t="shared" si="104"/>
        <v>0</v>
      </c>
      <c r="H707">
        <f t="shared" si="105"/>
        <v>0</v>
      </c>
      <c r="I707">
        <f t="shared" si="106"/>
        <v>0</v>
      </c>
      <c r="J707">
        <f t="shared" si="107"/>
        <v>0</v>
      </c>
    </row>
    <row r="708" spans="1:10" x14ac:dyDescent="0.3">
      <c r="A708" s="2">
        <v>113</v>
      </c>
      <c r="B708">
        <f t="shared" si="100"/>
        <v>0</v>
      </c>
      <c r="C708">
        <f t="shared" si="101"/>
        <v>0</v>
      </c>
      <c r="D708">
        <f t="shared" si="99"/>
        <v>1</v>
      </c>
      <c r="E708">
        <f t="shared" si="102"/>
        <v>0</v>
      </c>
      <c r="F708">
        <f t="shared" si="103"/>
        <v>0</v>
      </c>
      <c r="G708">
        <f t="shared" si="104"/>
        <v>0</v>
      </c>
      <c r="H708">
        <f t="shared" si="105"/>
        <v>0</v>
      </c>
      <c r="I708">
        <f t="shared" si="106"/>
        <v>0</v>
      </c>
      <c r="J708">
        <f t="shared" si="107"/>
        <v>0</v>
      </c>
    </row>
    <row r="709" spans="1:10" x14ac:dyDescent="0.3">
      <c r="A709" s="2">
        <v>113</v>
      </c>
      <c r="B709">
        <f t="shared" si="100"/>
        <v>0</v>
      </c>
      <c r="C709">
        <f t="shared" si="101"/>
        <v>0</v>
      </c>
      <c r="D709">
        <f t="shared" si="99"/>
        <v>1</v>
      </c>
      <c r="E709">
        <f t="shared" si="102"/>
        <v>0</v>
      </c>
      <c r="F709">
        <f t="shared" si="103"/>
        <v>0</v>
      </c>
      <c r="G709">
        <f t="shared" si="104"/>
        <v>0</v>
      </c>
      <c r="H709">
        <f t="shared" si="105"/>
        <v>0</v>
      </c>
      <c r="I709">
        <f t="shared" si="106"/>
        <v>0</v>
      </c>
      <c r="J709">
        <f t="shared" si="107"/>
        <v>0</v>
      </c>
    </row>
    <row r="710" spans="1:10" x14ac:dyDescent="0.3">
      <c r="A710" s="2">
        <v>113</v>
      </c>
      <c r="B710">
        <f t="shared" si="100"/>
        <v>0</v>
      </c>
      <c r="C710">
        <f t="shared" si="101"/>
        <v>0</v>
      </c>
      <c r="D710">
        <f t="shared" si="99"/>
        <v>1</v>
      </c>
      <c r="E710">
        <f t="shared" si="102"/>
        <v>0</v>
      </c>
      <c r="F710">
        <f t="shared" si="103"/>
        <v>0</v>
      </c>
      <c r="G710">
        <f t="shared" si="104"/>
        <v>0</v>
      </c>
      <c r="H710">
        <f t="shared" si="105"/>
        <v>0</v>
      </c>
      <c r="I710">
        <f t="shared" si="106"/>
        <v>0</v>
      </c>
      <c r="J710">
        <f t="shared" si="107"/>
        <v>0</v>
      </c>
    </row>
    <row r="711" spans="1:10" x14ac:dyDescent="0.3">
      <c r="A711" s="2">
        <v>113</v>
      </c>
      <c r="B711">
        <f t="shared" si="100"/>
        <v>0</v>
      </c>
      <c r="C711">
        <f t="shared" si="101"/>
        <v>0</v>
      </c>
      <c r="D711">
        <f t="shared" si="99"/>
        <v>1</v>
      </c>
      <c r="E711">
        <f t="shared" si="102"/>
        <v>0</v>
      </c>
      <c r="F711">
        <f t="shared" si="103"/>
        <v>0</v>
      </c>
      <c r="G711">
        <f t="shared" si="104"/>
        <v>0</v>
      </c>
      <c r="H711">
        <f t="shared" si="105"/>
        <v>0</v>
      </c>
      <c r="I711">
        <f t="shared" si="106"/>
        <v>0</v>
      </c>
      <c r="J711">
        <f t="shared" si="107"/>
        <v>0</v>
      </c>
    </row>
    <row r="712" spans="1:10" x14ac:dyDescent="0.3">
      <c r="A712" s="2">
        <v>113</v>
      </c>
      <c r="B712">
        <f t="shared" si="100"/>
        <v>0</v>
      </c>
      <c r="C712">
        <f t="shared" si="101"/>
        <v>0</v>
      </c>
      <c r="D712">
        <f t="shared" si="99"/>
        <v>1</v>
      </c>
      <c r="E712">
        <f t="shared" si="102"/>
        <v>0</v>
      </c>
      <c r="F712">
        <f t="shared" si="103"/>
        <v>0</v>
      </c>
      <c r="G712">
        <f t="shared" si="104"/>
        <v>0</v>
      </c>
      <c r="H712">
        <f t="shared" si="105"/>
        <v>0</v>
      </c>
      <c r="I712">
        <f t="shared" si="106"/>
        <v>0</v>
      </c>
      <c r="J712">
        <f t="shared" si="107"/>
        <v>0</v>
      </c>
    </row>
    <row r="713" spans="1:10" x14ac:dyDescent="0.3">
      <c r="A713" s="2">
        <v>113</v>
      </c>
      <c r="B713">
        <f t="shared" si="100"/>
        <v>0</v>
      </c>
      <c r="C713">
        <f t="shared" si="101"/>
        <v>0</v>
      </c>
      <c r="D713">
        <f t="shared" si="99"/>
        <v>1</v>
      </c>
      <c r="E713">
        <f t="shared" si="102"/>
        <v>0</v>
      </c>
      <c r="F713">
        <f t="shared" si="103"/>
        <v>0</v>
      </c>
      <c r="G713">
        <f t="shared" si="104"/>
        <v>0</v>
      </c>
      <c r="H713">
        <f t="shared" si="105"/>
        <v>0</v>
      </c>
      <c r="I713">
        <f t="shared" si="106"/>
        <v>0</v>
      </c>
      <c r="J713">
        <f t="shared" si="107"/>
        <v>0</v>
      </c>
    </row>
    <row r="714" spans="1:10" x14ac:dyDescent="0.3">
      <c r="A714" s="2">
        <v>113</v>
      </c>
      <c r="B714">
        <f t="shared" si="100"/>
        <v>0</v>
      </c>
      <c r="C714">
        <f t="shared" si="101"/>
        <v>0</v>
      </c>
      <c r="D714">
        <f t="shared" si="99"/>
        <v>1</v>
      </c>
      <c r="E714">
        <f t="shared" si="102"/>
        <v>0</v>
      </c>
      <c r="F714">
        <f t="shared" si="103"/>
        <v>0</v>
      </c>
      <c r="G714">
        <f t="shared" si="104"/>
        <v>0</v>
      </c>
      <c r="H714">
        <f t="shared" si="105"/>
        <v>0</v>
      </c>
      <c r="I714">
        <f t="shared" si="106"/>
        <v>0</v>
      </c>
      <c r="J714">
        <f t="shared" si="107"/>
        <v>0</v>
      </c>
    </row>
    <row r="715" spans="1:10" x14ac:dyDescent="0.3">
      <c r="A715" s="2">
        <v>113</v>
      </c>
      <c r="B715">
        <f t="shared" si="100"/>
        <v>0</v>
      </c>
      <c r="C715">
        <f t="shared" si="101"/>
        <v>0</v>
      </c>
      <c r="D715">
        <f t="shared" si="99"/>
        <v>1</v>
      </c>
      <c r="E715">
        <f t="shared" si="102"/>
        <v>0</v>
      </c>
      <c r="F715">
        <f t="shared" si="103"/>
        <v>0</v>
      </c>
      <c r="G715">
        <f t="shared" si="104"/>
        <v>0</v>
      </c>
      <c r="H715">
        <f t="shared" si="105"/>
        <v>0</v>
      </c>
      <c r="I715">
        <f t="shared" si="106"/>
        <v>0</v>
      </c>
      <c r="J715">
        <f t="shared" si="107"/>
        <v>0</v>
      </c>
    </row>
    <row r="716" spans="1:10" x14ac:dyDescent="0.3">
      <c r="A716" s="2">
        <v>113</v>
      </c>
      <c r="B716">
        <f t="shared" si="100"/>
        <v>0</v>
      </c>
      <c r="C716">
        <f t="shared" si="101"/>
        <v>0</v>
      </c>
      <c r="D716">
        <f t="shared" si="99"/>
        <v>1</v>
      </c>
      <c r="E716">
        <f t="shared" si="102"/>
        <v>0</v>
      </c>
      <c r="F716">
        <f t="shared" si="103"/>
        <v>0</v>
      </c>
      <c r="G716">
        <f t="shared" si="104"/>
        <v>0</v>
      </c>
      <c r="H716">
        <f t="shared" si="105"/>
        <v>0</v>
      </c>
      <c r="I716">
        <f t="shared" si="106"/>
        <v>0</v>
      </c>
      <c r="J716">
        <f t="shared" si="107"/>
        <v>0</v>
      </c>
    </row>
    <row r="717" spans="1:10" x14ac:dyDescent="0.3">
      <c r="A717" s="2">
        <v>113</v>
      </c>
      <c r="B717">
        <f t="shared" si="100"/>
        <v>0</v>
      </c>
      <c r="C717">
        <f t="shared" si="101"/>
        <v>0</v>
      </c>
      <c r="D717">
        <f t="shared" si="99"/>
        <v>1</v>
      </c>
      <c r="E717">
        <f t="shared" si="102"/>
        <v>0</v>
      </c>
      <c r="F717">
        <f t="shared" si="103"/>
        <v>0</v>
      </c>
      <c r="G717">
        <f t="shared" si="104"/>
        <v>0</v>
      </c>
      <c r="H717">
        <f t="shared" si="105"/>
        <v>0</v>
      </c>
      <c r="I717">
        <f t="shared" si="106"/>
        <v>0</v>
      </c>
      <c r="J717">
        <f t="shared" si="107"/>
        <v>0</v>
      </c>
    </row>
    <row r="718" spans="1:10" x14ac:dyDescent="0.3">
      <c r="A718" s="2">
        <v>114</v>
      </c>
      <c r="B718">
        <f t="shared" si="100"/>
        <v>0</v>
      </c>
      <c r="C718">
        <f t="shared" si="101"/>
        <v>0</v>
      </c>
      <c r="D718">
        <f t="shared" si="99"/>
        <v>1</v>
      </c>
      <c r="E718">
        <f t="shared" si="102"/>
        <v>0</v>
      </c>
      <c r="F718">
        <f t="shared" si="103"/>
        <v>0</v>
      </c>
      <c r="G718">
        <f t="shared" si="104"/>
        <v>0</v>
      </c>
      <c r="H718">
        <f t="shared" si="105"/>
        <v>0</v>
      </c>
      <c r="I718">
        <f t="shared" si="106"/>
        <v>0</v>
      </c>
      <c r="J718">
        <f t="shared" si="107"/>
        <v>0</v>
      </c>
    </row>
    <row r="719" spans="1:10" x14ac:dyDescent="0.3">
      <c r="A719" s="2">
        <v>114</v>
      </c>
      <c r="B719">
        <f t="shared" si="100"/>
        <v>0</v>
      </c>
      <c r="C719">
        <f t="shared" si="101"/>
        <v>0</v>
      </c>
      <c r="D719">
        <f t="shared" si="99"/>
        <v>1</v>
      </c>
      <c r="E719">
        <f t="shared" si="102"/>
        <v>0</v>
      </c>
      <c r="F719">
        <f t="shared" si="103"/>
        <v>0</v>
      </c>
      <c r="G719">
        <f t="shared" si="104"/>
        <v>0</v>
      </c>
      <c r="H719">
        <f t="shared" si="105"/>
        <v>0</v>
      </c>
      <c r="I719">
        <f t="shared" si="106"/>
        <v>0</v>
      </c>
      <c r="J719">
        <f t="shared" si="107"/>
        <v>0</v>
      </c>
    </row>
    <row r="720" spans="1:10" x14ac:dyDescent="0.3">
      <c r="A720" s="2">
        <v>114</v>
      </c>
      <c r="B720">
        <f t="shared" si="100"/>
        <v>0</v>
      </c>
      <c r="C720">
        <f t="shared" si="101"/>
        <v>0</v>
      </c>
      <c r="D720">
        <f t="shared" si="99"/>
        <v>1</v>
      </c>
      <c r="E720">
        <f t="shared" si="102"/>
        <v>0</v>
      </c>
      <c r="F720">
        <f t="shared" si="103"/>
        <v>0</v>
      </c>
      <c r="G720">
        <f t="shared" si="104"/>
        <v>0</v>
      </c>
      <c r="H720">
        <f t="shared" si="105"/>
        <v>0</v>
      </c>
      <c r="I720">
        <f t="shared" si="106"/>
        <v>0</v>
      </c>
      <c r="J720">
        <f t="shared" si="107"/>
        <v>0</v>
      </c>
    </row>
    <row r="721" spans="1:10" x14ac:dyDescent="0.3">
      <c r="A721" s="2">
        <v>114</v>
      </c>
      <c r="B721">
        <f t="shared" si="100"/>
        <v>0</v>
      </c>
      <c r="C721">
        <f t="shared" si="101"/>
        <v>0</v>
      </c>
      <c r="D721">
        <f t="shared" si="99"/>
        <v>1</v>
      </c>
      <c r="E721">
        <f t="shared" si="102"/>
        <v>0</v>
      </c>
      <c r="F721">
        <f t="shared" si="103"/>
        <v>0</v>
      </c>
      <c r="G721">
        <f t="shared" si="104"/>
        <v>0</v>
      </c>
      <c r="H721">
        <f t="shared" si="105"/>
        <v>0</v>
      </c>
      <c r="I721">
        <f t="shared" si="106"/>
        <v>0</v>
      </c>
      <c r="J721">
        <f t="shared" si="107"/>
        <v>0</v>
      </c>
    </row>
    <row r="722" spans="1:10" x14ac:dyDescent="0.3">
      <c r="A722" s="2">
        <v>114</v>
      </c>
      <c r="B722">
        <f t="shared" si="100"/>
        <v>0</v>
      </c>
      <c r="C722">
        <f t="shared" si="101"/>
        <v>0</v>
      </c>
      <c r="D722">
        <f t="shared" si="99"/>
        <v>1</v>
      </c>
      <c r="E722">
        <f t="shared" si="102"/>
        <v>0</v>
      </c>
      <c r="F722">
        <f t="shared" si="103"/>
        <v>0</v>
      </c>
      <c r="G722">
        <f t="shared" si="104"/>
        <v>0</v>
      </c>
      <c r="H722">
        <f t="shared" si="105"/>
        <v>0</v>
      </c>
      <c r="I722">
        <f t="shared" si="106"/>
        <v>0</v>
      </c>
      <c r="J722">
        <f t="shared" si="107"/>
        <v>0</v>
      </c>
    </row>
    <row r="723" spans="1:10" x14ac:dyDescent="0.3">
      <c r="A723" s="2">
        <v>114</v>
      </c>
      <c r="B723">
        <f t="shared" si="100"/>
        <v>0</v>
      </c>
      <c r="C723">
        <f t="shared" si="101"/>
        <v>0</v>
      </c>
      <c r="D723">
        <f t="shared" si="99"/>
        <v>1</v>
      </c>
      <c r="E723">
        <f t="shared" si="102"/>
        <v>0</v>
      </c>
      <c r="F723">
        <f t="shared" si="103"/>
        <v>0</v>
      </c>
      <c r="G723">
        <f t="shared" si="104"/>
        <v>0</v>
      </c>
      <c r="H723">
        <f t="shared" si="105"/>
        <v>0</v>
      </c>
      <c r="I723">
        <f t="shared" si="106"/>
        <v>0</v>
      </c>
      <c r="J723">
        <f t="shared" si="107"/>
        <v>0</v>
      </c>
    </row>
    <row r="724" spans="1:10" x14ac:dyDescent="0.3">
      <c r="A724" s="2">
        <v>114</v>
      </c>
      <c r="B724">
        <f t="shared" si="100"/>
        <v>0</v>
      </c>
      <c r="C724">
        <f t="shared" si="101"/>
        <v>0</v>
      </c>
      <c r="D724">
        <f t="shared" si="99"/>
        <v>1</v>
      </c>
      <c r="E724">
        <f t="shared" si="102"/>
        <v>0</v>
      </c>
      <c r="F724">
        <f t="shared" si="103"/>
        <v>0</v>
      </c>
      <c r="G724">
        <f t="shared" si="104"/>
        <v>0</v>
      </c>
      <c r="H724">
        <f t="shared" si="105"/>
        <v>0</v>
      </c>
      <c r="I724">
        <f t="shared" si="106"/>
        <v>0</v>
      </c>
      <c r="J724">
        <f t="shared" si="107"/>
        <v>0</v>
      </c>
    </row>
    <row r="725" spans="1:10" x14ac:dyDescent="0.3">
      <c r="A725" s="2">
        <v>114</v>
      </c>
      <c r="B725">
        <f t="shared" si="100"/>
        <v>0</v>
      </c>
      <c r="C725">
        <f t="shared" si="101"/>
        <v>0</v>
      </c>
      <c r="D725">
        <f t="shared" si="99"/>
        <v>1</v>
      </c>
      <c r="E725">
        <f t="shared" si="102"/>
        <v>0</v>
      </c>
      <c r="F725">
        <f t="shared" si="103"/>
        <v>0</v>
      </c>
      <c r="G725">
        <f t="shared" si="104"/>
        <v>0</v>
      </c>
      <c r="H725">
        <f t="shared" si="105"/>
        <v>0</v>
      </c>
      <c r="I725">
        <f t="shared" si="106"/>
        <v>0</v>
      </c>
      <c r="J725">
        <f t="shared" si="107"/>
        <v>0</v>
      </c>
    </row>
    <row r="726" spans="1:10" x14ac:dyDescent="0.3">
      <c r="A726" s="2">
        <v>114</v>
      </c>
      <c r="B726">
        <f t="shared" si="100"/>
        <v>0</v>
      </c>
      <c r="C726">
        <f t="shared" si="101"/>
        <v>0</v>
      </c>
      <c r="D726">
        <f t="shared" si="99"/>
        <v>1</v>
      </c>
      <c r="E726">
        <f t="shared" si="102"/>
        <v>0</v>
      </c>
      <c r="F726">
        <f t="shared" si="103"/>
        <v>0</v>
      </c>
      <c r="G726">
        <f t="shared" si="104"/>
        <v>0</v>
      </c>
      <c r="H726">
        <f t="shared" si="105"/>
        <v>0</v>
      </c>
      <c r="I726">
        <f t="shared" si="106"/>
        <v>0</v>
      </c>
      <c r="J726">
        <f t="shared" si="107"/>
        <v>0</v>
      </c>
    </row>
    <row r="727" spans="1:10" x14ac:dyDescent="0.3">
      <c r="A727" s="2">
        <v>115</v>
      </c>
      <c r="B727">
        <f t="shared" si="100"/>
        <v>0</v>
      </c>
      <c r="C727">
        <f t="shared" si="101"/>
        <v>0</v>
      </c>
      <c r="D727">
        <f t="shared" si="99"/>
        <v>1</v>
      </c>
      <c r="E727">
        <f t="shared" si="102"/>
        <v>0</v>
      </c>
      <c r="F727">
        <f t="shared" si="103"/>
        <v>0</v>
      </c>
      <c r="G727">
        <f t="shared" si="104"/>
        <v>0</v>
      </c>
      <c r="H727">
        <f t="shared" si="105"/>
        <v>0</v>
      </c>
      <c r="I727">
        <f t="shared" si="106"/>
        <v>0</v>
      </c>
      <c r="J727">
        <f t="shared" si="107"/>
        <v>0</v>
      </c>
    </row>
    <row r="728" spans="1:10" x14ac:dyDescent="0.3">
      <c r="A728" s="2">
        <v>115</v>
      </c>
      <c r="B728">
        <f t="shared" si="100"/>
        <v>0</v>
      </c>
      <c r="C728">
        <f t="shared" si="101"/>
        <v>0</v>
      </c>
      <c r="D728">
        <f t="shared" si="99"/>
        <v>1</v>
      </c>
      <c r="E728">
        <f t="shared" si="102"/>
        <v>0</v>
      </c>
      <c r="F728">
        <f t="shared" si="103"/>
        <v>0</v>
      </c>
      <c r="G728">
        <f t="shared" si="104"/>
        <v>0</v>
      </c>
      <c r="H728">
        <f t="shared" si="105"/>
        <v>0</v>
      </c>
      <c r="I728">
        <f t="shared" si="106"/>
        <v>0</v>
      </c>
      <c r="J728">
        <f t="shared" si="107"/>
        <v>0</v>
      </c>
    </row>
    <row r="729" spans="1:10" x14ac:dyDescent="0.3">
      <c r="A729" s="2">
        <v>115</v>
      </c>
      <c r="B729">
        <f t="shared" si="100"/>
        <v>0</v>
      </c>
      <c r="C729">
        <f t="shared" si="101"/>
        <v>0</v>
      </c>
      <c r="D729">
        <f t="shared" si="99"/>
        <v>1</v>
      </c>
      <c r="E729">
        <f t="shared" si="102"/>
        <v>0</v>
      </c>
      <c r="F729">
        <f t="shared" si="103"/>
        <v>0</v>
      </c>
      <c r="G729">
        <f t="shared" si="104"/>
        <v>0</v>
      </c>
      <c r="H729">
        <f t="shared" si="105"/>
        <v>0</v>
      </c>
      <c r="I729">
        <f t="shared" si="106"/>
        <v>0</v>
      </c>
      <c r="J729">
        <f t="shared" si="107"/>
        <v>0</v>
      </c>
    </row>
    <row r="730" spans="1:10" x14ac:dyDescent="0.3">
      <c r="A730" s="2">
        <v>115</v>
      </c>
      <c r="B730">
        <f t="shared" si="100"/>
        <v>0</v>
      </c>
      <c r="C730">
        <f t="shared" si="101"/>
        <v>0</v>
      </c>
      <c r="D730">
        <f t="shared" si="99"/>
        <v>1</v>
      </c>
      <c r="E730">
        <f t="shared" si="102"/>
        <v>0</v>
      </c>
      <c r="F730">
        <f t="shared" si="103"/>
        <v>0</v>
      </c>
      <c r="G730">
        <f t="shared" si="104"/>
        <v>0</v>
      </c>
      <c r="H730">
        <f t="shared" si="105"/>
        <v>0</v>
      </c>
      <c r="I730">
        <f t="shared" si="106"/>
        <v>0</v>
      </c>
      <c r="J730">
        <f t="shared" si="107"/>
        <v>0</v>
      </c>
    </row>
    <row r="731" spans="1:10" x14ac:dyDescent="0.3">
      <c r="A731" s="2">
        <v>115</v>
      </c>
      <c r="B731">
        <f t="shared" si="100"/>
        <v>0</v>
      </c>
      <c r="C731">
        <f t="shared" si="101"/>
        <v>0</v>
      </c>
      <c r="D731">
        <f t="shared" si="99"/>
        <v>1</v>
      </c>
      <c r="E731">
        <f t="shared" si="102"/>
        <v>0</v>
      </c>
      <c r="F731">
        <f t="shared" si="103"/>
        <v>0</v>
      </c>
      <c r="G731">
        <f t="shared" si="104"/>
        <v>0</v>
      </c>
      <c r="H731">
        <f t="shared" si="105"/>
        <v>0</v>
      </c>
      <c r="I731">
        <f t="shared" si="106"/>
        <v>0</v>
      </c>
      <c r="J731">
        <f t="shared" si="107"/>
        <v>0</v>
      </c>
    </row>
    <row r="732" spans="1:10" x14ac:dyDescent="0.3">
      <c r="A732" s="2">
        <v>115</v>
      </c>
      <c r="B732">
        <f t="shared" si="100"/>
        <v>0</v>
      </c>
      <c r="C732">
        <f t="shared" si="101"/>
        <v>0</v>
      </c>
      <c r="D732">
        <f t="shared" si="99"/>
        <v>1</v>
      </c>
      <c r="E732">
        <f t="shared" si="102"/>
        <v>0</v>
      </c>
      <c r="F732">
        <f t="shared" si="103"/>
        <v>0</v>
      </c>
      <c r="G732">
        <f t="shared" si="104"/>
        <v>0</v>
      </c>
      <c r="H732">
        <f t="shared" si="105"/>
        <v>0</v>
      </c>
      <c r="I732">
        <f t="shared" si="106"/>
        <v>0</v>
      </c>
      <c r="J732">
        <f t="shared" si="107"/>
        <v>0</v>
      </c>
    </row>
    <row r="733" spans="1:10" x14ac:dyDescent="0.3">
      <c r="A733" s="2">
        <v>115</v>
      </c>
      <c r="B733">
        <f t="shared" si="100"/>
        <v>0</v>
      </c>
      <c r="C733">
        <f t="shared" si="101"/>
        <v>0</v>
      </c>
      <c r="D733">
        <f t="shared" si="99"/>
        <v>1</v>
      </c>
      <c r="E733">
        <f t="shared" si="102"/>
        <v>0</v>
      </c>
      <c r="F733">
        <f t="shared" si="103"/>
        <v>0</v>
      </c>
      <c r="G733">
        <f t="shared" si="104"/>
        <v>0</v>
      </c>
      <c r="H733">
        <f t="shared" si="105"/>
        <v>0</v>
      </c>
      <c r="I733">
        <f t="shared" si="106"/>
        <v>0</v>
      </c>
      <c r="J733">
        <f t="shared" si="107"/>
        <v>0</v>
      </c>
    </row>
    <row r="734" spans="1:10" x14ac:dyDescent="0.3">
      <c r="A734" s="2">
        <v>116</v>
      </c>
      <c r="B734">
        <f t="shared" si="100"/>
        <v>0</v>
      </c>
      <c r="C734">
        <f t="shared" si="101"/>
        <v>0</v>
      </c>
      <c r="D734">
        <f t="shared" si="99"/>
        <v>1</v>
      </c>
      <c r="E734">
        <f t="shared" si="102"/>
        <v>0</v>
      </c>
      <c r="F734">
        <f t="shared" si="103"/>
        <v>0</v>
      </c>
      <c r="G734">
        <f t="shared" si="104"/>
        <v>0</v>
      </c>
      <c r="H734">
        <f t="shared" si="105"/>
        <v>0</v>
      </c>
      <c r="I734">
        <f t="shared" si="106"/>
        <v>0</v>
      </c>
      <c r="J734">
        <f t="shared" si="107"/>
        <v>0</v>
      </c>
    </row>
    <row r="735" spans="1:10" x14ac:dyDescent="0.3">
      <c r="A735" s="2">
        <v>116</v>
      </c>
      <c r="B735">
        <f t="shared" si="100"/>
        <v>0</v>
      </c>
      <c r="C735">
        <f t="shared" si="101"/>
        <v>0</v>
      </c>
      <c r="D735">
        <f t="shared" si="99"/>
        <v>1</v>
      </c>
      <c r="E735">
        <f t="shared" si="102"/>
        <v>0</v>
      </c>
      <c r="F735">
        <f t="shared" si="103"/>
        <v>0</v>
      </c>
      <c r="G735">
        <f t="shared" si="104"/>
        <v>0</v>
      </c>
      <c r="H735">
        <f t="shared" si="105"/>
        <v>0</v>
      </c>
      <c r="I735">
        <f t="shared" si="106"/>
        <v>0</v>
      </c>
      <c r="J735">
        <f t="shared" si="107"/>
        <v>0</v>
      </c>
    </row>
    <row r="736" spans="1:10" x14ac:dyDescent="0.3">
      <c r="A736" s="2">
        <v>116</v>
      </c>
      <c r="B736">
        <f t="shared" si="100"/>
        <v>0</v>
      </c>
      <c r="C736">
        <f t="shared" si="101"/>
        <v>0</v>
      </c>
      <c r="D736">
        <f t="shared" si="99"/>
        <v>1</v>
      </c>
      <c r="E736">
        <f t="shared" si="102"/>
        <v>0</v>
      </c>
      <c r="F736">
        <f t="shared" si="103"/>
        <v>0</v>
      </c>
      <c r="G736">
        <f t="shared" si="104"/>
        <v>0</v>
      </c>
      <c r="H736">
        <f t="shared" si="105"/>
        <v>0</v>
      </c>
      <c r="I736">
        <f t="shared" si="106"/>
        <v>0</v>
      </c>
      <c r="J736">
        <f t="shared" si="107"/>
        <v>0</v>
      </c>
    </row>
    <row r="737" spans="1:10" x14ac:dyDescent="0.3">
      <c r="A737" s="2">
        <v>116</v>
      </c>
      <c r="B737">
        <f t="shared" si="100"/>
        <v>0</v>
      </c>
      <c r="C737">
        <f t="shared" si="101"/>
        <v>0</v>
      </c>
      <c r="D737">
        <f t="shared" si="99"/>
        <v>1</v>
      </c>
      <c r="E737">
        <f t="shared" si="102"/>
        <v>0</v>
      </c>
      <c r="F737">
        <f t="shared" si="103"/>
        <v>0</v>
      </c>
      <c r="G737">
        <f t="shared" si="104"/>
        <v>0</v>
      </c>
      <c r="H737">
        <f t="shared" si="105"/>
        <v>0</v>
      </c>
      <c r="I737">
        <f t="shared" si="106"/>
        <v>0</v>
      </c>
      <c r="J737">
        <f t="shared" si="107"/>
        <v>0</v>
      </c>
    </row>
    <row r="738" spans="1:10" x14ac:dyDescent="0.3">
      <c r="A738" s="2">
        <v>116</v>
      </c>
      <c r="B738">
        <f t="shared" si="100"/>
        <v>0</v>
      </c>
      <c r="C738">
        <f t="shared" si="101"/>
        <v>0</v>
      </c>
      <c r="D738">
        <f t="shared" si="99"/>
        <v>1</v>
      </c>
      <c r="E738">
        <f t="shared" si="102"/>
        <v>0</v>
      </c>
      <c r="F738">
        <f t="shared" si="103"/>
        <v>0</v>
      </c>
      <c r="G738">
        <f t="shared" si="104"/>
        <v>0</v>
      </c>
      <c r="H738">
        <f t="shared" si="105"/>
        <v>0</v>
      </c>
      <c r="I738">
        <f t="shared" si="106"/>
        <v>0</v>
      </c>
      <c r="J738">
        <f t="shared" si="107"/>
        <v>0</v>
      </c>
    </row>
    <row r="739" spans="1:10" x14ac:dyDescent="0.3">
      <c r="A739" s="2">
        <v>116</v>
      </c>
      <c r="B739">
        <f t="shared" si="100"/>
        <v>0</v>
      </c>
      <c r="C739">
        <f t="shared" si="101"/>
        <v>0</v>
      </c>
      <c r="D739">
        <f t="shared" si="99"/>
        <v>1</v>
      </c>
      <c r="E739">
        <f t="shared" si="102"/>
        <v>0</v>
      </c>
      <c r="F739">
        <f t="shared" si="103"/>
        <v>0</v>
      </c>
      <c r="G739">
        <f t="shared" si="104"/>
        <v>0</v>
      </c>
      <c r="H739">
        <f t="shared" si="105"/>
        <v>0</v>
      </c>
      <c r="I739">
        <f t="shared" si="106"/>
        <v>0</v>
      </c>
      <c r="J739">
        <f t="shared" si="107"/>
        <v>0</v>
      </c>
    </row>
    <row r="740" spans="1:10" x14ac:dyDescent="0.3">
      <c r="A740" s="2">
        <v>116</v>
      </c>
      <c r="B740">
        <f t="shared" si="100"/>
        <v>0</v>
      </c>
      <c r="C740">
        <f t="shared" si="101"/>
        <v>0</v>
      </c>
      <c r="D740">
        <f t="shared" si="99"/>
        <v>1</v>
      </c>
      <c r="E740">
        <f t="shared" si="102"/>
        <v>0</v>
      </c>
      <c r="F740">
        <f t="shared" si="103"/>
        <v>0</v>
      </c>
      <c r="G740">
        <f t="shared" si="104"/>
        <v>0</v>
      </c>
      <c r="H740">
        <f t="shared" si="105"/>
        <v>0</v>
      </c>
      <c r="I740">
        <f t="shared" si="106"/>
        <v>0</v>
      </c>
      <c r="J740">
        <f t="shared" si="107"/>
        <v>0</v>
      </c>
    </row>
    <row r="741" spans="1:10" x14ac:dyDescent="0.3">
      <c r="A741" s="2">
        <v>116</v>
      </c>
      <c r="B741">
        <f t="shared" si="100"/>
        <v>0</v>
      </c>
      <c r="C741">
        <f t="shared" si="101"/>
        <v>0</v>
      </c>
      <c r="D741">
        <f t="shared" si="99"/>
        <v>1</v>
      </c>
      <c r="E741">
        <f t="shared" si="102"/>
        <v>0</v>
      </c>
      <c r="F741">
        <f t="shared" si="103"/>
        <v>0</v>
      </c>
      <c r="G741">
        <f t="shared" si="104"/>
        <v>0</v>
      </c>
      <c r="H741">
        <f t="shared" si="105"/>
        <v>0</v>
      </c>
      <c r="I741">
        <f t="shared" si="106"/>
        <v>0</v>
      </c>
      <c r="J741">
        <f t="shared" si="107"/>
        <v>0</v>
      </c>
    </row>
    <row r="742" spans="1:10" x14ac:dyDescent="0.3">
      <c r="A742" s="2">
        <v>116</v>
      </c>
      <c r="B742">
        <f t="shared" si="100"/>
        <v>0</v>
      </c>
      <c r="C742">
        <f t="shared" si="101"/>
        <v>0</v>
      </c>
      <c r="D742">
        <f t="shared" si="99"/>
        <v>1</v>
      </c>
      <c r="E742">
        <f t="shared" si="102"/>
        <v>0</v>
      </c>
      <c r="F742">
        <f t="shared" si="103"/>
        <v>0</v>
      </c>
      <c r="G742">
        <f t="shared" si="104"/>
        <v>0</v>
      </c>
      <c r="H742">
        <f t="shared" si="105"/>
        <v>0</v>
      </c>
      <c r="I742">
        <f t="shared" si="106"/>
        <v>0</v>
      </c>
      <c r="J742">
        <f t="shared" si="107"/>
        <v>0</v>
      </c>
    </row>
    <row r="743" spans="1:10" x14ac:dyDescent="0.3">
      <c r="A743" s="2">
        <v>116</v>
      </c>
      <c r="B743">
        <f t="shared" si="100"/>
        <v>0</v>
      </c>
      <c r="C743">
        <f t="shared" si="101"/>
        <v>0</v>
      </c>
      <c r="D743">
        <f t="shared" si="99"/>
        <v>1</v>
      </c>
      <c r="E743">
        <f t="shared" si="102"/>
        <v>0</v>
      </c>
      <c r="F743">
        <f t="shared" si="103"/>
        <v>0</v>
      </c>
      <c r="G743">
        <f t="shared" si="104"/>
        <v>0</v>
      </c>
      <c r="H743">
        <f t="shared" si="105"/>
        <v>0</v>
      </c>
      <c r="I743">
        <f t="shared" si="106"/>
        <v>0</v>
      </c>
      <c r="J743">
        <f t="shared" si="107"/>
        <v>0</v>
      </c>
    </row>
    <row r="744" spans="1:10" x14ac:dyDescent="0.3">
      <c r="A744" s="2">
        <v>116</v>
      </c>
      <c r="B744">
        <f t="shared" si="100"/>
        <v>0</v>
      </c>
      <c r="C744">
        <f t="shared" si="101"/>
        <v>0</v>
      </c>
      <c r="D744">
        <f t="shared" si="99"/>
        <v>1</v>
      </c>
      <c r="E744">
        <f t="shared" si="102"/>
        <v>0</v>
      </c>
      <c r="F744">
        <f t="shared" si="103"/>
        <v>0</v>
      </c>
      <c r="G744">
        <f t="shared" si="104"/>
        <v>0</v>
      </c>
      <c r="H744">
        <f t="shared" si="105"/>
        <v>0</v>
      </c>
      <c r="I744">
        <f t="shared" si="106"/>
        <v>0</v>
      </c>
      <c r="J744">
        <f t="shared" si="107"/>
        <v>0</v>
      </c>
    </row>
    <row r="745" spans="1:10" x14ac:dyDescent="0.3">
      <c r="A745" s="2">
        <v>116</v>
      </c>
      <c r="B745">
        <f t="shared" si="100"/>
        <v>0</v>
      </c>
      <c r="C745">
        <f t="shared" si="101"/>
        <v>0</v>
      </c>
      <c r="D745">
        <f t="shared" si="99"/>
        <v>1</v>
      </c>
      <c r="E745">
        <f t="shared" si="102"/>
        <v>0</v>
      </c>
      <c r="F745">
        <f t="shared" si="103"/>
        <v>0</v>
      </c>
      <c r="G745">
        <f t="shared" si="104"/>
        <v>0</v>
      </c>
      <c r="H745">
        <f t="shared" si="105"/>
        <v>0</v>
      </c>
      <c r="I745">
        <f t="shared" si="106"/>
        <v>0</v>
      </c>
      <c r="J745">
        <f t="shared" si="107"/>
        <v>0</v>
      </c>
    </row>
    <row r="746" spans="1:10" x14ac:dyDescent="0.3">
      <c r="A746" s="2">
        <v>117</v>
      </c>
      <c r="B746">
        <f t="shared" si="100"/>
        <v>0</v>
      </c>
      <c r="C746">
        <f t="shared" si="101"/>
        <v>0</v>
      </c>
      <c r="D746">
        <f t="shared" si="99"/>
        <v>1</v>
      </c>
      <c r="E746">
        <f t="shared" si="102"/>
        <v>0</v>
      </c>
      <c r="F746">
        <f t="shared" si="103"/>
        <v>0</v>
      </c>
      <c r="G746">
        <f t="shared" si="104"/>
        <v>0</v>
      </c>
      <c r="H746">
        <f t="shared" si="105"/>
        <v>0</v>
      </c>
      <c r="I746">
        <f t="shared" si="106"/>
        <v>0</v>
      </c>
      <c r="J746">
        <f t="shared" si="107"/>
        <v>0</v>
      </c>
    </row>
    <row r="747" spans="1:10" x14ac:dyDescent="0.3">
      <c r="A747" s="2">
        <v>117</v>
      </c>
      <c r="B747">
        <f t="shared" si="100"/>
        <v>0</v>
      </c>
      <c r="C747">
        <f t="shared" si="101"/>
        <v>0</v>
      </c>
      <c r="D747">
        <f t="shared" si="99"/>
        <v>1</v>
      </c>
      <c r="E747">
        <f t="shared" si="102"/>
        <v>0</v>
      </c>
      <c r="F747">
        <f t="shared" si="103"/>
        <v>0</v>
      </c>
      <c r="G747">
        <f t="shared" si="104"/>
        <v>0</v>
      </c>
      <c r="H747">
        <f t="shared" si="105"/>
        <v>0</v>
      </c>
      <c r="I747">
        <f t="shared" si="106"/>
        <v>0</v>
      </c>
      <c r="J747">
        <f t="shared" si="107"/>
        <v>0</v>
      </c>
    </row>
    <row r="748" spans="1:10" x14ac:dyDescent="0.3">
      <c r="A748" s="2">
        <v>117</v>
      </c>
      <c r="B748">
        <f t="shared" si="100"/>
        <v>0</v>
      </c>
      <c r="C748">
        <f t="shared" si="101"/>
        <v>0</v>
      </c>
      <c r="D748">
        <f t="shared" si="99"/>
        <v>1</v>
      </c>
      <c r="E748">
        <f t="shared" si="102"/>
        <v>0</v>
      </c>
      <c r="F748">
        <f t="shared" si="103"/>
        <v>0</v>
      </c>
      <c r="G748">
        <f t="shared" si="104"/>
        <v>0</v>
      </c>
      <c r="H748">
        <f t="shared" si="105"/>
        <v>0</v>
      </c>
      <c r="I748">
        <f t="shared" si="106"/>
        <v>0</v>
      </c>
      <c r="J748">
        <f t="shared" si="107"/>
        <v>0</v>
      </c>
    </row>
    <row r="749" spans="1:10" x14ac:dyDescent="0.3">
      <c r="A749" s="2">
        <v>117</v>
      </c>
      <c r="B749">
        <f t="shared" si="100"/>
        <v>0</v>
      </c>
      <c r="C749">
        <f t="shared" si="101"/>
        <v>0</v>
      </c>
      <c r="D749">
        <f t="shared" si="99"/>
        <v>1</v>
      </c>
      <c r="E749">
        <f t="shared" si="102"/>
        <v>0</v>
      </c>
      <c r="F749">
        <f t="shared" si="103"/>
        <v>0</v>
      </c>
      <c r="G749">
        <f t="shared" si="104"/>
        <v>0</v>
      </c>
      <c r="H749">
        <f t="shared" si="105"/>
        <v>0</v>
      </c>
      <c r="I749">
        <f t="shared" si="106"/>
        <v>0</v>
      </c>
      <c r="J749">
        <f t="shared" si="107"/>
        <v>0</v>
      </c>
    </row>
    <row r="750" spans="1:10" x14ac:dyDescent="0.3">
      <c r="A750" s="2">
        <v>117</v>
      </c>
      <c r="B750">
        <f t="shared" si="100"/>
        <v>0</v>
      </c>
      <c r="C750">
        <f t="shared" si="101"/>
        <v>0</v>
      </c>
      <c r="D750">
        <f t="shared" si="99"/>
        <v>1</v>
      </c>
      <c r="E750">
        <f t="shared" si="102"/>
        <v>0</v>
      </c>
      <c r="F750">
        <f t="shared" si="103"/>
        <v>0</v>
      </c>
      <c r="G750">
        <f t="shared" si="104"/>
        <v>0</v>
      </c>
      <c r="H750">
        <f t="shared" si="105"/>
        <v>0</v>
      </c>
      <c r="I750">
        <f t="shared" si="106"/>
        <v>0</v>
      </c>
      <c r="J750">
        <f t="shared" si="107"/>
        <v>0</v>
      </c>
    </row>
    <row r="751" spans="1:10" x14ac:dyDescent="0.3">
      <c r="A751" s="2">
        <v>117</v>
      </c>
      <c r="B751">
        <f t="shared" si="100"/>
        <v>0</v>
      </c>
      <c r="C751">
        <f t="shared" si="101"/>
        <v>0</v>
      </c>
      <c r="D751">
        <f t="shared" si="99"/>
        <v>1</v>
      </c>
      <c r="E751">
        <f t="shared" si="102"/>
        <v>0</v>
      </c>
      <c r="F751">
        <f t="shared" si="103"/>
        <v>0</v>
      </c>
      <c r="G751">
        <f t="shared" si="104"/>
        <v>0</v>
      </c>
      <c r="H751">
        <f t="shared" si="105"/>
        <v>0</v>
      </c>
      <c r="I751">
        <f t="shared" si="106"/>
        <v>0</v>
      </c>
      <c r="J751">
        <f t="shared" si="107"/>
        <v>0</v>
      </c>
    </row>
    <row r="752" spans="1:10" x14ac:dyDescent="0.3">
      <c r="A752" s="2">
        <v>117</v>
      </c>
      <c r="B752">
        <f t="shared" si="100"/>
        <v>0</v>
      </c>
      <c r="C752">
        <f t="shared" si="101"/>
        <v>0</v>
      </c>
      <c r="D752">
        <f t="shared" si="99"/>
        <v>1</v>
      </c>
      <c r="E752">
        <f t="shared" si="102"/>
        <v>0</v>
      </c>
      <c r="F752">
        <f t="shared" si="103"/>
        <v>0</v>
      </c>
      <c r="G752">
        <f t="shared" si="104"/>
        <v>0</v>
      </c>
      <c r="H752">
        <f t="shared" si="105"/>
        <v>0</v>
      </c>
      <c r="I752">
        <f t="shared" si="106"/>
        <v>0</v>
      </c>
      <c r="J752">
        <f t="shared" si="107"/>
        <v>0</v>
      </c>
    </row>
    <row r="753" spans="1:10" x14ac:dyDescent="0.3">
      <c r="A753" s="2">
        <v>117</v>
      </c>
      <c r="B753">
        <f t="shared" si="100"/>
        <v>0</v>
      </c>
      <c r="C753">
        <f t="shared" si="101"/>
        <v>0</v>
      </c>
      <c r="D753">
        <f t="shared" si="99"/>
        <v>1</v>
      </c>
      <c r="E753">
        <f t="shared" si="102"/>
        <v>0</v>
      </c>
      <c r="F753">
        <f t="shared" si="103"/>
        <v>0</v>
      </c>
      <c r="G753">
        <f t="shared" si="104"/>
        <v>0</v>
      </c>
      <c r="H753">
        <f t="shared" si="105"/>
        <v>0</v>
      </c>
      <c r="I753">
        <f t="shared" si="106"/>
        <v>0</v>
      </c>
      <c r="J753">
        <f t="shared" si="107"/>
        <v>0</v>
      </c>
    </row>
    <row r="754" spans="1:10" x14ac:dyDescent="0.3">
      <c r="A754" s="2">
        <v>117</v>
      </c>
      <c r="B754">
        <f t="shared" si="100"/>
        <v>0</v>
      </c>
      <c r="C754">
        <f t="shared" si="101"/>
        <v>0</v>
      </c>
      <c r="D754">
        <f t="shared" si="99"/>
        <v>1</v>
      </c>
      <c r="E754">
        <f t="shared" si="102"/>
        <v>0</v>
      </c>
      <c r="F754">
        <f t="shared" si="103"/>
        <v>0</v>
      </c>
      <c r="G754">
        <f t="shared" si="104"/>
        <v>0</v>
      </c>
      <c r="H754">
        <f t="shared" si="105"/>
        <v>0</v>
      </c>
      <c r="I754">
        <f t="shared" si="106"/>
        <v>0</v>
      </c>
      <c r="J754">
        <f t="shared" si="107"/>
        <v>0</v>
      </c>
    </row>
    <row r="755" spans="1:10" x14ac:dyDescent="0.3">
      <c r="A755" s="2">
        <v>117</v>
      </c>
      <c r="B755">
        <f t="shared" si="100"/>
        <v>0</v>
      </c>
      <c r="C755">
        <f t="shared" si="101"/>
        <v>0</v>
      </c>
      <c r="D755">
        <f t="shared" si="99"/>
        <v>1</v>
      </c>
      <c r="E755">
        <f t="shared" si="102"/>
        <v>0</v>
      </c>
      <c r="F755">
        <f t="shared" si="103"/>
        <v>0</v>
      </c>
      <c r="G755">
        <f t="shared" si="104"/>
        <v>0</v>
      </c>
      <c r="H755">
        <f t="shared" si="105"/>
        <v>0</v>
      </c>
      <c r="I755">
        <f t="shared" si="106"/>
        <v>0</v>
      </c>
      <c r="J755">
        <f t="shared" si="107"/>
        <v>0</v>
      </c>
    </row>
    <row r="756" spans="1:10" x14ac:dyDescent="0.3">
      <c r="A756" s="2">
        <v>118</v>
      </c>
      <c r="B756">
        <f t="shared" si="100"/>
        <v>0</v>
      </c>
      <c r="C756">
        <f t="shared" si="101"/>
        <v>0</v>
      </c>
      <c r="D756">
        <f t="shared" si="99"/>
        <v>1</v>
      </c>
      <c r="E756">
        <f t="shared" si="102"/>
        <v>0</v>
      </c>
      <c r="F756">
        <f t="shared" si="103"/>
        <v>0</v>
      </c>
      <c r="G756">
        <f t="shared" si="104"/>
        <v>0</v>
      </c>
      <c r="H756">
        <f t="shared" si="105"/>
        <v>0</v>
      </c>
      <c r="I756">
        <f t="shared" si="106"/>
        <v>0</v>
      </c>
      <c r="J756">
        <f t="shared" si="107"/>
        <v>0</v>
      </c>
    </row>
    <row r="757" spans="1:10" x14ac:dyDescent="0.3">
      <c r="A757" s="2">
        <v>118</v>
      </c>
      <c r="B757">
        <f t="shared" si="100"/>
        <v>0</v>
      </c>
      <c r="C757">
        <f t="shared" si="101"/>
        <v>0</v>
      </c>
      <c r="D757">
        <f t="shared" si="99"/>
        <v>1</v>
      </c>
      <c r="E757">
        <f t="shared" si="102"/>
        <v>0</v>
      </c>
      <c r="F757">
        <f t="shared" si="103"/>
        <v>0</v>
      </c>
      <c r="G757">
        <f t="shared" si="104"/>
        <v>0</v>
      </c>
      <c r="H757">
        <f t="shared" si="105"/>
        <v>0</v>
      </c>
      <c r="I757">
        <f t="shared" si="106"/>
        <v>0</v>
      </c>
      <c r="J757">
        <f t="shared" si="107"/>
        <v>0</v>
      </c>
    </row>
    <row r="758" spans="1:10" x14ac:dyDescent="0.3">
      <c r="A758" s="2">
        <v>118</v>
      </c>
      <c r="B758">
        <f t="shared" si="100"/>
        <v>0</v>
      </c>
      <c r="C758">
        <f t="shared" si="101"/>
        <v>0</v>
      </c>
      <c r="D758">
        <f t="shared" si="99"/>
        <v>1</v>
      </c>
      <c r="E758">
        <f t="shared" si="102"/>
        <v>0</v>
      </c>
      <c r="F758">
        <f t="shared" si="103"/>
        <v>0</v>
      </c>
      <c r="G758">
        <f t="shared" si="104"/>
        <v>0</v>
      </c>
      <c r="H758">
        <f t="shared" si="105"/>
        <v>0</v>
      </c>
      <c r="I758">
        <f t="shared" si="106"/>
        <v>0</v>
      </c>
      <c r="J758">
        <f t="shared" si="107"/>
        <v>0</v>
      </c>
    </row>
    <row r="759" spans="1:10" x14ac:dyDescent="0.3">
      <c r="A759" s="2">
        <v>118</v>
      </c>
      <c r="B759">
        <f t="shared" si="100"/>
        <v>0</v>
      </c>
      <c r="C759">
        <f t="shared" si="101"/>
        <v>0</v>
      </c>
      <c r="D759">
        <f t="shared" si="99"/>
        <v>1</v>
      </c>
      <c r="E759">
        <f t="shared" si="102"/>
        <v>0</v>
      </c>
      <c r="F759">
        <f t="shared" si="103"/>
        <v>0</v>
      </c>
      <c r="G759">
        <f t="shared" si="104"/>
        <v>0</v>
      </c>
      <c r="H759">
        <f t="shared" si="105"/>
        <v>0</v>
      </c>
      <c r="I759">
        <f t="shared" si="106"/>
        <v>0</v>
      </c>
      <c r="J759">
        <f t="shared" si="107"/>
        <v>0</v>
      </c>
    </row>
    <row r="760" spans="1:10" x14ac:dyDescent="0.3">
      <c r="A760" s="2">
        <v>118</v>
      </c>
      <c r="B760">
        <f t="shared" si="100"/>
        <v>0</v>
      </c>
      <c r="C760">
        <f t="shared" si="101"/>
        <v>0</v>
      </c>
      <c r="D760">
        <f t="shared" si="99"/>
        <v>1</v>
      </c>
      <c r="E760">
        <f t="shared" si="102"/>
        <v>0</v>
      </c>
      <c r="F760">
        <f t="shared" si="103"/>
        <v>0</v>
      </c>
      <c r="G760">
        <f t="shared" si="104"/>
        <v>0</v>
      </c>
      <c r="H760">
        <f t="shared" si="105"/>
        <v>0</v>
      </c>
      <c r="I760">
        <f t="shared" si="106"/>
        <v>0</v>
      </c>
      <c r="J760">
        <f t="shared" si="107"/>
        <v>0</v>
      </c>
    </row>
    <row r="761" spans="1:10" x14ac:dyDescent="0.3">
      <c r="A761" s="2">
        <v>118</v>
      </c>
      <c r="B761">
        <f t="shared" si="100"/>
        <v>0</v>
      </c>
      <c r="C761">
        <f t="shared" si="101"/>
        <v>0</v>
      </c>
      <c r="D761">
        <f t="shared" si="99"/>
        <v>1</v>
      </c>
      <c r="E761">
        <f t="shared" si="102"/>
        <v>0</v>
      </c>
      <c r="F761">
        <f t="shared" si="103"/>
        <v>0</v>
      </c>
      <c r="G761">
        <f t="shared" si="104"/>
        <v>0</v>
      </c>
      <c r="H761">
        <f t="shared" si="105"/>
        <v>0</v>
      </c>
      <c r="I761">
        <f t="shared" si="106"/>
        <v>0</v>
      </c>
      <c r="J761">
        <f t="shared" si="107"/>
        <v>0</v>
      </c>
    </row>
    <row r="762" spans="1:10" x14ac:dyDescent="0.3">
      <c r="A762" s="2">
        <v>118</v>
      </c>
      <c r="B762">
        <f t="shared" si="100"/>
        <v>0</v>
      </c>
      <c r="C762">
        <f t="shared" si="101"/>
        <v>0</v>
      </c>
      <c r="D762">
        <f t="shared" si="99"/>
        <v>1</v>
      </c>
      <c r="E762">
        <f t="shared" si="102"/>
        <v>0</v>
      </c>
      <c r="F762">
        <f t="shared" si="103"/>
        <v>0</v>
      </c>
      <c r="G762">
        <f t="shared" si="104"/>
        <v>0</v>
      </c>
      <c r="H762">
        <f t="shared" si="105"/>
        <v>0</v>
      </c>
      <c r="I762">
        <f t="shared" si="106"/>
        <v>0</v>
      </c>
      <c r="J762">
        <f t="shared" si="107"/>
        <v>0</v>
      </c>
    </row>
    <row r="763" spans="1:10" x14ac:dyDescent="0.3">
      <c r="A763" s="2">
        <v>118</v>
      </c>
      <c r="B763">
        <f t="shared" si="100"/>
        <v>0</v>
      </c>
      <c r="C763">
        <f t="shared" si="101"/>
        <v>0</v>
      </c>
      <c r="D763">
        <f t="shared" si="99"/>
        <v>1</v>
      </c>
      <c r="E763">
        <f t="shared" si="102"/>
        <v>0</v>
      </c>
      <c r="F763">
        <f t="shared" si="103"/>
        <v>0</v>
      </c>
      <c r="G763">
        <f t="shared" si="104"/>
        <v>0</v>
      </c>
      <c r="H763">
        <f t="shared" si="105"/>
        <v>0</v>
      </c>
      <c r="I763">
        <f t="shared" si="106"/>
        <v>0</v>
      </c>
      <c r="J763">
        <f t="shared" si="107"/>
        <v>0</v>
      </c>
    </row>
    <row r="764" spans="1:10" x14ac:dyDescent="0.3">
      <c r="A764" s="2">
        <v>118</v>
      </c>
      <c r="B764">
        <f t="shared" si="100"/>
        <v>0</v>
      </c>
      <c r="C764">
        <f t="shared" si="101"/>
        <v>0</v>
      </c>
      <c r="D764">
        <f t="shared" si="99"/>
        <v>1</v>
      </c>
      <c r="E764">
        <f t="shared" si="102"/>
        <v>0</v>
      </c>
      <c r="F764">
        <f t="shared" si="103"/>
        <v>0</v>
      </c>
      <c r="G764">
        <f t="shared" si="104"/>
        <v>0</v>
      </c>
      <c r="H764">
        <f t="shared" si="105"/>
        <v>0</v>
      </c>
      <c r="I764">
        <f t="shared" si="106"/>
        <v>0</v>
      </c>
      <c r="J764">
        <f t="shared" si="107"/>
        <v>0</v>
      </c>
    </row>
    <row r="765" spans="1:10" x14ac:dyDescent="0.3">
      <c r="A765" s="2">
        <v>118</v>
      </c>
      <c r="B765">
        <f t="shared" si="100"/>
        <v>0</v>
      </c>
      <c r="C765">
        <f t="shared" si="101"/>
        <v>0</v>
      </c>
      <c r="D765">
        <f t="shared" si="99"/>
        <v>1</v>
      </c>
      <c r="E765">
        <f t="shared" si="102"/>
        <v>0</v>
      </c>
      <c r="F765">
        <f t="shared" si="103"/>
        <v>0</v>
      </c>
      <c r="G765">
        <f t="shared" si="104"/>
        <v>0</v>
      </c>
      <c r="H765">
        <f t="shared" si="105"/>
        <v>0</v>
      </c>
      <c r="I765">
        <f t="shared" si="106"/>
        <v>0</v>
      </c>
      <c r="J765">
        <f t="shared" si="107"/>
        <v>0</v>
      </c>
    </row>
    <row r="766" spans="1:10" x14ac:dyDescent="0.3">
      <c r="A766" s="2">
        <v>118</v>
      </c>
      <c r="B766">
        <f t="shared" si="100"/>
        <v>0</v>
      </c>
      <c r="C766">
        <f t="shared" si="101"/>
        <v>0</v>
      </c>
      <c r="D766">
        <f t="shared" si="99"/>
        <v>1</v>
      </c>
      <c r="E766">
        <f t="shared" si="102"/>
        <v>0</v>
      </c>
      <c r="F766">
        <f t="shared" si="103"/>
        <v>0</v>
      </c>
      <c r="G766">
        <f t="shared" si="104"/>
        <v>0</v>
      </c>
      <c r="H766">
        <f t="shared" si="105"/>
        <v>0</v>
      </c>
      <c r="I766">
        <f t="shared" si="106"/>
        <v>0</v>
      </c>
      <c r="J766">
        <f t="shared" si="107"/>
        <v>0</v>
      </c>
    </row>
    <row r="767" spans="1:10" x14ac:dyDescent="0.3">
      <c r="A767" s="2">
        <v>118</v>
      </c>
      <c r="B767">
        <f t="shared" si="100"/>
        <v>0</v>
      </c>
      <c r="C767">
        <f t="shared" si="101"/>
        <v>0</v>
      </c>
      <c r="D767">
        <f t="shared" si="99"/>
        <v>1</v>
      </c>
      <c r="E767">
        <f t="shared" si="102"/>
        <v>0</v>
      </c>
      <c r="F767">
        <f t="shared" si="103"/>
        <v>0</v>
      </c>
      <c r="G767">
        <f t="shared" si="104"/>
        <v>0</v>
      </c>
      <c r="H767">
        <f t="shared" si="105"/>
        <v>0</v>
      </c>
      <c r="I767">
        <f t="shared" si="106"/>
        <v>0</v>
      </c>
      <c r="J767">
        <f t="shared" si="107"/>
        <v>0</v>
      </c>
    </row>
    <row r="768" spans="1:10" x14ac:dyDescent="0.3">
      <c r="A768" s="2">
        <v>118</v>
      </c>
      <c r="B768">
        <f t="shared" si="100"/>
        <v>0</v>
      </c>
      <c r="C768">
        <f t="shared" si="101"/>
        <v>0</v>
      </c>
      <c r="D768">
        <f t="shared" si="99"/>
        <v>1</v>
      </c>
      <c r="E768">
        <f t="shared" si="102"/>
        <v>0</v>
      </c>
      <c r="F768">
        <f t="shared" si="103"/>
        <v>0</v>
      </c>
      <c r="G768">
        <f t="shared" si="104"/>
        <v>0</v>
      </c>
      <c r="H768">
        <f t="shared" si="105"/>
        <v>0</v>
      </c>
      <c r="I768">
        <f t="shared" si="106"/>
        <v>0</v>
      </c>
      <c r="J768">
        <f t="shared" si="107"/>
        <v>0</v>
      </c>
    </row>
    <row r="769" spans="1:10" x14ac:dyDescent="0.3">
      <c r="A769" s="2">
        <v>119</v>
      </c>
      <c r="B769">
        <f t="shared" si="100"/>
        <v>0</v>
      </c>
      <c r="C769">
        <f t="shared" si="101"/>
        <v>0</v>
      </c>
      <c r="D769">
        <f t="shared" ref="D769:D832" si="108" xml:space="preserve"> IF(AND(100&lt;A769, A769&lt;301), 1, 0)</f>
        <v>1</v>
      </c>
      <c r="E769">
        <f t="shared" si="102"/>
        <v>0</v>
      </c>
      <c r="F769">
        <f t="shared" si="103"/>
        <v>0</v>
      </c>
      <c r="G769">
        <f t="shared" si="104"/>
        <v>0</v>
      </c>
      <c r="H769">
        <f t="shared" si="105"/>
        <v>0</v>
      </c>
      <c r="I769">
        <f t="shared" si="106"/>
        <v>0</v>
      </c>
      <c r="J769">
        <f t="shared" si="107"/>
        <v>0</v>
      </c>
    </row>
    <row r="770" spans="1:10" x14ac:dyDescent="0.3">
      <c r="A770" s="2">
        <v>119</v>
      </c>
      <c r="B770">
        <f t="shared" ref="B770:B833" si="109" xml:space="preserve"> IF(A770&lt;51, 1, 0)</f>
        <v>0</v>
      </c>
      <c r="C770">
        <f t="shared" ref="C770:C833" si="110" xml:space="preserve"> IF(AND(50&lt;A770, A770&lt;101), 1, 0)</f>
        <v>0</v>
      </c>
      <c r="D770">
        <f t="shared" si="108"/>
        <v>1</v>
      </c>
      <c r="E770">
        <f t="shared" ref="E770:E833" si="111" xml:space="preserve"> IF(AND(300&lt;A770, A770&lt;501), 1, 0)</f>
        <v>0</v>
      </c>
      <c r="F770">
        <f t="shared" ref="F770:F833" si="112" xml:space="preserve"> IF(AND(500&lt;A770, A770&lt;701), 1, 0)</f>
        <v>0</v>
      </c>
      <c r="G770">
        <f t="shared" ref="G770:G833" si="113" xml:space="preserve"> IF(AND(700&lt;A770, A770&lt;901), 1, 0)</f>
        <v>0</v>
      </c>
      <c r="H770">
        <f t="shared" ref="H770:H833" si="114" xml:space="preserve"> IF(AND(900&lt;A770, A770&lt;1101), 1, 0)</f>
        <v>0</v>
      </c>
      <c r="I770">
        <f t="shared" ref="I770:I833" si="115" xml:space="preserve"> IF(AND(1100&lt;A770, A770&lt;2000), 1, 0)</f>
        <v>0</v>
      </c>
      <c r="J770">
        <f t="shared" ref="J770:J833" si="116" xml:space="preserve"> IF(AND(2000&lt;A770, A770&lt;4000), 1, 0)</f>
        <v>0</v>
      </c>
    </row>
    <row r="771" spans="1:10" x14ac:dyDescent="0.3">
      <c r="A771" s="2">
        <v>119</v>
      </c>
      <c r="B771">
        <f t="shared" si="109"/>
        <v>0</v>
      </c>
      <c r="C771">
        <f t="shared" si="110"/>
        <v>0</v>
      </c>
      <c r="D771">
        <f t="shared" si="108"/>
        <v>1</v>
      </c>
      <c r="E771">
        <f t="shared" si="111"/>
        <v>0</v>
      </c>
      <c r="F771">
        <f t="shared" si="112"/>
        <v>0</v>
      </c>
      <c r="G771">
        <f t="shared" si="113"/>
        <v>0</v>
      </c>
      <c r="H771">
        <f t="shared" si="114"/>
        <v>0</v>
      </c>
      <c r="I771">
        <f t="shared" si="115"/>
        <v>0</v>
      </c>
      <c r="J771">
        <f t="shared" si="116"/>
        <v>0</v>
      </c>
    </row>
    <row r="772" spans="1:10" x14ac:dyDescent="0.3">
      <c r="A772" s="2">
        <v>119</v>
      </c>
      <c r="B772">
        <f t="shared" si="109"/>
        <v>0</v>
      </c>
      <c r="C772">
        <f t="shared" si="110"/>
        <v>0</v>
      </c>
      <c r="D772">
        <f t="shared" si="108"/>
        <v>1</v>
      </c>
      <c r="E772">
        <f t="shared" si="111"/>
        <v>0</v>
      </c>
      <c r="F772">
        <f t="shared" si="112"/>
        <v>0</v>
      </c>
      <c r="G772">
        <f t="shared" si="113"/>
        <v>0</v>
      </c>
      <c r="H772">
        <f t="shared" si="114"/>
        <v>0</v>
      </c>
      <c r="I772">
        <f t="shared" si="115"/>
        <v>0</v>
      </c>
      <c r="J772">
        <f t="shared" si="116"/>
        <v>0</v>
      </c>
    </row>
    <row r="773" spans="1:10" x14ac:dyDescent="0.3">
      <c r="A773" s="2">
        <v>119</v>
      </c>
      <c r="B773">
        <f t="shared" si="109"/>
        <v>0</v>
      </c>
      <c r="C773">
        <f t="shared" si="110"/>
        <v>0</v>
      </c>
      <c r="D773">
        <f t="shared" si="108"/>
        <v>1</v>
      </c>
      <c r="E773">
        <f t="shared" si="111"/>
        <v>0</v>
      </c>
      <c r="F773">
        <f t="shared" si="112"/>
        <v>0</v>
      </c>
      <c r="G773">
        <f t="shared" si="113"/>
        <v>0</v>
      </c>
      <c r="H773">
        <f t="shared" si="114"/>
        <v>0</v>
      </c>
      <c r="I773">
        <f t="shared" si="115"/>
        <v>0</v>
      </c>
      <c r="J773">
        <f t="shared" si="116"/>
        <v>0</v>
      </c>
    </row>
    <row r="774" spans="1:10" x14ac:dyDescent="0.3">
      <c r="A774" s="2">
        <v>119</v>
      </c>
      <c r="B774">
        <f t="shared" si="109"/>
        <v>0</v>
      </c>
      <c r="C774">
        <f t="shared" si="110"/>
        <v>0</v>
      </c>
      <c r="D774">
        <f t="shared" si="108"/>
        <v>1</v>
      </c>
      <c r="E774">
        <f t="shared" si="111"/>
        <v>0</v>
      </c>
      <c r="F774">
        <f t="shared" si="112"/>
        <v>0</v>
      </c>
      <c r="G774">
        <f t="shared" si="113"/>
        <v>0</v>
      </c>
      <c r="H774">
        <f t="shared" si="114"/>
        <v>0</v>
      </c>
      <c r="I774">
        <f t="shared" si="115"/>
        <v>0</v>
      </c>
      <c r="J774">
        <f t="shared" si="116"/>
        <v>0</v>
      </c>
    </row>
    <row r="775" spans="1:10" x14ac:dyDescent="0.3">
      <c r="A775" s="2">
        <v>119</v>
      </c>
      <c r="B775">
        <f t="shared" si="109"/>
        <v>0</v>
      </c>
      <c r="C775">
        <f t="shared" si="110"/>
        <v>0</v>
      </c>
      <c r="D775">
        <f t="shared" si="108"/>
        <v>1</v>
      </c>
      <c r="E775">
        <f t="shared" si="111"/>
        <v>0</v>
      </c>
      <c r="F775">
        <f t="shared" si="112"/>
        <v>0</v>
      </c>
      <c r="G775">
        <f t="shared" si="113"/>
        <v>0</v>
      </c>
      <c r="H775">
        <f t="shared" si="114"/>
        <v>0</v>
      </c>
      <c r="I775">
        <f t="shared" si="115"/>
        <v>0</v>
      </c>
      <c r="J775">
        <f t="shared" si="116"/>
        <v>0</v>
      </c>
    </row>
    <row r="776" spans="1:10" x14ac:dyDescent="0.3">
      <c r="A776" s="2">
        <v>119</v>
      </c>
      <c r="B776">
        <f t="shared" si="109"/>
        <v>0</v>
      </c>
      <c r="C776">
        <f t="shared" si="110"/>
        <v>0</v>
      </c>
      <c r="D776">
        <f t="shared" si="108"/>
        <v>1</v>
      </c>
      <c r="E776">
        <f t="shared" si="111"/>
        <v>0</v>
      </c>
      <c r="F776">
        <f t="shared" si="112"/>
        <v>0</v>
      </c>
      <c r="G776">
        <f t="shared" si="113"/>
        <v>0</v>
      </c>
      <c r="H776">
        <f t="shared" si="114"/>
        <v>0</v>
      </c>
      <c r="I776">
        <f t="shared" si="115"/>
        <v>0</v>
      </c>
      <c r="J776">
        <f t="shared" si="116"/>
        <v>0</v>
      </c>
    </row>
    <row r="777" spans="1:10" x14ac:dyDescent="0.3">
      <c r="A777" s="2">
        <v>119</v>
      </c>
      <c r="B777">
        <f t="shared" si="109"/>
        <v>0</v>
      </c>
      <c r="C777">
        <f t="shared" si="110"/>
        <v>0</v>
      </c>
      <c r="D777">
        <f t="shared" si="108"/>
        <v>1</v>
      </c>
      <c r="E777">
        <f t="shared" si="111"/>
        <v>0</v>
      </c>
      <c r="F777">
        <f t="shared" si="112"/>
        <v>0</v>
      </c>
      <c r="G777">
        <f t="shared" si="113"/>
        <v>0</v>
      </c>
      <c r="H777">
        <f t="shared" si="114"/>
        <v>0</v>
      </c>
      <c r="I777">
        <f t="shared" si="115"/>
        <v>0</v>
      </c>
      <c r="J777">
        <f t="shared" si="116"/>
        <v>0</v>
      </c>
    </row>
    <row r="778" spans="1:10" x14ac:dyDescent="0.3">
      <c r="A778" s="2">
        <v>119</v>
      </c>
      <c r="B778">
        <f t="shared" si="109"/>
        <v>0</v>
      </c>
      <c r="C778">
        <f t="shared" si="110"/>
        <v>0</v>
      </c>
      <c r="D778">
        <f t="shared" si="108"/>
        <v>1</v>
      </c>
      <c r="E778">
        <f t="shared" si="111"/>
        <v>0</v>
      </c>
      <c r="F778">
        <f t="shared" si="112"/>
        <v>0</v>
      </c>
      <c r="G778">
        <f t="shared" si="113"/>
        <v>0</v>
      </c>
      <c r="H778">
        <f t="shared" si="114"/>
        <v>0</v>
      </c>
      <c r="I778">
        <f t="shared" si="115"/>
        <v>0</v>
      </c>
      <c r="J778">
        <f t="shared" si="116"/>
        <v>0</v>
      </c>
    </row>
    <row r="779" spans="1:10" x14ac:dyDescent="0.3">
      <c r="A779" s="2">
        <v>119</v>
      </c>
      <c r="B779">
        <f t="shared" si="109"/>
        <v>0</v>
      </c>
      <c r="C779">
        <f t="shared" si="110"/>
        <v>0</v>
      </c>
      <c r="D779">
        <f t="shared" si="108"/>
        <v>1</v>
      </c>
      <c r="E779">
        <f t="shared" si="111"/>
        <v>0</v>
      </c>
      <c r="F779">
        <f t="shared" si="112"/>
        <v>0</v>
      </c>
      <c r="G779">
        <f t="shared" si="113"/>
        <v>0</v>
      </c>
      <c r="H779">
        <f t="shared" si="114"/>
        <v>0</v>
      </c>
      <c r="I779">
        <f t="shared" si="115"/>
        <v>0</v>
      </c>
      <c r="J779">
        <f t="shared" si="116"/>
        <v>0</v>
      </c>
    </row>
    <row r="780" spans="1:10" x14ac:dyDescent="0.3">
      <c r="A780" s="2">
        <v>119</v>
      </c>
      <c r="B780">
        <f t="shared" si="109"/>
        <v>0</v>
      </c>
      <c r="C780">
        <f t="shared" si="110"/>
        <v>0</v>
      </c>
      <c r="D780">
        <f t="shared" si="108"/>
        <v>1</v>
      </c>
      <c r="E780">
        <f t="shared" si="111"/>
        <v>0</v>
      </c>
      <c r="F780">
        <f t="shared" si="112"/>
        <v>0</v>
      </c>
      <c r="G780">
        <f t="shared" si="113"/>
        <v>0</v>
      </c>
      <c r="H780">
        <f t="shared" si="114"/>
        <v>0</v>
      </c>
      <c r="I780">
        <f t="shared" si="115"/>
        <v>0</v>
      </c>
      <c r="J780">
        <f t="shared" si="116"/>
        <v>0</v>
      </c>
    </row>
    <row r="781" spans="1:10" x14ac:dyDescent="0.3">
      <c r="A781" s="2">
        <v>120</v>
      </c>
      <c r="B781">
        <f t="shared" si="109"/>
        <v>0</v>
      </c>
      <c r="C781">
        <f t="shared" si="110"/>
        <v>0</v>
      </c>
      <c r="D781">
        <f t="shared" si="108"/>
        <v>1</v>
      </c>
      <c r="E781">
        <f t="shared" si="111"/>
        <v>0</v>
      </c>
      <c r="F781">
        <f t="shared" si="112"/>
        <v>0</v>
      </c>
      <c r="G781">
        <f t="shared" si="113"/>
        <v>0</v>
      </c>
      <c r="H781">
        <f t="shared" si="114"/>
        <v>0</v>
      </c>
      <c r="I781">
        <f t="shared" si="115"/>
        <v>0</v>
      </c>
      <c r="J781">
        <f t="shared" si="116"/>
        <v>0</v>
      </c>
    </row>
    <row r="782" spans="1:10" x14ac:dyDescent="0.3">
      <c r="A782" s="2">
        <v>120</v>
      </c>
      <c r="B782">
        <f t="shared" si="109"/>
        <v>0</v>
      </c>
      <c r="C782">
        <f t="shared" si="110"/>
        <v>0</v>
      </c>
      <c r="D782">
        <f t="shared" si="108"/>
        <v>1</v>
      </c>
      <c r="E782">
        <f t="shared" si="111"/>
        <v>0</v>
      </c>
      <c r="F782">
        <f t="shared" si="112"/>
        <v>0</v>
      </c>
      <c r="G782">
        <f t="shared" si="113"/>
        <v>0</v>
      </c>
      <c r="H782">
        <f t="shared" si="114"/>
        <v>0</v>
      </c>
      <c r="I782">
        <f t="shared" si="115"/>
        <v>0</v>
      </c>
      <c r="J782">
        <f t="shared" si="116"/>
        <v>0</v>
      </c>
    </row>
    <row r="783" spans="1:10" x14ac:dyDescent="0.3">
      <c r="A783" s="2">
        <v>120</v>
      </c>
      <c r="B783">
        <f t="shared" si="109"/>
        <v>0</v>
      </c>
      <c r="C783">
        <f t="shared" si="110"/>
        <v>0</v>
      </c>
      <c r="D783">
        <f t="shared" si="108"/>
        <v>1</v>
      </c>
      <c r="E783">
        <f t="shared" si="111"/>
        <v>0</v>
      </c>
      <c r="F783">
        <f t="shared" si="112"/>
        <v>0</v>
      </c>
      <c r="G783">
        <f t="shared" si="113"/>
        <v>0</v>
      </c>
      <c r="H783">
        <f t="shared" si="114"/>
        <v>0</v>
      </c>
      <c r="I783">
        <f t="shared" si="115"/>
        <v>0</v>
      </c>
      <c r="J783">
        <f t="shared" si="116"/>
        <v>0</v>
      </c>
    </row>
    <row r="784" spans="1:10" x14ac:dyDescent="0.3">
      <c r="A784" s="2">
        <v>120</v>
      </c>
      <c r="B784">
        <f t="shared" si="109"/>
        <v>0</v>
      </c>
      <c r="C784">
        <f t="shared" si="110"/>
        <v>0</v>
      </c>
      <c r="D784">
        <f t="shared" si="108"/>
        <v>1</v>
      </c>
      <c r="E784">
        <f t="shared" si="111"/>
        <v>0</v>
      </c>
      <c r="F784">
        <f t="shared" si="112"/>
        <v>0</v>
      </c>
      <c r="G784">
        <f t="shared" si="113"/>
        <v>0</v>
      </c>
      <c r="H784">
        <f t="shared" si="114"/>
        <v>0</v>
      </c>
      <c r="I784">
        <f t="shared" si="115"/>
        <v>0</v>
      </c>
      <c r="J784">
        <f t="shared" si="116"/>
        <v>0</v>
      </c>
    </row>
    <row r="785" spans="1:10" x14ac:dyDescent="0.3">
      <c r="A785" s="2">
        <v>120</v>
      </c>
      <c r="B785">
        <f t="shared" si="109"/>
        <v>0</v>
      </c>
      <c r="C785">
        <f t="shared" si="110"/>
        <v>0</v>
      </c>
      <c r="D785">
        <f t="shared" si="108"/>
        <v>1</v>
      </c>
      <c r="E785">
        <f t="shared" si="111"/>
        <v>0</v>
      </c>
      <c r="F785">
        <f t="shared" si="112"/>
        <v>0</v>
      </c>
      <c r="G785">
        <f t="shared" si="113"/>
        <v>0</v>
      </c>
      <c r="H785">
        <f t="shared" si="114"/>
        <v>0</v>
      </c>
      <c r="I785">
        <f t="shared" si="115"/>
        <v>0</v>
      </c>
      <c r="J785">
        <f t="shared" si="116"/>
        <v>0</v>
      </c>
    </row>
    <row r="786" spans="1:10" x14ac:dyDescent="0.3">
      <c r="A786" s="2">
        <v>120</v>
      </c>
      <c r="B786">
        <f t="shared" si="109"/>
        <v>0</v>
      </c>
      <c r="C786">
        <f t="shared" si="110"/>
        <v>0</v>
      </c>
      <c r="D786">
        <f t="shared" si="108"/>
        <v>1</v>
      </c>
      <c r="E786">
        <f t="shared" si="111"/>
        <v>0</v>
      </c>
      <c r="F786">
        <f t="shared" si="112"/>
        <v>0</v>
      </c>
      <c r="G786">
        <f t="shared" si="113"/>
        <v>0</v>
      </c>
      <c r="H786">
        <f t="shared" si="114"/>
        <v>0</v>
      </c>
      <c r="I786">
        <f t="shared" si="115"/>
        <v>0</v>
      </c>
      <c r="J786">
        <f t="shared" si="116"/>
        <v>0</v>
      </c>
    </row>
    <row r="787" spans="1:10" x14ac:dyDescent="0.3">
      <c r="A787" s="2">
        <v>120</v>
      </c>
      <c r="B787">
        <f t="shared" si="109"/>
        <v>0</v>
      </c>
      <c r="C787">
        <f t="shared" si="110"/>
        <v>0</v>
      </c>
      <c r="D787">
        <f t="shared" si="108"/>
        <v>1</v>
      </c>
      <c r="E787">
        <f t="shared" si="111"/>
        <v>0</v>
      </c>
      <c r="F787">
        <f t="shared" si="112"/>
        <v>0</v>
      </c>
      <c r="G787">
        <f t="shared" si="113"/>
        <v>0</v>
      </c>
      <c r="H787">
        <f t="shared" si="114"/>
        <v>0</v>
      </c>
      <c r="I787">
        <f t="shared" si="115"/>
        <v>0</v>
      </c>
      <c r="J787">
        <f t="shared" si="116"/>
        <v>0</v>
      </c>
    </row>
    <row r="788" spans="1:10" x14ac:dyDescent="0.3">
      <c r="A788" s="2">
        <v>120</v>
      </c>
      <c r="B788">
        <f t="shared" si="109"/>
        <v>0</v>
      </c>
      <c r="C788">
        <f t="shared" si="110"/>
        <v>0</v>
      </c>
      <c r="D788">
        <f t="shared" si="108"/>
        <v>1</v>
      </c>
      <c r="E788">
        <f t="shared" si="111"/>
        <v>0</v>
      </c>
      <c r="F788">
        <f t="shared" si="112"/>
        <v>0</v>
      </c>
      <c r="G788">
        <f t="shared" si="113"/>
        <v>0</v>
      </c>
      <c r="H788">
        <f t="shared" si="114"/>
        <v>0</v>
      </c>
      <c r="I788">
        <f t="shared" si="115"/>
        <v>0</v>
      </c>
      <c r="J788">
        <f t="shared" si="116"/>
        <v>0</v>
      </c>
    </row>
    <row r="789" spans="1:10" x14ac:dyDescent="0.3">
      <c r="A789" s="2">
        <v>121</v>
      </c>
      <c r="B789">
        <f t="shared" si="109"/>
        <v>0</v>
      </c>
      <c r="C789">
        <f t="shared" si="110"/>
        <v>0</v>
      </c>
      <c r="D789">
        <f t="shared" si="108"/>
        <v>1</v>
      </c>
      <c r="E789">
        <f t="shared" si="111"/>
        <v>0</v>
      </c>
      <c r="F789">
        <f t="shared" si="112"/>
        <v>0</v>
      </c>
      <c r="G789">
        <f t="shared" si="113"/>
        <v>0</v>
      </c>
      <c r="H789">
        <f t="shared" si="114"/>
        <v>0</v>
      </c>
      <c r="I789">
        <f t="shared" si="115"/>
        <v>0</v>
      </c>
      <c r="J789">
        <f t="shared" si="116"/>
        <v>0</v>
      </c>
    </row>
    <row r="790" spans="1:10" x14ac:dyDescent="0.3">
      <c r="A790" s="2">
        <v>121</v>
      </c>
      <c r="B790">
        <f t="shared" si="109"/>
        <v>0</v>
      </c>
      <c r="C790">
        <f t="shared" si="110"/>
        <v>0</v>
      </c>
      <c r="D790">
        <f t="shared" si="108"/>
        <v>1</v>
      </c>
      <c r="E790">
        <f t="shared" si="111"/>
        <v>0</v>
      </c>
      <c r="F790">
        <f t="shared" si="112"/>
        <v>0</v>
      </c>
      <c r="G790">
        <f t="shared" si="113"/>
        <v>0</v>
      </c>
      <c r="H790">
        <f t="shared" si="114"/>
        <v>0</v>
      </c>
      <c r="I790">
        <f t="shared" si="115"/>
        <v>0</v>
      </c>
      <c r="J790">
        <f t="shared" si="116"/>
        <v>0</v>
      </c>
    </row>
    <row r="791" spans="1:10" x14ac:dyDescent="0.3">
      <c r="A791" s="2">
        <v>121</v>
      </c>
      <c r="B791">
        <f t="shared" si="109"/>
        <v>0</v>
      </c>
      <c r="C791">
        <f t="shared" si="110"/>
        <v>0</v>
      </c>
      <c r="D791">
        <f t="shared" si="108"/>
        <v>1</v>
      </c>
      <c r="E791">
        <f t="shared" si="111"/>
        <v>0</v>
      </c>
      <c r="F791">
        <f t="shared" si="112"/>
        <v>0</v>
      </c>
      <c r="G791">
        <f t="shared" si="113"/>
        <v>0</v>
      </c>
      <c r="H791">
        <f t="shared" si="114"/>
        <v>0</v>
      </c>
      <c r="I791">
        <f t="shared" si="115"/>
        <v>0</v>
      </c>
      <c r="J791">
        <f t="shared" si="116"/>
        <v>0</v>
      </c>
    </row>
    <row r="792" spans="1:10" x14ac:dyDescent="0.3">
      <c r="A792" s="2">
        <v>121</v>
      </c>
      <c r="B792">
        <f t="shared" si="109"/>
        <v>0</v>
      </c>
      <c r="C792">
        <f t="shared" si="110"/>
        <v>0</v>
      </c>
      <c r="D792">
        <f t="shared" si="108"/>
        <v>1</v>
      </c>
      <c r="E792">
        <f t="shared" si="111"/>
        <v>0</v>
      </c>
      <c r="F792">
        <f t="shared" si="112"/>
        <v>0</v>
      </c>
      <c r="G792">
        <f t="shared" si="113"/>
        <v>0</v>
      </c>
      <c r="H792">
        <f t="shared" si="114"/>
        <v>0</v>
      </c>
      <c r="I792">
        <f t="shared" si="115"/>
        <v>0</v>
      </c>
      <c r="J792">
        <f t="shared" si="116"/>
        <v>0</v>
      </c>
    </row>
    <row r="793" spans="1:10" x14ac:dyDescent="0.3">
      <c r="A793" s="2">
        <v>122</v>
      </c>
      <c r="B793">
        <f t="shared" si="109"/>
        <v>0</v>
      </c>
      <c r="C793">
        <f t="shared" si="110"/>
        <v>0</v>
      </c>
      <c r="D793">
        <f t="shared" si="108"/>
        <v>1</v>
      </c>
      <c r="E793">
        <f t="shared" si="111"/>
        <v>0</v>
      </c>
      <c r="F793">
        <f t="shared" si="112"/>
        <v>0</v>
      </c>
      <c r="G793">
        <f t="shared" si="113"/>
        <v>0</v>
      </c>
      <c r="H793">
        <f t="shared" si="114"/>
        <v>0</v>
      </c>
      <c r="I793">
        <f t="shared" si="115"/>
        <v>0</v>
      </c>
      <c r="J793">
        <f t="shared" si="116"/>
        <v>0</v>
      </c>
    </row>
    <row r="794" spans="1:10" x14ac:dyDescent="0.3">
      <c r="A794" s="2">
        <v>122</v>
      </c>
      <c r="B794">
        <f t="shared" si="109"/>
        <v>0</v>
      </c>
      <c r="C794">
        <f t="shared" si="110"/>
        <v>0</v>
      </c>
      <c r="D794">
        <f t="shared" si="108"/>
        <v>1</v>
      </c>
      <c r="E794">
        <f t="shared" si="111"/>
        <v>0</v>
      </c>
      <c r="F794">
        <f t="shared" si="112"/>
        <v>0</v>
      </c>
      <c r="G794">
        <f t="shared" si="113"/>
        <v>0</v>
      </c>
      <c r="H794">
        <f t="shared" si="114"/>
        <v>0</v>
      </c>
      <c r="I794">
        <f t="shared" si="115"/>
        <v>0</v>
      </c>
      <c r="J794">
        <f t="shared" si="116"/>
        <v>0</v>
      </c>
    </row>
    <row r="795" spans="1:10" x14ac:dyDescent="0.3">
      <c r="A795" s="2">
        <v>122</v>
      </c>
      <c r="B795">
        <f t="shared" si="109"/>
        <v>0</v>
      </c>
      <c r="C795">
        <f t="shared" si="110"/>
        <v>0</v>
      </c>
      <c r="D795">
        <f t="shared" si="108"/>
        <v>1</v>
      </c>
      <c r="E795">
        <f t="shared" si="111"/>
        <v>0</v>
      </c>
      <c r="F795">
        <f t="shared" si="112"/>
        <v>0</v>
      </c>
      <c r="G795">
        <f t="shared" si="113"/>
        <v>0</v>
      </c>
      <c r="H795">
        <f t="shared" si="114"/>
        <v>0</v>
      </c>
      <c r="I795">
        <f t="shared" si="115"/>
        <v>0</v>
      </c>
      <c r="J795">
        <f t="shared" si="116"/>
        <v>0</v>
      </c>
    </row>
    <row r="796" spans="1:10" x14ac:dyDescent="0.3">
      <c r="A796" s="2">
        <v>122</v>
      </c>
      <c r="B796">
        <f t="shared" si="109"/>
        <v>0</v>
      </c>
      <c r="C796">
        <f t="shared" si="110"/>
        <v>0</v>
      </c>
      <c r="D796">
        <f t="shared" si="108"/>
        <v>1</v>
      </c>
      <c r="E796">
        <f t="shared" si="111"/>
        <v>0</v>
      </c>
      <c r="F796">
        <f t="shared" si="112"/>
        <v>0</v>
      </c>
      <c r="G796">
        <f t="shared" si="113"/>
        <v>0</v>
      </c>
      <c r="H796">
        <f t="shared" si="114"/>
        <v>0</v>
      </c>
      <c r="I796">
        <f t="shared" si="115"/>
        <v>0</v>
      </c>
      <c r="J796">
        <f t="shared" si="116"/>
        <v>0</v>
      </c>
    </row>
    <row r="797" spans="1:10" x14ac:dyDescent="0.3">
      <c r="A797" s="2">
        <v>122</v>
      </c>
      <c r="B797">
        <f t="shared" si="109"/>
        <v>0</v>
      </c>
      <c r="C797">
        <f t="shared" si="110"/>
        <v>0</v>
      </c>
      <c r="D797">
        <f t="shared" si="108"/>
        <v>1</v>
      </c>
      <c r="E797">
        <f t="shared" si="111"/>
        <v>0</v>
      </c>
      <c r="F797">
        <f t="shared" si="112"/>
        <v>0</v>
      </c>
      <c r="G797">
        <f t="shared" si="113"/>
        <v>0</v>
      </c>
      <c r="H797">
        <f t="shared" si="114"/>
        <v>0</v>
      </c>
      <c r="I797">
        <f t="shared" si="115"/>
        <v>0</v>
      </c>
      <c r="J797">
        <f t="shared" si="116"/>
        <v>0</v>
      </c>
    </row>
    <row r="798" spans="1:10" x14ac:dyDescent="0.3">
      <c r="A798" s="2">
        <v>122</v>
      </c>
      <c r="B798">
        <f t="shared" si="109"/>
        <v>0</v>
      </c>
      <c r="C798">
        <f t="shared" si="110"/>
        <v>0</v>
      </c>
      <c r="D798">
        <f t="shared" si="108"/>
        <v>1</v>
      </c>
      <c r="E798">
        <f t="shared" si="111"/>
        <v>0</v>
      </c>
      <c r="F798">
        <f t="shared" si="112"/>
        <v>0</v>
      </c>
      <c r="G798">
        <f t="shared" si="113"/>
        <v>0</v>
      </c>
      <c r="H798">
        <f t="shared" si="114"/>
        <v>0</v>
      </c>
      <c r="I798">
        <f t="shared" si="115"/>
        <v>0</v>
      </c>
      <c r="J798">
        <f t="shared" si="116"/>
        <v>0</v>
      </c>
    </row>
    <row r="799" spans="1:10" x14ac:dyDescent="0.3">
      <c r="A799" s="2">
        <v>122</v>
      </c>
      <c r="B799">
        <f t="shared" si="109"/>
        <v>0</v>
      </c>
      <c r="C799">
        <f t="shared" si="110"/>
        <v>0</v>
      </c>
      <c r="D799">
        <f t="shared" si="108"/>
        <v>1</v>
      </c>
      <c r="E799">
        <f t="shared" si="111"/>
        <v>0</v>
      </c>
      <c r="F799">
        <f t="shared" si="112"/>
        <v>0</v>
      </c>
      <c r="G799">
        <f t="shared" si="113"/>
        <v>0</v>
      </c>
      <c r="H799">
        <f t="shared" si="114"/>
        <v>0</v>
      </c>
      <c r="I799">
        <f t="shared" si="115"/>
        <v>0</v>
      </c>
      <c r="J799">
        <f t="shared" si="116"/>
        <v>0</v>
      </c>
    </row>
    <row r="800" spans="1:10" x14ac:dyDescent="0.3">
      <c r="A800" s="2">
        <v>122</v>
      </c>
      <c r="B800">
        <f t="shared" si="109"/>
        <v>0</v>
      </c>
      <c r="C800">
        <f t="shared" si="110"/>
        <v>0</v>
      </c>
      <c r="D800">
        <f t="shared" si="108"/>
        <v>1</v>
      </c>
      <c r="E800">
        <f t="shared" si="111"/>
        <v>0</v>
      </c>
      <c r="F800">
        <f t="shared" si="112"/>
        <v>0</v>
      </c>
      <c r="G800">
        <f t="shared" si="113"/>
        <v>0</v>
      </c>
      <c r="H800">
        <f t="shared" si="114"/>
        <v>0</v>
      </c>
      <c r="I800">
        <f t="shared" si="115"/>
        <v>0</v>
      </c>
      <c r="J800">
        <f t="shared" si="116"/>
        <v>0</v>
      </c>
    </row>
    <row r="801" spans="1:10" x14ac:dyDescent="0.3">
      <c r="A801" s="2">
        <v>123</v>
      </c>
      <c r="B801">
        <f t="shared" si="109"/>
        <v>0</v>
      </c>
      <c r="C801">
        <f t="shared" si="110"/>
        <v>0</v>
      </c>
      <c r="D801">
        <f t="shared" si="108"/>
        <v>1</v>
      </c>
      <c r="E801">
        <f t="shared" si="111"/>
        <v>0</v>
      </c>
      <c r="F801">
        <f t="shared" si="112"/>
        <v>0</v>
      </c>
      <c r="G801">
        <f t="shared" si="113"/>
        <v>0</v>
      </c>
      <c r="H801">
        <f t="shared" si="114"/>
        <v>0</v>
      </c>
      <c r="I801">
        <f t="shared" si="115"/>
        <v>0</v>
      </c>
      <c r="J801">
        <f t="shared" si="116"/>
        <v>0</v>
      </c>
    </row>
    <row r="802" spans="1:10" x14ac:dyDescent="0.3">
      <c r="A802" s="2">
        <v>123</v>
      </c>
      <c r="B802">
        <f t="shared" si="109"/>
        <v>0</v>
      </c>
      <c r="C802">
        <f t="shared" si="110"/>
        <v>0</v>
      </c>
      <c r="D802">
        <f t="shared" si="108"/>
        <v>1</v>
      </c>
      <c r="E802">
        <f t="shared" si="111"/>
        <v>0</v>
      </c>
      <c r="F802">
        <f t="shared" si="112"/>
        <v>0</v>
      </c>
      <c r="G802">
        <f t="shared" si="113"/>
        <v>0</v>
      </c>
      <c r="H802">
        <f t="shared" si="114"/>
        <v>0</v>
      </c>
      <c r="I802">
        <f t="shared" si="115"/>
        <v>0</v>
      </c>
      <c r="J802">
        <f t="shared" si="116"/>
        <v>0</v>
      </c>
    </row>
    <row r="803" spans="1:10" x14ac:dyDescent="0.3">
      <c r="A803" s="2">
        <v>123</v>
      </c>
      <c r="B803">
        <f t="shared" si="109"/>
        <v>0</v>
      </c>
      <c r="C803">
        <f t="shared" si="110"/>
        <v>0</v>
      </c>
      <c r="D803">
        <f t="shared" si="108"/>
        <v>1</v>
      </c>
      <c r="E803">
        <f t="shared" si="111"/>
        <v>0</v>
      </c>
      <c r="F803">
        <f t="shared" si="112"/>
        <v>0</v>
      </c>
      <c r="G803">
        <f t="shared" si="113"/>
        <v>0</v>
      </c>
      <c r="H803">
        <f t="shared" si="114"/>
        <v>0</v>
      </c>
      <c r="I803">
        <f t="shared" si="115"/>
        <v>0</v>
      </c>
      <c r="J803">
        <f t="shared" si="116"/>
        <v>0</v>
      </c>
    </row>
    <row r="804" spans="1:10" x14ac:dyDescent="0.3">
      <c r="A804" s="2">
        <v>123</v>
      </c>
      <c r="B804">
        <f t="shared" si="109"/>
        <v>0</v>
      </c>
      <c r="C804">
        <f t="shared" si="110"/>
        <v>0</v>
      </c>
      <c r="D804">
        <f t="shared" si="108"/>
        <v>1</v>
      </c>
      <c r="E804">
        <f t="shared" si="111"/>
        <v>0</v>
      </c>
      <c r="F804">
        <f t="shared" si="112"/>
        <v>0</v>
      </c>
      <c r="G804">
        <f t="shared" si="113"/>
        <v>0</v>
      </c>
      <c r="H804">
        <f t="shared" si="114"/>
        <v>0</v>
      </c>
      <c r="I804">
        <f t="shared" si="115"/>
        <v>0</v>
      </c>
      <c r="J804">
        <f t="shared" si="116"/>
        <v>0</v>
      </c>
    </row>
    <row r="805" spans="1:10" x14ac:dyDescent="0.3">
      <c r="A805" s="2">
        <v>123</v>
      </c>
      <c r="B805">
        <f t="shared" si="109"/>
        <v>0</v>
      </c>
      <c r="C805">
        <f t="shared" si="110"/>
        <v>0</v>
      </c>
      <c r="D805">
        <f t="shared" si="108"/>
        <v>1</v>
      </c>
      <c r="E805">
        <f t="shared" si="111"/>
        <v>0</v>
      </c>
      <c r="F805">
        <f t="shared" si="112"/>
        <v>0</v>
      </c>
      <c r="G805">
        <f t="shared" si="113"/>
        <v>0</v>
      </c>
      <c r="H805">
        <f t="shared" si="114"/>
        <v>0</v>
      </c>
      <c r="I805">
        <f t="shared" si="115"/>
        <v>0</v>
      </c>
      <c r="J805">
        <f t="shared" si="116"/>
        <v>0</v>
      </c>
    </row>
    <row r="806" spans="1:10" x14ac:dyDescent="0.3">
      <c r="A806" s="2">
        <v>123</v>
      </c>
      <c r="B806">
        <f t="shared" si="109"/>
        <v>0</v>
      </c>
      <c r="C806">
        <f t="shared" si="110"/>
        <v>0</v>
      </c>
      <c r="D806">
        <f t="shared" si="108"/>
        <v>1</v>
      </c>
      <c r="E806">
        <f t="shared" si="111"/>
        <v>0</v>
      </c>
      <c r="F806">
        <f t="shared" si="112"/>
        <v>0</v>
      </c>
      <c r="G806">
        <f t="shared" si="113"/>
        <v>0</v>
      </c>
      <c r="H806">
        <f t="shared" si="114"/>
        <v>0</v>
      </c>
      <c r="I806">
        <f t="shared" si="115"/>
        <v>0</v>
      </c>
      <c r="J806">
        <f t="shared" si="116"/>
        <v>0</v>
      </c>
    </row>
    <row r="807" spans="1:10" x14ac:dyDescent="0.3">
      <c r="A807" s="2">
        <v>123</v>
      </c>
      <c r="B807">
        <f t="shared" si="109"/>
        <v>0</v>
      </c>
      <c r="C807">
        <f t="shared" si="110"/>
        <v>0</v>
      </c>
      <c r="D807">
        <f t="shared" si="108"/>
        <v>1</v>
      </c>
      <c r="E807">
        <f t="shared" si="111"/>
        <v>0</v>
      </c>
      <c r="F807">
        <f t="shared" si="112"/>
        <v>0</v>
      </c>
      <c r="G807">
        <f t="shared" si="113"/>
        <v>0</v>
      </c>
      <c r="H807">
        <f t="shared" si="114"/>
        <v>0</v>
      </c>
      <c r="I807">
        <f t="shared" si="115"/>
        <v>0</v>
      </c>
      <c r="J807">
        <f t="shared" si="116"/>
        <v>0</v>
      </c>
    </row>
    <row r="808" spans="1:10" x14ac:dyDescent="0.3">
      <c r="A808" s="2">
        <v>123</v>
      </c>
      <c r="B808">
        <f t="shared" si="109"/>
        <v>0</v>
      </c>
      <c r="C808">
        <f t="shared" si="110"/>
        <v>0</v>
      </c>
      <c r="D808">
        <f t="shared" si="108"/>
        <v>1</v>
      </c>
      <c r="E808">
        <f t="shared" si="111"/>
        <v>0</v>
      </c>
      <c r="F808">
        <f t="shared" si="112"/>
        <v>0</v>
      </c>
      <c r="G808">
        <f t="shared" si="113"/>
        <v>0</v>
      </c>
      <c r="H808">
        <f t="shared" si="114"/>
        <v>0</v>
      </c>
      <c r="I808">
        <f t="shared" si="115"/>
        <v>0</v>
      </c>
      <c r="J808">
        <f t="shared" si="116"/>
        <v>0</v>
      </c>
    </row>
    <row r="809" spans="1:10" x14ac:dyDescent="0.3">
      <c r="A809" s="2">
        <v>123</v>
      </c>
      <c r="B809">
        <f t="shared" si="109"/>
        <v>0</v>
      </c>
      <c r="C809">
        <f t="shared" si="110"/>
        <v>0</v>
      </c>
      <c r="D809">
        <f t="shared" si="108"/>
        <v>1</v>
      </c>
      <c r="E809">
        <f t="shared" si="111"/>
        <v>0</v>
      </c>
      <c r="F809">
        <f t="shared" si="112"/>
        <v>0</v>
      </c>
      <c r="G809">
        <f t="shared" si="113"/>
        <v>0</v>
      </c>
      <c r="H809">
        <f t="shared" si="114"/>
        <v>0</v>
      </c>
      <c r="I809">
        <f t="shared" si="115"/>
        <v>0</v>
      </c>
      <c r="J809">
        <f t="shared" si="116"/>
        <v>0</v>
      </c>
    </row>
    <row r="810" spans="1:10" x14ac:dyDescent="0.3">
      <c r="A810" s="2">
        <v>124</v>
      </c>
      <c r="B810">
        <f t="shared" si="109"/>
        <v>0</v>
      </c>
      <c r="C810">
        <f t="shared" si="110"/>
        <v>0</v>
      </c>
      <c r="D810">
        <f t="shared" si="108"/>
        <v>1</v>
      </c>
      <c r="E810">
        <f t="shared" si="111"/>
        <v>0</v>
      </c>
      <c r="F810">
        <f t="shared" si="112"/>
        <v>0</v>
      </c>
      <c r="G810">
        <f t="shared" si="113"/>
        <v>0</v>
      </c>
      <c r="H810">
        <f t="shared" si="114"/>
        <v>0</v>
      </c>
      <c r="I810">
        <f t="shared" si="115"/>
        <v>0</v>
      </c>
      <c r="J810">
        <f t="shared" si="116"/>
        <v>0</v>
      </c>
    </row>
    <row r="811" spans="1:10" x14ac:dyDescent="0.3">
      <c r="A811" s="2">
        <v>124</v>
      </c>
      <c r="B811">
        <f t="shared" si="109"/>
        <v>0</v>
      </c>
      <c r="C811">
        <f t="shared" si="110"/>
        <v>0</v>
      </c>
      <c r="D811">
        <f t="shared" si="108"/>
        <v>1</v>
      </c>
      <c r="E811">
        <f t="shared" si="111"/>
        <v>0</v>
      </c>
      <c r="F811">
        <f t="shared" si="112"/>
        <v>0</v>
      </c>
      <c r="G811">
        <f t="shared" si="113"/>
        <v>0</v>
      </c>
      <c r="H811">
        <f t="shared" si="114"/>
        <v>0</v>
      </c>
      <c r="I811">
        <f t="shared" si="115"/>
        <v>0</v>
      </c>
      <c r="J811">
        <f t="shared" si="116"/>
        <v>0</v>
      </c>
    </row>
    <row r="812" spans="1:10" x14ac:dyDescent="0.3">
      <c r="A812" s="2">
        <v>124</v>
      </c>
      <c r="B812">
        <f t="shared" si="109"/>
        <v>0</v>
      </c>
      <c r="C812">
        <f t="shared" si="110"/>
        <v>0</v>
      </c>
      <c r="D812">
        <f t="shared" si="108"/>
        <v>1</v>
      </c>
      <c r="E812">
        <f t="shared" si="111"/>
        <v>0</v>
      </c>
      <c r="F812">
        <f t="shared" si="112"/>
        <v>0</v>
      </c>
      <c r="G812">
        <f t="shared" si="113"/>
        <v>0</v>
      </c>
      <c r="H812">
        <f t="shared" si="114"/>
        <v>0</v>
      </c>
      <c r="I812">
        <f t="shared" si="115"/>
        <v>0</v>
      </c>
      <c r="J812">
        <f t="shared" si="116"/>
        <v>0</v>
      </c>
    </row>
    <row r="813" spans="1:10" x14ac:dyDescent="0.3">
      <c r="A813" s="2">
        <v>124</v>
      </c>
      <c r="B813">
        <f t="shared" si="109"/>
        <v>0</v>
      </c>
      <c r="C813">
        <f t="shared" si="110"/>
        <v>0</v>
      </c>
      <c r="D813">
        <f t="shared" si="108"/>
        <v>1</v>
      </c>
      <c r="E813">
        <f t="shared" si="111"/>
        <v>0</v>
      </c>
      <c r="F813">
        <f t="shared" si="112"/>
        <v>0</v>
      </c>
      <c r="G813">
        <f t="shared" si="113"/>
        <v>0</v>
      </c>
      <c r="H813">
        <f t="shared" si="114"/>
        <v>0</v>
      </c>
      <c r="I813">
        <f t="shared" si="115"/>
        <v>0</v>
      </c>
      <c r="J813">
        <f t="shared" si="116"/>
        <v>0</v>
      </c>
    </row>
    <row r="814" spans="1:10" x14ac:dyDescent="0.3">
      <c r="A814" s="2">
        <v>124</v>
      </c>
      <c r="B814">
        <f t="shared" si="109"/>
        <v>0</v>
      </c>
      <c r="C814">
        <f t="shared" si="110"/>
        <v>0</v>
      </c>
      <c r="D814">
        <f t="shared" si="108"/>
        <v>1</v>
      </c>
      <c r="E814">
        <f t="shared" si="111"/>
        <v>0</v>
      </c>
      <c r="F814">
        <f t="shared" si="112"/>
        <v>0</v>
      </c>
      <c r="G814">
        <f t="shared" si="113"/>
        <v>0</v>
      </c>
      <c r="H814">
        <f t="shared" si="114"/>
        <v>0</v>
      </c>
      <c r="I814">
        <f t="shared" si="115"/>
        <v>0</v>
      </c>
      <c r="J814">
        <f t="shared" si="116"/>
        <v>0</v>
      </c>
    </row>
    <row r="815" spans="1:10" x14ac:dyDescent="0.3">
      <c r="A815" s="2">
        <v>124</v>
      </c>
      <c r="B815">
        <f t="shared" si="109"/>
        <v>0</v>
      </c>
      <c r="C815">
        <f t="shared" si="110"/>
        <v>0</v>
      </c>
      <c r="D815">
        <f t="shared" si="108"/>
        <v>1</v>
      </c>
      <c r="E815">
        <f t="shared" si="111"/>
        <v>0</v>
      </c>
      <c r="F815">
        <f t="shared" si="112"/>
        <v>0</v>
      </c>
      <c r="G815">
        <f t="shared" si="113"/>
        <v>0</v>
      </c>
      <c r="H815">
        <f t="shared" si="114"/>
        <v>0</v>
      </c>
      <c r="I815">
        <f t="shared" si="115"/>
        <v>0</v>
      </c>
      <c r="J815">
        <f t="shared" si="116"/>
        <v>0</v>
      </c>
    </row>
    <row r="816" spans="1:10" x14ac:dyDescent="0.3">
      <c r="A816" s="2">
        <v>124</v>
      </c>
      <c r="B816">
        <f t="shared" si="109"/>
        <v>0</v>
      </c>
      <c r="C816">
        <f t="shared" si="110"/>
        <v>0</v>
      </c>
      <c r="D816">
        <f t="shared" si="108"/>
        <v>1</v>
      </c>
      <c r="E816">
        <f t="shared" si="111"/>
        <v>0</v>
      </c>
      <c r="F816">
        <f t="shared" si="112"/>
        <v>0</v>
      </c>
      <c r="G816">
        <f t="shared" si="113"/>
        <v>0</v>
      </c>
      <c r="H816">
        <f t="shared" si="114"/>
        <v>0</v>
      </c>
      <c r="I816">
        <f t="shared" si="115"/>
        <v>0</v>
      </c>
      <c r="J816">
        <f t="shared" si="116"/>
        <v>0</v>
      </c>
    </row>
    <row r="817" spans="1:10" x14ac:dyDescent="0.3">
      <c r="A817" s="2">
        <v>124</v>
      </c>
      <c r="B817">
        <f t="shared" si="109"/>
        <v>0</v>
      </c>
      <c r="C817">
        <f t="shared" si="110"/>
        <v>0</v>
      </c>
      <c r="D817">
        <f t="shared" si="108"/>
        <v>1</v>
      </c>
      <c r="E817">
        <f t="shared" si="111"/>
        <v>0</v>
      </c>
      <c r="F817">
        <f t="shared" si="112"/>
        <v>0</v>
      </c>
      <c r="G817">
        <f t="shared" si="113"/>
        <v>0</v>
      </c>
      <c r="H817">
        <f t="shared" si="114"/>
        <v>0</v>
      </c>
      <c r="I817">
        <f t="shared" si="115"/>
        <v>0</v>
      </c>
      <c r="J817">
        <f t="shared" si="116"/>
        <v>0</v>
      </c>
    </row>
    <row r="818" spans="1:10" x14ac:dyDescent="0.3">
      <c r="A818" s="2">
        <v>124</v>
      </c>
      <c r="B818">
        <f t="shared" si="109"/>
        <v>0</v>
      </c>
      <c r="C818">
        <f t="shared" si="110"/>
        <v>0</v>
      </c>
      <c r="D818">
        <f t="shared" si="108"/>
        <v>1</v>
      </c>
      <c r="E818">
        <f t="shared" si="111"/>
        <v>0</v>
      </c>
      <c r="F818">
        <f t="shared" si="112"/>
        <v>0</v>
      </c>
      <c r="G818">
        <f t="shared" si="113"/>
        <v>0</v>
      </c>
      <c r="H818">
        <f t="shared" si="114"/>
        <v>0</v>
      </c>
      <c r="I818">
        <f t="shared" si="115"/>
        <v>0</v>
      </c>
      <c r="J818">
        <f t="shared" si="116"/>
        <v>0</v>
      </c>
    </row>
    <row r="819" spans="1:10" x14ac:dyDescent="0.3">
      <c r="A819" s="2">
        <v>125</v>
      </c>
      <c r="B819">
        <f t="shared" si="109"/>
        <v>0</v>
      </c>
      <c r="C819">
        <f t="shared" si="110"/>
        <v>0</v>
      </c>
      <c r="D819">
        <f t="shared" si="108"/>
        <v>1</v>
      </c>
      <c r="E819">
        <f t="shared" si="111"/>
        <v>0</v>
      </c>
      <c r="F819">
        <f t="shared" si="112"/>
        <v>0</v>
      </c>
      <c r="G819">
        <f t="shared" si="113"/>
        <v>0</v>
      </c>
      <c r="H819">
        <f t="shared" si="114"/>
        <v>0</v>
      </c>
      <c r="I819">
        <f t="shared" si="115"/>
        <v>0</v>
      </c>
      <c r="J819">
        <f t="shared" si="116"/>
        <v>0</v>
      </c>
    </row>
    <row r="820" spans="1:10" x14ac:dyDescent="0.3">
      <c r="A820" s="2">
        <v>125</v>
      </c>
      <c r="B820">
        <f t="shared" si="109"/>
        <v>0</v>
      </c>
      <c r="C820">
        <f t="shared" si="110"/>
        <v>0</v>
      </c>
      <c r="D820">
        <f t="shared" si="108"/>
        <v>1</v>
      </c>
      <c r="E820">
        <f t="shared" si="111"/>
        <v>0</v>
      </c>
      <c r="F820">
        <f t="shared" si="112"/>
        <v>0</v>
      </c>
      <c r="G820">
        <f t="shared" si="113"/>
        <v>0</v>
      </c>
      <c r="H820">
        <f t="shared" si="114"/>
        <v>0</v>
      </c>
      <c r="I820">
        <f t="shared" si="115"/>
        <v>0</v>
      </c>
      <c r="J820">
        <f t="shared" si="116"/>
        <v>0</v>
      </c>
    </row>
    <row r="821" spans="1:10" x14ac:dyDescent="0.3">
      <c r="A821" s="2">
        <v>125</v>
      </c>
      <c r="B821">
        <f t="shared" si="109"/>
        <v>0</v>
      </c>
      <c r="C821">
        <f t="shared" si="110"/>
        <v>0</v>
      </c>
      <c r="D821">
        <f t="shared" si="108"/>
        <v>1</v>
      </c>
      <c r="E821">
        <f t="shared" si="111"/>
        <v>0</v>
      </c>
      <c r="F821">
        <f t="shared" si="112"/>
        <v>0</v>
      </c>
      <c r="G821">
        <f t="shared" si="113"/>
        <v>0</v>
      </c>
      <c r="H821">
        <f t="shared" si="114"/>
        <v>0</v>
      </c>
      <c r="I821">
        <f t="shared" si="115"/>
        <v>0</v>
      </c>
      <c r="J821">
        <f t="shared" si="116"/>
        <v>0</v>
      </c>
    </row>
    <row r="822" spans="1:10" x14ac:dyDescent="0.3">
      <c r="A822" s="2">
        <v>125</v>
      </c>
      <c r="B822">
        <f t="shared" si="109"/>
        <v>0</v>
      </c>
      <c r="C822">
        <f t="shared" si="110"/>
        <v>0</v>
      </c>
      <c r="D822">
        <f t="shared" si="108"/>
        <v>1</v>
      </c>
      <c r="E822">
        <f t="shared" si="111"/>
        <v>0</v>
      </c>
      <c r="F822">
        <f t="shared" si="112"/>
        <v>0</v>
      </c>
      <c r="G822">
        <f t="shared" si="113"/>
        <v>0</v>
      </c>
      <c r="H822">
        <f t="shared" si="114"/>
        <v>0</v>
      </c>
      <c r="I822">
        <f t="shared" si="115"/>
        <v>0</v>
      </c>
      <c r="J822">
        <f t="shared" si="116"/>
        <v>0</v>
      </c>
    </row>
    <row r="823" spans="1:10" x14ac:dyDescent="0.3">
      <c r="A823" s="2">
        <v>125</v>
      </c>
      <c r="B823">
        <f t="shared" si="109"/>
        <v>0</v>
      </c>
      <c r="C823">
        <f t="shared" si="110"/>
        <v>0</v>
      </c>
      <c r="D823">
        <f t="shared" si="108"/>
        <v>1</v>
      </c>
      <c r="E823">
        <f t="shared" si="111"/>
        <v>0</v>
      </c>
      <c r="F823">
        <f t="shared" si="112"/>
        <v>0</v>
      </c>
      <c r="G823">
        <f t="shared" si="113"/>
        <v>0</v>
      </c>
      <c r="H823">
        <f t="shared" si="114"/>
        <v>0</v>
      </c>
      <c r="I823">
        <f t="shared" si="115"/>
        <v>0</v>
      </c>
      <c r="J823">
        <f t="shared" si="116"/>
        <v>0</v>
      </c>
    </row>
    <row r="824" spans="1:10" x14ac:dyDescent="0.3">
      <c r="A824" s="2">
        <v>125</v>
      </c>
      <c r="B824">
        <f t="shared" si="109"/>
        <v>0</v>
      </c>
      <c r="C824">
        <f t="shared" si="110"/>
        <v>0</v>
      </c>
      <c r="D824">
        <f t="shared" si="108"/>
        <v>1</v>
      </c>
      <c r="E824">
        <f t="shared" si="111"/>
        <v>0</v>
      </c>
      <c r="F824">
        <f t="shared" si="112"/>
        <v>0</v>
      </c>
      <c r="G824">
        <f t="shared" si="113"/>
        <v>0</v>
      </c>
      <c r="H824">
        <f t="shared" si="114"/>
        <v>0</v>
      </c>
      <c r="I824">
        <f t="shared" si="115"/>
        <v>0</v>
      </c>
      <c r="J824">
        <f t="shared" si="116"/>
        <v>0</v>
      </c>
    </row>
    <row r="825" spans="1:10" x14ac:dyDescent="0.3">
      <c r="A825" s="2">
        <v>126</v>
      </c>
      <c r="B825">
        <f t="shared" si="109"/>
        <v>0</v>
      </c>
      <c r="C825">
        <f t="shared" si="110"/>
        <v>0</v>
      </c>
      <c r="D825">
        <f t="shared" si="108"/>
        <v>1</v>
      </c>
      <c r="E825">
        <f t="shared" si="111"/>
        <v>0</v>
      </c>
      <c r="F825">
        <f t="shared" si="112"/>
        <v>0</v>
      </c>
      <c r="G825">
        <f t="shared" si="113"/>
        <v>0</v>
      </c>
      <c r="H825">
        <f t="shared" si="114"/>
        <v>0</v>
      </c>
      <c r="I825">
        <f t="shared" si="115"/>
        <v>0</v>
      </c>
      <c r="J825">
        <f t="shared" si="116"/>
        <v>0</v>
      </c>
    </row>
    <row r="826" spans="1:10" x14ac:dyDescent="0.3">
      <c r="A826" s="2">
        <v>126</v>
      </c>
      <c r="B826">
        <f t="shared" si="109"/>
        <v>0</v>
      </c>
      <c r="C826">
        <f t="shared" si="110"/>
        <v>0</v>
      </c>
      <c r="D826">
        <f t="shared" si="108"/>
        <v>1</v>
      </c>
      <c r="E826">
        <f t="shared" si="111"/>
        <v>0</v>
      </c>
      <c r="F826">
        <f t="shared" si="112"/>
        <v>0</v>
      </c>
      <c r="G826">
        <f t="shared" si="113"/>
        <v>0</v>
      </c>
      <c r="H826">
        <f t="shared" si="114"/>
        <v>0</v>
      </c>
      <c r="I826">
        <f t="shared" si="115"/>
        <v>0</v>
      </c>
      <c r="J826">
        <f t="shared" si="116"/>
        <v>0</v>
      </c>
    </row>
    <row r="827" spans="1:10" x14ac:dyDescent="0.3">
      <c r="A827" s="2">
        <v>126</v>
      </c>
      <c r="B827">
        <f t="shared" si="109"/>
        <v>0</v>
      </c>
      <c r="C827">
        <f t="shared" si="110"/>
        <v>0</v>
      </c>
      <c r="D827">
        <f t="shared" si="108"/>
        <v>1</v>
      </c>
      <c r="E827">
        <f t="shared" si="111"/>
        <v>0</v>
      </c>
      <c r="F827">
        <f t="shared" si="112"/>
        <v>0</v>
      </c>
      <c r="G827">
        <f t="shared" si="113"/>
        <v>0</v>
      </c>
      <c r="H827">
        <f t="shared" si="114"/>
        <v>0</v>
      </c>
      <c r="I827">
        <f t="shared" si="115"/>
        <v>0</v>
      </c>
      <c r="J827">
        <f t="shared" si="116"/>
        <v>0</v>
      </c>
    </row>
    <row r="828" spans="1:10" x14ac:dyDescent="0.3">
      <c r="A828" s="2">
        <v>127</v>
      </c>
      <c r="B828">
        <f t="shared" si="109"/>
        <v>0</v>
      </c>
      <c r="C828">
        <f t="shared" si="110"/>
        <v>0</v>
      </c>
      <c r="D828">
        <f t="shared" si="108"/>
        <v>1</v>
      </c>
      <c r="E828">
        <f t="shared" si="111"/>
        <v>0</v>
      </c>
      <c r="F828">
        <f t="shared" si="112"/>
        <v>0</v>
      </c>
      <c r="G828">
        <f t="shared" si="113"/>
        <v>0</v>
      </c>
      <c r="H828">
        <f t="shared" si="114"/>
        <v>0</v>
      </c>
      <c r="I828">
        <f t="shared" si="115"/>
        <v>0</v>
      </c>
      <c r="J828">
        <f t="shared" si="116"/>
        <v>0</v>
      </c>
    </row>
    <row r="829" spans="1:10" x14ac:dyDescent="0.3">
      <c r="A829" s="2">
        <v>127</v>
      </c>
      <c r="B829">
        <f t="shared" si="109"/>
        <v>0</v>
      </c>
      <c r="C829">
        <f t="shared" si="110"/>
        <v>0</v>
      </c>
      <c r="D829">
        <f t="shared" si="108"/>
        <v>1</v>
      </c>
      <c r="E829">
        <f t="shared" si="111"/>
        <v>0</v>
      </c>
      <c r="F829">
        <f t="shared" si="112"/>
        <v>0</v>
      </c>
      <c r="G829">
        <f t="shared" si="113"/>
        <v>0</v>
      </c>
      <c r="H829">
        <f t="shared" si="114"/>
        <v>0</v>
      </c>
      <c r="I829">
        <f t="shared" si="115"/>
        <v>0</v>
      </c>
      <c r="J829">
        <f t="shared" si="116"/>
        <v>0</v>
      </c>
    </row>
    <row r="830" spans="1:10" x14ac:dyDescent="0.3">
      <c r="A830" s="2">
        <v>127</v>
      </c>
      <c r="B830">
        <f t="shared" si="109"/>
        <v>0</v>
      </c>
      <c r="C830">
        <f t="shared" si="110"/>
        <v>0</v>
      </c>
      <c r="D830">
        <f t="shared" si="108"/>
        <v>1</v>
      </c>
      <c r="E830">
        <f t="shared" si="111"/>
        <v>0</v>
      </c>
      <c r="F830">
        <f t="shared" si="112"/>
        <v>0</v>
      </c>
      <c r="G830">
        <f t="shared" si="113"/>
        <v>0</v>
      </c>
      <c r="H830">
        <f t="shared" si="114"/>
        <v>0</v>
      </c>
      <c r="I830">
        <f t="shared" si="115"/>
        <v>0</v>
      </c>
      <c r="J830">
        <f t="shared" si="116"/>
        <v>0</v>
      </c>
    </row>
    <row r="831" spans="1:10" x14ac:dyDescent="0.3">
      <c r="A831" s="2">
        <v>127</v>
      </c>
      <c r="B831">
        <f t="shared" si="109"/>
        <v>0</v>
      </c>
      <c r="C831">
        <f t="shared" si="110"/>
        <v>0</v>
      </c>
      <c r="D831">
        <f t="shared" si="108"/>
        <v>1</v>
      </c>
      <c r="E831">
        <f t="shared" si="111"/>
        <v>0</v>
      </c>
      <c r="F831">
        <f t="shared" si="112"/>
        <v>0</v>
      </c>
      <c r="G831">
        <f t="shared" si="113"/>
        <v>0</v>
      </c>
      <c r="H831">
        <f t="shared" si="114"/>
        <v>0</v>
      </c>
      <c r="I831">
        <f t="shared" si="115"/>
        <v>0</v>
      </c>
      <c r="J831">
        <f t="shared" si="116"/>
        <v>0</v>
      </c>
    </row>
    <row r="832" spans="1:10" x14ac:dyDescent="0.3">
      <c r="A832" s="2">
        <v>127</v>
      </c>
      <c r="B832">
        <f t="shared" si="109"/>
        <v>0</v>
      </c>
      <c r="C832">
        <f t="shared" si="110"/>
        <v>0</v>
      </c>
      <c r="D832">
        <f t="shared" si="108"/>
        <v>1</v>
      </c>
      <c r="E832">
        <f t="shared" si="111"/>
        <v>0</v>
      </c>
      <c r="F832">
        <f t="shared" si="112"/>
        <v>0</v>
      </c>
      <c r="G832">
        <f t="shared" si="113"/>
        <v>0</v>
      </c>
      <c r="H832">
        <f t="shared" si="114"/>
        <v>0</v>
      </c>
      <c r="I832">
        <f t="shared" si="115"/>
        <v>0</v>
      </c>
      <c r="J832">
        <f t="shared" si="116"/>
        <v>0</v>
      </c>
    </row>
    <row r="833" spans="1:10" x14ac:dyDescent="0.3">
      <c r="A833" s="2">
        <v>127</v>
      </c>
      <c r="B833">
        <f t="shared" si="109"/>
        <v>0</v>
      </c>
      <c r="C833">
        <f t="shared" si="110"/>
        <v>0</v>
      </c>
      <c r="D833">
        <f t="shared" ref="D833:D896" si="117" xml:space="preserve"> IF(AND(100&lt;A833, A833&lt;301), 1, 0)</f>
        <v>1</v>
      </c>
      <c r="E833">
        <f t="shared" si="111"/>
        <v>0</v>
      </c>
      <c r="F833">
        <f t="shared" si="112"/>
        <v>0</v>
      </c>
      <c r="G833">
        <f t="shared" si="113"/>
        <v>0</v>
      </c>
      <c r="H833">
        <f t="shared" si="114"/>
        <v>0</v>
      </c>
      <c r="I833">
        <f t="shared" si="115"/>
        <v>0</v>
      </c>
      <c r="J833">
        <f t="shared" si="116"/>
        <v>0</v>
      </c>
    </row>
    <row r="834" spans="1:10" x14ac:dyDescent="0.3">
      <c r="A834" s="2">
        <v>127</v>
      </c>
      <c r="B834">
        <f t="shared" ref="B834:B897" si="118" xml:space="preserve"> IF(A834&lt;51, 1, 0)</f>
        <v>0</v>
      </c>
      <c r="C834">
        <f t="shared" ref="C834:C897" si="119" xml:space="preserve"> IF(AND(50&lt;A834, A834&lt;101), 1, 0)</f>
        <v>0</v>
      </c>
      <c r="D834">
        <f t="shared" si="117"/>
        <v>1</v>
      </c>
      <c r="E834">
        <f t="shared" ref="E834:E897" si="120" xml:space="preserve"> IF(AND(300&lt;A834, A834&lt;501), 1, 0)</f>
        <v>0</v>
      </c>
      <c r="F834">
        <f t="shared" ref="F834:F897" si="121" xml:space="preserve"> IF(AND(500&lt;A834, A834&lt;701), 1, 0)</f>
        <v>0</v>
      </c>
      <c r="G834">
        <f t="shared" ref="G834:G897" si="122" xml:space="preserve"> IF(AND(700&lt;A834, A834&lt;901), 1, 0)</f>
        <v>0</v>
      </c>
      <c r="H834">
        <f t="shared" ref="H834:H897" si="123" xml:space="preserve"> IF(AND(900&lt;A834, A834&lt;1101), 1, 0)</f>
        <v>0</v>
      </c>
      <c r="I834">
        <f t="shared" ref="I834:I897" si="124" xml:space="preserve"> IF(AND(1100&lt;A834, A834&lt;2000), 1, 0)</f>
        <v>0</v>
      </c>
      <c r="J834">
        <f t="shared" ref="J834:J897" si="125" xml:space="preserve"> IF(AND(2000&lt;A834, A834&lt;4000), 1, 0)</f>
        <v>0</v>
      </c>
    </row>
    <row r="835" spans="1:10" x14ac:dyDescent="0.3">
      <c r="A835" s="2">
        <v>127</v>
      </c>
      <c r="B835">
        <f t="shared" si="118"/>
        <v>0</v>
      </c>
      <c r="C835">
        <f t="shared" si="119"/>
        <v>0</v>
      </c>
      <c r="D835">
        <f t="shared" si="117"/>
        <v>1</v>
      </c>
      <c r="E835">
        <f t="shared" si="120"/>
        <v>0</v>
      </c>
      <c r="F835">
        <f t="shared" si="121"/>
        <v>0</v>
      </c>
      <c r="G835">
        <f t="shared" si="122"/>
        <v>0</v>
      </c>
      <c r="H835">
        <f t="shared" si="123"/>
        <v>0</v>
      </c>
      <c r="I835">
        <f t="shared" si="124"/>
        <v>0</v>
      </c>
      <c r="J835">
        <f t="shared" si="125"/>
        <v>0</v>
      </c>
    </row>
    <row r="836" spans="1:10" x14ac:dyDescent="0.3">
      <c r="A836" s="2">
        <v>128</v>
      </c>
      <c r="B836">
        <f t="shared" si="118"/>
        <v>0</v>
      </c>
      <c r="C836">
        <f t="shared" si="119"/>
        <v>0</v>
      </c>
      <c r="D836">
        <f t="shared" si="117"/>
        <v>1</v>
      </c>
      <c r="E836">
        <f t="shared" si="120"/>
        <v>0</v>
      </c>
      <c r="F836">
        <f t="shared" si="121"/>
        <v>0</v>
      </c>
      <c r="G836">
        <f t="shared" si="122"/>
        <v>0</v>
      </c>
      <c r="H836">
        <f t="shared" si="123"/>
        <v>0</v>
      </c>
      <c r="I836">
        <f t="shared" si="124"/>
        <v>0</v>
      </c>
      <c r="J836">
        <f t="shared" si="125"/>
        <v>0</v>
      </c>
    </row>
    <row r="837" spans="1:10" x14ac:dyDescent="0.3">
      <c r="A837" s="2">
        <v>128</v>
      </c>
      <c r="B837">
        <f t="shared" si="118"/>
        <v>0</v>
      </c>
      <c r="C837">
        <f t="shared" si="119"/>
        <v>0</v>
      </c>
      <c r="D837">
        <f t="shared" si="117"/>
        <v>1</v>
      </c>
      <c r="E837">
        <f t="shared" si="120"/>
        <v>0</v>
      </c>
      <c r="F837">
        <f t="shared" si="121"/>
        <v>0</v>
      </c>
      <c r="G837">
        <f t="shared" si="122"/>
        <v>0</v>
      </c>
      <c r="H837">
        <f t="shared" si="123"/>
        <v>0</v>
      </c>
      <c r="I837">
        <f t="shared" si="124"/>
        <v>0</v>
      </c>
      <c r="J837">
        <f t="shared" si="125"/>
        <v>0</v>
      </c>
    </row>
    <row r="838" spans="1:10" x14ac:dyDescent="0.3">
      <c r="A838" s="2">
        <v>128</v>
      </c>
      <c r="B838">
        <f t="shared" si="118"/>
        <v>0</v>
      </c>
      <c r="C838">
        <f t="shared" si="119"/>
        <v>0</v>
      </c>
      <c r="D838">
        <f t="shared" si="117"/>
        <v>1</v>
      </c>
      <c r="E838">
        <f t="shared" si="120"/>
        <v>0</v>
      </c>
      <c r="F838">
        <f t="shared" si="121"/>
        <v>0</v>
      </c>
      <c r="G838">
        <f t="shared" si="122"/>
        <v>0</v>
      </c>
      <c r="H838">
        <f t="shared" si="123"/>
        <v>0</v>
      </c>
      <c r="I838">
        <f t="shared" si="124"/>
        <v>0</v>
      </c>
      <c r="J838">
        <f t="shared" si="125"/>
        <v>0</v>
      </c>
    </row>
    <row r="839" spans="1:10" x14ac:dyDescent="0.3">
      <c r="A839" s="2">
        <v>128</v>
      </c>
      <c r="B839">
        <f t="shared" si="118"/>
        <v>0</v>
      </c>
      <c r="C839">
        <f t="shared" si="119"/>
        <v>0</v>
      </c>
      <c r="D839">
        <f t="shared" si="117"/>
        <v>1</v>
      </c>
      <c r="E839">
        <f t="shared" si="120"/>
        <v>0</v>
      </c>
      <c r="F839">
        <f t="shared" si="121"/>
        <v>0</v>
      </c>
      <c r="G839">
        <f t="shared" si="122"/>
        <v>0</v>
      </c>
      <c r="H839">
        <f t="shared" si="123"/>
        <v>0</v>
      </c>
      <c r="I839">
        <f t="shared" si="124"/>
        <v>0</v>
      </c>
      <c r="J839">
        <f t="shared" si="125"/>
        <v>0</v>
      </c>
    </row>
    <row r="840" spans="1:10" x14ac:dyDescent="0.3">
      <c r="A840" s="2">
        <v>128</v>
      </c>
      <c r="B840">
        <f t="shared" si="118"/>
        <v>0</v>
      </c>
      <c r="C840">
        <f t="shared" si="119"/>
        <v>0</v>
      </c>
      <c r="D840">
        <f t="shared" si="117"/>
        <v>1</v>
      </c>
      <c r="E840">
        <f t="shared" si="120"/>
        <v>0</v>
      </c>
      <c r="F840">
        <f t="shared" si="121"/>
        <v>0</v>
      </c>
      <c r="G840">
        <f t="shared" si="122"/>
        <v>0</v>
      </c>
      <c r="H840">
        <f t="shared" si="123"/>
        <v>0</v>
      </c>
      <c r="I840">
        <f t="shared" si="124"/>
        <v>0</v>
      </c>
      <c r="J840">
        <f t="shared" si="125"/>
        <v>0</v>
      </c>
    </row>
    <row r="841" spans="1:10" x14ac:dyDescent="0.3">
      <c r="A841" s="2">
        <v>128</v>
      </c>
      <c r="B841">
        <f t="shared" si="118"/>
        <v>0</v>
      </c>
      <c r="C841">
        <f t="shared" si="119"/>
        <v>0</v>
      </c>
      <c r="D841">
        <f t="shared" si="117"/>
        <v>1</v>
      </c>
      <c r="E841">
        <f t="shared" si="120"/>
        <v>0</v>
      </c>
      <c r="F841">
        <f t="shared" si="121"/>
        <v>0</v>
      </c>
      <c r="G841">
        <f t="shared" si="122"/>
        <v>0</v>
      </c>
      <c r="H841">
        <f t="shared" si="123"/>
        <v>0</v>
      </c>
      <c r="I841">
        <f t="shared" si="124"/>
        <v>0</v>
      </c>
      <c r="J841">
        <f t="shared" si="125"/>
        <v>0</v>
      </c>
    </row>
    <row r="842" spans="1:10" x14ac:dyDescent="0.3">
      <c r="A842" s="2">
        <v>128</v>
      </c>
      <c r="B842">
        <f t="shared" si="118"/>
        <v>0</v>
      </c>
      <c r="C842">
        <f t="shared" si="119"/>
        <v>0</v>
      </c>
      <c r="D842">
        <f t="shared" si="117"/>
        <v>1</v>
      </c>
      <c r="E842">
        <f t="shared" si="120"/>
        <v>0</v>
      </c>
      <c r="F842">
        <f t="shared" si="121"/>
        <v>0</v>
      </c>
      <c r="G842">
        <f t="shared" si="122"/>
        <v>0</v>
      </c>
      <c r="H842">
        <f t="shared" si="123"/>
        <v>0</v>
      </c>
      <c r="I842">
        <f t="shared" si="124"/>
        <v>0</v>
      </c>
      <c r="J842">
        <f t="shared" si="125"/>
        <v>0</v>
      </c>
    </row>
    <row r="843" spans="1:10" x14ac:dyDescent="0.3">
      <c r="A843" s="2">
        <v>128</v>
      </c>
      <c r="B843">
        <f t="shared" si="118"/>
        <v>0</v>
      </c>
      <c r="C843">
        <f t="shared" si="119"/>
        <v>0</v>
      </c>
      <c r="D843">
        <f t="shared" si="117"/>
        <v>1</v>
      </c>
      <c r="E843">
        <f t="shared" si="120"/>
        <v>0</v>
      </c>
      <c r="F843">
        <f t="shared" si="121"/>
        <v>0</v>
      </c>
      <c r="G843">
        <f t="shared" si="122"/>
        <v>0</v>
      </c>
      <c r="H843">
        <f t="shared" si="123"/>
        <v>0</v>
      </c>
      <c r="I843">
        <f t="shared" si="124"/>
        <v>0</v>
      </c>
      <c r="J843">
        <f t="shared" si="125"/>
        <v>0</v>
      </c>
    </row>
    <row r="844" spans="1:10" x14ac:dyDescent="0.3">
      <c r="A844" s="2">
        <v>128</v>
      </c>
      <c r="B844">
        <f t="shared" si="118"/>
        <v>0</v>
      </c>
      <c r="C844">
        <f t="shared" si="119"/>
        <v>0</v>
      </c>
      <c r="D844">
        <f t="shared" si="117"/>
        <v>1</v>
      </c>
      <c r="E844">
        <f t="shared" si="120"/>
        <v>0</v>
      </c>
      <c r="F844">
        <f t="shared" si="121"/>
        <v>0</v>
      </c>
      <c r="G844">
        <f t="shared" si="122"/>
        <v>0</v>
      </c>
      <c r="H844">
        <f t="shared" si="123"/>
        <v>0</v>
      </c>
      <c r="I844">
        <f t="shared" si="124"/>
        <v>0</v>
      </c>
      <c r="J844">
        <f t="shared" si="125"/>
        <v>0</v>
      </c>
    </row>
    <row r="845" spans="1:10" x14ac:dyDescent="0.3">
      <c r="A845" s="2">
        <v>128</v>
      </c>
      <c r="B845">
        <f t="shared" si="118"/>
        <v>0</v>
      </c>
      <c r="C845">
        <f t="shared" si="119"/>
        <v>0</v>
      </c>
      <c r="D845">
        <f t="shared" si="117"/>
        <v>1</v>
      </c>
      <c r="E845">
        <f t="shared" si="120"/>
        <v>0</v>
      </c>
      <c r="F845">
        <f t="shared" si="121"/>
        <v>0</v>
      </c>
      <c r="G845">
        <f t="shared" si="122"/>
        <v>0</v>
      </c>
      <c r="H845">
        <f t="shared" si="123"/>
        <v>0</v>
      </c>
      <c r="I845">
        <f t="shared" si="124"/>
        <v>0</v>
      </c>
      <c r="J845">
        <f t="shared" si="125"/>
        <v>0</v>
      </c>
    </row>
    <row r="846" spans="1:10" x14ac:dyDescent="0.3">
      <c r="A846" s="2">
        <v>128</v>
      </c>
      <c r="B846">
        <f t="shared" si="118"/>
        <v>0</v>
      </c>
      <c r="C846">
        <f t="shared" si="119"/>
        <v>0</v>
      </c>
      <c r="D846">
        <f t="shared" si="117"/>
        <v>1</v>
      </c>
      <c r="E846">
        <f t="shared" si="120"/>
        <v>0</v>
      </c>
      <c r="F846">
        <f t="shared" si="121"/>
        <v>0</v>
      </c>
      <c r="G846">
        <f t="shared" si="122"/>
        <v>0</v>
      </c>
      <c r="H846">
        <f t="shared" si="123"/>
        <v>0</v>
      </c>
      <c r="I846">
        <f t="shared" si="124"/>
        <v>0</v>
      </c>
      <c r="J846">
        <f t="shared" si="125"/>
        <v>0</v>
      </c>
    </row>
    <row r="847" spans="1:10" x14ac:dyDescent="0.3">
      <c r="A847" s="2">
        <v>129</v>
      </c>
      <c r="B847">
        <f t="shared" si="118"/>
        <v>0</v>
      </c>
      <c r="C847">
        <f t="shared" si="119"/>
        <v>0</v>
      </c>
      <c r="D847">
        <f t="shared" si="117"/>
        <v>1</v>
      </c>
      <c r="E847">
        <f t="shared" si="120"/>
        <v>0</v>
      </c>
      <c r="F847">
        <f t="shared" si="121"/>
        <v>0</v>
      </c>
      <c r="G847">
        <f t="shared" si="122"/>
        <v>0</v>
      </c>
      <c r="H847">
        <f t="shared" si="123"/>
        <v>0</v>
      </c>
      <c r="I847">
        <f t="shared" si="124"/>
        <v>0</v>
      </c>
      <c r="J847">
        <f t="shared" si="125"/>
        <v>0</v>
      </c>
    </row>
    <row r="848" spans="1:10" x14ac:dyDescent="0.3">
      <c r="A848" s="2">
        <v>129</v>
      </c>
      <c r="B848">
        <f t="shared" si="118"/>
        <v>0</v>
      </c>
      <c r="C848">
        <f t="shared" si="119"/>
        <v>0</v>
      </c>
      <c r="D848">
        <f t="shared" si="117"/>
        <v>1</v>
      </c>
      <c r="E848">
        <f t="shared" si="120"/>
        <v>0</v>
      </c>
      <c r="F848">
        <f t="shared" si="121"/>
        <v>0</v>
      </c>
      <c r="G848">
        <f t="shared" si="122"/>
        <v>0</v>
      </c>
      <c r="H848">
        <f t="shared" si="123"/>
        <v>0</v>
      </c>
      <c r="I848">
        <f t="shared" si="124"/>
        <v>0</v>
      </c>
      <c r="J848">
        <f t="shared" si="125"/>
        <v>0</v>
      </c>
    </row>
    <row r="849" spans="1:10" x14ac:dyDescent="0.3">
      <c r="A849" s="2">
        <v>129</v>
      </c>
      <c r="B849">
        <f t="shared" si="118"/>
        <v>0</v>
      </c>
      <c r="C849">
        <f t="shared" si="119"/>
        <v>0</v>
      </c>
      <c r="D849">
        <f t="shared" si="117"/>
        <v>1</v>
      </c>
      <c r="E849">
        <f t="shared" si="120"/>
        <v>0</v>
      </c>
      <c r="F849">
        <f t="shared" si="121"/>
        <v>0</v>
      </c>
      <c r="G849">
        <f t="shared" si="122"/>
        <v>0</v>
      </c>
      <c r="H849">
        <f t="shared" si="123"/>
        <v>0</v>
      </c>
      <c r="I849">
        <f t="shared" si="124"/>
        <v>0</v>
      </c>
      <c r="J849">
        <f t="shared" si="125"/>
        <v>0</v>
      </c>
    </row>
    <row r="850" spans="1:10" x14ac:dyDescent="0.3">
      <c r="A850" s="2">
        <v>129</v>
      </c>
      <c r="B850">
        <f t="shared" si="118"/>
        <v>0</v>
      </c>
      <c r="C850">
        <f t="shared" si="119"/>
        <v>0</v>
      </c>
      <c r="D850">
        <f t="shared" si="117"/>
        <v>1</v>
      </c>
      <c r="E850">
        <f t="shared" si="120"/>
        <v>0</v>
      </c>
      <c r="F850">
        <f t="shared" si="121"/>
        <v>0</v>
      </c>
      <c r="G850">
        <f t="shared" si="122"/>
        <v>0</v>
      </c>
      <c r="H850">
        <f t="shared" si="123"/>
        <v>0</v>
      </c>
      <c r="I850">
        <f t="shared" si="124"/>
        <v>0</v>
      </c>
      <c r="J850">
        <f t="shared" si="125"/>
        <v>0</v>
      </c>
    </row>
    <row r="851" spans="1:10" x14ac:dyDescent="0.3">
      <c r="A851" s="2">
        <v>129</v>
      </c>
      <c r="B851">
        <f t="shared" si="118"/>
        <v>0</v>
      </c>
      <c r="C851">
        <f t="shared" si="119"/>
        <v>0</v>
      </c>
      <c r="D851">
        <f t="shared" si="117"/>
        <v>1</v>
      </c>
      <c r="E851">
        <f t="shared" si="120"/>
        <v>0</v>
      </c>
      <c r="F851">
        <f t="shared" si="121"/>
        <v>0</v>
      </c>
      <c r="G851">
        <f t="shared" si="122"/>
        <v>0</v>
      </c>
      <c r="H851">
        <f t="shared" si="123"/>
        <v>0</v>
      </c>
      <c r="I851">
        <f t="shared" si="124"/>
        <v>0</v>
      </c>
      <c r="J851">
        <f t="shared" si="125"/>
        <v>0</v>
      </c>
    </row>
    <row r="852" spans="1:10" x14ac:dyDescent="0.3">
      <c r="A852" s="2">
        <v>129</v>
      </c>
      <c r="B852">
        <f t="shared" si="118"/>
        <v>0</v>
      </c>
      <c r="C852">
        <f t="shared" si="119"/>
        <v>0</v>
      </c>
      <c r="D852">
        <f t="shared" si="117"/>
        <v>1</v>
      </c>
      <c r="E852">
        <f t="shared" si="120"/>
        <v>0</v>
      </c>
      <c r="F852">
        <f t="shared" si="121"/>
        <v>0</v>
      </c>
      <c r="G852">
        <f t="shared" si="122"/>
        <v>0</v>
      </c>
      <c r="H852">
        <f t="shared" si="123"/>
        <v>0</v>
      </c>
      <c r="I852">
        <f t="shared" si="124"/>
        <v>0</v>
      </c>
      <c r="J852">
        <f t="shared" si="125"/>
        <v>0</v>
      </c>
    </row>
    <row r="853" spans="1:10" x14ac:dyDescent="0.3">
      <c r="A853" s="2">
        <v>129</v>
      </c>
      <c r="B853">
        <f t="shared" si="118"/>
        <v>0</v>
      </c>
      <c r="C853">
        <f t="shared" si="119"/>
        <v>0</v>
      </c>
      <c r="D853">
        <f t="shared" si="117"/>
        <v>1</v>
      </c>
      <c r="E853">
        <f t="shared" si="120"/>
        <v>0</v>
      </c>
      <c r="F853">
        <f t="shared" si="121"/>
        <v>0</v>
      </c>
      <c r="G853">
        <f t="shared" si="122"/>
        <v>0</v>
      </c>
      <c r="H853">
        <f t="shared" si="123"/>
        <v>0</v>
      </c>
      <c r="I853">
        <f t="shared" si="124"/>
        <v>0</v>
      </c>
      <c r="J853">
        <f t="shared" si="125"/>
        <v>0</v>
      </c>
    </row>
    <row r="854" spans="1:10" x14ac:dyDescent="0.3">
      <c r="A854" s="2">
        <v>130</v>
      </c>
      <c r="B854">
        <f t="shared" si="118"/>
        <v>0</v>
      </c>
      <c r="C854">
        <f t="shared" si="119"/>
        <v>0</v>
      </c>
      <c r="D854">
        <f t="shared" si="117"/>
        <v>1</v>
      </c>
      <c r="E854">
        <f t="shared" si="120"/>
        <v>0</v>
      </c>
      <c r="F854">
        <f t="shared" si="121"/>
        <v>0</v>
      </c>
      <c r="G854">
        <f t="shared" si="122"/>
        <v>0</v>
      </c>
      <c r="H854">
        <f t="shared" si="123"/>
        <v>0</v>
      </c>
      <c r="I854">
        <f t="shared" si="124"/>
        <v>0</v>
      </c>
      <c r="J854">
        <f t="shared" si="125"/>
        <v>0</v>
      </c>
    </row>
    <row r="855" spans="1:10" x14ac:dyDescent="0.3">
      <c r="A855" s="2">
        <v>130</v>
      </c>
      <c r="B855">
        <f t="shared" si="118"/>
        <v>0</v>
      </c>
      <c r="C855">
        <f t="shared" si="119"/>
        <v>0</v>
      </c>
      <c r="D855">
        <f t="shared" si="117"/>
        <v>1</v>
      </c>
      <c r="E855">
        <f t="shared" si="120"/>
        <v>0</v>
      </c>
      <c r="F855">
        <f t="shared" si="121"/>
        <v>0</v>
      </c>
      <c r="G855">
        <f t="shared" si="122"/>
        <v>0</v>
      </c>
      <c r="H855">
        <f t="shared" si="123"/>
        <v>0</v>
      </c>
      <c r="I855">
        <f t="shared" si="124"/>
        <v>0</v>
      </c>
      <c r="J855">
        <f t="shared" si="125"/>
        <v>0</v>
      </c>
    </row>
    <row r="856" spans="1:10" x14ac:dyDescent="0.3">
      <c r="A856" s="2">
        <v>130</v>
      </c>
      <c r="B856">
        <f t="shared" si="118"/>
        <v>0</v>
      </c>
      <c r="C856">
        <f t="shared" si="119"/>
        <v>0</v>
      </c>
      <c r="D856">
        <f t="shared" si="117"/>
        <v>1</v>
      </c>
      <c r="E856">
        <f t="shared" si="120"/>
        <v>0</v>
      </c>
      <c r="F856">
        <f t="shared" si="121"/>
        <v>0</v>
      </c>
      <c r="G856">
        <f t="shared" si="122"/>
        <v>0</v>
      </c>
      <c r="H856">
        <f t="shared" si="123"/>
        <v>0</v>
      </c>
      <c r="I856">
        <f t="shared" si="124"/>
        <v>0</v>
      </c>
      <c r="J856">
        <f t="shared" si="125"/>
        <v>0</v>
      </c>
    </row>
    <row r="857" spans="1:10" x14ac:dyDescent="0.3">
      <c r="A857" s="2">
        <v>130</v>
      </c>
      <c r="B857">
        <f t="shared" si="118"/>
        <v>0</v>
      </c>
      <c r="C857">
        <f t="shared" si="119"/>
        <v>0</v>
      </c>
      <c r="D857">
        <f t="shared" si="117"/>
        <v>1</v>
      </c>
      <c r="E857">
        <f t="shared" si="120"/>
        <v>0</v>
      </c>
      <c r="F857">
        <f t="shared" si="121"/>
        <v>0</v>
      </c>
      <c r="G857">
        <f t="shared" si="122"/>
        <v>0</v>
      </c>
      <c r="H857">
        <f t="shared" si="123"/>
        <v>0</v>
      </c>
      <c r="I857">
        <f t="shared" si="124"/>
        <v>0</v>
      </c>
      <c r="J857">
        <f t="shared" si="125"/>
        <v>0</v>
      </c>
    </row>
    <row r="858" spans="1:10" x14ac:dyDescent="0.3">
      <c r="A858" s="2">
        <v>130</v>
      </c>
      <c r="B858">
        <f t="shared" si="118"/>
        <v>0</v>
      </c>
      <c r="C858">
        <f t="shared" si="119"/>
        <v>0</v>
      </c>
      <c r="D858">
        <f t="shared" si="117"/>
        <v>1</v>
      </c>
      <c r="E858">
        <f t="shared" si="120"/>
        <v>0</v>
      </c>
      <c r="F858">
        <f t="shared" si="121"/>
        <v>0</v>
      </c>
      <c r="G858">
        <f t="shared" si="122"/>
        <v>0</v>
      </c>
      <c r="H858">
        <f t="shared" si="123"/>
        <v>0</v>
      </c>
      <c r="I858">
        <f t="shared" si="124"/>
        <v>0</v>
      </c>
      <c r="J858">
        <f t="shared" si="125"/>
        <v>0</v>
      </c>
    </row>
    <row r="859" spans="1:10" x14ac:dyDescent="0.3">
      <c r="A859" s="2">
        <v>130</v>
      </c>
      <c r="B859">
        <f t="shared" si="118"/>
        <v>0</v>
      </c>
      <c r="C859">
        <f t="shared" si="119"/>
        <v>0</v>
      </c>
      <c r="D859">
        <f t="shared" si="117"/>
        <v>1</v>
      </c>
      <c r="E859">
        <f t="shared" si="120"/>
        <v>0</v>
      </c>
      <c r="F859">
        <f t="shared" si="121"/>
        <v>0</v>
      </c>
      <c r="G859">
        <f t="shared" si="122"/>
        <v>0</v>
      </c>
      <c r="H859">
        <f t="shared" si="123"/>
        <v>0</v>
      </c>
      <c r="I859">
        <f t="shared" si="124"/>
        <v>0</v>
      </c>
      <c r="J859">
        <f t="shared" si="125"/>
        <v>0</v>
      </c>
    </row>
    <row r="860" spans="1:10" x14ac:dyDescent="0.3">
      <c r="A860" s="2">
        <v>131</v>
      </c>
      <c r="B860">
        <f t="shared" si="118"/>
        <v>0</v>
      </c>
      <c r="C860">
        <f t="shared" si="119"/>
        <v>0</v>
      </c>
      <c r="D860">
        <f t="shared" si="117"/>
        <v>1</v>
      </c>
      <c r="E860">
        <f t="shared" si="120"/>
        <v>0</v>
      </c>
      <c r="F860">
        <f t="shared" si="121"/>
        <v>0</v>
      </c>
      <c r="G860">
        <f t="shared" si="122"/>
        <v>0</v>
      </c>
      <c r="H860">
        <f t="shared" si="123"/>
        <v>0</v>
      </c>
      <c r="I860">
        <f t="shared" si="124"/>
        <v>0</v>
      </c>
      <c r="J860">
        <f t="shared" si="125"/>
        <v>0</v>
      </c>
    </row>
    <row r="861" spans="1:10" x14ac:dyDescent="0.3">
      <c r="A861" s="2">
        <v>131</v>
      </c>
      <c r="B861">
        <f t="shared" si="118"/>
        <v>0</v>
      </c>
      <c r="C861">
        <f t="shared" si="119"/>
        <v>0</v>
      </c>
      <c r="D861">
        <f t="shared" si="117"/>
        <v>1</v>
      </c>
      <c r="E861">
        <f t="shared" si="120"/>
        <v>0</v>
      </c>
      <c r="F861">
        <f t="shared" si="121"/>
        <v>0</v>
      </c>
      <c r="G861">
        <f t="shared" si="122"/>
        <v>0</v>
      </c>
      <c r="H861">
        <f t="shared" si="123"/>
        <v>0</v>
      </c>
      <c r="I861">
        <f t="shared" si="124"/>
        <v>0</v>
      </c>
      <c r="J861">
        <f t="shared" si="125"/>
        <v>0</v>
      </c>
    </row>
    <row r="862" spans="1:10" x14ac:dyDescent="0.3">
      <c r="A862" s="2">
        <v>131</v>
      </c>
      <c r="B862">
        <f t="shared" si="118"/>
        <v>0</v>
      </c>
      <c r="C862">
        <f t="shared" si="119"/>
        <v>0</v>
      </c>
      <c r="D862">
        <f t="shared" si="117"/>
        <v>1</v>
      </c>
      <c r="E862">
        <f t="shared" si="120"/>
        <v>0</v>
      </c>
      <c r="F862">
        <f t="shared" si="121"/>
        <v>0</v>
      </c>
      <c r="G862">
        <f t="shared" si="122"/>
        <v>0</v>
      </c>
      <c r="H862">
        <f t="shared" si="123"/>
        <v>0</v>
      </c>
      <c r="I862">
        <f t="shared" si="124"/>
        <v>0</v>
      </c>
      <c r="J862">
        <f t="shared" si="125"/>
        <v>0</v>
      </c>
    </row>
    <row r="863" spans="1:10" x14ac:dyDescent="0.3">
      <c r="A863" s="2">
        <v>131</v>
      </c>
      <c r="B863">
        <f t="shared" si="118"/>
        <v>0</v>
      </c>
      <c r="C863">
        <f t="shared" si="119"/>
        <v>0</v>
      </c>
      <c r="D863">
        <f t="shared" si="117"/>
        <v>1</v>
      </c>
      <c r="E863">
        <f t="shared" si="120"/>
        <v>0</v>
      </c>
      <c r="F863">
        <f t="shared" si="121"/>
        <v>0</v>
      </c>
      <c r="G863">
        <f t="shared" si="122"/>
        <v>0</v>
      </c>
      <c r="H863">
        <f t="shared" si="123"/>
        <v>0</v>
      </c>
      <c r="I863">
        <f t="shared" si="124"/>
        <v>0</v>
      </c>
      <c r="J863">
        <f t="shared" si="125"/>
        <v>0</v>
      </c>
    </row>
    <row r="864" spans="1:10" x14ac:dyDescent="0.3">
      <c r="A864" s="2">
        <v>131</v>
      </c>
      <c r="B864">
        <f t="shared" si="118"/>
        <v>0</v>
      </c>
      <c r="C864">
        <f t="shared" si="119"/>
        <v>0</v>
      </c>
      <c r="D864">
        <f t="shared" si="117"/>
        <v>1</v>
      </c>
      <c r="E864">
        <f t="shared" si="120"/>
        <v>0</v>
      </c>
      <c r="F864">
        <f t="shared" si="121"/>
        <v>0</v>
      </c>
      <c r="G864">
        <f t="shared" si="122"/>
        <v>0</v>
      </c>
      <c r="H864">
        <f t="shared" si="123"/>
        <v>0</v>
      </c>
      <c r="I864">
        <f t="shared" si="124"/>
        <v>0</v>
      </c>
      <c r="J864">
        <f t="shared" si="125"/>
        <v>0</v>
      </c>
    </row>
    <row r="865" spans="1:10" x14ac:dyDescent="0.3">
      <c r="A865" s="2">
        <v>131</v>
      </c>
      <c r="B865">
        <f t="shared" si="118"/>
        <v>0</v>
      </c>
      <c r="C865">
        <f t="shared" si="119"/>
        <v>0</v>
      </c>
      <c r="D865">
        <f t="shared" si="117"/>
        <v>1</v>
      </c>
      <c r="E865">
        <f t="shared" si="120"/>
        <v>0</v>
      </c>
      <c r="F865">
        <f t="shared" si="121"/>
        <v>0</v>
      </c>
      <c r="G865">
        <f t="shared" si="122"/>
        <v>0</v>
      </c>
      <c r="H865">
        <f t="shared" si="123"/>
        <v>0</v>
      </c>
      <c r="I865">
        <f t="shared" si="124"/>
        <v>0</v>
      </c>
      <c r="J865">
        <f t="shared" si="125"/>
        <v>0</v>
      </c>
    </row>
    <row r="866" spans="1:10" x14ac:dyDescent="0.3">
      <c r="A866" s="2">
        <v>131</v>
      </c>
      <c r="B866">
        <f t="shared" si="118"/>
        <v>0</v>
      </c>
      <c r="C866">
        <f t="shared" si="119"/>
        <v>0</v>
      </c>
      <c r="D866">
        <f t="shared" si="117"/>
        <v>1</v>
      </c>
      <c r="E866">
        <f t="shared" si="120"/>
        <v>0</v>
      </c>
      <c r="F866">
        <f t="shared" si="121"/>
        <v>0</v>
      </c>
      <c r="G866">
        <f t="shared" si="122"/>
        <v>0</v>
      </c>
      <c r="H866">
        <f t="shared" si="123"/>
        <v>0</v>
      </c>
      <c r="I866">
        <f t="shared" si="124"/>
        <v>0</v>
      </c>
      <c r="J866">
        <f t="shared" si="125"/>
        <v>0</v>
      </c>
    </row>
    <row r="867" spans="1:10" x14ac:dyDescent="0.3">
      <c r="A867" s="2">
        <v>131</v>
      </c>
      <c r="B867">
        <f t="shared" si="118"/>
        <v>0</v>
      </c>
      <c r="C867">
        <f t="shared" si="119"/>
        <v>0</v>
      </c>
      <c r="D867">
        <f t="shared" si="117"/>
        <v>1</v>
      </c>
      <c r="E867">
        <f t="shared" si="120"/>
        <v>0</v>
      </c>
      <c r="F867">
        <f t="shared" si="121"/>
        <v>0</v>
      </c>
      <c r="G867">
        <f t="shared" si="122"/>
        <v>0</v>
      </c>
      <c r="H867">
        <f t="shared" si="123"/>
        <v>0</v>
      </c>
      <c r="I867">
        <f t="shared" si="124"/>
        <v>0</v>
      </c>
      <c r="J867">
        <f t="shared" si="125"/>
        <v>0</v>
      </c>
    </row>
    <row r="868" spans="1:10" x14ac:dyDescent="0.3">
      <c r="A868" s="2">
        <v>131</v>
      </c>
      <c r="B868">
        <f t="shared" si="118"/>
        <v>0</v>
      </c>
      <c r="C868">
        <f t="shared" si="119"/>
        <v>0</v>
      </c>
      <c r="D868">
        <f t="shared" si="117"/>
        <v>1</v>
      </c>
      <c r="E868">
        <f t="shared" si="120"/>
        <v>0</v>
      </c>
      <c r="F868">
        <f t="shared" si="121"/>
        <v>0</v>
      </c>
      <c r="G868">
        <f t="shared" si="122"/>
        <v>0</v>
      </c>
      <c r="H868">
        <f t="shared" si="123"/>
        <v>0</v>
      </c>
      <c r="I868">
        <f t="shared" si="124"/>
        <v>0</v>
      </c>
      <c r="J868">
        <f t="shared" si="125"/>
        <v>0</v>
      </c>
    </row>
    <row r="869" spans="1:10" x14ac:dyDescent="0.3">
      <c r="A869" s="2">
        <v>132</v>
      </c>
      <c r="B869">
        <f t="shared" si="118"/>
        <v>0</v>
      </c>
      <c r="C869">
        <f t="shared" si="119"/>
        <v>0</v>
      </c>
      <c r="D869">
        <f t="shared" si="117"/>
        <v>1</v>
      </c>
      <c r="E869">
        <f t="shared" si="120"/>
        <v>0</v>
      </c>
      <c r="F869">
        <f t="shared" si="121"/>
        <v>0</v>
      </c>
      <c r="G869">
        <f t="shared" si="122"/>
        <v>0</v>
      </c>
      <c r="H869">
        <f t="shared" si="123"/>
        <v>0</v>
      </c>
      <c r="I869">
        <f t="shared" si="124"/>
        <v>0</v>
      </c>
      <c r="J869">
        <f t="shared" si="125"/>
        <v>0</v>
      </c>
    </row>
    <row r="870" spans="1:10" x14ac:dyDescent="0.3">
      <c r="A870" s="2">
        <v>132</v>
      </c>
      <c r="B870">
        <f t="shared" si="118"/>
        <v>0</v>
      </c>
      <c r="C870">
        <f t="shared" si="119"/>
        <v>0</v>
      </c>
      <c r="D870">
        <f t="shared" si="117"/>
        <v>1</v>
      </c>
      <c r="E870">
        <f t="shared" si="120"/>
        <v>0</v>
      </c>
      <c r="F870">
        <f t="shared" si="121"/>
        <v>0</v>
      </c>
      <c r="G870">
        <f t="shared" si="122"/>
        <v>0</v>
      </c>
      <c r="H870">
        <f t="shared" si="123"/>
        <v>0</v>
      </c>
      <c r="I870">
        <f t="shared" si="124"/>
        <v>0</v>
      </c>
      <c r="J870">
        <f t="shared" si="125"/>
        <v>0</v>
      </c>
    </row>
    <row r="871" spans="1:10" x14ac:dyDescent="0.3">
      <c r="A871" s="2">
        <v>132</v>
      </c>
      <c r="B871">
        <f t="shared" si="118"/>
        <v>0</v>
      </c>
      <c r="C871">
        <f t="shared" si="119"/>
        <v>0</v>
      </c>
      <c r="D871">
        <f t="shared" si="117"/>
        <v>1</v>
      </c>
      <c r="E871">
        <f t="shared" si="120"/>
        <v>0</v>
      </c>
      <c r="F871">
        <f t="shared" si="121"/>
        <v>0</v>
      </c>
      <c r="G871">
        <f t="shared" si="122"/>
        <v>0</v>
      </c>
      <c r="H871">
        <f t="shared" si="123"/>
        <v>0</v>
      </c>
      <c r="I871">
        <f t="shared" si="124"/>
        <v>0</v>
      </c>
      <c r="J871">
        <f t="shared" si="125"/>
        <v>0</v>
      </c>
    </row>
    <row r="872" spans="1:10" x14ac:dyDescent="0.3">
      <c r="A872" s="2">
        <v>132</v>
      </c>
      <c r="B872">
        <f t="shared" si="118"/>
        <v>0</v>
      </c>
      <c r="C872">
        <f t="shared" si="119"/>
        <v>0</v>
      </c>
      <c r="D872">
        <f t="shared" si="117"/>
        <v>1</v>
      </c>
      <c r="E872">
        <f t="shared" si="120"/>
        <v>0</v>
      </c>
      <c r="F872">
        <f t="shared" si="121"/>
        <v>0</v>
      </c>
      <c r="G872">
        <f t="shared" si="122"/>
        <v>0</v>
      </c>
      <c r="H872">
        <f t="shared" si="123"/>
        <v>0</v>
      </c>
      <c r="I872">
        <f t="shared" si="124"/>
        <v>0</v>
      </c>
      <c r="J872">
        <f t="shared" si="125"/>
        <v>0</v>
      </c>
    </row>
    <row r="873" spans="1:10" x14ac:dyDescent="0.3">
      <c r="A873" s="2">
        <v>132</v>
      </c>
      <c r="B873">
        <f t="shared" si="118"/>
        <v>0</v>
      </c>
      <c r="C873">
        <f t="shared" si="119"/>
        <v>0</v>
      </c>
      <c r="D873">
        <f t="shared" si="117"/>
        <v>1</v>
      </c>
      <c r="E873">
        <f t="shared" si="120"/>
        <v>0</v>
      </c>
      <c r="F873">
        <f t="shared" si="121"/>
        <v>0</v>
      </c>
      <c r="G873">
        <f t="shared" si="122"/>
        <v>0</v>
      </c>
      <c r="H873">
        <f t="shared" si="123"/>
        <v>0</v>
      </c>
      <c r="I873">
        <f t="shared" si="124"/>
        <v>0</v>
      </c>
      <c r="J873">
        <f t="shared" si="125"/>
        <v>0</v>
      </c>
    </row>
    <row r="874" spans="1:10" x14ac:dyDescent="0.3">
      <c r="A874" s="2">
        <v>132</v>
      </c>
      <c r="B874">
        <f t="shared" si="118"/>
        <v>0</v>
      </c>
      <c r="C874">
        <f t="shared" si="119"/>
        <v>0</v>
      </c>
      <c r="D874">
        <f t="shared" si="117"/>
        <v>1</v>
      </c>
      <c r="E874">
        <f t="shared" si="120"/>
        <v>0</v>
      </c>
      <c r="F874">
        <f t="shared" si="121"/>
        <v>0</v>
      </c>
      <c r="G874">
        <f t="shared" si="122"/>
        <v>0</v>
      </c>
      <c r="H874">
        <f t="shared" si="123"/>
        <v>0</v>
      </c>
      <c r="I874">
        <f t="shared" si="124"/>
        <v>0</v>
      </c>
      <c r="J874">
        <f t="shared" si="125"/>
        <v>0</v>
      </c>
    </row>
    <row r="875" spans="1:10" x14ac:dyDescent="0.3">
      <c r="A875" s="2">
        <v>132</v>
      </c>
      <c r="B875">
        <f t="shared" si="118"/>
        <v>0</v>
      </c>
      <c r="C875">
        <f t="shared" si="119"/>
        <v>0</v>
      </c>
      <c r="D875">
        <f t="shared" si="117"/>
        <v>1</v>
      </c>
      <c r="E875">
        <f t="shared" si="120"/>
        <v>0</v>
      </c>
      <c r="F875">
        <f t="shared" si="121"/>
        <v>0</v>
      </c>
      <c r="G875">
        <f t="shared" si="122"/>
        <v>0</v>
      </c>
      <c r="H875">
        <f t="shared" si="123"/>
        <v>0</v>
      </c>
      <c r="I875">
        <f t="shared" si="124"/>
        <v>0</v>
      </c>
      <c r="J875">
        <f t="shared" si="125"/>
        <v>0</v>
      </c>
    </row>
    <row r="876" spans="1:10" x14ac:dyDescent="0.3">
      <c r="A876" s="2">
        <v>132</v>
      </c>
      <c r="B876">
        <f t="shared" si="118"/>
        <v>0</v>
      </c>
      <c r="C876">
        <f t="shared" si="119"/>
        <v>0</v>
      </c>
      <c r="D876">
        <f t="shared" si="117"/>
        <v>1</v>
      </c>
      <c r="E876">
        <f t="shared" si="120"/>
        <v>0</v>
      </c>
      <c r="F876">
        <f t="shared" si="121"/>
        <v>0</v>
      </c>
      <c r="G876">
        <f t="shared" si="122"/>
        <v>0</v>
      </c>
      <c r="H876">
        <f t="shared" si="123"/>
        <v>0</v>
      </c>
      <c r="I876">
        <f t="shared" si="124"/>
        <v>0</v>
      </c>
      <c r="J876">
        <f t="shared" si="125"/>
        <v>0</v>
      </c>
    </row>
    <row r="877" spans="1:10" x14ac:dyDescent="0.3">
      <c r="A877" s="2">
        <v>132</v>
      </c>
      <c r="B877">
        <f t="shared" si="118"/>
        <v>0</v>
      </c>
      <c r="C877">
        <f t="shared" si="119"/>
        <v>0</v>
      </c>
      <c r="D877">
        <f t="shared" si="117"/>
        <v>1</v>
      </c>
      <c r="E877">
        <f t="shared" si="120"/>
        <v>0</v>
      </c>
      <c r="F877">
        <f t="shared" si="121"/>
        <v>0</v>
      </c>
      <c r="G877">
        <f t="shared" si="122"/>
        <v>0</v>
      </c>
      <c r="H877">
        <f t="shared" si="123"/>
        <v>0</v>
      </c>
      <c r="I877">
        <f t="shared" si="124"/>
        <v>0</v>
      </c>
      <c r="J877">
        <f t="shared" si="125"/>
        <v>0</v>
      </c>
    </row>
    <row r="878" spans="1:10" x14ac:dyDescent="0.3">
      <c r="A878" s="2">
        <v>132</v>
      </c>
      <c r="B878">
        <f t="shared" si="118"/>
        <v>0</v>
      </c>
      <c r="C878">
        <f t="shared" si="119"/>
        <v>0</v>
      </c>
      <c r="D878">
        <f t="shared" si="117"/>
        <v>1</v>
      </c>
      <c r="E878">
        <f t="shared" si="120"/>
        <v>0</v>
      </c>
      <c r="F878">
        <f t="shared" si="121"/>
        <v>0</v>
      </c>
      <c r="G878">
        <f t="shared" si="122"/>
        <v>0</v>
      </c>
      <c r="H878">
        <f t="shared" si="123"/>
        <v>0</v>
      </c>
      <c r="I878">
        <f t="shared" si="124"/>
        <v>0</v>
      </c>
      <c r="J878">
        <f t="shared" si="125"/>
        <v>0</v>
      </c>
    </row>
    <row r="879" spans="1:10" x14ac:dyDescent="0.3">
      <c r="A879" s="2">
        <v>133</v>
      </c>
      <c r="B879">
        <f t="shared" si="118"/>
        <v>0</v>
      </c>
      <c r="C879">
        <f t="shared" si="119"/>
        <v>0</v>
      </c>
      <c r="D879">
        <f t="shared" si="117"/>
        <v>1</v>
      </c>
      <c r="E879">
        <f t="shared" si="120"/>
        <v>0</v>
      </c>
      <c r="F879">
        <f t="shared" si="121"/>
        <v>0</v>
      </c>
      <c r="G879">
        <f t="shared" si="122"/>
        <v>0</v>
      </c>
      <c r="H879">
        <f t="shared" si="123"/>
        <v>0</v>
      </c>
      <c r="I879">
        <f t="shared" si="124"/>
        <v>0</v>
      </c>
      <c r="J879">
        <f t="shared" si="125"/>
        <v>0</v>
      </c>
    </row>
    <row r="880" spans="1:10" x14ac:dyDescent="0.3">
      <c r="A880" s="2">
        <v>133</v>
      </c>
      <c r="B880">
        <f t="shared" si="118"/>
        <v>0</v>
      </c>
      <c r="C880">
        <f t="shared" si="119"/>
        <v>0</v>
      </c>
      <c r="D880">
        <f t="shared" si="117"/>
        <v>1</v>
      </c>
      <c r="E880">
        <f t="shared" si="120"/>
        <v>0</v>
      </c>
      <c r="F880">
        <f t="shared" si="121"/>
        <v>0</v>
      </c>
      <c r="G880">
        <f t="shared" si="122"/>
        <v>0</v>
      </c>
      <c r="H880">
        <f t="shared" si="123"/>
        <v>0</v>
      </c>
      <c r="I880">
        <f t="shared" si="124"/>
        <v>0</v>
      </c>
      <c r="J880">
        <f t="shared" si="125"/>
        <v>0</v>
      </c>
    </row>
    <row r="881" spans="1:10" x14ac:dyDescent="0.3">
      <c r="A881" s="2">
        <v>133</v>
      </c>
      <c r="B881">
        <f t="shared" si="118"/>
        <v>0</v>
      </c>
      <c r="C881">
        <f t="shared" si="119"/>
        <v>0</v>
      </c>
      <c r="D881">
        <f t="shared" si="117"/>
        <v>1</v>
      </c>
      <c r="E881">
        <f t="shared" si="120"/>
        <v>0</v>
      </c>
      <c r="F881">
        <f t="shared" si="121"/>
        <v>0</v>
      </c>
      <c r="G881">
        <f t="shared" si="122"/>
        <v>0</v>
      </c>
      <c r="H881">
        <f t="shared" si="123"/>
        <v>0</v>
      </c>
      <c r="I881">
        <f t="shared" si="124"/>
        <v>0</v>
      </c>
      <c r="J881">
        <f t="shared" si="125"/>
        <v>0</v>
      </c>
    </row>
    <row r="882" spans="1:10" x14ac:dyDescent="0.3">
      <c r="A882" s="2">
        <v>133</v>
      </c>
      <c r="B882">
        <f t="shared" si="118"/>
        <v>0</v>
      </c>
      <c r="C882">
        <f t="shared" si="119"/>
        <v>0</v>
      </c>
      <c r="D882">
        <f t="shared" si="117"/>
        <v>1</v>
      </c>
      <c r="E882">
        <f t="shared" si="120"/>
        <v>0</v>
      </c>
      <c r="F882">
        <f t="shared" si="121"/>
        <v>0</v>
      </c>
      <c r="G882">
        <f t="shared" si="122"/>
        <v>0</v>
      </c>
      <c r="H882">
        <f t="shared" si="123"/>
        <v>0</v>
      </c>
      <c r="I882">
        <f t="shared" si="124"/>
        <v>0</v>
      </c>
      <c r="J882">
        <f t="shared" si="125"/>
        <v>0</v>
      </c>
    </row>
    <row r="883" spans="1:10" x14ac:dyDescent="0.3">
      <c r="A883" s="2">
        <v>133</v>
      </c>
      <c r="B883">
        <f t="shared" si="118"/>
        <v>0</v>
      </c>
      <c r="C883">
        <f t="shared" si="119"/>
        <v>0</v>
      </c>
      <c r="D883">
        <f t="shared" si="117"/>
        <v>1</v>
      </c>
      <c r="E883">
        <f t="shared" si="120"/>
        <v>0</v>
      </c>
      <c r="F883">
        <f t="shared" si="121"/>
        <v>0</v>
      </c>
      <c r="G883">
        <f t="shared" si="122"/>
        <v>0</v>
      </c>
      <c r="H883">
        <f t="shared" si="123"/>
        <v>0</v>
      </c>
      <c r="I883">
        <f t="shared" si="124"/>
        <v>0</v>
      </c>
      <c r="J883">
        <f t="shared" si="125"/>
        <v>0</v>
      </c>
    </row>
    <row r="884" spans="1:10" x14ac:dyDescent="0.3">
      <c r="A884" s="2">
        <v>133</v>
      </c>
      <c r="B884">
        <f t="shared" si="118"/>
        <v>0</v>
      </c>
      <c r="C884">
        <f t="shared" si="119"/>
        <v>0</v>
      </c>
      <c r="D884">
        <f t="shared" si="117"/>
        <v>1</v>
      </c>
      <c r="E884">
        <f t="shared" si="120"/>
        <v>0</v>
      </c>
      <c r="F884">
        <f t="shared" si="121"/>
        <v>0</v>
      </c>
      <c r="G884">
        <f t="shared" si="122"/>
        <v>0</v>
      </c>
      <c r="H884">
        <f t="shared" si="123"/>
        <v>0</v>
      </c>
      <c r="I884">
        <f t="shared" si="124"/>
        <v>0</v>
      </c>
      <c r="J884">
        <f t="shared" si="125"/>
        <v>0</v>
      </c>
    </row>
    <row r="885" spans="1:10" x14ac:dyDescent="0.3">
      <c r="A885" s="2">
        <v>133</v>
      </c>
      <c r="B885">
        <f t="shared" si="118"/>
        <v>0</v>
      </c>
      <c r="C885">
        <f t="shared" si="119"/>
        <v>0</v>
      </c>
      <c r="D885">
        <f t="shared" si="117"/>
        <v>1</v>
      </c>
      <c r="E885">
        <f t="shared" si="120"/>
        <v>0</v>
      </c>
      <c r="F885">
        <f t="shared" si="121"/>
        <v>0</v>
      </c>
      <c r="G885">
        <f t="shared" si="122"/>
        <v>0</v>
      </c>
      <c r="H885">
        <f t="shared" si="123"/>
        <v>0</v>
      </c>
      <c r="I885">
        <f t="shared" si="124"/>
        <v>0</v>
      </c>
      <c r="J885">
        <f t="shared" si="125"/>
        <v>0</v>
      </c>
    </row>
    <row r="886" spans="1:10" x14ac:dyDescent="0.3">
      <c r="A886" s="2">
        <v>133</v>
      </c>
      <c r="B886">
        <f t="shared" si="118"/>
        <v>0</v>
      </c>
      <c r="C886">
        <f t="shared" si="119"/>
        <v>0</v>
      </c>
      <c r="D886">
        <f t="shared" si="117"/>
        <v>1</v>
      </c>
      <c r="E886">
        <f t="shared" si="120"/>
        <v>0</v>
      </c>
      <c r="F886">
        <f t="shared" si="121"/>
        <v>0</v>
      </c>
      <c r="G886">
        <f t="shared" si="122"/>
        <v>0</v>
      </c>
      <c r="H886">
        <f t="shared" si="123"/>
        <v>0</v>
      </c>
      <c r="I886">
        <f t="shared" si="124"/>
        <v>0</v>
      </c>
      <c r="J886">
        <f t="shared" si="125"/>
        <v>0</v>
      </c>
    </row>
    <row r="887" spans="1:10" x14ac:dyDescent="0.3">
      <c r="A887" s="2">
        <v>134</v>
      </c>
      <c r="B887">
        <f t="shared" si="118"/>
        <v>0</v>
      </c>
      <c r="C887">
        <f t="shared" si="119"/>
        <v>0</v>
      </c>
      <c r="D887">
        <f t="shared" si="117"/>
        <v>1</v>
      </c>
      <c r="E887">
        <f t="shared" si="120"/>
        <v>0</v>
      </c>
      <c r="F887">
        <f t="shared" si="121"/>
        <v>0</v>
      </c>
      <c r="G887">
        <f t="shared" si="122"/>
        <v>0</v>
      </c>
      <c r="H887">
        <f t="shared" si="123"/>
        <v>0</v>
      </c>
      <c r="I887">
        <f t="shared" si="124"/>
        <v>0</v>
      </c>
      <c r="J887">
        <f t="shared" si="125"/>
        <v>0</v>
      </c>
    </row>
    <row r="888" spans="1:10" x14ac:dyDescent="0.3">
      <c r="A888" s="2">
        <v>134</v>
      </c>
      <c r="B888">
        <f t="shared" si="118"/>
        <v>0</v>
      </c>
      <c r="C888">
        <f t="shared" si="119"/>
        <v>0</v>
      </c>
      <c r="D888">
        <f t="shared" si="117"/>
        <v>1</v>
      </c>
      <c r="E888">
        <f t="shared" si="120"/>
        <v>0</v>
      </c>
      <c r="F888">
        <f t="shared" si="121"/>
        <v>0</v>
      </c>
      <c r="G888">
        <f t="shared" si="122"/>
        <v>0</v>
      </c>
      <c r="H888">
        <f t="shared" si="123"/>
        <v>0</v>
      </c>
      <c r="I888">
        <f t="shared" si="124"/>
        <v>0</v>
      </c>
      <c r="J888">
        <f t="shared" si="125"/>
        <v>0</v>
      </c>
    </row>
    <row r="889" spans="1:10" x14ac:dyDescent="0.3">
      <c r="A889" s="2">
        <v>134</v>
      </c>
      <c r="B889">
        <f t="shared" si="118"/>
        <v>0</v>
      </c>
      <c r="C889">
        <f t="shared" si="119"/>
        <v>0</v>
      </c>
      <c r="D889">
        <f t="shared" si="117"/>
        <v>1</v>
      </c>
      <c r="E889">
        <f t="shared" si="120"/>
        <v>0</v>
      </c>
      <c r="F889">
        <f t="shared" si="121"/>
        <v>0</v>
      </c>
      <c r="G889">
        <f t="shared" si="122"/>
        <v>0</v>
      </c>
      <c r="H889">
        <f t="shared" si="123"/>
        <v>0</v>
      </c>
      <c r="I889">
        <f t="shared" si="124"/>
        <v>0</v>
      </c>
      <c r="J889">
        <f t="shared" si="125"/>
        <v>0</v>
      </c>
    </row>
    <row r="890" spans="1:10" x14ac:dyDescent="0.3">
      <c r="A890" s="2">
        <v>134</v>
      </c>
      <c r="B890">
        <f t="shared" si="118"/>
        <v>0</v>
      </c>
      <c r="C890">
        <f t="shared" si="119"/>
        <v>0</v>
      </c>
      <c r="D890">
        <f t="shared" si="117"/>
        <v>1</v>
      </c>
      <c r="E890">
        <f t="shared" si="120"/>
        <v>0</v>
      </c>
      <c r="F890">
        <f t="shared" si="121"/>
        <v>0</v>
      </c>
      <c r="G890">
        <f t="shared" si="122"/>
        <v>0</v>
      </c>
      <c r="H890">
        <f t="shared" si="123"/>
        <v>0</v>
      </c>
      <c r="I890">
        <f t="shared" si="124"/>
        <v>0</v>
      </c>
      <c r="J890">
        <f t="shared" si="125"/>
        <v>0</v>
      </c>
    </row>
    <row r="891" spans="1:10" x14ac:dyDescent="0.3">
      <c r="A891" s="2">
        <v>134</v>
      </c>
      <c r="B891">
        <f t="shared" si="118"/>
        <v>0</v>
      </c>
      <c r="C891">
        <f t="shared" si="119"/>
        <v>0</v>
      </c>
      <c r="D891">
        <f t="shared" si="117"/>
        <v>1</v>
      </c>
      <c r="E891">
        <f t="shared" si="120"/>
        <v>0</v>
      </c>
      <c r="F891">
        <f t="shared" si="121"/>
        <v>0</v>
      </c>
      <c r="G891">
        <f t="shared" si="122"/>
        <v>0</v>
      </c>
      <c r="H891">
        <f t="shared" si="123"/>
        <v>0</v>
      </c>
      <c r="I891">
        <f t="shared" si="124"/>
        <v>0</v>
      </c>
      <c r="J891">
        <f t="shared" si="125"/>
        <v>0</v>
      </c>
    </row>
    <row r="892" spans="1:10" x14ac:dyDescent="0.3">
      <c r="A892" s="2">
        <v>134</v>
      </c>
      <c r="B892">
        <f t="shared" si="118"/>
        <v>0</v>
      </c>
      <c r="C892">
        <f t="shared" si="119"/>
        <v>0</v>
      </c>
      <c r="D892">
        <f t="shared" si="117"/>
        <v>1</v>
      </c>
      <c r="E892">
        <f t="shared" si="120"/>
        <v>0</v>
      </c>
      <c r="F892">
        <f t="shared" si="121"/>
        <v>0</v>
      </c>
      <c r="G892">
        <f t="shared" si="122"/>
        <v>0</v>
      </c>
      <c r="H892">
        <f t="shared" si="123"/>
        <v>0</v>
      </c>
      <c r="I892">
        <f t="shared" si="124"/>
        <v>0</v>
      </c>
      <c r="J892">
        <f t="shared" si="125"/>
        <v>0</v>
      </c>
    </row>
    <row r="893" spans="1:10" x14ac:dyDescent="0.3">
      <c r="A893" s="2">
        <v>134</v>
      </c>
      <c r="B893">
        <f t="shared" si="118"/>
        <v>0</v>
      </c>
      <c r="C893">
        <f t="shared" si="119"/>
        <v>0</v>
      </c>
      <c r="D893">
        <f t="shared" si="117"/>
        <v>1</v>
      </c>
      <c r="E893">
        <f t="shared" si="120"/>
        <v>0</v>
      </c>
      <c r="F893">
        <f t="shared" si="121"/>
        <v>0</v>
      </c>
      <c r="G893">
        <f t="shared" si="122"/>
        <v>0</v>
      </c>
      <c r="H893">
        <f t="shared" si="123"/>
        <v>0</v>
      </c>
      <c r="I893">
        <f t="shared" si="124"/>
        <v>0</v>
      </c>
      <c r="J893">
        <f t="shared" si="125"/>
        <v>0</v>
      </c>
    </row>
    <row r="894" spans="1:10" x14ac:dyDescent="0.3">
      <c r="A894" s="2">
        <v>134</v>
      </c>
      <c r="B894">
        <f t="shared" si="118"/>
        <v>0</v>
      </c>
      <c r="C894">
        <f t="shared" si="119"/>
        <v>0</v>
      </c>
      <c r="D894">
        <f t="shared" si="117"/>
        <v>1</v>
      </c>
      <c r="E894">
        <f t="shared" si="120"/>
        <v>0</v>
      </c>
      <c r="F894">
        <f t="shared" si="121"/>
        <v>0</v>
      </c>
      <c r="G894">
        <f t="shared" si="122"/>
        <v>0</v>
      </c>
      <c r="H894">
        <f t="shared" si="123"/>
        <v>0</v>
      </c>
      <c r="I894">
        <f t="shared" si="124"/>
        <v>0</v>
      </c>
      <c r="J894">
        <f t="shared" si="125"/>
        <v>0</v>
      </c>
    </row>
    <row r="895" spans="1:10" x14ac:dyDescent="0.3">
      <c r="A895" s="2">
        <v>134</v>
      </c>
      <c r="B895">
        <f t="shared" si="118"/>
        <v>0</v>
      </c>
      <c r="C895">
        <f t="shared" si="119"/>
        <v>0</v>
      </c>
      <c r="D895">
        <f t="shared" si="117"/>
        <v>1</v>
      </c>
      <c r="E895">
        <f t="shared" si="120"/>
        <v>0</v>
      </c>
      <c r="F895">
        <f t="shared" si="121"/>
        <v>0</v>
      </c>
      <c r="G895">
        <f t="shared" si="122"/>
        <v>0</v>
      </c>
      <c r="H895">
        <f t="shared" si="123"/>
        <v>0</v>
      </c>
      <c r="I895">
        <f t="shared" si="124"/>
        <v>0</v>
      </c>
      <c r="J895">
        <f t="shared" si="125"/>
        <v>0</v>
      </c>
    </row>
    <row r="896" spans="1:10" x14ac:dyDescent="0.3">
      <c r="A896" s="2">
        <v>135</v>
      </c>
      <c r="B896">
        <f t="shared" si="118"/>
        <v>0</v>
      </c>
      <c r="C896">
        <f t="shared" si="119"/>
        <v>0</v>
      </c>
      <c r="D896">
        <f t="shared" si="117"/>
        <v>1</v>
      </c>
      <c r="E896">
        <f t="shared" si="120"/>
        <v>0</v>
      </c>
      <c r="F896">
        <f t="shared" si="121"/>
        <v>0</v>
      </c>
      <c r="G896">
        <f t="shared" si="122"/>
        <v>0</v>
      </c>
      <c r="H896">
        <f t="shared" si="123"/>
        <v>0</v>
      </c>
      <c r="I896">
        <f t="shared" si="124"/>
        <v>0</v>
      </c>
      <c r="J896">
        <f t="shared" si="125"/>
        <v>0</v>
      </c>
    </row>
    <row r="897" spans="1:10" x14ac:dyDescent="0.3">
      <c r="A897" s="2">
        <v>135</v>
      </c>
      <c r="B897">
        <f t="shared" si="118"/>
        <v>0</v>
      </c>
      <c r="C897">
        <f t="shared" si="119"/>
        <v>0</v>
      </c>
      <c r="D897">
        <f t="shared" ref="D897:D960" si="126" xml:space="preserve"> IF(AND(100&lt;A897, A897&lt;301), 1, 0)</f>
        <v>1</v>
      </c>
      <c r="E897">
        <f t="shared" si="120"/>
        <v>0</v>
      </c>
      <c r="F897">
        <f t="shared" si="121"/>
        <v>0</v>
      </c>
      <c r="G897">
        <f t="shared" si="122"/>
        <v>0</v>
      </c>
      <c r="H897">
        <f t="shared" si="123"/>
        <v>0</v>
      </c>
      <c r="I897">
        <f t="shared" si="124"/>
        <v>0</v>
      </c>
      <c r="J897">
        <f t="shared" si="125"/>
        <v>0</v>
      </c>
    </row>
    <row r="898" spans="1:10" x14ac:dyDescent="0.3">
      <c r="A898" s="2">
        <v>135</v>
      </c>
      <c r="B898">
        <f t="shared" ref="B898:B961" si="127" xml:space="preserve"> IF(A898&lt;51, 1, 0)</f>
        <v>0</v>
      </c>
      <c r="C898">
        <f t="shared" ref="C898:C961" si="128" xml:space="preserve"> IF(AND(50&lt;A898, A898&lt;101), 1, 0)</f>
        <v>0</v>
      </c>
      <c r="D898">
        <f t="shared" si="126"/>
        <v>1</v>
      </c>
      <c r="E898">
        <f t="shared" ref="E898:E961" si="129" xml:space="preserve"> IF(AND(300&lt;A898, A898&lt;501), 1, 0)</f>
        <v>0</v>
      </c>
      <c r="F898">
        <f t="shared" ref="F898:F961" si="130" xml:space="preserve"> IF(AND(500&lt;A898, A898&lt;701), 1, 0)</f>
        <v>0</v>
      </c>
      <c r="G898">
        <f t="shared" ref="G898:G961" si="131" xml:space="preserve"> IF(AND(700&lt;A898, A898&lt;901), 1, 0)</f>
        <v>0</v>
      </c>
      <c r="H898">
        <f t="shared" ref="H898:H961" si="132" xml:space="preserve"> IF(AND(900&lt;A898, A898&lt;1101), 1, 0)</f>
        <v>0</v>
      </c>
      <c r="I898">
        <f t="shared" ref="I898:I961" si="133" xml:space="preserve"> IF(AND(1100&lt;A898, A898&lt;2000), 1, 0)</f>
        <v>0</v>
      </c>
      <c r="J898">
        <f t="shared" ref="J898:J961" si="134" xml:space="preserve"> IF(AND(2000&lt;A898, A898&lt;4000), 1, 0)</f>
        <v>0</v>
      </c>
    </row>
    <row r="899" spans="1:10" x14ac:dyDescent="0.3">
      <c r="A899" s="2">
        <v>135</v>
      </c>
      <c r="B899">
        <f t="shared" si="127"/>
        <v>0</v>
      </c>
      <c r="C899">
        <f t="shared" si="128"/>
        <v>0</v>
      </c>
      <c r="D899">
        <f t="shared" si="126"/>
        <v>1</v>
      </c>
      <c r="E899">
        <f t="shared" si="129"/>
        <v>0</v>
      </c>
      <c r="F899">
        <f t="shared" si="130"/>
        <v>0</v>
      </c>
      <c r="G899">
        <f t="shared" si="131"/>
        <v>0</v>
      </c>
      <c r="H899">
        <f t="shared" si="132"/>
        <v>0</v>
      </c>
      <c r="I899">
        <f t="shared" si="133"/>
        <v>0</v>
      </c>
      <c r="J899">
        <f t="shared" si="134"/>
        <v>0</v>
      </c>
    </row>
    <row r="900" spans="1:10" x14ac:dyDescent="0.3">
      <c r="A900" s="2">
        <v>136</v>
      </c>
      <c r="B900">
        <f t="shared" si="127"/>
        <v>0</v>
      </c>
      <c r="C900">
        <f t="shared" si="128"/>
        <v>0</v>
      </c>
      <c r="D900">
        <f t="shared" si="126"/>
        <v>1</v>
      </c>
      <c r="E900">
        <f t="shared" si="129"/>
        <v>0</v>
      </c>
      <c r="F900">
        <f t="shared" si="130"/>
        <v>0</v>
      </c>
      <c r="G900">
        <f t="shared" si="131"/>
        <v>0</v>
      </c>
      <c r="H900">
        <f t="shared" si="132"/>
        <v>0</v>
      </c>
      <c r="I900">
        <f t="shared" si="133"/>
        <v>0</v>
      </c>
      <c r="J900">
        <f t="shared" si="134"/>
        <v>0</v>
      </c>
    </row>
    <row r="901" spans="1:10" x14ac:dyDescent="0.3">
      <c r="A901" s="2">
        <v>136</v>
      </c>
      <c r="B901">
        <f t="shared" si="127"/>
        <v>0</v>
      </c>
      <c r="C901">
        <f t="shared" si="128"/>
        <v>0</v>
      </c>
      <c r="D901">
        <f t="shared" si="126"/>
        <v>1</v>
      </c>
      <c r="E901">
        <f t="shared" si="129"/>
        <v>0</v>
      </c>
      <c r="F901">
        <f t="shared" si="130"/>
        <v>0</v>
      </c>
      <c r="G901">
        <f t="shared" si="131"/>
        <v>0</v>
      </c>
      <c r="H901">
        <f t="shared" si="132"/>
        <v>0</v>
      </c>
      <c r="I901">
        <f t="shared" si="133"/>
        <v>0</v>
      </c>
      <c r="J901">
        <f t="shared" si="134"/>
        <v>0</v>
      </c>
    </row>
    <row r="902" spans="1:10" x14ac:dyDescent="0.3">
      <c r="A902" s="2">
        <v>136</v>
      </c>
      <c r="B902">
        <f t="shared" si="127"/>
        <v>0</v>
      </c>
      <c r="C902">
        <f t="shared" si="128"/>
        <v>0</v>
      </c>
      <c r="D902">
        <f t="shared" si="126"/>
        <v>1</v>
      </c>
      <c r="E902">
        <f t="shared" si="129"/>
        <v>0</v>
      </c>
      <c r="F902">
        <f t="shared" si="130"/>
        <v>0</v>
      </c>
      <c r="G902">
        <f t="shared" si="131"/>
        <v>0</v>
      </c>
      <c r="H902">
        <f t="shared" si="132"/>
        <v>0</v>
      </c>
      <c r="I902">
        <f t="shared" si="133"/>
        <v>0</v>
      </c>
      <c r="J902">
        <f t="shared" si="134"/>
        <v>0</v>
      </c>
    </row>
    <row r="903" spans="1:10" x14ac:dyDescent="0.3">
      <c r="A903" s="2">
        <v>136</v>
      </c>
      <c r="B903">
        <f t="shared" si="127"/>
        <v>0</v>
      </c>
      <c r="C903">
        <f t="shared" si="128"/>
        <v>0</v>
      </c>
      <c r="D903">
        <f t="shared" si="126"/>
        <v>1</v>
      </c>
      <c r="E903">
        <f t="shared" si="129"/>
        <v>0</v>
      </c>
      <c r="F903">
        <f t="shared" si="130"/>
        <v>0</v>
      </c>
      <c r="G903">
        <f t="shared" si="131"/>
        <v>0</v>
      </c>
      <c r="H903">
        <f t="shared" si="132"/>
        <v>0</v>
      </c>
      <c r="I903">
        <f t="shared" si="133"/>
        <v>0</v>
      </c>
      <c r="J903">
        <f t="shared" si="134"/>
        <v>0</v>
      </c>
    </row>
    <row r="904" spans="1:10" x14ac:dyDescent="0.3">
      <c r="A904" s="2">
        <v>136</v>
      </c>
      <c r="B904">
        <f t="shared" si="127"/>
        <v>0</v>
      </c>
      <c r="C904">
        <f t="shared" si="128"/>
        <v>0</v>
      </c>
      <c r="D904">
        <f t="shared" si="126"/>
        <v>1</v>
      </c>
      <c r="E904">
        <f t="shared" si="129"/>
        <v>0</v>
      </c>
      <c r="F904">
        <f t="shared" si="130"/>
        <v>0</v>
      </c>
      <c r="G904">
        <f t="shared" si="131"/>
        <v>0</v>
      </c>
      <c r="H904">
        <f t="shared" si="132"/>
        <v>0</v>
      </c>
      <c r="I904">
        <f t="shared" si="133"/>
        <v>0</v>
      </c>
      <c r="J904">
        <f t="shared" si="134"/>
        <v>0</v>
      </c>
    </row>
    <row r="905" spans="1:10" x14ac:dyDescent="0.3">
      <c r="A905" s="2">
        <v>136</v>
      </c>
      <c r="B905">
        <f t="shared" si="127"/>
        <v>0</v>
      </c>
      <c r="C905">
        <f t="shared" si="128"/>
        <v>0</v>
      </c>
      <c r="D905">
        <f t="shared" si="126"/>
        <v>1</v>
      </c>
      <c r="E905">
        <f t="shared" si="129"/>
        <v>0</v>
      </c>
      <c r="F905">
        <f t="shared" si="130"/>
        <v>0</v>
      </c>
      <c r="G905">
        <f t="shared" si="131"/>
        <v>0</v>
      </c>
      <c r="H905">
        <f t="shared" si="132"/>
        <v>0</v>
      </c>
      <c r="I905">
        <f t="shared" si="133"/>
        <v>0</v>
      </c>
      <c r="J905">
        <f t="shared" si="134"/>
        <v>0</v>
      </c>
    </row>
    <row r="906" spans="1:10" x14ac:dyDescent="0.3">
      <c r="A906" s="2">
        <v>136</v>
      </c>
      <c r="B906">
        <f t="shared" si="127"/>
        <v>0</v>
      </c>
      <c r="C906">
        <f t="shared" si="128"/>
        <v>0</v>
      </c>
      <c r="D906">
        <f t="shared" si="126"/>
        <v>1</v>
      </c>
      <c r="E906">
        <f t="shared" si="129"/>
        <v>0</v>
      </c>
      <c r="F906">
        <f t="shared" si="130"/>
        <v>0</v>
      </c>
      <c r="G906">
        <f t="shared" si="131"/>
        <v>0</v>
      </c>
      <c r="H906">
        <f t="shared" si="132"/>
        <v>0</v>
      </c>
      <c r="I906">
        <f t="shared" si="133"/>
        <v>0</v>
      </c>
      <c r="J906">
        <f t="shared" si="134"/>
        <v>0</v>
      </c>
    </row>
    <row r="907" spans="1:10" x14ac:dyDescent="0.3">
      <c r="A907" s="2">
        <v>136</v>
      </c>
      <c r="B907">
        <f t="shared" si="127"/>
        <v>0</v>
      </c>
      <c r="C907">
        <f t="shared" si="128"/>
        <v>0</v>
      </c>
      <c r="D907">
        <f t="shared" si="126"/>
        <v>1</v>
      </c>
      <c r="E907">
        <f t="shared" si="129"/>
        <v>0</v>
      </c>
      <c r="F907">
        <f t="shared" si="130"/>
        <v>0</v>
      </c>
      <c r="G907">
        <f t="shared" si="131"/>
        <v>0</v>
      </c>
      <c r="H907">
        <f t="shared" si="132"/>
        <v>0</v>
      </c>
      <c r="I907">
        <f t="shared" si="133"/>
        <v>0</v>
      </c>
      <c r="J907">
        <f t="shared" si="134"/>
        <v>0</v>
      </c>
    </row>
    <row r="908" spans="1:10" x14ac:dyDescent="0.3">
      <c r="A908" s="2">
        <v>137</v>
      </c>
      <c r="B908">
        <f t="shared" si="127"/>
        <v>0</v>
      </c>
      <c r="C908">
        <f t="shared" si="128"/>
        <v>0</v>
      </c>
      <c r="D908">
        <f t="shared" si="126"/>
        <v>1</v>
      </c>
      <c r="E908">
        <f t="shared" si="129"/>
        <v>0</v>
      </c>
      <c r="F908">
        <f t="shared" si="130"/>
        <v>0</v>
      </c>
      <c r="G908">
        <f t="shared" si="131"/>
        <v>0</v>
      </c>
      <c r="H908">
        <f t="shared" si="132"/>
        <v>0</v>
      </c>
      <c r="I908">
        <f t="shared" si="133"/>
        <v>0</v>
      </c>
      <c r="J908">
        <f t="shared" si="134"/>
        <v>0</v>
      </c>
    </row>
    <row r="909" spans="1:10" x14ac:dyDescent="0.3">
      <c r="A909" s="2">
        <v>137</v>
      </c>
      <c r="B909">
        <f t="shared" si="127"/>
        <v>0</v>
      </c>
      <c r="C909">
        <f t="shared" si="128"/>
        <v>0</v>
      </c>
      <c r="D909">
        <f t="shared" si="126"/>
        <v>1</v>
      </c>
      <c r="E909">
        <f t="shared" si="129"/>
        <v>0</v>
      </c>
      <c r="F909">
        <f t="shared" si="130"/>
        <v>0</v>
      </c>
      <c r="G909">
        <f t="shared" si="131"/>
        <v>0</v>
      </c>
      <c r="H909">
        <f t="shared" si="132"/>
        <v>0</v>
      </c>
      <c r="I909">
        <f t="shared" si="133"/>
        <v>0</v>
      </c>
      <c r="J909">
        <f t="shared" si="134"/>
        <v>0</v>
      </c>
    </row>
    <row r="910" spans="1:10" x14ac:dyDescent="0.3">
      <c r="A910" s="2">
        <v>137</v>
      </c>
      <c r="B910">
        <f t="shared" si="127"/>
        <v>0</v>
      </c>
      <c r="C910">
        <f t="shared" si="128"/>
        <v>0</v>
      </c>
      <c r="D910">
        <f t="shared" si="126"/>
        <v>1</v>
      </c>
      <c r="E910">
        <f t="shared" si="129"/>
        <v>0</v>
      </c>
      <c r="F910">
        <f t="shared" si="130"/>
        <v>0</v>
      </c>
      <c r="G910">
        <f t="shared" si="131"/>
        <v>0</v>
      </c>
      <c r="H910">
        <f t="shared" si="132"/>
        <v>0</v>
      </c>
      <c r="I910">
        <f t="shared" si="133"/>
        <v>0</v>
      </c>
      <c r="J910">
        <f t="shared" si="134"/>
        <v>0</v>
      </c>
    </row>
    <row r="911" spans="1:10" x14ac:dyDescent="0.3">
      <c r="A911" s="2">
        <v>137</v>
      </c>
      <c r="B911">
        <f t="shared" si="127"/>
        <v>0</v>
      </c>
      <c r="C911">
        <f t="shared" si="128"/>
        <v>0</v>
      </c>
      <c r="D911">
        <f t="shared" si="126"/>
        <v>1</v>
      </c>
      <c r="E911">
        <f t="shared" si="129"/>
        <v>0</v>
      </c>
      <c r="F911">
        <f t="shared" si="130"/>
        <v>0</v>
      </c>
      <c r="G911">
        <f t="shared" si="131"/>
        <v>0</v>
      </c>
      <c r="H911">
        <f t="shared" si="132"/>
        <v>0</v>
      </c>
      <c r="I911">
        <f t="shared" si="133"/>
        <v>0</v>
      </c>
      <c r="J911">
        <f t="shared" si="134"/>
        <v>0</v>
      </c>
    </row>
    <row r="912" spans="1:10" x14ac:dyDescent="0.3">
      <c r="A912" s="2">
        <v>137</v>
      </c>
      <c r="B912">
        <f t="shared" si="127"/>
        <v>0</v>
      </c>
      <c r="C912">
        <f t="shared" si="128"/>
        <v>0</v>
      </c>
      <c r="D912">
        <f t="shared" si="126"/>
        <v>1</v>
      </c>
      <c r="E912">
        <f t="shared" si="129"/>
        <v>0</v>
      </c>
      <c r="F912">
        <f t="shared" si="130"/>
        <v>0</v>
      </c>
      <c r="G912">
        <f t="shared" si="131"/>
        <v>0</v>
      </c>
      <c r="H912">
        <f t="shared" si="132"/>
        <v>0</v>
      </c>
      <c r="I912">
        <f t="shared" si="133"/>
        <v>0</v>
      </c>
      <c r="J912">
        <f t="shared" si="134"/>
        <v>0</v>
      </c>
    </row>
    <row r="913" spans="1:10" x14ac:dyDescent="0.3">
      <c r="A913" s="2">
        <v>138</v>
      </c>
      <c r="B913">
        <f t="shared" si="127"/>
        <v>0</v>
      </c>
      <c r="C913">
        <f t="shared" si="128"/>
        <v>0</v>
      </c>
      <c r="D913">
        <f t="shared" si="126"/>
        <v>1</v>
      </c>
      <c r="E913">
        <f t="shared" si="129"/>
        <v>0</v>
      </c>
      <c r="F913">
        <f t="shared" si="130"/>
        <v>0</v>
      </c>
      <c r="G913">
        <f t="shared" si="131"/>
        <v>0</v>
      </c>
      <c r="H913">
        <f t="shared" si="132"/>
        <v>0</v>
      </c>
      <c r="I913">
        <f t="shared" si="133"/>
        <v>0</v>
      </c>
      <c r="J913">
        <f t="shared" si="134"/>
        <v>0</v>
      </c>
    </row>
    <row r="914" spans="1:10" x14ac:dyDescent="0.3">
      <c r="A914" s="2">
        <v>138</v>
      </c>
      <c r="B914">
        <f t="shared" si="127"/>
        <v>0</v>
      </c>
      <c r="C914">
        <f t="shared" si="128"/>
        <v>0</v>
      </c>
      <c r="D914">
        <f t="shared" si="126"/>
        <v>1</v>
      </c>
      <c r="E914">
        <f t="shared" si="129"/>
        <v>0</v>
      </c>
      <c r="F914">
        <f t="shared" si="130"/>
        <v>0</v>
      </c>
      <c r="G914">
        <f t="shared" si="131"/>
        <v>0</v>
      </c>
      <c r="H914">
        <f t="shared" si="132"/>
        <v>0</v>
      </c>
      <c r="I914">
        <f t="shared" si="133"/>
        <v>0</v>
      </c>
      <c r="J914">
        <f t="shared" si="134"/>
        <v>0</v>
      </c>
    </row>
    <row r="915" spans="1:10" x14ac:dyDescent="0.3">
      <c r="A915" s="2">
        <v>138</v>
      </c>
      <c r="B915">
        <f t="shared" si="127"/>
        <v>0</v>
      </c>
      <c r="C915">
        <f t="shared" si="128"/>
        <v>0</v>
      </c>
      <c r="D915">
        <f t="shared" si="126"/>
        <v>1</v>
      </c>
      <c r="E915">
        <f t="shared" si="129"/>
        <v>0</v>
      </c>
      <c r="F915">
        <f t="shared" si="130"/>
        <v>0</v>
      </c>
      <c r="G915">
        <f t="shared" si="131"/>
        <v>0</v>
      </c>
      <c r="H915">
        <f t="shared" si="132"/>
        <v>0</v>
      </c>
      <c r="I915">
        <f t="shared" si="133"/>
        <v>0</v>
      </c>
      <c r="J915">
        <f t="shared" si="134"/>
        <v>0</v>
      </c>
    </row>
    <row r="916" spans="1:10" x14ac:dyDescent="0.3">
      <c r="A916" s="2">
        <v>138</v>
      </c>
      <c r="B916">
        <f t="shared" si="127"/>
        <v>0</v>
      </c>
      <c r="C916">
        <f t="shared" si="128"/>
        <v>0</v>
      </c>
      <c r="D916">
        <f t="shared" si="126"/>
        <v>1</v>
      </c>
      <c r="E916">
        <f t="shared" si="129"/>
        <v>0</v>
      </c>
      <c r="F916">
        <f t="shared" si="130"/>
        <v>0</v>
      </c>
      <c r="G916">
        <f t="shared" si="131"/>
        <v>0</v>
      </c>
      <c r="H916">
        <f t="shared" si="132"/>
        <v>0</v>
      </c>
      <c r="I916">
        <f t="shared" si="133"/>
        <v>0</v>
      </c>
      <c r="J916">
        <f t="shared" si="134"/>
        <v>0</v>
      </c>
    </row>
    <row r="917" spans="1:10" x14ac:dyDescent="0.3">
      <c r="A917" s="2">
        <v>138</v>
      </c>
      <c r="B917">
        <f t="shared" si="127"/>
        <v>0</v>
      </c>
      <c r="C917">
        <f t="shared" si="128"/>
        <v>0</v>
      </c>
      <c r="D917">
        <f t="shared" si="126"/>
        <v>1</v>
      </c>
      <c r="E917">
        <f t="shared" si="129"/>
        <v>0</v>
      </c>
      <c r="F917">
        <f t="shared" si="130"/>
        <v>0</v>
      </c>
      <c r="G917">
        <f t="shared" si="131"/>
        <v>0</v>
      </c>
      <c r="H917">
        <f t="shared" si="132"/>
        <v>0</v>
      </c>
      <c r="I917">
        <f t="shared" si="133"/>
        <v>0</v>
      </c>
      <c r="J917">
        <f t="shared" si="134"/>
        <v>0</v>
      </c>
    </row>
    <row r="918" spans="1:10" x14ac:dyDescent="0.3">
      <c r="A918" s="2">
        <v>138</v>
      </c>
      <c r="B918">
        <f t="shared" si="127"/>
        <v>0</v>
      </c>
      <c r="C918">
        <f t="shared" si="128"/>
        <v>0</v>
      </c>
      <c r="D918">
        <f t="shared" si="126"/>
        <v>1</v>
      </c>
      <c r="E918">
        <f t="shared" si="129"/>
        <v>0</v>
      </c>
      <c r="F918">
        <f t="shared" si="130"/>
        <v>0</v>
      </c>
      <c r="G918">
        <f t="shared" si="131"/>
        <v>0</v>
      </c>
      <c r="H918">
        <f t="shared" si="132"/>
        <v>0</v>
      </c>
      <c r="I918">
        <f t="shared" si="133"/>
        <v>0</v>
      </c>
      <c r="J918">
        <f t="shared" si="134"/>
        <v>0</v>
      </c>
    </row>
    <row r="919" spans="1:10" x14ac:dyDescent="0.3">
      <c r="A919" s="2">
        <v>138</v>
      </c>
      <c r="B919">
        <f t="shared" si="127"/>
        <v>0</v>
      </c>
      <c r="C919">
        <f t="shared" si="128"/>
        <v>0</v>
      </c>
      <c r="D919">
        <f t="shared" si="126"/>
        <v>1</v>
      </c>
      <c r="E919">
        <f t="shared" si="129"/>
        <v>0</v>
      </c>
      <c r="F919">
        <f t="shared" si="130"/>
        <v>0</v>
      </c>
      <c r="G919">
        <f t="shared" si="131"/>
        <v>0</v>
      </c>
      <c r="H919">
        <f t="shared" si="132"/>
        <v>0</v>
      </c>
      <c r="I919">
        <f t="shared" si="133"/>
        <v>0</v>
      </c>
      <c r="J919">
        <f t="shared" si="134"/>
        <v>0</v>
      </c>
    </row>
    <row r="920" spans="1:10" x14ac:dyDescent="0.3">
      <c r="A920" s="2">
        <v>138</v>
      </c>
      <c r="B920">
        <f t="shared" si="127"/>
        <v>0</v>
      </c>
      <c r="C920">
        <f t="shared" si="128"/>
        <v>0</v>
      </c>
      <c r="D920">
        <f t="shared" si="126"/>
        <v>1</v>
      </c>
      <c r="E920">
        <f t="shared" si="129"/>
        <v>0</v>
      </c>
      <c r="F920">
        <f t="shared" si="130"/>
        <v>0</v>
      </c>
      <c r="G920">
        <f t="shared" si="131"/>
        <v>0</v>
      </c>
      <c r="H920">
        <f t="shared" si="132"/>
        <v>0</v>
      </c>
      <c r="I920">
        <f t="shared" si="133"/>
        <v>0</v>
      </c>
      <c r="J920">
        <f t="shared" si="134"/>
        <v>0</v>
      </c>
    </row>
    <row r="921" spans="1:10" x14ac:dyDescent="0.3">
      <c r="A921" s="2">
        <v>139</v>
      </c>
      <c r="B921">
        <f t="shared" si="127"/>
        <v>0</v>
      </c>
      <c r="C921">
        <f t="shared" si="128"/>
        <v>0</v>
      </c>
      <c r="D921">
        <f t="shared" si="126"/>
        <v>1</v>
      </c>
      <c r="E921">
        <f t="shared" si="129"/>
        <v>0</v>
      </c>
      <c r="F921">
        <f t="shared" si="130"/>
        <v>0</v>
      </c>
      <c r="G921">
        <f t="shared" si="131"/>
        <v>0</v>
      </c>
      <c r="H921">
        <f t="shared" si="132"/>
        <v>0</v>
      </c>
      <c r="I921">
        <f t="shared" si="133"/>
        <v>0</v>
      </c>
      <c r="J921">
        <f t="shared" si="134"/>
        <v>0</v>
      </c>
    </row>
    <row r="922" spans="1:10" x14ac:dyDescent="0.3">
      <c r="A922" s="2">
        <v>139</v>
      </c>
      <c r="B922">
        <f t="shared" si="127"/>
        <v>0</v>
      </c>
      <c r="C922">
        <f t="shared" si="128"/>
        <v>0</v>
      </c>
      <c r="D922">
        <f t="shared" si="126"/>
        <v>1</v>
      </c>
      <c r="E922">
        <f t="shared" si="129"/>
        <v>0</v>
      </c>
      <c r="F922">
        <f t="shared" si="130"/>
        <v>0</v>
      </c>
      <c r="G922">
        <f t="shared" si="131"/>
        <v>0</v>
      </c>
      <c r="H922">
        <f t="shared" si="132"/>
        <v>0</v>
      </c>
      <c r="I922">
        <f t="shared" si="133"/>
        <v>0</v>
      </c>
      <c r="J922">
        <f t="shared" si="134"/>
        <v>0</v>
      </c>
    </row>
    <row r="923" spans="1:10" x14ac:dyDescent="0.3">
      <c r="A923" s="2">
        <v>139</v>
      </c>
      <c r="B923">
        <f t="shared" si="127"/>
        <v>0</v>
      </c>
      <c r="C923">
        <f t="shared" si="128"/>
        <v>0</v>
      </c>
      <c r="D923">
        <f t="shared" si="126"/>
        <v>1</v>
      </c>
      <c r="E923">
        <f t="shared" si="129"/>
        <v>0</v>
      </c>
      <c r="F923">
        <f t="shared" si="130"/>
        <v>0</v>
      </c>
      <c r="G923">
        <f t="shared" si="131"/>
        <v>0</v>
      </c>
      <c r="H923">
        <f t="shared" si="132"/>
        <v>0</v>
      </c>
      <c r="I923">
        <f t="shared" si="133"/>
        <v>0</v>
      </c>
      <c r="J923">
        <f t="shared" si="134"/>
        <v>0</v>
      </c>
    </row>
    <row r="924" spans="1:10" x14ac:dyDescent="0.3">
      <c r="A924" s="2">
        <v>139</v>
      </c>
      <c r="B924">
        <f t="shared" si="127"/>
        <v>0</v>
      </c>
      <c r="C924">
        <f t="shared" si="128"/>
        <v>0</v>
      </c>
      <c r="D924">
        <f t="shared" si="126"/>
        <v>1</v>
      </c>
      <c r="E924">
        <f t="shared" si="129"/>
        <v>0</v>
      </c>
      <c r="F924">
        <f t="shared" si="130"/>
        <v>0</v>
      </c>
      <c r="G924">
        <f t="shared" si="131"/>
        <v>0</v>
      </c>
      <c r="H924">
        <f t="shared" si="132"/>
        <v>0</v>
      </c>
      <c r="I924">
        <f t="shared" si="133"/>
        <v>0</v>
      </c>
      <c r="J924">
        <f t="shared" si="134"/>
        <v>0</v>
      </c>
    </row>
    <row r="925" spans="1:10" x14ac:dyDescent="0.3">
      <c r="A925" s="2">
        <v>140</v>
      </c>
      <c r="B925">
        <f t="shared" si="127"/>
        <v>0</v>
      </c>
      <c r="C925">
        <f t="shared" si="128"/>
        <v>0</v>
      </c>
      <c r="D925">
        <f t="shared" si="126"/>
        <v>1</v>
      </c>
      <c r="E925">
        <f t="shared" si="129"/>
        <v>0</v>
      </c>
      <c r="F925">
        <f t="shared" si="130"/>
        <v>0</v>
      </c>
      <c r="G925">
        <f t="shared" si="131"/>
        <v>0</v>
      </c>
      <c r="H925">
        <f t="shared" si="132"/>
        <v>0</v>
      </c>
      <c r="I925">
        <f t="shared" si="133"/>
        <v>0</v>
      </c>
      <c r="J925">
        <f t="shared" si="134"/>
        <v>0</v>
      </c>
    </row>
    <row r="926" spans="1:10" x14ac:dyDescent="0.3">
      <c r="A926" s="2">
        <v>140</v>
      </c>
      <c r="B926">
        <f t="shared" si="127"/>
        <v>0</v>
      </c>
      <c r="C926">
        <f t="shared" si="128"/>
        <v>0</v>
      </c>
      <c r="D926">
        <f t="shared" si="126"/>
        <v>1</v>
      </c>
      <c r="E926">
        <f t="shared" si="129"/>
        <v>0</v>
      </c>
      <c r="F926">
        <f t="shared" si="130"/>
        <v>0</v>
      </c>
      <c r="G926">
        <f t="shared" si="131"/>
        <v>0</v>
      </c>
      <c r="H926">
        <f t="shared" si="132"/>
        <v>0</v>
      </c>
      <c r="I926">
        <f t="shared" si="133"/>
        <v>0</v>
      </c>
      <c r="J926">
        <f t="shared" si="134"/>
        <v>0</v>
      </c>
    </row>
    <row r="927" spans="1:10" x14ac:dyDescent="0.3">
      <c r="A927" s="2">
        <v>140</v>
      </c>
      <c r="B927">
        <f t="shared" si="127"/>
        <v>0</v>
      </c>
      <c r="C927">
        <f t="shared" si="128"/>
        <v>0</v>
      </c>
      <c r="D927">
        <f t="shared" si="126"/>
        <v>1</v>
      </c>
      <c r="E927">
        <f t="shared" si="129"/>
        <v>0</v>
      </c>
      <c r="F927">
        <f t="shared" si="130"/>
        <v>0</v>
      </c>
      <c r="G927">
        <f t="shared" si="131"/>
        <v>0</v>
      </c>
      <c r="H927">
        <f t="shared" si="132"/>
        <v>0</v>
      </c>
      <c r="I927">
        <f t="shared" si="133"/>
        <v>0</v>
      </c>
      <c r="J927">
        <f t="shared" si="134"/>
        <v>0</v>
      </c>
    </row>
    <row r="928" spans="1:10" x14ac:dyDescent="0.3">
      <c r="A928" s="2">
        <v>140</v>
      </c>
      <c r="B928">
        <f t="shared" si="127"/>
        <v>0</v>
      </c>
      <c r="C928">
        <f t="shared" si="128"/>
        <v>0</v>
      </c>
      <c r="D928">
        <f t="shared" si="126"/>
        <v>1</v>
      </c>
      <c r="E928">
        <f t="shared" si="129"/>
        <v>0</v>
      </c>
      <c r="F928">
        <f t="shared" si="130"/>
        <v>0</v>
      </c>
      <c r="G928">
        <f t="shared" si="131"/>
        <v>0</v>
      </c>
      <c r="H928">
        <f t="shared" si="132"/>
        <v>0</v>
      </c>
      <c r="I928">
        <f t="shared" si="133"/>
        <v>0</v>
      </c>
      <c r="J928">
        <f t="shared" si="134"/>
        <v>0</v>
      </c>
    </row>
    <row r="929" spans="1:10" x14ac:dyDescent="0.3">
      <c r="A929" s="2">
        <v>140</v>
      </c>
      <c r="B929">
        <f t="shared" si="127"/>
        <v>0</v>
      </c>
      <c r="C929">
        <f t="shared" si="128"/>
        <v>0</v>
      </c>
      <c r="D929">
        <f t="shared" si="126"/>
        <v>1</v>
      </c>
      <c r="E929">
        <f t="shared" si="129"/>
        <v>0</v>
      </c>
      <c r="F929">
        <f t="shared" si="130"/>
        <v>0</v>
      </c>
      <c r="G929">
        <f t="shared" si="131"/>
        <v>0</v>
      </c>
      <c r="H929">
        <f t="shared" si="132"/>
        <v>0</v>
      </c>
      <c r="I929">
        <f t="shared" si="133"/>
        <v>0</v>
      </c>
      <c r="J929">
        <f t="shared" si="134"/>
        <v>0</v>
      </c>
    </row>
    <row r="930" spans="1:10" x14ac:dyDescent="0.3">
      <c r="A930" s="2">
        <v>141</v>
      </c>
      <c r="B930">
        <f t="shared" si="127"/>
        <v>0</v>
      </c>
      <c r="C930">
        <f t="shared" si="128"/>
        <v>0</v>
      </c>
      <c r="D930">
        <f t="shared" si="126"/>
        <v>1</v>
      </c>
      <c r="E930">
        <f t="shared" si="129"/>
        <v>0</v>
      </c>
      <c r="F930">
        <f t="shared" si="130"/>
        <v>0</v>
      </c>
      <c r="G930">
        <f t="shared" si="131"/>
        <v>0</v>
      </c>
      <c r="H930">
        <f t="shared" si="132"/>
        <v>0</v>
      </c>
      <c r="I930">
        <f t="shared" si="133"/>
        <v>0</v>
      </c>
      <c r="J930">
        <f t="shared" si="134"/>
        <v>0</v>
      </c>
    </row>
    <row r="931" spans="1:10" x14ac:dyDescent="0.3">
      <c r="A931" s="2">
        <v>141</v>
      </c>
      <c r="B931">
        <f t="shared" si="127"/>
        <v>0</v>
      </c>
      <c r="C931">
        <f t="shared" si="128"/>
        <v>0</v>
      </c>
      <c r="D931">
        <f t="shared" si="126"/>
        <v>1</v>
      </c>
      <c r="E931">
        <f t="shared" si="129"/>
        <v>0</v>
      </c>
      <c r="F931">
        <f t="shared" si="130"/>
        <v>0</v>
      </c>
      <c r="G931">
        <f t="shared" si="131"/>
        <v>0</v>
      </c>
      <c r="H931">
        <f t="shared" si="132"/>
        <v>0</v>
      </c>
      <c r="I931">
        <f t="shared" si="133"/>
        <v>0</v>
      </c>
      <c r="J931">
        <f t="shared" si="134"/>
        <v>0</v>
      </c>
    </row>
    <row r="932" spans="1:10" x14ac:dyDescent="0.3">
      <c r="A932" s="2">
        <v>141</v>
      </c>
      <c r="B932">
        <f t="shared" si="127"/>
        <v>0</v>
      </c>
      <c r="C932">
        <f t="shared" si="128"/>
        <v>0</v>
      </c>
      <c r="D932">
        <f t="shared" si="126"/>
        <v>1</v>
      </c>
      <c r="E932">
        <f t="shared" si="129"/>
        <v>0</v>
      </c>
      <c r="F932">
        <f t="shared" si="130"/>
        <v>0</v>
      </c>
      <c r="G932">
        <f t="shared" si="131"/>
        <v>0</v>
      </c>
      <c r="H932">
        <f t="shared" si="132"/>
        <v>0</v>
      </c>
      <c r="I932">
        <f t="shared" si="133"/>
        <v>0</v>
      </c>
      <c r="J932">
        <f t="shared" si="134"/>
        <v>0</v>
      </c>
    </row>
    <row r="933" spans="1:10" x14ac:dyDescent="0.3">
      <c r="A933" s="2">
        <v>141</v>
      </c>
      <c r="B933">
        <f t="shared" si="127"/>
        <v>0</v>
      </c>
      <c r="C933">
        <f t="shared" si="128"/>
        <v>0</v>
      </c>
      <c r="D933">
        <f t="shared" si="126"/>
        <v>1</v>
      </c>
      <c r="E933">
        <f t="shared" si="129"/>
        <v>0</v>
      </c>
      <c r="F933">
        <f t="shared" si="130"/>
        <v>0</v>
      </c>
      <c r="G933">
        <f t="shared" si="131"/>
        <v>0</v>
      </c>
      <c r="H933">
        <f t="shared" si="132"/>
        <v>0</v>
      </c>
      <c r="I933">
        <f t="shared" si="133"/>
        <v>0</v>
      </c>
      <c r="J933">
        <f t="shared" si="134"/>
        <v>0</v>
      </c>
    </row>
    <row r="934" spans="1:10" x14ac:dyDescent="0.3">
      <c r="A934" s="2">
        <v>141</v>
      </c>
      <c r="B934">
        <f t="shared" si="127"/>
        <v>0</v>
      </c>
      <c r="C934">
        <f t="shared" si="128"/>
        <v>0</v>
      </c>
      <c r="D934">
        <f t="shared" si="126"/>
        <v>1</v>
      </c>
      <c r="E934">
        <f t="shared" si="129"/>
        <v>0</v>
      </c>
      <c r="F934">
        <f t="shared" si="130"/>
        <v>0</v>
      </c>
      <c r="G934">
        <f t="shared" si="131"/>
        <v>0</v>
      </c>
      <c r="H934">
        <f t="shared" si="132"/>
        <v>0</v>
      </c>
      <c r="I934">
        <f t="shared" si="133"/>
        <v>0</v>
      </c>
      <c r="J934">
        <f t="shared" si="134"/>
        <v>0</v>
      </c>
    </row>
    <row r="935" spans="1:10" x14ac:dyDescent="0.3">
      <c r="A935" s="2">
        <v>141</v>
      </c>
      <c r="B935">
        <f t="shared" si="127"/>
        <v>0</v>
      </c>
      <c r="C935">
        <f t="shared" si="128"/>
        <v>0</v>
      </c>
      <c r="D935">
        <f t="shared" si="126"/>
        <v>1</v>
      </c>
      <c r="E935">
        <f t="shared" si="129"/>
        <v>0</v>
      </c>
      <c r="F935">
        <f t="shared" si="130"/>
        <v>0</v>
      </c>
      <c r="G935">
        <f t="shared" si="131"/>
        <v>0</v>
      </c>
      <c r="H935">
        <f t="shared" si="132"/>
        <v>0</v>
      </c>
      <c r="I935">
        <f t="shared" si="133"/>
        <v>0</v>
      </c>
      <c r="J935">
        <f t="shared" si="134"/>
        <v>0</v>
      </c>
    </row>
    <row r="936" spans="1:10" x14ac:dyDescent="0.3">
      <c r="A936" s="2">
        <v>141</v>
      </c>
      <c r="B936">
        <f t="shared" si="127"/>
        <v>0</v>
      </c>
      <c r="C936">
        <f t="shared" si="128"/>
        <v>0</v>
      </c>
      <c r="D936">
        <f t="shared" si="126"/>
        <v>1</v>
      </c>
      <c r="E936">
        <f t="shared" si="129"/>
        <v>0</v>
      </c>
      <c r="F936">
        <f t="shared" si="130"/>
        <v>0</v>
      </c>
      <c r="G936">
        <f t="shared" si="131"/>
        <v>0</v>
      </c>
      <c r="H936">
        <f t="shared" si="132"/>
        <v>0</v>
      </c>
      <c r="I936">
        <f t="shared" si="133"/>
        <v>0</v>
      </c>
      <c r="J936">
        <f t="shared" si="134"/>
        <v>0</v>
      </c>
    </row>
    <row r="937" spans="1:10" x14ac:dyDescent="0.3">
      <c r="A937" s="2">
        <v>141</v>
      </c>
      <c r="B937">
        <f t="shared" si="127"/>
        <v>0</v>
      </c>
      <c r="C937">
        <f t="shared" si="128"/>
        <v>0</v>
      </c>
      <c r="D937">
        <f t="shared" si="126"/>
        <v>1</v>
      </c>
      <c r="E937">
        <f t="shared" si="129"/>
        <v>0</v>
      </c>
      <c r="F937">
        <f t="shared" si="130"/>
        <v>0</v>
      </c>
      <c r="G937">
        <f t="shared" si="131"/>
        <v>0</v>
      </c>
      <c r="H937">
        <f t="shared" si="132"/>
        <v>0</v>
      </c>
      <c r="I937">
        <f t="shared" si="133"/>
        <v>0</v>
      </c>
      <c r="J937">
        <f t="shared" si="134"/>
        <v>0</v>
      </c>
    </row>
    <row r="938" spans="1:10" x14ac:dyDescent="0.3">
      <c r="A938" s="2">
        <v>141</v>
      </c>
      <c r="B938">
        <f t="shared" si="127"/>
        <v>0</v>
      </c>
      <c r="C938">
        <f t="shared" si="128"/>
        <v>0</v>
      </c>
      <c r="D938">
        <f t="shared" si="126"/>
        <v>1</v>
      </c>
      <c r="E938">
        <f t="shared" si="129"/>
        <v>0</v>
      </c>
      <c r="F938">
        <f t="shared" si="130"/>
        <v>0</v>
      </c>
      <c r="G938">
        <f t="shared" si="131"/>
        <v>0</v>
      </c>
      <c r="H938">
        <f t="shared" si="132"/>
        <v>0</v>
      </c>
      <c r="I938">
        <f t="shared" si="133"/>
        <v>0</v>
      </c>
      <c r="J938">
        <f t="shared" si="134"/>
        <v>0</v>
      </c>
    </row>
    <row r="939" spans="1:10" x14ac:dyDescent="0.3">
      <c r="A939" s="2">
        <v>141</v>
      </c>
      <c r="B939">
        <f t="shared" si="127"/>
        <v>0</v>
      </c>
      <c r="C939">
        <f t="shared" si="128"/>
        <v>0</v>
      </c>
      <c r="D939">
        <f t="shared" si="126"/>
        <v>1</v>
      </c>
      <c r="E939">
        <f t="shared" si="129"/>
        <v>0</v>
      </c>
      <c r="F939">
        <f t="shared" si="130"/>
        <v>0</v>
      </c>
      <c r="G939">
        <f t="shared" si="131"/>
        <v>0</v>
      </c>
      <c r="H939">
        <f t="shared" si="132"/>
        <v>0</v>
      </c>
      <c r="I939">
        <f t="shared" si="133"/>
        <v>0</v>
      </c>
      <c r="J939">
        <f t="shared" si="134"/>
        <v>0</v>
      </c>
    </row>
    <row r="940" spans="1:10" x14ac:dyDescent="0.3">
      <c r="A940" s="2">
        <v>141</v>
      </c>
      <c r="B940">
        <f t="shared" si="127"/>
        <v>0</v>
      </c>
      <c r="C940">
        <f t="shared" si="128"/>
        <v>0</v>
      </c>
      <c r="D940">
        <f t="shared" si="126"/>
        <v>1</v>
      </c>
      <c r="E940">
        <f t="shared" si="129"/>
        <v>0</v>
      </c>
      <c r="F940">
        <f t="shared" si="130"/>
        <v>0</v>
      </c>
      <c r="G940">
        <f t="shared" si="131"/>
        <v>0</v>
      </c>
      <c r="H940">
        <f t="shared" si="132"/>
        <v>0</v>
      </c>
      <c r="I940">
        <f t="shared" si="133"/>
        <v>0</v>
      </c>
      <c r="J940">
        <f t="shared" si="134"/>
        <v>0</v>
      </c>
    </row>
    <row r="941" spans="1:10" x14ac:dyDescent="0.3">
      <c r="A941" s="2">
        <v>141</v>
      </c>
      <c r="B941">
        <f t="shared" si="127"/>
        <v>0</v>
      </c>
      <c r="C941">
        <f t="shared" si="128"/>
        <v>0</v>
      </c>
      <c r="D941">
        <f t="shared" si="126"/>
        <v>1</v>
      </c>
      <c r="E941">
        <f t="shared" si="129"/>
        <v>0</v>
      </c>
      <c r="F941">
        <f t="shared" si="130"/>
        <v>0</v>
      </c>
      <c r="G941">
        <f t="shared" si="131"/>
        <v>0</v>
      </c>
      <c r="H941">
        <f t="shared" si="132"/>
        <v>0</v>
      </c>
      <c r="I941">
        <f t="shared" si="133"/>
        <v>0</v>
      </c>
      <c r="J941">
        <f t="shared" si="134"/>
        <v>0</v>
      </c>
    </row>
    <row r="942" spans="1:10" x14ac:dyDescent="0.3">
      <c r="A942" s="2">
        <v>141</v>
      </c>
      <c r="B942">
        <f t="shared" si="127"/>
        <v>0</v>
      </c>
      <c r="C942">
        <f t="shared" si="128"/>
        <v>0</v>
      </c>
      <c r="D942">
        <f t="shared" si="126"/>
        <v>1</v>
      </c>
      <c r="E942">
        <f t="shared" si="129"/>
        <v>0</v>
      </c>
      <c r="F942">
        <f t="shared" si="130"/>
        <v>0</v>
      </c>
      <c r="G942">
        <f t="shared" si="131"/>
        <v>0</v>
      </c>
      <c r="H942">
        <f t="shared" si="132"/>
        <v>0</v>
      </c>
      <c r="I942">
        <f t="shared" si="133"/>
        <v>0</v>
      </c>
      <c r="J942">
        <f t="shared" si="134"/>
        <v>0</v>
      </c>
    </row>
    <row r="943" spans="1:10" x14ac:dyDescent="0.3">
      <c r="A943" s="2">
        <v>142</v>
      </c>
      <c r="B943">
        <f t="shared" si="127"/>
        <v>0</v>
      </c>
      <c r="C943">
        <f t="shared" si="128"/>
        <v>0</v>
      </c>
      <c r="D943">
        <f t="shared" si="126"/>
        <v>1</v>
      </c>
      <c r="E943">
        <f t="shared" si="129"/>
        <v>0</v>
      </c>
      <c r="F943">
        <f t="shared" si="130"/>
        <v>0</v>
      </c>
      <c r="G943">
        <f t="shared" si="131"/>
        <v>0</v>
      </c>
      <c r="H943">
        <f t="shared" si="132"/>
        <v>0</v>
      </c>
      <c r="I943">
        <f t="shared" si="133"/>
        <v>0</v>
      </c>
      <c r="J943">
        <f t="shared" si="134"/>
        <v>0</v>
      </c>
    </row>
    <row r="944" spans="1:10" x14ac:dyDescent="0.3">
      <c r="A944" s="2">
        <v>142</v>
      </c>
      <c r="B944">
        <f t="shared" si="127"/>
        <v>0</v>
      </c>
      <c r="C944">
        <f t="shared" si="128"/>
        <v>0</v>
      </c>
      <c r="D944">
        <f t="shared" si="126"/>
        <v>1</v>
      </c>
      <c r="E944">
        <f t="shared" si="129"/>
        <v>0</v>
      </c>
      <c r="F944">
        <f t="shared" si="130"/>
        <v>0</v>
      </c>
      <c r="G944">
        <f t="shared" si="131"/>
        <v>0</v>
      </c>
      <c r="H944">
        <f t="shared" si="132"/>
        <v>0</v>
      </c>
      <c r="I944">
        <f t="shared" si="133"/>
        <v>0</v>
      </c>
      <c r="J944">
        <f t="shared" si="134"/>
        <v>0</v>
      </c>
    </row>
    <row r="945" spans="1:10" x14ac:dyDescent="0.3">
      <c r="A945" s="2">
        <v>142</v>
      </c>
      <c r="B945">
        <f t="shared" si="127"/>
        <v>0</v>
      </c>
      <c r="C945">
        <f t="shared" si="128"/>
        <v>0</v>
      </c>
      <c r="D945">
        <f t="shared" si="126"/>
        <v>1</v>
      </c>
      <c r="E945">
        <f t="shared" si="129"/>
        <v>0</v>
      </c>
      <c r="F945">
        <f t="shared" si="130"/>
        <v>0</v>
      </c>
      <c r="G945">
        <f t="shared" si="131"/>
        <v>0</v>
      </c>
      <c r="H945">
        <f t="shared" si="132"/>
        <v>0</v>
      </c>
      <c r="I945">
        <f t="shared" si="133"/>
        <v>0</v>
      </c>
      <c r="J945">
        <f t="shared" si="134"/>
        <v>0</v>
      </c>
    </row>
    <row r="946" spans="1:10" x14ac:dyDescent="0.3">
      <c r="A946" s="2">
        <v>142</v>
      </c>
      <c r="B946">
        <f t="shared" si="127"/>
        <v>0</v>
      </c>
      <c r="C946">
        <f t="shared" si="128"/>
        <v>0</v>
      </c>
      <c r="D946">
        <f t="shared" si="126"/>
        <v>1</v>
      </c>
      <c r="E946">
        <f t="shared" si="129"/>
        <v>0</v>
      </c>
      <c r="F946">
        <f t="shared" si="130"/>
        <v>0</v>
      </c>
      <c r="G946">
        <f t="shared" si="131"/>
        <v>0</v>
      </c>
      <c r="H946">
        <f t="shared" si="132"/>
        <v>0</v>
      </c>
      <c r="I946">
        <f t="shared" si="133"/>
        <v>0</v>
      </c>
      <c r="J946">
        <f t="shared" si="134"/>
        <v>0</v>
      </c>
    </row>
    <row r="947" spans="1:10" x14ac:dyDescent="0.3">
      <c r="A947" s="2">
        <v>142</v>
      </c>
      <c r="B947">
        <f t="shared" si="127"/>
        <v>0</v>
      </c>
      <c r="C947">
        <f t="shared" si="128"/>
        <v>0</v>
      </c>
      <c r="D947">
        <f t="shared" si="126"/>
        <v>1</v>
      </c>
      <c r="E947">
        <f t="shared" si="129"/>
        <v>0</v>
      </c>
      <c r="F947">
        <f t="shared" si="130"/>
        <v>0</v>
      </c>
      <c r="G947">
        <f t="shared" si="131"/>
        <v>0</v>
      </c>
      <c r="H947">
        <f t="shared" si="132"/>
        <v>0</v>
      </c>
      <c r="I947">
        <f t="shared" si="133"/>
        <v>0</v>
      </c>
      <c r="J947">
        <f t="shared" si="134"/>
        <v>0</v>
      </c>
    </row>
    <row r="948" spans="1:10" x14ac:dyDescent="0.3">
      <c r="A948" s="2">
        <v>142</v>
      </c>
      <c r="B948">
        <f t="shared" si="127"/>
        <v>0</v>
      </c>
      <c r="C948">
        <f t="shared" si="128"/>
        <v>0</v>
      </c>
      <c r="D948">
        <f t="shared" si="126"/>
        <v>1</v>
      </c>
      <c r="E948">
        <f t="shared" si="129"/>
        <v>0</v>
      </c>
      <c r="F948">
        <f t="shared" si="130"/>
        <v>0</v>
      </c>
      <c r="G948">
        <f t="shared" si="131"/>
        <v>0</v>
      </c>
      <c r="H948">
        <f t="shared" si="132"/>
        <v>0</v>
      </c>
      <c r="I948">
        <f t="shared" si="133"/>
        <v>0</v>
      </c>
      <c r="J948">
        <f t="shared" si="134"/>
        <v>0</v>
      </c>
    </row>
    <row r="949" spans="1:10" x14ac:dyDescent="0.3">
      <c r="A949" s="2">
        <v>142</v>
      </c>
      <c r="B949">
        <f t="shared" si="127"/>
        <v>0</v>
      </c>
      <c r="C949">
        <f t="shared" si="128"/>
        <v>0</v>
      </c>
      <c r="D949">
        <f t="shared" si="126"/>
        <v>1</v>
      </c>
      <c r="E949">
        <f t="shared" si="129"/>
        <v>0</v>
      </c>
      <c r="F949">
        <f t="shared" si="130"/>
        <v>0</v>
      </c>
      <c r="G949">
        <f t="shared" si="131"/>
        <v>0</v>
      </c>
      <c r="H949">
        <f t="shared" si="132"/>
        <v>0</v>
      </c>
      <c r="I949">
        <f t="shared" si="133"/>
        <v>0</v>
      </c>
      <c r="J949">
        <f t="shared" si="134"/>
        <v>0</v>
      </c>
    </row>
    <row r="950" spans="1:10" x14ac:dyDescent="0.3">
      <c r="A950" s="2">
        <v>143</v>
      </c>
      <c r="B950">
        <f t="shared" si="127"/>
        <v>0</v>
      </c>
      <c r="C950">
        <f t="shared" si="128"/>
        <v>0</v>
      </c>
      <c r="D950">
        <f t="shared" si="126"/>
        <v>1</v>
      </c>
      <c r="E950">
        <f t="shared" si="129"/>
        <v>0</v>
      </c>
      <c r="F950">
        <f t="shared" si="130"/>
        <v>0</v>
      </c>
      <c r="G950">
        <f t="shared" si="131"/>
        <v>0</v>
      </c>
      <c r="H950">
        <f t="shared" si="132"/>
        <v>0</v>
      </c>
      <c r="I950">
        <f t="shared" si="133"/>
        <v>0</v>
      </c>
      <c r="J950">
        <f t="shared" si="134"/>
        <v>0</v>
      </c>
    </row>
    <row r="951" spans="1:10" x14ac:dyDescent="0.3">
      <c r="A951" s="2">
        <v>143</v>
      </c>
      <c r="B951">
        <f t="shared" si="127"/>
        <v>0</v>
      </c>
      <c r="C951">
        <f t="shared" si="128"/>
        <v>0</v>
      </c>
      <c r="D951">
        <f t="shared" si="126"/>
        <v>1</v>
      </c>
      <c r="E951">
        <f t="shared" si="129"/>
        <v>0</v>
      </c>
      <c r="F951">
        <f t="shared" si="130"/>
        <v>0</v>
      </c>
      <c r="G951">
        <f t="shared" si="131"/>
        <v>0</v>
      </c>
      <c r="H951">
        <f t="shared" si="132"/>
        <v>0</v>
      </c>
      <c r="I951">
        <f t="shared" si="133"/>
        <v>0</v>
      </c>
      <c r="J951">
        <f t="shared" si="134"/>
        <v>0</v>
      </c>
    </row>
    <row r="952" spans="1:10" x14ac:dyDescent="0.3">
      <c r="A952" s="2">
        <v>143</v>
      </c>
      <c r="B952">
        <f t="shared" si="127"/>
        <v>0</v>
      </c>
      <c r="C952">
        <f t="shared" si="128"/>
        <v>0</v>
      </c>
      <c r="D952">
        <f t="shared" si="126"/>
        <v>1</v>
      </c>
      <c r="E952">
        <f t="shared" si="129"/>
        <v>0</v>
      </c>
      <c r="F952">
        <f t="shared" si="130"/>
        <v>0</v>
      </c>
      <c r="G952">
        <f t="shared" si="131"/>
        <v>0</v>
      </c>
      <c r="H952">
        <f t="shared" si="132"/>
        <v>0</v>
      </c>
      <c r="I952">
        <f t="shared" si="133"/>
        <v>0</v>
      </c>
      <c r="J952">
        <f t="shared" si="134"/>
        <v>0</v>
      </c>
    </row>
    <row r="953" spans="1:10" x14ac:dyDescent="0.3">
      <c r="A953" s="2">
        <v>143</v>
      </c>
      <c r="B953">
        <f t="shared" si="127"/>
        <v>0</v>
      </c>
      <c r="C953">
        <f t="shared" si="128"/>
        <v>0</v>
      </c>
      <c r="D953">
        <f t="shared" si="126"/>
        <v>1</v>
      </c>
      <c r="E953">
        <f t="shared" si="129"/>
        <v>0</v>
      </c>
      <c r="F953">
        <f t="shared" si="130"/>
        <v>0</v>
      </c>
      <c r="G953">
        <f t="shared" si="131"/>
        <v>0</v>
      </c>
      <c r="H953">
        <f t="shared" si="132"/>
        <v>0</v>
      </c>
      <c r="I953">
        <f t="shared" si="133"/>
        <v>0</v>
      </c>
      <c r="J953">
        <f t="shared" si="134"/>
        <v>0</v>
      </c>
    </row>
    <row r="954" spans="1:10" x14ac:dyDescent="0.3">
      <c r="A954" s="2">
        <v>143</v>
      </c>
      <c r="B954">
        <f t="shared" si="127"/>
        <v>0</v>
      </c>
      <c r="C954">
        <f t="shared" si="128"/>
        <v>0</v>
      </c>
      <c r="D954">
        <f t="shared" si="126"/>
        <v>1</v>
      </c>
      <c r="E954">
        <f t="shared" si="129"/>
        <v>0</v>
      </c>
      <c r="F954">
        <f t="shared" si="130"/>
        <v>0</v>
      </c>
      <c r="G954">
        <f t="shared" si="131"/>
        <v>0</v>
      </c>
      <c r="H954">
        <f t="shared" si="132"/>
        <v>0</v>
      </c>
      <c r="I954">
        <f t="shared" si="133"/>
        <v>0</v>
      </c>
      <c r="J954">
        <f t="shared" si="134"/>
        <v>0</v>
      </c>
    </row>
    <row r="955" spans="1:10" x14ac:dyDescent="0.3">
      <c r="A955" s="2">
        <v>143</v>
      </c>
      <c r="B955">
        <f t="shared" si="127"/>
        <v>0</v>
      </c>
      <c r="C955">
        <f t="shared" si="128"/>
        <v>0</v>
      </c>
      <c r="D955">
        <f t="shared" si="126"/>
        <v>1</v>
      </c>
      <c r="E955">
        <f t="shared" si="129"/>
        <v>0</v>
      </c>
      <c r="F955">
        <f t="shared" si="130"/>
        <v>0</v>
      </c>
      <c r="G955">
        <f t="shared" si="131"/>
        <v>0</v>
      </c>
      <c r="H955">
        <f t="shared" si="132"/>
        <v>0</v>
      </c>
      <c r="I955">
        <f t="shared" si="133"/>
        <v>0</v>
      </c>
      <c r="J955">
        <f t="shared" si="134"/>
        <v>0</v>
      </c>
    </row>
    <row r="956" spans="1:10" x14ac:dyDescent="0.3">
      <c r="A956" s="2">
        <v>143</v>
      </c>
      <c r="B956">
        <f t="shared" si="127"/>
        <v>0</v>
      </c>
      <c r="C956">
        <f t="shared" si="128"/>
        <v>0</v>
      </c>
      <c r="D956">
        <f t="shared" si="126"/>
        <v>1</v>
      </c>
      <c r="E956">
        <f t="shared" si="129"/>
        <v>0</v>
      </c>
      <c r="F956">
        <f t="shared" si="130"/>
        <v>0</v>
      </c>
      <c r="G956">
        <f t="shared" si="131"/>
        <v>0</v>
      </c>
      <c r="H956">
        <f t="shared" si="132"/>
        <v>0</v>
      </c>
      <c r="I956">
        <f t="shared" si="133"/>
        <v>0</v>
      </c>
      <c r="J956">
        <f t="shared" si="134"/>
        <v>0</v>
      </c>
    </row>
    <row r="957" spans="1:10" x14ac:dyDescent="0.3">
      <c r="A957" s="2">
        <v>143</v>
      </c>
      <c r="B957">
        <f t="shared" si="127"/>
        <v>0</v>
      </c>
      <c r="C957">
        <f t="shared" si="128"/>
        <v>0</v>
      </c>
      <c r="D957">
        <f t="shared" si="126"/>
        <v>1</v>
      </c>
      <c r="E957">
        <f t="shared" si="129"/>
        <v>0</v>
      </c>
      <c r="F957">
        <f t="shared" si="130"/>
        <v>0</v>
      </c>
      <c r="G957">
        <f t="shared" si="131"/>
        <v>0</v>
      </c>
      <c r="H957">
        <f t="shared" si="132"/>
        <v>0</v>
      </c>
      <c r="I957">
        <f t="shared" si="133"/>
        <v>0</v>
      </c>
      <c r="J957">
        <f t="shared" si="134"/>
        <v>0</v>
      </c>
    </row>
    <row r="958" spans="1:10" x14ac:dyDescent="0.3">
      <c r="A958" s="2">
        <v>143</v>
      </c>
      <c r="B958">
        <f t="shared" si="127"/>
        <v>0</v>
      </c>
      <c r="C958">
        <f t="shared" si="128"/>
        <v>0</v>
      </c>
      <c r="D958">
        <f t="shared" si="126"/>
        <v>1</v>
      </c>
      <c r="E958">
        <f t="shared" si="129"/>
        <v>0</v>
      </c>
      <c r="F958">
        <f t="shared" si="130"/>
        <v>0</v>
      </c>
      <c r="G958">
        <f t="shared" si="131"/>
        <v>0</v>
      </c>
      <c r="H958">
        <f t="shared" si="132"/>
        <v>0</v>
      </c>
      <c r="I958">
        <f t="shared" si="133"/>
        <v>0</v>
      </c>
      <c r="J958">
        <f t="shared" si="134"/>
        <v>0</v>
      </c>
    </row>
    <row r="959" spans="1:10" x14ac:dyDescent="0.3">
      <c r="A959" s="2">
        <v>143</v>
      </c>
      <c r="B959">
        <f t="shared" si="127"/>
        <v>0</v>
      </c>
      <c r="C959">
        <f t="shared" si="128"/>
        <v>0</v>
      </c>
      <c r="D959">
        <f t="shared" si="126"/>
        <v>1</v>
      </c>
      <c r="E959">
        <f t="shared" si="129"/>
        <v>0</v>
      </c>
      <c r="F959">
        <f t="shared" si="130"/>
        <v>0</v>
      </c>
      <c r="G959">
        <f t="shared" si="131"/>
        <v>0</v>
      </c>
      <c r="H959">
        <f t="shared" si="132"/>
        <v>0</v>
      </c>
      <c r="I959">
        <f t="shared" si="133"/>
        <v>0</v>
      </c>
      <c r="J959">
        <f t="shared" si="134"/>
        <v>0</v>
      </c>
    </row>
    <row r="960" spans="1:10" x14ac:dyDescent="0.3">
      <c r="A960" s="2">
        <v>144</v>
      </c>
      <c r="B960">
        <f t="shared" si="127"/>
        <v>0</v>
      </c>
      <c r="C960">
        <f t="shared" si="128"/>
        <v>0</v>
      </c>
      <c r="D960">
        <f t="shared" si="126"/>
        <v>1</v>
      </c>
      <c r="E960">
        <f t="shared" si="129"/>
        <v>0</v>
      </c>
      <c r="F960">
        <f t="shared" si="130"/>
        <v>0</v>
      </c>
      <c r="G960">
        <f t="shared" si="131"/>
        <v>0</v>
      </c>
      <c r="H960">
        <f t="shared" si="132"/>
        <v>0</v>
      </c>
      <c r="I960">
        <f t="shared" si="133"/>
        <v>0</v>
      </c>
      <c r="J960">
        <f t="shared" si="134"/>
        <v>0</v>
      </c>
    </row>
    <row r="961" spans="1:10" x14ac:dyDescent="0.3">
      <c r="A961" s="2">
        <v>144</v>
      </c>
      <c r="B961">
        <f t="shared" si="127"/>
        <v>0</v>
      </c>
      <c r="C961">
        <f t="shared" si="128"/>
        <v>0</v>
      </c>
      <c r="D961">
        <f t="shared" ref="D961:D1024" si="135" xml:space="preserve"> IF(AND(100&lt;A961, A961&lt;301), 1, 0)</f>
        <v>1</v>
      </c>
      <c r="E961">
        <f t="shared" si="129"/>
        <v>0</v>
      </c>
      <c r="F961">
        <f t="shared" si="130"/>
        <v>0</v>
      </c>
      <c r="G961">
        <f t="shared" si="131"/>
        <v>0</v>
      </c>
      <c r="H961">
        <f t="shared" si="132"/>
        <v>0</v>
      </c>
      <c r="I961">
        <f t="shared" si="133"/>
        <v>0</v>
      </c>
      <c r="J961">
        <f t="shared" si="134"/>
        <v>0</v>
      </c>
    </row>
    <row r="962" spans="1:10" x14ac:dyDescent="0.3">
      <c r="A962" s="2">
        <v>144</v>
      </c>
      <c r="B962">
        <f t="shared" ref="B962:B1025" si="136" xml:space="preserve"> IF(A962&lt;51, 1, 0)</f>
        <v>0</v>
      </c>
      <c r="C962">
        <f t="shared" ref="C962:C1025" si="137" xml:space="preserve"> IF(AND(50&lt;A962, A962&lt;101), 1, 0)</f>
        <v>0</v>
      </c>
      <c r="D962">
        <f t="shared" si="135"/>
        <v>1</v>
      </c>
      <c r="E962">
        <f t="shared" ref="E962:E1025" si="138" xml:space="preserve"> IF(AND(300&lt;A962, A962&lt;501), 1, 0)</f>
        <v>0</v>
      </c>
      <c r="F962">
        <f t="shared" ref="F962:F1025" si="139" xml:space="preserve"> IF(AND(500&lt;A962, A962&lt;701), 1, 0)</f>
        <v>0</v>
      </c>
      <c r="G962">
        <f t="shared" ref="G962:G1025" si="140" xml:space="preserve"> IF(AND(700&lt;A962, A962&lt;901), 1, 0)</f>
        <v>0</v>
      </c>
      <c r="H962">
        <f t="shared" ref="H962:H1025" si="141" xml:space="preserve"> IF(AND(900&lt;A962, A962&lt;1101), 1, 0)</f>
        <v>0</v>
      </c>
      <c r="I962">
        <f t="shared" ref="I962:I1025" si="142" xml:space="preserve"> IF(AND(1100&lt;A962, A962&lt;2000), 1, 0)</f>
        <v>0</v>
      </c>
      <c r="J962">
        <f t="shared" ref="J962:J1025" si="143" xml:space="preserve"> IF(AND(2000&lt;A962, A962&lt;4000), 1, 0)</f>
        <v>0</v>
      </c>
    </row>
    <row r="963" spans="1:10" x14ac:dyDescent="0.3">
      <c r="A963" s="2">
        <v>144</v>
      </c>
      <c r="B963">
        <f t="shared" si="136"/>
        <v>0</v>
      </c>
      <c r="C963">
        <f t="shared" si="137"/>
        <v>0</v>
      </c>
      <c r="D963">
        <f t="shared" si="135"/>
        <v>1</v>
      </c>
      <c r="E963">
        <f t="shared" si="138"/>
        <v>0</v>
      </c>
      <c r="F963">
        <f t="shared" si="139"/>
        <v>0</v>
      </c>
      <c r="G963">
        <f t="shared" si="140"/>
        <v>0</v>
      </c>
      <c r="H963">
        <f t="shared" si="141"/>
        <v>0</v>
      </c>
      <c r="I963">
        <f t="shared" si="142"/>
        <v>0</v>
      </c>
      <c r="J963">
        <f t="shared" si="143"/>
        <v>0</v>
      </c>
    </row>
    <row r="964" spans="1:10" x14ac:dyDescent="0.3">
      <c r="A964" s="2">
        <v>144</v>
      </c>
      <c r="B964">
        <f t="shared" si="136"/>
        <v>0</v>
      </c>
      <c r="C964">
        <f t="shared" si="137"/>
        <v>0</v>
      </c>
      <c r="D964">
        <f t="shared" si="135"/>
        <v>1</v>
      </c>
      <c r="E964">
        <f t="shared" si="138"/>
        <v>0</v>
      </c>
      <c r="F964">
        <f t="shared" si="139"/>
        <v>0</v>
      </c>
      <c r="G964">
        <f t="shared" si="140"/>
        <v>0</v>
      </c>
      <c r="H964">
        <f t="shared" si="141"/>
        <v>0</v>
      </c>
      <c r="I964">
        <f t="shared" si="142"/>
        <v>0</v>
      </c>
      <c r="J964">
        <f t="shared" si="143"/>
        <v>0</v>
      </c>
    </row>
    <row r="965" spans="1:10" x14ac:dyDescent="0.3">
      <c r="A965" s="2">
        <v>144</v>
      </c>
      <c r="B965">
        <f t="shared" si="136"/>
        <v>0</v>
      </c>
      <c r="C965">
        <f t="shared" si="137"/>
        <v>0</v>
      </c>
      <c r="D965">
        <f t="shared" si="135"/>
        <v>1</v>
      </c>
      <c r="E965">
        <f t="shared" si="138"/>
        <v>0</v>
      </c>
      <c r="F965">
        <f t="shared" si="139"/>
        <v>0</v>
      </c>
      <c r="G965">
        <f t="shared" si="140"/>
        <v>0</v>
      </c>
      <c r="H965">
        <f t="shared" si="141"/>
        <v>0</v>
      </c>
      <c r="I965">
        <f t="shared" si="142"/>
        <v>0</v>
      </c>
      <c r="J965">
        <f t="shared" si="143"/>
        <v>0</v>
      </c>
    </row>
    <row r="966" spans="1:10" x14ac:dyDescent="0.3">
      <c r="A966" s="2">
        <v>144</v>
      </c>
      <c r="B966">
        <f t="shared" si="136"/>
        <v>0</v>
      </c>
      <c r="C966">
        <f t="shared" si="137"/>
        <v>0</v>
      </c>
      <c r="D966">
        <f t="shared" si="135"/>
        <v>1</v>
      </c>
      <c r="E966">
        <f t="shared" si="138"/>
        <v>0</v>
      </c>
      <c r="F966">
        <f t="shared" si="139"/>
        <v>0</v>
      </c>
      <c r="G966">
        <f t="shared" si="140"/>
        <v>0</v>
      </c>
      <c r="H966">
        <f t="shared" si="141"/>
        <v>0</v>
      </c>
      <c r="I966">
        <f t="shared" si="142"/>
        <v>0</v>
      </c>
      <c r="J966">
        <f t="shared" si="143"/>
        <v>0</v>
      </c>
    </row>
    <row r="967" spans="1:10" x14ac:dyDescent="0.3">
      <c r="A967" s="2">
        <v>145</v>
      </c>
      <c r="B967">
        <f t="shared" si="136"/>
        <v>0</v>
      </c>
      <c r="C967">
        <f t="shared" si="137"/>
        <v>0</v>
      </c>
      <c r="D967">
        <f t="shared" si="135"/>
        <v>1</v>
      </c>
      <c r="E967">
        <f t="shared" si="138"/>
        <v>0</v>
      </c>
      <c r="F967">
        <f t="shared" si="139"/>
        <v>0</v>
      </c>
      <c r="G967">
        <f t="shared" si="140"/>
        <v>0</v>
      </c>
      <c r="H967">
        <f t="shared" si="141"/>
        <v>0</v>
      </c>
      <c r="I967">
        <f t="shared" si="142"/>
        <v>0</v>
      </c>
      <c r="J967">
        <f t="shared" si="143"/>
        <v>0</v>
      </c>
    </row>
    <row r="968" spans="1:10" x14ac:dyDescent="0.3">
      <c r="A968" s="2">
        <v>145</v>
      </c>
      <c r="B968">
        <f t="shared" si="136"/>
        <v>0</v>
      </c>
      <c r="C968">
        <f t="shared" si="137"/>
        <v>0</v>
      </c>
      <c r="D968">
        <f t="shared" si="135"/>
        <v>1</v>
      </c>
      <c r="E968">
        <f t="shared" si="138"/>
        <v>0</v>
      </c>
      <c r="F968">
        <f t="shared" si="139"/>
        <v>0</v>
      </c>
      <c r="G968">
        <f t="shared" si="140"/>
        <v>0</v>
      </c>
      <c r="H968">
        <f t="shared" si="141"/>
        <v>0</v>
      </c>
      <c r="I968">
        <f t="shared" si="142"/>
        <v>0</v>
      </c>
      <c r="J968">
        <f t="shared" si="143"/>
        <v>0</v>
      </c>
    </row>
    <row r="969" spans="1:10" x14ac:dyDescent="0.3">
      <c r="A969" s="2">
        <v>145</v>
      </c>
      <c r="B969">
        <f t="shared" si="136"/>
        <v>0</v>
      </c>
      <c r="C969">
        <f t="shared" si="137"/>
        <v>0</v>
      </c>
      <c r="D969">
        <f t="shared" si="135"/>
        <v>1</v>
      </c>
      <c r="E969">
        <f t="shared" si="138"/>
        <v>0</v>
      </c>
      <c r="F969">
        <f t="shared" si="139"/>
        <v>0</v>
      </c>
      <c r="G969">
        <f t="shared" si="140"/>
        <v>0</v>
      </c>
      <c r="H969">
        <f t="shared" si="141"/>
        <v>0</v>
      </c>
      <c r="I969">
        <f t="shared" si="142"/>
        <v>0</v>
      </c>
      <c r="J969">
        <f t="shared" si="143"/>
        <v>0</v>
      </c>
    </row>
    <row r="970" spans="1:10" x14ac:dyDescent="0.3">
      <c r="A970" s="2">
        <v>145</v>
      </c>
      <c r="B970">
        <f t="shared" si="136"/>
        <v>0</v>
      </c>
      <c r="C970">
        <f t="shared" si="137"/>
        <v>0</v>
      </c>
      <c r="D970">
        <f t="shared" si="135"/>
        <v>1</v>
      </c>
      <c r="E970">
        <f t="shared" si="138"/>
        <v>0</v>
      </c>
      <c r="F970">
        <f t="shared" si="139"/>
        <v>0</v>
      </c>
      <c r="G970">
        <f t="shared" si="140"/>
        <v>0</v>
      </c>
      <c r="H970">
        <f t="shared" si="141"/>
        <v>0</v>
      </c>
      <c r="I970">
        <f t="shared" si="142"/>
        <v>0</v>
      </c>
      <c r="J970">
        <f t="shared" si="143"/>
        <v>0</v>
      </c>
    </row>
    <row r="971" spans="1:10" x14ac:dyDescent="0.3">
      <c r="A971" s="2">
        <v>145</v>
      </c>
      <c r="B971">
        <f t="shared" si="136"/>
        <v>0</v>
      </c>
      <c r="C971">
        <f t="shared" si="137"/>
        <v>0</v>
      </c>
      <c r="D971">
        <f t="shared" si="135"/>
        <v>1</v>
      </c>
      <c r="E971">
        <f t="shared" si="138"/>
        <v>0</v>
      </c>
      <c r="F971">
        <f t="shared" si="139"/>
        <v>0</v>
      </c>
      <c r="G971">
        <f t="shared" si="140"/>
        <v>0</v>
      </c>
      <c r="H971">
        <f t="shared" si="141"/>
        <v>0</v>
      </c>
      <c r="I971">
        <f t="shared" si="142"/>
        <v>0</v>
      </c>
      <c r="J971">
        <f t="shared" si="143"/>
        <v>0</v>
      </c>
    </row>
    <row r="972" spans="1:10" x14ac:dyDescent="0.3">
      <c r="A972" s="2">
        <v>145</v>
      </c>
      <c r="B972">
        <f t="shared" si="136"/>
        <v>0</v>
      </c>
      <c r="C972">
        <f t="shared" si="137"/>
        <v>0</v>
      </c>
      <c r="D972">
        <f t="shared" si="135"/>
        <v>1</v>
      </c>
      <c r="E972">
        <f t="shared" si="138"/>
        <v>0</v>
      </c>
      <c r="F972">
        <f t="shared" si="139"/>
        <v>0</v>
      </c>
      <c r="G972">
        <f t="shared" si="140"/>
        <v>0</v>
      </c>
      <c r="H972">
        <f t="shared" si="141"/>
        <v>0</v>
      </c>
      <c r="I972">
        <f t="shared" si="142"/>
        <v>0</v>
      </c>
      <c r="J972">
        <f t="shared" si="143"/>
        <v>0</v>
      </c>
    </row>
    <row r="973" spans="1:10" x14ac:dyDescent="0.3">
      <c r="A973" s="2">
        <v>145</v>
      </c>
      <c r="B973">
        <f t="shared" si="136"/>
        <v>0</v>
      </c>
      <c r="C973">
        <f t="shared" si="137"/>
        <v>0</v>
      </c>
      <c r="D973">
        <f t="shared" si="135"/>
        <v>1</v>
      </c>
      <c r="E973">
        <f t="shared" si="138"/>
        <v>0</v>
      </c>
      <c r="F973">
        <f t="shared" si="139"/>
        <v>0</v>
      </c>
      <c r="G973">
        <f t="shared" si="140"/>
        <v>0</v>
      </c>
      <c r="H973">
        <f t="shared" si="141"/>
        <v>0</v>
      </c>
      <c r="I973">
        <f t="shared" si="142"/>
        <v>0</v>
      </c>
      <c r="J973">
        <f t="shared" si="143"/>
        <v>0</v>
      </c>
    </row>
    <row r="974" spans="1:10" x14ac:dyDescent="0.3">
      <c r="A974" s="2">
        <v>145</v>
      </c>
      <c r="B974">
        <f t="shared" si="136"/>
        <v>0</v>
      </c>
      <c r="C974">
        <f t="shared" si="137"/>
        <v>0</v>
      </c>
      <c r="D974">
        <f t="shared" si="135"/>
        <v>1</v>
      </c>
      <c r="E974">
        <f t="shared" si="138"/>
        <v>0</v>
      </c>
      <c r="F974">
        <f t="shared" si="139"/>
        <v>0</v>
      </c>
      <c r="G974">
        <f t="shared" si="140"/>
        <v>0</v>
      </c>
      <c r="H974">
        <f t="shared" si="141"/>
        <v>0</v>
      </c>
      <c r="I974">
        <f t="shared" si="142"/>
        <v>0</v>
      </c>
      <c r="J974">
        <f t="shared" si="143"/>
        <v>0</v>
      </c>
    </row>
    <row r="975" spans="1:10" x14ac:dyDescent="0.3">
      <c r="A975" s="2">
        <v>145</v>
      </c>
      <c r="B975">
        <f t="shared" si="136"/>
        <v>0</v>
      </c>
      <c r="C975">
        <f t="shared" si="137"/>
        <v>0</v>
      </c>
      <c r="D975">
        <f t="shared" si="135"/>
        <v>1</v>
      </c>
      <c r="E975">
        <f t="shared" si="138"/>
        <v>0</v>
      </c>
      <c r="F975">
        <f t="shared" si="139"/>
        <v>0</v>
      </c>
      <c r="G975">
        <f t="shared" si="140"/>
        <v>0</v>
      </c>
      <c r="H975">
        <f t="shared" si="141"/>
        <v>0</v>
      </c>
      <c r="I975">
        <f t="shared" si="142"/>
        <v>0</v>
      </c>
      <c r="J975">
        <f t="shared" si="143"/>
        <v>0</v>
      </c>
    </row>
    <row r="976" spans="1:10" x14ac:dyDescent="0.3">
      <c r="A976" s="2">
        <v>145</v>
      </c>
      <c r="B976">
        <f t="shared" si="136"/>
        <v>0</v>
      </c>
      <c r="C976">
        <f t="shared" si="137"/>
        <v>0</v>
      </c>
      <c r="D976">
        <f t="shared" si="135"/>
        <v>1</v>
      </c>
      <c r="E976">
        <f t="shared" si="138"/>
        <v>0</v>
      </c>
      <c r="F976">
        <f t="shared" si="139"/>
        <v>0</v>
      </c>
      <c r="G976">
        <f t="shared" si="140"/>
        <v>0</v>
      </c>
      <c r="H976">
        <f t="shared" si="141"/>
        <v>0</v>
      </c>
      <c r="I976">
        <f t="shared" si="142"/>
        <v>0</v>
      </c>
      <c r="J976">
        <f t="shared" si="143"/>
        <v>0</v>
      </c>
    </row>
    <row r="977" spans="1:10" x14ac:dyDescent="0.3">
      <c r="A977" s="2">
        <v>145</v>
      </c>
      <c r="B977">
        <f t="shared" si="136"/>
        <v>0</v>
      </c>
      <c r="C977">
        <f t="shared" si="137"/>
        <v>0</v>
      </c>
      <c r="D977">
        <f t="shared" si="135"/>
        <v>1</v>
      </c>
      <c r="E977">
        <f t="shared" si="138"/>
        <v>0</v>
      </c>
      <c r="F977">
        <f t="shared" si="139"/>
        <v>0</v>
      </c>
      <c r="G977">
        <f t="shared" si="140"/>
        <v>0</v>
      </c>
      <c r="H977">
        <f t="shared" si="141"/>
        <v>0</v>
      </c>
      <c r="I977">
        <f t="shared" si="142"/>
        <v>0</v>
      </c>
      <c r="J977">
        <f t="shared" si="143"/>
        <v>0</v>
      </c>
    </row>
    <row r="978" spans="1:10" x14ac:dyDescent="0.3">
      <c r="A978" s="2">
        <v>145</v>
      </c>
      <c r="B978">
        <f t="shared" si="136"/>
        <v>0</v>
      </c>
      <c r="C978">
        <f t="shared" si="137"/>
        <v>0</v>
      </c>
      <c r="D978">
        <f t="shared" si="135"/>
        <v>1</v>
      </c>
      <c r="E978">
        <f t="shared" si="138"/>
        <v>0</v>
      </c>
      <c r="F978">
        <f t="shared" si="139"/>
        <v>0</v>
      </c>
      <c r="G978">
        <f t="shared" si="140"/>
        <v>0</v>
      </c>
      <c r="H978">
        <f t="shared" si="141"/>
        <v>0</v>
      </c>
      <c r="I978">
        <f t="shared" si="142"/>
        <v>0</v>
      </c>
      <c r="J978">
        <f t="shared" si="143"/>
        <v>0</v>
      </c>
    </row>
    <row r="979" spans="1:10" x14ac:dyDescent="0.3">
      <c r="A979" s="2">
        <v>145</v>
      </c>
      <c r="B979">
        <f t="shared" si="136"/>
        <v>0</v>
      </c>
      <c r="C979">
        <f t="shared" si="137"/>
        <v>0</v>
      </c>
      <c r="D979">
        <f t="shared" si="135"/>
        <v>1</v>
      </c>
      <c r="E979">
        <f t="shared" si="138"/>
        <v>0</v>
      </c>
      <c r="F979">
        <f t="shared" si="139"/>
        <v>0</v>
      </c>
      <c r="G979">
        <f t="shared" si="140"/>
        <v>0</v>
      </c>
      <c r="H979">
        <f t="shared" si="141"/>
        <v>0</v>
      </c>
      <c r="I979">
        <f t="shared" si="142"/>
        <v>0</v>
      </c>
      <c r="J979">
        <f t="shared" si="143"/>
        <v>0</v>
      </c>
    </row>
    <row r="980" spans="1:10" x14ac:dyDescent="0.3">
      <c r="A980" s="2">
        <v>146</v>
      </c>
      <c r="B980">
        <f t="shared" si="136"/>
        <v>0</v>
      </c>
      <c r="C980">
        <f t="shared" si="137"/>
        <v>0</v>
      </c>
      <c r="D980">
        <f t="shared" si="135"/>
        <v>1</v>
      </c>
      <c r="E980">
        <f t="shared" si="138"/>
        <v>0</v>
      </c>
      <c r="F980">
        <f t="shared" si="139"/>
        <v>0</v>
      </c>
      <c r="G980">
        <f t="shared" si="140"/>
        <v>0</v>
      </c>
      <c r="H980">
        <f t="shared" si="141"/>
        <v>0</v>
      </c>
      <c r="I980">
        <f t="shared" si="142"/>
        <v>0</v>
      </c>
      <c r="J980">
        <f t="shared" si="143"/>
        <v>0</v>
      </c>
    </row>
    <row r="981" spans="1:10" x14ac:dyDescent="0.3">
      <c r="A981" s="2">
        <v>146</v>
      </c>
      <c r="B981">
        <f t="shared" si="136"/>
        <v>0</v>
      </c>
      <c r="C981">
        <f t="shared" si="137"/>
        <v>0</v>
      </c>
      <c r="D981">
        <f t="shared" si="135"/>
        <v>1</v>
      </c>
      <c r="E981">
        <f t="shared" si="138"/>
        <v>0</v>
      </c>
      <c r="F981">
        <f t="shared" si="139"/>
        <v>0</v>
      </c>
      <c r="G981">
        <f t="shared" si="140"/>
        <v>0</v>
      </c>
      <c r="H981">
        <f t="shared" si="141"/>
        <v>0</v>
      </c>
      <c r="I981">
        <f t="shared" si="142"/>
        <v>0</v>
      </c>
      <c r="J981">
        <f t="shared" si="143"/>
        <v>0</v>
      </c>
    </row>
    <row r="982" spans="1:10" x14ac:dyDescent="0.3">
      <c r="A982" s="2">
        <v>146</v>
      </c>
      <c r="B982">
        <f t="shared" si="136"/>
        <v>0</v>
      </c>
      <c r="C982">
        <f t="shared" si="137"/>
        <v>0</v>
      </c>
      <c r="D982">
        <f t="shared" si="135"/>
        <v>1</v>
      </c>
      <c r="E982">
        <f t="shared" si="138"/>
        <v>0</v>
      </c>
      <c r="F982">
        <f t="shared" si="139"/>
        <v>0</v>
      </c>
      <c r="G982">
        <f t="shared" si="140"/>
        <v>0</v>
      </c>
      <c r="H982">
        <f t="shared" si="141"/>
        <v>0</v>
      </c>
      <c r="I982">
        <f t="shared" si="142"/>
        <v>0</v>
      </c>
      <c r="J982">
        <f t="shared" si="143"/>
        <v>0</v>
      </c>
    </row>
    <row r="983" spans="1:10" x14ac:dyDescent="0.3">
      <c r="A983" s="2">
        <v>146</v>
      </c>
      <c r="B983">
        <f t="shared" si="136"/>
        <v>0</v>
      </c>
      <c r="C983">
        <f t="shared" si="137"/>
        <v>0</v>
      </c>
      <c r="D983">
        <f t="shared" si="135"/>
        <v>1</v>
      </c>
      <c r="E983">
        <f t="shared" si="138"/>
        <v>0</v>
      </c>
      <c r="F983">
        <f t="shared" si="139"/>
        <v>0</v>
      </c>
      <c r="G983">
        <f t="shared" si="140"/>
        <v>0</v>
      </c>
      <c r="H983">
        <f t="shared" si="141"/>
        <v>0</v>
      </c>
      <c r="I983">
        <f t="shared" si="142"/>
        <v>0</v>
      </c>
      <c r="J983">
        <f t="shared" si="143"/>
        <v>0</v>
      </c>
    </row>
    <row r="984" spans="1:10" x14ac:dyDescent="0.3">
      <c r="A984" s="2">
        <v>146</v>
      </c>
      <c r="B984">
        <f t="shared" si="136"/>
        <v>0</v>
      </c>
      <c r="C984">
        <f t="shared" si="137"/>
        <v>0</v>
      </c>
      <c r="D984">
        <f t="shared" si="135"/>
        <v>1</v>
      </c>
      <c r="E984">
        <f t="shared" si="138"/>
        <v>0</v>
      </c>
      <c r="F984">
        <f t="shared" si="139"/>
        <v>0</v>
      </c>
      <c r="G984">
        <f t="shared" si="140"/>
        <v>0</v>
      </c>
      <c r="H984">
        <f t="shared" si="141"/>
        <v>0</v>
      </c>
      <c r="I984">
        <f t="shared" si="142"/>
        <v>0</v>
      </c>
      <c r="J984">
        <f t="shared" si="143"/>
        <v>0</v>
      </c>
    </row>
    <row r="985" spans="1:10" x14ac:dyDescent="0.3">
      <c r="A985" s="2">
        <v>146</v>
      </c>
      <c r="B985">
        <f t="shared" si="136"/>
        <v>0</v>
      </c>
      <c r="C985">
        <f t="shared" si="137"/>
        <v>0</v>
      </c>
      <c r="D985">
        <f t="shared" si="135"/>
        <v>1</v>
      </c>
      <c r="E985">
        <f t="shared" si="138"/>
        <v>0</v>
      </c>
      <c r="F985">
        <f t="shared" si="139"/>
        <v>0</v>
      </c>
      <c r="G985">
        <f t="shared" si="140"/>
        <v>0</v>
      </c>
      <c r="H985">
        <f t="shared" si="141"/>
        <v>0</v>
      </c>
      <c r="I985">
        <f t="shared" si="142"/>
        <v>0</v>
      </c>
      <c r="J985">
        <f t="shared" si="143"/>
        <v>0</v>
      </c>
    </row>
    <row r="986" spans="1:10" x14ac:dyDescent="0.3">
      <c r="A986" s="2">
        <v>146</v>
      </c>
      <c r="B986">
        <f t="shared" si="136"/>
        <v>0</v>
      </c>
      <c r="C986">
        <f t="shared" si="137"/>
        <v>0</v>
      </c>
      <c r="D986">
        <f t="shared" si="135"/>
        <v>1</v>
      </c>
      <c r="E986">
        <f t="shared" si="138"/>
        <v>0</v>
      </c>
      <c r="F986">
        <f t="shared" si="139"/>
        <v>0</v>
      </c>
      <c r="G986">
        <f t="shared" si="140"/>
        <v>0</v>
      </c>
      <c r="H986">
        <f t="shared" si="141"/>
        <v>0</v>
      </c>
      <c r="I986">
        <f t="shared" si="142"/>
        <v>0</v>
      </c>
      <c r="J986">
        <f t="shared" si="143"/>
        <v>0</v>
      </c>
    </row>
    <row r="987" spans="1:10" x14ac:dyDescent="0.3">
      <c r="A987" s="2">
        <v>146</v>
      </c>
      <c r="B987">
        <f t="shared" si="136"/>
        <v>0</v>
      </c>
      <c r="C987">
        <f t="shared" si="137"/>
        <v>0</v>
      </c>
      <c r="D987">
        <f t="shared" si="135"/>
        <v>1</v>
      </c>
      <c r="E987">
        <f t="shared" si="138"/>
        <v>0</v>
      </c>
      <c r="F987">
        <f t="shared" si="139"/>
        <v>0</v>
      </c>
      <c r="G987">
        <f t="shared" si="140"/>
        <v>0</v>
      </c>
      <c r="H987">
        <f t="shared" si="141"/>
        <v>0</v>
      </c>
      <c r="I987">
        <f t="shared" si="142"/>
        <v>0</v>
      </c>
      <c r="J987">
        <f t="shared" si="143"/>
        <v>0</v>
      </c>
    </row>
    <row r="988" spans="1:10" x14ac:dyDescent="0.3">
      <c r="A988" s="2">
        <v>146</v>
      </c>
      <c r="B988">
        <f t="shared" si="136"/>
        <v>0</v>
      </c>
      <c r="C988">
        <f t="shared" si="137"/>
        <v>0</v>
      </c>
      <c r="D988">
        <f t="shared" si="135"/>
        <v>1</v>
      </c>
      <c r="E988">
        <f t="shared" si="138"/>
        <v>0</v>
      </c>
      <c r="F988">
        <f t="shared" si="139"/>
        <v>0</v>
      </c>
      <c r="G988">
        <f t="shared" si="140"/>
        <v>0</v>
      </c>
      <c r="H988">
        <f t="shared" si="141"/>
        <v>0</v>
      </c>
      <c r="I988">
        <f t="shared" si="142"/>
        <v>0</v>
      </c>
      <c r="J988">
        <f t="shared" si="143"/>
        <v>0</v>
      </c>
    </row>
    <row r="989" spans="1:10" x14ac:dyDescent="0.3">
      <c r="A989" s="2">
        <v>146</v>
      </c>
      <c r="B989">
        <f t="shared" si="136"/>
        <v>0</v>
      </c>
      <c r="C989">
        <f t="shared" si="137"/>
        <v>0</v>
      </c>
      <c r="D989">
        <f t="shared" si="135"/>
        <v>1</v>
      </c>
      <c r="E989">
        <f t="shared" si="138"/>
        <v>0</v>
      </c>
      <c r="F989">
        <f t="shared" si="139"/>
        <v>0</v>
      </c>
      <c r="G989">
        <f t="shared" si="140"/>
        <v>0</v>
      </c>
      <c r="H989">
        <f t="shared" si="141"/>
        <v>0</v>
      </c>
      <c r="I989">
        <f t="shared" si="142"/>
        <v>0</v>
      </c>
      <c r="J989">
        <f t="shared" si="143"/>
        <v>0</v>
      </c>
    </row>
    <row r="990" spans="1:10" x14ac:dyDescent="0.3">
      <c r="A990" s="2">
        <v>147</v>
      </c>
      <c r="B990">
        <f t="shared" si="136"/>
        <v>0</v>
      </c>
      <c r="C990">
        <f t="shared" si="137"/>
        <v>0</v>
      </c>
      <c r="D990">
        <f t="shared" si="135"/>
        <v>1</v>
      </c>
      <c r="E990">
        <f t="shared" si="138"/>
        <v>0</v>
      </c>
      <c r="F990">
        <f t="shared" si="139"/>
        <v>0</v>
      </c>
      <c r="G990">
        <f t="shared" si="140"/>
        <v>0</v>
      </c>
      <c r="H990">
        <f t="shared" si="141"/>
        <v>0</v>
      </c>
      <c r="I990">
        <f t="shared" si="142"/>
        <v>0</v>
      </c>
      <c r="J990">
        <f t="shared" si="143"/>
        <v>0</v>
      </c>
    </row>
    <row r="991" spans="1:10" x14ac:dyDescent="0.3">
      <c r="A991" s="2">
        <v>147</v>
      </c>
      <c r="B991">
        <f t="shared" si="136"/>
        <v>0</v>
      </c>
      <c r="C991">
        <f t="shared" si="137"/>
        <v>0</v>
      </c>
      <c r="D991">
        <f t="shared" si="135"/>
        <v>1</v>
      </c>
      <c r="E991">
        <f t="shared" si="138"/>
        <v>0</v>
      </c>
      <c r="F991">
        <f t="shared" si="139"/>
        <v>0</v>
      </c>
      <c r="G991">
        <f t="shared" si="140"/>
        <v>0</v>
      </c>
      <c r="H991">
        <f t="shared" si="141"/>
        <v>0</v>
      </c>
      <c r="I991">
        <f t="shared" si="142"/>
        <v>0</v>
      </c>
      <c r="J991">
        <f t="shared" si="143"/>
        <v>0</v>
      </c>
    </row>
    <row r="992" spans="1:10" x14ac:dyDescent="0.3">
      <c r="A992" s="2">
        <v>147</v>
      </c>
      <c r="B992">
        <f t="shared" si="136"/>
        <v>0</v>
      </c>
      <c r="C992">
        <f t="shared" si="137"/>
        <v>0</v>
      </c>
      <c r="D992">
        <f t="shared" si="135"/>
        <v>1</v>
      </c>
      <c r="E992">
        <f t="shared" si="138"/>
        <v>0</v>
      </c>
      <c r="F992">
        <f t="shared" si="139"/>
        <v>0</v>
      </c>
      <c r="G992">
        <f t="shared" si="140"/>
        <v>0</v>
      </c>
      <c r="H992">
        <f t="shared" si="141"/>
        <v>0</v>
      </c>
      <c r="I992">
        <f t="shared" si="142"/>
        <v>0</v>
      </c>
      <c r="J992">
        <f t="shared" si="143"/>
        <v>0</v>
      </c>
    </row>
    <row r="993" spans="1:10" x14ac:dyDescent="0.3">
      <c r="A993" s="2">
        <v>147</v>
      </c>
      <c r="B993">
        <f t="shared" si="136"/>
        <v>0</v>
      </c>
      <c r="C993">
        <f t="shared" si="137"/>
        <v>0</v>
      </c>
      <c r="D993">
        <f t="shared" si="135"/>
        <v>1</v>
      </c>
      <c r="E993">
        <f t="shared" si="138"/>
        <v>0</v>
      </c>
      <c r="F993">
        <f t="shared" si="139"/>
        <v>0</v>
      </c>
      <c r="G993">
        <f t="shared" si="140"/>
        <v>0</v>
      </c>
      <c r="H993">
        <f t="shared" si="141"/>
        <v>0</v>
      </c>
      <c r="I993">
        <f t="shared" si="142"/>
        <v>0</v>
      </c>
      <c r="J993">
        <f t="shared" si="143"/>
        <v>0</v>
      </c>
    </row>
    <row r="994" spans="1:10" x14ac:dyDescent="0.3">
      <c r="A994" s="2">
        <v>147</v>
      </c>
      <c r="B994">
        <f t="shared" si="136"/>
        <v>0</v>
      </c>
      <c r="C994">
        <f t="shared" si="137"/>
        <v>0</v>
      </c>
      <c r="D994">
        <f t="shared" si="135"/>
        <v>1</v>
      </c>
      <c r="E994">
        <f t="shared" si="138"/>
        <v>0</v>
      </c>
      <c r="F994">
        <f t="shared" si="139"/>
        <v>0</v>
      </c>
      <c r="G994">
        <f t="shared" si="140"/>
        <v>0</v>
      </c>
      <c r="H994">
        <f t="shared" si="141"/>
        <v>0</v>
      </c>
      <c r="I994">
        <f t="shared" si="142"/>
        <v>0</v>
      </c>
      <c r="J994">
        <f t="shared" si="143"/>
        <v>0</v>
      </c>
    </row>
    <row r="995" spans="1:10" x14ac:dyDescent="0.3">
      <c r="A995" s="2">
        <v>147</v>
      </c>
      <c r="B995">
        <f t="shared" si="136"/>
        <v>0</v>
      </c>
      <c r="C995">
        <f t="shared" si="137"/>
        <v>0</v>
      </c>
      <c r="D995">
        <f t="shared" si="135"/>
        <v>1</v>
      </c>
      <c r="E995">
        <f t="shared" si="138"/>
        <v>0</v>
      </c>
      <c r="F995">
        <f t="shared" si="139"/>
        <v>0</v>
      </c>
      <c r="G995">
        <f t="shared" si="140"/>
        <v>0</v>
      </c>
      <c r="H995">
        <f t="shared" si="141"/>
        <v>0</v>
      </c>
      <c r="I995">
        <f t="shared" si="142"/>
        <v>0</v>
      </c>
      <c r="J995">
        <f t="shared" si="143"/>
        <v>0</v>
      </c>
    </row>
    <row r="996" spans="1:10" x14ac:dyDescent="0.3">
      <c r="A996" s="2">
        <v>147</v>
      </c>
      <c r="B996">
        <f t="shared" si="136"/>
        <v>0</v>
      </c>
      <c r="C996">
        <f t="shared" si="137"/>
        <v>0</v>
      </c>
      <c r="D996">
        <f t="shared" si="135"/>
        <v>1</v>
      </c>
      <c r="E996">
        <f t="shared" si="138"/>
        <v>0</v>
      </c>
      <c r="F996">
        <f t="shared" si="139"/>
        <v>0</v>
      </c>
      <c r="G996">
        <f t="shared" si="140"/>
        <v>0</v>
      </c>
      <c r="H996">
        <f t="shared" si="141"/>
        <v>0</v>
      </c>
      <c r="I996">
        <f t="shared" si="142"/>
        <v>0</v>
      </c>
      <c r="J996">
        <f t="shared" si="143"/>
        <v>0</v>
      </c>
    </row>
    <row r="997" spans="1:10" x14ac:dyDescent="0.3">
      <c r="A997" s="2">
        <v>147</v>
      </c>
      <c r="B997">
        <f t="shared" si="136"/>
        <v>0</v>
      </c>
      <c r="C997">
        <f t="shared" si="137"/>
        <v>0</v>
      </c>
      <c r="D997">
        <f t="shared" si="135"/>
        <v>1</v>
      </c>
      <c r="E997">
        <f t="shared" si="138"/>
        <v>0</v>
      </c>
      <c r="F997">
        <f t="shared" si="139"/>
        <v>0</v>
      </c>
      <c r="G997">
        <f t="shared" si="140"/>
        <v>0</v>
      </c>
      <c r="H997">
        <f t="shared" si="141"/>
        <v>0</v>
      </c>
      <c r="I997">
        <f t="shared" si="142"/>
        <v>0</v>
      </c>
      <c r="J997">
        <f t="shared" si="143"/>
        <v>0</v>
      </c>
    </row>
    <row r="998" spans="1:10" x14ac:dyDescent="0.3">
      <c r="A998" s="2">
        <v>147</v>
      </c>
      <c r="B998">
        <f t="shared" si="136"/>
        <v>0</v>
      </c>
      <c r="C998">
        <f t="shared" si="137"/>
        <v>0</v>
      </c>
      <c r="D998">
        <f t="shared" si="135"/>
        <v>1</v>
      </c>
      <c r="E998">
        <f t="shared" si="138"/>
        <v>0</v>
      </c>
      <c r="F998">
        <f t="shared" si="139"/>
        <v>0</v>
      </c>
      <c r="G998">
        <f t="shared" si="140"/>
        <v>0</v>
      </c>
      <c r="H998">
        <f t="shared" si="141"/>
        <v>0</v>
      </c>
      <c r="I998">
        <f t="shared" si="142"/>
        <v>0</v>
      </c>
      <c r="J998">
        <f t="shared" si="143"/>
        <v>0</v>
      </c>
    </row>
    <row r="999" spans="1:10" x14ac:dyDescent="0.3">
      <c r="A999" s="2">
        <v>147</v>
      </c>
      <c r="B999">
        <f t="shared" si="136"/>
        <v>0</v>
      </c>
      <c r="C999">
        <f t="shared" si="137"/>
        <v>0</v>
      </c>
      <c r="D999">
        <f t="shared" si="135"/>
        <v>1</v>
      </c>
      <c r="E999">
        <f t="shared" si="138"/>
        <v>0</v>
      </c>
      <c r="F999">
        <f t="shared" si="139"/>
        <v>0</v>
      </c>
      <c r="G999">
        <f t="shared" si="140"/>
        <v>0</v>
      </c>
      <c r="H999">
        <f t="shared" si="141"/>
        <v>0</v>
      </c>
      <c r="I999">
        <f t="shared" si="142"/>
        <v>0</v>
      </c>
      <c r="J999">
        <f t="shared" si="143"/>
        <v>0</v>
      </c>
    </row>
    <row r="1000" spans="1:10" x14ac:dyDescent="0.3">
      <c r="A1000" s="2">
        <v>147</v>
      </c>
      <c r="B1000">
        <f t="shared" si="136"/>
        <v>0</v>
      </c>
      <c r="C1000">
        <f t="shared" si="137"/>
        <v>0</v>
      </c>
      <c r="D1000">
        <f t="shared" si="135"/>
        <v>1</v>
      </c>
      <c r="E1000">
        <f t="shared" si="138"/>
        <v>0</v>
      </c>
      <c r="F1000">
        <f t="shared" si="139"/>
        <v>0</v>
      </c>
      <c r="G1000">
        <f t="shared" si="140"/>
        <v>0</v>
      </c>
      <c r="H1000">
        <f t="shared" si="141"/>
        <v>0</v>
      </c>
      <c r="I1000">
        <f t="shared" si="142"/>
        <v>0</v>
      </c>
      <c r="J1000">
        <f t="shared" si="143"/>
        <v>0</v>
      </c>
    </row>
    <row r="1001" spans="1:10" x14ac:dyDescent="0.3">
      <c r="A1001" s="2">
        <v>148</v>
      </c>
      <c r="B1001">
        <f t="shared" si="136"/>
        <v>0</v>
      </c>
      <c r="C1001">
        <f t="shared" si="137"/>
        <v>0</v>
      </c>
      <c r="D1001">
        <f t="shared" si="135"/>
        <v>1</v>
      </c>
      <c r="E1001">
        <f t="shared" si="138"/>
        <v>0</v>
      </c>
      <c r="F1001">
        <f t="shared" si="139"/>
        <v>0</v>
      </c>
      <c r="G1001">
        <f t="shared" si="140"/>
        <v>0</v>
      </c>
      <c r="H1001">
        <f t="shared" si="141"/>
        <v>0</v>
      </c>
      <c r="I1001">
        <f t="shared" si="142"/>
        <v>0</v>
      </c>
      <c r="J1001">
        <f t="shared" si="143"/>
        <v>0</v>
      </c>
    </row>
    <row r="1002" spans="1:10" x14ac:dyDescent="0.3">
      <c r="A1002" s="2">
        <v>148</v>
      </c>
      <c r="B1002">
        <f t="shared" si="136"/>
        <v>0</v>
      </c>
      <c r="C1002">
        <f t="shared" si="137"/>
        <v>0</v>
      </c>
      <c r="D1002">
        <f t="shared" si="135"/>
        <v>1</v>
      </c>
      <c r="E1002">
        <f t="shared" si="138"/>
        <v>0</v>
      </c>
      <c r="F1002">
        <f t="shared" si="139"/>
        <v>0</v>
      </c>
      <c r="G1002">
        <f t="shared" si="140"/>
        <v>0</v>
      </c>
      <c r="H1002">
        <f t="shared" si="141"/>
        <v>0</v>
      </c>
      <c r="I1002">
        <f t="shared" si="142"/>
        <v>0</v>
      </c>
      <c r="J1002">
        <f t="shared" si="143"/>
        <v>0</v>
      </c>
    </row>
    <row r="1003" spans="1:10" x14ac:dyDescent="0.3">
      <c r="A1003" s="2">
        <v>148</v>
      </c>
      <c r="B1003">
        <f t="shared" si="136"/>
        <v>0</v>
      </c>
      <c r="C1003">
        <f t="shared" si="137"/>
        <v>0</v>
      </c>
      <c r="D1003">
        <f t="shared" si="135"/>
        <v>1</v>
      </c>
      <c r="E1003">
        <f t="shared" si="138"/>
        <v>0</v>
      </c>
      <c r="F1003">
        <f t="shared" si="139"/>
        <v>0</v>
      </c>
      <c r="G1003">
        <f t="shared" si="140"/>
        <v>0</v>
      </c>
      <c r="H1003">
        <f t="shared" si="141"/>
        <v>0</v>
      </c>
      <c r="I1003">
        <f t="shared" si="142"/>
        <v>0</v>
      </c>
      <c r="J1003">
        <f t="shared" si="143"/>
        <v>0</v>
      </c>
    </row>
    <row r="1004" spans="1:10" x14ac:dyDescent="0.3">
      <c r="A1004" s="2">
        <v>148</v>
      </c>
      <c r="B1004">
        <f t="shared" si="136"/>
        <v>0</v>
      </c>
      <c r="C1004">
        <f t="shared" si="137"/>
        <v>0</v>
      </c>
      <c r="D1004">
        <f t="shared" si="135"/>
        <v>1</v>
      </c>
      <c r="E1004">
        <f t="shared" si="138"/>
        <v>0</v>
      </c>
      <c r="F1004">
        <f t="shared" si="139"/>
        <v>0</v>
      </c>
      <c r="G1004">
        <f t="shared" si="140"/>
        <v>0</v>
      </c>
      <c r="H1004">
        <f t="shared" si="141"/>
        <v>0</v>
      </c>
      <c r="I1004">
        <f t="shared" si="142"/>
        <v>0</v>
      </c>
      <c r="J1004">
        <f t="shared" si="143"/>
        <v>0</v>
      </c>
    </row>
    <row r="1005" spans="1:10" x14ac:dyDescent="0.3">
      <c r="A1005" s="2">
        <v>148</v>
      </c>
      <c r="B1005">
        <f t="shared" si="136"/>
        <v>0</v>
      </c>
      <c r="C1005">
        <f t="shared" si="137"/>
        <v>0</v>
      </c>
      <c r="D1005">
        <f t="shared" si="135"/>
        <v>1</v>
      </c>
      <c r="E1005">
        <f t="shared" si="138"/>
        <v>0</v>
      </c>
      <c r="F1005">
        <f t="shared" si="139"/>
        <v>0</v>
      </c>
      <c r="G1005">
        <f t="shared" si="140"/>
        <v>0</v>
      </c>
      <c r="H1005">
        <f t="shared" si="141"/>
        <v>0</v>
      </c>
      <c r="I1005">
        <f t="shared" si="142"/>
        <v>0</v>
      </c>
      <c r="J1005">
        <f t="shared" si="143"/>
        <v>0</v>
      </c>
    </row>
    <row r="1006" spans="1:10" x14ac:dyDescent="0.3">
      <c r="A1006" s="2">
        <v>148</v>
      </c>
      <c r="B1006">
        <f t="shared" si="136"/>
        <v>0</v>
      </c>
      <c r="C1006">
        <f t="shared" si="137"/>
        <v>0</v>
      </c>
      <c r="D1006">
        <f t="shared" si="135"/>
        <v>1</v>
      </c>
      <c r="E1006">
        <f t="shared" si="138"/>
        <v>0</v>
      </c>
      <c r="F1006">
        <f t="shared" si="139"/>
        <v>0</v>
      </c>
      <c r="G1006">
        <f t="shared" si="140"/>
        <v>0</v>
      </c>
      <c r="H1006">
        <f t="shared" si="141"/>
        <v>0</v>
      </c>
      <c r="I1006">
        <f t="shared" si="142"/>
        <v>0</v>
      </c>
      <c r="J1006">
        <f t="shared" si="143"/>
        <v>0</v>
      </c>
    </row>
    <row r="1007" spans="1:10" x14ac:dyDescent="0.3">
      <c r="A1007" s="2">
        <v>148</v>
      </c>
      <c r="B1007">
        <f t="shared" si="136"/>
        <v>0</v>
      </c>
      <c r="C1007">
        <f t="shared" si="137"/>
        <v>0</v>
      </c>
      <c r="D1007">
        <f t="shared" si="135"/>
        <v>1</v>
      </c>
      <c r="E1007">
        <f t="shared" si="138"/>
        <v>0</v>
      </c>
      <c r="F1007">
        <f t="shared" si="139"/>
        <v>0</v>
      </c>
      <c r="G1007">
        <f t="shared" si="140"/>
        <v>0</v>
      </c>
      <c r="H1007">
        <f t="shared" si="141"/>
        <v>0</v>
      </c>
      <c r="I1007">
        <f t="shared" si="142"/>
        <v>0</v>
      </c>
      <c r="J1007">
        <f t="shared" si="143"/>
        <v>0</v>
      </c>
    </row>
    <row r="1008" spans="1:10" x14ac:dyDescent="0.3">
      <c r="A1008" s="2">
        <v>148</v>
      </c>
      <c r="B1008">
        <f t="shared" si="136"/>
        <v>0</v>
      </c>
      <c r="C1008">
        <f t="shared" si="137"/>
        <v>0</v>
      </c>
      <c r="D1008">
        <f t="shared" si="135"/>
        <v>1</v>
      </c>
      <c r="E1008">
        <f t="shared" si="138"/>
        <v>0</v>
      </c>
      <c r="F1008">
        <f t="shared" si="139"/>
        <v>0</v>
      </c>
      <c r="G1008">
        <f t="shared" si="140"/>
        <v>0</v>
      </c>
      <c r="H1008">
        <f t="shared" si="141"/>
        <v>0</v>
      </c>
      <c r="I1008">
        <f t="shared" si="142"/>
        <v>0</v>
      </c>
      <c r="J1008">
        <f t="shared" si="143"/>
        <v>0</v>
      </c>
    </row>
    <row r="1009" spans="1:10" x14ac:dyDescent="0.3">
      <c r="A1009" s="2">
        <v>148</v>
      </c>
      <c r="B1009">
        <f t="shared" si="136"/>
        <v>0</v>
      </c>
      <c r="C1009">
        <f t="shared" si="137"/>
        <v>0</v>
      </c>
      <c r="D1009">
        <f t="shared" si="135"/>
        <v>1</v>
      </c>
      <c r="E1009">
        <f t="shared" si="138"/>
        <v>0</v>
      </c>
      <c r="F1009">
        <f t="shared" si="139"/>
        <v>0</v>
      </c>
      <c r="G1009">
        <f t="shared" si="140"/>
        <v>0</v>
      </c>
      <c r="H1009">
        <f t="shared" si="141"/>
        <v>0</v>
      </c>
      <c r="I1009">
        <f t="shared" si="142"/>
        <v>0</v>
      </c>
      <c r="J1009">
        <f t="shared" si="143"/>
        <v>0</v>
      </c>
    </row>
    <row r="1010" spans="1:10" x14ac:dyDescent="0.3">
      <c r="A1010" s="2">
        <v>148</v>
      </c>
      <c r="B1010">
        <f t="shared" si="136"/>
        <v>0</v>
      </c>
      <c r="C1010">
        <f t="shared" si="137"/>
        <v>0</v>
      </c>
      <c r="D1010">
        <f t="shared" si="135"/>
        <v>1</v>
      </c>
      <c r="E1010">
        <f t="shared" si="138"/>
        <v>0</v>
      </c>
      <c r="F1010">
        <f t="shared" si="139"/>
        <v>0</v>
      </c>
      <c r="G1010">
        <f t="shared" si="140"/>
        <v>0</v>
      </c>
      <c r="H1010">
        <f t="shared" si="141"/>
        <v>0</v>
      </c>
      <c r="I1010">
        <f t="shared" si="142"/>
        <v>0</v>
      </c>
      <c r="J1010">
        <f t="shared" si="143"/>
        <v>0</v>
      </c>
    </row>
    <row r="1011" spans="1:10" x14ac:dyDescent="0.3">
      <c r="A1011" s="2">
        <v>148</v>
      </c>
      <c r="B1011">
        <f t="shared" si="136"/>
        <v>0</v>
      </c>
      <c r="C1011">
        <f t="shared" si="137"/>
        <v>0</v>
      </c>
      <c r="D1011">
        <f t="shared" si="135"/>
        <v>1</v>
      </c>
      <c r="E1011">
        <f t="shared" si="138"/>
        <v>0</v>
      </c>
      <c r="F1011">
        <f t="shared" si="139"/>
        <v>0</v>
      </c>
      <c r="G1011">
        <f t="shared" si="140"/>
        <v>0</v>
      </c>
      <c r="H1011">
        <f t="shared" si="141"/>
        <v>0</v>
      </c>
      <c r="I1011">
        <f t="shared" si="142"/>
        <v>0</v>
      </c>
      <c r="J1011">
        <f t="shared" si="143"/>
        <v>0</v>
      </c>
    </row>
    <row r="1012" spans="1:10" x14ac:dyDescent="0.3">
      <c r="A1012" s="2">
        <v>149</v>
      </c>
      <c r="B1012">
        <f t="shared" si="136"/>
        <v>0</v>
      </c>
      <c r="C1012">
        <f t="shared" si="137"/>
        <v>0</v>
      </c>
      <c r="D1012">
        <f t="shared" si="135"/>
        <v>1</v>
      </c>
      <c r="E1012">
        <f t="shared" si="138"/>
        <v>0</v>
      </c>
      <c r="F1012">
        <f t="shared" si="139"/>
        <v>0</v>
      </c>
      <c r="G1012">
        <f t="shared" si="140"/>
        <v>0</v>
      </c>
      <c r="H1012">
        <f t="shared" si="141"/>
        <v>0</v>
      </c>
      <c r="I1012">
        <f t="shared" si="142"/>
        <v>0</v>
      </c>
      <c r="J1012">
        <f t="shared" si="143"/>
        <v>0</v>
      </c>
    </row>
    <row r="1013" spans="1:10" x14ac:dyDescent="0.3">
      <c r="A1013" s="2">
        <v>149</v>
      </c>
      <c r="B1013">
        <f t="shared" si="136"/>
        <v>0</v>
      </c>
      <c r="C1013">
        <f t="shared" si="137"/>
        <v>0</v>
      </c>
      <c r="D1013">
        <f t="shared" si="135"/>
        <v>1</v>
      </c>
      <c r="E1013">
        <f t="shared" si="138"/>
        <v>0</v>
      </c>
      <c r="F1013">
        <f t="shared" si="139"/>
        <v>0</v>
      </c>
      <c r="G1013">
        <f t="shared" si="140"/>
        <v>0</v>
      </c>
      <c r="H1013">
        <f t="shared" si="141"/>
        <v>0</v>
      </c>
      <c r="I1013">
        <f t="shared" si="142"/>
        <v>0</v>
      </c>
      <c r="J1013">
        <f t="shared" si="143"/>
        <v>0</v>
      </c>
    </row>
    <row r="1014" spans="1:10" x14ac:dyDescent="0.3">
      <c r="A1014" s="2">
        <v>149</v>
      </c>
      <c r="B1014">
        <f t="shared" si="136"/>
        <v>0</v>
      </c>
      <c r="C1014">
        <f t="shared" si="137"/>
        <v>0</v>
      </c>
      <c r="D1014">
        <f t="shared" si="135"/>
        <v>1</v>
      </c>
      <c r="E1014">
        <f t="shared" si="138"/>
        <v>0</v>
      </c>
      <c r="F1014">
        <f t="shared" si="139"/>
        <v>0</v>
      </c>
      <c r="G1014">
        <f t="shared" si="140"/>
        <v>0</v>
      </c>
      <c r="H1014">
        <f t="shared" si="141"/>
        <v>0</v>
      </c>
      <c r="I1014">
        <f t="shared" si="142"/>
        <v>0</v>
      </c>
      <c r="J1014">
        <f t="shared" si="143"/>
        <v>0</v>
      </c>
    </row>
    <row r="1015" spans="1:10" x14ac:dyDescent="0.3">
      <c r="A1015" s="2">
        <v>149</v>
      </c>
      <c r="B1015">
        <f t="shared" si="136"/>
        <v>0</v>
      </c>
      <c r="C1015">
        <f t="shared" si="137"/>
        <v>0</v>
      </c>
      <c r="D1015">
        <f t="shared" si="135"/>
        <v>1</v>
      </c>
      <c r="E1015">
        <f t="shared" si="138"/>
        <v>0</v>
      </c>
      <c r="F1015">
        <f t="shared" si="139"/>
        <v>0</v>
      </c>
      <c r="G1015">
        <f t="shared" si="140"/>
        <v>0</v>
      </c>
      <c r="H1015">
        <f t="shared" si="141"/>
        <v>0</v>
      </c>
      <c r="I1015">
        <f t="shared" si="142"/>
        <v>0</v>
      </c>
      <c r="J1015">
        <f t="shared" si="143"/>
        <v>0</v>
      </c>
    </row>
    <row r="1016" spans="1:10" x14ac:dyDescent="0.3">
      <c r="A1016" s="2">
        <v>150</v>
      </c>
      <c r="B1016">
        <f t="shared" si="136"/>
        <v>0</v>
      </c>
      <c r="C1016">
        <f t="shared" si="137"/>
        <v>0</v>
      </c>
      <c r="D1016">
        <f t="shared" si="135"/>
        <v>1</v>
      </c>
      <c r="E1016">
        <f t="shared" si="138"/>
        <v>0</v>
      </c>
      <c r="F1016">
        <f t="shared" si="139"/>
        <v>0</v>
      </c>
      <c r="G1016">
        <f t="shared" si="140"/>
        <v>0</v>
      </c>
      <c r="H1016">
        <f t="shared" si="141"/>
        <v>0</v>
      </c>
      <c r="I1016">
        <f t="shared" si="142"/>
        <v>0</v>
      </c>
      <c r="J1016">
        <f t="shared" si="143"/>
        <v>0</v>
      </c>
    </row>
    <row r="1017" spans="1:10" x14ac:dyDescent="0.3">
      <c r="A1017" s="2">
        <v>150</v>
      </c>
      <c r="B1017">
        <f t="shared" si="136"/>
        <v>0</v>
      </c>
      <c r="C1017">
        <f t="shared" si="137"/>
        <v>0</v>
      </c>
      <c r="D1017">
        <f t="shared" si="135"/>
        <v>1</v>
      </c>
      <c r="E1017">
        <f t="shared" si="138"/>
        <v>0</v>
      </c>
      <c r="F1017">
        <f t="shared" si="139"/>
        <v>0</v>
      </c>
      <c r="G1017">
        <f t="shared" si="140"/>
        <v>0</v>
      </c>
      <c r="H1017">
        <f t="shared" si="141"/>
        <v>0</v>
      </c>
      <c r="I1017">
        <f t="shared" si="142"/>
        <v>0</v>
      </c>
      <c r="J1017">
        <f t="shared" si="143"/>
        <v>0</v>
      </c>
    </row>
    <row r="1018" spans="1:10" x14ac:dyDescent="0.3">
      <c r="A1018" s="2">
        <v>150</v>
      </c>
      <c r="B1018">
        <f t="shared" si="136"/>
        <v>0</v>
      </c>
      <c r="C1018">
        <f t="shared" si="137"/>
        <v>0</v>
      </c>
      <c r="D1018">
        <f t="shared" si="135"/>
        <v>1</v>
      </c>
      <c r="E1018">
        <f t="shared" si="138"/>
        <v>0</v>
      </c>
      <c r="F1018">
        <f t="shared" si="139"/>
        <v>0</v>
      </c>
      <c r="G1018">
        <f t="shared" si="140"/>
        <v>0</v>
      </c>
      <c r="H1018">
        <f t="shared" si="141"/>
        <v>0</v>
      </c>
      <c r="I1018">
        <f t="shared" si="142"/>
        <v>0</v>
      </c>
      <c r="J1018">
        <f t="shared" si="143"/>
        <v>0</v>
      </c>
    </row>
    <row r="1019" spans="1:10" x14ac:dyDescent="0.3">
      <c r="A1019" s="2">
        <v>150</v>
      </c>
      <c r="B1019">
        <f t="shared" si="136"/>
        <v>0</v>
      </c>
      <c r="C1019">
        <f t="shared" si="137"/>
        <v>0</v>
      </c>
      <c r="D1019">
        <f t="shared" si="135"/>
        <v>1</v>
      </c>
      <c r="E1019">
        <f t="shared" si="138"/>
        <v>0</v>
      </c>
      <c r="F1019">
        <f t="shared" si="139"/>
        <v>0</v>
      </c>
      <c r="G1019">
        <f t="shared" si="140"/>
        <v>0</v>
      </c>
      <c r="H1019">
        <f t="shared" si="141"/>
        <v>0</v>
      </c>
      <c r="I1019">
        <f t="shared" si="142"/>
        <v>0</v>
      </c>
      <c r="J1019">
        <f t="shared" si="143"/>
        <v>0</v>
      </c>
    </row>
    <row r="1020" spans="1:10" x14ac:dyDescent="0.3">
      <c r="A1020" s="2">
        <v>150</v>
      </c>
      <c r="B1020">
        <f t="shared" si="136"/>
        <v>0</v>
      </c>
      <c r="C1020">
        <f t="shared" si="137"/>
        <v>0</v>
      </c>
      <c r="D1020">
        <f t="shared" si="135"/>
        <v>1</v>
      </c>
      <c r="E1020">
        <f t="shared" si="138"/>
        <v>0</v>
      </c>
      <c r="F1020">
        <f t="shared" si="139"/>
        <v>0</v>
      </c>
      <c r="G1020">
        <f t="shared" si="140"/>
        <v>0</v>
      </c>
      <c r="H1020">
        <f t="shared" si="141"/>
        <v>0</v>
      </c>
      <c r="I1020">
        <f t="shared" si="142"/>
        <v>0</v>
      </c>
      <c r="J1020">
        <f t="shared" si="143"/>
        <v>0</v>
      </c>
    </row>
    <row r="1021" spans="1:10" x14ac:dyDescent="0.3">
      <c r="A1021" s="2">
        <v>150</v>
      </c>
      <c r="B1021">
        <f t="shared" si="136"/>
        <v>0</v>
      </c>
      <c r="C1021">
        <f t="shared" si="137"/>
        <v>0</v>
      </c>
      <c r="D1021">
        <f t="shared" si="135"/>
        <v>1</v>
      </c>
      <c r="E1021">
        <f t="shared" si="138"/>
        <v>0</v>
      </c>
      <c r="F1021">
        <f t="shared" si="139"/>
        <v>0</v>
      </c>
      <c r="G1021">
        <f t="shared" si="140"/>
        <v>0</v>
      </c>
      <c r="H1021">
        <f t="shared" si="141"/>
        <v>0</v>
      </c>
      <c r="I1021">
        <f t="shared" si="142"/>
        <v>0</v>
      </c>
      <c r="J1021">
        <f t="shared" si="143"/>
        <v>0</v>
      </c>
    </row>
    <row r="1022" spans="1:10" x14ac:dyDescent="0.3">
      <c r="A1022" s="2">
        <v>150</v>
      </c>
      <c r="B1022">
        <f t="shared" si="136"/>
        <v>0</v>
      </c>
      <c r="C1022">
        <f t="shared" si="137"/>
        <v>0</v>
      </c>
      <c r="D1022">
        <f t="shared" si="135"/>
        <v>1</v>
      </c>
      <c r="E1022">
        <f t="shared" si="138"/>
        <v>0</v>
      </c>
      <c r="F1022">
        <f t="shared" si="139"/>
        <v>0</v>
      </c>
      <c r="G1022">
        <f t="shared" si="140"/>
        <v>0</v>
      </c>
      <c r="H1022">
        <f t="shared" si="141"/>
        <v>0</v>
      </c>
      <c r="I1022">
        <f t="shared" si="142"/>
        <v>0</v>
      </c>
      <c r="J1022">
        <f t="shared" si="143"/>
        <v>0</v>
      </c>
    </row>
    <row r="1023" spans="1:10" x14ac:dyDescent="0.3">
      <c r="A1023" s="2">
        <v>150</v>
      </c>
      <c r="B1023">
        <f t="shared" si="136"/>
        <v>0</v>
      </c>
      <c r="C1023">
        <f t="shared" si="137"/>
        <v>0</v>
      </c>
      <c r="D1023">
        <f t="shared" si="135"/>
        <v>1</v>
      </c>
      <c r="E1023">
        <f t="shared" si="138"/>
        <v>0</v>
      </c>
      <c r="F1023">
        <f t="shared" si="139"/>
        <v>0</v>
      </c>
      <c r="G1023">
        <f t="shared" si="140"/>
        <v>0</v>
      </c>
      <c r="H1023">
        <f t="shared" si="141"/>
        <v>0</v>
      </c>
      <c r="I1023">
        <f t="shared" si="142"/>
        <v>0</v>
      </c>
      <c r="J1023">
        <f t="shared" si="143"/>
        <v>0</v>
      </c>
    </row>
    <row r="1024" spans="1:10" x14ac:dyDescent="0.3">
      <c r="A1024" s="2">
        <v>150</v>
      </c>
      <c r="B1024">
        <f t="shared" si="136"/>
        <v>0</v>
      </c>
      <c r="C1024">
        <f t="shared" si="137"/>
        <v>0</v>
      </c>
      <c r="D1024">
        <f t="shared" si="135"/>
        <v>1</v>
      </c>
      <c r="E1024">
        <f t="shared" si="138"/>
        <v>0</v>
      </c>
      <c r="F1024">
        <f t="shared" si="139"/>
        <v>0</v>
      </c>
      <c r="G1024">
        <f t="shared" si="140"/>
        <v>0</v>
      </c>
      <c r="H1024">
        <f t="shared" si="141"/>
        <v>0</v>
      </c>
      <c r="I1024">
        <f t="shared" si="142"/>
        <v>0</v>
      </c>
      <c r="J1024">
        <f t="shared" si="143"/>
        <v>0</v>
      </c>
    </row>
    <row r="1025" spans="1:10" x14ac:dyDescent="0.3">
      <c r="A1025" s="2">
        <v>150</v>
      </c>
      <c r="B1025">
        <f t="shared" si="136"/>
        <v>0</v>
      </c>
      <c r="C1025">
        <f t="shared" si="137"/>
        <v>0</v>
      </c>
      <c r="D1025">
        <f t="shared" ref="D1025:D1088" si="144" xml:space="preserve"> IF(AND(100&lt;A1025, A1025&lt;301), 1, 0)</f>
        <v>1</v>
      </c>
      <c r="E1025">
        <f t="shared" si="138"/>
        <v>0</v>
      </c>
      <c r="F1025">
        <f t="shared" si="139"/>
        <v>0</v>
      </c>
      <c r="G1025">
        <f t="shared" si="140"/>
        <v>0</v>
      </c>
      <c r="H1025">
        <f t="shared" si="141"/>
        <v>0</v>
      </c>
      <c r="I1025">
        <f t="shared" si="142"/>
        <v>0</v>
      </c>
      <c r="J1025">
        <f t="shared" si="143"/>
        <v>0</v>
      </c>
    </row>
    <row r="1026" spans="1:10" x14ac:dyDescent="0.3">
      <c r="A1026" s="2">
        <v>151</v>
      </c>
      <c r="B1026">
        <f t="shared" ref="B1026:B1089" si="145" xml:space="preserve"> IF(A1026&lt;51, 1, 0)</f>
        <v>0</v>
      </c>
      <c r="C1026">
        <f t="shared" ref="C1026:C1089" si="146" xml:space="preserve"> IF(AND(50&lt;A1026, A1026&lt;101), 1, 0)</f>
        <v>0</v>
      </c>
      <c r="D1026">
        <f t="shared" si="144"/>
        <v>1</v>
      </c>
      <c r="E1026">
        <f t="shared" ref="E1026:E1089" si="147" xml:space="preserve"> IF(AND(300&lt;A1026, A1026&lt;501), 1, 0)</f>
        <v>0</v>
      </c>
      <c r="F1026">
        <f t="shared" ref="F1026:F1089" si="148" xml:space="preserve"> IF(AND(500&lt;A1026, A1026&lt;701), 1, 0)</f>
        <v>0</v>
      </c>
      <c r="G1026">
        <f t="shared" ref="G1026:G1089" si="149" xml:space="preserve"> IF(AND(700&lt;A1026, A1026&lt;901), 1, 0)</f>
        <v>0</v>
      </c>
      <c r="H1026">
        <f t="shared" ref="H1026:H1089" si="150" xml:space="preserve"> IF(AND(900&lt;A1026, A1026&lt;1101), 1, 0)</f>
        <v>0</v>
      </c>
      <c r="I1026">
        <f t="shared" ref="I1026:I1089" si="151" xml:space="preserve"> IF(AND(1100&lt;A1026, A1026&lt;2000), 1, 0)</f>
        <v>0</v>
      </c>
      <c r="J1026">
        <f t="shared" ref="J1026:J1089" si="152" xml:space="preserve"> IF(AND(2000&lt;A1026, A1026&lt;4000), 1, 0)</f>
        <v>0</v>
      </c>
    </row>
    <row r="1027" spans="1:10" x14ac:dyDescent="0.3">
      <c r="A1027" s="2">
        <v>151</v>
      </c>
      <c r="B1027">
        <f t="shared" si="145"/>
        <v>0</v>
      </c>
      <c r="C1027">
        <f t="shared" si="146"/>
        <v>0</v>
      </c>
      <c r="D1027">
        <f t="shared" si="144"/>
        <v>1</v>
      </c>
      <c r="E1027">
        <f t="shared" si="147"/>
        <v>0</v>
      </c>
      <c r="F1027">
        <f t="shared" si="148"/>
        <v>0</v>
      </c>
      <c r="G1027">
        <f t="shared" si="149"/>
        <v>0</v>
      </c>
      <c r="H1027">
        <f t="shared" si="150"/>
        <v>0</v>
      </c>
      <c r="I1027">
        <f t="shared" si="151"/>
        <v>0</v>
      </c>
      <c r="J1027">
        <f t="shared" si="152"/>
        <v>0</v>
      </c>
    </row>
    <row r="1028" spans="1:10" x14ac:dyDescent="0.3">
      <c r="A1028" s="2">
        <v>151</v>
      </c>
      <c r="B1028">
        <f t="shared" si="145"/>
        <v>0</v>
      </c>
      <c r="C1028">
        <f t="shared" si="146"/>
        <v>0</v>
      </c>
      <c r="D1028">
        <f t="shared" si="144"/>
        <v>1</v>
      </c>
      <c r="E1028">
        <f t="shared" si="147"/>
        <v>0</v>
      </c>
      <c r="F1028">
        <f t="shared" si="148"/>
        <v>0</v>
      </c>
      <c r="G1028">
        <f t="shared" si="149"/>
        <v>0</v>
      </c>
      <c r="H1028">
        <f t="shared" si="150"/>
        <v>0</v>
      </c>
      <c r="I1028">
        <f t="shared" si="151"/>
        <v>0</v>
      </c>
      <c r="J1028">
        <f t="shared" si="152"/>
        <v>0</v>
      </c>
    </row>
    <row r="1029" spans="1:10" x14ac:dyDescent="0.3">
      <c r="A1029" s="2">
        <v>151</v>
      </c>
      <c r="B1029">
        <f t="shared" si="145"/>
        <v>0</v>
      </c>
      <c r="C1029">
        <f t="shared" si="146"/>
        <v>0</v>
      </c>
      <c r="D1029">
        <f t="shared" si="144"/>
        <v>1</v>
      </c>
      <c r="E1029">
        <f t="shared" si="147"/>
        <v>0</v>
      </c>
      <c r="F1029">
        <f t="shared" si="148"/>
        <v>0</v>
      </c>
      <c r="G1029">
        <f t="shared" si="149"/>
        <v>0</v>
      </c>
      <c r="H1029">
        <f t="shared" si="150"/>
        <v>0</v>
      </c>
      <c r="I1029">
        <f t="shared" si="151"/>
        <v>0</v>
      </c>
      <c r="J1029">
        <f t="shared" si="152"/>
        <v>0</v>
      </c>
    </row>
    <row r="1030" spans="1:10" x14ac:dyDescent="0.3">
      <c r="A1030" s="2">
        <v>151</v>
      </c>
      <c r="B1030">
        <f t="shared" si="145"/>
        <v>0</v>
      </c>
      <c r="C1030">
        <f t="shared" si="146"/>
        <v>0</v>
      </c>
      <c r="D1030">
        <f t="shared" si="144"/>
        <v>1</v>
      </c>
      <c r="E1030">
        <f t="shared" si="147"/>
        <v>0</v>
      </c>
      <c r="F1030">
        <f t="shared" si="148"/>
        <v>0</v>
      </c>
      <c r="G1030">
        <f t="shared" si="149"/>
        <v>0</v>
      </c>
      <c r="H1030">
        <f t="shared" si="150"/>
        <v>0</v>
      </c>
      <c r="I1030">
        <f t="shared" si="151"/>
        <v>0</v>
      </c>
      <c r="J1030">
        <f t="shared" si="152"/>
        <v>0</v>
      </c>
    </row>
    <row r="1031" spans="1:10" x14ac:dyDescent="0.3">
      <c r="A1031" s="2">
        <v>151</v>
      </c>
      <c r="B1031">
        <f t="shared" si="145"/>
        <v>0</v>
      </c>
      <c r="C1031">
        <f t="shared" si="146"/>
        <v>0</v>
      </c>
      <c r="D1031">
        <f t="shared" si="144"/>
        <v>1</v>
      </c>
      <c r="E1031">
        <f t="shared" si="147"/>
        <v>0</v>
      </c>
      <c r="F1031">
        <f t="shared" si="148"/>
        <v>0</v>
      </c>
      <c r="G1031">
        <f t="shared" si="149"/>
        <v>0</v>
      </c>
      <c r="H1031">
        <f t="shared" si="150"/>
        <v>0</v>
      </c>
      <c r="I1031">
        <f t="shared" si="151"/>
        <v>0</v>
      </c>
      <c r="J1031">
        <f t="shared" si="152"/>
        <v>0</v>
      </c>
    </row>
    <row r="1032" spans="1:10" x14ac:dyDescent="0.3">
      <c r="A1032" s="2">
        <v>151</v>
      </c>
      <c r="B1032">
        <f t="shared" si="145"/>
        <v>0</v>
      </c>
      <c r="C1032">
        <f t="shared" si="146"/>
        <v>0</v>
      </c>
      <c r="D1032">
        <f t="shared" si="144"/>
        <v>1</v>
      </c>
      <c r="E1032">
        <f t="shared" si="147"/>
        <v>0</v>
      </c>
      <c r="F1032">
        <f t="shared" si="148"/>
        <v>0</v>
      </c>
      <c r="G1032">
        <f t="shared" si="149"/>
        <v>0</v>
      </c>
      <c r="H1032">
        <f t="shared" si="150"/>
        <v>0</v>
      </c>
      <c r="I1032">
        <f t="shared" si="151"/>
        <v>0</v>
      </c>
      <c r="J1032">
        <f t="shared" si="152"/>
        <v>0</v>
      </c>
    </row>
    <row r="1033" spans="1:10" x14ac:dyDescent="0.3">
      <c r="A1033" s="2">
        <v>151</v>
      </c>
      <c r="B1033">
        <f t="shared" si="145"/>
        <v>0</v>
      </c>
      <c r="C1033">
        <f t="shared" si="146"/>
        <v>0</v>
      </c>
      <c r="D1033">
        <f t="shared" si="144"/>
        <v>1</v>
      </c>
      <c r="E1033">
        <f t="shared" si="147"/>
        <v>0</v>
      </c>
      <c r="F1033">
        <f t="shared" si="148"/>
        <v>0</v>
      </c>
      <c r="G1033">
        <f t="shared" si="149"/>
        <v>0</v>
      </c>
      <c r="H1033">
        <f t="shared" si="150"/>
        <v>0</v>
      </c>
      <c r="I1033">
        <f t="shared" si="151"/>
        <v>0</v>
      </c>
      <c r="J1033">
        <f t="shared" si="152"/>
        <v>0</v>
      </c>
    </row>
    <row r="1034" spans="1:10" x14ac:dyDescent="0.3">
      <c r="A1034" s="2">
        <v>152</v>
      </c>
      <c r="B1034">
        <f t="shared" si="145"/>
        <v>0</v>
      </c>
      <c r="C1034">
        <f t="shared" si="146"/>
        <v>0</v>
      </c>
      <c r="D1034">
        <f t="shared" si="144"/>
        <v>1</v>
      </c>
      <c r="E1034">
        <f t="shared" si="147"/>
        <v>0</v>
      </c>
      <c r="F1034">
        <f t="shared" si="148"/>
        <v>0</v>
      </c>
      <c r="G1034">
        <f t="shared" si="149"/>
        <v>0</v>
      </c>
      <c r="H1034">
        <f t="shared" si="150"/>
        <v>0</v>
      </c>
      <c r="I1034">
        <f t="shared" si="151"/>
        <v>0</v>
      </c>
      <c r="J1034">
        <f t="shared" si="152"/>
        <v>0</v>
      </c>
    </row>
    <row r="1035" spans="1:10" x14ac:dyDescent="0.3">
      <c r="A1035" s="2">
        <v>152</v>
      </c>
      <c r="B1035">
        <f t="shared" si="145"/>
        <v>0</v>
      </c>
      <c r="C1035">
        <f t="shared" si="146"/>
        <v>0</v>
      </c>
      <c r="D1035">
        <f t="shared" si="144"/>
        <v>1</v>
      </c>
      <c r="E1035">
        <f t="shared" si="147"/>
        <v>0</v>
      </c>
      <c r="F1035">
        <f t="shared" si="148"/>
        <v>0</v>
      </c>
      <c r="G1035">
        <f t="shared" si="149"/>
        <v>0</v>
      </c>
      <c r="H1035">
        <f t="shared" si="150"/>
        <v>0</v>
      </c>
      <c r="I1035">
        <f t="shared" si="151"/>
        <v>0</v>
      </c>
      <c r="J1035">
        <f t="shared" si="152"/>
        <v>0</v>
      </c>
    </row>
    <row r="1036" spans="1:10" x14ac:dyDescent="0.3">
      <c r="A1036" s="2">
        <v>152</v>
      </c>
      <c r="B1036">
        <f t="shared" si="145"/>
        <v>0</v>
      </c>
      <c r="C1036">
        <f t="shared" si="146"/>
        <v>0</v>
      </c>
      <c r="D1036">
        <f t="shared" si="144"/>
        <v>1</v>
      </c>
      <c r="E1036">
        <f t="shared" si="147"/>
        <v>0</v>
      </c>
      <c r="F1036">
        <f t="shared" si="148"/>
        <v>0</v>
      </c>
      <c r="G1036">
        <f t="shared" si="149"/>
        <v>0</v>
      </c>
      <c r="H1036">
        <f t="shared" si="150"/>
        <v>0</v>
      </c>
      <c r="I1036">
        <f t="shared" si="151"/>
        <v>0</v>
      </c>
      <c r="J1036">
        <f t="shared" si="152"/>
        <v>0</v>
      </c>
    </row>
    <row r="1037" spans="1:10" x14ac:dyDescent="0.3">
      <c r="A1037" s="2">
        <v>152</v>
      </c>
      <c r="B1037">
        <f t="shared" si="145"/>
        <v>0</v>
      </c>
      <c r="C1037">
        <f t="shared" si="146"/>
        <v>0</v>
      </c>
      <c r="D1037">
        <f t="shared" si="144"/>
        <v>1</v>
      </c>
      <c r="E1037">
        <f t="shared" si="147"/>
        <v>0</v>
      </c>
      <c r="F1037">
        <f t="shared" si="148"/>
        <v>0</v>
      </c>
      <c r="G1037">
        <f t="shared" si="149"/>
        <v>0</v>
      </c>
      <c r="H1037">
        <f t="shared" si="150"/>
        <v>0</v>
      </c>
      <c r="I1037">
        <f t="shared" si="151"/>
        <v>0</v>
      </c>
      <c r="J1037">
        <f t="shared" si="152"/>
        <v>0</v>
      </c>
    </row>
    <row r="1038" spans="1:10" x14ac:dyDescent="0.3">
      <c r="A1038" s="2">
        <v>152</v>
      </c>
      <c r="B1038">
        <f t="shared" si="145"/>
        <v>0</v>
      </c>
      <c r="C1038">
        <f t="shared" si="146"/>
        <v>0</v>
      </c>
      <c r="D1038">
        <f t="shared" si="144"/>
        <v>1</v>
      </c>
      <c r="E1038">
        <f t="shared" si="147"/>
        <v>0</v>
      </c>
      <c r="F1038">
        <f t="shared" si="148"/>
        <v>0</v>
      </c>
      <c r="G1038">
        <f t="shared" si="149"/>
        <v>0</v>
      </c>
      <c r="H1038">
        <f t="shared" si="150"/>
        <v>0</v>
      </c>
      <c r="I1038">
        <f t="shared" si="151"/>
        <v>0</v>
      </c>
      <c r="J1038">
        <f t="shared" si="152"/>
        <v>0</v>
      </c>
    </row>
    <row r="1039" spans="1:10" x14ac:dyDescent="0.3">
      <c r="A1039" s="2">
        <v>153</v>
      </c>
      <c r="B1039">
        <f t="shared" si="145"/>
        <v>0</v>
      </c>
      <c r="C1039">
        <f t="shared" si="146"/>
        <v>0</v>
      </c>
      <c r="D1039">
        <f t="shared" si="144"/>
        <v>1</v>
      </c>
      <c r="E1039">
        <f t="shared" si="147"/>
        <v>0</v>
      </c>
      <c r="F1039">
        <f t="shared" si="148"/>
        <v>0</v>
      </c>
      <c r="G1039">
        <f t="shared" si="149"/>
        <v>0</v>
      </c>
      <c r="H1039">
        <f t="shared" si="150"/>
        <v>0</v>
      </c>
      <c r="I1039">
        <f t="shared" si="151"/>
        <v>0</v>
      </c>
      <c r="J1039">
        <f t="shared" si="152"/>
        <v>0</v>
      </c>
    </row>
    <row r="1040" spans="1:10" x14ac:dyDescent="0.3">
      <c r="A1040" s="2">
        <v>153</v>
      </c>
      <c r="B1040">
        <f t="shared" si="145"/>
        <v>0</v>
      </c>
      <c r="C1040">
        <f t="shared" si="146"/>
        <v>0</v>
      </c>
      <c r="D1040">
        <f t="shared" si="144"/>
        <v>1</v>
      </c>
      <c r="E1040">
        <f t="shared" si="147"/>
        <v>0</v>
      </c>
      <c r="F1040">
        <f t="shared" si="148"/>
        <v>0</v>
      </c>
      <c r="G1040">
        <f t="shared" si="149"/>
        <v>0</v>
      </c>
      <c r="H1040">
        <f t="shared" si="150"/>
        <v>0</v>
      </c>
      <c r="I1040">
        <f t="shared" si="151"/>
        <v>0</v>
      </c>
      <c r="J1040">
        <f t="shared" si="152"/>
        <v>0</v>
      </c>
    </row>
    <row r="1041" spans="1:10" x14ac:dyDescent="0.3">
      <c r="A1041" s="2">
        <v>153</v>
      </c>
      <c r="B1041">
        <f t="shared" si="145"/>
        <v>0</v>
      </c>
      <c r="C1041">
        <f t="shared" si="146"/>
        <v>0</v>
      </c>
      <c r="D1041">
        <f t="shared" si="144"/>
        <v>1</v>
      </c>
      <c r="E1041">
        <f t="shared" si="147"/>
        <v>0</v>
      </c>
      <c r="F1041">
        <f t="shared" si="148"/>
        <v>0</v>
      </c>
      <c r="G1041">
        <f t="shared" si="149"/>
        <v>0</v>
      </c>
      <c r="H1041">
        <f t="shared" si="150"/>
        <v>0</v>
      </c>
      <c r="I1041">
        <f t="shared" si="151"/>
        <v>0</v>
      </c>
      <c r="J1041">
        <f t="shared" si="152"/>
        <v>0</v>
      </c>
    </row>
    <row r="1042" spans="1:10" x14ac:dyDescent="0.3">
      <c r="A1042" s="2">
        <v>153</v>
      </c>
      <c r="B1042">
        <f t="shared" si="145"/>
        <v>0</v>
      </c>
      <c r="C1042">
        <f t="shared" si="146"/>
        <v>0</v>
      </c>
      <c r="D1042">
        <f t="shared" si="144"/>
        <v>1</v>
      </c>
      <c r="E1042">
        <f t="shared" si="147"/>
        <v>0</v>
      </c>
      <c r="F1042">
        <f t="shared" si="148"/>
        <v>0</v>
      </c>
      <c r="G1042">
        <f t="shared" si="149"/>
        <v>0</v>
      </c>
      <c r="H1042">
        <f t="shared" si="150"/>
        <v>0</v>
      </c>
      <c r="I1042">
        <f t="shared" si="151"/>
        <v>0</v>
      </c>
      <c r="J1042">
        <f t="shared" si="152"/>
        <v>0</v>
      </c>
    </row>
    <row r="1043" spans="1:10" x14ac:dyDescent="0.3">
      <c r="A1043" s="2">
        <v>153</v>
      </c>
      <c r="B1043">
        <f t="shared" si="145"/>
        <v>0</v>
      </c>
      <c r="C1043">
        <f t="shared" si="146"/>
        <v>0</v>
      </c>
      <c r="D1043">
        <f t="shared" si="144"/>
        <v>1</v>
      </c>
      <c r="E1043">
        <f t="shared" si="147"/>
        <v>0</v>
      </c>
      <c r="F1043">
        <f t="shared" si="148"/>
        <v>0</v>
      </c>
      <c r="G1043">
        <f t="shared" si="149"/>
        <v>0</v>
      </c>
      <c r="H1043">
        <f t="shared" si="150"/>
        <v>0</v>
      </c>
      <c r="I1043">
        <f t="shared" si="151"/>
        <v>0</v>
      </c>
      <c r="J1043">
        <f t="shared" si="152"/>
        <v>0</v>
      </c>
    </row>
    <row r="1044" spans="1:10" x14ac:dyDescent="0.3">
      <c r="A1044" s="2">
        <v>153</v>
      </c>
      <c r="B1044">
        <f t="shared" si="145"/>
        <v>0</v>
      </c>
      <c r="C1044">
        <f t="shared" si="146"/>
        <v>0</v>
      </c>
      <c r="D1044">
        <f t="shared" si="144"/>
        <v>1</v>
      </c>
      <c r="E1044">
        <f t="shared" si="147"/>
        <v>0</v>
      </c>
      <c r="F1044">
        <f t="shared" si="148"/>
        <v>0</v>
      </c>
      <c r="G1044">
        <f t="shared" si="149"/>
        <v>0</v>
      </c>
      <c r="H1044">
        <f t="shared" si="150"/>
        <v>0</v>
      </c>
      <c r="I1044">
        <f t="shared" si="151"/>
        <v>0</v>
      </c>
      <c r="J1044">
        <f t="shared" si="152"/>
        <v>0</v>
      </c>
    </row>
    <row r="1045" spans="1:10" x14ac:dyDescent="0.3">
      <c r="A1045" s="2">
        <v>153</v>
      </c>
      <c r="B1045">
        <f t="shared" si="145"/>
        <v>0</v>
      </c>
      <c r="C1045">
        <f t="shared" si="146"/>
        <v>0</v>
      </c>
      <c r="D1045">
        <f t="shared" si="144"/>
        <v>1</v>
      </c>
      <c r="E1045">
        <f t="shared" si="147"/>
        <v>0</v>
      </c>
      <c r="F1045">
        <f t="shared" si="148"/>
        <v>0</v>
      </c>
      <c r="G1045">
        <f t="shared" si="149"/>
        <v>0</v>
      </c>
      <c r="H1045">
        <f t="shared" si="150"/>
        <v>0</v>
      </c>
      <c r="I1045">
        <f t="shared" si="151"/>
        <v>0</v>
      </c>
      <c r="J1045">
        <f t="shared" si="152"/>
        <v>0</v>
      </c>
    </row>
    <row r="1046" spans="1:10" x14ac:dyDescent="0.3">
      <c r="A1046" s="2">
        <v>154</v>
      </c>
      <c r="B1046">
        <f t="shared" si="145"/>
        <v>0</v>
      </c>
      <c r="C1046">
        <f t="shared" si="146"/>
        <v>0</v>
      </c>
      <c r="D1046">
        <f t="shared" si="144"/>
        <v>1</v>
      </c>
      <c r="E1046">
        <f t="shared" si="147"/>
        <v>0</v>
      </c>
      <c r="F1046">
        <f t="shared" si="148"/>
        <v>0</v>
      </c>
      <c r="G1046">
        <f t="shared" si="149"/>
        <v>0</v>
      </c>
      <c r="H1046">
        <f t="shared" si="150"/>
        <v>0</v>
      </c>
      <c r="I1046">
        <f t="shared" si="151"/>
        <v>0</v>
      </c>
      <c r="J1046">
        <f t="shared" si="152"/>
        <v>0</v>
      </c>
    </row>
    <row r="1047" spans="1:10" x14ac:dyDescent="0.3">
      <c r="A1047" s="2">
        <v>154</v>
      </c>
      <c r="B1047">
        <f t="shared" si="145"/>
        <v>0</v>
      </c>
      <c r="C1047">
        <f t="shared" si="146"/>
        <v>0</v>
      </c>
      <c r="D1047">
        <f t="shared" si="144"/>
        <v>1</v>
      </c>
      <c r="E1047">
        <f t="shared" si="147"/>
        <v>0</v>
      </c>
      <c r="F1047">
        <f t="shared" si="148"/>
        <v>0</v>
      </c>
      <c r="G1047">
        <f t="shared" si="149"/>
        <v>0</v>
      </c>
      <c r="H1047">
        <f t="shared" si="150"/>
        <v>0</v>
      </c>
      <c r="I1047">
        <f t="shared" si="151"/>
        <v>0</v>
      </c>
      <c r="J1047">
        <f t="shared" si="152"/>
        <v>0</v>
      </c>
    </row>
    <row r="1048" spans="1:10" x14ac:dyDescent="0.3">
      <c r="A1048" s="2">
        <v>154</v>
      </c>
      <c r="B1048">
        <f t="shared" si="145"/>
        <v>0</v>
      </c>
      <c r="C1048">
        <f t="shared" si="146"/>
        <v>0</v>
      </c>
      <c r="D1048">
        <f t="shared" si="144"/>
        <v>1</v>
      </c>
      <c r="E1048">
        <f t="shared" si="147"/>
        <v>0</v>
      </c>
      <c r="F1048">
        <f t="shared" si="148"/>
        <v>0</v>
      </c>
      <c r="G1048">
        <f t="shared" si="149"/>
        <v>0</v>
      </c>
      <c r="H1048">
        <f t="shared" si="150"/>
        <v>0</v>
      </c>
      <c r="I1048">
        <f t="shared" si="151"/>
        <v>0</v>
      </c>
      <c r="J1048">
        <f t="shared" si="152"/>
        <v>0</v>
      </c>
    </row>
    <row r="1049" spans="1:10" x14ac:dyDescent="0.3">
      <c r="A1049" s="2">
        <v>154</v>
      </c>
      <c r="B1049">
        <f t="shared" si="145"/>
        <v>0</v>
      </c>
      <c r="C1049">
        <f t="shared" si="146"/>
        <v>0</v>
      </c>
      <c r="D1049">
        <f t="shared" si="144"/>
        <v>1</v>
      </c>
      <c r="E1049">
        <f t="shared" si="147"/>
        <v>0</v>
      </c>
      <c r="F1049">
        <f t="shared" si="148"/>
        <v>0</v>
      </c>
      <c r="G1049">
        <f t="shared" si="149"/>
        <v>0</v>
      </c>
      <c r="H1049">
        <f t="shared" si="150"/>
        <v>0</v>
      </c>
      <c r="I1049">
        <f t="shared" si="151"/>
        <v>0</v>
      </c>
      <c r="J1049">
        <f t="shared" si="152"/>
        <v>0</v>
      </c>
    </row>
    <row r="1050" spans="1:10" x14ac:dyDescent="0.3">
      <c r="A1050" s="2">
        <v>154</v>
      </c>
      <c r="B1050">
        <f t="shared" si="145"/>
        <v>0</v>
      </c>
      <c r="C1050">
        <f t="shared" si="146"/>
        <v>0</v>
      </c>
      <c r="D1050">
        <f t="shared" si="144"/>
        <v>1</v>
      </c>
      <c r="E1050">
        <f t="shared" si="147"/>
        <v>0</v>
      </c>
      <c r="F1050">
        <f t="shared" si="148"/>
        <v>0</v>
      </c>
      <c r="G1050">
        <f t="shared" si="149"/>
        <v>0</v>
      </c>
      <c r="H1050">
        <f t="shared" si="150"/>
        <v>0</v>
      </c>
      <c r="I1050">
        <f t="shared" si="151"/>
        <v>0</v>
      </c>
      <c r="J1050">
        <f t="shared" si="152"/>
        <v>0</v>
      </c>
    </row>
    <row r="1051" spans="1:10" x14ac:dyDescent="0.3">
      <c r="A1051" s="2">
        <v>154</v>
      </c>
      <c r="B1051">
        <f t="shared" si="145"/>
        <v>0</v>
      </c>
      <c r="C1051">
        <f t="shared" si="146"/>
        <v>0</v>
      </c>
      <c r="D1051">
        <f t="shared" si="144"/>
        <v>1</v>
      </c>
      <c r="E1051">
        <f t="shared" si="147"/>
        <v>0</v>
      </c>
      <c r="F1051">
        <f t="shared" si="148"/>
        <v>0</v>
      </c>
      <c r="G1051">
        <f t="shared" si="149"/>
        <v>0</v>
      </c>
      <c r="H1051">
        <f t="shared" si="150"/>
        <v>0</v>
      </c>
      <c r="I1051">
        <f t="shared" si="151"/>
        <v>0</v>
      </c>
      <c r="J1051">
        <f t="shared" si="152"/>
        <v>0</v>
      </c>
    </row>
    <row r="1052" spans="1:10" x14ac:dyDescent="0.3">
      <c r="A1052" s="2">
        <v>154</v>
      </c>
      <c r="B1052">
        <f t="shared" si="145"/>
        <v>0</v>
      </c>
      <c r="C1052">
        <f t="shared" si="146"/>
        <v>0</v>
      </c>
      <c r="D1052">
        <f t="shared" si="144"/>
        <v>1</v>
      </c>
      <c r="E1052">
        <f t="shared" si="147"/>
        <v>0</v>
      </c>
      <c r="F1052">
        <f t="shared" si="148"/>
        <v>0</v>
      </c>
      <c r="G1052">
        <f t="shared" si="149"/>
        <v>0</v>
      </c>
      <c r="H1052">
        <f t="shared" si="150"/>
        <v>0</v>
      </c>
      <c r="I1052">
        <f t="shared" si="151"/>
        <v>0</v>
      </c>
      <c r="J1052">
        <f t="shared" si="152"/>
        <v>0</v>
      </c>
    </row>
    <row r="1053" spans="1:10" x14ac:dyDescent="0.3">
      <c r="A1053" s="2">
        <v>155</v>
      </c>
      <c r="B1053">
        <f t="shared" si="145"/>
        <v>0</v>
      </c>
      <c r="C1053">
        <f t="shared" si="146"/>
        <v>0</v>
      </c>
      <c r="D1053">
        <f t="shared" si="144"/>
        <v>1</v>
      </c>
      <c r="E1053">
        <f t="shared" si="147"/>
        <v>0</v>
      </c>
      <c r="F1053">
        <f t="shared" si="148"/>
        <v>0</v>
      </c>
      <c r="G1053">
        <f t="shared" si="149"/>
        <v>0</v>
      </c>
      <c r="H1053">
        <f t="shared" si="150"/>
        <v>0</v>
      </c>
      <c r="I1053">
        <f t="shared" si="151"/>
        <v>0</v>
      </c>
      <c r="J1053">
        <f t="shared" si="152"/>
        <v>0</v>
      </c>
    </row>
    <row r="1054" spans="1:10" x14ac:dyDescent="0.3">
      <c r="A1054" s="2">
        <v>155</v>
      </c>
      <c r="B1054">
        <f t="shared" si="145"/>
        <v>0</v>
      </c>
      <c r="C1054">
        <f t="shared" si="146"/>
        <v>0</v>
      </c>
      <c r="D1054">
        <f t="shared" si="144"/>
        <v>1</v>
      </c>
      <c r="E1054">
        <f t="shared" si="147"/>
        <v>0</v>
      </c>
      <c r="F1054">
        <f t="shared" si="148"/>
        <v>0</v>
      </c>
      <c r="G1054">
        <f t="shared" si="149"/>
        <v>0</v>
      </c>
      <c r="H1054">
        <f t="shared" si="150"/>
        <v>0</v>
      </c>
      <c r="I1054">
        <f t="shared" si="151"/>
        <v>0</v>
      </c>
      <c r="J1054">
        <f t="shared" si="152"/>
        <v>0</v>
      </c>
    </row>
    <row r="1055" spans="1:10" x14ac:dyDescent="0.3">
      <c r="A1055" s="2">
        <v>155</v>
      </c>
      <c r="B1055">
        <f t="shared" si="145"/>
        <v>0</v>
      </c>
      <c r="C1055">
        <f t="shared" si="146"/>
        <v>0</v>
      </c>
      <c r="D1055">
        <f t="shared" si="144"/>
        <v>1</v>
      </c>
      <c r="E1055">
        <f t="shared" si="147"/>
        <v>0</v>
      </c>
      <c r="F1055">
        <f t="shared" si="148"/>
        <v>0</v>
      </c>
      <c r="G1055">
        <f t="shared" si="149"/>
        <v>0</v>
      </c>
      <c r="H1055">
        <f t="shared" si="150"/>
        <v>0</v>
      </c>
      <c r="I1055">
        <f t="shared" si="151"/>
        <v>0</v>
      </c>
      <c r="J1055">
        <f t="shared" si="152"/>
        <v>0</v>
      </c>
    </row>
    <row r="1056" spans="1:10" x14ac:dyDescent="0.3">
      <c r="A1056" s="2">
        <v>155</v>
      </c>
      <c r="B1056">
        <f t="shared" si="145"/>
        <v>0</v>
      </c>
      <c r="C1056">
        <f t="shared" si="146"/>
        <v>0</v>
      </c>
      <c r="D1056">
        <f t="shared" si="144"/>
        <v>1</v>
      </c>
      <c r="E1056">
        <f t="shared" si="147"/>
        <v>0</v>
      </c>
      <c r="F1056">
        <f t="shared" si="148"/>
        <v>0</v>
      </c>
      <c r="G1056">
        <f t="shared" si="149"/>
        <v>0</v>
      </c>
      <c r="H1056">
        <f t="shared" si="150"/>
        <v>0</v>
      </c>
      <c r="I1056">
        <f t="shared" si="151"/>
        <v>0</v>
      </c>
      <c r="J1056">
        <f t="shared" si="152"/>
        <v>0</v>
      </c>
    </row>
    <row r="1057" spans="1:10" x14ac:dyDescent="0.3">
      <c r="A1057" s="2">
        <v>155</v>
      </c>
      <c r="B1057">
        <f t="shared" si="145"/>
        <v>0</v>
      </c>
      <c r="C1057">
        <f t="shared" si="146"/>
        <v>0</v>
      </c>
      <c r="D1057">
        <f t="shared" si="144"/>
        <v>1</v>
      </c>
      <c r="E1057">
        <f t="shared" si="147"/>
        <v>0</v>
      </c>
      <c r="F1057">
        <f t="shared" si="148"/>
        <v>0</v>
      </c>
      <c r="G1057">
        <f t="shared" si="149"/>
        <v>0</v>
      </c>
      <c r="H1057">
        <f t="shared" si="150"/>
        <v>0</v>
      </c>
      <c r="I1057">
        <f t="shared" si="151"/>
        <v>0</v>
      </c>
      <c r="J1057">
        <f t="shared" si="152"/>
        <v>0</v>
      </c>
    </row>
    <row r="1058" spans="1:10" x14ac:dyDescent="0.3">
      <c r="A1058" s="2">
        <v>156</v>
      </c>
      <c r="B1058">
        <f t="shared" si="145"/>
        <v>0</v>
      </c>
      <c r="C1058">
        <f t="shared" si="146"/>
        <v>0</v>
      </c>
      <c r="D1058">
        <f t="shared" si="144"/>
        <v>1</v>
      </c>
      <c r="E1058">
        <f t="shared" si="147"/>
        <v>0</v>
      </c>
      <c r="F1058">
        <f t="shared" si="148"/>
        <v>0</v>
      </c>
      <c r="G1058">
        <f t="shared" si="149"/>
        <v>0</v>
      </c>
      <c r="H1058">
        <f t="shared" si="150"/>
        <v>0</v>
      </c>
      <c r="I1058">
        <f t="shared" si="151"/>
        <v>0</v>
      </c>
      <c r="J1058">
        <f t="shared" si="152"/>
        <v>0</v>
      </c>
    </row>
    <row r="1059" spans="1:10" x14ac:dyDescent="0.3">
      <c r="A1059" s="2">
        <v>156</v>
      </c>
      <c r="B1059">
        <f t="shared" si="145"/>
        <v>0</v>
      </c>
      <c r="C1059">
        <f t="shared" si="146"/>
        <v>0</v>
      </c>
      <c r="D1059">
        <f t="shared" si="144"/>
        <v>1</v>
      </c>
      <c r="E1059">
        <f t="shared" si="147"/>
        <v>0</v>
      </c>
      <c r="F1059">
        <f t="shared" si="148"/>
        <v>0</v>
      </c>
      <c r="G1059">
        <f t="shared" si="149"/>
        <v>0</v>
      </c>
      <c r="H1059">
        <f t="shared" si="150"/>
        <v>0</v>
      </c>
      <c r="I1059">
        <f t="shared" si="151"/>
        <v>0</v>
      </c>
      <c r="J1059">
        <f t="shared" si="152"/>
        <v>0</v>
      </c>
    </row>
    <row r="1060" spans="1:10" x14ac:dyDescent="0.3">
      <c r="A1060" s="2">
        <v>156</v>
      </c>
      <c r="B1060">
        <f t="shared" si="145"/>
        <v>0</v>
      </c>
      <c r="C1060">
        <f t="shared" si="146"/>
        <v>0</v>
      </c>
      <c r="D1060">
        <f t="shared" si="144"/>
        <v>1</v>
      </c>
      <c r="E1060">
        <f t="shared" si="147"/>
        <v>0</v>
      </c>
      <c r="F1060">
        <f t="shared" si="148"/>
        <v>0</v>
      </c>
      <c r="G1060">
        <f t="shared" si="149"/>
        <v>0</v>
      </c>
      <c r="H1060">
        <f t="shared" si="150"/>
        <v>0</v>
      </c>
      <c r="I1060">
        <f t="shared" si="151"/>
        <v>0</v>
      </c>
      <c r="J1060">
        <f t="shared" si="152"/>
        <v>0</v>
      </c>
    </row>
    <row r="1061" spans="1:10" x14ac:dyDescent="0.3">
      <c r="A1061" s="2">
        <v>156</v>
      </c>
      <c r="B1061">
        <f t="shared" si="145"/>
        <v>0</v>
      </c>
      <c r="C1061">
        <f t="shared" si="146"/>
        <v>0</v>
      </c>
      <c r="D1061">
        <f t="shared" si="144"/>
        <v>1</v>
      </c>
      <c r="E1061">
        <f t="shared" si="147"/>
        <v>0</v>
      </c>
      <c r="F1061">
        <f t="shared" si="148"/>
        <v>0</v>
      </c>
      <c r="G1061">
        <f t="shared" si="149"/>
        <v>0</v>
      </c>
      <c r="H1061">
        <f t="shared" si="150"/>
        <v>0</v>
      </c>
      <c r="I1061">
        <f t="shared" si="151"/>
        <v>0</v>
      </c>
      <c r="J1061">
        <f t="shared" si="152"/>
        <v>0</v>
      </c>
    </row>
    <row r="1062" spans="1:10" x14ac:dyDescent="0.3">
      <c r="A1062" s="2">
        <v>157</v>
      </c>
      <c r="B1062">
        <f t="shared" si="145"/>
        <v>0</v>
      </c>
      <c r="C1062">
        <f t="shared" si="146"/>
        <v>0</v>
      </c>
      <c r="D1062">
        <f t="shared" si="144"/>
        <v>1</v>
      </c>
      <c r="E1062">
        <f t="shared" si="147"/>
        <v>0</v>
      </c>
      <c r="F1062">
        <f t="shared" si="148"/>
        <v>0</v>
      </c>
      <c r="G1062">
        <f t="shared" si="149"/>
        <v>0</v>
      </c>
      <c r="H1062">
        <f t="shared" si="150"/>
        <v>0</v>
      </c>
      <c r="I1062">
        <f t="shared" si="151"/>
        <v>0</v>
      </c>
      <c r="J1062">
        <f t="shared" si="152"/>
        <v>0</v>
      </c>
    </row>
    <row r="1063" spans="1:10" x14ac:dyDescent="0.3">
      <c r="A1063" s="2">
        <v>157</v>
      </c>
      <c r="B1063">
        <f t="shared" si="145"/>
        <v>0</v>
      </c>
      <c r="C1063">
        <f t="shared" si="146"/>
        <v>0</v>
      </c>
      <c r="D1063">
        <f t="shared" si="144"/>
        <v>1</v>
      </c>
      <c r="E1063">
        <f t="shared" si="147"/>
        <v>0</v>
      </c>
      <c r="F1063">
        <f t="shared" si="148"/>
        <v>0</v>
      </c>
      <c r="G1063">
        <f t="shared" si="149"/>
        <v>0</v>
      </c>
      <c r="H1063">
        <f t="shared" si="150"/>
        <v>0</v>
      </c>
      <c r="I1063">
        <f t="shared" si="151"/>
        <v>0</v>
      </c>
      <c r="J1063">
        <f t="shared" si="152"/>
        <v>0</v>
      </c>
    </row>
    <row r="1064" spans="1:10" x14ac:dyDescent="0.3">
      <c r="A1064" s="2">
        <v>157</v>
      </c>
      <c r="B1064">
        <f t="shared" si="145"/>
        <v>0</v>
      </c>
      <c r="C1064">
        <f t="shared" si="146"/>
        <v>0</v>
      </c>
      <c r="D1064">
        <f t="shared" si="144"/>
        <v>1</v>
      </c>
      <c r="E1064">
        <f t="shared" si="147"/>
        <v>0</v>
      </c>
      <c r="F1064">
        <f t="shared" si="148"/>
        <v>0</v>
      </c>
      <c r="G1064">
        <f t="shared" si="149"/>
        <v>0</v>
      </c>
      <c r="H1064">
        <f t="shared" si="150"/>
        <v>0</v>
      </c>
      <c r="I1064">
        <f t="shared" si="151"/>
        <v>0</v>
      </c>
      <c r="J1064">
        <f t="shared" si="152"/>
        <v>0</v>
      </c>
    </row>
    <row r="1065" spans="1:10" x14ac:dyDescent="0.3">
      <c r="A1065" s="2">
        <v>157</v>
      </c>
      <c r="B1065">
        <f t="shared" si="145"/>
        <v>0</v>
      </c>
      <c r="C1065">
        <f t="shared" si="146"/>
        <v>0</v>
      </c>
      <c r="D1065">
        <f t="shared" si="144"/>
        <v>1</v>
      </c>
      <c r="E1065">
        <f t="shared" si="147"/>
        <v>0</v>
      </c>
      <c r="F1065">
        <f t="shared" si="148"/>
        <v>0</v>
      </c>
      <c r="G1065">
        <f t="shared" si="149"/>
        <v>0</v>
      </c>
      <c r="H1065">
        <f t="shared" si="150"/>
        <v>0</v>
      </c>
      <c r="I1065">
        <f t="shared" si="151"/>
        <v>0</v>
      </c>
      <c r="J1065">
        <f t="shared" si="152"/>
        <v>0</v>
      </c>
    </row>
    <row r="1066" spans="1:10" x14ac:dyDescent="0.3">
      <c r="A1066" s="2">
        <v>157</v>
      </c>
      <c r="B1066">
        <f t="shared" si="145"/>
        <v>0</v>
      </c>
      <c r="C1066">
        <f t="shared" si="146"/>
        <v>0</v>
      </c>
      <c r="D1066">
        <f t="shared" si="144"/>
        <v>1</v>
      </c>
      <c r="E1066">
        <f t="shared" si="147"/>
        <v>0</v>
      </c>
      <c r="F1066">
        <f t="shared" si="148"/>
        <v>0</v>
      </c>
      <c r="G1066">
        <f t="shared" si="149"/>
        <v>0</v>
      </c>
      <c r="H1066">
        <f t="shared" si="150"/>
        <v>0</v>
      </c>
      <c r="I1066">
        <f t="shared" si="151"/>
        <v>0</v>
      </c>
      <c r="J1066">
        <f t="shared" si="152"/>
        <v>0</v>
      </c>
    </row>
    <row r="1067" spans="1:10" x14ac:dyDescent="0.3">
      <c r="A1067" s="2">
        <v>158</v>
      </c>
      <c r="B1067">
        <f t="shared" si="145"/>
        <v>0</v>
      </c>
      <c r="C1067">
        <f t="shared" si="146"/>
        <v>0</v>
      </c>
      <c r="D1067">
        <f t="shared" si="144"/>
        <v>1</v>
      </c>
      <c r="E1067">
        <f t="shared" si="147"/>
        <v>0</v>
      </c>
      <c r="F1067">
        <f t="shared" si="148"/>
        <v>0</v>
      </c>
      <c r="G1067">
        <f t="shared" si="149"/>
        <v>0</v>
      </c>
      <c r="H1067">
        <f t="shared" si="150"/>
        <v>0</v>
      </c>
      <c r="I1067">
        <f t="shared" si="151"/>
        <v>0</v>
      </c>
      <c r="J1067">
        <f t="shared" si="152"/>
        <v>0</v>
      </c>
    </row>
    <row r="1068" spans="1:10" x14ac:dyDescent="0.3">
      <c r="A1068" s="2">
        <v>158</v>
      </c>
      <c r="B1068">
        <f t="shared" si="145"/>
        <v>0</v>
      </c>
      <c r="C1068">
        <f t="shared" si="146"/>
        <v>0</v>
      </c>
      <c r="D1068">
        <f t="shared" si="144"/>
        <v>1</v>
      </c>
      <c r="E1068">
        <f t="shared" si="147"/>
        <v>0</v>
      </c>
      <c r="F1068">
        <f t="shared" si="148"/>
        <v>0</v>
      </c>
      <c r="G1068">
        <f t="shared" si="149"/>
        <v>0</v>
      </c>
      <c r="H1068">
        <f t="shared" si="150"/>
        <v>0</v>
      </c>
      <c r="I1068">
        <f t="shared" si="151"/>
        <v>0</v>
      </c>
      <c r="J1068">
        <f t="shared" si="152"/>
        <v>0</v>
      </c>
    </row>
    <row r="1069" spans="1:10" x14ac:dyDescent="0.3">
      <c r="A1069" s="2">
        <v>158</v>
      </c>
      <c r="B1069">
        <f t="shared" si="145"/>
        <v>0</v>
      </c>
      <c r="C1069">
        <f t="shared" si="146"/>
        <v>0</v>
      </c>
      <c r="D1069">
        <f t="shared" si="144"/>
        <v>1</v>
      </c>
      <c r="E1069">
        <f t="shared" si="147"/>
        <v>0</v>
      </c>
      <c r="F1069">
        <f t="shared" si="148"/>
        <v>0</v>
      </c>
      <c r="G1069">
        <f t="shared" si="149"/>
        <v>0</v>
      </c>
      <c r="H1069">
        <f t="shared" si="150"/>
        <v>0</v>
      </c>
      <c r="I1069">
        <f t="shared" si="151"/>
        <v>0</v>
      </c>
      <c r="J1069">
        <f t="shared" si="152"/>
        <v>0</v>
      </c>
    </row>
    <row r="1070" spans="1:10" x14ac:dyDescent="0.3">
      <c r="A1070" s="2">
        <v>158</v>
      </c>
      <c r="B1070">
        <f t="shared" si="145"/>
        <v>0</v>
      </c>
      <c r="C1070">
        <f t="shared" si="146"/>
        <v>0</v>
      </c>
      <c r="D1070">
        <f t="shared" si="144"/>
        <v>1</v>
      </c>
      <c r="E1070">
        <f t="shared" si="147"/>
        <v>0</v>
      </c>
      <c r="F1070">
        <f t="shared" si="148"/>
        <v>0</v>
      </c>
      <c r="G1070">
        <f t="shared" si="149"/>
        <v>0</v>
      </c>
      <c r="H1070">
        <f t="shared" si="150"/>
        <v>0</v>
      </c>
      <c r="I1070">
        <f t="shared" si="151"/>
        <v>0</v>
      </c>
      <c r="J1070">
        <f t="shared" si="152"/>
        <v>0</v>
      </c>
    </row>
    <row r="1071" spans="1:10" x14ac:dyDescent="0.3">
      <c r="A1071" s="2">
        <v>158</v>
      </c>
      <c r="B1071">
        <f t="shared" si="145"/>
        <v>0</v>
      </c>
      <c r="C1071">
        <f t="shared" si="146"/>
        <v>0</v>
      </c>
      <c r="D1071">
        <f t="shared" si="144"/>
        <v>1</v>
      </c>
      <c r="E1071">
        <f t="shared" si="147"/>
        <v>0</v>
      </c>
      <c r="F1071">
        <f t="shared" si="148"/>
        <v>0</v>
      </c>
      <c r="G1071">
        <f t="shared" si="149"/>
        <v>0</v>
      </c>
      <c r="H1071">
        <f t="shared" si="150"/>
        <v>0</v>
      </c>
      <c r="I1071">
        <f t="shared" si="151"/>
        <v>0</v>
      </c>
      <c r="J1071">
        <f t="shared" si="152"/>
        <v>0</v>
      </c>
    </row>
    <row r="1072" spans="1:10" x14ac:dyDescent="0.3">
      <c r="A1072" s="2">
        <v>158</v>
      </c>
      <c r="B1072">
        <f t="shared" si="145"/>
        <v>0</v>
      </c>
      <c r="C1072">
        <f t="shared" si="146"/>
        <v>0</v>
      </c>
      <c r="D1072">
        <f t="shared" si="144"/>
        <v>1</v>
      </c>
      <c r="E1072">
        <f t="shared" si="147"/>
        <v>0</v>
      </c>
      <c r="F1072">
        <f t="shared" si="148"/>
        <v>0</v>
      </c>
      <c r="G1072">
        <f t="shared" si="149"/>
        <v>0</v>
      </c>
      <c r="H1072">
        <f t="shared" si="150"/>
        <v>0</v>
      </c>
      <c r="I1072">
        <f t="shared" si="151"/>
        <v>0</v>
      </c>
      <c r="J1072">
        <f t="shared" si="152"/>
        <v>0</v>
      </c>
    </row>
    <row r="1073" spans="1:10" x14ac:dyDescent="0.3">
      <c r="A1073" s="2">
        <v>158</v>
      </c>
      <c r="B1073">
        <f t="shared" si="145"/>
        <v>0</v>
      </c>
      <c r="C1073">
        <f t="shared" si="146"/>
        <v>0</v>
      </c>
      <c r="D1073">
        <f t="shared" si="144"/>
        <v>1</v>
      </c>
      <c r="E1073">
        <f t="shared" si="147"/>
        <v>0</v>
      </c>
      <c r="F1073">
        <f t="shared" si="148"/>
        <v>0</v>
      </c>
      <c r="G1073">
        <f t="shared" si="149"/>
        <v>0</v>
      </c>
      <c r="H1073">
        <f t="shared" si="150"/>
        <v>0</v>
      </c>
      <c r="I1073">
        <f t="shared" si="151"/>
        <v>0</v>
      </c>
      <c r="J1073">
        <f t="shared" si="152"/>
        <v>0</v>
      </c>
    </row>
    <row r="1074" spans="1:10" x14ac:dyDescent="0.3">
      <c r="A1074" s="2">
        <v>158</v>
      </c>
      <c r="B1074">
        <f t="shared" si="145"/>
        <v>0</v>
      </c>
      <c r="C1074">
        <f t="shared" si="146"/>
        <v>0</v>
      </c>
      <c r="D1074">
        <f t="shared" si="144"/>
        <v>1</v>
      </c>
      <c r="E1074">
        <f t="shared" si="147"/>
        <v>0</v>
      </c>
      <c r="F1074">
        <f t="shared" si="148"/>
        <v>0</v>
      </c>
      <c r="G1074">
        <f t="shared" si="149"/>
        <v>0</v>
      </c>
      <c r="H1074">
        <f t="shared" si="150"/>
        <v>0</v>
      </c>
      <c r="I1074">
        <f t="shared" si="151"/>
        <v>0</v>
      </c>
      <c r="J1074">
        <f t="shared" si="152"/>
        <v>0</v>
      </c>
    </row>
    <row r="1075" spans="1:10" x14ac:dyDescent="0.3">
      <c r="A1075" s="2">
        <v>158</v>
      </c>
      <c r="B1075">
        <f t="shared" si="145"/>
        <v>0</v>
      </c>
      <c r="C1075">
        <f t="shared" si="146"/>
        <v>0</v>
      </c>
      <c r="D1075">
        <f t="shared" si="144"/>
        <v>1</v>
      </c>
      <c r="E1075">
        <f t="shared" si="147"/>
        <v>0</v>
      </c>
      <c r="F1075">
        <f t="shared" si="148"/>
        <v>0</v>
      </c>
      <c r="G1075">
        <f t="shared" si="149"/>
        <v>0</v>
      </c>
      <c r="H1075">
        <f t="shared" si="150"/>
        <v>0</v>
      </c>
      <c r="I1075">
        <f t="shared" si="151"/>
        <v>0</v>
      </c>
      <c r="J1075">
        <f t="shared" si="152"/>
        <v>0</v>
      </c>
    </row>
    <row r="1076" spans="1:10" x14ac:dyDescent="0.3">
      <c r="A1076" s="2">
        <v>158</v>
      </c>
      <c r="B1076">
        <f t="shared" si="145"/>
        <v>0</v>
      </c>
      <c r="C1076">
        <f t="shared" si="146"/>
        <v>0</v>
      </c>
      <c r="D1076">
        <f t="shared" si="144"/>
        <v>1</v>
      </c>
      <c r="E1076">
        <f t="shared" si="147"/>
        <v>0</v>
      </c>
      <c r="F1076">
        <f t="shared" si="148"/>
        <v>0</v>
      </c>
      <c r="G1076">
        <f t="shared" si="149"/>
        <v>0</v>
      </c>
      <c r="H1076">
        <f t="shared" si="150"/>
        <v>0</v>
      </c>
      <c r="I1076">
        <f t="shared" si="151"/>
        <v>0</v>
      </c>
      <c r="J1076">
        <f t="shared" si="152"/>
        <v>0</v>
      </c>
    </row>
    <row r="1077" spans="1:10" x14ac:dyDescent="0.3">
      <c r="A1077" s="2">
        <v>158</v>
      </c>
      <c r="B1077">
        <f t="shared" si="145"/>
        <v>0</v>
      </c>
      <c r="C1077">
        <f t="shared" si="146"/>
        <v>0</v>
      </c>
      <c r="D1077">
        <f t="shared" si="144"/>
        <v>1</v>
      </c>
      <c r="E1077">
        <f t="shared" si="147"/>
        <v>0</v>
      </c>
      <c r="F1077">
        <f t="shared" si="148"/>
        <v>0</v>
      </c>
      <c r="G1077">
        <f t="shared" si="149"/>
        <v>0</v>
      </c>
      <c r="H1077">
        <f t="shared" si="150"/>
        <v>0</v>
      </c>
      <c r="I1077">
        <f t="shared" si="151"/>
        <v>0</v>
      </c>
      <c r="J1077">
        <f t="shared" si="152"/>
        <v>0</v>
      </c>
    </row>
    <row r="1078" spans="1:10" x14ac:dyDescent="0.3">
      <c r="A1078" s="2">
        <v>158</v>
      </c>
      <c r="B1078">
        <f t="shared" si="145"/>
        <v>0</v>
      </c>
      <c r="C1078">
        <f t="shared" si="146"/>
        <v>0</v>
      </c>
      <c r="D1078">
        <f t="shared" si="144"/>
        <v>1</v>
      </c>
      <c r="E1078">
        <f t="shared" si="147"/>
        <v>0</v>
      </c>
      <c r="F1078">
        <f t="shared" si="148"/>
        <v>0</v>
      </c>
      <c r="G1078">
        <f t="shared" si="149"/>
        <v>0</v>
      </c>
      <c r="H1078">
        <f t="shared" si="150"/>
        <v>0</v>
      </c>
      <c r="I1078">
        <f t="shared" si="151"/>
        <v>0</v>
      </c>
      <c r="J1078">
        <f t="shared" si="152"/>
        <v>0</v>
      </c>
    </row>
    <row r="1079" spans="1:10" x14ac:dyDescent="0.3">
      <c r="A1079" s="2">
        <v>158</v>
      </c>
      <c r="B1079">
        <f t="shared" si="145"/>
        <v>0</v>
      </c>
      <c r="C1079">
        <f t="shared" si="146"/>
        <v>0</v>
      </c>
      <c r="D1079">
        <f t="shared" si="144"/>
        <v>1</v>
      </c>
      <c r="E1079">
        <f t="shared" si="147"/>
        <v>0</v>
      </c>
      <c r="F1079">
        <f t="shared" si="148"/>
        <v>0</v>
      </c>
      <c r="G1079">
        <f t="shared" si="149"/>
        <v>0</v>
      </c>
      <c r="H1079">
        <f t="shared" si="150"/>
        <v>0</v>
      </c>
      <c r="I1079">
        <f t="shared" si="151"/>
        <v>0</v>
      </c>
      <c r="J1079">
        <f t="shared" si="152"/>
        <v>0</v>
      </c>
    </row>
    <row r="1080" spans="1:10" x14ac:dyDescent="0.3">
      <c r="A1080" s="2">
        <v>158</v>
      </c>
      <c r="B1080">
        <f t="shared" si="145"/>
        <v>0</v>
      </c>
      <c r="C1080">
        <f t="shared" si="146"/>
        <v>0</v>
      </c>
      <c r="D1080">
        <f t="shared" si="144"/>
        <v>1</v>
      </c>
      <c r="E1080">
        <f t="shared" si="147"/>
        <v>0</v>
      </c>
      <c r="F1080">
        <f t="shared" si="148"/>
        <v>0</v>
      </c>
      <c r="G1080">
        <f t="shared" si="149"/>
        <v>0</v>
      </c>
      <c r="H1080">
        <f t="shared" si="150"/>
        <v>0</v>
      </c>
      <c r="I1080">
        <f t="shared" si="151"/>
        <v>0</v>
      </c>
      <c r="J1080">
        <f t="shared" si="152"/>
        <v>0</v>
      </c>
    </row>
    <row r="1081" spans="1:10" x14ac:dyDescent="0.3">
      <c r="A1081" s="2">
        <v>158</v>
      </c>
      <c r="B1081">
        <f t="shared" si="145"/>
        <v>0</v>
      </c>
      <c r="C1081">
        <f t="shared" si="146"/>
        <v>0</v>
      </c>
      <c r="D1081">
        <f t="shared" si="144"/>
        <v>1</v>
      </c>
      <c r="E1081">
        <f t="shared" si="147"/>
        <v>0</v>
      </c>
      <c r="F1081">
        <f t="shared" si="148"/>
        <v>0</v>
      </c>
      <c r="G1081">
        <f t="shared" si="149"/>
        <v>0</v>
      </c>
      <c r="H1081">
        <f t="shared" si="150"/>
        <v>0</v>
      </c>
      <c r="I1081">
        <f t="shared" si="151"/>
        <v>0</v>
      </c>
      <c r="J1081">
        <f t="shared" si="152"/>
        <v>0</v>
      </c>
    </row>
    <row r="1082" spans="1:10" x14ac:dyDescent="0.3">
      <c r="A1082" s="2">
        <v>159</v>
      </c>
      <c r="B1082">
        <f t="shared" si="145"/>
        <v>0</v>
      </c>
      <c r="C1082">
        <f t="shared" si="146"/>
        <v>0</v>
      </c>
      <c r="D1082">
        <f t="shared" si="144"/>
        <v>1</v>
      </c>
      <c r="E1082">
        <f t="shared" si="147"/>
        <v>0</v>
      </c>
      <c r="F1082">
        <f t="shared" si="148"/>
        <v>0</v>
      </c>
      <c r="G1082">
        <f t="shared" si="149"/>
        <v>0</v>
      </c>
      <c r="H1082">
        <f t="shared" si="150"/>
        <v>0</v>
      </c>
      <c r="I1082">
        <f t="shared" si="151"/>
        <v>0</v>
      </c>
      <c r="J1082">
        <f t="shared" si="152"/>
        <v>0</v>
      </c>
    </row>
    <row r="1083" spans="1:10" x14ac:dyDescent="0.3">
      <c r="A1083" s="2">
        <v>159</v>
      </c>
      <c r="B1083">
        <f t="shared" si="145"/>
        <v>0</v>
      </c>
      <c r="C1083">
        <f t="shared" si="146"/>
        <v>0</v>
      </c>
      <c r="D1083">
        <f t="shared" si="144"/>
        <v>1</v>
      </c>
      <c r="E1083">
        <f t="shared" si="147"/>
        <v>0</v>
      </c>
      <c r="F1083">
        <f t="shared" si="148"/>
        <v>0</v>
      </c>
      <c r="G1083">
        <f t="shared" si="149"/>
        <v>0</v>
      </c>
      <c r="H1083">
        <f t="shared" si="150"/>
        <v>0</v>
      </c>
      <c r="I1083">
        <f t="shared" si="151"/>
        <v>0</v>
      </c>
      <c r="J1083">
        <f t="shared" si="152"/>
        <v>0</v>
      </c>
    </row>
    <row r="1084" spans="1:10" x14ac:dyDescent="0.3">
      <c r="A1084" s="2">
        <v>159</v>
      </c>
      <c r="B1084">
        <f t="shared" si="145"/>
        <v>0</v>
      </c>
      <c r="C1084">
        <f t="shared" si="146"/>
        <v>0</v>
      </c>
      <c r="D1084">
        <f t="shared" si="144"/>
        <v>1</v>
      </c>
      <c r="E1084">
        <f t="shared" si="147"/>
        <v>0</v>
      </c>
      <c r="F1084">
        <f t="shared" si="148"/>
        <v>0</v>
      </c>
      <c r="G1084">
        <f t="shared" si="149"/>
        <v>0</v>
      </c>
      <c r="H1084">
        <f t="shared" si="150"/>
        <v>0</v>
      </c>
      <c r="I1084">
        <f t="shared" si="151"/>
        <v>0</v>
      </c>
      <c r="J1084">
        <f t="shared" si="152"/>
        <v>0</v>
      </c>
    </row>
    <row r="1085" spans="1:10" x14ac:dyDescent="0.3">
      <c r="A1085" s="2">
        <v>159</v>
      </c>
      <c r="B1085">
        <f t="shared" si="145"/>
        <v>0</v>
      </c>
      <c r="C1085">
        <f t="shared" si="146"/>
        <v>0</v>
      </c>
      <c r="D1085">
        <f t="shared" si="144"/>
        <v>1</v>
      </c>
      <c r="E1085">
        <f t="shared" si="147"/>
        <v>0</v>
      </c>
      <c r="F1085">
        <f t="shared" si="148"/>
        <v>0</v>
      </c>
      <c r="G1085">
        <f t="shared" si="149"/>
        <v>0</v>
      </c>
      <c r="H1085">
        <f t="shared" si="150"/>
        <v>0</v>
      </c>
      <c r="I1085">
        <f t="shared" si="151"/>
        <v>0</v>
      </c>
      <c r="J1085">
        <f t="shared" si="152"/>
        <v>0</v>
      </c>
    </row>
    <row r="1086" spans="1:10" x14ac:dyDescent="0.3">
      <c r="A1086" s="2">
        <v>159</v>
      </c>
      <c r="B1086">
        <f t="shared" si="145"/>
        <v>0</v>
      </c>
      <c r="C1086">
        <f t="shared" si="146"/>
        <v>0</v>
      </c>
      <c r="D1086">
        <f t="shared" si="144"/>
        <v>1</v>
      </c>
      <c r="E1086">
        <f t="shared" si="147"/>
        <v>0</v>
      </c>
      <c r="F1086">
        <f t="shared" si="148"/>
        <v>0</v>
      </c>
      <c r="G1086">
        <f t="shared" si="149"/>
        <v>0</v>
      </c>
      <c r="H1086">
        <f t="shared" si="150"/>
        <v>0</v>
      </c>
      <c r="I1086">
        <f t="shared" si="151"/>
        <v>0</v>
      </c>
      <c r="J1086">
        <f t="shared" si="152"/>
        <v>0</v>
      </c>
    </row>
    <row r="1087" spans="1:10" x14ac:dyDescent="0.3">
      <c r="A1087" s="2">
        <v>159</v>
      </c>
      <c r="B1087">
        <f t="shared" si="145"/>
        <v>0</v>
      </c>
      <c r="C1087">
        <f t="shared" si="146"/>
        <v>0</v>
      </c>
      <c r="D1087">
        <f t="shared" si="144"/>
        <v>1</v>
      </c>
      <c r="E1087">
        <f t="shared" si="147"/>
        <v>0</v>
      </c>
      <c r="F1087">
        <f t="shared" si="148"/>
        <v>0</v>
      </c>
      <c r="G1087">
        <f t="shared" si="149"/>
        <v>0</v>
      </c>
      <c r="H1087">
        <f t="shared" si="150"/>
        <v>0</v>
      </c>
      <c r="I1087">
        <f t="shared" si="151"/>
        <v>0</v>
      </c>
      <c r="J1087">
        <f t="shared" si="152"/>
        <v>0</v>
      </c>
    </row>
    <row r="1088" spans="1:10" x14ac:dyDescent="0.3">
      <c r="A1088" s="2">
        <v>160</v>
      </c>
      <c r="B1088">
        <f t="shared" si="145"/>
        <v>0</v>
      </c>
      <c r="C1088">
        <f t="shared" si="146"/>
        <v>0</v>
      </c>
      <c r="D1088">
        <f t="shared" si="144"/>
        <v>1</v>
      </c>
      <c r="E1088">
        <f t="shared" si="147"/>
        <v>0</v>
      </c>
      <c r="F1088">
        <f t="shared" si="148"/>
        <v>0</v>
      </c>
      <c r="G1088">
        <f t="shared" si="149"/>
        <v>0</v>
      </c>
      <c r="H1088">
        <f t="shared" si="150"/>
        <v>0</v>
      </c>
      <c r="I1088">
        <f t="shared" si="151"/>
        <v>0</v>
      </c>
      <c r="J1088">
        <f t="shared" si="152"/>
        <v>0</v>
      </c>
    </row>
    <row r="1089" spans="1:10" x14ac:dyDescent="0.3">
      <c r="A1089" s="2">
        <v>160</v>
      </c>
      <c r="B1089">
        <f t="shared" si="145"/>
        <v>0</v>
      </c>
      <c r="C1089">
        <f t="shared" si="146"/>
        <v>0</v>
      </c>
      <c r="D1089">
        <f t="shared" ref="D1089:D1152" si="153" xml:space="preserve"> IF(AND(100&lt;A1089, A1089&lt;301), 1, 0)</f>
        <v>1</v>
      </c>
      <c r="E1089">
        <f t="shared" si="147"/>
        <v>0</v>
      </c>
      <c r="F1089">
        <f t="shared" si="148"/>
        <v>0</v>
      </c>
      <c r="G1089">
        <f t="shared" si="149"/>
        <v>0</v>
      </c>
      <c r="H1089">
        <f t="shared" si="150"/>
        <v>0</v>
      </c>
      <c r="I1089">
        <f t="shared" si="151"/>
        <v>0</v>
      </c>
      <c r="J1089">
        <f t="shared" si="152"/>
        <v>0</v>
      </c>
    </row>
    <row r="1090" spans="1:10" x14ac:dyDescent="0.3">
      <c r="A1090" s="2">
        <v>160</v>
      </c>
      <c r="B1090">
        <f t="shared" ref="B1090:B1153" si="154" xml:space="preserve"> IF(A1090&lt;51, 1, 0)</f>
        <v>0</v>
      </c>
      <c r="C1090">
        <f t="shared" ref="C1090:C1153" si="155" xml:space="preserve"> IF(AND(50&lt;A1090, A1090&lt;101), 1, 0)</f>
        <v>0</v>
      </c>
      <c r="D1090">
        <f t="shared" si="153"/>
        <v>1</v>
      </c>
      <c r="E1090">
        <f t="shared" ref="E1090:E1153" si="156" xml:space="preserve"> IF(AND(300&lt;A1090, A1090&lt;501), 1, 0)</f>
        <v>0</v>
      </c>
      <c r="F1090">
        <f t="shared" ref="F1090:F1153" si="157" xml:space="preserve"> IF(AND(500&lt;A1090, A1090&lt;701), 1, 0)</f>
        <v>0</v>
      </c>
      <c r="G1090">
        <f t="shared" ref="G1090:G1153" si="158" xml:space="preserve"> IF(AND(700&lt;A1090, A1090&lt;901), 1, 0)</f>
        <v>0</v>
      </c>
      <c r="H1090">
        <f t="shared" ref="H1090:H1153" si="159" xml:space="preserve"> IF(AND(900&lt;A1090, A1090&lt;1101), 1, 0)</f>
        <v>0</v>
      </c>
      <c r="I1090">
        <f t="shared" ref="I1090:I1153" si="160" xml:space="preserve"> IF(AND(1100&lt;A1090, A1090&lt;2000), 1, 0)</f>
        <v>0</v>
      </c>
      <c r="J1090">
        <f t="shared" ref="J1090:J1153" si="161" xml:space="preserve"> IF(AND(2000&lt;A1090, A1090&lt;4000), 1, 0)</f>
        <v>0</v>
      </c>
    </row>
    <row r="1091" spans="1:10" x14ac:dyDescent="0.3">
      <c r="A1091" s="2">
        <v>160</v>
      </c>
      <c r="B1091">
        <f t="shared" si="154"/>
        <v>0</v>
      </c>
      <c r="C1091">
        <f t="shared" si="155"/>
        <v>0</v>
      </c>
      <c r="D1091">
        <f t="shared" si="153"/>
        <v>1</v>
      </c>
      <c r="E1091">
        <f t="shared" si="156"/>
        <v>0</v>
      </c>
      <c r="F1091">
        <f t="shared" si="157"/>
        <v>0</v>
      </c>
      <c r="G1091">
        <f t="shared" si="158"/>
        <v>0</v>
      </c>
      <c r="H1091">
        <f t="shared" si="159"/>
        <v>0</v>
      </c>
      <c r="I1091">
        <f t="shared" si="160"/>
        <v>0</v>
      </c>
      <c r="J1091">
        <f t="shared" si="161"/>
        <v>0</v>
      </c>
    </row>
    <row r="1092" spans="1:10" x14ac:dyDescent="0.3">
      <c r="A1092" s="2">
        <v>160</v>
      </c>
      <c r="B1092">
        <f t="shared" si="154"/>
        <v>0</v>
      </c>
      <c r="C1092">
        <f t="shared" si="155"/>
        <v>0</v>
      </c>
      <c r="D1092">
        <f t="shared" si="153"/>
        <v>1</v>
      </c>
      <c r="E1092">
        <f t="shared" si="156"/>
        <v>0</v>
      </c>
      <c r="F1092">
        <f t="shared" si="157"/>
        <v>0</v>
      </c>
      <c r="G1092">
        <f t="shared" si="158"/>
        <v>0</v>
      </c>
      <c r="H1092">
        <f t="shared" si="159"/>
        <v>0</v>
      </c>
      <c r="I1092">
        <f t="shared" si="160"/>
        <v>0</v>
      </c>
      <c r="J1092">
        <f t="shared" si="161"/>
        <v>0</v>
      </c>
    </row>
    <row r="1093" spans="1:10" x14ac:dyDescent="0.3">
      <c r="A1093" s="2">
        <v>160</v>
      </c>
      <c r="B1093">
        <f t="shared" si="154"/>
        <v>0</v>
      </c>
      <c r="C1093">
        <f t="shared" si="155"/>
        <v>0</v>
      </c>
      <c r="D1093">
        <f t="shared" si="153"/>
        <v>1</v>
      </c>
      <c r="E1093">
        <f t="shared" si="156"/>
        <v>0</v>
      </c>
      <c r="F1093">
        <f t="shared" si="157"/>
        <v>0</v>
      </c>
      <c r="G1093">
        <f t="shared" si="158"/>
        <v>0</v>
      </c>
      <c r="H1093">
        <f t="shared" si="159"/>
        <v>0</v>
      </c>
      <c r="I1093">
        <f t="shared" si="160"/>
        <v>0</v>
      </c>
      <c r="J1093">
        <f t="shared" si="161"/>
        <v>0</v>
      </c>
    </row>
    <row r="1094" spans="1:10" x14ac:dyDescent="0.3">
      <c r="A1094" s="2">
        <v>161</v>
      </c>
      <c r="B1094">
        <f t="shared" si="154"/>
        <v>0</v>
      </c>
      <c r="C1094">
        <f t="shared" si="155"/>
        <v>0</v>
      </c>
      <c r="D1094">
        <f t="shared" si="153"/>
        <v>1</v>
      </c>
      <c r="E1094">
        <f t="shared" si="156"/>
        <v>0</v>
      </c>
      <c r="F1094">
        <f t="shared" si="157"/>
        <v>0</v>
      </c>
      <c r="G1094">
        <f t="shared" si="158"/>
        <v>0</v>
      </c>
      <c r="H1094">
        <f t="shared" si="159"/>
        <v>0</v>
      </c>
      <c r="I1094">
        <f t="shared" si="160"/>
        <v>0</v>
      </c>
      <c r="J1094">
        <f t="shared" si="161"/>
        <v>0</v>
      </c>
    </row>
    <row r="1095" spans="1:10" x14ac:dyDescent="0.3">
      <c r="A1095" s="2">
        <v>161</v>
      </c>
      <c r="B1095">
        <f t="shared" si="154"/>
        <v>0</v>
      </c>
      <c r="C1095">
        <f t="shared" si="155"/>
        <v>0</v>
      </c>
      <c r="D1095">
        <f t="shared" si="153"/>
        <v>1</v>
      </c>
      <c r="E1095">
        <f t="shared" si="156"/>
        <v>0</v>
      </c>
      <c r="F1095">
        <f t="shared" si="157"/>
        <v>0</v>
      </c>
      <c r="G1095">
        <f t="shared" si="158"/>
        <v>0</v>
      </c>
      <c r="H1095">
        <f t="shared" si="159"/>
        <v>0</v>
      </c>
      <c r="I1095">
        <f t="shared" si="160"/>
        <v>0</v>
      </c>
      <c r="J1095">
        <f t="shared" si="161"/>
        <v>0</v>
      </c>
    </row>
    <row r="1096" spans="1:10" x14ac:dyDescent="0.3">
      <c r="A1096" s="2">
        <v>161</v>
      </c>
      <c r="B1096">
        <f t="shared" si="154"/>
        <v>0</v>
      </c>
      <c r="C1096">
        <f t="shared" si="155"/>
        <v>0</v>
      </c>
      <c r="D1096">
        <f t="shared" si="153"/>
        <v>1</v>
      </c>
      <c r="E1096">
        <f t="shared" si="156"/>
        <v>0</v>
      </c>
      <c r="F1096">
        <f t="shared" si="157"/>
        <v>0</v>
      </c>
      <c r="G1096">
        <f t="shared" si="158"/>
        <v>0</v>
      </c>
      <c r="H1096">
        <f t="shared" si="159"/>
        <v>0</v>
      </c>
      <c r="I1096">
        <f t="shared" si="160"/>
        <v>0</v>
      </c>
      <c r="J1096">
        <f t="shared" si="161"/>
        <v>0</v>
      </c>
    </row>
    <row r="1097" spans="1:10" x14ac:dyDescent="0.3">
      <c r="A1097" s="2">
        <v>161</v>
      </c>
      <c r="B1097">
        <f t="shared" si="154"/>
        <v>0</v>
      </c>
      <c r="C1097">
        <f t="shared" si="155"/>
        <v>0</v>
      </c>
      <c r="D1097">
        <f t="shared" si="153"/>
        <v>1</v>
      </c>
      <c r="E1097">
        <f t="shared" si="156"/>
        <v>0</v>
      </c>
      <c r="F1097">
        <f t="shared" si="157"/>
        <v>0</v>
      </c>
      <c r="G1097">
        <f t="shared" si="158"/>
        <v>0</v>
      </c>
      <c r="H1097">
        <f t="shared" si="159"/>
        <v>0</v>
      </c>
      <c r="I1097">
        <f t="shared" si="160"/>
        <v>0</v>
      </c>
      <c r="J1097">
        <f t="shared" si="161"/>
        <v>0</v>
      </c>
    </row>
    <row r="1098" spans="1:10" x14ac:dyDescent="0.3">
      <c r="A1098" s="2">
        <v>161</v>
      </c>
      <c r="B1098">
        <f t="shared" si="154"/>
        <v>0</v>
      </c>
      <c r="C1098">
        <f t="shared" si="155"/>
        <v>0</v>
      </c>
      <c r="D1098">
        <f t="shared" si="153"/>
        <v>1</v>
      </c>
      <c r="E1098">
        <f t="shared" si="156"/>
        <v>0</v>
      </c>
      <c r="F1098">
        <f t="shared" si="157"/>
        <v>0</v>
      </c>
      <c r="G1098">
        <f t="shared" si="158"/>
        <v>0</v>
      </c>
      <c r="H1098">
        <f t="shared" si="159"/>
        <v>0</v>
      </c>
      <c r="I1098">
        <f t="shared" si="160"/>
        <v>0</v>
      </c>
      <c r="J1098">
        <f t="shared" si="161"/>
        <v>0</v>
      </c>
    </row>
    <row r="1099" spans="1:10" x14ac:dyDescent="0.3">
      <c r="A1099" s="2">
        <v>161</v>
      </c>
      <c r="B1099">
        <f t="shared" si="154"/>
        <v>0</v>
      </c>
      <c r="C1099">
        <f t="shared" si="155"/>
        <v>0</v>
      </c>
      <c r="D1099">
        <f t="shared" si="153"/>
        <v>1</v>
      </c>
      <c r="E1099">
        <f t="shared" si="156"/>
        <v>0</v>
      </c>
      <c r="F1099">
        <f t="shared" si="157"/>
        <v>0</v>
      </c>
      <c r="G1099">
        <f t="shared" si="158"/>
        <v>0</v>
      </c>
      <c r="H1099">
        <f t="shared" si="159"/>
        <v>0</v>
      </c>
      <c r="I1099">
        <f t="shared" si="160"/>
        <v>0</v>
      </c>
      <c r="J1099">
        <f t="shared" si="161"/>
        <v>0</v>
      </c>
    </row>
    <row r="1100" spans="1:10" x14ac:dyDescent="0.3">
      <c r="A1100" s="2">
        <v>161</v>
      </c>
      <c r="B1100">
        <f t="shared" si="154"/>
        <v>0</v>
      </c>
      <c r="C1100">
        <f t="shared" si="155"/>
        <v>0</v>
      </c>
      <c r="D1100">
        <f t="shared" si="153"/>
        <v>1</v>
      </c>
      <c r="E1100">
        <f t="shared" si="156"/>
        <v>0</v>
      </c>
      <c r="F1100">
        <f t="shared" si="157"/>
        <v>0</v>
      </c>
      <c r="G1100">
        <f t="shared" si="158"/>
        <v>0</v>
      </c>
      <c r="H1100">
        <f t="shared" si="159"/>
        <v>0</v>
      </c>
      <c r="I1100">
        <f t="shared" si="160"/>
        <v>0</v>
      </c>
      <c r="J1100">
        <f t="shared" si="161"/>
        <v>0</v>
      </c>
    </row>
    <row r="1101" spans="1:10" x14ac:dyDescent="0.3">
      <c r="A1101" s="2">
        <v>161</v>
      </c>
      <c r="B1101">
        <f t="shared" si="154"/>
        <v>0</v>
      </c>
      <c r="C1101">
        <f t="shared" si="155"/>
        <v>0</v>
      </c>
      <c r="D1101">
        <f t="shared" si="153"/>
        <v>1</v>
      </c>
      <c r="E1101">
        <f t="shared" si="156"/>
        <v>0</v>
      </c>
      <c r="F1101">
        <f t="shared" si="157"/>
        <v>0</v>
      </c>
      <c r="G1101">
        <f t="shared" si="158"/>
        <v>0</v>
      </c>
      <c r="H1101">
        <f t="shared" si="159"/>
        <v>0</v>
      </c>
      <c r="I1101">
        <f t="shared" si="160"/>
        <v>0</v>
      </c>
      <c r="J1101">
        <f t="shared" si="161"/>
        <v>0</v>
      </c>
    </row>
    <row r="1102" spans="1:10" x14ac:dyDescent="0.3">
      <c r="A1102" s="2">
        <v>161</v>
      </c>
      <c r="B1102">
        <f t="shared" si="154"/>
        <v>0</v>
      </c>
      <c r="C1102">
        <f t="shared" si="155"/>
        <v>0</v>
      </c>
      <c r="D1102">
        <f t="shared" si="153"/>
        <v>1</v>
      </c>
      <c r="E1102">
        <f t="shared" si="156"/>
        <v>0</v>
      </c>
      <c r="F1102">
        <f t="shared" si="157"/>
        <v>0</v>
      </c>
      <c r="G1102">
        <f t="shared" si="158"/>
        <v>0</v>
      </c>
      <c r="H1102">
        <f t="shared" si="159"/>
        <v>0</v>
      </c>
      <c r="I1102">
        <f t="shared" si="160"/>
        <v>0</v>
      </c>
      <c r="J1102">
        <f t="shared" si="161"/>
        <v>0</v>
      </c>
    </row>
    <row r="1103" spans="1:10" x14ac:dyDescent="0.3">
      <c r="A1103" s="2">
        <v>161</v>
      </c>
      <c r="B1103">
        <f t="shared" si="154"/>
        <v>0</v>
      </c>
      <c r="C1103">
        <f t="shared" si="155"/>
        <v>0</v>
      </c>
      <c r="D1103">
        <f t="shared" si="153"/>
        <v>1</v>
      </c>
      <c r="E1103">
        <f t="shared" si="156"/>
        <v>0</v>
      </c>
      <c r="F1103">
        <f t="shared" si="157"/>
        <v>0</v>
      </c>
      <c r="G1103">
        <f t="shared" si="158"/>
        <v>0</v>
      </c>
      <c r="H1103">
        <f t="shared" si="159"/>
        <v>0</v>
      </c>
      <c r="I1103">
        <f t="shared" si="160"/>
        <v>0</v>
      </c>
      <c r="J1103">
        <f t="shared" si="161"/>
        <v>0</v>
      </c>
    </row>
    <row r="1104" spans="1:10" x14ac:dyDescent="0.3">
      <c r="A1104" s="2">
        <v>161</v>
      </c>
      <c r="B1104">
        <f t="shared" si="154"/>
        <v>0</v>
      </c>
      <c r="C1104">
        <f t="shared" si="155"/>
        <v>0</v>
      </c>
      <c r="D1104">
        <f t="shared" si="153"/>
        <v>1</v>
      </c>
      <c r="E1104">
        <f t="shared" si="156"/>
        <v>0</v>
      </c>
      <c r="F1104">
        <f t="shared" si="157"/>
        <v>0</v>
      </c>
      <c r="G1104">
        <f t="shared" si="158"/>
        <v>0</v>
      </c>
      <c r="H1104">
        <f t="shared" si="159"/>
        <v>0</v>
      </c>
      <c r="I1104">
        <f t="shared" si="160"/>
        <v>0</v>
      </c>
      <c r="J1104">
        <f t="shared" si="161"/>
        <v>0</v>
      </c>
    </row>
    <row r="1105" spans="1:10" x14ac:dyDescent="0.3">
      <c r="A1105" s="2">
        <v>161</v>
      </c>
      <c r="B1105">
        <f t="shared" si="154"/>
        <v>0</v>
      </c>
      <c r="C1105">
        <f t="shared" si="155"/>
        <v>0</v>
      </c>
      <c r="D1105">
        <f t="shared" si="153"/>
        <v>1</v>
      </c>
      <c r="E1105">
        <f t="shared" si="156"/>
        <v>0</v>
      </c>
      <c r="F1105">
        <f t="shared" si="157"/>
        <v>0</v>
      </c>
      <c r="G1105">
        <f t="shared" si="158"/>
        <v>0</v>
      </c>
      <c r="H1105">
        <f t="shared" si="159"/>
        <v>0</v>
      </c>
      <c r="I1105">
        <f t="shared" si="160"/>
        <v>0</v>
      </c>
      <c r="J1105">
        <f t="shared" si="161"/>
        <v>0</v>
      </c>
    </row>
    <row r="1106" spans="1:10" x14ac:dyDescent="0.3">
      <c r="A1106" s="2">
        <v>161</v>
      </c>
      <c r="B1106">
        <f t="shared" si="154"/>
        <v>0</v>
      </c>
      <c r="C1106">
        <f t="shared" si="155"/>
        <v>0</v>
      </c>
      <c r="D1106">
        <f t="shared" si="153"/>
        <v>1</v>
      </c>
      <c r="E1106">
        <f t="shared" si="156"/>
        <v>0</v>
      </c>
      <c r="F1106">
        <f t="shared" si="157"/>
        <v>0</v>
      </c>
      <c r="G1106">
        <f t="shared" si="158"/>
        <v>0</v>
      </c>
      <c r="H1106">
        <f t="shared" si="159"/>
        <v>0</v>
      </c>
      <c r="I1106">
        <f t="shared" si="160"/>
        <v>0</v>
      </c>
      <c r="J1106">
        <f t="shared" si="161"/>
        <v>0</v>
      </c>
    </row>
    <row r="1107" spans="1:10" x14ac:dyDescent="0.3">
      <c r="A1107" s="2">
        <v>161</v>
      </c>
      <c r="B1107">
        <f t="shared" si="154"/>
        <v>0</v>
      </c>
      <c r="C1107">
        <f t="shared" si="155"/>
        <v>0</v>
      </c>
      <c r="D1107">
        <f t="shared" si="153"/>
        <v>1</v>
      </c>
      <c r="E1107">
        <f t="shared" si="156"/>
        <v>0</v>
      </c>
      <c r="F1107">
        <f t="shared" si="157"/>
        <v>0</v>
      </c>
      <c r="G1107">
        <f t="shared" si="158"/>
        <v>0</v>
      </c>
      <c r="H1107">
        <f t="shared" si="159"/>
        <v>0</v>
      </c>
      <c r="I1107">
        <f t="shared" si="160"/>
        <v>0</v>
      </c>
      <c r="J1107">
        <f t="shared" si="161"/>
        <v>0</v>
      </c>
    </row>
    <row r="1108" spans="1:10" x14ac:dyDescent="0.3">
      <c r="A1108" s="2">
        <v>162</v>
      </c>
      <c r="B1108">
        <f t="shared" si="154"/>
        <v>0</v>
      </c>
      <c r="C1108">
        <f t="shared" si="155"/>
        <v>0</v>
      </c>
      <c r="D1108">
        <f t="shared" si="153"/>
        <v>1</v>
      </c>
      <c r="E1108">
        <f t="shared" si="156"/>
        <v>0</v>
      </c>
      <c r="F1108">
        <f t="shared" si="157"/>
        <v>0</v>
      </c>
      <c r="G1108">
        <f t="shared" si="158"/>
        <v>0</v>
      </c>
      <c r="H1108">
        <f t="shared" si="159"/>
        <v>0</v>
      </c>
      <c r="I1108">
        <f t="shared" si="160"/>
        <v>0</v>
      </c>
      <c r="J1108">
        <f t="shared" si="161"/>
        <v>0</v>
      </c>
    </row>
    <row r="1109" spans="1:10" x14ac:dyDescent="0.3">
      <c r="A1109" s="2">
        <v>162</v>
      </c>
      <c r="B1109">
        <f t="shared" si="154"/>
        <v>0</v>
      </c>
      <c r="C1109">
        <f t="shared" si="155"/>
        <v>0</v>
      </c>
      <c r="D1109">
        <f t="shared" si="153"/>
        <v>1</v>
      </c>
      <c r="E1109">
        <f t="shared" si="156"/>
        <v>0</v>
      </c>
      <c r="F1109">
        <f t="shared" si="157"/>
        <v>0</v>
      </c>
      <c r="G1109">
        <f t="shared" si="158"/>
        <v>0</v>
      </c>
      <c r="H1109">
        <f t="shared" si="159"/>
        <v>0</v>
      </c>
      <c r="I1109">
        <f t="shared" si="160"/>
        <v>0</v>
      </c>
      <c r="J1109">
        <f t="shared" si="161"/>
        <v>0</v>
      </c>
    </row>
    <row r="1110" spans="1:10" x14ac:dyDescent="0.3">
      <c r="A1110" s="2">
        <v>162</v>
      </c>
      <c r="B1110">
        <f t="shared" si="154"/>
        <v>0</v>
      </c>
      <c r="C1110">
        <f t="shared" si="155"/>
        <v>0</v>
      </c>
      <c r="D1110">
        <f t="shared" si="153"/>
        <v>1</v>
      </c>
      <c r="E1110">
        <f t="shared" si="156"/>
        <v>0</v>
      </c>
      <c r="F1110">
        <f t="shared" si="157"/>
        <v>0</v>
      </c>
      <c r="G1110">
        <f t="shared" si="158"/>
        <v>0</v>
      </c>
      <c r="H1110">
        <f t="shared" si="159"/>
        <v>0</v>
      </c>
      <c r="I1110">
        <f t="shared" si="160"/>
        <v>0</v>
      </c>
      <c r="J1110">
        <f t="shared" si="161"/>
        <v>0</v>
      </c>
    </row>
    <row r="1111" spans="1:10" x14ac:dyDescent="0.3">
      <c r="A1111" s="2">
        <v>162</v>
      </c>
      <c r="B1111">
        <f t="shared" si="154"/>
        <v>0</v>
      </c>
      <c r="C1111">
        <f t="shared" si="155"/>
        <v>0</v>
      </c>
      <c r="D1111">
        <f t="shared" si="153"/>
        <v>1</v>
      </c>
      <c r="E1111">
        <f t="shared" si="156"/>
        <v>0</v>
      </c>
      <c r="F1111">
        <f t="shared" si="157"/>
        <v>0</v>
      </c>
      <c r="G1111">
        <f t="shared" si="158"/>
        <v>0</v>
      </c>
      <c r="H1111">
        <f t="shared" si="159"/>
        <v>0</v>
      </c>
      <c r="I1111">
        <f t="shared" si="160"/>
        <v>0</v>
      </c>
      <c r="J1111">
        <f t="shared" si="161"/>
        <v>0</v>
      </c>
    </row>
    <row r="1112" spans="1:10" x14ac:dyDescent="0.3">
      <c r="A1112" s="2">
        <v>162</v>
      </c>
      <c r="B1112">
        <f t="shared" si="154"/>
        <v>0</v>
      </c>
      <c r="C1112">
        <f t="shared" si="155"/>
        <v>0</v>
      </c>
      <c r="D1112">
        <f t="shared" si="153"/>
        <v>1</v>
      </c>
      <c r="E1112">
        <f t="shared" si="156"/>
        <v>0</v>
      </c>
      <c r="F1112">
        <f t="shared" si="157"/>
        <v>0</v>
      </c>
      <c r="G1112">
        <f t="shared" si="158"/>
        <v>0</v>
      </c>
      <c r="H1112">
        <f t="shared" si="159"/>
        <v>0</v>
      </c>
      <c r="I1112">
        <f t="shared" si="160"/>
        <v>0</v>
      </c>
      <c r="J1112">
        <f t="shared" si="161"/>
        <v>0</v>
      </c>
    </row>
    <row r="1113" spans="1:10" x14ac:dyDescent="0.3">
      <c r="A1113" s="2">
        <v>163</v>
      </c>
      <c r="B1113">
        <f t="shared" si="154"/>
        <v>0</v>
      </c>
      <c r="C1113">
        <f t="shared" si="155"/>
        <v>0</v>
      </c>
      <c r="D1113">
        <f t="shared" si="153"/>
        <v>1</v>
      </c>
      <c r="E1113">
        <f t="shared" si="156"/>
        <v>0</v>
      </c>
      <c r="F1113">
        <f t="shared" si="157"/>
        <v>0</v>
      </c>
      <c r="G1113">
        <f t="shared" si="158"/>
        <v>0</v>
      </c>
      <c r="H1113">
        <f t="shared" si="159"/>
        <v>0</v>
      </c>
      <c r="I1113">
        <f t="shared" si="160"/>
        <v>0</v>
      </c>
      <c r="J1113">
        <f t="shared" si="161"/>
        <v>0</v>
      </c>
    </row>
    <row r="1114" spans="1:10" x14ac:dyDescent="0.3">
      <c r="A1114" s="2">
        <v>163</v>
      </c>
      <c r="B1114">
        <f t="shared" si="154"/>
        <v>0</v>
      </c>
      <c r="C1114">
        <f t="shared" si="155"/>
        <v>0</v>
      </c>
      <c r="D1114">
        <f t="shared" si="153"/>
        <v>1</v>
      </c>
      <c r="E1114">
        <f t="shared" si="156"/>
        <v>0</v>
      </c>
      <c r="F1114">
        <f t="shared" si="157"/>
        <v>0</v>
      </c>
      <c r="G1114">
        <f t="shared" si="158"/>
        <v>0</v>
      </c>
      <c r="H1114">
        <f t="shared" si="159"/>
        <v>0</v>
      </c>
      <c r="I1114">
        <f t="shared" si="160"/>
        <v>0</v>
      </c>
      <c r="J1114">
        <f t="shared" si="161"/>
        <v>0</v>
      </c>
    </row>
    <row r="1115" spans="1:10" x14ac:dyDescent="0.3">
      <c r="A1115" s="2">
        <v>163</v>
      </c>
      <c r="B1115">
        <f t="shared" si="154"/>
        <v>0</v>
      </c>
      <c r="C1115">
        <f t="shared" si="155"/>
        <v>0</v>
      </c>
      <c r="D1115">
        <f t="shared" si="153"/>
        <v>1</v>
      </c>
      <c r="E1115">
        <f t="shared" si="156"/>
        <v>0</v>
      </c>
      <c r="F1115">
        <f t="shared" si="157"/>
        <v>0</v>
      </c>
      <c r="G1115">
        <f t="shared" si="158"/>
        <v>0</v>
      </c>
      <c r="H1115">
        <f t="shared" si="159"/>
        <v>0</v>
      </c>
      <c r="I1115">
        <f t="shared" si="160"/>
        <v>0</v>
      </c>
      <c r="J1115">
        <f t="shared" si="161"/>
        <v>0</v>
      </c>
    </row>
    <row r="1116" spans="1:10" x14ac:dyDescent="0.3">
      <c r="A1116" s="2">
        <v>163</v>
      </c>
      <c r="B1116">
        <f t="shared" si="154"/>
        <v>0</v>
      </c>
      <c r="C1116">
        <f t="shared" si="155"/>
        <v>0</v>
      </c>
      <c r="D1116">
        <f t="shared" si="153"/>
        <v>1</v>
      </c>
      <c r="E1116">
        <f t="shared" si="156"/>
        <v>0</v>
      </c>
      <c r="F1116">
        <f t="shared" si="157"/>
        <v>0</v>
      </c>
      <c r="G1116">
        <f t="shared" si="158"/>
        <v>0</v>
      </c>
      <c r="H1116">
        <f t="shared" si="159"/>
        <v>0</v>
      </c>
      <c r="I1116">
        <f t="shared" si="160"/>
        <v>0</v>
      </c>
      <c r="J1116">
        <f t="shared" si="161"/>
        <v>0</v>
      </c>
    </row>
    <row r="1117" spans="1:10" x14ac:dyDescent="0.3">
      <c r="A1117" s="2">
        <v>163</v>
      </c>
      <c r="B1117">
        <f t="shared" si="154"/>
        <v>0</v>
      </c>
      <c r="C1117">
        <f t="shared" si="155"/>
        <v>0</v>
      </c>
      <c r="D1117">
        <f t="shared" si="153"/>
        <v>1</v>
      </c>
      <c r="E1117">
        <f t="shared" si="156"/>
        <v>0</v>
      </c>
      <c r="F1117">
        <f t="shared" si="157"/>
        <v>0</v>
      </c>
      <c r="G1117">
        <f t="shared" si="158"/>
        <v>0</v>
      </c>
      <c r="H1117">
        <f t="shared" si="159"/>
        <v>0</v>
      </c>
      <c r="I1117">
        <f t="shared" si="160"/>
        <v>0</v>
      </c>
      <c r="J1117">
        <f t="shared" si="161"/>
        <v>0</v>
      </c>
    </row>
    <row r="1118" spans="1:10" x14ac:dyDescent="0.3">
      <c r="A1118" s="2">
        <v>164</v>
      </c>
      <c r="B1118">
        <f t="shared" si="154"/>
        <v>0</v>
      </c>
      <c r="C1118">
        <f t="shared" si="155"/>
        <v>0</v>
      </c>
      <c r="D1118">
        <f t="shared" si="153"/>
        <v>1</v>
      </c>
      <c r="E1118">
        <f t="shared" si="156"/>
        <v>0</v>
      </c>
      <c r="F1118">
        <f t="shared" si="157"/>
        <v>0</v>
      </c>
      <c r="G1118">
        <f t="shared" si="158"/>
        <v>0</v>
      </c>
      <c r="H1118">
        <f t="shared" si="159"/>
        <v>0</v>
      </c>
      <c r="I1118">
        <f t="shared" si="160"/>
        <v>0</v>
      </c>
      <c r="J1118">
        <f t="shared" si="161"/>
        <v>0</v>
      </c>
    </row>
    <row r="1119" spans="1:10" x14ac:dyDescent="0.3">
      <c r="A1119" s="2">
        <v>164</v>
      </c>
      <c r="B1119">
        <f t="shared" si="154"/>
        <v>0</v>
      </c>
      <c r="C1119">
        <f t="shared" si="155"/>
        <v>0</v>
      </c>
      <c r="D1119">
        <f t="shared" si="153"/>
        <v>1</v>
      </c>
      <c r="E1119">
        <f t="shared" si="156"/>
        <v>0</v>
      </c>
      <c r="F1119">
        <f t="shared" si="157"/>
        <v>0</v>
      </c>
      <c r="G1119">
        <f t="shared" si="158"/>
        <v>0</v>
      </c>
      <c r="H1119">
        <f t="shared" si="159"/>
        <v>0</v>
      </c>
      <c r="I1119">
        <f t="shared" si="160"/>
        <v>0</v>
      </c>
      <c r="J1119">
        <f t="shared" si="161"/>
        <v>0</v>
      </c>
    </row>
    <row r="1120" spans="1:10" x14ac:dyDescent="0.3">
      <c r="A1120" s="2">
        <v>164</v>
      </c>
      <c r="B1120">
        <f t="shared" si="154"/>
        <v>0</v>
      </c>
      <c r="C1120">
        <f t="shared" si="155"/>
        <v>0</v>
      </c>
      <c r="D1120">
        <f t="shared" si="153"/>
        <v>1</v>
      </c>
      <c r="E1120">
        <f t="shared" si="156"/>
        <v>0</v>
      </c>
      <c r="F1120">
        <f t="shared" si="157"/>
        <v>0</v>
      </c>
      <c r="G1120">
        <f t="shared" si="158"/>
        <v>0</v>
      </c>
      <c r="H1120">
        <f t="shared" si="159"/>
        <v>0</v>
      </c>
      <c r="I1120">
        <f t="shared" si="160"/>
        <v>0</v>
      </c>
      <c r="J1120">
        <f t="shared" si="161"/>
        <v>0</v>
      </c>
    </row>
    <row r="1121" spans="1:10" x14ac:dyDescent="0.3">
      <c r="A1121" s="2">
        <v>164</v>
      </c>
      <c r="B1121">
        <f t="shared" si="154"/>
        <v>0</v>
      </c>
      <c r="C1121">
        <f t="shared" si="155"/>
        <v>0</v>
      </c>
      <c r="D1121">
        <f t="shared" si="153"/>
        <v>1</v>
      </c>
      <c r="E1121">
        <f t="shared" si="156"/>
        <v>0</v>
      </c>
      <c r="F1121">
        <f t="shared" si="157"/>
        <v>0</v>
      </c>
      <c r="G1121">
        <f t="shared" si="158"/>
        <v>0</v>
      </c>
      <c r="H1121">
        <f t="shared" si="159"/>
        <v>0</v>
      </c>
      <c r="I1121">
        <f t="shared" si="160"/>
        <v>0</v>
      </c>
      <c r="J1121">
        <f t="shared" si="161"/>
        <v>0</v>
      </c>
    </row>
    <row r="1122" spans="1:10" x14ac:dyDescent="0.3">
      <c r="A1122" s="2">
        <v>164</v>
      </c>
      <c r="B1122">
        <f t="shared" si="154"/>
        <v>0</v>
      </c>
      <c r="C1122">
        <f t="shared" si="155"/>
        <v>0</v>
      </c>
      <c r="D1122">
        <f t="shared" si="153"/>
        <v>1</v>
      </c>
      <c r="E1122">
        <f t="shared" si="156"/>
        <v>0</v>
      </c>
      <c r="F1122">
        <f t="shared" si="157"/>
        <v>0</v>
      </c>
      <c r="G1122">
        <f t="shared" si="158"/>
        <v>0</v>
      </c>
      <c r="H1122">
        <f t="shared" si="159"/>
        <v>0</v>
      </c>
      <c r="I1122">
        <f t="shared" si="160"/>
        <v>0</v>
      </c>
      <c r="J1122">
        <f t="shared" si="161"/>
        <v>0</v>
      </c>
    </row>
    <row r="1123" spans="1:10" x14ac:dyDescent="0.3">
      <c r="A1123" s="2">
        <v>164</v>
      </c>
      <c r="B1123">
        <f t="shared" si="154"/>
        <v>0</v>
      </c>
      <c r="C1123">
        <f t="shared" si="155"/>
        <v>0</v>
      </c>
      <c r="D1123">
        <f t="shared" si="153"/>
        <v>1</v>
      </c>
      <c r="E1123">
        <f t="shared" si="156"/>
        <v>0</v>
      </c>
      <c r="F1123">
        <f t="shared" si="157"/>
        <v>0</v>
      </c>
      <c r="G1123">
        <f t="shared" si="158"/>
        <v>0</v>
      </c>
      <c r="H1123">
        <f t="shared" si="159"/>
        <v>0</v>
      </c>
      <c r="I1123">
        <f t="shared" si="160"/>
        <v>0</v>
      </c>
      <c r="J1123">
        <f t="shared" si="161"/>
        <v>0</v>
      </c>
    </row>
    <row r="1124" spans="1:10" x14ac:dyDescent="0.3">
      <c r="A1124" s="2">
        <v>164</v>
      </c>
      <c r="B1124">
        <f t="shared" si="154"/>
        <v>0</v>
      </c>
      <c r="C1124">
        <f t="shared" si="155"/>
        <v>0</v>
      </c>
      <c r="D1124">
        <f t="shared" si="153"/>
        <v>1</v>
      </c>
      <c r="E1124">
        <f t="shared" si="156"/>
        <v>0</v>
      </c>
      <c r="F1124">
        <f t="shared" si="157"/>
        <v>0</v>
      </c>
      <c r="G1124">
        <f t="shared" si="158"/>
        <v>0</v>
      </c>
      <c r="H1124">
        <f t="shared" si="159"/>
        <v>0</v>
      </c>
      <c r="I1124">
        <f t="shared" si="160"/>
        <v>0</v>
      </c>
      <c r="J1124">
        <f t="shared" si="161"/>
        <v>0</v>
      </c>
    </row>
    <row r="1125" spans="1:10" x14ac:dyDescent="0.3">
      <c r="A1125" s="2">
        <v>164</v>
      </c>
      <c r="B1125">
        <f t="shared" si="154"/>
        <v>0</v>
      </c>
      <c r="C1125">
        <f t="shared" si="155"/>
        <v>0</v>
      </c>
      <c r="D1125">
        <f t="shared" si="153"/>
        <v>1</v>
      </c>
      <c r="E1125">
        <f t="shared" si="156"/>
        <v>0</v>
      </c>
      <c r="F1125">
        <f t="shared" si="157"/>
        <v>0</v>
      </c>
      <c r="G1125">
        <f t="shared" si="158"/>
        <v>0</v>
      </c>
      <c r="H1125">
        <f t="shared" si="159"/>
        <v>0</v>
      </c>
      <c r="I1125">
        <f t="shared" si="160"/>
        <v>0</v>
      </c>
      <c r="J1125">
        <f t="shared" si="161"/>
        <v>0</v>
      </c>
    </row>
    <row r="1126" spans="1:10" x14ac:dyDescent="0.3">
      <c r="A1126" s="2">
        <v>164</v>
      </c>
      <c r="B1126">
        <f t="shared" si="154"/>
        <v>0</v>
      </c>
      <c r="C1126">
        <f t="shared" si="155"/>
        <v>0</v>
      </c>
      <c r="D1126">
        <f t="shared" si="153"/>
        <v>1</v>
      </c>
      <c r="E1126">
        <f t="shared" si="156"/>
        <v>0</v>
      </c>
      <c r="F1126">
        <f t="shared" si="157"/>
        <v>0</v>
      </c>
      <c r="G1126">
        <f t="shared" si="158"/>
        <v>0</v>
      </c>
      <c r="H1126">
        <f t="shared" si="159"/>
        <v>0</v>
      </c>
      <c r="I1126">
        <f t="shared" si="160"/>
        <v>0</v>
      </c>
      <c r="J1126">
        <f t="shared" si="161"/>
        <v>0</v>
      </c>
    </row>
    <row r="1127" spans="1:10" x14ac:dyDescent="0.3">
      <c r="A1127" s="2">
        <v>164</v>
      </c>
      <c r="B1127">
        <f t="shared" si="154"/>
        <v>0</v>
      </c>
      <c r="C1127">
        <f t="shared" si="155"/>
        <v>0</v>
      </c>
      <c r="D1127">
        <f t="shared" si="153"/>
        <v>1</v>
      </c>
      <c r="E1127">
        <f t="shared" si="156"/>
        <v>0</v>
      </c>
      <c r="F1127">
        <f t="shared" si="157"/>
        <v>0</v>
      </c>
      <c r="G1127">
        <f t="shared" si="158"/>
        <v>0</v>
      </c>
      <c r="H1127">
        <f t="shared" si="159"/>
        <v>0</v>
      </c>
      <c r="I1127">
        <f t="shared" si="160"/>
        <v>0</v>
      </c>
      <c r="J1127">
        <f t="shared" si="161"/>
        <v>0</v>
      </c>
    </row>
    <row r="1128" spans="1:10" x14ac:dyDescent="0.3">
      <c r="A1128" s="2">
        <v>164</v>
      </c>
      <c r="B1128">
        <f t="shared" si="154"/>
        <v>0</v>
      </c>
      <c r="C1128">
        <f t="shared" si="155"/>
        <v>0</v>
      </c>
      <c r="D1128">
        <f t="shared" si="153"/>
        <v>1</v>
      </c>
      <c r="E1128">
        <f t="shared" si="156"/>
        <v>0</v>
      </c>
      <c r="F1128">
        <f t="shared" si="157"/>
        <v>0</v>
      </c>
      <c r="G1128">
        <f t="shared" si="158"/>
        <v>0</v>
      </c>
      <c r="H1128">
        <f t="shared" si="159"/>
        <v>0</v>
      </c>
      <c r="I1128">
        <f t="shared" si="160"/>
        <v>0</v>
      </c>
      <c r="J1128">
        <f t="shared" si="161"/>
        <v>0</v>
      </c>
    </row>
    <row r="1129" spans="1:10" x14ac:dyDescent="0.3">
      <c r="A1129" s="2">
        <v>165</v>
      </c>
      <c r="B1129">
        <f t="shared" si="154"/>
        <v>0</v>
      </c>
      <c r="C1129">
        <f t="shared" si="155"/>
        <v>0</v>
      </c>
      <c r="D1129">
        <f t="shared" si="153"/>
        <v>1</v>
      </c>
      <c r="E1129">
        <f t="shared" si="156"/>
        <v>0</v>
      </c>
      <c r="F1129">
        <f t="shared" si="157"/>
        <v>0</v>
      </c>
      <c r="G1129">
        <f t="shared" si="158"/>
        <v>0</v>
      </c>
      <c r="H1129">
        <f t="shared" si="159"/>
        <v>0</v>
      </c>
      <c r="I1129">
        <f t="shared" si="160"/>
        <v>0</v>
      </c>
      <c r="J1129">
        <f t="shared" si="161"/>
        <v>0</v>
      </c>
    </row>
    <row r="1130" spans="1:10" x14ac:dyDescent="0.3">
      <c r="A1130" s="2">
        <v>165</v>
      </c>
      <c r="B1130">
        <f t="shared" si="154"/>
        <v>0</v>
      </c>
      <c r="C1130">
        <f t="shared" si="155"/>
        <v>0</v>
      </c>
      <c r="D1130">
        <f t="shared" si="153"/>
        <v>1</v>
      </c>
      <c r="E1130">
        <f t="shared" si="156"/>
        <v>0</v>
      </c>
      <c r="F1130">
        <f t="shared" si="157"/>
        <v>0</v>
      </c>
      <c r="G1130">
        <f t="shared" si="158"/>
        <v>0</v>
      </c>
      <c r="H1130">
        <f t="shared" si="159"/>
        <v>0</v>
      </c>
      <c r="I1130">
        <f t="shared" si="160"/>
        <v>0</v>
      </c>
      <c r="J1130">
        <f t="shared" si="161"/>
        <v>0</v>
      </c>
    </row>
    <row r="1131" spans="1:10" x14ac:dyDescent="0.3">
      <c r="A1131" s="2">
        <v>165</v>
      </c>
      <c r="B1131">
        <f t="shared" si="154"/>
        <v>0</v>
      </c>
      <c r="C1131">
        <f t="shared" si="155"/>
        <v>0</v>
      </c>
      <c r="D1131">
        <f t="shared" si="153"/>
        <v>1</v>
      </c>
      <c r="E1131">
        <f t="shared" si="156"/>
        <v>0</v>
      </c>
      <c r="F1131">
        <f t="shared" si="157"/>
        <v>0</v>
      </c>
      <c r="G1131">
        <f t="shared" si="158"/>
        <v>0</v>
      </c>
      <c r="H1131">
        <f t="shared" si="159"/>
        <v>0</v>
      </c>
      <c r="I1131">
        <f t="shared" si="160"/>
        <v>0</v>
      </c>
      <c r="J1131">
        <f t="shared" si="161"/>
        <v>0</v>
      </c>
    </row>
    <row r="1132" spans="1:10" x14ac:dyDescent="0.3">
      <c r="A1132" s="2">
        <v>165</v>
      </c>
      <c r="B1132">
        <f t="shared" si="154"/>
        <v>0</v>
      </c>
      <c r="C1132">
        <f t="shared" si="155"/>
        <v>0</v>
      </c>
      <c r="D1132">
        <f t="shared" si="153"/>
        <v>1</v>
      </c>
      <c r="E1132">
        <f t="shared" si="156"/>
        <v>0</v>
      </c>
      <c r="F1132">
        <f t="shared" si="157"/>
        <v>0</v>
      </c>
      <c r="G1132">
        <f t="shared" si="158"/>
        <v>0</v>
      </c>
      <c r="H1132">
        <f t="shared" si="159"/>
        <v>0</v>
      </c>
      <c r="I1132">
        <f t="shared" si="160"/>
        <v>0</v>
      </c>
      <c r="J1132">
        <f t="shared" si="161"/>
        <v>0</v>
      </c>
    </row>
    <row r="1133" spans="1:10" x14ac:dyDescent="0.3">
      <c r="A1133" s="2">
        <v>165</v>
      </c>
      <c r="B1133">
        <f t="shared" si="154"/>
        <v>0</v>
      </c>
      <c r="C1133">
        <f t="shared" si="155"/>
        <v>0</v>
      </c>
      <c r="D1133">
        <f t="shared" si="153"/>
        <v>1</v>
      </c>
      <c r="E1133">
        <f t="shared" si="156"/>
        <v>0</v>
      </c>
      <c r="F1133">
        <f t="shared" si="157"/>
        <v>0</v>
      </c>
      <c r="G1133">
        <f t="shared" si="158"/>
        <v>0</v>
      </c>
      <c r="H1133">
        <f t="shared" si="159"/>
        <v>0</v>
      </c>
      <c r="I1133">
        <f t="shared" si="160"/>
        <v>0</v>
      </c>
      <c r="J1133">
        <f t="shared" si="161"/>
        <v>0</v>
      </c>
    </row>
    <row r="1134" spans="1:10" x14ac:dyDescent="0.3">
      <c r="A1134" s="2">
        <v>165</v>
      </c>
      <c r="B1134">
        <f t="shared" si="154"/>
        <v>0</v>
      </c>
      <c r="C1134">
        <f t="shared" si="155"/>
        <v>0</v>
      </c>
      <c r="D1134">
        <f t="shared" si="153"/>
        <v>1</v>
      </c>
      <c r="E1134">
        <f t="shared" si="156"/>
        <v>0</v>
      </c>
      <c r="F1134">
        <f t="shared" si="157"/>
        <v>0</v>
      </c>
      <c r="G1134">
        <f t="shared" si="158"/>
        <v>0</v>
      </c>
      <c r="H1134">
        <f t="shared" si="159"/>
        <v>0</v>
      </c>
      <c r="I1134">
        <f t="shared" si="160"/>
        <v>0</v>
      </c>
      <c r="J1134">
        <f t="shared" si="161"/>
        <v>0</v>
      </c>
    </row>
    <row r="1135" spans="1:10" x14ac:dyDescent="0.3">
      <c r="A1135" s="2">
        <v>166</v>
      </c>
      <c r="B1135">
        <f t="shared" si="154"/>
        <v>0</v>
      </c>
      <c r="C1135">
        <f t="shared" si="155"/>
        <v>0</v>
      </c>
      <c r="D1135">
        <f t="shared" si="153"/>
        <v>1</v>
      </c>
      <c r="E1135">
        <f t="shared" si="156"/>
        <v>0</v>
      </c>
      <c r="F1135">
        <f t="shared" si="157"/>
        <v>0</v>
      </c>
      <c r="G1135">
        <f t="shared" si="158"/>
        <v>0</v>
      </c>
      <c r="H1135">
        <f t="shared" si="159"/>
        <v>0</v>
      </c>
      <c r="I1135">
        <f t="shared" si="160"/>
        <v>0</v>
      </c>
      <c r="J1135">
        <f t="shared" si="161"/>
        <v>0</v>
      </c>
    </row>
    <row r="1136" spans="1:10" x14ac:dyDescent="0.3">
      <c r="A1136" s="2">
        <v>166</v>
      </c>
      <c r="B1136">
        <f t="shared" si="154"/>
        <v>0</v>
      </c>
      <c r="C1136">
        <f t="shared" si="155"/>
        <v>0</v>
      </c>
      <c r="D1136">
        <f t="shared" si="153"/>
        <v>1</v>
      </c>
      <c r="E1136">
        <f t="shared" si="156"/>
        <v>0</v>
      </c>
      <c r="F1136">
        <f t="shared" si="157"/>
        <v>0</v>
      </c>
      <c r="G1136">
        <f t="shared" si="158"/>
        <v>0</v>
      </c>
      <c r="H1136">
        <f t="shared" si="159"/>
        <v>0</v>
      </c>
      <c r="I1136">
        <f t="shared" si="160"/>
        <v>0</v>
      </c>
      <c r="J1136">
        <f t="shared" si="161"/>
        <v>0</v>
      </c>
    </row>
    <row r="1137" spans="1:10" x14ac:dyDescent="0.3">
      <c r="A1137" s="2">
        <v>166</v>
      </c>
      <c r="B1137">
        <f t="shared" si="154"/>
        <v>0</v>
      </c>
      <c r="C1137">
        <f t="shared" si="155"/>
        <v>0</v>
      </c>
      <c r="D1137">
        <f t="shared" si="153"/>
        <v>1</v>
      </c>
      <c r="E1137">
        <f t="shared" si="156"/>
        <v>0</v>
      </c>
      <c r="F1137">
        <f t="shared" si="157"/>
        <v>0</v>
      </c>
      <c r="G1137">
        <f t="shared" si="158"/>
        <v>0</v>
      </c>
      <c r="H1137">
        <f t="shared" si="159"/>
        <v>0</v>
      </c>
      <c r="I1137">
        <f t="shared" si="160"/>
        <v>0</v>
      </c>
      <c r="J1137">
        <f t="shared" si="161"/>
        <v>0</v>
      </c>
    </row>
    <row r="1138" spans="1:10" x14ac:dyDescent="0.3">
      <c r="A1138" s="2">
        <v>166</v>
      </c>
      <c r="B1138">
        <f t="shared" si="154"/>
        <v>0</v>
      </c>
      <c r="C1138">
        <f t="shared" si="155"/>
        <v>0</v>
      </c>
      <c r="D1138">
        <f t="shared" si="153"/>
        <v>1</v>
      </c>
      <c r="E1138">
        <f t="shared" si="156"/>
        <v>0</v>
      </c>
      <c r="F1138">
        <f t="shared" si="157"/>
        <v>0</v>
      </c>
      <c r="G1138">
        <f t="shared" si="158"/>
        <v>0</v>
      </c>
      <c r="H1138">
        <f t="shared" si="159"/>
        <v>0</v>
      </c>
      <c r="I1138">
        <f t="shared" si="160"/>
        <v>0</v>
      </c>
      <c r="J1138">
        <f t="shared" si="161"/>
        <v>0</v>
      </c>
    </row>
    <row r="1139" spans="1:10" x14ac:dyDescent="0.3">
      <c r="A1139" s="2">
        <v>166</v>
      </c>
      <c r="B1139">
        <f t="shared" si="154"/>
        <v>0</v>
      </c>
      <c r="C1139">
        <f t="shared" si="155"/>
        <v>0</v>
      </c>
      <c r="D1139">
        <f t="shared" si="153"/>
        <v>1</v>
      </c>
      <c r="E1139">
        <f t="shared" si="156"/>
        <v>0</v>
      </c>
      <c r="F1139">
        <f t="shared" si="157"/>
        <v>0</v>
      </c>
      <c r="G1139">
        <f t="shared" si="158"/>
        <v>0</v>
      </c>
      <c r="H1139">
        <f t="shared" si="159"/>
        <v>0</v>
      </c>
      <c r="I1139">
        <f t="shared" si="160"/>
        <v>0</v>
      </c>
      <c r="J1139">
        <f t="shared" si="161"/>
        <v>0</v>
      </c>
    </row>
    <row r="1140" spans="1:10" x14ac:dyDescent="0.3">
      <c r="A1140" s="2">
        <v>167</v>
      </c>
      <c r="B1140">
        <f t="shared" si="154"/>
        <v>0</v>
      </c>
      <c r="C1140">
        <f t="shared" si="155"/>
        <v>0</v>
      </c>
      <c r="D1140">
        <f t="shared" si="153"/>
        <v>1</v>
      </c>
      <c r="E1140">
        <f t="shared" si="156"/>
        <v>0</v>
      </c>
      <c r="F1140">
        <f t="shared" si="157"/>
        <v>0</v>
      </c>
      <c r="G1140">
        <f t="shared" si="158"/>
        <v>0</v>
      </c>
      <c r="H1140">
        <f t="shared" si="159"/>
        <v>0</v>
      </c>
      <c r="I1140">
        <f t="shared" si="160"/>
        <v>0</v>
      </c>
      <c r="J1140">
        <f t="shared" si="161"/>
        <v>0</v>
      </c>
    </row>
    <row r="1141" spans="1:10" x14ac:dyDescent="0.3">
      <c r="A1141" s="2">
        <v>167</v>
      </c>
      <c r="B1141">
        <f t="shared" si="154"/>
        <v>0</v>
      </c>
      <c r="C1141">
        <f t="shared" si="155"/>
        <v>0</v>
      </c>
      <c r="D1141">
        <f t="shared" si="153"/>
        <v>1</v>
      </c>
      <c r="E1141">
        <f t="shared" si="156"/>
        <v>0</v>
      </c>
      <c r="F1141">
        <f t="shared" si="157"/>
        <v>0</v>
      </c>
      <c r="G1141">
        <f t="shared" si="158"/>
        <v>0</v>
      </c>
      <c r="H1141">
        <f t="shared" si="159"/>
        <v>0</v>
      </c>
      <c r="I1141">
        <f t="shared" si="160"/>
        <v>0</v>
      </c>
      <c r="J1141">
        <f t="shared" si="161"/>
        <v>0</v>
      </c>
    </row>
    <row r="1142" spans="1:10" x14ac:dyDescent="0.3">
      <c r="A1142" s="2">
        <v>167</v>
      </c>
      <c r="B1142">
        <f t="shared" si="154"/>
        <v>0</v>
      </c>
      <c r="C1142">
        <f t="shared" si="155"/>
        <v>0</v>
      </c>
      <c r="D1142">
        <f t="shared" si="153"/>
        <v>1</v>
      </c>
      <c r="E1142">
        <f t="shared" si="156"/>
        <v>0</v>
      </c>
      <c r="F1142">
        <f t="shared" si="157"/>
        <v>0</v>
      </c>
      <c r="G1142">
        <f t="shared" si="158"/>
        <v>0</v>
      </c>
      <c r="H1142">
        <f t="shared" si="159"/>
        <v>0</v>
      </c>
      <c r="I1142">
        <f t="shared" si="160"/>
        <v>0</v>
      </c>
      <c r="J1142">
        <f t="shared" si="161"/>
        <v>0</v>
      </c>
    </row>
    <row r="1143" spans="1:10" x14ac:dyDescent="0.3">
      <c r="A1143" s="2">
        <v>167</v>
      </c>
      <c r="B1143">
        <f t="shared" si="154"/>
        <v>0</v>
      </c>
      <c r="C1143">
        <f t="shared" si="155"/>
        <v>0</v>
      </c>
      <c r="D1143">
        <f t="shared" si="153"/>
        <v>1</v>
      </c>
      <c r="E1143">
        <f t="shared" si="156"/>
        <v>0</v>
      </c>
      <c r="F1143">
        <f t="shared" si="157"/>
        <v>0</v>
      </c>
      <c r="G1143">
        <f t="shared" si="158"/>
        <v>0</v>
      </c>
      <c r="H1143">
        <f t="shared" si="159"/>
        <v>0</v>
      </c>
      <c r="I1143">
        <f t="shared" si="160"/>
        <v>0</v>
      </c>
      <c r="J1143">
        <f t="shared" si="161"/>
        <v>0</v>
      </c>
    </row>
    <row r="1144" spans="1:10" x14ac:dyDescent="0.3">
      <c r="A1144" s="2">
        <v>167</v>
      </c>
      <c r="B1144">
        <f t="shared" si="154"/>
        <v>0</v>
      </c>
      <c r="C1144">
        <f t="shared" si="155"/>
        <v>0</v>
      </c>
      <c r="D1144">
        <f t="shared" si="153"/>
        <v>1</v>
      </c>
      <c r="E1144">
        <f t="shared" si="156"/>
        <v>0</v>
      </c>
      <c r="F1144">
        <f t="shared" si="157"/>
        <v>0</v>
      </c>
      <c r="G1144">
        <f t="shared" si="158"/>
        <v>0</v>
      </c>
      <c r="H1144">
        <f t="shared" si="159"/>
        <v>0</v>
      </c>
      <c r="I1144">
        <f t="shared" si="160"/>
        <v>0</v>
      </c>
      <c r="J1144">
        <f t="shared" si="161"/>
        <v>0</v>
      </c>
    </row>
    <row r="1145" spans="1:10" x14ac:dyDescent="0.3">
      <c r="A1145" s="2">
        <v>167</v>
      </c>
      <c r="B1145">
        <f t="shared" si="154"/>
        <v>0</v>
      </c>
      <c r="C1145">
        <f t="shared" si="155"/>
        <v>0</v>
      </c>
      <c r="D1145">
        <f t="shared" si="153"/>
        <v>1</v>
      </c>
      <c r="E1145">
        <f t="shared" si="156"/>
        <v>0</v>
      </c>
      <c r="F1145">
        <f t="shared" si="157"/>
        <v>0</v>
      </c>
      <c r="G1145">
        <f t="shared" si="158"/>
        <v>0</v>
      </c>
      <c r="H1145">
        <f t="shared" si="159"/>
        <v>0</v>
      </c>
      <c r="I1145">
        <f t="shared" si="160"/>
        <v>0</v>
      </c>
      <c r="J1145">
        <f t="shared" si="161"/>
        <v>0</v>
      </c>
    </row>
    <row r="1146" spans="1:10" x14ac:dyDescent="0.3">
      <c r="A1146" s="2">
        <v>167</v>
      </c>
      <c r="B1146">
        <f t="shared" si="154"/>
        <v>0</v>
      </c>
      <c r="C1146">
        <f t="shared" si="155"/>
        <v>0</v>
      </c>
      <c r="D1146">
        <f t="shared" si="153"/>
        <v>1</v>
      </c>
      <c r="E1146">
        <f t="shared" si="156"/>
        <v>0</v>
      </c>
      <c r="F1146">
        <f t="shared" si="157"/>
        <v>0</v>
      </c>
      <c r="G1146">
        <f t="shared" si="158"/>
        <v>0</v>
      </c>
      <c r="H1146">
        <f t="shared" si="159"/>
        <v>0</v>
      </c>
      <c r="I1146">
        <f t="shared" si="160"/>
        <v>0</v>
      </c>
      <c r="J1146">
        <f t="shared" si="161"/>
        <v>0</v>
      </c>
    </row>
    <row r="1147" spans="1:10" x14ac:dyDescent="0.3">
      <c r="A1147" s="2">
        <v>168</v>
      </c>
      <c r="B1147">
        <f t="shared" si="154"/>
        <v>0</v>
      </c>
      <c r="C1147">
        <f t="shared" si="155"/>
        <v>0</v>
      </c>
      <c r="D1147">
        <f t="shared" si="153"/>
        <v>1</v>
      </c>
      <c r="E1147">
        <f t="shared" si="156"/>
        <v>0</v>
      </c>
      <c r="F1147">
        <f t="shared" si="157"/>
        <v>0</v>
      </c>
      <c r="G1147">
        <f t="shared" si="158"/>
        <v>0</v>
      </c>
      <c r="H1147">
        <f t="shared" si="159"/>
        <v>0</v>
      </c>
      <c r="I1147">
        <f t="shared" si="160"/>
        <v>0</v>
      </c>
      <c r="J1147">
        <f t="shared" si="161"/>
        <v>0</v>
      </c>
    </row>
    <row r="1148" spans="1:10" x14ac:dyDescent="0.3">
      <c r="A1148" s="2">
        <v>168</v>
      </c>
      <c r="B1148">
        <f t="shared" si="154"/>
        <v>0</v>
      </c>
      <c r="C1148">
        <f t="shared" si="155"/>
        <v>0</v>
      </c>
      <c r="D1148">
        <f t="shared" si="153"/>
        <v>1</v>
      </c>
      <c r="E1148">
        <f t="shared" si="156"/>
        <v>0</v>
      </c>
      <c r="F1148">
        <f t="shared" si="157"/>
        <v>0</v>
      </c>
      <c r="G1148">
        <f t="shared" si="158"/>
        <v>0</v>
      </c>
      <c r="H1148">
        <f t="shared" si="159"/>
        <v>0</v>
      </c>
      <c r="I1148">
        <f t="shared" si="160"/>
        <v>0</v>
      </c>
      <c r="J1148">
        <f t="shared" si="161"/>
        <v>0</v>
      </c>
    </row>
    <row r="1149" spans="1:10" x14ac:dyDescent="0.3">
      <c r="A1149" s="2">
        <v>168</v>
      </c>
      <c r="B1149">
        <f t="shared" si="154"/>
        <v>0</v>
      </c>
      <c r="C1149">
        <f t="shared" si="155"/>
        <v>0</v>
      </c>
      <c r="D1149">
        <f t="shared" si="153"/>
        <v>1</v>
      </c>
      <c r="E1149">
        <f t="shared" si="156"/>
        <v>0</v>
      </c>
      <c r="F1149">
        <f t="shared" si="157"/>
        <v>0</v>
      </c>
      <c r="G1149">
        <f t="shared" si="158"/>
        <v>0</v>
      </c>
      <c r="H1149">
        <f t="shared" si="159"/>
        <v>0</v>
      </c>
      <c r="I1149">
        <f t="shared" si="160"/>
        <v>0</v>
      </c>
      <c r="J1149">
        <f t="shared" si="161"/>
        <v>0</v>
      </c>
    </row>
    <row r="1150" spans="1:10" x14ac:dyDescent="0.3">
      <c r="A1150" s="2">
        <v>168</v>
      </c>
      <c r="B1150">
        <f t="shared" si="154"/>
        <v>0</v>
      </c>
      <c r="C1150">
        <f t="shared" si="155"/>
        <v>0</v>
      </c>
      <c r="D1150">
        <f t="shared" si="153"/>
        <v>1</v>
      </c>
      <c r="E1150">
        <f t="shared" si="156"/>
        <v>0</v>
      </c>
      <c r="F1150">
        <f t="shared" si="157"/>
        <v>0</v>
      </c>
      <c r="G1150">
        <f t="shared" si="158"/>
        <v>0</v>
      </c>
      <c r="H1150">
        <f t="shared" si="159"/>
        <v>0</v>
      </c>
      <c r="I1150">
        <f t="shared" si="160"/>
        <v>0</v>
      </c>
      <c r="J1150">
        <f t="shared" si="161"/>
        <v>0</v>
      </c>
    </row>
    <row r="1151" spans="1:10" x14ac:dyDescent="0.3">
      <c r="A1151" s="2">
        <v>168</v>
      </c>
      <c r="B1151">
        <f t="shared" si="154"/>
        <v>0</v>
      </c>
      <c r="C1151">
        <f t="shared" si="155"/>
        <v>0</v>
      </c>
      <c r="D1151">
        <f t="shared" si="153"/>
        <v>1</v>
      </c>
      <c r="E1151">
        <f t="shared" si="156"/>
        <v>0</v>
      </c>
      <c r="F1151">
        <f t="shared" si="157"/>
        <v>0</v>
      </c>
      <c r="G1151">
        <f t="shared" si="158"/>
        <v>0</v>
      </c>
      <c r="H1151">
        <f t="shared" si="159"/>
        <v>0</v>
      </c>
      <c r="I1151">
        <f t="shared" si="160"/>
        <v>0</v>
      </c>
      <c r="J1151">
        <f t="shared" si="161"/>
        <v>0</v>
      </c>
    </row>
    <row r="1152" spans="1:10" x14ac:dyDescent="0.3">
      <c r="A1152" s="2">
        <v>169</v>
      </c>
      <c r="B1152">
        <f t="shared" si="154"/>
        <v>0</v>
      </c>
      <c r="C1152">
        <f t="shared" si="155"/>
        <v>0</v>
      </c>
      <c r="D1152">
        <f t="shared" si="153"/>
        <v>1</v>
      </c>
      <c r="E1152">
        <f t="shared" si="156"/>
        <v>0</v>
      </c>
      <c r="F1152">
        <f t="shared" si="157"/>
        <v>0</v>
      </c>
      <c r="G1152">
        <f t="shared" si="158"/>
        <v>0</v>
      </c>
      <c r="H1152">
        <f t="shared" si="159"/>
        <v>0</v>
      </c>
      <c r="I1152">
        <f t="shared" si="160"/>
        <v>0</v>
      </c>
      <c r="J1152">
        <f t="shared" si="161"/>
        <v>0</v>
      </c>
    </row>
    <row r="1153" spans="1:10" x14ac:dyDescent="0.3">
      <c r="A1153" s="2">
        <v>169</v>
      </c>
      <c r="B1153">
        <f t="shared" si="154"/>
        <v>0</v>
      </c>
      <c r="C1153">
        <f t="shared" si="155"/>
        <v>0</v>
      </c>
      <c r="D1153">
        <f t="shared" ref="D1153:D1216" si="162" xml:space="preserve"> IF(AND(100&lt;A1153, A1153&lt;301), 1, 0)</f>
        <v>1</v>
      </c>
      <c r="E1153">
        <f t="shared" si="156"/>
        <v>0</v>
      </c>
      <c r="F1153">
        <f t="shared" si="157"/>
        <v>0</v>
      </c>
      <c r="G1153">
        <f t="shared" si="158"/>
        <v>0</v>
      </c>
      <c r="H1153">
        <f t="shared" si="159"/>
        <v>0</v>
      </c>
      <c r="I1153">
        <f t="shared" si="160"/>
        <v>0</v>
      </c>
      <c r="J1153">
        <f t="shared" si="161"/>
        <v>0</v>
      </c>
    </row>
    <row r="1154" spans="1:10" x14ac:dyDescent="0.3">
      <c r="A1154" s="2">
        <v>169</v>
      </c>
      <c r="B1154">
        <f t="shared" ref="B1154:B1217" si="163" xml:space="preserve"> IF(A1154&lt;51, 1, 0)</f>
        <v>0</v>
      </c>
      <c r="C1154">
        <f t="shared" ref="C1154:C1217" si="164" xml:space="preserve"> IF(AND(50&lt;A1154, A1154&lt;101), 1, 0)</f>
        <v>0</v>
      </c>
      <c r="D1154">
        <f t="shared" si="162"/>
        <v>1</v>
      </c>
      <c r="E1154">
        <f t="shared" ref="E1154:E1217" si="165" xml:space="preserve"> IF(AND(300&lt;A1154, A1154&lt;501), 1, 0)</f>
        <v>0</v>
      </c>
      <c r="F1154">
        <f t="shared" ref="F1154:F1217" si="166" xml:space="preserve"> IF(AND(500&lt;A1154, A1154&lt;701), 1, 0)</f>
        <v>0</v>
      </c>
      <c r="G1154">
        <f t="shared" ref="G1154:G1217" si="167" xml:space="preserve"> IF(AND(700&lt;A1154, A1154&lt;901), 1, 0)</f>
        <v>0</v>
      </c>
      <c r="H1154">
        <f t="shared" ref="H1154:H1217" si="168" xml:space="preserve"> IF(AND(900&lt;A1154, A1154&lt;1101), 1, 0)</f>
        <v>0</v>
      </c>
      <c r="I1154">
        <f t="shared" ref="I1154:I1217" si="169" xml:space="preserve"> IF(AND(1100&lt;A1154, A1154&lt;2000), 1, 0)</f>
        <v>0</v>
      </c>
      <c r="J1154">
        <f t="shared" ref="J1154:J1217" si="170" xml:space="preserve"> IF(AND(2000&lt;A1154, A1154&lt;4000), 1, 0)</f>
        <v>0</v>
      </c>
    </row>
    <row r="1155" spans="1:10" x14ac:dyDescent="0.3">
      <c r="A1155" s="2">
        <v>169</v>
      </c>
      <c r="B1155">
        <f t="shared" si="163"/>
        <v>0</v>
      </c>
      <c r="C1155">
        <f t="shared" si="164"/>
        <v>0</v>
      </c>
      <c r="D1155">
        <f t="shared" si="162"/>
        <v>1</v>
      </c>
      <c r="E1155">
        <f t="shared" si="165"/>
        <v>0</v>
      </c>
      <c r="F1155">
        <f t="shared" si="166"/>
        <v>0</v>
      </c>
      <c r="G1155">
        <f t="shared" si="167"/>
        <v>0</v>
      </c>
      <c r="H1155">
        <f t="shared" si="168"/>
        <v>0</v>
      </c>
      <c r="I1155">
        <f t="shared" si="169"/>
        <v>0</v>
      </c>
      <c r="J1155">
        <f t="shared" si="170"/>
        <v>0</v>
      </c>
    </row>
    <row r="1156" spans="1:10" x14ac:dyDescent="0.3">
      <c r="A1156" s="2">
        <v>169</v>
      </c>
      <c r="B1156">
        <f t="shared" si="163"/>
        <v>0</v>
      </c>
      <c r="C1156">
        <f t="shared" si="164"/>
        <v>0</v>
      </c>
      <c r="D1156">
        <f t="shared" si="162"/>
        <v>1</v>
      </c>
      <c r="E1156">
        <f t="shared" si="165"/>
        <v>0</v>
      </c>
      <c r="F1156">
        <f t="shared" si="166"/>
        <v>0</v>
      </c>
      <c r="G1156">
        <f t="shared" si="167"/>
        <v>0</v>
      </c>
      <c r="H1156">
        <f t="shared" si="168"/>
        <v>0</v>
      </c>
      <c r="I1156">
        <f t="shared" si="169"/>
        <v>0</v>
      </c>
      <c r="J1156">
        <f t="shared" si="170"/>
        <v>0</v>
      </c>
    </row>
    <row r="1157" spans="1:10" x14ac:dyDescent="0.3">
      <c r="A1157" s="2">
        <v>170</v>
      </c>
      <c r="B1157">
        <f t="shared" si="163"/>
        <v>0</v>
      </c>
      <c r="C1157">
        <f t="shared" si="164"/>
        <v>0</v>
      </c>
      <c r="D1157">
        <f t="shared" si="162"/>
        <v>1</v>
      </c>
      <c r="E1157">
        <f t="shared" si="165"/>
        <v>0</v>
      </c>
      <c r="F1157">
        <f t="shared" si="166"/>
        <v>0</v>
      </c>
      <c r="G1157">
        <f t="shared" si="167"/>
        <v>0</v>
      </c>
      <c r="H1157">
        <f t="shared" si="168"/>
        <v>0</v>
      </c>
      <c r="I1157">
        <f t="shared" si="169"/>
        <v>0</v>
      </c>
      <c r="J1157">
        <f t="shared" si="170"/>
        <v>0</v>
      </c>
    </row>
    <row r="1158" spans="1:10" x14ac:dyDescent="0.3">
      <c r="A1158" s="2">
        <v>170</v>
      </c>
      <c r="B1158">
        <f t="shared" si="163"/>
        <v>0</v>
      </c>
      <c r="C1158">
        <f t="shared" si="164"/>
        <v>0</v>
      </c>
      <c r="D1158">
        <f t="shared" si="162"/>
        <v>1</v>
      </c>
      <c r="E1158">
        <f t="shared" si="165"/>
        <v>0</v>
      </c>
      <c r="F1158">
        <f t="shared" si="166"/>
        <v>0</v>
      </c>
      <c r="G1158">
        <f t="shared" si="167"/>
        <v>0</v>
      </c>
      <c r="H1158">
        <f t="shared" si="168"/>
        <v>0</v>
      </c>
      <c r="I1158">
        <f t="shared" si="169"/>
        <v>0</v>
      </c>
      <c r="J1158">
        <f t="shared" si="170"/>
        <v>0</v>
      </c>
    </row>
    <row r="1159" spans="1:10" x14ac:dyDescent="0.3">
      <c r="A1159" s="2">
        <v>170</v>
      </c>
      <c r="B1159">
        <f t="shared" si="163"/>
        <v>0</v>
      </c>
      <c r="C1159">
        <f t="shared" si="164"/>
        <v>0</v>
      </c>
      <c r="D1159">
        <f t="shared" si="162"/>
        <v>1</v>
      </c>
      <c r="E1159">
        <f t="shared" si="165"/>
        <v>0</v>
      </c>
      <c r="F1159">
        <f t="shared" si="166"/>
        <v>0</v>
      </c>
      <c r="G1159">
        <f t="shared" si="167"/>
        <v>0</v>
      </c>
      <c r="H1159">
        <f t="shared" si="168"/>
        <v>0</v>
      </c>
      <c r="I1159">
        <f t="shared" si="169"/>
        <v>0</v>
      </c>
      <c r="J1159">
        <f t="shared" si="170"/>
        <v>0</v>
      </c>
    </row>
    <row r="1160" spans="1:10" x14ac:dyDescent="0.3">
      <c r="A1160" s="2">
        <v>170</v>
      </c>
      <c r="B1160">
        <f t="shared" si="163"/>
        <v>0</v>
      </c>
      <c r="C1160">
        <f t="shared" si="164"/>
        <v>0</v>
      </c>
      <c r="D1160">
        <f t="shared" si="162"/>
        <v>1</v>
      </c>
      <c r="E1160">
        <f t="shared" si="165"/>
        <v>0</v>
      </c>
      <c r="F1160">
        <f t="shared" si="166"/>
        <v>0</v>
      </c>
      <c r="G1160">
        <f t="shared" si="167"/>
        <v>0</v>
      </c>
      <c r="H1160">
        <f t="shared" si="168"/>
        <v>0</v>
      </c>
      <c r="I1160">
        <f t="shared" si="169"/>
        <v>0</v>
      </c>
      <c r="J1160">
        <f t="shared" si="170"/>
        <v>0</v>
      </c>
    </row>
    <row r="1161" spans="1:10" x14ac:dyDescent="0.3">
      <c r="A1161" s="2">
        <v>170</v>
      </c>
      <c r="B1161">
        <f t="shared" si="163"/>
        <v>0</v>
      </c>
      <c r="C1161">
        <f t="shared" si="164"/>
        <v>0</v>
      </c>
      <c r="D1161">
        <f t="shared" si="162"/>
        <v>1</v>
      </c>
      <c r="E1161">
        <f t="shared" si="165"/>
        <v>0</v>
      </c>
      <c r="F1161">
        <f t="shared" si="166"/>
        <v>0</v>
      </c>
      <c r="G1161">
        <f t="shared" si="167"/>
        <v>0</v>
      </c>
      <c r="H1161">
        <f t="shared" si="168"/>
        <v>0</v>
      </c>
      <c r="I1161">
        <f t="shared" si="169"/>
        <v>0</v>
      </c>
      <c r="J1161">
        <f t="shared" si="170"/>
        <v>0</v>
      </c>
    </row>
    <row r="1162" spans="1:10" x14ac:dyDescent="0.3">
      <c r="A1162" s="2">
        <v>170</v>
      </c>
      <c r="B1162">
        <f t="shared" si="163"/>
        <v>0</v>
      </c>
      <c r="C1162">
        <f t="shared" si="164"/>
        <v>0</v>
      </c>
      <c r="D1162">
        <f t="shared" si="162"/>
        <v>1</v>
      </c>
      <c r="E1162">
        <f t="shared" si="165"/>
        <v>0</v>
      </c>
      <c r="F1162">
        <f t="shared" si="166"/>
        <v>0</v>
      </c>
      <c r="G1162">
        <f t="shared" si="167"/>
        <v>0</v>
      </c>
      <c r="H1162">
        <f t="shared" si="168"/>
        <v>0</v>
      </c>
      <c r="I1162">
        <f t="shared" si="169"/>
        <v>0</v>
      </c>
      <c r="J1162">
        <f t="shared" si="170"/>
        <v>0</v>
      </c>
    </row>
    <row r="1163" spans="1:10" x14ac:dyDescent="0.3">
      <c r="A1163" s="2">
        <v>170</v>
      </c>
      <c r="B1163">
        <f t="shared" si="163"/>
        <v>0</v>
      </c>
      <c r="C1163">
        <f t="shared" si="164"/>
        <v>0</v>
      </c>
      <c r="D1163">
        <f t="shared" si="162"/>
        <v>1</v>
      </c>
      <c r="E1163">
        <f t="shared" si="165"/>
        <v>0</v>
      </c>
      <c r="F1163">
        <f t="shared" si="166"/>
        <v>0</v>
      </c>
      <c r="G1163">
        <f t="shared" si="167"/>
        <v>0</v>
      </c>
      <c r="H1163">
        <f t="shared" si="168"/>
        <v>0</v>
      </c>
      <c r="I1163">
        <f t="shared" si="169"/>
        <v>0</v>
      </c>
      <c r="J1163">
        <f t="shared" si="170"/>
        <v>0</v>
      </c>
    </row>
    <row r="1164" spans="1:10" x14ac:dyDescent="0.3">
      <c r="A1164" s="2">
        <v>170</v>
      </c>
      <c r="B1164">
        <f t="shared" si="163"/>
        <v>0</v>
      </c>
      <c r="C1164">
        <f t="shared" si="164"/>
        <v>0</v>
      </c>
      <c r="D1164">
        <f t="shared" si="162"/>
        <v>1</v>
      </c>
      <c r="E1164">
        <f t="shared" si="165"/>
        <v>0</v>
      </c>
      <c r="F1164">
        <f t="shared" si="166"/>
        <v>0</v>
      </c>
      <c r="G1164">
        <f t="shared" si="167"/>
        <v>0</v>
      </c>
      <c r="H1164">
        <f t="shared" si="168"/>
        <v>0</v>
      </c>
      <c r="I1164">
        <f t="shared" si="169"/>
        <v>0</v>
      </c>
      <c r="J1164">
        <f t="shared" si="170"/>
        <v>0</v>
      </c>
    </row>
    <row r="1165" spans="1:10" x14ac:dyDescent="0.3">
      <c r="A1165" s="2">
        <v>170</v>
      </c>
      <c r="B1165">
        <f t="shared" si="163"/>
        <v>0</v>
      </c>
      <c r="C1165">
        <f t="shared" si="164"/>
        <v>0</v>
      </c>
      <c r="D1165">
        <f t="shared" si="162"/>
        <v>1</v>
      </c>
      <c r="E1165">
        <f t="shared" si="165"/>
        <v>0</v>
      </c>
      <c r="F1165">
        <f t="shared" si="166"/>
        <v>0</v>
      </c>
      <c r="G1165">
        <f t="shared" si="167"/>
        <v>0</v>
      </c>
      <c r="H1165">
        <f t="shared" si="168"/>
        <v>0</v>
      </c>
      <c r="I1165">
        <f t="shared" si="169"/>
        <v>0</v>
      </c>
      <c r="J1165">
        <f t="shared" si="170"/>
        <v>0</v>
      </c>
    </row>
    <row r="1166" spans="1:10" x14ac:dyDescent="0.3">
      <c r="A1166" s="2">
        <v>170</v>
      </c>
      <c r="B1166">
        <f t="shared" si="163"/>
        <v>0</v>
      </c>
      <c r="C1166">
        <f t="shared" si="164"/>
        <v>0</v>
      </c>
      <c r="D1166">
        <f t="shared" si="162"/>
        <v>1</v>
      </c>
      <c r="E1166">
        <f t="shared" si="165"/>
        <v>0</v>
      </c>
      <c r="F1166">
        <f t="shared" si="166"/>
        <v>0</v>
      </c>
      <c r="G1166">
        <f t="shared" si="167"/>
        <v>0</v>
      </c>
      <c r="H1166">
        <f t="shared" si="168"/>
        <v>0</v>
      </c>
      <c r="I1166">
        <f t="shared" si="169"/>
        <v>0</v>
      </c>
      <c r="J1166">
        <f t="shared" si="170"/>
        <v>0</v>
      </c>
    </row>
    <row r="1167" spans="1:10" x14ac:dyDescent="0.3">
      <c r="A1167" s="2">
        <v>171</v>
      </c>
      <c r="B1167">
        <f t="shared" si="163"/>
        <v>0</v>
      </c>
      <c r="C1167">
        <f t="shared" si="164"/>
        <v>0</v>
      </c>
      <c r="D1167">
        <f t="shared" si="162"/>
        <v>1</v>
      </c>
      <c r="E1167">
        <f t="shared" si="165"/>
        <v>0</v>
      </c>
      <c r="F1167">
        <f t="shared" si="166"/>
        <v>0</v>
      </c>
      <c r="G1167">
        <f t="shared" si="167"/>
        <v>0</v>
      </c>
      <c r="H1167">
        <f t="shared" si="168"/>
        <v>0</v>
      </c>
      <c r="I1167">
        <f t="shared" si="169"/>
        <v>0</v>
      </c>
      <c r="J1167">
        <f t="shared" si="170"/>
        <v>0</v>
      </c>
    </row>
    <row r="1168" spans="1:10" x14ac:dyDescent="0.3">
      <c r="A1168" s="2">
        <v>171</v>
      </c>
      <c r="B1168">
        <f t="shared" si="163"/>
        <v>0</v>
      </c>
      <c r="C1168">
        <f t="shared" si="164"/>
        <v>0</v>
      </c>
      <c r="D1168">
        <f t="shared" si="162"/>
        <v>1</v>
      </c>
      <c r="E1168">
        <f t="shared" si="165"/>
        <v>0</v>
      </c>
      <c r="F1168">
        <f t="shared" si="166"/>
        <v>0</v>
      </c>
      <c r="G1168">
        <f t="shared" si="167"/>
        <v>0</v>
      </c>
      <c r="H1168">
        <f t="shared" si="168"/>
        <v>0</v>
      </c>
      <c r="I1168">
        <f t="shared" si="169"/>
        <v>0</v>
      </c>
      <c r="J1168">
        <f t="shared" si="170"/>
        <v>0</v>
      </c>
    </row>
    <row r="1169" spans="1:10" x14ac:dyDescent="0.3">
      <c r="A1169" s="2">
        <v>171</v>
      </c>
      <c r="B1169">
        <f t="shared" si="163"/>
        <v>0</v>
      </c>
      <c r="C1169">
        <f t="shared" si="164"/>
        <v>0</v>
      </c>
      <c r="D1169">
        <f t="shared" si="162"/>
        <v>1</v>
      </c>
      <c r="E1169">
        <f t="shared" si="165"/>
        <v>0</v>
      </c>
      <c r="F1169">
        <f t="shared" si="166"/>
        <v>0</v>
      </c>
      <c r="G1169">
        <f t="shared" si="167"/>
        <v>0</v>
      </c>
      <c r="H1169">
        <f t="shared" si="168"/>
        <v>0</v>
      </c>
      <c r="I1169">
        <f t="shared" si="169"/>
        <v>0</v>
      </c>
      <c r="J1169">
        <f t="shared" si="170"/>
        <v>0</v>
      </c>
    </row>
    <row r="1170" spans="1:10" x14ac:dyDescent="0.3">
      <c r="A1170" s="2">
        <v>171</v>
      </c>
      <c r="B1170">
        <f t="shared" si="163"/>
        <v>0</v>
      </c>
      <c r="C1170">
        <f t="shared" si="164"/>
        <v>0</v>
      </c>
      <c r="D1170">
        <f t="shared" si="162"/>
        <v>1</v>
      </c>
      <c r="E1170">
        <f t="shared" si="165"/>
        <v>0</v>
      </c>
      <c r="F1170">
        <f t="shared" si="166"/>
        <v>0</v>
      </c>
      <c r="G1170">
        <f t="shared" si="167"/>
        <v>0</v>
      </c>
      <c r="H1170">
        <f t="shared" si="168"/>
        <v>0</v>
      </c>
      <c r="I1170">
        <f t="shared" si="169"/>
        <v>0</v>
      </c>
      <c r="J1170">
        <f t="shared" si="170"/>
        <v>0</v>
      </c>
    </row>
    <row r="1171" spans="1:10" x14ac:dyDescent="0.3">
      <c r="A1171" s="2">
        <v>171</v>
      </c>
      <c r="B1171">
        <f t="shared" si="163"/>
        <v>0</v>
      </c>
      <c r="C1171">
        <f t="shared" si="164"/>
        <v>0</v>
      </c>
      <c r="D1171">
        <f t="shared" si="162"/>
        <v>1</v>
      </c>
      <c r="E1171">
        <f t="shared" si="165"/>
        <v>0</v>
      </c>
      <c r="F1171">
        <f t="shared" si="166"/>
        <v>0</v>
      </c>
      <c r="G1171">
        <f t="shared" si="167"/>
        <v>0</v>
      </c>
      <c r="H1171">
        <f t="shared" si="168"/>
        <v>0</v>
      </c>
      <c r="I1171">
        <f t="shared" si="169"/>
        <v>0</v>
      </c>
      <c r="J1171">
        <f t="shared" si="170"/>
        <v>0</v>
      </c>
    </row>
    <row r="1172" spans="1:10" x14ac:dyDescent="0.3">
      <c r="A1172" s="2">
        <v>172</v>
      </c>
      <c r="B1172">
        <f t="shared" si="163"/>
        <v>0</v>
      </c>
      <c r="C1172">
        <f t="shared" si="164"/>
        <v>0</v>
      </c>
      <c r="D1172">
        <f t="shared" si="162"/>
        <v>1</v>
      </c>
      <c r="E1172">
        <f t="shared" si="165"/>
        <v>0</v>
      </c>
      <c r="F1172">
        <f t="shared" si="166"/>
        <v>0</v>
      </c>
      <c r="G1172">
        <f t="shared" si="167"/>
        <v>0</v>
      </c>
      <c r="H1172">
        <f t="shared" si="168"/>
        <v>0</v>
      </c>
      <c r="I1172">
        <f t="shared" si="169"/>
        <v>0</v>
      </c>
      <c r="J1172">
        <f t="shared" si="170"/>
        <v>0</v>
      </c>
    </row>
    <row r="1173" spans="1:10" x14ac:dyDescent="0.3">
      <c r="A1173" s="2">
        <v>172</v>
      </c>
      <c r="B1173">
        <f t="shared" si="163"/>
        <v>0</v>
      </c>
      <c r="C1173">
        <f t="shared" si="164"/>
        <v>0</v>
      </c>
      <c r="D1173">
        <f t="shared" si="162"/>
        <v>1</v>
      </c>
      <c r="E1173">
        <f t="shared" si="165"/>
        <v>0</v>
      </c>
      <c r="F1173">
        <f t="shared" si="166"/>
        <v>0</v>
      </c>
      <c r="G1173">
        <f t="shared" si="167"/>
        <v>0</v>
      </c>
      <c r="H1173">
        <f t="shared" si="168"/>
        <v>0</v>
      </c>
      <c r="I1173">
        <f t="shared" si="169"/>
        <v>0</v>
      </c>
      <c r="J1173">
        <f t="shared" si="170"/>
        <v>0</v>
      </c>
    </row>
    <row r="1174" spans="1:10" x14ac:dyDescent="0.3">
      <c r="A1174" s="2">
        <v>172</v>
      </c>
      <c r="B1174">
        <f t="shared" si="163"/>
        <v>0</v>
      </c>
      <c r="C1174">
        <f t="shared" si="164"/>
        <v>0</v>
      </c>
      <c r="D1174">
        <f t="shared" si="162"/>
        <v>1</v>
      </c>
      <c r="E1174">
        <f t="shared" si="165"/>
        <v>0</v>
      </c>
      <c r="F1174">
        <f t="shared" si="166"/>
        <v>0</v>
      </c>
      <c r="G1174">
        <f t="shared" si="167"/>
        <v>0</v>
      </c>
      <c r="H1174">
        <f t="shared" si="168"/>
        <v>0</v>
      </c>
      <c r="I1174">
        <f t="shared" si="169"/>
        <v>0</v>
      </c>
      <c r="J1174">
        <f t="shared" si="170"/>
        <v>0</v>
      </c>
    </row>
    <row r="1175" spans="1:10" x14ac:dyDescent="0.3">
      <c r="A1175" s="2">
        <v>172</v>
      </c>
      <c r="B1175">
        <f t="shared" si="163"/>
        <v>0</v>
      </c>
      <c r="C1175">
        <f t="shared" si="164"/>
        <v>0</v>
      </c>
      <c r="D1175">
        <f t="shared" si="162"/>
        <v>1</v>
      </c>
      <c r="E1175">
        <f t="shared" si="165"/>
        <v>0</v>
      </c>
      <c r="F1175">
        <f t="shared" si="166"/>
        <v>0</v>
      </c>
      <c r="G1175">
        <f t="shared" si="167"/>
        <v>0</v>
      </c>
      <c r="H1175">
        <f t="shared" si="168"/>
        <v>0</v>
      </c>
      <c r="I1175">
        <f t="shared" si="169"/>
        <v>0</v>
      </c>
      <c r="J1175">
        <f t="shared" si="170"/>
        <v>0</v>
      </c>
    </row>
    <row r="1176" spans="1:10" x14ac:dyDescent="0.3">
      <c r="A1176" s="2">
        <v>173</v>
      </c>
      <c r="B1176">
        <f t="shared" si="163"/>
        <v>0</v>
      </c>
      <c r="C1176">
        <f t="shared" si="164"/>
        <v>0</v>
      </c>
      <c r="D1176">
        <f t="shared" si="162"/>
        <v>1</v>
      </c>
      <c r="E1176">
        <f t="shared" si="165"/>
        <v>0</v>
      </c>
      <c r="F1176">
        <f t="shared" si="166"/>
        <v>0</v>
      </c>
      <c r="G1176">
        <f t="shared" si="167"/>
        <v>0</v>
      </c>
      <c r="H1176">
        <f t="shared" si="168"/>
        <v>0</v>
      </c>
      <c r="I1176">
        <f t="shared" si="169"/>
        <v>0</v>
      </c>
      <c r="J1176">
        <f t="shared" si="170"/>
        <v>0</v>
      </c>
    </row>
    <row r="1177" spans="1:10" x14ac:dyDescent="0.3">
      <c r="A1177" s="2">
        <v>173</v>
      </c>
      <c r="B1177">
        <f t="shared" si="163"/>
        <v>0</v>
      </c>
      <c r="C1177">
        <f t="shared" si="164"/>
        <v>0</v>
      </c>
      <c r="D1177">
        <f t="shared" si="162"/>
        <v>1</v>
      </c>
      <c r="E1177">
        <f t="shared" si="165"/>
        <v>0</v>
      </c>
      <c r="F1177">
        <f t="shared" si="166"/>
        <v>0</v>
      </c>
      <c r="G1177">
        <f t="shared" si="167"/>
        <v>0</v>
      </c>
      <c r="H1177">
        <f t="shared" si="168"/>
        <v>0</v>
      </c>
      <c r="I1177">
        <f t="shared" si="169"/>
        <v>0</v>
      </c>
      <c r="J1177">
        <f t="shared" si="170"/>
        <v>0</v>
      </c>
    </row>
    <row r="1178" spans="1:10" x14ac:dyDescent="0.3">
      <c r="A1178" s="2">
        <v>173</v>
      </c>
      <c r="B1178">
        <f t="shared" si="163"/>
        <v>0</v>
      </c>
      <c r="C1178">
        <f t="shared" si="164"/>
        <v>0</v>
      </c>
      <c r="D1178">
        <f t="shared" si="162"/>
        <v>1</v>
      </c>
      <c r="E1178">
        <f t="shared" si="165"/>
        <v>0</v>
      </c>
      <c r="F1178">
        <f t="shared" si="166"/>
        <v>0</v>
      </c>
      <c r="G1178">
        <f t="shared" si="167"/>
        <v>0</v>
      </c>
      <c r="H1178">
        <f t="shared" si="168"/>
        <v>0</v>
      </c>
      <c r="I1178">
        <f t="shared" si="169"/>
        <v>0</v>
      </c>
      <c r="J1178">
        <f t="shared" si="170"/>
        <v>0</v>
      </c>
    </row>
    <row r="1179" spans="1:10" x14ac:dyDescent="0.3">
      <c r="A1179" s="2">
        <v>173</v>
      </c>
      <c r="B1179">
        <f t="shared" si="163"/>
        <v>0</v>
      </c>
      <c r="C1179">
        <f t="shared" si="164"/>
        <v>0</v>
      </c>
      <c r="D1179">
        <f t="shared" si="162"/>
        <v>1</v>
      </c>
      <c r="E1179">
        <f t="shared" si="165"/>
        <v>0</v>
      </c>
      <c r="F1179">
        <f t="shared" si="166"/>
        <v>0</v>
      </c>
      <c r="G1179">
        <f t="shared" si="167"/>
        <v>0</v>
      </c>
      <c r="H1179">
        <f t="shared" si="168"/>
        <v>0</v>
      </c>
      <c r="I1179">
        <f t="shared" si="169"/>
        <v>0</v>
      </c>
      <c r="J1179">
        <f t="shared" si="170"/>
        <v>0</v>
      </c>
    </row>
    <row r="1180" spans="1:10" x14ac:dyDescent="0.3">
      <c r="A1180" s="2">
        <v>173</v>
      </c>
      <c r="B1180">
        <f t="shared" si="163"/>
        <v>0</v>
      </c>
      <c r="C1180">
        <f t="shared" si="164"/>
        <v>0</v>
      </c>
      <c r="D1180">
        <f t="shared" si="162"/>
        <v>1</v>
      </c>
      <c r="E1180">
        <f t="shared" si="165"/>
        <v>0</v>
      </c>
      <c r="F1180">
        <f t="shared" si="166"/>
        <v>0</v>
      </c>
      <c r="G1180">
        <f t="shared" si="167"/>
        <v>0</v>
      </c>
      <c r="H1180">
        <f t="shared" si="168"/>
        <v>0</v>
      </c>
      <c r="I1180">
        <f t="shared" si="169"/>
        <v>0</v>
      </c>
      <c r="J1180">
        <f t="shared" si="170"/>
        <v>0</v>
      </c>
    </row>
    <row r="1181" spans="1:10" x14ac:dyDescent="0.3">
      <c r="A1181" s="2">
        <v>174</v>
      </c>
      <c r="B1181">
        <f t="shared" si="163"/>
        <v>0</v>
      </c>
      <c r="C1181">
        <f t="shared" si="164"/>
        <v>0</v>
      </c>
      <c r="D1181">
        <f t="shared" si="162"/>
        <v>1</v>
      </c>
      <c r="E1181">
        <f t="shared" si="165"/>
        <v>0</v>
      </c>
      <c r="F1181">
        <f t="shared" si="166"/>
        <v>0</v>
      </c>
      <c r="G1181">
        <f t="shared" si="167"/>
        <v>0</v>
      </c>
      <c r="H1181">
        <f t="shared" si="168"/>
        <v>0</v>
      </c>
      <c r="I1181">
        <f t="shared" si="169"/>
        <v>0</v>
      </c>
      <c r="J1181">
        <f t="shared" si="170"/>
        <v>0</v>
      </c>
    </row>
    <row r="1182" spans="1:10" x14ac:dyDescent="0.3">
      <c r="A1182" s="2">
        <v>174</v>
      </c>
      <c r="B1182">
        <f t="shared" si="163"/>
        <v>0</v>
      </c>
      <c r="C1182">
        <f t="shared" si="164"/>
        <v>0</v>
      </c>
      <c r="D1182">
        <f t="shared" si="162"/>
        <v>1</v>
      </c>
      <c r="E1182">
        <f t="shared" si="165"/>
        <v>0</v>
      </c>
      <c r="F1182">
        <f t="shared" si="166"/>
        <v>0</v>
      </c>
      <c r="G1182">
        <f t="shared" si="167"/>
        <v>0</v>
      </c>
      <c r="H1182">
        <f t="shared" si="168"/>
        <v>0</v>
      </c>
      <c r="I1182">
        <f t="shared" si="169"/>
        <v>0</v>
      </c>
      <c r="J1182">
        <f t="shared" si="170"/>
        <v>0</v>
      </c>
    </row>
    <row r="1183" spans="1:10" x14ac:dyDescent="0.3">
      <c r="A1183" s="2">
        <v>174</v>
      </c>
      <c r="B1183">
        <f t="shared" si="163"/>
        <v>0</v>
      </c>
      <c r="C1183">
        <f t="shared" si="164"/>
        <v>0</v>
      </c>
      <c r="D1183">
        <f t="shared" si="162"/>
        <v>1</v>
      </c>
      <c r="E1183">
        <f t="shared" si="165"/>
        <v>0</v>
      </c>
      <c r="F1183">
        <f t="shared" si="166"/>
        <v>0</v>
      </c>
      <c r="G1183">
        <f t="shared" si="167"/>
        <v>0</v>
      </c>
      <c r="H1183">
        <f t="shared" si="168"/>
        <v>0</v>
      </c>
      <c r="I1183">
        <f t="shared" si="169"/>
        <v>0</v>
      </c>
      <c r="J1183">
        <f t="shared" si="170"/>
        <v>0</v>
      </c>
    </row>
    <row r="1184" spans="1:10" x14ac:dyDescent="0.3">
      <c r="A1184" s="2">
        <v>174</v>
      </c>
      <c r="B1184">
        <f t="shared" si="163"/>
        <v>0</v>
      </c>
      <c r="C1184">
        <f t="shared" si="164"/>
        <v>0</v>
      </c>
      <c r="D1184">
        <f t="shared" si="162"/>
        <v>1</v>
      </c>
      <c r="E1184">
        <f t="shared" si="165"/>
        <v>0</v>
      </c>
      <c r="F1184">
        <f t="shared" si="166"/>
        <v>0</v>
      </c>
      <c r="G1184">
        <f t="shared" si="167"/>
        <v>0</v>
      </c>
      <c r="H1184">
        <f t="shared" si="168"/>
        <v>0</v>
      </c>
      <c r="I1184">
        <f t="shared" si="169"/>
        <v>0</v>
      </c>
      <c r="J1184">
        <f t="shared" si="170"/>
        <v>0</v>
      </c>
    </row>
    <row r="1185" spans="1:10" x14ac:dyDescent="0.3">
      <c r="A1185" s="2">
        <v>174</v>
      </c>
      <c r="B1185">
        <f t="shared" si="163"/>
        <v>0</v>
      </c>
      <c r="C1185">
        <f t="shared" si="164"/>
        <v>0</v>
      </c>
      <c r="D1185">
        <f t="shared" si="162"/>
        <v>1</v>
      </c>
      <c r="E1185">
        <f t="shared" si="165"/>
        <v>0</v>
      </c>
      <c r="F1185">
        <f t="shared" si="166"/>
        <v>0</v>
      </c>
      <c r="G1185">
        <f t="shared" si="167"/>
        <v>0</v>
      </c>
      <c r="H1185">
        <f t="shared" si="168"/>
        <v>0</v>
      </c>
      <c r="I1185">
        <f t="shared" si="169"/>
        <v>0</v>
      </c>
      <c r="J1185">
        <f t="shared" si="170"/>
        <v>0</v>
      </c>
    </row>
    <row r="1186" spans="1:10" x14ac:dyDescent="0.3">
      <c r="A1186" s="2">
        <v>175</v>
      </c>
      <c r="B1186">
        <f t="shared" si="163"/>
        <v>0</v>
      </c>
      <c r="C1186">
        <f t="shared" si="164"/>
        <v>0</v>
      </c>
      <c r="D1186">
        <f t="shared" si="162"/>
        <v>1</v>
      </c>
      <c r="E1186">
        <f t="shared" si="165"/>
        <v>0</v>
      </c>
      <c r="F1186">
        <f t="shared" si="166"/>
        <v>0</v>
      </c>
      <c r="G1186">
        <f t="shared" si="167"/>
        <v>0</v>
      </c>
      <c r="H1186">
        <f t="shared" si="168"/>
        <v>0</v>
      </c>
      <c r="I1186">
        <f t="shared" si="169"/>
        <v>0</v>
      </c>
      <c r="J1186">
        <f t="shared" si="170"/>
        <v>0</v>
      </c>
    </row>
    <row r="1187" spans="1:10" x14ac:dyDescent="0.3">
      <c r="A1187" s="2">
        <v>175</v>
      </c>
      <c r="B1187">
        <f t="shared" si="163"/>
        <v>0</v>
      </c>
      <c r="C1187">
        <f t="shared" si="164"/>
        <v>0</v>
      </c>
      <c r="D1187">
        <f t="shared" si="162"/>
        <v>1</v>
      </c>
      <c r="E1187">
        <f t="shared" si="165"/>
        <v>0</v>
      </c>
      <c r="F1187">
        <f t="shared" si="166"/>
        <v>0</v>
      </c>
      <c r="G1187">
        <f t="shared" si="167"/>
        <v>0</v>
      </c>
      <c r="H1187">
        <f t="shared" si="168"/>
        <v>0</v>
      </c>
      <c r="I1187">
        <f t="shared" si="169"/>
        <v>0</v>
      </c>
      <c r="J1187">
        <f t="shared" si="170"/>
        <v>0</v>
      </c>
    </row>
    <row r="1188" spans="1:10" x14ac:dyDescent="0.3">
      <c r="A1188" s="2">
        <v>175</v>
      </c>
      <c r="B1188">
        <f t="shared" si="163"/>
        <v>0</v>
      </c>
      <c r="C1188">
        <f t="shared" si="164"/>
        <v>0</v>
      </c>
      <c r="D1188">
        <f t="shared" si="162"/>
        <v>1</v>
      </c>
      <c r="E1188">
        <f t="shared" si="165"/>
        <v>0</v>
      </c>
      <c r="F1188">
        <f t="shared" si="166"/>
        <v>0</v>
      </c>
      <c r="G1188">
        <f t="shared" si="167"/>
        <v>0</v>
      </c>
      <c r="H1188">
        <f t="shared" si="168"/>
        <v>0</v>
      </c>
      <c r="I1188">
        <f t="shared" si="169"/>
        <v>0</v>
      </c>
      <c r="J1188">
        <f t="shared" si="170"/>
        <v>0</v>
      </c>
    </row>
    <row r="1189" spans="1:10" x14ac:dyDescent="0.3">
      <c r="A1189" s="2">
        <v>175</v>
      </c>
      <c r="B1189">
        <f t="shared" si="163"/>
        <v>0</v>
      </c>
      <c r="C1189">
        <f t="shared" si="164"/>
        <v>0</v>
      </c>
      <c r="D1189">
        <f t="shared" si="162"/>
        <v>1</v>
      </c>
      <c r="E1189">
        <f t="shared" si="165"/>
        <v>0</v>
      </c>
      <c r="F1189">
        <f t="shared" si="166"/>
        <v>0</v>
      </c>
      <c r="G1189">
        <f t="shared" si="167"/>
        <v>0</v>
      </c>
      <c r="H1189">
        <f t="shared" si="168"/>
        <v>0</v>
      </c>
      <c r="I1189">
        <f t="shared" si="169"/>
        <v>0</v>
      </c>
      <c r="J1189">
        <f t="shared" si="170"/>
        <v>0</v>
      </c>
    </row>
    <row r="1190" spans="1:10" x14ac:dyDescent="0.3">
      <c r="A1190" s="2">
        <v>175</v>
      </c>
      <c r="B1190">
        <f t="shared" si="163"/>
        <v>0</v>
      </c>
      <c r="C1190">
        <f t="shared" si="164"/>
        <v>0</v>
      </c>
      <c r="D1190">
        <f t="shared" si="162"/>
        <v>1</v>
      </c>
      <c r="E1190">
        <f t="shared" si="165"/>
        <v>0</v>
      </c>
      <c r="F1190">
        <f t="shared" si="166"/>
        <v>0</v>
      </c>
      <c r="G1190">
        <f t="shared" si="167"/>
        <v>0</v>
      </c>
      <c r="H1190">
        <f t="shared" si="168"/>
        <v>0</v>
      </c>
      <c r="I1190">
        <f t="shared" si="169"/>
        <v>0</v>
      </c>
      <c r="J1190">
        <f t="shared" si="170"/>
        <v>0</v>
      </c>
    </row>
    <row r="1191" spans="1:10" x14ac:dyDescent="0.3">
      <c r="A1191" s="2">
        <v>175</v>
      </c>
      <c r="B1191">
        <f t="shared" si="163"/>
        <v>0</v>
      </c>
      <c r="C1191">
        <f t="shared" si="164"/>
        <v>0</v>
      </c>
      <c r="D1191">
        <f t="shared" si="162"/>
        <v>1</v>
      </c>
      <c r="E1191">
        <f t="shared" si="165"/>
        <v>0</v>
      </c>
      <c r="F1191">
        <f t="shared" si="166"/>
        <v>0</v>
      </c>
      <c r="G1191">
        <f t="shared" si="167"/>
        <v>0</v>
      </c>
      <c r="H1191">
        <f t="shared" si="168"/>
        <v>0</v>
      </c>
      <c r="I1191">
        <f t="shared" si="169"/>
        <v>0</v>
      </c>
      <c r="J1191">
        <f t="shared" si="170"/>
        <v>0</v>
      </c>
    </row>
    <row r="1192" spans="1:10" x14ac:dyDescent="0.3">
      <c r="A1192" s="2">
        <v>175</v>
      </c>
      <c r="B1192">
        <f t="shared" si="163"/>
        <v>0</v>
      </c>
      <c r="C1192">
        <f t="shared" si="164"/>
        <v>0</v>
      </c>
      <c r="D1192">
        <f t="shared" si="162"/>
        <v>1</v>
      </c>
      <c r="E1192">
        <f t="shared" si="165"/>
        <v>0</v>
      </c>
      <c r="F1192">
        <f t="shared" si="166"/>
        <v>0</v>
      </c>
      <c r="G1192">
        <f t="shared" si="167"/>
        <v>0</v>
      </c>
      <c r="H1192">
        <f t="shared" si="168"/>
        <v>0</v>
      </c>
      <c r="I1192">
        <f t="shared" si="169"/>
        <v>0</v>
      </c>
      <c r="J1192">
        <f t="shared" si="170"/>
        <v>0</v>
      </c>
    </row>
    <row r="1193" spans="1:10" x14ac:dyDescent="0.3">
      <c r="A1193" s="2">
        <v>175</v>
      </c>
      <c r="B1193">
        <f t="shared" si="163"/>
        <v>0</v>
      </c>
      <c r="C1193">
        <f t="shared" si="164"/>
        <v>0</v>
      </c>
      <c r="D1193">
        <f t="shared" si="162"/>
        <v>1</v>
      </c>
      <c r="E1193">
        <f t="shared" si="165"/>
        <v>0</v>
      </c>
      <c r="F1193">
        <f t="shared" si="166"/>
        <v>0</v>
      </c>
      <c r="G1193">
        <f t="shared" si="167"/>
        <v>0</v>
      </c>
      <c r="H1193">
        <f t="shared" si="168"/>
        <v>0</v>
      </c>
      <c r="I1193">
        <f t="shared" si="169"/>
        <v>0</v>
      </c>
      <c r="J1193">
        <f t="shared" si="170"/>
        <v>0</v>
      </c>
    </row>
    <row r="1194" spans="1:10" x14ac:dyDescent="0.3">
      <c r="A1194" s="2">
        <v>175</v>
      </c>
      <c r="B1194">
        <f t="shared" si="163"/>
        <v>0</v>
      </c>
      <c r="C1194">
        <f t="shared" si="164"/>
        <v>0</v>
      </c>
      <c r="D1194">
        <f t="shared" si="162"/>
        <v>1</v>
      </c>
      <c r="E1194">
        <f t="shared" si="165"/>
        <v>0</v>
      </c>
      <c r="F1194">
        <f t="shared" si="166"/>
        <v>0</v>
      </c>
      <c r="G1194">
        <f t="shared" si="167"/>
        <v>0</v>
      </c>
      <c r="H1194">
        <f t="shared" si="168"/>
        <v>0</v>
      </c>
      <c r="I1194">
        <f t="shared" si="169"/>
        <v>0</v>
      </c>
      <c r="J1194">
        <f t="shared" si="170"/>
        <v>0</v>
      </c>
    </row>
    <row r="1195" spans="1:10" x14ac:dyDescent="0.3">
      <c r="A1195" s="2">
        <v>176</v>
      </c>
      <c r="B1195">
        <f t="shared" si="163"/>
        <v>0</v>
      </c>
      <c r="C1195">
        <f t="shared" si="164"/>
        <v>0</v>
      </c>
      <c r="D1195">
        <f t="shared" si="162"/>
        <v>1</v>
      </c>
      <c r="E1195">
        <f t="shared" si="165"/>
        <v>0</v>
      </c>
      <c r="F1195">
        <f t="shared" si="166"/>
        <v>0</v>
      </c>
      <c r="G1195">
        <f t="shared" si="167"/>
        <v>0</v>
      </c>
      <c r="H1195">
        <f t="shared" si="168"/>
        <v>0</v>
      </c>
      <c r="I1195">
        <f t="shared" si="169"/>
        <v>0</v>
      </c>
      <c r="J1195">
        <f t="shared" si="170"/>
        <v>0</v>
      </c>
    </row>
    <row r="1196" spans="1:10" x14ac:dyDescent="0.3">
      <c r="A1196" s="2">
        <v>176</v>
      </c>
      <c r="B1196">
        <f t="shared" si="163"/>
        <v>0</v>
      </c>
      <c r="C1196">
        <f t="shared" si="164"/>
        <v>0</v>
      </c>
      <c r="D1196">
        <f t="shared" si="162"/>
        <v>1</v>
      </c>
      <c r="E1196">
        <f t="shared" si="165"/>
        <v>0</v>
      </c>
      <c r="F1196">
        <f t="shared" si="166"/>
        <v>0</v>
      </c>
      <c r="G1196">
        <f t="shared" si="167"/>
        <v>0</v>
      </c>
      <c r="H1196">
        <f t="shared" si="168"/>
        <v>0</v>
      </c>
      <c r="I1196">
        <f t="shared" si="169"/>
        <v>0</v>
      </c>
      <c r="J1196">
        <f t="shared" si="170"/>
        <v>0</v>
      </c>
    </row>
    <row r="1197" spans="1:10" x14ac:dyDescent="0.3">
      <c r="A1197" s="2">
        <v>176</v>
      </c>
      <c r="B1197">
        <f t="shared" si="163"/>
        <v>0</v>
      </c>
      <c r="C1197">
        <f t="shared" si="164"/>
        <v>0</v>
      </c>
      <c r="D1197">
        <f t="shared" si="162"/>
        <v>1</v>
      </c>
      <c r="E1197">
        <f t="shared" si="165"/>
        <v>0</v>
      </c>
      <c r="F1197">
        <f t="shared" si="166"/>
        <v>0</v>
      </c>
      <c r="G1197">
        <f t="shared" si="167"/>
        <v>0</v>
      </c>
      <c r="H1197">
        <f t="shared" si="168"/>
        <v>0</v>
      </c>
      <c r="I1197">
        <f t="shared" si="169"/>
        <v>0</v>
      </c>
      <c r="J1197">
        <f t="shared" si="170"/>
        <v>0</v>
      </c>
    </row>
    <row r="1198" spans="1:10" x14ac:dyDescent="0.3">
      <c r="A1198" s="2">
        <v>176</v>
      </c>
      <c r="B1198">
        <f t="shared" si="163"/>
        <v>0</v>
      </c>
      <c r="C1198">
        <f t="shared" si="164"/>
        <v>0</v>
      </c>
      <c r="D1198">
        <f t="shared" si="162"/>
        <v>1</v>
      </c>
      <c r="E1198">
        <f t="shared" si="165"/>
        <v>0</v>
      </c>
      <c r="F1198">
        <f t="shared" si="166"/>
        <v>0</v>
      </c>
      <c r="G1198">
        <f t="shared" si="167"/>
        <v>0</v>
      </c>
      <c r="H1198">
        <f t="shared" si="168"/>
        <v>0</v>
      </c>
      <c r="I1198">
        <f t="shared" si="169"/>
        <v>0</v>
      </c>
      <c r="J1198">
        <f t="shared" si="170"/>
        <v>0</v>
      </c>
    </row>
    <row r="1199" spans="1:10" x14ac:dyDescent="0.3">
      <c r="A1199" s="2">
        <v>176</v>
      </c>
      <c r="B1199">
        <f t="shared" si="163"/>
        <v>0</v>
      </c>
      <c r="C1199">
        <f t="shared" si="164"/>
        <v>0</v>
      </c>
      <c r="D1199">
        <f t="shared" si="162"/>
        <v>1</v>
      </c>
      <c r="E1199">
        <f t="shared" si="165"/>
        <v>0</v>
      </c>
      <c r="F1199">
        <f t="shared" si="166"/>
        <v>0</v>
      </c>
      <c r="G1199">
        <f t="shared" si="167"/>
        <v>0</v>
      </c>
      <c r="H1199">
        <f t="shared" si="168"/>
        <v>0</v>
      </c>
      <c r="I1199">
        <f t="shared" si="169"/>
        <v>0</v>
      </c>
      <c r="J1199">
        <f t="shared" si="170"/>
        <v>0</v>
      </c>
    </row>
    <row r="1200" spans="1:10" x14ac:dyDescent="0.3">
      <c r="A1200" s="2">
        <v>176</v>
      </c>
      <c r="B1200">
        <f t="shared" si="163"/>
        <v>0</v>
      </c>
      <c r="C1200">
        <f t="shared" si="164"/>
        <v>0</v>
      </c>
      <c r="D1200">
        <f t="shared" si="162"/>
        <v>1</v>
      </c>
      <c r="E1200">
        <f t="shared" si="165"/>
        <v>0</v>
      </c>
      <c r="F1200">
        <f t="shared" si="166"/>
        <v>0</v>
      </c>
      <c r="G1200">
        <f t="shared" si="167"/>
        <v>0</v>
      </c>
      <c r="H1200">
        <f t="shared" si="168"/>
        <v>0</v>
      </c>
      <c r="I1200">
        <f t="shared" si="169"/>
        <v>0</v>
      </c>
      <c r="J1200">
        <f t="shared" si="170"/>
        <v>0</v>
      </c>
    </row>
    <row r="1201" spans="1:10" x14ac:dyDescent="0.3">
      <c r="A1201" s="2">
        <v>177</v>
      </c>
      <c r="B1201">
        <f t="shared" si="163"/>
        <v>0</v>
      </c>
      <c r="C1201">
        <f t="shared" si="164"/>
        <v>0</v>
      </c>
      <c r="D1201">
        <f t="shared" si="162"/>
        <v>1</v>
      </c>
      <c r="E1201">
        <f t="shared" si="165"/>
        <v>0</v>
      </c>
      <c r="F1201">
        <f t="shared" si="166"/>
        <v>0</v>
      </c>
      <c r="G1201">
        <f t="shared" si="167"/>
        <v>0</v>
      </c>
      <c r="H1201">
        <f t="shared" si="168"/>
        <v>0</v>
      </c>
      <c r="I1201">
        <f t="shared" si="169"/>
        <v>0</v>
      </c>
      <c r="J1201">
        <f t="shared" si="170"/>
        <v>0</v>
      </c>
    </row>
    <row r="1202" spans="1:10" x14ac:dyDescent="0.3">
      <c r="A1202" s="2">
        <v>177</v>
      </c>
      <c r="B1202">
        <f t="shared" si="163"/>
        <v>0</v>
      </c>
      <c r="C1202">
        <f t="shared" si="164"/>
        <v>0</v>
      </c>
      <c r="D1202">
        <f t="shared" si="162"/>
        <v>1</v>
      </c>
      <c r="E1202">
        <f t="shared" si="165"/>
        <v>0</v>
      </c>
      <c r="F1202">
        <f t="shared" si="166"/>
        <v>0</v>
      </c>
      <c r="G1202">
        <f t="shared" si="167"/>
        <v>0</v>
      </c>
      <c r="H1202">
        <f t="shared" si="168"/>
        <v>0</v>
      </c>
      <c r="I1202">
        <f t="shared" si="169"/>
        <v>0</v>
      </c>
      <c r="J1202">
        <f t="shared" si="170"/>
        <v>0</v>
      </c>
    </row>
    <row r="1203" spans="1:10" x14ac:dyDescent="0.3">
      <c r="A1203" s="2">
        <v>177</v>
      </c>
      <c r="B1203">
        <f t="shared" si="163"/>
        <v>0</v>
      </c>
      <c r="C1203">
        <f t="shared" si="164"/>
        <v>0</v>
      </c>
      <c r="D1203">
        <f t="shared" si="162"/>
        <v>1</v>
      </c>
      <c r="E1203">
        <f t="shared" si="165"/>
        <v>0</v>
      </c>
      <c r="F1203">
        <f t="shared" si="166"/>
        <v>0</v>
      </c>
      <c r="G1203">
        <f t="shared" si="167"/>
        <v>0</v>
      </c>
      <c r="H1203">
        <f t="shared" si="168"/>
        <v>0</v>
      </c>
      <c r="I1203">
        <f t="shared" si="169"/>
        <v>0</v>
      </c>
      <c r="J1203">
        <f t="shared" si="170"/>
        <v>0</v>
      </c>
    </row>
    <row r="1204" spans="1:10" x14ac:dyDescent="0.3">
      <c r="A1204" s="2">
        <v>177</v>
      </c>
      <c r="B1204">
        <f t="shared" si="163"/>
        <v>0</v>
      </c>
      <c r="C1204">
        <f t="shared" si="164"/>
        <v>0</v>
      </c>
      <c r="D1204">
        <f t="shared" si="162"/>
        <v>1</v>
      </c>
      <c r="E1204">
        <f t="shared" si="165"/>
        <v>0</v>
      </c>
      <c r="F1204">
        <f t="shared" si="166"/>
        <v>0</v>
      </c>
      <c r="G1204">
        <f t="shared" si="167"/>
        <v>0</v>
      </c>
      <c r="H1204">
        <f t="shared" si="168"/>
        <v>0</v>
      </c>
      <c r="I1204">
        <f t="shared" si="169"/>
        <v>0</v>
      </c>
      <c r="J1204">
        <f t="shared" si="170"/>
        <v>0</v>
      </c>
    </row>
    <row r="1205" spans="1:10" x14ac:dyDescent="0.3">
      <c r="A1205" s="2">
        <v>177</v>
      </c>
      <c r="B1205">
        <f t="shared" si="163"/>
        <v>0</v>
      </c>
      <c r="C1205">
        <f t="shared" si="164"/>
        <v>0</v>
      </c>
      <c r="D1205">
        <f t="shared" si="162"/>
        <v>1</v>
      </c>
      <c r="E1205">
        <f t="shared" si="165"/>
        <v>0</v>
      </c>
      <c r="F1205">
        <f t="shared" si="166"/>
        <v>0</v>
      </c>
      <c r="G1205">
        <f t="shared" si="167"/>
        <v>0</v>
      </c>
      <c r="H1205">
        <f t="shared" si="168"/>
        <v>0</v>
      </c>
      <c r="I1205">
        <f t="shared" si="169"/>
        <v>0</v>
      </c>
      <c r="J1205">
        <f t="shared" si="170"/>
        <v>0</v>
      </c>
    </row>
    <row r="1206" spans="1:10" x14ac:dyDescent="0.3">
      <c r="A1206" s="2">
        <v>177</v>
      </c>
      <c r="B1206">
        <f t="shared" si="163"/>
        <v>0</v>
      </c>
      <c r="C1206">
        <f t="shared" si="164"/>
        <v>0</v>
      </c>
      <c r="D1206">
        <f t="shared" si="162"/>
        <v>1</v>
      </c>
      <c r="E1206">
        <f t="shared" si="165"/>
        <v>0</v>
      </c>
      <c r="F1206">
        <f t="shared" si="166"/>
        <v>0</v>
      </c>
      <c r="G1206">
        <f t="shared" si="167"/>
        <v>0</v>
      </c>
      <c r="H1206">
        <f t="shared" si="168"/>
        <v>0</v>
      </c>
      <c r="I1206">
        <f t="shared" si="169"/>
        <v>0</v>
      </c>
      <c r="J1206">
        <f t="shared" si="170"/>
        <v>0</v>
      </c>
    </row>
    <row r="1207" spans="1:10" x14ac:dyDescent="0.3">
      <c r="A1207" s="2">
        <v>177</v>
      </c>
      <c r="B1207">
        <f t="shared" si="163"/>
        <v>0</v>
      </c>
      <c r="C1207">
        <f t="shared" si="164"/>
        <v>0</v>
      </c>
      <c r="D1207">
        <f t="shared" si="162"/>
        <v>1</v>
      </c>
      <c r="E1207">
        <f t="shared" si="165"/>
        <v>0</v>
      </c>
      <c r="F1207">
        <f t="shared" si="166"/>
        <v>0</v>
      </c>
      <c r="G1207">
        <f t="shared" si="167"/>
        <v>0</v>
      </c>
      <c r="H1207">
        <f t="shared" si="168"/>
        <v>0</v>
      </c>
      <c r="I1207">
        <f t="shared" si="169"/>
        <v>0</v>
      </c>
      <c r="J1207">
        <f t="shared" si="170"/>
        <v>0</v>
      </c>
    </row>
    <row r="1208" spans="1:10" x14ac:dyDescent="0.3">
      <c r="A1208" s="2">
        <v>178</v>
      </c>
      <c r="B1208">
        <f t="shared" si="163"/>
        <v>0</v>
      </c>
      <c r="C1208">
        <f t="shared" si="164"/>
        <v>0</v>
      </c>
      <c r="D1208">
        <f t="shared" si="162"/>
        <v>1</v>
      </c>
      <c r="E1208">
        <f t="shared" si="165"/>
        <v>0</v>
      </c>
      <c r="F1208">
        <f t="shared" si="166"/>
        <v>0</v>
      </c>
      <c r="G1208">
        <f t="shared" si="167"/>
        <v>0</v>
      </c>
      <c r="H1208">
        <f t="shared" si="168"/>
        <v>0</v>
      </c>
      <c r="I1208">
        <f t="shared" si="169"/>
        <v>0</v>
      </c>
      <c r="J1208">
        <f t="shared" si="170"/>
        <v>0</v>
      </c>
    </row>
    <row r="1209" spans="1:10" x14ac:dyDescent="0.3">
      <c r="A1209" s="2">
        <v>178</v>
      </c>
      <c r="B1209">
        <f t="shared" si="163"/>
        <v>0</v>
      </c>
      <c r="C1209">
        <f t="shared" si="164"/>
        <v>0</v>
      </c>
      <c r="D1209">
        <f t="shared" si="162"/>
        <v>1</v>
      </c>
      <c r="E1209">
        <f t="shared" si="165"/>
        <v>0</v>
      </c>
      <c r="F1209">
        <f t="shared" si="166"/>
        <v>0</v>
      </c>
      <c r="G1209">
        <f t="shared" si="167"/>
        <v>0</v>
      </c>
      <c r="H1209">
        <f t="shared" si="168"/>
        <v>0</v>
      </c>
      <c r="I1209">
        <f t="shared" si="169"/>
        <v>0</v>
      </c>
      <c r="J1209">
        <f t="shared" si="170"/>
        <v>0</v>
      </c>
    </row>
    <row r="1210" spans="1:10" x14ac:dyDescent="0.3">
      <c r="A1210" s="2">
        <v>178</v>
      </c>
      <c r="B1210">
        <f t="shared" si="163"/>
        <v>0</v>
      </c>
      <c r="C1210">
        <f t="shared" si="164"/>
        <v>0</v>
      </c>
      <c r="D1210">
        <f t="shared" si="162"/>
        <v>1</v>
      </c>
      <c r="E1210">
        <f t="shared" si="165"/>
        <v>0</v>
      </c>
      <c r="F1210">
        <f t="shared" si="166"/>
        <v>0</v>
      </c>
      <c r="G1210">
        <f t="shared" si="167"/>
        <v>0</v>
      </c>
      <c r="H1210">
        <f t="shared" si="168"/>
        <v>0</v>
      </c>
      <c r="I1210">
        <f t="shared" si="169"/>
        <v>0</v>
      </c>
      <c r="J1210">
        <f t="shared" si="170"/>
        <v>0</v>
      </c>
    </row>
    <row r="1211" spans="1:10" x14ac:dyDescent="0.3">
      <c r="A1211" s="2">
        <v>178</v>
      </c>
      <c r="B1211">
        <f t="shared" si="163"/>
        <v>0</v>
      </c>
      <c r="C1211">
        <f t="shared" si="164"/>
        <v>0</v>
      </c>
      <c r="D1211">
        <f t="shared" si="162"/>
        <v>1</v>
      </c>
      <c r="E1211">
        <f t="shared" si="165"/>
        <v>0</v>
      </c>
      <c r="F1211">
        <f t="shared" si="166"/>
        <v>0</v>
      </c>
      <c r="G1211">
        <f t="shared" si="167"/>
        <v>0</v>
      </c>
      <c r="H1211">
        <f t="shared" si="168"/>
        <v>0</v>
      </c>
      <c r="I1211">
        <f t="shared" si="169"/>
        <v>0</v>
      </c>
      <c r="J1211">
        <f t="shared" si="170"/>
        <v>0</v>
      </c>
    </row>
    <row r="1212" spans="1:10" x14ac:dyDescent="0.3">
      <c r="A1212" s="2">
        <v>178</v>
      </c>
      <c r="B1212">
        <f t="shared" si="163"/>
        <v>0</v>
      </c>
      <c r="C1212">
        <f t="shared" si="164"/>
        <v>0</v>
      </c>
      <c r="D1212">
        <f t="shared" si="162"/>
        <v>1</v>
      </c>
      <c r="E1212">
        <f t="shared" si="165"/>
        <v>0</v>
      </c>
      <c r="F1212">
        <f t="shared" si="166"/>
        <v>0</v>
      </c>
      <c r="G1212">
        <f t="shared" si="167"/>
        <v>0</v>
      </c>
      <c r="H1212">
        <f t="shared" si="168"/>
        <v>0</v>
      </c>
      <c r="I1212">
        <f t="shared" si="169"/>
        <v>0</v>
      </c>
      <c r="J1212">
        <f t="shared" si="170"/>
        <v>0</v>
      </c>
    </row>
    <row r="1213" spans="1:10" x14ac:dyDescent="0.3">
      <c r="A1213" s="2">
        <v>178</v>
      </c>
      <c r="B1213">
        <f t="shared" si="163"/>
        <v>0</v>
      </c>
      <c r="C1213">
        <f t="shared" si="164"/>
        <v>0</v>
      </c>
      <c r="D1213">
        <f t="shared" si="162"/>
        <v>1</v>
      </c>
      <c r="E1213">
        <f t="shared" si="165"/>
        <v>0</v>
      </c>
      <c r="F1213">
        <f t="shared" si="166"/>
        <v>0</v>
      </c>
      <c r="G1213">
        <f t="shared" si="167"/>
        <v>0</v>
      </c>
      <c r="H1213">
        <f t="shared" si="168"/>
        <v>0</v>
      </c>
      <c r="I1213">
        <f t="shared" si="169"/>
        <v>0</v>
      </c>
      <c r="J1213">
        <f t="shared" si="170"/>
        <v>0</v>
      </c>
    </row>
    <row r="1214" spans="1:10" x14ac:dyDescent="0.3">
      <c r="A1214" s="2">
        <v>179</v>
      </c>
      <c r="B1214">
        <f t="shared" si="163"/>
        <v>0</v>
      </c>
      <c r="C1214">
        <f t="shared" si="164"/>
        <v>0</v>
      </c>
      <c r="D1214">
        <f t="shared" si="162"/>
        <v>1</v>
      </c>
      <c r="E1214">
        <f t="shared" si="165"/>
        <v>0</v>
      </c>
      <c r="F1214">
        <f t="shared" si="166"/>
        <v>0</v>
      </c>
      <c r="G1214">
        <f t="shared" si="167"/>
        <v>0</v>
      </c>
      <c r="H1214">
        <f t="shared" si="168"/>
        <v>0</v>
      </c>
      <c r="I1214">
        <f t="shared" si="169"/>
        <v>0</v>
      </c>
      <c r="J1214">
        <f t="shared" si="170"/>
        <v>0</v>
      </c>
    </row>
    <row r="1215" spans="1:10" x14ac:dyDescent="0.3">
      <c r="A1215" s="2">
        <v>179</v>
      </c>
      <c r="B1215">
        <f t="shared" si="163"/>
        <v>0</v>
      </c>
      <c r="C1215">
        <f t="shared" si="164"/>
        <v>0</v>
      </c>
      <c r="D1215">
        <f t="shared" si="162"/>
        <v>1</v>
      </c>
      <c r="E1215">
        <f t="shared" si="165"/>
        <v>0</v>
      </c>
      <c r="F1215">
        <f t="shared" si="166"/>
        <v>0</v>
      </c>
      <c r="G1215">
        <f t="shared" si="167"/>
        <v>0</v>
      </c>
      <c r="H1215">
        <f t="shared" si="168"/>
        <v>0</v>
      </c>
      <c r="I1215">
        <f t="shared" si="169"/>
        <v>0</v>
      </c>
      <c r="J1215">
        <f t="shared" si="170"/>
        <v>0</v>
      </c>
    </row>
    <row r="1216" spans="1:10" x14ac:dyDescent="0.3">
      <c r="A1216" s="2">
        <v>179</v>
      </c>
      <c r="B1216">
        <f t="shared" si="163"/>
        <v>0</v>
      </c>
      <c r="C1216">
        <f t="shared" si="164"/>
        <v>0</v>
      </c>
      <c r="D1216">
        <f t="shared" si="162"/>
        <v>1</v>
      </c>
      <c r="E1216">
        <f t="shared" si="165"/>
        <v>0</v>
      </c>
      <c r="F1216">
        <f t="shared" si="166"/>
        <v>0</v>
      </c>
      <c r="G1216">
        <f t="shared" si="167"/>
        <v>0</v>
      </c>
      <c r="H1216">
        <f t="shared" si="168"/>
        <v>0</v>
      </c>
      <c r="I1216">
        <f t="shared" si="169"/>
        <v>0</v>
      </c>
      <c r="J1216">
        <f t="shared" si="170"/>
        <v>0</v>
      </c>
    </row>
    <row r="1217" spans="1:10" x14ac:dyDescent="0.3">
      <c r="A1217" s="2">
        <v>179</v>
      </c>
      <c r="B1217">
        <f t="shared" si="163"/>
        <v>0</v>
      </c>
      <c r="C1217">
        <f t="shared" si="164"/>
        <v>0</v>
      </c>
      <c r="D1217">
        <f t="shared" ref="D1217:D1280" si="171" xml:space="preserve"> IF(AND(100&lt;A1217, A1217&lt;301), 1, 0)</f>
        <v>1</v>
      </c>
      <c r="E1217">
        <f t="shared" si="165"/>
        <v>0</v>
      </c>
      <c r="F1217">
        <f t="shared" si="166"/>
        <v>0</v>
      </c>
      <c r="G1217">
        <f t="shared" si="167"/>
        <v>0</v>
      </c>
      <c r="H1217">
        <f t="shared" si="168"/>
        <v>0</v>
      </c>
      <c r="I1217">
        <f t="shared" si="169"/>
        <v>0</v>
      </c>
      <c r="J1217">
        <f t="shared" si="170"/>
        <v>0</v>
      </c>
    </row>
    <row r="1218" spans="1:10" x14ac:dyDescent="0.3">
      <c r="A1218" s="2">
        <v>179</v>
      </c>
      <c r="B1218">
        <f t="shared" ref="B1218:B1281" si="172" xml:space="preserve"> IF(A1218&lt;51, 1, 0)</f>
        <v>0</v>
      </c>
      <c r="C1218">
        <f t="shared" ref="C1218:C1281" si="173" xml:space="preserve"> IF(AND(50&lt;A1218, A1218&lt;101), 1, 0)</f>
        <v>0</v>
      </c>
      <c r="D1218">
        <f t="shared" si="171"/>
        <v>1</v>
      </c>
      <c r="E1218">
        <f t="shared" ref="E1218:E1281" si="174" xml:space="preserve"> IF(AND(300&lt;A1218, A1218&lt;501), 1, 0)</f>
        <v>0</v>
      </c>
      <c r="F1218">
        <f t="shared" ref="F1218:F1281" si="175" xml:space="preserve"> IF(AND(500&lt;A1218, A1218&lt;701), 1, 0)</f>
        <v>0</v>
      </c>
      <c r="G1218">
        <f t="shared" ref="G1218:G1281" si="176" xml:space="preserve"> IF(AND(700&lt;A1218, A1218&lt;901), 1, 0)</f>
        <v>0</v>
      </c>
      <c r="H1218">
        <f t="shared" ref="H1218:H1281" si="177" xml:space="preserve"> IF(AND(900&lt;A1218, A1218&lt;1101), 1, 0)</f>
        <v>0</v>
      </c>
      <c r="I1218">
        <f t="shared" ref="I1218:I1281" si="178" xml:space="preserve"> IF(AND(1100&lt;A1218, A1218&lt;2000), 1, 0)</f>
        <v>0</v>
      </c>
      <c r="J1218">
        <f t="shared" ref="J1218:J1281" si="179" xml:space="preserve"> IF(AND(2000&lt;A1218, A1218&lt;4000), 1, 0)</f>
        <v>0</v>
      </c>
    </row>
    <row r="1219" spans="1:10" x14ac:dyDescent="0.3">
      <c r="A1219" s="2">
        <v>179</v>
      </c>
      <c r="B1219">
        <f t="shared" si="172"/>
        <v>0</v>
      </c>
      <c r="C1219">
        <f t="shared" si="173"/>
        <v>0</v>
      </c>
      <c r="D1219">
        <f t="shared" si="171"/>
        <v>1</v>
      </c>
      <c r="E1219">
        <f t="shared" si="174"/>
        <v>0</v>
      </c>
      <c r="F1219">
        <f t="shared" si="175"/>
        <v>0</v>
      </c>
      <c r="G1219">
        <f t="shared" si="176"/>
        <v>0</v>
      </c>
      <c r="H1219">
        <f t="shared" si="177"/>
        <v>0</v>
      </c>
      <c r="I1219">
        <f t="shared" si="178"/>
        <v>0</v>
      </c>
      <c r="J1219">
        <f t="shared" si="179"/>
        <v>0</v>
      </c>
    </row>
    <row r="1220" spans="1:10" x14ac:dyDescent="0.3">
      <c r="A1220" s="2">
        <v>179</v>
      </c>
      <c r="B1220">
        <f t="shared" si="172"/>
        <v>0</v>
      </c>
      <c r="C1220">
        <f t="shared" si="173"/>
        <v>0</v>
      </c>
      <c r="D1220">
        <f t="shared" si="171"/>
        <v>1</v>
      </c>
      <c r="E1220">
        <f t="shared" si="174"/>
        <v>0</v>
      </c>
      <c r="F1220">
        <f t="shared" si="175"/>
        <v>0</v>
      </c>
      <c r="G1220">
        <f t="shared" si="176"/>
        <v>0</v>
      </c>
      <c r="H1220">
        <f t="shared" si="177"/>
        <v>0</v>
      </c>
      <c r="I1220">
        <f t="shared" si="178"/>
        <v>0</v>
      </c>
      <c r="J1220">
        <f t="shared" si="179"/>
        <v>0</v>
      </c>
    </row>
    <row r="1221" spans="1:10" x14ac:dyDescent="0.3">
      <c r="A1221" s="2">
        <v>179</v>
      </c>
      <c r="B1221">
        <f t="shared" si="172"/>
        <v>0</v>
      </c>
      <c r="C1221">
        <f t="shared" si="173"/>
        <v>0</v>
      </c>
      <c r="D1221">
        <f t="shared" si="171"/>
        <v>1</v>
      </c>
      <c r="E1221">
        <f t="shared" si="174"/>
        <v>0</v>
      </c>
      <c r="F1221">
        <f t="shared" si="175"/>
        <v>0</v>
      </c>
      <c r="G1221">
        <f t="shared" si="176"/>
        <v>0</v>
      </c>
      <c r="H1221">
        <f t="shared" si="177"/>
        <v>0</v>
      </c>
      <c r="I1221">
        <f t="shared" si="178"/>
        <v>0</v>
      </c>
      <c r="J1221">
        <f t="shared" si="179"/>
        <v>0</v>
      </c>
    </row>
    <row r="1222" spans="1:10" x14ac:dyDescent="0.3">
      <c r="A1222" s="2">
        <v>180</v>
      </c>
      <c r="B1222">
        <f t="shared" si="172"/>
        <v>0</v>
      </c>
      <c r="C1222">
        <f t="shared" si="173"/>
        <v>0</v>
      </c>
      <c r="D1222">
        <f t="shared" si="171"/>
        <v>1</v>
      </c>
      <c r="E1222">
        <f t="shared" si="174"/>
        <v>0</v>
      </c>
      <c r="F1222">
        <f t="shared" si="175"/>
        <v>0</v>
      </c>
      <c r="G1222">
        <f t="shared" si="176"/>
        <v>0</v>
      </c>
      <c r="H1222">
        <f t="shared" si="177"/>
        <v>0</v>
      </c>
      <c r="I1222">
        <f t="shared" si="178"/>
        <v>0</v>
      </c>
      <c r="J1222">
        <f t="shared" si="179"/>
        <v>0</v>
      </c>
    </row>
    <row r="1223" spans="1:10" x14ac:dyDescent="0.3">
      <c r="A1223" s="2">
        <v>180</v>
      </c>
      <c r="B1223">
        <f t="shared" si="172"/>
        <v>0</v>
      </c>
      <c r="C1223">
        <f t="shared" si="173"/>
        <v>0</v>
      </c>
      <c r="D1223">
        <f t="shared" si="171"/>
        <v>1</v>
      </c>
      <c r="E1223">
        <f t="shared" si="174"/>
        <v>0</v>
      </c>
      <c r="F1223">
        <f t="shared" si="175"/>
        <v>0</v>
      </c>
      <c r="G1223">
        <f t="shared" si="176"/>
        <v>0</v>
      </c>
      <c r="H1223">
        <f t="shared" si="177"/>
        <v>0</v>
      </c>
      <c r="I1223">
        <f t="shared" si="178"/>
        <v>0</v>
      </c>
      <c r="J1223">
        <f t="shared" si="179"/>
        <v>0</v>
      </c>
    </row>
    <row r="1224" spans="1:10" x14ac:dyDescent="0.3">
      <c r="A1224" s="2">
        <v>180</v>
      </c>
      <c r="B1224">
        <f t="shared" si="172"/>
        <v>0</v>
      </c>
      <c r="C1224">
        <f t="shared" si="173"/>
        <v>0</v>
      </c>
      <c r="D1224">
        <f t="shared" si="171"/>
        <v>1</v>
      </c>
      <c r="E1224">
        <f t="shared" si="174"/>
        <v>0</v>
      </c>
      <c r="F1224">
        <f t="shared" si="175"/>
        <v>0</v>
      </c>
      <c r="G1224">
        <f t="shared" si="176"/>
        <v>0</v>
      </c>
      <c r="H1224">
        <f t="shared" si="177"/>
        <v>0</v>
      </c>
      <c r="I1224">
        <f t="shared" si="178"/>
        <v>0</v>
      </c>
      <c r="J1224">
        <f t="shared" si="179"/>
        <v>0</v>
      </c>
    </row>
    <row r="1225" spans="1:10" x14ac:dyDescent="0.3">
      <c r="A1225" s="2">
        <v>180</v>
      </c>
      <c r="B1225">
        <f t="shared" si="172"/>
        <v>0</v>
      </c>
      <c r="C1225">
        <f t="shared" si="173"/>
        <v>0</v>
      </c>
      <c r="D1225">
        <f t="shared" si="171"/>
        <v>1</v>
      </c>
      <c r="E1225">
        <f t="shared" si="174"/>
        <v>0</v>
      </c>
      <c r="F1225">
        <f t="shared" si="175"/>
        <v>0</v>
      </c>
      <c r="G1225">
        <f t="shared" si="176"/>
        <v>0</v>
      </c>
      <c r="H1225">
        <f t="shared" si="177"/>
        <v>0</v>
      </c>
      <c r="I1225">
        <f t="shared" si="178"/>
        <v>0</v>
      </c>
      <c r="J1225">
        <f t="shared" si="179"/>
        <v>0</v>
      </c>
    </row>
    <row r="1226" spans="1:10" x14ac:dyDescent="0.3">
      <c r="A1226" s="2">
        <v>180</v>
      </c>
      <c r="B1226">
        <f t="shared" si="172"/>
        <v>0</v>
      </c>
      <c r="C1226">
        <f t="shared" si="173"/>
        <v>0</v>
      </c>
      <c r="D1226">
        <f t="shared" si="171"/>
        <v>1</v>
      </c>
      <c r="E1226">
        <f t="shared" si="174"/>
        <v>0</v>
      </c>
      <c r="F1226">
        <f t="shared" si="175"/>
        <v>0</v>
      </c>
      <c r="G1226">
        <f t="shared" si="176"/>
        <v>0</v>
      </c>
      <c r="H1226">
        <f t="shared" si="177"/>
        <v>0</v>
      </c>
      <c r="I1226">
        <f t="shared" si="178"/>
        <v>0</v>
      </c>
      <c r="J1226">
        <f t="shared" si="179"/>
        <v>0</v>
      </c>
    </row>
    <row r="1227" spans="1:10" x14ac:dyDescent="0.3">
      <c r="A1227" s="2">
        <v>180</v>
      </c>
      <c r="B1227">
        <f t="shared" si="172"/>
        <v>0</v>
      </c>
      <c r="C1227">
        <f t="shared" si="173"/>
        <v>0</v>
      </c>
      <c r="D1227">
        <f t="shared" si="171"/>
        <v>1</v>
      </c>
      <c r="E1227">
        <f t="shared" si="174"/>
        <v>0</v>
      </c>
      <c r="F1227">
        <f t="shared" si="175"/>
        <v>0</v>
      </c>
      <c r="G1227">
        <f t="shared" si="176"/>
        <v>0</v>
      </c>
      <c r="H1227">
        <f t="shared" si="177"/>
        <v>0</v>
      </c>
      <c r="I1227">
        <f t="shared" si="178"/>
        <v>0</v>
      </c>
      <c r="J1227">
        <f t="shared" si="179"/>
        <v>0</v>
      </c>
    </row>
    <row r="1228" spans="1:10" x14ac:dyDescent="0.3">
      <c r="A1228" s="2">
        <v>180</v>
      </c>
      <c r="B1228">
        <f t="shared" si="172"/>
        <v>0</v>
      </c>
      <c r="C1228">
        <f t="shared" si="173"/>
        <v>0</v>
      </c>
      <c r="D1228">
        <f t="shared" si="171"/>
        <v>1</v>
      </c>
      <c r="E1228">
        <f t="shared" si="174"/>
        <v>0</v>
      </c>
      <c r="F1228">
        <f t="shared" si="175"/>
        <v>0</v>
      </c>
      <c r="G1228">
        <f t="shared" si="176"/>
        <v>0</v>
      </c>
      <c r="H1228">
        <f t="shared" si="177"/>
        <v>0</v>
      </c>
      <c r="I1228">
        <f t="shared" si="178"/>
        <v>0</v>
      </c>
      <c r="J1228">
        <f t="shared" si="179"/>
        <v>0</v>
      </c>
    </row>
    <row r="1229" spans="1:10" x14ac:dyDescent="0.3">
      <c r="A1229" s="2">
        <v>180</v>
      </c>
      <c r="B1229">
        <f t="shared" si="172"/>
        <v>0</v>
      </c>
      <c r="C1229">
        <f t="shared" si="173"/>
        <v>0</v>
      </c>
      <c r="D1229">
        <f t="shared" si="171"/>
        <v>1</v>
      </c>
      <c r="E1229">
        <f t="shared" si="174"/>
        <v>0</v>
      </c>
      <c r="F1229">
        <f t="shared" si="175"/>
        <v>0</v>
      </c>
      <c r="G1229">
        <f t="shared" si="176"/>
        <v>0</v>
      </c>
      <c r="H1229">
        <f t="shared" si="177"/>
        <v>0</v>
      </c>
      <c r="I1229">
        <f t="shared" si="178"/>
        <v>0</v>
      </c>
      <c r="J1229">
        <f t="shared" si="179"/>
        <v>0</v>
      </c>
    </row>
    <row r="1230" spans="1:10" x14ac:dyDescent="0.3">
      <c r="A1230" s="2">
        <v>181</v>
      </c>
      <c r="B1230">
        <f t="shared" si="172"/>
        <v>0</v>
      </c>
      <c r="C1230">
        <f t="shared" si="173"/>
        <v>0</v>
      </c>
      <c r="D1230">
        <f t="shared" si="171"/>
        <v>1</v>
      </c>
      <c r="E1230">
        <f t="shared" si="174"/>
        <v>0</v>
      </c>
      <c r="F1230">
        <f t="shared" si="175"/>
        <v>0</v>
      </c>
      <c r="G1230">
        <f t="shared" si="176"/>
        <v>0</v>
      </c>
      <c r="H1230">
        <f t="shared" si="177"/>
        <v>0</v>
      </c>
      <c r="I1230">
        <f t="shared" si="178"/>
        <v>0</v>
      </c>
      <c r="J1230">
        <f t="shared" si="179"/>
        <v>0</v>
      </c>
    </row>
    <row r="1231" spans="1:10" x14ac:dyDescent="0.3">
      <c r="A1231" s="2">
        <v>181</v>
      </c>
      <c r="B1231">
        <f t="shared" si="172"/>
        <v>0</v>
      </c>
      <c r="C1231">
        <f t="shared" si="173"/>
        <v>0</v>
      </c>
      <c r="D1231">
        <f t="shared" si="171"/>
        <v>1</v>
      </c>
      <c r="E1231">
        <f t="shared" si="174"/>
        <v>0</v>
      </c>
      <c r="F1231">
        <f t="shared" si="175"/>
        <v>0</v>
      </c>
      <c r="G1231">
        <f t="shared" si="176"/>
        <v>0</v>
      </c>
      <c r="H1231">
        <f t="shared" si="177"/>
        <v>0</v>
      </c>
      <c r="I1231">
        <f t="shared" si="178"/>
        <v>0</v>
      </c>
      <c r="J1231">
        <f t="shared" si="179"/>
        <v>0</v>
      </c>
    </row>
    <row r="1232" spans="1:10" x14ac:dyDescent="0.3">
      <c r="A1232" s="2">
        <v>181</v>
      </c>
      <c r="B1232">
        <f t="shared" si="172"/>
        <v>0</v>
      </c>
      <c r="C1232">
        <f t="shared" si="173"/>
        <v>0</v>
      </c>
      <c r="D1232">
        <f t="shared" si="171"/>
        <v>1</v>
      </c>
      <c r="E1232">
        <f t="shared" si="174"/>
        <v>0</v>
      </c>
      <c r="F1232">
        <f t="shared" si="175"/>
        <v>0</v>
      </c>
      <c r="G1232">
        <f t="shared" si="176"/>
        <v>0</v>
      </c>
      <c r="H1232">
        <f t="shared" si="177"/>
        <v>0</v>
      </c>
      <c r="I1232">
        <f t="shared" si="178"/>
        <v>0</v>
      </c>
      <c r="J1232">
        <f t="shared" si="179"/>
        <v>0</v>
      </c>
    </row>
    <row r="1233" spans="1:10" x14ac:dyDescent="0.3">
      <c r="A1233" s="2">
        <v>181</v>
      </c>
      <c r="B1233">
        <f t="shared" si="172"/>
        <v>0</v>
      </c>
      <c r="C1233">
        <f t="shared" si="173"/>
        <v>0</v>
      </c>
      <c r="D1233">
        <f t="shared" si="171"/>
        <v>1</v>
      </c>
      <c r="E1233">
        <f t="shared" si="174"/>
        <v>0</v>
      </c>
      <c r="F1233">
        <f t="shared" si="175"/>
        <v>0</v>
      </c>
      <c r="G1233">
        <f t="shared" si="176"/>
        <v>0</v>
      </c>
      <c r="H1233">
        <f t="shared" si="177"/>
        <v>0</v>
      </c>
      <c r="I1233">
        <f t="shared" si="178"/>
        <v>0</v>
      </c>
      <c r="J1233">
        <f t="shared" si="179"/>
        <v>0</v>
      </c>
    </row>
    <row r="1234" spans="1:10" x14ac:dyDescent="0.3">
      <c r="A1234" s="2">
        <v>181</v>
      </c>
      <c r="B1234">
        <f t="shared" si="172"/>
        <v>0</v>
      </c>
      <c r="C1234">
        <f t="shared" si="173"/>
        <v>0</v>
      </c>
      <c r="D1234">
        <f t="shared" si="171"/>
        <v>1</v>
      </c>
      <c r="E1234">
        <f t="shared" si="174"/>
        <v>0</v>
      </c>
      <c r="F1234">
        <f t="shared" si="175"/>
        <v>0</v>
      </c>
      <c r="G1234">
        <f t="shared" si="176"/>
        <v>0</v>
      </c>
      <c r="H1234">
        <f t="shared" si="177"/>
        <v>0</v>
      </c>
      <c r="I1234">
        <f t="shared" si="178"/>
        <v>0</v>
      </c>
      <c r="J1234">
        <f t="shared" si="179"/>
        <v>0</v>
      </c>
    </row>
    <row r="1235" spans="1:10" x14ac:dyDescent="0.3">
      <c r="A1235" s="2">
        <v>181</v>
      </c>
      <c r="B1235">
        <f t="shared" si="172"/>
        <v>0</v>
      </c>
      <c r="C1235">
        <f t="shared" si="173"/>
        <v>0</v>
      </c>
      <c r="D1235">
        <f t="shared" si="171"/>
        <v>1</v>
      </c>
      <c r="E1235">
        <f t="shared" si="174"/>
        <v>0</v>
      </c>
      <c r="F1235">
        <f t="shared" si="175"/>
        <v>0</v>
      </c>
      <c r="G1235">
        <f t="shared" si="176"/>
        <v>0</v>
      </c>
      <c r="H1235">
        <f t="shared" si="177"/>
        <v>0</v>
      </c>
      <c r="I1235">
        <f t="shared" si="178"/>
        <v>0</v>
      </c>
      <c r="J1235">
        <f t="shared" si="179"/>
        <v>0</v>
      </c>
    </row>
    <row r="1236" spans="1:10" x14ac:dyDescent="0.3">
      <c r="A1236" s="2">
        <v>182</v>
      </c>
      <c r="B1236">
        <f t="shared" si="172"/>
        <v>0</v>
      </c>
      <c r="C1236">
        <f t="shared" si="173"/>
        <v>0</v>
      </c>
      <c r="D1236">
        <f t="shared" si="171"/>
        <v>1</v>
      </c>
      <c r="E1236">
        <f t="shared" si="174"/>
        <v>0</v>
      </c>
      <c r="F1236">
        <f t="shared" si="175"/>
        <v>0</v>
      </c>
      <c r="G1236">
        <f t="shared" si="176"/>
        <v>0</v>
      </c>
      <c r="H1236">
        <f t="shared" si="177"/>
        <v>0</v>
      </c>
      <c r="I1236">
        <f t="shared" si="178"/>
        <v>0</v>
      </c>
      <c r="J1236">
        <f t="shared" si="179"/>
        <v>0</v>
      </c>
    </row>
    <row r="1237" spans="1:10" x14ac:dyDescent="0.3">
      <c r="A1237" s="2">
        <v>182</v>
      </c>
      <c r="B1237">
        <f t="shared" si="172"/>
        <v>0</v>
      </c>
      <c r="C1237">
        <f t="shared" si="173"/>
        <v>0</v>
      </c>
      <c r="D1237">
        <f t="shared" si="171"/>
        <v>1</v>
      </c>
      <c r="E1237">
        <f t="shared" si="174"/>
        <v>0</v>
      </c>
      <c r="F1237">
        <f t="shared" si="175"/>
        <v>0</v>
      </c>
      <c r="G1237">
        <f t="shared" si="176"/>
        <v>0</v>
      </c>
      <c r="H1237">
        <f t="shared" si="177"/>
        <v>0</v>
      </c>
      <c r="I1237">
        <f t="shared" si="178"/>
        <v>0</v>
      </c>
      <c r="J1237">
        <f t="shared" si="179"/>
        <v>0</v>
      </c>
    </row>
    <row r="1238" spans="1:10" x14ac:dyDescent="0.3">
      <c r="A1238" s="2">
        <v>182</v>
      </c>
      <c r="B1238">
        <f t="shared" si="172"/>
        <v>0</v>
      </c>
      <c r="C1238">
        <f t="shared" si="173"/>
        <v>0</v>
      </c>
      <c r="D1238">
        <f t="shared" si="171"/>
        <v>1</v>
      </c>
      <c r="E1238">
        <f t="shared" si="174"/>
        <v>0</v>
      </c>
      <c r="F1238">
        <f t="shared" si="175"/>
        <v>0</v>
      </c>
      <c r="G1238">
        <f t="shared" si="176"/>
        <v>0</v>
      </c>
      <c r="H1238">
        <f t="shared" si="177"/>
        <v>0</v>
      </c>
      <c r="I1238">
        <f t="shared" si="178"/>
        <v>0</v>
      </c>
      <c r="J1238">
        <f t="shared" si="179"/>
        <v>0</v>
      </c>
    </row>
    <row r="1239" spans="1:10" x14ac:dyDescent="0.3">
      <c r="A1239" s="2">
        <v>182</v>
      </c>
      <c r="B1239">
        <f t="shared" si="172"/>
        <v>0</v>
      </c>
      <c r="C1239">
        <f t="shared" si="173"/>
        <v>0</v>
      </c>
      <c r="D1239">
        <f t="shared" si="171"/>
        <v>1</v>
      </c>
      <c r="E1239">
        <f t="shared" si="174"/>
        <v>0</v>
      </c>
      <c r="F1239">
        <f t="shared" si="175"/>
        <v>0</v>
      </c>
      <c r="G1239">
        <f t="shared" si="176"/>
        <v>0</v>
      </c>
      <c r="H1239">
        <f t="shared" si="177"/>
        <v>0</v>
      </c>
      <c r="I1239">
        <f t="shared" si="178"/>
        <v>0</v>
      </c>
      <c r="J1239">
        <f t="shared" si="179"/>
        <v>0</v>
      </c>
    </row>
    <row r="1240" spans="1:10" x14ac:dyDescent="0.3">
      <c r="A1240" s="2">
        <v>182</v>
      </c>
      <c r="B1240">
        <f t="shared" si="172"/>
        <v>0</v>
      </c>
      <c r="C1240">
        <f t="shared" si="173"/>
        <v>0</v>
      </c>
      <c r="D1240">
        <f t="shared" si="171"/>
        <v>1</v>
      </c>
      <c r="E1240">
        <f t="shared" si="174"/>
        <v>0</v>
      </c>
      <c r="F1240">
        <f t="shared" si="175"/>
        <v>0</v>
      </c>
      <c r="G1240">
        <f t="shared" si="176"/>
        <v>0</v>
      </c>
      <c r="H1240">
        <f t="shared" si="177"/>
        <v>0</v>
      </c>
      <c r="I1240">
        <f t="shared" si="178"/>
        <v>0</v>
      </c>
      <c r="J1240">
        <f t="shared" si="179"/>
        <v>0</v>
      </c>
    </row>
    <row r="1241" spans="1:10" x14ac:dyDescent="0.3">
      <c r="A1241" s="2">
        <v>182</v>
      </c>
      <c r="B1241">
        <f t="shared" si="172"/>
        <v>0</v>
      </c>
      <c r="C1241">
        <f t="shared" si="173"/>
        <v>0</v>
      </c>
      <c r="D1241">
        <f t="shared" si="171"/>
        <v>1</v>
      </c>
      <c r="E1241">
        <f t="shared" si="174"/>
        <v>0</v>
      </c>
      <c r="F1241">
        <f t="shared" si="175"/>
        <v>0</v>
      </c>
      <c r="G1241">
        <f t="shared" si="176"/>
        <v>0</v>
      </c>
      <c r="H1241">
        <f t="shared" si="177"/>
        <v>0</v>
      </c>
      <c r="I1241">
        <f t="shared" si="178"/>
        <v>0</v>
      </c>
      <c r="J1241">
        <f t="shared" si="179"/>
        <v>0</v>
      </c>
    </row>
    <row r="1242" spans="1:10" x14ac:dyDescent="0.3">
      <c r="A1242" s="2">
        <v>182</v>
      </c>
      <c r="B1242">
        <f t="shared" si="172"/>
        <v>0</v>
      </c>
      <c r="C1242">
        <f t="shared" si="173"/>
        <v>0</v>
      </c>
      <c r="D1242">
        <f t="shared" si="171"/>
        <v>1</v>
      </c>
      <c r="E1242">
        <f t="shared" si="174"/>
        <v>0</v>
      </c>
      <c r="F1242">
        <f t="shared" si="175"/>
        <v>0</v>
      </c>
      <c r="G1242">
        <f t="shared" si="176"/>
        <v>0</v>
      </c>
      <c r="H1242">
        <f t="shared" si="177"/>
        <v>0</v>
      </c>
      <c r="I1242">
        <f t="shared" si="178"/>
        <v>0</v>
      </c>
      <c r="J1242">
        <f t="shared" si="179"/>
        <v>0</v>
      </c>
    </row>
    <row r="1243" spans="1:10" x14ac:dyDescent="0.3">
      <c r="A1243" s="2">
        <v>182</v>
      </c>
      <c r="B1243">
        <f t="shared" si="172"/>
        <v>0</v>
      </c>
      <c r="C1243">
        <f t="shared" si="173"/>
        <v>0</v>
      </c>
      <c r="D1243">
        <f t="shared" si="171"/>
        <v>1</v>
      </c>
      <c r="E1243">
        <f t="shared" si="174"/>
        <v>0</v>
      </c>
      <c r="F1243">
        <f t="shared" si="175"/>
        <v>0</v>
      </c>
      <c r="G1243">
        <f t="shared" si="176"/>
        <v>0</v>
      </c>
      <c r="H1243">
        <f t="shared" si="177"/>
        <v>0</v>
      </c>
      <c r="I1243">
        <f t="shared" si="178"/>
        <v>0</v>
      </c>
      <c r="J1243">
        <f t="shared" si="179"/>
        <v>0</v>
      </c>
    </row>
    <row r="1244" spans="1:10" x14ac:dyDescent="0.3">
      <c r="A1244" s="2">
        <v>182</v>
      </c>
      <c r="B1244">
        <f t="shared" si="172"/>
        <v>0</v>
      </c>
      <c r="C1244">
        <f t="shared" si="173"/>
        <v>0</v>
      </c>
      <c r="D1244">
        <f t="shared" si="171"/>
        <v>1</v>
      </c>
      <c r="E1244">
        <f t="shared" si="174"/>
        <v>0</v>
      </c>
      <c r="F1244">
        <f t="shared" si="175"/>
        <v>0</v>
      </c>
      <c r="G1244">
        <f t="shared" si="176"/>
        <v>0</v>
      </c>
      <c r="H1244">
        <f t="shared" si="177"/>
        <v>0</v>
      </c>
      <c r="I1244">
        <f t="shared" si="178"/>
        <v>0</v>
      </c>
      <c r="J1244">
        <f t="shared" si="179"/>
        <v>0</v>
      </c>
    </row>
    <row r="1245" spans="1:10" x14ac:dyDescent="0.3">
      <c r="A1245" s="2">
        <v>182</v>
      </c>
      <c r="B1245">
        <f t="shared" si="172"/>
        <v>0</v>
      </c>
      <c r="C1245">
        <f t="shared" si="173"/>
        <v>0</v>
      </c>
      <c r="D1245">
        <f t="shared" si="171"/>
        <v>1</v>
      </c>
      <c r="E1245">
        <f t="shared" si="174"/>
        <v>0</v>
      </c>
      <c r="F1245">
        <f t="shared" si="175"/>
        <v>0</v>
      </c>
      <c r="G1245">
        <f t="shared" si="176"/>
        <v>0</v>
      </c>
      <c r="H1245">
        <f t="shared" si="177"/>
        <v>0</v>
      </c>
      <c r="I1245">
        <f t="shared" si="178"/>
        <v>0</v>
      </c>
      <c r="J1245">
        <f t="shared" si="179"/>
        <v>0</v>
      </c>
    </row>
    <row r="1246" spans="1:10" x14ac:dyDescent="0.3">
      <c r="A1246" s="2">
        <v>183</v>
      </c>
      <c r="B1246">
        <f t="shared" si="172"/>
        <v>0</v>
      </c>
      <c r="C1246">
        <f t="shared" si="173"/>
        <v>0</v>
      </c>
      <c r="D1246">
        <f t="shared" si="171"/>
        <v>1</v>
      </c>
      <c r="E1246">
        <f t="shared" si="174"/>
        <v>0</v>
      </c>
      <c r="F1246">
        <f t="shared" si="175"/>
        <v>0</v>
      </c>
      <c r="G1246">
        <f t="shared" si="176"/>
        <v>0</v>
      </c>
      <c r="H1246">
        <f t="shared" si="177"/>
        <v>0</v>
      </c>
      <c r="I1246">
        <f t="shared" si="178"/>
        <v>0</v>
      </c>
      <c r="J1246">
        <f t="shared" si="179"/>
        <v>0</v>
      </c>
    </row>
    <row r="1247" spans="1:10" x14ac:dyDescent="0.3">
      <c r="A1247" s="2">
        <v>183</v>
      </c>
      <c r="B1247">
        <f t="shared" si="172"/>
        <v>0</v>
      </c>
      <c r="C1247">
        <f t="shared" si="173"/>
        <v>0</v>
      </c>
      <c r="D1247">
        <f t="shared" si="171"/>
        <v>1</v>
      </c>
      <c r="E1247">
        <f t="shared" si="174"/>
        <v>0</v>
      </c>
      <c r="F1247">
        <f t="shared" si="175"/>
        <v>0</v>
      </c>
      <c r="G1247">
        <f t="shared" si="176"/>
        <v>0</v>
      </c>
      <c r="H1247">
        <f t="shared" si="177"/>
        <v>0</v>
      </c>
      <c r="I1247">
        <f t="shared" si="178"/>
        <v>0</v>
      </c>
      <c r="J1247">
        <f t="shared" si="179"/>
        <v>0</v>
      </c>
    </row>
    <row r="1248" spans="1:10" x14ac:dyDescent="0.3">
      <c r="A1248" s="2">
        <v>183</v>
      </c>
      <c r="B1248">
        <f t="shared" si="172"/>
        <v>0</v>
      </c>
      <c r="C1248">
        <f t="shared" si="173"/>
        <v>0</v>
      </c>
      <c r="D1248">
        <f t="shared" si="171"/>
        <v>1</v>
      </c>
      <c r="E1248">
        <f t="shared" si="174"/>
        <v>0</v>
      </c>
      <c r="F1248">
        <f t="shared" si="175"/>
        <v>0</v>
      </c>
      <c r="G1248">
        <f t="shared" si="176"/>
        <v>0</v>
      </c>
      <c r="H1248">
        <f t="shared" si="177"/>
        <v>0</v>
      </c>
      <c r="I1248">
        <f t="shared" si="178"/>
        <v>0</v>
      </c>
      <c r="J1248">
        <f t="shared" si="179"/>
        <v>0</v>
      </c>
    </row>
    <row r="1249" spans="1:10" x14ac:dyDescent="0.3">
      <c r="A1249" s="2">
        <v>183</v>
      </c>
      <c r="B1249">
        <f t="shared" si="172"/>
        <v>0</v>
      </c>
      <c r="C1249">
        <f t="shared" si="173"/>
        <v>0</v>
      </c>
      <c r="D1249">
        <f t="shared" si="171"/>
        <v>1</v>
      </c>
      <c r="E1249">
        <f t="shared" si="174"/>
        <v>0</v>
      </c>
      <c r="F1249">
        <f t="shared" si="175"/>
        <v>0</v>
      </c>
      <c r="G1249">
        <f t="shared" si="176"/>
        <v>0</v>
      </c>
      <c r="H1249">
        <f t="shared" si="177"/>
        <v>0</v>
      </c>
      <c r="I1249">
        <f t="shared" si="178"/>
        <v>0</v>
      </c>
      <c r="J1249">
        <f t="shared" si="179"/>
        <v>0</v>
      </c>
    </row>
    <row r="1250" spans="1:10" x14ac:dyDescent="0.3">
      <c r="A1250" s="2">
        <v>183</v>
      </c>
      <c r="B1250">
        <f t="shared" si="172"/>
        <v>0</v>
      </c>
      <c r="C1250">
        <f t="shared" si="173"/>
        <v>0</v>
      </c>
      <c r="D1250">
        <f t="shared" si="171"/>
        <v>1</v>
      </c>
      <c r="E1250">
        <f t="shared" si="174"/>
        <v>0</v>
      </c>
      <c r="F1250">
        <f t="shared" si="175"/>
        <v>0</v>
      </c>
      <c r="G1250">
        <f t="shared" si="176"/>
        <v>0</v>
      </c>
      <c r="H1250">
        <f t="shared" si="177"/>
        <v>0</v>
      </c>
      <c r="I1250">
        <f t="shared" si="178"/>
        <v>0</v>
      </c>
      <c r="J1250">
        <f t="shared" si="179"/>
        <v>0</v>
      </c>
    </row>
    <row r="1251" spans="1:10" x14ac:dyDescent="0.3">
      <c r="A1251" s="2">
        <v>184</v>
      </c>
      <c r="B1251">
        <f t="shared" si="172"/>
        <v>0</v>
      </c>
      <c r="C1251">
        <f t="shared" si="173"/>
        <v>0</v>
      </c>
      <c r="D1251">
        <f t="shared" si="171"/>
        <v>1</v>
      </c>
      <c r="E1251">
        <f t="shared" si="174"/>
        <v>0</v>
      </c>
      <c r="F1251">
        <f t="shared" si="175"/>
        <v>0</v>
      </c>
      <c r="G1251">
        <f t="shared" si="176"/>
        <v>0</v>
      </c>
      <c r="H1251">
        <f t="shared" si="177"/>
        <v>0</v>
      </c>
      <c r="I1251">
        <f t="shared" si="178"/>
        <v>0</v>
      </c>
      <c r="J1251">
        <f t="shared" si="179"/>
        <v>0</v>
      </c>
    </row>
    <row r="1252" spans="1:10" x14ac:dyDescent="0.3">
      <c r="A1252" s="2">
        <v>184</v>
      </c>
      <c r="B1252">
        <f t="shared" si="172"/>
        <v>0</v>
      </c>
      <c r="C1252">
        <f t="shared" si="173"/>
        <v>0</v>
      </c>
      <c r="D1252">
        <f t="shared" si="171"/>
        <v>1</v>
      </c>
      <c r="E1252">
        <f t="shared" si="174"/>
        <v>0</v>
      </c>
      <c r="F1252">
        <f t="shared" si="175"/>
        <v>0</v>
      </c>
      <c r="G1252">
        <f t="shared" si="176"/>
        <v>0</v>
      </c>
      <c r="H1252">
        <f t="shared" si="177"/>
        <v>0</v>
      </c>
      <c r="I1252">
        <f t="shared" si="178"/>
        <v>0</v>
      </c>
      <c r="J1252">
        <f t="shared" si="179"/>
        <v>0</v>
      </c>
    </row>
    <row r="1253" spans="1:10" x14ac:dyDescent="0.3">
      <c r="A1253" s="2">
        <v>184</v>
      </c>
      <c r="B1253">
        <f t="shared" si="172"/>
        <v>0</v>
      </c>
      <c r="C1253">
        <f t="shared" si="173"/>
        <v>0</v>
      </c>
      <c r="D1253">
        <f t="shared" si="171"/>
        <v>1</v>
      </c>
      <c r="E1253">
        <f t="shared" si="174"/>
        <v>0</v>
      </c>
      <c r="F1253">
        <f t="shared" si="175"/>
        <v>0</v>
      </c>
      <c r="G1253">
        <f t="shared" si="176"/>
        <v>0</v>
      </c>
      <c r="H1253">
        <f t="shared" si="177"/>
        <v>0</v>
      </c>
      <c r="I1253">
        <f t="shared" si="178"/>
        <v>0</v>
      </c>
      <c r="J1253">
        <f t="shared" si="179"/>
        <v>0</v>
      </c>
    </row>
    <row r="1254" spans="1:10" x14ac:dyDescent="0.3">
      <c r="A1254" s="2">
        <v>184</v>
      </c>
      <c r="B1254">
        <f t="shared" si="172"/>
        <v>0</v>
      </c>
      <c r="C1254">
        <f t="shared" si="173"/>
        <v>0</v>
      </c>
      <c r="D1254">
        <f t="shared" si="171"/>
        <v>1</v>
      </c>
      <c r="E1254">
        <f t="shared" si="174"/>
        <v>0</v>
      </c>
      <c r="F1254">
        <f t="shared" si="175"/>
        <v>0</v>
      </c>
      <c r="G1254">
        <f t="shared" si="176"/>
        <v>0</v>
      </c>
      <c r="H1254">
        <f t="shared" si="177"/>
        <v>0</v>
      </c>
      <c r="I1254">
        <f t="shared" si="178"/>
        <v>0</v>
      </c>
      <c r="J1254">
        <f t="shared" si="179"/>
        <v>0</v>
      </c>
    </row>
    <row r="1255" spans="1:10" x14ac:dyDescent="0.3">
      <c r="A1255" s="2">
        <v>184</v>
      </c>
      <c r="B1255">
        <f t="shared" si="172"/>
        <v>0</v>
      </c>
      <c r="C1255">
        <f t="shared" si="173"/>
        <v>0</v>
      </c>
      <c r="D1255">
        <f t="shared" si="171"/>
        <v>1</v>
      </c>
      <c r="E1255">
        <f t="shared" si="174"/>
        <v>0</v>
      </c>
      <c r="F1255">
        <f t="shared" si="175"/>
        <v>0</v>
      </c>
      <c r="G1255">
        <f t="shared" si="176"/>
        <v>0</v>
      </c>
      <c r="H1255">
        <f t="shared" si="177"/>
        <v>0</v>
      </c>
      <c r="I1255">
        <f t="shared" si="178"/>
        <v>0</v>
      </c>
      <c r="J1255">
        <f t="shared" si="179"/>
        <v>0</v>
      </c>
    </row>
    <row r="1256" spans="1:10" x14ac:dyDescent="0.3">
      <c r="A1256" s="2">
        <v>184</v>
      </c>
      <c r="B1256">
        <f t="shared" si="172"/>
        <v>0</v>
      </c>
      <c r="C1256">
        <f t="shared" si="173"/>
        <v>0</v>
      </c>
      <c r="D1256">
        <f t="shared" si="171"/>
        <v>1</v>
      </c>
      <c r="E1256">
        <f t="shared" si="174"/>
        <v>0</v>
      </c>
      <c r="F1256">
        <f t="shared" si="175"/>
        <v>0</v>
      </c>
      <c r="G1256">
        <f t="shared" si="176"/>
        <v>0</v>
      </c>
      <c r="H1256">
        <f t="shared" si="177"/>
        <v>0</v>
      </c>
      <c r="I1256">
        <f t="shared" si="178"/>
        <v>0</v>
      </c>
      <c r="J1256">
        <f t="shared" si="179"/>
        <v>0</v>
      </c>
    </row>
    <row r="1257" spans="1:10" x14ac:dyDescent="0.3">
      <c r="A1257" s="2">
        <v>184</v>
      </c>
      <c r="B1257">
        <f t="shared" si="172"/>
        <v>0</v>
      </c>
      <c r="C1257">
        <f t="shared" si="173"/>
        <v>0</v>
      </c>
      <c r="D1257">
        <f t="shared" si="171"/>
        <v>1</v>
      </c>
      <c r="E1257">
        <f t="shared" si="174"/>
        <v>0</v>
      </c>
      <c r="F1257">
        <f t="shared" si="175"/>
        <v>0</v>
      </c>
      <c r="G1257">
        <f t="shared" si="176"/>
        <v>0</v>
      </c>
      <c r="H1257">
        <f t="shared" si="177"/>
        <v>0</v>
      </c>
      <c r="I1257">
        <f t="shared" si="178"/>
        <v>0</v>
      </c>
      <c r="J1257">
        <f t="shared" si="179"/>
        <v>0</v>
      </c>
    </row>
    <row r="1258" spans="1:10" x14ac:dyDescent="0.3">
      <c r="A1258" s="2">
        <v>184</v>
      </c>
      <c r="B1258">
        <f t="shared" si="172"/>
        <v>0</v>
      </c>
      <c r="C1258">
        <f t="shared" si="173"/>
        <v>0</v>
      </c>
      <c r="D1258">
        <f t="shared" si="171"/>
        <v>1</v>
      </c>
      <c r="E1258">
        <f t="shared" si="174"/>
        <v>0</v>
      </c>
      <c r="F1258">
        <f t="shared" si="175"/>
        <v>0</v>
      </c>
      <c r="G1258">
        <f t="shared" si="176"/>
        <v>0</v>
      </c>
      <c r="H1258">
        <f t="shared" si="177"/>
        <v>0</v>
      </c>
      <c r="I1258">
        <f t="shared" si="178"/>
        <v>0</v>
      </c>
      <c r="J1258">
        <f t="shared" si="179"/>
        <v>0</v>
      </c>
    </row>
    <row r="1259" spans="1:10" x14ac:dyDescent="0.3">
      <c r="A1259" s="2">
        <v>184</v>
      </c>
      <c r="B1259">
        <f t="shared" si="172"/>
        <v>0</v>
      </c>
      <c r="C1259">
        <f t="shared" si="173"/>
        <v>0</v>
      </c>
      <c r="D1259">
        <f t="shared" si="171"/>
        <v>1</v>
      </c>
      <c r="E1259">
        <f t="shared" si="174"/>
        <v>0</v>
      </c>
      <c r="F1259">
        <f t="shared" si="175"/>
        <v>0</v>
      </c>
      <c r="G1259">
        <f t="shared" si="176"/>
        <v>0</v>
      </c>
      <c r="H1259">
        <f t="shared" si="177"/>
        <v>0</v>
      </c>
      <c r="I1259">
        <f t="shared" si="178"/>
        <v>0</v>
      </c>
      <c r="J1259">
        <f t="shared" si="179"/>
        <v>0</v>
      </c>
    </row>
    <row r="1260" spans="1:10" x14ac:dyDescent="0.3">
      <c r="A1260" s="2">
        <v>184</v>
      </c>
      <c r="B1260">
        <f t="shared" si="172"/>
        <v>0</v>
      </c>
      <c r="C1260">
        <f t="shared" si="173"/>
        <v>0</v>
      </c>
      <c r="D1260">
        <f t="shared" si="171"/>
        <v>1</v>
      </c>
      <c r="E1260">
        <f t="shared" si="174"/>
        <v>0</v>
      </c>
      <c r="F1260">
        <f t="shared" si="175"/>
        <v>0</v>
      </c>
      <c r="G1260">
        <f t="shared" si="176"/>
        <v>0</v>
      </c>
      <c r="H1260">
        <f t="shared" si="177"/>
        <v>0</v>
      </c>
      <c r="I1260">
        <f t="shared" si="178"/>
        <v>0</v>
      </c>
      <c r="J1260">
        <f t="shared" si="179"/>
        <v>0</v>
      </c>
    </row>
    <row r="1261" spans="1:10" x14ac:dyDescent="0.3">
      <c r="A1261" s="2">
        <v>185</v>
      </c>
      <c r="B1261">
        <f t="shared" si="172"/>
        <v>0</v>
      </c>
      <c r="C1261">
        <f t="shared" si="173"/>
        <v>0</v>
      </c>
      <c r="D1261">
        <f t="shared" si="171"/>
        <v>1</v>
      </c>
      <c r="E1261">
        <f t="shared" si="174"/>
        <v>0</v>
      </c>
      <c r="F1261">
        <f t="shared" si="175"/>
        <v>0</v>
      </c>
      <c r="G1261">
        <f t="shared" si="176"/>
        <v>0</v>
      </c>
      <c r="H1261">
        <f t="shared" si="177"/>
        <v>0</v>
      </c>
      <c r="I1261">
        <f t="shared" si="178"/>
        <v>0</v>
      </c>
      <c r="J1261">
        <f t="shared" si="179"/>
        <v>0</v>
      </c>
    </row>
    <row r="1262" spans="1:10" x14ac:dyDescent="0.3">
      <c r="A1262" s="2">
        <v>185</v>
      </c>
      <c r="B1262">
        <f t="shared" si="172"/>
        <v>0</v>
      </c>
      <c r="C1262">
        <f t="shared" si="173"/>
        <v>0</v>
      </c>
      <c r="D1262">
        <f t="shared" si="171"/>
        <v>1</v>
      </c>
      <c r="E1262">
        <f t="shared" si="174"/>
        <v>0</v>
      </c>
      <c r="F1262">
        <f t="shared" si="175"/>
        <v>0</v>
      </c>
      <c r="G1262">
        <f t="shared" si="176"/>
        <v>0</v>
      </c>
      <c r="H1262">
        <f t="shared" si="177"/>
        <v>0</v>
      </c>
      <c r="I1262">
        <f t="shared" si="178"/>
        <v>0</v>
      </c>
      <c r="J1262">
        <f t="shared" si="179"/>
        <v>0</v>
      </c>
    </row>
    <row r="1263" spans="1:10" x14ac:dyDescent="0.3">
      <c r="A1263" s="2">
        <v>185</v>
      </c>
      <c r="B1263">
        <f t="shared" si="172"/>
        <v>0</v>
      </c>
      <c r="C1263">
        <f t="shared" si="173"/>
        <v>0</v>
      </c>
      <c r="D1263">
        <f t="shared" si="171"/>
        <v>1</v>
      </c>
      <c r="E1263">
        <f t="shared" si="174"/>
        <v>0</v>
      </c>
      <c r="F1263">
        <f t="shared" si="175"/>
        <v>0</v>
      </c>
      <c r="G1263">
        <f t="shared" si="176"/>
        <v>0</v>
      </c>
      <c r="H1263">
        <f t="shared" si="177"/>
        <v>0</v>
      </c>
      <c r="I1263">
        <f t="shared" si="178"/>
        <v>0</v>
      </c>
      <c r="J1263">
        <f t="shared" si="179"/>
        <v>0</v>
      </c>
    </row>
    <row r="1264" spans="1:10" x14ac:dyDescent="0.3">
      <c r="A1264" s="2">
        <v>185</v>
      </c>
      <c r="B1264">
        <f t="shared" si="172"/>
        <v>0</v>
      </c>
      <c r="C1264">
        <f t="shared" si="173"/>
        <v>0</v>
      </c>
      <c r="D1264">
        <f t="shared" si="171"/>
        <v>1</v>
      </c>
      <c r="E1264">
        <f t="shared" si="174"/>
        <v>0</v>
      </c>
      <c r="F1264">
        <f t="shared" si="175"/>
        <v>0</v>
      </c>
      <c r="G1264">
        <f t="shared" si="176"/>
        <v>0</v>
      </c>
      <c r="H1264">
        <f t="shared" si="177"/>
        <v>0</v>
      </c>
      <c r="I1264">
        <f t="shared" si="178"/>
        <v>0</v>
      </c>
      <c r="J1264">
        <f t="shared" si="179"/>
        <v>0</v>
      </c>
    </row>
    <row r="1265" spans="1:10" x14ac:dyDescent="0.3">
      <c r="A1265" s="2">
        <v>185</v>
      </c>
      <c r="B1265">
        <f t="shared" si="172"/>
        <v>0</v>
      </c>
      <c r="C1265">
        <f t="shared" si="173"/>
        <v>0</v>
      </c>
      <c r="D1265">
        <f t="shared" si="171"/>
        <v>1</v>
      </c>
      <c r="E1265">
        <f t="shared" si="174"/>
        <v>0</v>
      </c>
      <c r="F1265">
        <f t="shared" si="175"/>
        <v>0</v>
      </c>
      <c r="G1265">
        <f t="shared" si="176"/>
        <v>0</v>
      </c>
      <c r="H1265">
        <f t="shared" si="177"/>
        <v>0</v>
      </c>
      <c r="I1265">
        <f t="shared" si="178"/>
        <v>0</v>
      </c>
      <c r="J1265">
        <f t="shared" si="179"/>
        <v>0</v>
      </c>
    </row>
    <row r="1266" spans="1:10" x14ac:dyDescent="0.3">
      <c r="A1266" s="2">
        <v>185</v>
      </c>
      <c r="B1266">
        <f t="shared" si="172"/>
        <v>0</v>
      </c>
      <c r="C1266">
        <f t="shared" si="173"/>
        <v>0</v>
      </c>
      <c r="D1266">
        <f t="shared" si="171"/>
        <v>1</v>
      </c>
      <c r="E1266">
        <f t="shared" si="174"/>
        <v>0</v>
      </c>
      <c r="F1266">
        <f t="shared" si="175"/>
        <v>0</v>
      </c>
      <c r="G1266">
        <f t="shared" si="176"/>
        <v>0</v>
      </c>
      <c r="H1266">
        <f t="shared" si="177"/>
        <v>0</v>
      </c>
      <c r="I1266">
        <f t="shared" si="178"/>
        <v>0</v>
      </c>
      <c r="J1266">
        <f t="shared" si="179"/>
        <v>0</v>
      </c>
    </row>
    <row r="1267" spans="1:10" x14ac:dyDescent="0.3">
      <c r="A1267" s="2">
        <v>185</v>
      </c>
      <c r="B1267">
        <f t="shared" si="172"/>
        <v>0</v>
      </c>
      <c r="C1267">
        <f t="shared" si="173"/>
        <v>0</v>
      </c>
      <c r="D1267">
        <f t="shared" si="171"/>
        <v>1</v>
      </c>
      <c r="E1267">
        <f t="shared" si="174"/>
        <v>0</v>
      </c>
      <c r="F1267">
        <f t="shared" si="175"/>
        <v>0</v>
      </c>
      <c r="G1267">
        <f t="shared" si="176"/>
        <v>0</v>
      </c>
      <c r="H1267">
        <f t="shared" si="177"/>
        <v>0</v>
      </c>
      <c r="I1267">
        <f t="shared" si="178"/>
        <v>0</v>
      </c>
      <c r="J1267">
        <f t="shared" si="179"/>
        <v>0</v>
      </c>
    </row>
    <row r="1268" spans="1:10" x14ac:dyDescent="0.3">
      <c r="A1268" s="2">
        <v>186</v>
      </c>
      <c r="B1268">
        <f t="shared" si="172"/>
        <v>0</v>
      </c>
      <c r="C1268">
        <f t="shared" si="173"/>
        <v>0</v>
      </c>
      <c r="D1268">
        <f t="shared" si="171"/>
        <v>1</v>
      </c>
      <c r="E1268">
        <f t="shared" si="174"/>
        <v>0</v>
      </c>
      <c r="F1268">
        <f t="shared" si="175"/>
        <v>0</v>
      </c>
      <c r="G1268">
        <f t="shared" si="176"/>
        <v>0</v>
      </c>
      <c r="H1268">
        <f t="shared" si="177"/>
        <v>0</v>
      </c>
      <c r="I1268">
        <f t="shared" si="178"/>
        <v>0</v>
      </c>
      <c r="J1268">
        <f t="shared" si="179"/>
        <v>0</v>
      </c>
    </row>
    <row r="1269" spans="1:10" x14ac:dyDescent="0.3">
      <c r="A1269" s="2">
        <v>186</v>
      </c>
      <c r="B1269">
        <f t="shared" si="172"/>
        <v>0</v>
      </c>
      <c r="C1269">
        <f t="shared" si="173"/>
        <v>0</v>
      </c>
      <c r="D1269">
        <f t="shared" si="171"/>
        <v>1</v>
      </c>
      <c r="E1269">
        <f t="shared" si="174"/>
        <v>0</v>
      </c>
      <c r="F1269">
        <f t="shared" si="175"/>
        <v>0</v>
      </c>
      <c r="G1269">
        <f t="shared" si="176"/>
        <v>0</v>
      </c>
      <c r="H1269">
        <f t="shared" si="177"/>
        <v>0</v>
      </c>
      <c r="I1269">
        <f t="shared" si="178"/>
        <v>0</v>
      </c>
      <c r="J1269">
        <f t="shared" si="179"/>
        <v>0</v>
      </c>
    </row>
    <row r="1270" spans="1:10" x14ac:dyDescent="0.3">
      <c r="A1270" s="2">
        <v>186</v>
      </c>
      <c r="B1270">
        <f t="shared" si="172"/>
        <v>0</v>
      </c>
      <c r="C1270">
        <f t="shared" si="173"/>
        <v>0</v>
      </c>
      <c r="D1270">
        <f t="shared" si="171"/>
        <v>1</v>
      </c>
      <c r="E1270">
        <f t="shared" si="174"/>
        <v>0</v>
      </c>
      <c r="F1270">
        <f t="shared" si="175"/>
        <v>0</v>
      </c>
      <c r="G1270">
        <f t="shared" si="176"/>
        <v>0</v>
      </c>
      <c r="H1270">
        <f t="shared" si="177"/>
        <v>0</v>
      </c>
      <c r="I1270">
        <f t="shared" si="178"/>
        <v>0</v>
      </c>
      <c r="J1270">
        <f t="shared" si="179"/>
        <v>0</v>
      </c>
    </row>
    <row r="1271" spans="1:10" x14ac:dyDescent="0.3">
      <c r="A1271" s="2">
        <v>186</v>
      </c>
      <c r="B1271">
        <f t="shared" si="172"/>
        <v>0</v>
      </c>
      <c r="C1271">
        <f t="shared" si="173"/>
        <v>0</v>
      </c>
      <c r="D1271">
        <f t="shared" si="171"/>
        <v>1</v>
      </c>
      <c r="E1271">
        <f t="shared" si="174"/>
        <v>0</v>
      </c>
      <c r="F1271">
        <f t="shared" si="175"/>
        <v>0</v>
      </c>
      <c r="G1271">
        <f t="shared" si="176"/>
        <v>0</v>
      </c>
      <c r="H1271">
        <f t="shared" si="177"/>
        <v>0</v>
      </c>
      <c r="I1271">
        <f t="shared" si="178"/>
        <v>0</v>
      </c>
      <c r="J1271">
        <f t="shared" si="179"/>
        <v>0</v>
      </c>
    </row>
    <row r="1272" spans="1:10" x14ac:dyDescent="0.3">
      <c r="A1272" s="2">
        <v>186</v>
      </c>
      <c r="B1272">
        <f t="shared" si="172"/>
        <v>0</v>
      </c>
      <c r="C1272">
        <f t="shared" si="173"/>
        <v>0</v>
      </c>
      <c r="D1272">
        <f t="shared" si="171"/>
        <v>1</v>
      </c>
      <c r="E1272">
        <f t="shared" si="174"/>
        <v>0</v>
      </c>
      <c r="F1272">
        <f t="shared" si="175"/>
        <v>0</v>
      </c>
      <c r="G1272">
        <f t="shared" si="176"/>
        <v>0</v>
      </c>
      <c r="H1272">
        <f t="shared" si="177"/>
        <v>0</v>
      </c>
      <c r="I1272">
        <f t="shared" si="178"/>
        <v>0</v>
      </c>
      <c r="J1272">
        <f t="shared" si="179"/>
        <v>0</v>
      </c>
    </row>
    <row r="1273" spans="1:10" x14ac:dyDescent="0.3">
      <c r="A1273" s="2">
        <v>186</v>
      </c>
      <c r="B1273">
        <f t="shared" si="172"/>
        <v>0</v>
      </c>
      <c r="C1273">
        <f t="shared" si="173"/>
        <v>0</v>
      </c>
      <c r="D1273">
        <f t="shared" si="171"/>
        <v>1</v>
      </c>
      <c r="E1273">
        <f t="shared" si="174"/>
        <v>0</v>
      </c>
      <c r="F1273">
        <f t="shared" si="175"/>
        <v>0</v>
      </c>
      <c r="G1273">
        <f t="shared" si="176"/>
        <v>0</v>
      </c>
      <c r="H1273">
        <f t="shared" si="177"/>
        <v>0</v>
      </c>
      <c r="I1273">
        <f t="shared" si="178"/>
        <v>0</v>
      </c>
      <c r="J1273">
        <f t="shared" si="179"/>
        <v>0</v>
      </c>
    </row>
    <row r="1274" spans="1:10" x14ac:dyDescent="0.3">
      <c r="A1274" s="2">
        <v>186</v>
      </c>
      <c r="B1274">
        <f t="shared" si="172"/>
        <v>0</v>
      </c>
      <c r="C1274">
        <f t="shared" si="173"/>
        <v>0</v>
      </c>
      <c r="D1274">
        <f t="shared" si="171"/>
        <v>1</v>
      </c>
      <c r="E1274">
        <f t="shared" si="174"/>
        <v>0</v>
      </c>
      <c r="F1274">
        <f t="shared" si="175"/>
        <v>0</v>
      </c>
      <c r="G1274">
        <f t="shared" si="176"/>
        <v>0</v>
      </c>
      <c r="H1274">
        <f t="shared" si="177"/>
        <v>0</v>
      </c>
      <c r="I1274">
        <f t="shared" si="178"/>
        <v>0</v>
      </c>
      <c r="J1274">
        <f t="shared" si="179"/>
        <v>0</v>
      </c>
    </row>
    <row r="1275" spans="1:10" x14ac:dyDescent="0.3">
      <c r="A1275" s="2">
        <v>186</v>
      </c>
      <c r="B1275">
        <f t="shared" si="172"/>
        <v>0</v>
      </c>
      <c r="C1275">
        <f t="shared" si="173"/>
        <v>0</v>
      </c>
      <c r="D1275">
        <f t="shared" si="171"/>
        <v>1</v>
      </c>
      <c r="E1275">
        <f t="shared" si="174"/>
        <v>0</v>
      </c>
      <c r="F1275">
        <f t="shared" si="175"/>
        <v>0</v>
      </c>
      <c r="G1275">
        <f t="shared" si="176"/>
        <v>0</v>
      </c>
      <c r="H1275">
        <f t="shared" si="177"/>
        <v>0</v>
      </c>
      <c r="I1275">
        <f t="shared" si="178"/>
        <v>0</v>
      </c>
      <c r="J1275">
        <f t="shared" si="179"/>
        <v>0</v>
      </c>
    </row>
    <row r="1276" spans="1:10" x14ac:dyDescent="0.3">
      <c r="A1276" s="2">
        <v>187</v>
      </c>
      <c r="B1276">
        <f t="shared" si="172"/>
        <v>0</v>
      </c>
      <c r="C1276">
        <f t="shared" si="173"/>
        <v>0</v>
      </c>
      <c r="D1276">
        <f t="shared" si="171"/>
        <v>1</v>
      </c>
      <c r="E1276">
        <f t="shared" si="174"/>
        <v>0</v>
      </c>
      <c r="F1276">
        <f t="shared" si="175"/>
        <v>0</v>
      </c>
      <c r="G1276">
        <f t="shared" si="176"/>
        <v>0</v>
      </c>
      <c r="H1276">
        <f t="shared" si="177"/>
        <v>0</v>
      </c>
      <c r="I1276">
        <f t="shared" si="178"/>
        <v>0</v>
      </c>
      <c r="J1276">
        <f t="shared" si="179"/>
        <v>0</v>
      </c>
    </row>
    <row r="1277" spans="1:10" x14ac:dyDescent="0.3">
      <c r="A1277" s="2">
        <v>187</v>
      </c>
      <c r="B1277">
        <f t="shared" si="172"/>
        <v>0</v>
      </c>
      <c r="C1277">
        <f t="shared" si="173"/>
        <v>0</v>
      </c>
      <c r="D1277">
        <f t="shared" si="171"/>
        <v>1</v>
      </c>
      <c r="E1277">
        <f t="shared" si="174"/>
        <v>0</v>
      </c>
      <c r="F1277">
        <f t="shared" si="175"/>
        <v>0</v>
      </c>
      <c r="G1277">
        <f t="shared" si="176"/>
        <v>0</v>
      </c>
      <c r="H1277">
        <f t="shared" si="177"/>
        <v>0</v>
      </c>
      <c r="I1277">
        <f t="shared" si="178"/>
        <v>0</v>
      </c>
      <c r="J1277">
        <f t="shared" si="179"/>
        <v>0</v>
      </c>
    </row>
    <row r="1278" spans="1:10" x14ac:dyDescent="0.3">
      <c r="A1278" s="2">
        <v>188</v>
      </c>
      <c r="B1278">
        <f t="shared" si="172"/>
        <v>0</v>
      </c>
      <c r="C1278">
        <f t="shared" si="173"/>
        <v>0</v>
      </c>
      <c r="D1278">
        <f t="shared" si="171"/>
        <v>1</v>
      </c>
      <c r="E1278">
        <f t="shared" si="174"/>
        <v>0</v>
      </c>
      <c r="F1278">
        <f t="shared" si="175"/>
        <v>0</v>
      </c>
      <c r="G1278">
        <f t="shared" si="176"/>
        <v>0</v>
      </c>
      <c r="H1278">
        <f t="shared" si="177"/>
        <v>0</v>
      </c>
      <c r="I1278">
        <f t="shared" si="178"/>
        <v>0</v>
      </c>
      <c r="J1278">
        <f t="shared" si="179"/>
        <v>0</v>
      </c>
    </row>
    <row r="1279" spans="1:10" x14ac:dyDescent="0.3">
      <c r="A1279" s="2">
        <v>188</v>
      </c>
      <c r="B1279">
        <f t="shared" si="172"/>
        <v>0</v>
      </c>
      <c r="C1279">
        <f t="shared" si="173"/>
        <v>0</v>
      </c>
      <c r="D1279">
        <f t="shared" si="171"/>
        <v>1</v>
      </c>
      <c r="E1279">
        <f t="shared" si="174"/>
        <v>0</v>
      </c>
      <c r="F1279">
        <f t="shared" si="175"/>
        <v>0</v>
      </c>
      <c r="G1279">
        <f t="shared" si="176"/>
        <v>0</v>
      </c>
      <c r="H1279">
        <f t="shared" si="177"/>
        <v>0</v>
      </c>
      <c r="I1279">
        <f t="shared" si="178"/>
        <v>0</v>
      </c>
      <c r="J1279">
        <f t="shared" si="179"/>
        <v>0</v>
      </c>
    </row>
    <row r="1280" spans="1:10" x14ac:dyDescent="0.3">
      <c r="A1280" s="2">
        <v>188</v>
      </c>
      <c r="B1280">
        <f t="shared" si="172"/>
        <v>0</v>
      </c>
      <c r="C1280">
        <f t="shared" si="173"/>
        <v>0</v>
      </c>
      <c r="D1280">
        <f t="shared" si="171"/>
        <v>1</v>
      </c>
      <c r="E1280">
        <f t="shared" si="174"/>
        <v>0</v>
      </c>
      <c r="F1280">
        <f t="shared" si="175"/>
        <v>0</v>
      </c>
      <c r="G1280">
        <f t="shared" si="176"/>
        <v>0</v>
      </c>
      <c r="H1280">
        <f t="shared" si="177"/>
        <v>0</v>
      </c>
      <c r="I1280">
        <f t="shared" si="178"/>
        <v>0</v>
      </c>
      <c r="J1280">
        <f t="shared" si="179"/>
        <v>0</v>
      </c>
    </row>
    <row r="1281" spans="1:10" x14ac:dyDescent="0.3">
      <c r="A1281" s="2">
        <v>188</v>
      </c>
      <c r="B1281">
        <f t="shared" si="172"/>
        <v>0</v>
      </c>
      <c r="C1281">
        <f t="shared" si="173"/>
        <v>0</v>
      </c>
      <c r="D1281">
        <f t="shared" ref="D1281:D1344" si="180" xml:space="preserve"> IF(AND(100&lt;A1281, A1281&lt;301), 1, 0)</f>
        <v>1</v>
      </c>
      <c r="E1281">
        <f t="shared" si="174"/>
        <v>0</v>
      </c>
      <c r="F1281">
        <f t="shared" si="175"/>
        <v>0</v>
      </c>
      <c r="G1281">
        <f t="shared" si="176"/>
        <v>0</v>
      </c>
      <c r="H1281">
        <f t="shared" si="177"/>
        <v>0</v>
      </c>
      <c r="I1281">
        <f t="shared" si="178"/>
        <v>0</v>
      </c>
      <c r="J1281">
        <f t="shared" si="179"/>
        <v>0</v>
      </c>
    </row>
    <row r="1282" spans="1:10" x14ac:dyDescent="0.3">
      <c r="A1282" s="2">
        <v>188</v>
      </c>
      <c r="B1282">
        <f t="shared" ref="B1282:B1345" si="181" xml:space="preserve"> IF(A1282&lt;51, 1, 0)</f>
        <v>0</v>
      </c>
      <c r="C1282">
        <f t="shared" ref="C1282:C1345" si="182" xml:space="preserve"> IF(AND(50&lt;A1282, A1282&lt;101), 1, 0)</f>
        <v>0</v>
      </c>
      <c r="D1282">
        <f t="shared" si="180"/>
        <v>1</v>
      </c>
      <c r="E1282">
        <f t="shared" ref="E1282:E1345" si="183" xml:space="preserve"> IF(AND(300&lt;A1282, A1282&lt;501), 1, 0)</f>
        <v>0</v>
      </c>
      <c r="F1282">
        <f t="shared" ref="F1282:F1345" si="184" xml:space="preserve"> IF(AND(500&lt;A1282, A1282&lt;701), 1, 0)</f>
        <v>0</v>
      </c>
      <c r="G1282">
        <f t="shared" ref="G1282:G1345" si="185" xml:space="preserve"> IF(AND(700&lt;A1282, A1282&lt;901), 1, 0)</f>
        <v>0</v>
      </c>
      <c r="H1282">
        <f t="shared" ref="H1282:H1345" si="186" xml:space="preserve"> IF(AND(900&lt;A1282, A1282&lt;1101), 1, 0)</f>
        <v>0</v>
      </c>
      <c r="I1282">
        <f t="shared" ref="I1282:I1345" si="187" xml:space="preserve"> IF(AND(1100&lt;A1282, A1282&lt;2000), 1, 0)</f>
        <v>0</v>
      </c>
      <c r="J1282">
        <f t="shared" ref="J1282:J1345" si="188" xml:space="preserve"> IF(AND(2000&lt;A1282, A1282&lt;4000), 1, 0)</f>
        <v>0</v>
      </c>
    </row>
    <row r="1283" spans="1:10" x14ac:dyDescent="0.3">
      <c r="A1283" s="2">
        <v>188</v>
      </c>
      <c r="B1283">
        <f t="shared" si="181"/>
        <v>0</v>
      </c>
      <c r="C1283">
        <f t="shared" si="182"/>
        <v>0</v>
      </c>
      <c r="D1283">
        <f t="shared" si="180"/>
        <v>1</v>
      </c>
      <c r="E1283">
        <f t="shared" si="183"/>
        <v>0</v>
      </c>
      <c r="F1283">
        <f t="shared" si="184"/>
        <v>0</v>
      </c>
      <c r="G1283">
        <f t="shared" si="185"/>
        <v>0</v>
      </c>
      <c r="H1283">
        <f t="shared" si="186"/>
        <v>0</v>
      </c>
      <c r="I1283">
        <f t="shared" si="187"/>
        <v>0</v>
      </c>
      <c r="J1283">
        <f t="shared" si="188"/>
        <v>0</v>
      </c>
    </row>
    <row r="1284" spans="1:10" x14ac:dyDescent="0.3">
      <c r="A1284" s="2">
        <v>188</v>
      </c>
      <c r="B1284">
        <f t="shared" si="181"/>
        <v>0</v>
      </c>
      <c r="C1284">
        <f t="shared" si="182"/>
        <v>0</v>
      </c>
      <c r="D1284">
        <f t="shared" si="180"/>
        <v>1</v>
      </c>
      <c r="E1284">
        <f t="shared" si="183"/>
        <v>0</v>
      </c>
      <c r="F1284">
        <f t="shared" si="184"/>
        <v>0</v>
      </c>
      <c r="G1284">
        <f t="shared" si="185"/>
        <v>0</v>
      </c>
      <c r="H1284">
        <f t="shared" si="186"/>
        <v>0</v>
      </c>
      <c r="I1284">
        <f t="shared" si="187"/>
        <v>0</v>
      </c>
      <c r="J1284">
        <f t="shared" si="188"/>
        <v>0</v>
      </c>
    </row>
    <row r="1285" spans="1:10" x14ac:dyDescent="0.3">
      <c r="A1285" s="2">
        <v>189</v>
      </c>
      <c r="B1285">
        <f t="shared" si="181"/>
        <v>0</v>
      </c>
      <c r="C1285">
        <f t="shared" si="182"/>
        <v>0</v>
      </c>
      <c r="D1285">
        <f t="shared" si="180"/>
        <v>1</v>
      </c>
      <c r="E1285">
        <f t="shared" si="183"/>
        <v>0</v>
      </c>
      <c r="F1285">
        <f t="shared" si="184"/>
        <v>0</v>
      </c>
      <c r="G1285">
        <f t="shared" si="185"/>
        <v>0</v>
      </c>
      <c r="H1285">
        <f t="shared" si="186"/>
        <v>0</v>
      </c>
      <c r="I1285">
        <f t="shared" si="187"/>
        <v>0</v>
      </c>
      <c r="J1285">
        <f t="shared" si="188"/>
        <v>0</v>
      </c>
    </row>
    <row r="1286" spans="1:10" x14ac:dyDescent="0.3">
      <c r="A1286" s="2">
        <v>189</v>
      </c>
      <c r="B1286">
        <f t="shared" si="181"/>
        <v>0</v>
      </c>
      <c r="C1286">
        <f t="shared" si="182"/>
        <v>0</v>
      </c>
      <c r="D1286">
        <f t="shared" si="180"/>
        <v>1</v>
      </c>
      <c r="E1286">
        <f t="shared" si="183"/>
        <v>0</v>
      </c>
      <c r="F1286">
        <f t="shared" si="184"/>
        <v>0</v>
      </c>
      <c r="G1286">
        <f t="shared" si="185"/>
        <v>0</v>
      </c>
      <c r="H1286">
        <f t="shared" si="186"/>
        <v>0</v>
      </c>
      <c r="I1286">
        <f t="shared" si="187"/>
        <v>0</v>
      </c>
      <c r="J1286">
        <f t="shared" si="188"/>
        <v>0</v>
      </c>
    </row>
    <row r="1287" spans="1:10" x14ac:dyDescent="0.3">
      <c r="A1287" s="2">
        <v>189</v>
      </c>
      <c r="B1287">
        <f t="shared" si="181"/>
        <v>0</v>
      </c>
      <c r="C1287">
        <f t="shared" si="182"/>
        <v>0</v>
      </c>
      <c r="D1287">
        <f t="shared" si="180"/>
        <v>1</v>
      </c>
      <c r="E1287">
        <f t="shared" si="183"/>
        <v>0</v>
      </c>
      <c r="F1287">
        <f t="shared" si="184"/>
        <v>0</v>
      </c>
      <c r="G1287">
        <f t="shared" si="185"/>
        <v>0</v>
      </c>
      <c r="H1287">
        <f t="shared" si="186"/>
        <v>0</v>
      </c>
      <c r="I1287">
        <f t="shared" si="187"/>
        <v>0</v>
      </c>
      <c r="J1287">
        <f t="shared" si="188"/>
        <v>0</v>
      </c>
    </row>
    <row r="1288" spans="1:10" x14ac:dyDescent="0.3">
      <c r="A1288" s="2">
        <v>189</v>
      </c>
      <c r="B1288">
        <f t="shared" si="181"/>
        <v>0</v>
      </c>
      <c r="C1288">
        <f t="shared" si="182"/>
        <v>0</v>
      </c>
      <c r="D1288">
        <f t="shared" si="180"/>
        <v>1</v>
      </c>
      <c r="E1288">
        <f t="shared" si="183"/>
        <v>0</v>
      </c>
      <c r="F1288">
        <f t="shared" si="184"/>
        <v>0</v>
      </c>
      <c r="G1288">
        <f t="shared" si="185"/>
        <v>0</v>
      </c>
      <c r="H1288">
        <f t="shared" si="186"/>
        <v>0</v>
      </c>
      <c r="I1288">
        <f t="shared" si="187"/>
        <v>0</v>
      </c>
      <c r="J1288">
        <f t="shared" si="188"/>
        <v>0</v>
      </c>
    </row>
    <row r="1289" spans="1:10" x14ac:dyDescent="0.3">
      <c r="A1289" s="2">
        <v>189</v>
      </c>
      <c r="B1289">
        <f t="shared" si="181"/>
        <v>0</v>
      </c>
      <c r="C1289">
        <f t="shared" si="182"/>
        <v>0</v>
      </c>
      <c r="D1289">
        <f t="shared" si="180"/>
        <v>1</v>
      </c>
      <c r="E1289">
        <f t="shared" si="183"/>
        <v>0</v>
      </c>
      <c r="F1289">
        <f t="shared" si="184"/>
        <v>0</v>
      </c>
      <c r="G1289">
        <f t="shared" si="185"/>
        <v>0</v>
      </c>
      <c r="H1289">
        <f t="shared" si="186"/>
        <v>0</v>
      </c>
      <c r="I1289">
        <f t="shared" si="187"/>
        <v>0</v>
      </c>
      <c r="J1289">
        <f t="shared" si="188"/>
        <v>0</v>
      </c>
    </row>
    <row r="1290" spans="1:10" x14ac:dyDescent="0.3">
      <c r="A1290" s="2">
        <v>189</v>
      </c>
      <c r="B1290">
        <f t="shared" si="181"/>
        <v>0</v>
      </c>
      <c r="C1290">
        <f t="shared" si="182"/>
        <v>0</v>
      </c>
      <c r="D1290">
        <f t="shared" si="180"/>
        <v>1</v>
      </c>
      <c r="E1290">
        <f t="shared" si="183"/>
        <v>0</v>
      </c>
      <c r="F1290">
        <f t="shared" si="184"/>
        <v>0</v>
      </c>
      <c r="G1290">
        <f t="shared" si="185"/>
        <v>0</v>
      </c>
      <c r="H1290">
        <f t="shared" si="186"/>
        <v>0</v>
      </c>
      <c r="I1290">
        <f t="shared" si="187"/>
        <v>0</v>
      </c>
      <c r="J1290">
        <f t="shared" si="188"/>
        <v>0</v>
      </c>
    </row>
    <row r="1291" spans="1:10" x14ac:dyDescent="0.3">
      <c r="A1291" s="2">
        <v>189</v>
      </c>
      <c r="B1291">
        <f t="shared" si="181"/>
        <v>0</v>
      </c>
      <c r="C1291">
        <f t="shared" si="182"/>
        <v>0</v>
      </c>
      <c r="D1291">
        <f t="shared" si="180"/>
        <v>1</v>
      </c>
      <c r="E1291">
        <f t="shared" si="183"/>
        <v>0</v>
      </c>
      <c r="F1291">
        <f t="shared" si="184"/>
        <v>0</v>
      </c>
      <c r="G1291">
        <f t="shared" si="185"/>
        <v>0</v>
      </c>
      <c r="H1291">
        <f t="shared" si="186"/>
        <v>0</v>
      </c>
      <c r="I1291">
        <f t="shared" si="187"/>
        <v>0</v>
      </c>
      <c r="J1291">
        <f t="shared" si="188"/>
        <v>0</v>
      </c>
    </row>
    <row r="1292" spans="1:10" x14ac:dyDescent="0.3">
      <c r="A1292" s="2">
        <v>190</v>
      </c>
      <c r="B1292">
        <f t="shared" si="181"/>
        <v>0</v>
      </c>
      <c r="C1292">
        <f t="shared" si="182"/>
        <v>0</v>
      </c>
      <c r="D1292">
        <f t="shared" si="180"/>
        <v>1</v>
      </c>
      <c r="E1292">
        <f t="shared" si="183"/>
        <v>0</v>
      </c>
      <c r="F1292">
        <f t="shared" si="184"/>
        <v>0</v>
      </c>
      <c r="G1292">
        <f t="shared" si="185"/>
        <v>0</v>
      </c>
      <c r="H1292">
        <f t="shared" si="186"/>
        <v>0</v>
      </c>
      <c r="I1292">
        <f t="shared" si="187"/>
        <v>0</v>
      </c>
      <c r="J1292">
        <f t="shared" si="188"/>
        <v>0</v>
      </c>
    </row>
    <row r="1293" spans="1:10" x14ac:dyDescent="0.3">
      <c r="A1293" s="2">
        <v>190</v>
      </c>
      <c r="B1293">
        <f t="shared" si="181"/>
        <v>0</v>
      </c>
      <c r="C1293">
        <f t="shared" si="182"/>
        <v>0</v>
      </c>
      <c r="D1293">
        <f t="shared" si="180"/>
        <v>1</v>
      </c>
      <c r="E1293">
        <f t="shared" si="183"/>
        <v>0</v>
      </c>
      <c r="F1293">
        <f t="shared" si="184"/>
        <v>0</v>
      </c>
      <c r="G1293">
        <f t="shared" si="185"/>
        <v>0</v>
      </c>
      <c r="H1293">
        <f t="shared" si="186"/>
        <v>0</v>
      </c>
      <c r="I1293">
        <f t="shared" si="187"/>
        <v>0</v>
      </c>
      <c r="J1293">
        <f t="shared" si="188"/>
        <v>0</v>
      </c>
    </row>
    <row r="1294" spans="1:10" x14ac:dyDescent="0.3">
      <c r="A1294" s="2">
        <v>190</v>
      </c>
      <c r="B1294">
        <f t="shared" si="181"/>
        <v>0</v>
      </c>
      <c r="C1294">
        <f t="shared" si="182"/>
        <v>0</v>
      </c>
      <c r="D1294">
        <f t="shared" si="180"/>
        <v>1</v>
      </c>
      <c r="E1294">
        <f t="shared" si="183"/>
        <v>0</v>
      </c>
      <c r="F1294">
        <f t="shared" si="184"/>
        <v>0</v>
      </c>
      <c r="G1294">
        <f t="shared" si="185"/>
        <v>0</v>
      </c>
      <c r="H1294">
        <f t="shared" si="186"/>
        <v>0</v>
      </c>
      <c r="I1294">
        <f t="shared" si="187"/>
        <v>0</v>
      </c>
      <c r="J1294">
        <f t="shared" si="188"/>
        <v>0</v>
      </c>
    </row>
    <row r="1295" spans="1:10" x14ac:dyDescent="0.3">
      <c r="A1295" s="2">
        <v>190</v>
      </c>
      <c r="B1295">
        <f t="shared" si="181"/>
        <v>0</v>
      </c>
      <c r="C1295">
        <f t="shared" si="182"/>
        <v>0</v>
      </c>
      <c r="D1295">
        <f t="shared" si="180"/>
        <v>1</v>
      </c>
      <c r="E1295">
        <f t="shared" si="183"/>
        <v>0</v>
      </c>
      <c r="F1295">
        <f t="shared" si="184"/>
        <v>0</v>
      </c>
      <c r="G1295">
        <f t="shared" si="185"/>
        <v>0</v>
      </c>
      <c r="H1295">
        <f t="shared" si="186"/>
        <v>0</v>
      </c>
      <c r="I1295">
        <f t="shared" si="187"/>
        <v>0</v>
      </c>
      <c r="J1295">
        <f t="shared" si="188"/>
        <v>0</v>
      </c>
    </row>
    <row r="1296" spans="1:10" x14ac:dyDescent="0.3">
      <c r="A1296" s="2">
        <v>191</v>
      </c>
      <c r="B1296">
        <f t="shared" si="181"/>
        <v>0</v>
      </c>
      <c r="C1296">
        <f t="shared" si="182"/>
        <v>0</v>
      </c>
      <c r="D1296">
        <f t="shared" si="180"/>
        <v>1</v>
      </c>
      <c r="E1296">
        <f t="shared" si="183"/>
        <v>0</v>
      </c>
      <c r="F1296">
        <f t="shared" si="184"/>
        <v>0</v>
      </c>
      <c r="G1296">
        <f t="shared" si="185"/>
        <v>0</v>
      </c>
      <c r="H1296">
        <f t="shared" si="186"/>
        <v>0</v>
      </c>
      <c r="I1296">
        <f t="shared" si="187"/>
        <v>0</v>
      </c>
      <c r="J1296">
        <f t="shared" si="188"/>
        <v>0</v>
      </c>
    </row>
    <row r="1297" spans="1:10" x14ac:dyDescent="0.3">
      <c r="A1297" s="2">
        <v>191</v>
      </c>
      <c r="B1297">
        <f t="shared" si="181"/>
        <v>0</v>
      </c>
      <c r="C1297">
        <f t="shared" si="182"/>
        <v>0</v>
      </c>
      <c r="D1297">
        <f t="shared" si="180"/>
        <v>1</v>
      </c>
      <c r="E1297">
        <f t="shared" si="183"/>
        <v>0</v>
      </c>
      <c r="F1297">
        <f t="shared" si="184"/>
        <v>0</v>
      </c>
      <c r="G1297">
        <f t="shared" si="185"/>
        <v>0</v>
      </c>
      <c r="H1297">
        <f t="shared" si="186"/>
        <v>0</v>
      </c>
      <c r="I1297">
        <f t="shared" si="187"/>
        <v>0</v>
      </c>
      <c r="J1297">
        <f t="shared" si="188"/>
        <v>0</v>
      </c>
    </row>
    <row r="1298" spans="1:10" x14ac:dyDescent="0.3">
      <c r="A1298" s="2">
        <v>191</v>
      </c>
      <c r="B1298">
        <f t="shared" si="181"/>
        <v>0</v>
      </c>
      <c r="C1298">
        <f t="shared" si="182"/>
        <v>0</v>
      </c>
      <c r="D1298">
        <f t="shared" si="180"/>
        <v>1</v>
      </c>
      <c r="E1298">
        <f t="shared" si="183"/>
        <v>0</v>
      </c>
      <c r="F1298">
        <f t="shared" si="184"/>
        <v>0</v>
      </c>
      <c r="G1298">
        <f t="shared" si="185"/>
        <v>0</v>
      </c>
      <c r="H1298">
        <f t="shared" si="186"/>
        <v>0</v>
      </c>
      <c r="I1298">
        <f t="shared" si="187"/>
        <v>0</v>
      </c>
      <c r="J1298">
        <f t="shared" si="188"/>
        <v>0</v>
      </c>
    </row>
    <row r="1299" spans="1:10" x14ac:dyDescent="0.3">
      <c r="A1299" s="2">
        <v>192</v>
      </c>
      <c r="B1299">
        <f t="shared" si="181"/>
        <v>0</v>
      </c>
      <c r="C1299">
        <f t="shared" si="182"/>
        <v>0</v>
      </c>
      <c r="D1299">
        <f t="shared" si="180"/>
        <v>1</v>
      </c>
      <c r="E1299">
        <f t="shared" si="183"/>
        <v>0</v>
      </c>
      <c r="F1299">
        <f t="shared" si="184"/>
        <v>0</v>
      </c>
      <c r="G1299">
        <f t="shared" si="185"/>
        <v>0</v>
      </c>
      <c r="H1299">
        <f t="shared" si="186"/>
        <v>0</v>
      </c>
      <c r="I1299">
        <f t="shared" si="187"/>
        <v>0</v>
      </c>
      <c r="J1299">
        <f t="shared" si="188"/>
        <v>0</v>
      </c>
    </row>
    <row r="1300" spans="1:10" x14ac:dyDescent="0.3">
      <c r="A1300" s="2">
        <v>192</v>
      </c>
      <c r="B1300">
        <f t="shared" si="181"/>
        <v>0</v>
      </c>
      <c r="C1300">
        <f t="shared" si="182"/>
        <v>0</v>
      </c>
      <c r="D1300">
        <f t="shared" si="180"/>
        <v>1</v>
      </c>
      <c r="E1300">
        <f t="shared" si="183"/>
        <v>0</v>
      </c>
      <c r="F1300">
        <f t="shared" si="184"/>
        <v>0</v>
      </c>
      <c r="G1300">
        <f t="shared" si="185"/>
        <v>0</v>
      </c>
      <c r="H1300">
        <f t="shared" si="186"/>
        <v>0</v>
      </c>
      <c r="I1300">
        <f t="shared" si="187"/>
        <v>0</v>
      </c>
      <c r="J1300">
        <f t="shared" si="188"/>
        <v>0</v>
      </c>
    </row>
    <row r="1301" spans="1:10" x14ac:dyDescent="0.3">
      <c r="A1301" s="2">
        <v>192</v>
      </c>
      <c r="B1301">
        <f t="shared" si="181"/>
        <v>0</v>
      </c>
      <c r="C1301">
        <f t="shared" si="182"/>
        <v>0</v>
      </c>
      <c r="D1301">
        <f t="shared" si="180"/>
        <v>1</v>
      </c>
      <c r="E1301">
        <f t="shared" si="183"/>
        <v>0</v>
      </c>
      <c r="F1301">
        <f t="shared" si="184"/>
        <v>0</v>
      </c>
      <c r="G1301">
        <f t="shared" si="185"/>
        <v>0</v>
      </c>
      <c r="H1301">
        <f t="shared" si="186"/>
        <v>0</v>
      </c>
      <c r="I1301">
        <f t="shared" si="187"/>
        <v>0</v>
      </c>
      <c r="J1301">
        <f t="shared" si="188"/>
        <v>0</v>
      </c>
    </row>
    <row r="1302" spans="1:10" x14ac:dyDescent="0.3">
      <c r="A1302" s="2">
        <v>192</v>
      </c>
      <c r="B1302">
        <f t="shared" si="181"/>
        <v>0</v>
      </c>
      <c r="C1302">
        <f t="shared" si="182"/>
        <v>0</v>
      </c>
      <c r="D1302">
        <f t="shared" si="180"/>
        <v>1</v>
      </c>
      <c r="E1302">
        <f t="shared" si="183"/>
        <v>0</v>
      </c>
      <c r="F1302">
        <f t="shared" si="184"/>
        <v>0</v>
      </c>
      <c r="G1302">
        <f t="shared" si="185"/>
        <v>0</v>
      </c>
      <c r="H1302">
        <f t="shared" si="186"/>
        <v>0</v>
      </c>
      <c r="I1302">
        <f t="shared" si="187"/>
        <v>0</v>
      </c>
      <c r="J1302">
        <f t="shared" si="188"/>
        <v>0</v>
      </c>
    </row>
    <row r="1303" spans="1:10" x14ac:dyDescent="0.3">
      <c r="A1303" s="2">
        <v>192</v>
      </c>
      <c r="B1303">
        <f t="shared" si="181"/>
        <v>0</v>
      </c>
      <c r="C1303">
        <f t="shared" si="182"/>
        <v>0</v>
      </c>
      <c r="D1303">
        <f t="shared" si="180"/>
        <v>1</v>
      </c>
      <c r="E1303">
        <f t="shared" si="183"/>
        <v>0</v>
      </c>
      <c r="F1303">
        <f t="shared" si="184"/>
        <v>0</v>
      </c>
      <c r="G1303">
        <f t="shared" si="185"/>
        <v>0</v>
      </c>
      <c r="H1303">
        <f t="shared" si="186"/>
        <v>0</v>
      </c>
      <c r="I1303">
        <f t="shared" si="187"/>
        <v>0</v>
      </c>
      <c r="J1303">
        <f t="shared" si="188"/>
        <v>0</v>
      </c>
    </row>
    <row r="1304" spans="1:10" x14ac:dyDescent="0.3">
      <c r="A1304" s="2">
        <v>192</v>
      </c>
      <c r="B1304">
        <f t="shared" si="181"/>
        <v>0</v>
      </c>
      <c r="C1304">
        <f t="shared" si="182"/>
        <v>0</v>
      </c>
      <c r="D1304">
        <f t="shared" si="180"/>
        <v>1</v>
      </c>
      <c r="E1304">
        <f t="shared" si="183"/>
        <v>0</v>
      </c>
      <c r="F1304">
        <f t="shared" si="184"/>
        <v>0</v>
      </c>
      <c r="G1304">
        <f t="shared" si="185"/>
        <v>0</v>
      </c>
      <c r="H1304">
        <f t="shared" si="186"/>
        <v>0</v>
      </c>
      <c r="I1304">
        <f t="shared" si="187"/>
        <v>0</v>
      </c>
      <c r="J1304">
        <f t="shared" si="188"/>
        <v>0</v>
      </c>
    </row>
    <row r="1305" spans="1:10" x14ac:dyDescent="0.3">
      <c r="A1305" s="2">
        <v>192</v>
      </c>
      <c r="B1305">
        <f t="shared" si="181"/>
        <v>0</v>
      </c>
      <c r="C1305">
        <f t="shared" si="182"/>
        <v>0</v>
      </c>
      <c r="D1305">
        <f t="shared" si="180"/>
        <v>1</v>
      </c>
      <c r="E1305">
        <f t="shared" si="183"/>
        <v>0</v>
      </c>
      <c r="F1305">
        <f t="shared" si="184"/>
        <v>0</v>
      </c>
      <c r="G1305">
        <f t="shared" si="185"/>
        <v>0</v>
      </c>
      <c r="H1305">
        <f t="shared" si="186"/>
        <v>0</v>
      </c>
      <c r="I1305">
        <f t="shared" si="187"/>
        <v>0</v>
      </c>
      <c r="J1305">
        <f t="shared" si="188"/>
        <v>0</v>
      </c>
    </row>
    <row r="1306" spans="1:10" x14ac:dyDescent="0.3">
      <c r="A1306" s="2">
        <v>193</v>
      </c>
      <c r="B1306">
        <f t="shared" si="181"/>
        <v>0</v>
      </c>
      <c r="C1306">
        <f t="shared" si="182"/>
        <v>0</v>
      </c>
      <c r="D1306">
        <f t="shared" si="180"/>
        <v>1</v>
      </c>
      <c r="E1306">
        <f t="shared" si="183"/>
        <v>0</v>
      </c>
      <c r="F1306">
        <f t="shared" si="184"/>
        <v>0</v>
      </c>
      <c r="G1306">
        <f t="shared" si="185"/>
        <v>0</v>
      </c>
      <c r="H1306">
        <f t="shared" si="186"/>
        <v>0</v>
      </c>
      <c r="I1306">
        <f t="shared" si="187"/>
        <v>0</v>
      </c>
      <c r="J1306">
        <f t="shared" si="188"/>
        <v>0</v>
      </c>
    </row>
    <row r="1307" spans="1:10" x14ac:dyDescent="0.3">
      <c r="A1307" s="2">
        <v>193</v>
      </c>
      <c r="B1307">
        <f t="shared" si="181"/>
        <v>0</v>
      </c>
      <c r="C1307">
        <f t="shared" si="182"/>
        <v>0</v>
      </c>
      <c r="D1307">
        <f t="shared" si="180"/>
        <v>1</v>
      </c>
      <c r="E1307">
        <f t="shared" si="183"/>
        <v>0</v>
      </c>
      <c r="F1307">
        <f t="shared" si="184"/>
        <v>0</v>
      </c>
      <c r="G1307">
        <f t="shared" si="185"/>
        <v>0</v>
      </c>
      <c r="H1307">
        <f t="shared" si="186"/>
        <v>0</v>
      </c>
      <c r="I1307">
        <f t="shared" si="187"/>
        <v>0</v>
      </c>
      <c r="J1307">
        <f t="shared" si="188"/>
        <v>0</v>
      </c>
    </row>
    <row r="1308" spans="1:10" x14ac:dyDescent="0.3">
      <c r="A1308" s="2">
        <v>193</v>
      </c>
      <c r="B1308">
        <f t="shared" si="181"/>
        <v>0</v>
      </c>
      <c r="C1308">
        <f t="shared" si="182"/>
        <v>0</v>
      </c>
      <c r="D1308">
        <f t="shared" si="180"/>
        <v>1</v>
      </c>
      <c r="E1308">
        <f t="shared" si="183"/>
        <v>0</v>
      </c>
      <c r="F1308">
        <f t="shared" si="184"/>
        <v>0</v>
      </c>
      <c r="G1308">
        <f t="shared" si="185"/>
        <v>0</v>
      </c>
      <c r="H1308">
        <f t="shared" si="186"/>
        <v>0</v>
      </c>
      <c r="I1308">
        <f t="shared" si="187"/>
        <v>0</v>
      </c>
      <c r="J1308">
        <f t="shared" si="188"/>
        <v>0</v>
      </c>
    </row>
    <row r="1309" spans="1:10" x14ac:dyDescent="0.3">
      <c r="A1309" s="2">
        <v>193</v>
      </c>
      <c r="B1309">
        <f t="shared" si="181"/>
        <v>0</v>
      </c>
      <c r="C1309">
        <f t="shared" si="182"/>
        <v>0</v>
      </c>
      <c r="D1309">
        <f t="shared" si="180"/>
        <v>1</v>
      </c>
      <c r="E1309">
        <f t="shared" si="183"/>
        <v>0</v>
      </c>
      <c r="F1309">
        <f t="shared" si="184"/>
        <v>0</v>
      </c>
      <c r="G1309">
        <f t="shared" si="185"/>
        <v>0</v>
      </c>
      <c r="H1309">
        <f t="shared" si="186"/>
        <v>0</v>
      </c>
      <c r="I1309">
        <f t="shared" si="187"/>
        <v>0</v>
      </c>
      <c r="J1309">
        <f t="shared" si="188"/>
        <v>0</v>
      </c>
    </row>
    <row r="1310" spans="1:10" x14ac:dyDescent="0.3">
      <c r="A1310" s="2">
        <v>193</v>
      </c>
      <c r="B1310">
        <f t="shared" si="181"/>
        <v>0</v>
      </c>
      <c r="C1310">
        <f t="shared" si="182"/>
        <v>0</v>
      </c>
      <c r="D1310">
        <f t="shared" si="180"/>
        <v>1</v>
      </c>
      <c r="E1310">
        <f t="shared" si="183"/>
        <v>0</v>
      </c>
      <c r="F1310">
        <f t="shared" si="184"/>
        <v>0</v>
      </c>
      <c r="G1310">
        <f t="shared" si="185"/>
        <v>0</v>
      </c>
      <c r="H1310">
        <f t="shared" si="186"/>
        <v>0</v>
      </c>
      <c r="I1310">
        <f t="shared" si="187"/>
        <v>0</v>
      </c>
      <c r="J1310">
        <f t="shared" si="188"/>
        <v>0</v>
      </c>
    </row>
    <row r="1311" spans="1:10" x14ac:dyDescent="0.3">
      <c r="A1311" s="2">
        <v>193</v>
      </c>
      <c r="B1311">
        <f t="shared" si="181"/>
        <v>0</v>
      </c>
      <c r="C1311">
        <f t="shared" si="182"/>
        <v>0</v>
      </c>
      <c r="D1311">
        <f t="shared" si="180"/>
        <v>1</v>
      </c>
      <c r="E1311">
        <f t="shared" si="183"/>
        <v>0</v>
      </c>
      <c r="F1311">
        <f t="shared" si="184"/>
        <v>0</v>
      </c>
      <c r="G1311">
        <f t="shared" si="185"/>
        <v>0</v>
      </c>
      <c r="H1311">
        <f t="shared" si="186"/>
        <v>0</v>
      </c>
      <c r="I1311">
        <f t="shared" si="187"/>
        <v>0</v>
      </c>
      <c r="J1311">
        <f t="shared" si="188"/>
        <v>0</v>
      </c>
    </row>
    <row r="1312" spans="1:10" x14ac:dyDescent="0.3">
      <c r="A1312" s="2">
        <v>194</v>
      </c>
      <c r="B1312">
        <f t="shared" si="181"/>
        <v>0</v>
      </c>
      <c r="C1312">
        <f t="shared" si="182"/>
        <v>0</v>
      </c>
      <c r="D1312">
        <f t="shared" si="180"/>
        <v>1</v>
      </c>
      <c r="E1312">
        <f t="shared" si="183"/>
        <v>0</v>
      </c>
      <c r="F1312">
        <f t="shared" si="184"/>
        <v>0</v>
      </c>
      <c r="G1312">
        <f t="shared" si="185"/>
        <v>0</v>
      </c>
      <c r="H1312">
        <f t="shared" si="186"/>
        <v>0</v>
      </c>
      <c r="I1312">
        <f t="shared" si="187"/>
        <v>0</v>
      </c>
      <c r="J1312">
        <f t="shared" si="188"/>
        <v>0</v>
      </c>
    </row>
    <row r="1313" spans="1:10" x14ac:dyDescent="0.3">
      <c r="A1313" s="2">
        <v>194</v>
      </c>
      <c r="B1313">
        <f t="shared" si="181"/>
        <v>0</v>
      </c>
      <c r="C1313">
        <f t="shared" si="182"/>
        <v>0</v>
      </c>
      <c r="D1313">
        <f t="shared" si="180"/>
        <v>1</v>
      </c>
      <c r="E1313">
        <f t="shared" si="183"/>
        <v>0</v>
      </c>
      <c r="F1313">
        <f t="shared" si="184"/>
        <v>0</v>
      </c>
      <c r="G1313">
        <f t="shared" si="185"/>
        <v>0</v>
      </c>
      <c r="H1313">
        <f t="shared" si="186"/>
        <v>0</v>
      </c>
      <c r="I1313">
        <f t="shared" si="187"/>
        <v>0</v>
      </c>
      <c r="J1313">
        <f t="shared" si="188"/>
        <v>0</v>
      </c>
    </row>
    <row r="1314" spans="1:10" x14ac:dyDescent="0.3">
      <c r="A1314" s="2">
        <v>194</v>
      </c>
      <c r="B1314">
        <f t="shared" si="181"/>
        <v>0</v>
      </c>
      <c r="C1314">
        <f t="shared" si="182"/>
        <v>0</v>
      </c>
      <c r="D1314">
        <f t="shared" si="180"/>
        <v>1</v>
      </c>
      <c r="E1314">
        <f t="shared" si="183"/>
        <v>0</v>
      </c>
      <c r="F1314">
        <f t="shared" si="184"/>
        <v>0</v>
      </c>
      <c r="G1314">
        <f t="shared" si="185"/>
        <v>0</v>
      </c>
      <c r="H1314">
        <f t="shared" si="186"/>
        <v>0</v>
      </c>
      <c r="I1314">
        <f t="shared" si="187"/>
        <v>0</v>
      </c>
      <c r="J1314">
        <f t="shared" si="188"/>
        <v>0</v>
      </c>
    </row>
    <row r="1315" spans="1:10" x14ac:dyDescent="0.3">
      <c r="A1315" s="2">
        <v>194</v>
      </c>
      <c r="B1315">
        <f t="shared" si="181"/>
        <v>0</v>
      </c>
      <c r="C1315">
        <f t="shared" si="182"/>
        <v>0</v>
      </c>
      <c r="D1315">
        <f t="shared" si="180"/>
        <v>1</v>
      </c>
      <c r="E1315">
        <f t="shared" si="183"/>
        <v>0</v>
      </c>
      <c r="F1315">
        <f t="shared" si="184"/>
        <v>0</v>
      </c>
      <c r="G1315">
        <f t="shared" si="185"/>
        <v>0</v>
      </c>
      <c r="H1315">
        <f t="shared" si="186"/>
        <v>0</v>
      </c>
      <c r="I1315">
        <f t="shared" si="187"/>
        <v>0</v>
      </c>
      <c r="J1315">
        <f t="shared" si="188"/>
        <v>0</v>
      </c>
    </row>
    <row r="1316" spans="1:10" x14ac:dyDescent="0.3">
      <c r="A1316" s="2">
        <v>194</v>
      </c>
      <c r="B1316">
        <f t="shared" si="181"/>
        <v>0</v>
      </c>
      <c r="C1316">
        <f t="shared" si="182"/>
        <v>0</v>
      </c>
      <c r="D1316">
        <f t="shared" si="180"/>
        <v>1</v>
      </c>
      <c r="E1316">
        <f t="shared" si="183"/>
        <v>0</v>
      </c>
      <c r="F1316">
        <f t="shared" si="184"/>
        <v>0</v>
      </c>
      <c r="G1316">
        <f t="shared" si="185"/>
        <v>0</v>
      </c>
      <c r="H1316">
        <f t="shared" si="186"/>
        <v>0</v>
      </c>
      <c r="I1316">
        <f t="shared" si="187"/>
        <v>0</v>
      </c>
      <c r="J1316">
        <f t="shared" si="188"/>
        <v>0</v>
      </c>
    </row>
    <row r="1317" spans="1:10" x14ac:dyDescent="0.3">
      <c r="A1317" s="2">
        <v>194</v>
      </c>
      <c r="B1317">
        <f t="shared" si="181"/>
        <v>0</v>
      </c>
      <c r="C1317">
        <f t="shared" si="182"/>
        <v>0</v>
      </c>
      <c r="D1317">
        <f t="shared" si="180"/>
        <v>1</v>
      </c>
      <c r="E1317">
        <f t="shared" si="183"/>
        <v>0</v>
      </c>
      <c r="F1317">
        <f t="shared" si="184"/>
        <v>0</v>
      </c>
      <c r="G1317">
        <f t="shared" si="185"/>
        <v>0</v>
      </c>
      <c r="H1317">
        <f t="shared" si="186"/>
        <v>0</v>
      </c>
      <c r="I1317">
        <f t="shared" si="187"/>
        <v>0</v>
      </c>
      <c r="J1317">
        <f t="shared" si="188"/>
        <v>0</v>
      </c>
    </row>
    <row r="1318" spans="1:10" x14ac:dyDescent="0.3">
      <c r="A1318" s="2">
        <v>195</v>
      </c>
      <c r="B1318">
        <f t="shared" si="181"/>
        <v>0</v>
      </c>
      <c r="C1318">
        <f t="shared" si="182"/>
        <v>0</v>
      </c>
      <c r="D1318">
        <f t="shared" si="180"/>
        <v>1</v>
      </c>
      <c r="E1318">
        <f t="shared" si="183"/>
        <v>0</v>
      </c>
      <c r="F1318">
        <f t="shared" si="184"/>
        <v>0</v>
      </c>
      <c r="G1318">
        <f t="shared" si="185"/>
        <v>0</v>
      </c>
      <c r="H1318">
        <f t="shared" si="186"/>
        <v>0</v>
      </c>
      <c r="I1318">
        <f t="shared" si="187"/>
        <v>0</v>
      </c>
      <c r="J1318">
        <f t="shared" si="188"/>
        <v>0</v>
      </c>
    </row>
    <row r="1319" spans="1:10" x14ac:dyDescent="0.3">
      <c r="A1319" s="2">
        <v>195</v>
      </c>
      <c r="B1319">
        <f t="shared" si="181"/>
        <v>0</v>
      </c>
      <c r="C1319">
        <f t="shared" si="182"/>
        <v>0</v>
      </c>
      <c r="D1319">
        <f t="shared" si="180"/>
        <v>1</v>
      </c>
      <c r="E1319">
        <f t="shared" si="183"/>
        <v>0</v>
      </c>
      <c r="F1319">
        <f t="shared" si="184"/>
        <v>0</v>
      </c>
      <c r="G1319">
        <f t="shared" si="185"/>
        <v>0</v>
      </c>
      <c r="H1319">
        <f t="shared" si="186"/>
        <v>0</v>
      </c>
      <c r="I1319">
        <f t="shared" si="187"/>
        <v>0</v>
      </c>
      <c r="J1319">
        <f t="shared" si="188"/>
        <v>0</v>
      </c>
    </row>
    <row r="1320" spans="1:10" x14ac:dyDescent="0.3">
      <c r="A1320" s="2">
        <v>195</v>
      </c>
      <c r="B1320">
        <f t="shared" si="181"/>
        <v>0</v>
      </c>
      <c r="C1320">
        <f t="shared" si="182"/>
        <v>0</v>
      </c>
      <c r="D1320">
        <f t="shared" si="180"/>
        <v>1</v>
      </c>
      <c r="E1320">
        <f t="shared" si="183"/>
        <v>0</v>
      </c>
      <c r="F1320">
        <f t="shared" si="184"/>
        <v>0</v>
      </c>
      <c r="G1320">
        <f t="shared" si="185"/>
        <v>0</v>
      </c>
      <c r="H1320">
        <f t="shared" si="186"/>
        <v>0</v>
      </c>
      <c r="I1320">
        <f t="shared" si="187"/>
        <v>0</v>
      </c>
      <c r="J1320">
        <f t="shared" si="188"/>
        <v>0</v>
      </c>
    </row>
    <row r="1321" spans="1:10" x14ac:dyDescent="0.3">
      <c r="A1321" s="2">
        <v>195</v>
      </c>
      <c r="B1321">
        <f t="shared" si="181"/>
        <v>0</v>
      </c>
      <c r="C1321">
        <f t="shared" si="182"/>
        <v>0</v>
      </c>
      <c r="D1321">
        <f t="shared" si="180"/>
        <v>1</v>
      </c>
      <c r="E1321">
        <f t="shared" si="183"/>
        <v>0</v>
      </c>
      <c r="F1321">
        <f t="shared" si="184"/>
        <v>0</v>
      </c>
      <c r="G1321">
        <f t="shared" si="185"/>
        <v>0</v>
      </c>
      <c r="H1321">
        <f t="shared" si="186"/>
        <v>0</v>
      </c>
      <c r="I1321">
        <f t="shared" si="187"/>
        <v>0</v>
      </c>
      <c r="J1321">
        <f t="shared" si="188"/>
        <v>0</v>
      </c>
    </row>
    <row r="1322" spans="1:10" x14ac:dyDescent="0.3">
      <c r="A1322" s="2">
        <v>195</v>
      </c>
      <c r="B1322">
        <f t="shared" si="181"/>
        <v>0</v>
      </c>
      <c r="C1322">
        <f t="shared" si="182"/>
        <v>0</v>
      </c>
      <c r="D1322">
        <f t="shared" si="180"/>
        <v>1</v>
      </c>
      <c r="E1322">
        <f t="shared" si="183"/>
        <v>0</v>
      </c>
      <c r="F1322">
        <f t="shared" si="184"/>
        <v>0</v>
      </c>
      <c r="G1322">
        <f t="shared" si="185"/>
        <v>0</v>
      </c>
      <c r="H1322">
        <f t="shared" si="186"/>
        <v>0</v>
      </c>
      <c r="I1322">
        <f t="shared" si="187"/>
        <v>0</v>
      </c>
      <c r="J1322">
        <f t="shared" si="188"/>
        <v>0</v>
      </c>
    </row>
    <row r="1323" spans="1:10" x14ac:dyDescent="0.3">
      <c r="A1323" s="2">
        <v>196</v>
      </c>
      <c r="B1323">
        <f t="shared" si="181"/>
        <v>0</v>
      </c>
      <c r="C1323">
        <f t="shared" si="182"/>
        <v>0</v>
      </c>
      <c r="D1323">
        <f t="shared" si="180"/>
        <v>1</v>
      </c>
      <c r="E1323">
        <f t="shared" si="183"/>
        <v>0</v>
      </c>
      <c r="F1323">
        <f t="shared" si="184"/>
        <v>0</v>
      </c>
      <c r="G1323">
        <f t="shared" si="185"/>
        <v>0</v>
      </c>
      <c r="H1323">
        <f t="shared" si="186"/>
        <v>0</v>
      </c>
      <c r="I1323">
        <f t="shared" si="187"/>
        <v>0</v>
      </c>
      <c r="J1323">
        <f t="shared" si="188"/>
        <v>0</v>
      </c>
    </row>
    <row r="1324" spans="1:10" x14ac:dyDescent="0.3">
      <c r="A1324" s="2">
        <v>196</v>
      </c>
      <c r="B1324">
        <f t="shared" si="181"/>
        <v>0</v>
      </c>
      <c r="C1324">
        <f t="shared" si="182"/>
        <v>0</v>
      </c>
      <c r="D1324">
        <f t="shared" si="180"/>
        <v>1</v>
      </c>
      <c r="E1324">
        <f t="shared" si="183"/>
        <v>0</v>
      </c>
      <c r="F1324">
        <f t="shared" si="184"/>
        <v>0</v>
      </c>
      <c r="G1324">
        <f t="shared" si="185"/>
        <v>0</v>
      </c>
      <c r="H1324">
        <f t="shared" si="186"/>
        <v>0</v>
      </c>
      <c r="I1324">
        <f t="shared" si="187"/>
        <v>0</v>
      </c>
      <c r="J1324">
        <f t="shared" si="188"/>
        <v>0</v>
      </c>
    </row>
    <row r="1325" spans="1:10" x14ac:dyDescent="0.3">
      <c r="A1325" s="2">
        <v>196</v>
      </c>
      <c r="B1325">
        <f t="shared" si="181"/>
        <v>0</v>
      </c>
      <c r="C1325">
        <f t="shared" si="182"/>
        <v>0</v>
      </c>
      <c r="D1325">
        <f t="shared" si="180"/>
        <v>1</v>
      </c>
      <c r="E1325">
        <f t="shared" si="183"/>
        <v>0</v>
      </c>
      <c r="F1325">
        <f t="shared" si="184"/>
        <v>0</v>
      </c>
      <c r="G1325">
        <f t="shared" si="185"/>
        <v>0</v>
      </c>
      <c r="H1325">
        <f t="shared" si="186"/>
        <v>0</v>
      </c>
      <c r="I1325">
        <f t="shared" si="187"/>
        <v>0</v>
      </c>
      <c r="J1325">
        <f t="shared" si="188"/>
        <v>0</v>
      </c>
    </row>
    <row r="1326" spans="1:10" x14ac:dyDescent="0.3">
      <c r="A1326" s="2">
        <v>196</v>
      </c>
      <c r="B1326">
        <f t="shared" si="181"/>
        <v>0</v>
      </c>
      <c r="C1326">
        <f t="shared" si="182"/>
        <v>0</v>
      </c>
      <c r="D1326">
        <f t="shared" si="180"/>
        <v>1</v>
      </c>
      <c r="E1326">
        <f t="shared" si="183"/>
        <v>0</v>
      </c>
      <c r="F1326">
        <f t="shared" si="184"/>
        <v>0</v>
      </c>
      <c r="G1326">
        <f t="shared" si="185"/>
        <v>0</v>
      </c>
      <c r="H1326">
        <f t="shared" si="186"/>
        <v>0</v>
      </c>
      <c r="I1326">
        <f t="shared" si="187"/>
        <v>0</v>
      </c>
      <c r="J1326">
        <f t="shared" si="188"/>
        <v>0</v>
      </c>
    </row>
    <row r="1327" spans="1:10" x14ac:dyDescent="0.3">
      <c r="A1327" s="2">
        <v>196</v>
      </c>
      <c r="B1327">
        <f t="shared" si="181"/>
        <v>0</v>
      </c>
      <c r="C1327">
        <f t="shared" si="182"/>
        <v>0</v>
      </c>
      <c r="D1327">
        <f t="shared" si="180"/>
        <v>1</v>
      </c>
      <c r="E1327">
        <f t="shared" si="183"/>
        <v>0</v>
      </c>
      <c r="F1327">
        <f t="shared" si="184"/>
        <v>0</v>
      </c>
      <c r="G1327">
        <f t="shared" si="185"/>
        <v>0</v>
      </c>
      <c r="H1327">
        <f t="shared" si="186"/>
        <v>0</v>
      </c>
      <c r="I1327">
        <f t="shared" si="187"/>
        <v>0</v>
      </c>
      <c r="J1327">
        <f t="shared" si="188"/>
        <v>0</v>
      </c>
    </row>
    <row r="1328" spans="1:10" x14ac:dyDescent="0.3">
      <c r="A1328" s="2">
        <v>196</v>
      </c>
      <c r="B1328">
        <f t="shared" si="181"/>
        <v>0</v>
      </c>
      <c r="C1328">
        <f t="shared" si="182"/>
        <v>0</v>
      </c>
      <c r="D1328">
        <f t="shared" si="180"/>
        <v>1</v>
      </c>
      <c r="E1328">
        <f t="shared" si="183"/>
        <v>0</v>
      </c>
      <c r="F1328">
        <f t="shared" si="184"/>
        <v>0</v>
      </c>
      <c r="G1328">
        <f t="shared" si="185"/>
        <v>0</v>
      </c>
      <c r="H1328">
        <f t="shared" si="186"/>
        <v>0</v>
      </c>
      <c r="I1328">
        <f t="shared" si="187"/>
        <v>0</v>
      </c>
      <c r="J1328">
        <f t="shared" si="188"/>
        <v>0</v>
      </c>
    </row>
    <row r="1329" spans="1:10" x14ac:dyDescent="0.3">
      <c r="A1329" s="2">
        <v>196</v>
      </c>
      <c r="B1329">
        <f t="shared" si="181"/>
        <v>0</v>
      </c>
      <c r="C1329">
        <f t="shared" si="182"/>
        <v>0</v>
      </c>
      <c r="D1329">
        <f t="shared" si="180"/>
        <v>1</v>
      </c>
      <c r="E1329">
        <f t="shared" si="183"/>
        <v>0</v>
      </c>
      <c r="F1329">
        <f t="shared" si="184"/>
        <v>0</v>
      </c>
      <c r="G1329">
        <f t="shared" si="185"/>
        <v>0</v>
      </c>
      <c r="H1329">
        <f t="shared" si="186"/>
        <v>0</v>
      </c>
      <c r="I1329">
        <f t="shared" si="187"/>
        <v>0</v>
      </c>
      <c r="J1329">
        <f t="shared" si="188"/>
        <v>0</v>
      </c>
    </row>
    <row r="1330" spans="1:10" x14ac:dyDescent="0.3">
      <c r="A1330" s="2">
        <v>196</v>
      </c>
      <c r="B1330">
        <f t="shared" si="181"/>
        <v>0</v>
      </c>
      <c r="C1330">
        <f t="shared" si="182"/>
        <v>0</v>
      </c>
      <c r="D1330">
        <f t="shared" si="180"/>
        <v>1</v>
      </c>
      <c r="E1330">
        <f t="shared" si="183"/>
        <v>0</v>
      </c>
      <c r="F1330">
        <f t="shared" si="184"/>
        <v>0</v>
      </c>
      <c r="G1330">
        <f t="shared" si="185"/>
        <v>0</v>
      </c>
      <c r="H1330">
        <f t="shared" si="186"/>
        <v>0</v>
      </c>
      <c r="I1330">
        <f t="shared" si="187"/>
        <v>0</v>
      </c>
      <c r="J1330">
        <f t="shared" si="188"/>
        <v>0</v>
      </c>
    </row>
    <row r="1331" spans="1:10" x14ac:dyDescent="0.3">
      <c r="A1331" s="2">
        <v>196</v>
      </c>
      <c r="B1331">
        <f t="shared" si="181"/>
        <v>0</v>
      </c>
      <c r="C1331">
        <f t="shared" si="182"/>
        <v>0</v>
      </c>
      <c r="D1331">
        <f t="shared" si="180"/>
        <v>1</v>
      </c>
      <c r="E1331">
        <f t="shared" si="183"/>
        <v>0</v>
      </c>
      <c r="F1331">
        <f t="shared" si="184"/>
        <v>0</v>
      </c>
      <c r="G1331">
        <f t="shared" si="185"/>
        <v>0</v>
      </c>
      <c r="H1331">
        <f t="shared" si="186"/>
        <v>0</v>
      </c>
      <c r="I1331">
        <f t="shared" si="187"/>
        <v>0</v>
      </c>
      <c r="J1331">
        <f t="shared" si="188"/>
        <v>0</v>
      </c>
    </row>
    <row r="1332" spans="1:10" x14ac:dyDescent="0.3">
      <c r="A1332" s="2">
        <v>197</v>
      </c>
      <c r="B1332">
        <f t="shared" si="181"/>
        <v>0</v>
      </c>
      <c r="C1332">
        <f t="shared" si="182"/>
        <v>0</v>
      </c>
      <c r="D1332">
        <f t="shared" si="180"/>
        <v>1</v>
      </c>
      <c r="E1332">
        <f t="shared" si="183"/>
        <v>0</v>
      </c>
      <c r="F1332">
        <f t="shared" si="184"/>
        <v>0</v>
      </c>
      <c r="G1332">
        <f t="shared" si="185"/>
        <v>0</v>
      </c>
      <c r="H1332">
        <f t="shared" si="186"/>
        <v>0</v>
      </c>
      <c r="I1332">
        <f t="shared" si="187"/>
        <v>0</v>
      </c>
      <c r="J1332">
        <f t="shared" si="188"/>
        <v>0</v>
      </c>
    </row>
    <row r="1333" spans="1:10" x14ac:dyDescent="0.3">
      <c r="A1333" s="2">
        <v>197</v>
      </c>
      <c r="B1333">
        <f t="shared" si="181"/>
        <v>0</v>
      </c>
      <c r="C1333">
        <f t="shared" si="182"/>
        <v>0</v>
      </c>
      <c r="D1333">
        <f t="shared" si="180"/>
        <v>1</v>
      </c>
      <c r="E1333">
        <f t="shared" si="183"/>
        <v>0</v>
      </c>
      <c r="F1333">
        <f t="shared" si="184"/>
        <v>0</v>
      </c>
      <c r="G1333">
        <f t="shared" si="185"/>
        <v>0</v>
      </c>
      <c r="H1333">
        <f t="shared" si="186"/>
        <v>0</v>
      </c>
      <c r="I1333">
        <f t="shared" si="187"/>
        <v>0</v>
      </c>
      <c r="J1333">
        <f t="shared" si="188"/>
        <v>0</v>
      </c>
    </row>
    <row r="1334" spans="1:10" x14ac:dyDescent="0.3">
      <c r="A1334" s="2">
        <v>197</v>
      </c>
      <c r="B1334">
        <f t="shared" si="181"/>
        <v>0</v>
      </c>
      <c r="C1334">
        <f t="shared" si="182"/>
        <v>0</v>
      </c>
      <c r="D1334">
        <f t="shared" si="180"/>
        <v>1</v>
      </c>
      <c r="E1334">
        <f t="shared" si="183"/>
        <v>0</v>
      </c>
      <c r="F1334">
        <f t="shared" si="184"/>
        <v>0</v>
      </c>
      <c r="G1334">
        <f t="shared" si="185"/>
        <v>0</v>
      </c>
      <c r="H1334">
        <f t="shared" si="186"/>
        <v>0</v>
      </c>
      <c r="I1334">
        <f t="shared" si="187"/>
        <v>0</v>
      </c>
      <c r="J1334">
        <f t="shared" si="188"/>
        <v>0</v>
      </c>
    </row>
    <row r="1335" spans="1:10" x14ac:dyDescent="0.3">
      <c r="A1335" s="2">
        <v>197</v>
      </c>
      <c r="B1335">
        <f t="shared" si="181"/>
        <v>0</v>
      </c>
      <c r="C1335">
        <f t="shared" si="182"/>
        <v>0</v>
      </c>
      <c r="D1335">
        <f t="shared" si="180"/>
        <v>1</v>
      </c>
      <c r="E1335">
        <f t="shared" si="183"/>
        <v>0</v>
      </c>
      <c r="F1335">
        <f t="shared" si="184"/>
        <v>0</v>
      </c>
      <c r="G1335">
        <f t="shared" si="185"/>
        <v>0</v>
      </c>
      <c r="H1335">
        <f t="shared" si="186"/>
        <v>0</v>
      </c>
      <c r="I1335">
        <f t="shared" si="187"/>
        <v>0</v>
      </c>
      <c r="J1335">
        <f t="shared" si="188"/>
        <v>0</v>
      </c>
    </row>
    <row r="1336" spans="1:10" x14ac:dyDescent="0.3">
      <c r="A1336" s="2">
        <v>197</v>
      </c>
      <c r="B1336">
        <f t="shared" si="181"/>
        <v>0</v>
      </c>
      <c r="C1336">
        <f t="shared" si="182"/>
        <v>0</v>
      </c>
      <c r="D1336">
        <f t="shared" si="180"/>
        <v>1</v>
      </c>
      <c r="E1336">
        <f t="shared" si="183"/>
        <v>0</v>
      </c>
      <c r="F1336">
        <f t="shared" si="184"/>
        <v>0</v>
      </c>
      <c r="G1336">
        <f t="shared" si="185"/>
        <v>0</v>
      </c>
      <c r="H1336">
        <f t="shared" si="186"/>
        <v>0</v>
      </c>
      <c r="I1336">
        <f t="shared" si="187"/>
        <v>0</v>
      </c>
      <c r="J1336">
        <f t="shared" si="188"/>
        <v>0</v>
      </c>
    </row>
    <row r="1337" spans="1:10" x14ac:dyDescent="0.3">
      <c r="A1337" s="2">
        <v>198</v>
      </c>
      <c r="B1337">
        <f t="shared" si="181"/>
        <v>0</v>
      </c>
      <c r="C1337">
        <f t="shared" si="182"/>
        <v>0</v>
      </c>
      <c r="D1337">
        <f t="shared" si="180"/>
        <v>1</v>
      </c>
      <c r="E1337">
        <f t="shared" si="183"/>
        <v>0</v>
      </c>
      <c r="F1337">
        <f t="shared" si="184"/>
        <v>0</v>
      </c>
      <c r="G1337">
        <f t="shared" si="185"/>
        <v>0</v>
      </c>
      <c r="H1337">
        <f t="shared" si="186"/>
        <v>0</v>
      </c>
      <c r="I1337">
        <f t="shared" si="187"/>
        <v>0</v>
      </c>
      <c r="J1337">
        <f t="shared" si="188"/>
        <v>0</v>
      </c>
    </row>
    <row r="1338" spans="1:10" x14ac:dyDescent="0.3">
      <c r="A1338" s="2">
        <v>198</v>
      </c>
      <c r="B1338">
        <f t="shared" si="181"/>
        <v>0</v>
      </c>
      <c r="C1338">
        <f t="shared" si="182"/>
        <v>0</v>
      </c>
      <c r="D1338">
        <f t="shared" si="180"/>
        <v>1</v>
      </c>
      <c r="E1338">
        <f t="shared" si="183"/>
        <v>0</v>
      </c>
      <c r="F1338">
        <f t="shared" si="184"/>
        <v>0</v>
      </c>
      <c r="G1338">
        <f t="shared" si="185"/>
        <v>0</v>
      </c>
      <c r="H1338">
        <f t="shared" si="186"/>
        <v>0</v>
      </c>
      <c r="I1338">
        <f t="shared" si="187"/>
        <v>0</v>
      </c>
      <c r="J1338">
        <f t="shared" si="188"/>
        <v>0</v>
      </c>
    </row>
    <row r="1339" spans="1:10" x14ac:dyDescent="0.3">
      <c r="A1339" s="2">
        <v>198</v>
      </c>
      <c r="B1339">
        <f t="shared" si="181"/>
        <v>0</v>
      </c>
      <c r="C1339">
        <f t="shared" si="182"/>
        <v>0</v>
      </c>
      <c r="D1339">
        <f t="shared" si="180"/>
        <v>1</v>
      </c>
      <c r="E1339">
        <f t="shared" si="183"/>
        <v>0</v>
      </c>
      <c r="F1339">
        <f t="shared" si="184"/>
        <v>0</v>
      </c>
      <c r="G1339">
        <f t="shared" si="185"/>
        <v>0</v>
      </c>
      <c r="H1339">
        <f t="shared" si="186"/>
        <v>0</v>
      </c>
      <c r="I1339">
        <f t="shared" si="187"/>
        <v>0</v>
      </c>
      <c r="J1339">
        <f t="shared" si="188"/>
        <v>0</v>
      </c>
    </row>
    <row r="1340" spans="1:10" x14ac:dyDescent="0.3">
      <c r="A1340" s="2">
        <v>198</v>
      </c>
      <c r="B1340">
        <f t="shared" si="181"/>
        <v>0</v>
      </c>
      <c r="C1340">
        <f t="shared" si="182"/>
        <v>0</v>
      </c>
      <c r="D1340">
        <f t="shared" si="180"/>
        <v>1</v>
      </c>
      <c r="E1340">
        <f t="shared" si="183"/>
        <v>0</v>
      </c>
      <c r="F1340">
        <f t="shared" si="184"/>
        <v>0</v>
      </c>
      <c r="G1340">
        <f t="shared" si="185"/>
        <v>0</v>
      </c>
      <c r="H1340">
        <f t="shared" si="186"/>
        <v>0</v>
      </c>
      <c r="I1340">
        <f t="shared" si="187"/>
        <v>0</v>
      </c>
      <c r="J1340">
        <f t="shared" si="188"/>
        <v>0</v>
      </c>
    </row>
    <row r="1341" spans="1:10" x14ac:dyDescent="0.3">
      <c r="A1341" s="2">
        <v>199</v>
      </c>
      <c r="B1341">
        <f t="shared" si="181"/>
        <v>0</v>
      </c>
      <c r="C1341">
        <f t="shared" si="182"/>
        <v>0</v>
      </c>
      <c r="D1341">
        <f t="shared" si="180"/>
        <v>1</v>
      </c>
      <c r="E1341">
        <f t="shared" si="183"/>
        <v>0</v>
      </c>
      <c r="F1341">
        <f t="shared" si="184"/>
        <v>0</v>
      </c>
      <c r="G1341">
        <f t="shared" si="185"/>
        <v>0</v>
      </c>
      <c r="H1341">
        <f t="shared" si="186"/>
        <v>0</v>
      </c>
      <c r="I1341">
        <f t="shared" si="187"/>
        <v>0</v>
      </c>
      <c r="J1341">
        <f t="shared" si="188"/>
        <v>0</v>
      </c>
    </row>
    <row r="1342" spans="1:10" x14ac:dyDescent="0.3">
      <c r="A1342" s="2">
        <v>199</v>
      </c>
      <c r="B1342">
        <f t="shared" si="181"/>
        <v>0</v>
      </c>
      <c r="C1342">
        <f t="shared" si="182"/>
        <v>0</v>
      </c>
      <c r="D1342">
        <f t="shared" si="180"/>
        <v>1</v>
      </c>
      <c r="E1342">
        <f t="shared" si="183"/>
        <v>0</v>
      </c>
      <c r="F1342">
        <f t="shared" si="184"/>
        <v>0</v>
      </c>
      <c r="G1342">
        <f t="shared" si="185"/>
        <v>0</v>
      </c>
      <c r="H1342">
        <f t="shared" si="186"/>
        <v>0</v>
      </c>
      <c r="I1342">
        <f t="shared" si="187"/>
        <v>0</v>
      </c>
      <c r="J1342">
        <f t="shared" si="188"/>
        <v>0</v>
      </c>
    </row>
    <row r="1343" spans="1:10" x14ac:dyDescent="0.3">
      <c r="A1343" s="2">
        <v>199</v>
      </c>
      <c r="B1343">
        <f t="shared" si="181"/>
        <v>0</v>
      </c>
      <c r="C1343">
        <f t="shared" si="182"/>
        <v>0</v>
      </c>
      <c r="D1343">
        <f t="shared" si="180"/>
        <v>1</v>
      </c>
      <c r="E1343">
        <f t="shared" si="183"/>
        <v>0</v>
      </c>
      <c r="F1343">
        <f t="shared" si="184"/>
        <v>0</v>
      </c>
      <c r="G1343">
        <f t="shared" si="185"/>
        <v>0</v>
      </c>
      <c r="H1343">
        <f t="shared" si="186"/>
        <v>0</v>
      </c>
      <c r="I1343">
        <f t="shared" si="187"/>
        <v>0</v>
      </c>
      <c r="J1343">
        <f t="shared" si="188"/>
        <v>0</v>
      </c>
    </row>
    <row r="1344" spans="1:10" x14ac:dyDescent="0.3">
      <c r="A1344" s="2">
        <v>199</v>
      </c>
      <c r="B1344">
        <f t="shared" si="181"/>
        <v>0</v>
      </c>
      <c r="C1344">
        <f t="shared" si="182"/>
        <v>0</v>
      </c>
      <c r="D1344">
        <f t="shared" si="180"/>
        <v>1</v>
      </c>
      <c r="E1344">
        <f t="shared" si="183"/>
        <v>0</v>
      </c>
      <c r="F1344">
        <f t="shared" si="184"/>
        <v>0</v>
      </c>
      <c r="G1344">
        <f t="shared" si="185"/>
        <v>0</v>
      </c>
      <c r="H1344">
        <f t="shared" si="186"/>
        <v>0</v>
      </c>
      <c r="I1344">
        <f t="shared" si="187"/>
        <v>0</v>
      </c>
      <c r="J1344">
        <f t="shared" si="188"/>
        <v>0</v>
      </c>
    </row>
    <row r="1345" spans="1:10" x14ac:dyDescent="0.3">
      <c r="A1345" s="2">
        <v>199</v>
      </c>
      <c r="B1345">
        <f t="shared" si="181"/>
        <v>0</v>
      </c>
      <c r="C1345">
        <f t="shared" si="182"/>
        <v>0</v>
      </c>
      <c r="D1345">
        <f t="shared" ref="D1345:D1408" si="189" xml:space="preserve"> IF(AND(100&lt;A1345, A1345&lt;301), 1, 0)</f>
        <v>1</v>
      </c>
      <c r="E1345">
        <f t="shared" si="183"/>
        <v>0</v>
      </c>
      <c r="F1345">
        <f t="shared" si="184"/>
        <v>0</v>
      </c>
      <c r="G1345">
        <f t="shared" si="185"/>
        <v>0</v>
      </c>
      <c r="H1345">
        <f t="shared" si="186"/>
        <v>0</v>
      </c>
      <c r="I1345">
        <f t="shared" si="187"/>
        <v>0</v>
      </c>
      <c r="J1345">
        <f t="shared" si="188"/>
        <v>0</v>
      </c>
    </row>
    <row r="1346" spans="1:10" x14ac:dyDescent="0.3">
      <c r="A1346" s="2">
        <v>199</v>
      </c>
      <c r="B1346">
        <f t="shared" ref="B1346:B1409" si="190" xml:space="preserve"> IF(A1346&lt;51, 1, 0)</f>
        <v>0</v>
      </c>
      <c r="C1346">
        <f t="shared" ref="C1346:C1409" si="191" xml:space="preserve"> IF(AND(50&lt;A1346, A1346&lt;101), 1, 0)</f>
        <v>0</v>
      </c>
      <c r="D1346">
        <f t="shared" si="189"/>
        <v>1</v>
      </c>
      <c r="E1346">
        <f t="shared" ref="E1346:E1409" si="192" xml:space="preserve"> IF(AND(300&lt;A1346, A1346&lt;501), 1, 0)</f>
        <v>0</v>
      </c>
      <c r="F1346">
        <f t="shared" ref="F1346:F1409" si="193" xml:space="preserve"> IF(AND(500&lt;A1346, A1346&lt;701), 1, 0)</f>
        <v>0</v>
      </c>
      <c r="G1346">
        <f t="shared" ref="G1346:G1409" si="194" xml:space="preserve"> IF(AND(700&lt;A1346, A1346&lt;901), 1, 0)</f>
        <v>0</v>
      </c>
      <c r="H1346">
        <f t="shared" ref="H1346:H1409" si="195" xml:space="preserve"> IF(AND(900&lt;A1346, A1346&lt;1101), 1, 0)</f>
        <v>0</v>
      </c>
      <c r="I1346">
        <f t="shared" ref="I1346:I1409" si="196" xml:space="preserve"> IF(AND(1100&lt;A1346, A1346&lt;2000), 1, 0)</f>
        <v>0</v>
      </c>
      <c r="J1346">
        <f t="shared" ref="J1346:J1409" si="197" xml:space="preserve"> IF(AND(2000&lt;A1346, A1346&lt;4000), 1, 0)</f>
        <v>0</v>
      </c>
    </row>
    <row r="1347" spans="1:10" x14ac:dyDescent="0.3">
      <c r="A1347" s="2">
        <v>200</v>
      </c>
      <c r="B1347">
        <f t="shared" si="190"/>
        <v>0</v>
      </c>
      <c r="C1347">
        <f t="shared" si="191"/>
        <v>0</v>
      </c>
      <c r="D1347">
        <f t="shared" si="189"/>
        <v>1</v>
      </c>
      <c r="E1347">
        <f t="shared" si="192"/>
        <v>0</v>
      </c>
      <c r="F1347">
        <f t="shared" si="193"/>
        <v>0</v>
      </c>
      <c r="G1347">
        <f t="shared" si="194"/>
        <v>0</v>
      </c>
      <c r="H1347">
        <f t="shared" si="195"/>
        <v>0</v>
      </c>
      <c r="I1347">
        <f t="shared" si="196"/>
        <v>0</v>
      </c>
      <c r="J1347">
        <f t="shared" si="197"/>
        <v>0</v>
      </c>
    </row>
    <row r="1348" spans="1:10" x14ac:dyDescent="0.3">
      <c r="A1348" s="2">
        <v>200</v>
      </c>
      <c r="B1348">
        <f t="shared" si="190"/>
        <v>0</v>
      </c>
      <c r="C1348">
        <f t="shared" si="191"/>
        <v>0</v>
      </c>
      <c r="D1348">
        <f t="shared" si="189"/>
        <v>1</v>
      </c>
      <c r="E1348">
        <f t="shared" si="192"/>
        <v>0</v>
      </c>
      <c r="F1348">
        <f t="shared" si="193"/>
        <v>0</v>
      </c>
      <c r="G1348">
        <f t="shared" si="194"/>
        <v>0</v>
      </c>
      <c r="H1348">
        <f t="shared" si="195"/>
        <v>0</v>
      </c>
      <c r="I1348">
        <f t="shared" si="196"/>
        <v>0</v>
      </c>
      <c r="J1348">
        <f t="shared" si="197"/>
        <v>0</v>
      </c>
    </row>
    <row r="1349" spans="1:10" x14ac:dyDescent="0.3">
      <c r="A1349" s="2">
        <v>200</v>
      </c>
      <c r="B1349">
        <f t="shared" si="190"/>
        <v>0</v>
      </c>
      <c r="C1349">
        <f t="shared" si="191"/>
        <v>0</v>
      </c>
      <c r="D1349">
        <f t="shared" si="189"/>
        <v>1</v>
      </c>
      <c r="E1349">
        <f t="shared" si="192"/>
        <v>0</v>
      </c>
      <c r="F1349">
        <f t="shared" si="193"/>
        <v>0</v>
      </c>
      <c r="G1349">
        <f t="shared" si="194"/>
        <v>0</v>
      </c>
      <c r="H1349">
        <f t="shared" si="195"/>
        <v>0</v>
      </c>
      <c r="I1349">
        <f t="shared" si="196"/>
        <v>0</v>
      </c>
      <c r="J1349">
        <f t="shared" si="197"/>
        <v>0</v>
      </c>
    </row>
    <row r="1350" spans="1:10" x14ac:dyDescent="0.3">
      <c r="A1350" s="2">
        <v>200</v>
      </c>
      <c r="B1350">
        <f t="shared" si="190"/>
        <v>0</v>
      </c>
      <c r="C1350">
        <f t="shared" si="191"/>
        <v>0</v>
      </c>
      <c r="D1350">
        <f t="shared" si="189"/>
        <v>1</v>
      </c>
      <c r="E1350">
        <f t="shared" si="192"/>
        <v>0</v>
      </c>
      <c r="F1350">
        <f t="shared" si="193"/>
        <v>0</v>
      </c>
      <c r="G1350">
        <f t="shared" si="194"/>
        <v>0</v>
      </c>
      <c r="H1350">
        <f t="shared" si="195"/>
        <v>0</v>
      </c>
      <c r="I1350">
        <f t="shared" si="196"/>
        <v>0</v>
      </c>
      <c r="J1350">
        <f t="shared" si="197"/>
        <v>0</v>
      </c>
    </row>
    <row r="1351" spans="1:10" x14ac:dyDescent="0.3">
      <c r="A1351" s="2">
        <v>200</v>
      </c>
      <c r="B1351">
        <f t="shared" si="190"/>
        <v>0</v>
      </c>
      <c r="C1351">
        <f t="shared" si="191"/>
        <v>0</v>
      </c>
      <c r="D1351">
        <f t="shared" si="189"/>
        <v>1</v>
      </c>
      <c r="E1351">
        <f t="shared" si="192"/>
        <v>0</v>
      </c>
      <c r="F1351">
        <f t="shared" si="193"/>
        <v>0</v>
      </c>
      <c r="G1351">
        <f t="shared" si="194"/>
        <v>0</v>
      </c>
      <c r="H1351">
        <f t="shared" si="195"/>
        <v>0</v>
      </c>
      <c r="I1351">
        <f t="shared" si="196"/>
        <v>0</v>
      </c>
      <c r="J1351">
        <f t="shared" si="197"/>
        <v>0</v>
      </c>
    </row>
    <row r="1352" spans="1:10" x14ac:dyDescent="0.3">
      <c r="A1352" s="2">
        <v>200</v>
      </c>
      <c r="B1352">
        <f t="shared" si="190"/>
        <v>0</v>
      </c>
      <c r="C1352">
        <f t="shared" si="191"/>
        <v>0</v>
      </c>
      <c r="D1352">
        <f t="shared" si="189"/>
        <v>1</v>
      </c>
      <c r="E1352">
        <f t="shared" si="192"/>
        <v>0</v>
      </c>
      <c r="F1352">
        <f t="shared" si="193"/>
        <v>0</v>
      </c>
      <c r="G1352">
        <f t="shared" si="194"/>
        <v>0</v>
      </c>
      <c r="H1352">
        <f t="shared" si="195"/>
        <v>0</v>
      </c>
      <c r="I1352">
        <f t="shared" si="196"/>
        <v>0</v>
      </c>
      <c r="J1352">
        <f t="shared" si="197"/>
        <v>0</v>
      </c>
    </row>
    <row r="1353" spans="1:10" x14ac:dyDescent="0.3">
      <c r="A1353" s="2">
        <v>200</v>
      </c>
      <c r="B1353">
        <f t="shared" si="190"/>
        <v>0</v>
      </c>
      <c r="C1353">
        <f t="shared" si="191"/>
        <v>0</v>
      </c>
      <c r="D1353">
        <f t="shared" si="189"/>
        <v>1</v>
      </c>
      <c r="E1353">
        <f t="shared" si="192"/>
        <v>0</v>
      </c>
      <c r="F1353">
        <f t="shared" si="193"/>
        <v>0</v>
      </c>
      <c r="G1353">
        <f t="shared" si="194"/>
        <v>0</v>
      </c>
      <c r="H1353">
        <f t="shared" si="195"/>
        <v>0</v>
      </c>
      <c r="I1353">
        <f t="shared" si="196"/>
        <v>0</v>
      </c>
      <c r="J1353">
        <f t="shared" si="197"/>
        <v>0</v>
      </c>
    </row>
    <row r="1354" spans="1:10" x14ac:dyDescent="0.3">
      <c r="A1354" s="2">
        <v>200</v>
      </c>
      <c r="B1354">
        <f t="shared" si="190"/>
        <v>0</v>
      </c>
      <c r="C1354">
        <f t="shared" si="191"/>
        <v>0</v>
      </c>
      <c r="D1354">
        <f t="shared" si="189"/>
        <v>1</v>
      </c>
      <c r="E1354">
        <f t="shared" si="192"/>
        <v>0</v>
      </c>
      <c r="F1354">
        <f t="shared" si="193"/>
        <v>0</v>
      </c>
      <c r="G1354">
        <f t="shared" si="194"/>
        <v>0</v>
      </c>
      <c r="H1354">
        <f t="shared" si="195"/>
        <v>0</v>
      </c>
      <c r="I1354">
        <f t="shared" si="196"/>
        <v>0</v>
      </c>
      <c r="J1354">
        <f t="shared" si="197"/>
        <v>0</v>
      </c>
    </row>
    <row r="1355" spans="1:10" x14ac:dyDescent="0.3">
      <c r="A1355" s="2">
        <v>201</v>
      </c>
      <c r="B1355">
        <f t="shared" si="190"/>
        <v>0</v>
      </c>
      <c r="C1355">
        <f t="shared" si="191"/>
        <v>0</v>
      </c>
      <c r="D1355">
        <f t="shared" si="189"/>
        <v>1</v>
      </c>
      <c r="E1355">
        <f t="shared" si="192"/>
        <v>0</v>
      </c>
      <c r="F1355">
        <f t="shared" si="193"/>
        <v>0</v>
      </c>
      <c r="G1355">
        <f t="shared" si="194"/>
        <v>0</v>
      </c>
      <c r="H1355">
        <f t="shared" si="195"/>
        <v>0</v>
      </c>
      <c r="I1355">
        <f t="shared" si="196"/>
        <v>0</v>
      </c>
      <c r="J1355">
        <f t="shared" si="197"/>
        <v>0</v>
      </c>
    </row>
    <row r="1356" spans="1:10" x14ac:dyDescent="0.3">
      <c r="A1356" s="2">
        <v>201</v>
      </c>
      <c r="B1356">
        <f t="shared" si="190"/>
        <v>0</v>
      </c>
      <c r="C1356">
        <f t="shared" si="191"/>
        <v>0</v>
      </c>
      <c r="D1356">
        <f t="shared" si="189"/>
        <v>1</v>
      </c>
      <c r="E1356">
        <f t="shared" si="192"/>
        <v>0</v>
      </c>
      <c r="F1356">
        <f t="shared" si="193"/>
        <v>0</v>
      </c>
      <c r="G1356">
        <f t="shared" si="194"/>
        <v>0</v>
      </c>
      <c r="H1356">
        <f t="shared" si="195"/>
        <v>0</v>
      </c>
      <c r="I1356">
        <f t="shared" si="196"/>
        <v>0</v>
      </c>
      <c r="J1356">
        <f t="shared" si="197"/>
        <v>0</v>
      </c>
    </row>
    <row r="1357" spans="1:10" x14ac:dyDescent="0.3">
      <c r="A1357" s="2">
        <v>201</v>
      </c>
      <c r="B1357">
        <f t="shared" si="190"/>
        <v>0</v>
      </c>
      <c r="C1357">
        <f t="shared" si="191"/>
        <v>0</v>
      </c>
      <c r="D1357">
        <f t="shared" si="189"/>
        <v>1</v>
      </c>
      <c r="E1357">
        <f t="shared" si="192"/>
        <v>0</v>
      </c>
      <c r="F1357">
        <f t="shared" si="193"/>
        <v>0</v>
      </c>
      <c r="G1357">
        <f t="shared" si="194"/>
        <v>0</v>
      </c>
      <c r="H1357">
        <f t="shared" si="195"/>
        <v>0</v>
      </c>
      <c r="I1357">
        <f t="shared" si="196"/>
        <v>0</v>
      </c>
      <c r="J1357">
        <f t="shared" si="197"/>
        <v>0</v>
      </c>
    </row>
    <row r="1358" spans="1:10" x14ac:dyDescent="0.3">
      <c r="A1358" s="2">
        <v>201</v>
      </c>
      <c r="B1358">
        <f t="shared" si="190"/>
        <v>0</v>
      </c>
      <c r="C1358">
        <f t="shared" si="191"/>
        <v>0</v>
      </c>
      <c r="D1358">
        <f t="shared" si="189"/>
        <v>1</v>
      </c>
      <c r="E1358">
        <f t="shared" si="192"/>
        <v>0</v>
      </c>
      <c r="F1358">
        <f t="shared" si="193"/>
        <v>0</v>
      </c>
      <c r="G1358">
        <f t="shared" si="194"/>
        <v>0</v>
      </c>
      <c r="H1358">
        <f t="shared" si="195"/>
        <v>0</v>
      </c>
      <c r="I1358">
        <f t="shared" si="196"/>
        <v>0</v>
      </c>
      <c r="J1358">
        <f t="shared" si="197"/>
        <v>0</v>
      </c>
    </row>
    <row r="1359" spans="1:10" x14ac:dyDescent="0.3">
      <c r="A1359" s="2">
        <v>201</v>
      </c>
      <c r="B1359">
        <f t="shared" si="190"/>
        <v>0</v>
      </c>
      <c r="C1359">
        <f t="shared" si="191"/>
        <v>0</v>
      </c>
      <c r="D1359">
        <f t="shared" si="189"/>
        <v>1</v>
      </c>
      <c r="E1359">
        <f t="shared" si="192"/>
        <v>0</v>
      </c>
      <c r="F1359">
        <f t="shared" si="193"/>
        <v>0</v>
      </c>
      <c r="G1359">
        <f t="shared" si="194"/>
        <v>0</v>
      </c>
      <c r="H1359">
        <f t="shared" si="195"/>
        <v>0</v>
      </c>
      <c r="I1359">
        <f t="shared" si="196"/>
        <v>0</v>
      </c>
      <c r="J1359">
        <f t="shared" si="197"/>
        <v>0</v>
      </c>
    </row>
    <row r="1360" spans="1:10" x14ac:dyDescent="0.3">
      <c r="A1360" s="2">
        <v>201</v>
      </c>
      <c r="B1360">
        <f t="shared" si="190"/>
        <v>0</v>
      </c>
      <c r="C1360">
        <f t="shared" si="191"/>
        <v>0</v>
      </c>
      <c r="D1360">
        <f t="shared" si="189"/>
        <v>1</v>
      </c>
      <c r="E1360">
        <f t="shared" si="192"/>
        <v>0</v>
      </c>
      <c r="F1360">
        <f t="shared" si="193"/>
        <v>0</v>
      </c>
      <c r="G1360">
        <f t="shared" si="194"/>
        <v>0</v>
      </c>
      <c r="H1360">
        <f t="shared" si="195"/>
        <v>0</v>
      </c>
      <c r="I1360">
        <f t="shared" si="196"/>
        <v>0</v>
      </c>
      <c r="J1360">
        <f t="shared" si="197"/>
        <v>0</v>
      </c>
    </row>
    <row r="1361" spans="1:10" x14ac:dyDescent="0.3">
      <c r="A1361" s="2">
        <v>201</v>
      </c>
      <c r="B1361">
        <f t="shared" si="190"/>
        <v>0</v>
      </c>
      <c r="C1361">
        <f t="shared" si="191"/>
        <v>0</v>
      </c>
      <c r="D1361">
        <f t="shared" si="189"/>
        <v>1</v>
      </c>
      <c r="E1361">
        <f t="shared" si="192"/>
        <v>0</v>
      </c>
      <c r="F1361">
        <f t="shared" si="193"/>
        <v>0</v>
      </c>
      <c r="G1361">
        <f t="shared" si="194"/>
        <v>0</v>
      </c>
      <c r="H1361">
        <f t="shared" si="195"/>
        <v>0</v>
      </c>
      <c r="I1361">
        <f t="shared" si="196"/>
        <v>0</v>
      </c>
      <c r="J1361">
        <f t="shared" si="197"/>
        <v>0</v>
      </c>
    </row>
    <row r="1362" spans="1:10" x14ac:dyDescent="0.3">
      <c r="A1362" s="2">
        <v>202</v>
      </c>
      <c r="B1362">
        <f t="shared" si="190"/>
        <v>0</v>
      </c>
      <c r="C1362">
        <f t="shared" si="191"/>
        <v>0</v>
      </c>
      <c r="D1362">
        <f t="shared" si="189"/>
        <v>1</v>
      </c>
      <c r="E1362">
        <f t="shared" si="192"/>
        <v>0</v>
      </c>
      <c r="F1362">
        <f t="shared" si="193"/>
        <v>0</v>
      </c>
      <c r="G1362">
        <f t="shared" si="194"/>
        <v>0</v>
      </c>
      <c r="H1362">
        <f t="shared" si="195"/>
        <v>0</v>
      </c>
      <c r="I1362">
        <f t="shared" si="196"/>
        <v>0</v>
      </c>
      <c r="J1362">
        <f t="shared" si="197"/>
        <v>0</v>
      </c>
    </row>
    <row r="1363" spans="1:10" x14ac:dyDescent="0.3">
      <c r="A1363" s="2">
        <v>202</v>
      </c>
      <c r="B1363">
        <f t="shared" si="190"/>
        <v>0</v>
      </c>
      <c r="C1363">
        <f t="shared" si="191"/>
        <v>0</v>
      </c>
      <c r="D1363">
        <f t="shared" si="189"/>
        <v>1</v>
      </c>
      <c r="E1363">
        <f t="shared" si="192"/>
        <v>0</v>
      </c>
      <c r="F1363">
        <f t="shared" si="193"/>
        <v>0</v>
      </c>
      <c r="G1363">
        <f t="shared" si="194"/>
        <v>0</v>
      </c>
      <c r="H1363">
        <f t="shared" si="195"/>
        <v>0</v>
      </c>
      <c r="I1363">
        <f t="shared" si="196"/>
        <v>0</v>
      </c>
      <c r="J1363">
        <f t="shared" si="197"/>
        <v>0</v>
      </c>
    </row>
    <row r="1364" spans="1:10" x14ac:dyDescent="0.3">
      <c r="A1364" s="2">
        <v>202</v>
      </c>
      <c r="B1364">
        <f t="shared" si="190"/>
        <v>0</v>
      </c>
      <c r="C1364">
        <f t="shared" si="191"/>
        <v>0</v>
      </c>
      <c r="D1364">
        <f t="shared" si="189"/>
        <v>1</v>
      </c>
      <c r="E1364">
        <f t="shared" si="192"/>
        <v>0</v>
      </c>
      <c r="F1364">
        <f t="shared" si="193"/>
        <v>0</v>
      </c>
      <c r="G1364">
        <f t="shared" si="194"/>
        <v>0</v>
      </c>
      <c r="H1364">
        <f t="shared" si="195"/>
        <v>0</v>
      </c>
      <c r="I1364">
        <f t="shared" si="196"/>
        <v>0</v>
      </c>
      <c r="J1364">
        <f t="shared" si="197"/>
        <v>0</v>
      </c>
    </row>
    <row r="1365" spans="1:10" x14ac:dyDescent="0.3">
      <c r="A1365" s="2">
        <v>202</v>
      </c>
      <c r="B1365">
        <f t="shared" si="190"/>
        <v>0</v>
      </c>
      <c r="C1365">
        <f t="shared" si="191"/>
        <v>0</v>
      </c>
      <c r="D1365">
        <f t="shared" si="189"/>
        <v>1</v>
      </c>
      <c r="E1365">
        <f t="shared" si="192"/>
        <v>0</v>
      </c>
      <c r="F1365">
        <f t="shared" si="193"/>
        <v>0</v>
      </c>
      <c r="G1365">
        <f t="shared" si="194"/>
        <v>0</v>
      </c>
      <c r="H1365">
        <f t="shared" si="195"/>
        <v>0</v>
      </c>
      <c r="I1365">
        <f t="shared" si="196"/>
        <v>0</v>
      </c>
      <c r="J1365">
        <f t="shared" si="197"/>
        <v>0</v>
      </c>
    </row>
    <row r="1366" spans="1:10" x14ac:dyDescent="0.3">
      <c r="A1366" s="2">
        <v>202</v>
      </c>
      <c r="B1366">
        <f t="shared" si="190"/>
        <v>0</v>
      </c>
      <c r="C1366">
        <f t="shared" si="191"/>
        <v>0</v>
      </c>
      <c r="D1366">
        <f t="shared" si="189"/>
        <v>1</v>
      </c>
      <c r="E1366">
        <f t="shared" si="192"/>
        <v>0</v>
      </c>
      <c r="F1366">
        <f t="shared" si="193"/>
        <v>0</v>
      </c>
      <c r="G1366">
        <f t="shared" si="194"/>
        <v>0</v>
      </c>
      <c r="H1366">
        <f t="shared" si="195"/>
        <v>0</v>
      </c>
      <c r="I1366">
        <f t="shared" si="196"/>
        <v>0</v>
      </c>
      <c r="J1366">
        <f t="shared" si="197"/>
        <v>0</v>
      </c>
    </row>
    <row r="1367" spans="1:10" x14ac:dyDescent="0.3">
      <c r="A1367" s="2">
        <v>202</v>
      </c>
      <c r="B1367">
        <f t="shared" si="190"/>
        <v>0</v>
      </c>
      <c r="C1367">
        <f t="shared" si="191"/>
        <v>0</v>
      </c>
      <c r="D1367">
        <f t="shared" si="189"/>
        <v>1</v>
      </c>
      <c r="E1367">
        <f t="shared" si="192"/>
        <v>0</v>
      </c>
      <c r="F1367">
        <f t="shared" si="193"/>
        <v>0</v>
      </c>
      <c r="G1367">
        <f t="shared" si="194"/>
        <v>0</v>
      </c>
      <c r="H1367">
        <f t="shared" si="195"/>
        <v>0</v>
      </c>
      <c r="I1367">
        <f t="shared" si="196"/>
        <v>0</v>
      </c>
      <c r="J1367">
        <f t="shared" si="197"/>
        <v>0</v>
      </c>
    </row>
    <row r="1368" spans="1:10" x14ac:dyDescent="0.3">
      <c r="A1368" s="2">
        <v>203</v>
      </c>
      <c r="B1368">
        <f t="shared" si="190"/>
        <v>0</v>
      </c>
      <c r="C1368">
        <f t="shared" si="191"/>
        <v>0</v>
      </c>
      <c r="D1368">
        <f t="shared" si="189"/>
        <v>1</v>
      </c>
      <c r="E1368">
        <f t="shared" si="192"/>
        <v>0</v>
      </c>
      <c r="F1368">
        <f t="shared" si="193"/>
        <v>0</v>
      </c>
      <c r="G1368">
        <f t="shared" si="194"/>
        <v>0</v>
      </c>
      <c r="H1368">
        <f t="shared" si="195"/>
        <v>0</v>
      </c>
      <c r="I1368">
        <f t="shared" si="196"/>
        <v>0</v>
      </c>
      <c r="J1368">
        <f t="shared" si="197"/>
        <v>0</v>
      </c>
    </row>
    <row r="1369" spans="1:10" x14ac:dyDescent="0.3">
      <c r="A1369" s="2">
        <v>203</v>
      </c>
      <c r="B1369">
        <f t="shared" si="190"/>
        <v>0</v>
      </c>
      <c r="C1369">
        <f t="shared" si="191"/>
        <v>0</v>
      </c>
      <c r="D1369">
        <f t="shared" si="189"/>
        <v>1</v>
      </c>
      <c r="E1369">
        <f t="shared" si="192"/>
        <v>0</v>
      </c>
      <c r="F1369">
        <f t="shared" si="193"/>
        <v>0</v>
      </c>
      <c r="G1369">
        <f t="shared" si="194"/>
        <v>0</v>
      </c>
      <c r="H1369">
        <f t="shared" si="195"/>
        <v>0</v>
      </c>
      <c r="I1369">
        <f t="shared" si="196"/>
        <v>0</v>
      </c>
      <c r="J1369">
        <f t="shared" si="197"/>
        <v>0</v>
      </c>
    </row>
    <row r="1370" spans="1:10" x14ac:dyDescent="0.3">
      <c r="A1370" s="2">
        <v>203</v>
      </c>
      <c r="B1370">
        <f t="shared" si="190"/>
        <v>0</v>
      </c>
      <c r="C1370">
        <f t="shared" si="191"/>
        <v>0</v>
      </c>
      <c r="D1370">
        <f t="shared" si="189"/>
        <v>1</v>
      </c>
      <c r="E1370">
        <f t="shared" si="192"/>
        <v>0</v>
      </c>
      <c r="F1370">
        <f t="shared" si="193"/>
        <v>0</v>
      </c>
      <c r="G1370">
        <f t="shared" si="194"/>
        <v>0</v>
      </c>
      <c r="H1370">
        <f t="shared" si="195"/>
        <v>0</v>
      </c>
      <c r="I1370">
        <f t="shared" si="196"/>
        <v>0</v>
      </c>
      <c r="J1370">
        <f t="shared" si="197"/>
        <v>0</v>
      </c>
    </row>
    <row r="1371" spans="1:10" x14ac:dyDescent="0.3">
      <c r="A1371" s="2">
        <v>203</v>
      </c>
      <c r="B1371">
        <f t="shared" si="190"/>
        <v>0</v>
      </c>
      <c r="C1371">
        <f t="shared" si="191"/>
        <v>0</v>
      </c>
      <c r="D1371">
        <f t="shared" si="189"/>
        <v>1</v>
      </c>
      <c r="E1371">
        <f t="shared" si="192"/>
        <v>0</v>
      </c>
      <c r="F1371">
        <f t="shared" si="193"/>
        <v>0</v>
      </c>
      <c r="G1371">
        <f t="shared" si="194"/>
        <v>0</v>
      </c>
      <c r="H1371">
        <f t="shared" si="195"/>
        <v>0</v>
      </c>
      <c r="I1371">
        <f t="shared" si="196"/>
        <v>0</v>
      </c>
      <c r="J1371">
        <f t="shared" si="197"/>
        <v>0</v>
      </c>
    </row>
    <row r="1372" spans="1:10" x14ac:dyDescent="0.3">
      <c r="A1372" s="2">
        <v>203</v>
      </c>
      <c r="B1372">
        <f t="shared" si="190"/>
        <v>0</v>
      </c>
      <c r="C1372">
        <f t="shared" si="191"/>
        <v>0</v>
      </c>
      <c r="D1372">
        <f t="shared" si="189"/>
        <v>1</v>
      </c>
      <c r="E1372">
        <f t="shared" si="192"/>
        <v>0</v>
      </c>
      <c r="F1372">
        <f t="shared" si="193"/>
        <v>0</v>
      </c>
      <c r="G1372">
        <f t="shared" si="194"/>
        <v>0</v>
      </c>
      <c r="H1372">
        <f t="shared" si="195"/>
        <v>0</v>
      </c>
      <c r="I1372">
        <f t="shared" si="196"/>
        <v>0</v>
      </c>
      <c r="J1372">
        <f t="shared" si="197"/>
        <v>0</v>
      </c>
    </row>
    <row r="1373" spans="1:10" x14ac:dyDescent="0.3">
      <c r="A1373" s="2">
        <v>203</v>
      </c>
      <c r="B1373">
        <f t="shared" si="190"/>
        <v>0</v>
      </c>
      <c r="C1373">
        <f t="shared" si="191"/>
        <v>0</v>
      </c>
      <c r="D1373">
        <f t="shared" si="189"/>
        <v>1</v>
      </c>
      <c r="E1373">
        <f t="shared" si="192"/>
        <v>0</v>
      </c>
      <c r="F1373">
        <f t="shared" si="193"/>
        <v>0</v>
      </c>
      <c r="G1373">
        <f t="shared" si="194"/>
        <v>0</v>
      </c>
      <c r="H1373">
        <f t="shared" si="195"/>
        <v>0</v>
      </c>
      <c r="I1373">
        <f t="shared" si="196"/>
        <v>0</v>
      </c>
      <c r="J1373">
        <f t="shared" si="197"/>
        <v>0</v>
      </c>
    </row>
    <row r="1374" spans="1:10" x14ac:dyDescent="0.3">
      <c r="A1374" s="2">
        <v>203</v>
      </c>
      <c r="B1374">
        <f t="shared" si="190"/>
        <v>0</v>
      </c>
      <c r="C1374">
        <f t="shared" si="191"/>
        <v>0</v>
      </c>
      <c r="D1374">
        <f t="shared" si="189"/>
        <v>1</v>
      </c>
      <c r="E1374">
        <f t="shared" si="192"/>
        <v>0</v>
      </c>
      <c r="F1374">
        <f t="shared" si="193"/>
        <v>0</v>
      </c>
      <c r="G1374">
        <f t="shared" si="194"/>
        <v>0</v>
      </c>
      <c r="H1374">
        <f t="shared" si="195"/>
        <v>0</v>
      </c>
      <c r="I1374">
        <f t="shared" si="196"/>
        <v>0</v>
      </c>
      <c r="J1374">
        <f t="shared" si="197"/>
        <v>0</v>
      </c>
    </row>
    <row r="1375" spans="1:10" x14ac:dyDescent="0.3">
      <c r="A1375" s="2">
        <v>203</v>
      </c>
      <c r="B1375">
        <f t="shared" si="190"/>
        <v>0</v>
      </c>
      <c r="C1375">
        <f t="shared" si="191"/>
        <v>0</v>
      </c>
      <c r="D1375">
        <f t="shared" si="189"/>
        <v>1</v>
      </c>
      <c r="E1375">
        <f t="shared" si="192"/>
        <v>0</v>
      </c>
      <c r="F1375">
        <f t="shared" si="193"/>
        <v>0</v>
      </c>
      <c r="G1375">
        <f t="shared" si="194"/>
        <v>0</v>
      </c>
      <c r="H1375">
        <f t="shared" si="195"/>
        <v>0</v>
      </c>
      <c r="I1375">
        <f t="shared" si="196"/>
        <v>0</v>
      </c>
      <c r="J1375">
        <f t="shared" si="197"/>
        <v>0</v>
      </c>
    </row>
    <row r="1376" spans="1:10" x14ac:dyDescent="0.3">
      <c r="A1376" s="2">
        <v>203</v>
      </c>
      <c r="B1376">
        <f t="shared" si="190"/>
        <v>0</v>
      </c>
      <c r="C1376">
        <f t="shared" si="191"/>
        <v>0</v>
      </c>
      <c r="D1376">
        <f t="shared" si="189"/>
        <v>1</v>
      </c>
      <c r="E1376">
        <f t="shared" si="192"/>
        <v>0</v>
      </c>
      <c r="F1376">
        <f t="shared" si="193"/>
        <v>0</v>
      </c>
      <c r="G1376">
        <f t="shared" si="194"/>
        <v>0</v>
      </c>
      <c r="H1376">
        <f t="shared" si="195"/>
        <v>0</v>
      </c>
      <c r="I1376">
        <f t="shared" si="196"/>
        <v>0</v>
      </c>
      <c r="J1376">
        <f t="shared" si="197"/>
        <v>0</v>
      </c>
    </row>
    <row r="1377" spans="1:10" x14ac:dyDescent="0.3">
      <c r="A1377" s="2">
        <v>203</v>
      </c>
      <c r="B1377">
        <f t="shared" si="190"/>
        <v>0</v>
      </c>
      <c r="C1377">
        <f t="shared" si="191"/>
        <v>0</v>
      </c>
      <c r="D1377">
        <f t="shared" si="189"/>
        <v>1</v>
      </c>
      <c r="E1377">
        <f t="shared" si="192"/>
        <v>0</v>
      </c>
      <c r="F1377">
        <f t="shared" si="193"/>
        <v>0</v>
      </c>
      <c r="G1377">
        <f t="shared" si="194"/>
        <v>0</v>
      </c>
      <c r="H1377">
        <f t="shared" si="195"/>
        <v>0</v>
      </c>
      <c r="I1377">
        <f t="shared" si="196"/>
        <v>0</v>
      </c>
      <c r="J1377">
        <f t="shared" si="197"/>
        <v>0</v>
      </c>
    </row>
    <row r="1378" spans="1:10" x14ac:dyDescent="0.3">
      <c r="A1378" s="2">
        <v>204</v>
      </c>
      <c r="B1378">
        <f t="shared" si="190"/>
        <v>0</v>
      </c>
      <c r="C1378">
        <f t="shared" si="191"/>
        <v>0</v>
      </c>
      <c r="D1378">
        <f t="shared" si="189"/>
        <v>1</v>
      </c>
      <c r="E1378">
        <f t="shared" si="192"/>
        <v>0</v>
      </c>
      <c r="F1378">
        <f t="shared" si="193"/>
        <v>0</v>
      </c>
      <c r="G1378">
        <f t="shared" si="194"/>
        <v>0</v>
      </c>
      <c r="H1378">
        <f t="shared" si="195"/>
        <v>0</v>
      </c>
      <c r="I1378">
        <f t="shared" si="196"/>
        <v>0</v>
      </c>
      <c r="J1378">
        <f t="shared" si="197"/>
        <v>0</v>
      </c>
    </row>
    <row r="1379" spans="1:10" x14ac:dyDescent="0.3">
      <c r="A1379" s="2">
        <v>204</v>
      </c>
      <c r="B1379">
        <f t="shared" si="190"/>
        <v>0</v>
      </c>
      <c r="C1379">
        <f t="shared" si="191"/>
        <v>0</v>
      </c>
      <c r="D1379">
        <f t="shared" si="189"/>
        <v>1</v>
      </c>
      <c r="E1379">
        <f t="shared" si="192"/>
        <v>0</v>
      </c>
      <c r="F1379">
        <f t="shared" si="193"/>
        <v>0</v>
      </c>
      <c r="G1379">
        <f t="shared" si="194"/>
        <v>0</v>
      </c>
      <c r="H1379">
        <f t="shared" si="195"/>
        <v>0</v>
      </c>
      <c r="I1379">
        <f t="shared" si="196"/>
        <v>0</v>
      </c>
      <c r="J1379">
        <f t="shared" si="197"/>
        <v>0</v>
      </c>
    </row>
    <row r="1380" spans="1:10" x14ac:dyDescent="0.3">
      <c r="A1380" s="2">
        <v>204</v>
      </c>
      <c r="B1380">
        <f t="shared" si="190"/>
        <v>0</v>
      </c>
      <c r="C1380">
        <f t="shared" si="191"/>
        <v>0</v>
      </c>
      <c r="D1380">
        <f t="shared" si="189"/>
        <v>1</v>
      </c>
      <c r="E1380">
        <f t="shared" si="192"/>
        <v>0</v>
      </c>
      <c r="F1380">
        <f t="shared" si="193"/>
        <v>0</v>
      </c>
      <c r="G1380">
        <f t="shared" si="194"/>
        <v>0</v>
      </c>
      <c r="H1380">
        <f t="shared" si="195"/>
        <v>0</v>
      </c>
      <c r="I1380">
        <f t="shared" si="196"/>
        <v>0</v>
      </c>
      <c r="J1380">
        <f t="shared" si="197"/>
        <v>0</v>
      </c>
    </row>
    <row r="1381" spans="1:10" x14ac:dyDescent="0.3">
      <c r="A1381" s="2">
        <v>204</v>
      </c>
      <c r="B1381">
        <f t="shared" si="190"/>
        <v>0</v>
      </c>
      <c r="C1381">
        <f t="shared" si="191"/>
        <v>0</v>
      </c>
      <c r="D1381">
        <f t="shared" si="189"/>
        <v>1</v>
      </c>
      <c r="E1381">
        <f t="shared" si="192"/>
        <v>0</v>
      </c>
      <c r="F1381">
        <f t="shared" si="193"/>
        <v>0</v>
      </c>
      <c r="G1381">
        <f t="shared" si="194"/>
        <v>0</v>
      </c>
      <c r="H1381">
        <f t="shared" si="195"/>
        <v>0</v>
      </c>
      <c r="I1381">
        <f t="shared" si="196"/>
        <v>0</v>
      </c>
      <c r="J1381">
        <f t="shared" si="197"/>
        <v>0</v>
      </c>
    </row>
    <row r="1382" spans="1:10" x14ac:dyDescent="0.3">
      <c r="A1382" s="2">
        <v>204</v>
      </c>
      <c r="B1382">
        <f t="shared" si="190"/>
        <v>0</v>
      </c>
      <c r="C1382">
        <f t="shared" si="191"/>
        <v>0</v>
      </c>
      <c r="D1382">
        <f t="shared" si="189"/>
        <v>1</v>
      </c>
      <c r="E1382">
        <f t="shared" si="192"/>
        <v>0</v>
      </c>
      <c r="F1382">
        <f t="shared" si="193"/>
        <v>0</v>
      </c>
      <c r="G1382">
        <f t="shared" si="194"/>
        <v>0</v>
      </c>
      <c r="H1382">
        <f t="shared" si="195"/>
        <v>0</v>
      </c>
      <c r="I1382">
        <f t="shared" si="196"/>
        <v>0</v>
      </c>
      <c r="J1382">
        <f t="shared" si="197"/>
        <v>0</v>
      </c>
    </row>
    <row r="1383" spans="1:10" x14ac:dyDescent="0.3">
      <c r="A1383" s="2">
        <v>204</v>
      </c>
      <c r="B1383">
        <f t="shared" si="190"/>
        <v>0</v>
      </c>
      <c r="C1383">
        <f t="shared" si="191"/>
        <v>0</v>
      </c>
      <c r="D1383">
        <f t="shared" si="189"/>
        <v>1</v>
      </c>
      <c r="E1383">
        <f t="shared" si="192"/>
        <v>0</v>
      </c>
      <c r="F1383">
        <f t="shared" si="193"/>
        <v>0</v>
      </c>
      <c r="G1383">
        <f t="shared" si="194"/>
        <v>0</v>
      </c>
      <c r="H1383">
        <f t="shared" si="195"/>
        <v>0</v>
      </c>
      <c r="I1383">
        <f t="shared" si="196"/>
        <v>0</v>
      </c>
      <c r="J1383">
        <f t="shared" si="197"/>
        <v>0</v>
      </c>
    </row>
    <row r="1384" spans="1:10" x14ac:dyDescent="0.3">
      <c r="A1384" s="2">
        <v>204</v>
      </c>
      <c r="B1384">
        <f t="shared" si="190"/>
        <v>0</v>
      </c>
      <c r="C1384">
        <f t="shared" si="191"/>
        <v>0</v>
      </c>
      <c r="D1384">
        <f t="shared" si="189"/>
        <v>1</v>
      </c>
      <c r="E1384">
        <f t="shared" si="192"/>
        <v>0</v>
      </c>
      <c r="F1384">
        <f t="shared" si="193"/>
        <v>0</v>
      </c>
      <c r="G1384">
        <f t="shared" si="194"/>
        <v>0</v>
      </c>
      <c r="H1384">
        <f t="shared" si="195"/>
        <v>0</v>
      </c>
      <c r="I1384">
        <f t="shared" si="196"/>
        <v>0</v>
      </c>
      <c r="J1384">
        <f t="shared" si="197"/>
        <v>0</v>
      </c>
    </row>
    <row r="1385" spans="1:10" x14ac:dyDescent="0.3">
      <c r="A1385" s="2">
        <v>204</v>
      </c>
      <c r="B1385">
        <f t="shared" si="190"/>
        <v>0</v>
      </c>
      <c r="C1385">
        <f t="shared" si="191"/>
        <v>0</v>
      </c>
      <c r="D1385">
        <f t="shared" si="189"/>
        <v>1</v>
      </c>
      <c r="E1385">
        <f t="shared" si="192"/>
        <v>0</v>
      </c>
      <c r="F1385">
        <f t="shared" si="193"/>
        <v>0</v>
      </c>
      <c r="G1385">
        <f t="shared" si="194"/>
        <v>0</v>
      </c>
      <c r="H1385">
        <f t="shared" si="195"/>
        <v>0</v>
      </c>
      <c r="I1385">
        <f t="shared" si="196"/>
        <v>0</v>
      </c>
      <c r="J1385">
        <f t="shared" si="197"/>
        <v>0</v>
      </c>
    </row>
    <row r="1386" spans="1:10" x14ac:dyDescent="0.3">
      <c r="A1386" s="2">
        <v>205</v>
      </c>
      <c r="B1386">
        <f t="shared" si="190"/>
        <v>0</v>
      </c>
      <c r="C1386">
        <f t="shared" si="191"/>
        <v>0</v>
      </c>
      <c r="D1386">
        <f t="shared" si="189"/>
        <v>1</v>
      </c>
      <c r="E1386">
        <f t="shared" si="192"/>
        <v>0</v>
      </c>
      <c r="F1386">
        <f t="shared" si="193"/>
        <v>0</v>
      </c>
      <c r="G1386">
        <f t="shared" si="194"/>
        <v>0</v>
      </c>
      <c r="H1386">
        <f t="shared" si="195"/>
        <v>0</v>
      </c>
      <c r="I1386">
        <f t="shared" si="196"/>
        <v>0</v>
      </c>
      <c r="J1386">
        <f t="shared" si="197"/>
        <v>0</v>
      </c>
    </row>
    <row r="1387" spans="1:10" x14ac:dyDescent="0.3">
      <c r="A1387" s="2">
        <v>205</v>
      </c>
      <c r="B1387">
        <f t="shared" si="190"/>
        <v>0</v>
      </c>
      <c r="C1387">
        <f t="shared" si="191"/>
        <v>0</v>
      </c>
      <c r="D1387">
        <f t="shared" si="189"/>
        <v>1</v>
      </c>
      <c r="E1387">
        <f t="shared" si="192"/>
        <v>0</v>
      </c>
      <c r="F1387">
        <f t="shared" si="193"/>
        <v>0</v>
      </c>
      <c r="G1387">
        <f t="shared" si="194"/>
        <v>0</v>
      </c>
      <c r="H1387">
        <f t="shared" si="195"/>
        <v>0</v>
      </c>
      <c r="I1387">
        <f t="shared" si="196"/>
        <v>0</v>
      </c>
      <c r="J1387">
        <f t="shared" si="197"/>
        <v>0</v>
      </c>
    </row>
    <row r="1388" spans="1:10" x14ac:dyDescent="0.3">
      <c r="A1388" s="2">
        <v>205</v>
      </c>
      <c r="B1388">
        <f t="shared" si="190"/>
        <v>0</v>
      </c>
      <c r="C1388">
        <f t="shared" si="191"/>
        <v>0</v>
      </c>
      <c r="D1388">
        <f t="shared" si="189"/>
        <v>1</v>
      </c>
      <c r="E1388">
        <f t="shared" si="192"/>
        <v>0</v>
      </c>
      <c r="F1388">
        <f t="shared" si="193"/>
        <v>0</v>
      </c>
      <c r="G1388">
        <f t="shared" si="194"/>
        <v>0</v>
      </c>
      <c r="H1388">
        <f t="shared" si="195"/>
        <v>0</v>
      </c>
      <c r="I1388">
        <f t="shared" si="196"/>
        <v>0</v>
      </c>
      <c r="J1388">
        <f t="shared" si="197"/>
        <v>0</v>
      </c>
    </row>
    <row r="1389" spans="1:10" x14ac:dyDescent="0.3">
      <c r="A1389" s="2">
        <v>205</v>
      </c>
      <c r="B1389">
        <f t="shared" si="190"/>
        <v>0</v>
      </c>
      <c r="C1389">
        <f t="shared" si="191"/>
        <v>0</v>
      </c>
      <c r="D1389">
        <f t="shared" si="189"/>
        <v>1</v>
      </c>
      <c r="E1389">
        <f t="shared" si="192"/>
        <v>0</v>
      </c>
      <c r="F1389">
        <f t="shared" si="193"/>
        <v>0</v>
      </c>
      <c r="G1389">
        <f t="shared" si="194"/>
        <v>0</v>
      </c>
      <c r="H1389">
        <f t="shared" si="195"/>
        <v>0</v>
      </c>
      <c r="I1389">
        <f t="shared" si="196"/>
        <v>0</v>
      </c>
      <c r="J1389">
        <f t="shared" si="197"/>
        <v>0</v>
      </c>
    </row>
    <row r="1390" spans="1:10" x14ac:dyDescent="0.3">
      <c r="A1390" s="2">
        <v>205</v>
      </c>
      <c r="B1390">
        <f t="shared" si="190"/>
        <v>0</v>
      </c>
      <c r="C1390">
        <f t="shared" si="191"/>
        <v>0</v>
      </c>
      <c r="D1390">
        <f t="shared" si="189"/>
        <v>1</v>
      </c>
      <c r="E1390">
        <f t="shared" si="192"/>
        <v>0</v>
      </c>
      <c r="F1390">
        <f t="shared" si="193"/>
        <v>0</v>
      </c>
      <c r="G1390">
        <f t="shared" si="194"/>
        <v>0</v>
      </c>
      <c r="H1390">
        <f t="shared" si="195"/>
        <v>0</v>
      </c>
      <c r="I1390">
        <f t="shared" si="196"/>
        <v>0</v>
      </c>
      <c r="J1390">
        <f t="shared" si="197"/>
        <v>0</v>
      </c>
    </row>
    <row r="1391" spans="1:10" x14ac:dyDescent="0.3">
      <c r="A1391" s="2">
        <v>205</v>
      </c>
      <c r="B1391">
        <f t="shared" si="190"/>
        <v>0</v>
      </c>
      <c r="C1391">
        <f t="shared" si="191"/>
        <v>0</v>
      </c>
      <c r="D1391">
        <f t="shared" si="189"/>
        <v>1</v>
      </c>
      <c r="E1391">
        <f t="shared" si="192"/>
        <v>0</v>
      </c>
      <c r="F1391">
        <f t="shared" si="193"/>
        <v>0</v>
      </c>
      <c r="G1391">
        <f t="shared" si="194"/>
        <v>0</v>
      </c>
      <c r="H1391">
        <f t="shared" si="195"/>
        <v>0</v>
      </c>
      <c r="I1391">
        <f t="shared" si="196"/>
        <v>0</v>
      </c>
      <c r="J1391">
        <f t="shared" si="197"/>
        <v>0</v>
      </c>
    </row>
    <row r="1392" spans="1:10" x14ac:dyDescent="0.3">
      <c r="A1392" s="2">
        <v>205</v>
      </c>
      <c r="B1392">
        <f t="shared" si="190"/>
        <v>0</v>
      </c>
      <c r="C1392">
        <f t="shared" si="191"/>
        <v>0</v>
      </c>
      <c r="D1392">
        <f t="shared" si="189"/>
        <v>1</v>
      </c>
      <c r="E1392">
        <f t="shared" si="192"/>
        <v>0</v>
      </c>
      <c r="F1392">
        <f t="shared" si="193"/>
        <v>0</v>
      </c>
      <c r="G1392">
        <f t="shared" si="194"/>
        <v>0</v>
      </c>
      <c r="H1392">
        <f t="shared" si="195"/>
        <v>0</v>
      </c>
      <c r="I1392">
        <f t="shared" si="196"/>
        <v>0</v>
      </c>
      <c r="J1392">
        <f t="shared" si="197"/>
        <v>0</v>
      </c>
    </row>
    <row r="1393" spans="1:10" x14ac:dyDescent="0.3">
      <c r="A1393" s="2">
        <v>205</v>
      </c>
      <c r="B1393">
        <f t="shared" si="190"/>
        <v>0</v>
      </c>
      <c r="C1393">
        <f t="shared" si="191"/>
        <v>0</v>
      </c>
      <c r="D1393">
        <f t="shared" si="189"/>
        <v>1</v>
      </c>
      <c r="E1393">
        <f t="shared" si="192"/>
        <v>0</v>
      </c>
      <c r="F1393">
        <f t="shared" si="193"/>
        <v>0</v>
      </c>
      <c r="G1393">
        <f t="shared" si="194"/>
        <v>0</v>
      </c>
      <c r="H1393">
        <f t="shared" si="195"/>
        <v>0</v>
      </c>
      <c r="I1393">
        <f t="shared" si="196"/>
        <v>0</v>
      </c>
      <c r="J1393">
        <f t="shared" si="197"/>
        <v>0</v>
      </c>
    </row>
    <row r="1394" spans="1:10" x14ac:dyDescent="0.3">
      <c r="A1394" s="2">
        <v>206</v>
      </c>
      <c r="B1394">
        <f t="shared" si="190"/>
        <v>0</v>
      </c>
      <c r="C1394">
        <f t="shared" si="191"/>
        <v>0</v>
      </c>
      <c r="D1394">
        <f t="shared" si="189"/>
        <v>1</v>
      </c>
      <c r="E1394">
        <f t="shared" si="192"/>
        <v>0</v>
      </c>
      <c r="F1394">
        <f t="shared" si="193"/>
        <v>0</v>
      </c>
      <c r="G1394">
        <f t="shared" si="194"/>
        <v>0</v>
      </c>
      <c r="H1394">
        <f t="shared" si="195"/>
        <v>0</v>
      </c>
      <c r="I1394">
        <f t="shared" si="196"/>
        <v>0</v>
      </c>
      <c r="J1394">
        <f t="shared" si="197"/>
        <v>0</v>
      </c>
    </row>
    <row r="1395" spans="1:10" x14ac:dyDescent="0.3">
      <c r="A1395" s="2">
        <v>206</v>
      </c>
      <c r="B1395">
        <f t="shared" si="190"/>
        <v>0</v>
      </c>
      <c r="C1395">
        <f t="shared" si="191"/>
        <v>0</v>
      </c>
      <c r="D1395">
        <f t="shared" si="189"/>
        <v>1</v>
      </c>
      <c r="E1395">
        <f t="shared" si="192"/>
        <v>0</v>
      </c>
      <c r="F1395">
        <f t="shared" si="193"/>
        <v>0</v>
      </c>
      <c r="G1395">
        <f t="shared" si="194"/>
        <v>0</v>
      </c>
      <c r="H1395">
        <f t="shared" si="195"/>
        <v>0</v>
      </c>
      <c r="I1395">
        <f t="shared" si="196"/>
        <v>0</v>
      </c>
      <c r="J1395">
        <f t="shared" si="197"/>
        <v>0</v>
      </c>
    </row>
    <row r="1396" spans="1:10" x14ac:dyDescent="0.3">
      <c r="A1396" s="2">
        <v>206</v>
      </c>
      <c r="B1396">
        <f t="shared" si="190"/>
        <v>0</v>
      </c>
      <c r="C1396">
        <f t="shared" si="191"/>
        <v>0</v>
      </c>
      <c r="D1396">
        <f t="shared" si="189"/>
        <v>1</v>
      </c>
      <c r="E1396">
        <f t="shared" si="192"/>
        <v>0</v>
      </c>
      <c r="F1396">
        <f t="shared" si="193"/>
        <v>0</v>
      </c>
      <c r="G1396">
        <f t="shared" si="194"/>
        <v>0</v>
      </c>
      <c r="H1396">
        <f t="shared" si="195"/>
        <v>0</v>
      </c>
      <c r="I1396">
        <f t="shared" si="196"/>
        <v>0</v>
      </c>
      <c r="J1396">
        <f t="shared" si="197"/>
        <v>0</v>
      </c>
    </row>
    <row r="1397" spans="1:10" x14ac:dyDescent="0.3">
      <c r="A1397" s="2">
        <v>206</v>
      </c>
      <c r="B1397">
        <f t="shared" si="190"/>
        <v>0</v>
      </c>
      <c r="C1397">
        <f t="shared" si="191"/>
        <v>0</v>
      </c>
      <c r="D1397">
        <f t="shared" si="189"/>
        <v>1</v>
      </c>
      <c r="E1397">
        <f t="shared" si="192"/>
        <v>0</v>
      </c>
      <c r="F1397">
        <f t="shared" si="193"/>
        <v>0</v>
      </c>
      <c r="G1397">
        <f t="shared" si="194"/>
        <v>0</v>
      </c>
      <c r="H1397">
        <f t="shared" si="195"/>
        <v>0</v>
      </c>
      <c r="I1397">
        <f t="shared" si="196"/>
        <v>0</v>
      </c>
      <c r="J1397">
        <f t="shared" si="197"/>
        <v>0</v>
      </c>
    </row>
    <row r="1398" spans="1:10" x14ac:dyDescent="0.3">
      <c r="A1398" s="2">
        <v>206</v>
      </c>
      <c r="B1398">
        <f t="shared" si="190"/>
        <v>0</v>
      </c>
      <c r="C1398">
        <f t="shared" si="191"/>
        <v>0</v>
      </c>
      <c r="D1398">
        <f t="shared" si="189"/>
        <v>1</v>
      </c>
      <c r="E1398">
        <f t="shared" si="192"/>
        <v>0</v>
      </c>
      <c r="F1398">
        <f t="shared" si="193"/>
        <v>0</v>
      </c>
      <c r="G1398">
        <f t="shared" si="194"/>
        <v>0</v>
      </c>
      <c r="H1398">
        <f t="shared" si="195"/>
        <v>0</v>
      </c>
      <c r="I1398">
        <f t="shared" si="196"/>
        <v>0</v>
      </c>
      <c r="J1398">
        <f t="shared" si="197"/>
        <v>0</v>
      </c>
    </row>
    <row r="1399" spans="1:10" x14ac:dyDescent="0.3">
      <c r="A1399" s="2">
        <v>206</v>
      </c>
      <c r="B1399">
        <f t="shared" si="190"/>
        <v>0</v>
      </c>
      <c r="C1399">
        <f t="shared" si="191"/>
        <v>0</v>
      </c>
      <c r="D1399">
        <f t="shared" si="189"/>
        <v>1</v>
      </c>
      <c r="E1399">
        <f t="shared" si="192"/>
        <v>0</v>
      </c>
      <c r="F1399">
        <f t="shared" si="193"/>
        <v>0</v>
      </c>
      <c r="G1399">
        <f t="shared" si="194"/>
        <v>0</v>
      </c>
      <c r="H1399">
        <f t="shared" si="195"/>
        <v>0</v>
      </c>
      <c r="I1399">
        <f t="shared" si="196"/>
        <v>0</v>
      </c>
      <c r="J1399">
        <f t="shared" si="197"/>
        <v>0</v>
      </c>
    </row>
    <row r="1400" spans="1:10" x14ac:dyDescent="0.3">
      <c r="A1400" s="2">
        <v>206</v>
      </c>
      <c r="B1400">
        <f t="shared" si="190"/>
        <v>0</v>
      </c>
      <c r="C1400">
        <f t="shared" si="191"/>
        <v>0</v>
      </c>
      <c r="D1400">
        <f t="shared" si="189"/>
        <v>1</v>
      </c>
      <c r="E1400">
        <f t="shared" si="192"/>
        <v>0</v>
      </c>
      <c r="F1400">
        <f t="shared" si="193"/>
        <v>0</v>
      </c>
      <c r="G1400">
        <f t="shared" si="194"/>
        <v>0</v>
      </c>
      <c r="H1400">
        <f t="shared" si="195"/>
        <v>0</v>
      </c>
      <c r="I1400">
        <f t="shared" si="196"/>
        <v>0</v>
      </c>
      <c r="J1400">
        <f t="shared" si="197"/>
        <v>0</v>
      </c>
    </row>
    <row r="1401" spans="1:10" x14ac:dyDescent="0.3">
      <c r="A1401" s="2">
        <v>206</v>
      </c>
      <c r="B1401">
        <f t="shared" si="190"/>
        <v>0</v>
      </c>
      <c r="C1401">
        <f t="shared" si="191"/>
        <v>0</v>
      </c>
      <c r="D1401">
        <f t="shared" si="189"/>
        <v>1</v>
      </c>
      <c r="E1401">
        <f t="shared" si="192"/>
        <v>0</v>
      </c>
      <c r="F1401">
        <f t="shared" si="193"/>
        <v>0</v>
      </c>
      <c r="G1401">
        <f t="shared" si="194"/>
        <v>0</v>
      </c>
      <c r="H1401">
        <f t="shared" si="195"/>
        <v>0</v>
      </c>
      <c r="I1401">
        <f t="shared" si="196"/>
        <v>0</v>
      </c>
      <c r="J1401">
        <f t="shared" si="197"/>
        <v>0</v>
      </c>
    </row>
    <row r="1402" spans="1:10" x14ac:dyDescent="0.3">
      <c r="A1402" s="2">
        <v>206</v>
      </c>
      <c r="B1402">
        <f t="shared" si="190"/>
        <v>0</v>
      </c>
      <c r="C1402">
        <f t="shared" si="191"/>
        <v>0</v>
      </c>
      <c r="D1402">
        <f t="shared" si="189"/>
        <v>1</v>
      </c>
      <c r="E1402">
        <f t="shared" si="192"/>
        <v>0</v>
      </c>
      <c r="F1402">
        <f t="shared" si="193"/>
        <v>0</v>
      </c>
      <c r="G1402">
        <f t="shared" si="194"/>
        <v>0</v>
      </c>
      <c r="H1402">
        <f t="shared" si="195"/>
        <v>0</v>
      </c>
      <c r="I1402">
        <f t="shared" si="196"/>
        <v>0</v>
      </c>
      <c r="J1402">
        <f t="shared" si="197"/>
        <v>0</v>
      </c>
    </row>
    <row r="1403" spans="1:10" x14ac:dyDescent="0.3">
      <c r="A1403" s="2">
        <v>207</v>
      </c>
      <c r="B1403">
        <f t="shared" si="190"/>
        <v>0</v>
      </c>
      <c r="C1403">
        <f t="shared" si="191"/>
        <v>0</v>
      </c>
      <c r="D1403">
        <f t="shared" si="189"/>
        <v>1</v>
      </c>
      <c r="E1403">
        <f t="shared" si="192"/>
        <v>0</v>
      </c>
      <c r="F1403">
        <f t="shared" si="193"/>
        <v>0</v>
      </c>
      <c r="G1403">
        <f t="shared" si="194"/>
        <v>0</v>
      </c>
      <c r="H1403">
        <f t="shared" si="195"/>
        <v>0</v>
      </c>
      <c r="I1403">
        <f t="shared" si="196"/>
        <v>0</v>
      </c>
      <c r="J1403">
        <f t="shared" si="197"/>
        <v>0</v>
      </c>
    </row>
    <row r="1404" spans="1:10" x14ac:dyDescent="0.3">
      <c r="A1404" s="2">
        <v>207</v>
      </c>
      <c r="B1404">
        <f t="shared" si="190"/>
        <v>0</v>
      </c>
      <c r="C1404">
        <f t="shared" si="191"/>
        <v>0</v>
      </c>
      <c r="D1404">
        <f t="shared" si="189"/>
        <v>1</v>
      </c>
      <c r="E1404">
        <f t="shared" si="192"/>
        <v>0</v>
      </c>
      <c r="F1404">
        <f t="shared" si="193"/>
        <v>0</v>
      </c>
      <c r="G1404">
        <f t="shared" si="194"/>
        <v>0</v>
      </c>
      <c r="H1404">
        <f t="shared" si="195"/>
        <v>0</v>
      </c>
      <c r="I1404">
        <f t="shared" si="196"/>
        <v>0</v>
      </c>
      <c r="J1404">
        <f t="shared" si="197"/>
        <v>0</v>
      </c>
    </row>
    <row r="1405" spans="1:10" x14ac:dyDescent="0.3">
      <c r="A1405" s="2">
        <v>207</v>
      </c>
      <c r="B1405">
        <f t="shared" si="190"/>
        <v>0</v>
      </c>
      <c r="C1405">
        <f t="shared" si="191"/>
        <v>0</v>
      </c>
      <c r="D1405">
        <f t="shared" si="189"/>
        <v>1</v>
      </c>
      <c r="E1405">
        <f t="shared" si="192"/>
        <v>0</v>
      </c>
      <c r="F1405">
        <f t="shared" si="193"/>
        <v>0</v>
      </c>
      <c r="G1405">
        <f t="shared" si="194"/>
        <v>0</v>
      </c>
      <c r="H1405">
        <f t="shared" si="195"/>
        <v>0</v>
      </c>
      <c r="I1405">
        <f t="shared" si="196"/>
        <v>0</v>
      </c>
      <c r="J1405">
        <f t="shared" si="197"/>
        <v>0</v>
      </c>
    </row>
    <row r="1406" spans="1:10" x14ac:dyDescent="0.3">
      <c r="A1406" s="2">
        <v>207</v>
      </c>
      <c r="B1406">
        <f t="shared" si="190"/>
        <v>0</v>
      </c>
      <c r="C1406">
        <f t="shared" si="191"/>
        <v>0</v>
      </c>
      <c r="D1406">
        <f t="shared" si="189"/>
        <v>1</v>
      </c>
      <c r="E1406">
        <f t="shared" si="192"/>
        <v>0</v>
      </c>
      <c r="F1406">
        <f t="shared" si="193"/>
        <v>0</v>
      </c>
      <c r="G1406">
        <f t="shared" si="194"/>
        <v>0</v>
      </c>
      <c r="H1406">
        <f t="shared" si="195"/>
        <v>0</v>
      </c>
      <c r="I1406">
        <f t="shared" si="196"/>
        <v>0</v>
      </c>
      <c r="J1406">
        <f t="shared" si="197"/>
        <v>0</v>
      </c>
    </row>
    <row r="1407" spans="1:10" x14ac:dyDescent="0.3">
      <c r="A1407" s="2">
        <v>207</v>
      </c>
      <c r="B1407">
        <f t="shared" si="190"/>
        <v>0</v>
      </c>
      <c r="C1407">
        <f t="shared" si="191"/>
        <v>0</v>
      </c>
      <c r="D1407">
        <f t="shared" si="189"/>
        <v>1</v>
      </c>
      <c r="E1407">
        <f t="shared" si="192"/>
        <v>0</v>
      </c>
      <c r="F1407">
        <f t="shared" si="193"/>
        <v>0</v>
      </c>
      <c r="G1407">
        <f t="shared" si="194"/>
        <v>0</v>
      </c>
      <c r="H1407">
        <f t="shared" si="195"/>
        <v>0</v>
      </c>
      <c r="I1407">
        <f t="shared" si="196"/>
        <v>0</v>
      </c>
      <c r="J1407">
        <f t="shared" si="197"/>
        <v>0</v>
      </c>
    </row>
    <row r="1408" spans="1:10" x14ac:dyDescent="0.3">
      <c r="A1408" s="2">
        <v>207</v>
      </c>
      <c r="B1408">
        <f t="shared" si="190"/>
        <v>0</v>
      </c>
      <c r="C1408">
        <f t="shared" si="191"/>
        <v>0</v>
      </c>
      <c r="D1408">
        <f t="shared" si="189"/>
        <v>1</v>
      </c>
      <c r="E1408">
        <f t="shared" si="192"/>
        <v>0</v>
      </c>
      <c r="F1408">
        <f t="shared" si="193"/>
        <v>0</v>
      </c>
      <c r="G1408">
        <f t="shared" si="194"/>
        <v>0</v>
      </c>
      <c r="H1408">
        <f t="shared" si="195"/>
        <v>0</v>
      </c>
      <c r="I1408">
        <f t="shared" si="196"/>
        <v>0</v>
      </c>
      <c r="J1408">
        <f t="shared" si="197"/>
        <v>0</v>
      </c>
    </row>
    <row r="1409" spans="1:10" x14ac:dyDescent="0.3">
      <c r="A1409" s="2">
        <v>207</v>
      </c>
      <c r="B1409">
        <f t="shared" si="190"/>
        <v>0</v>
      </c>
      <c r="C1409">
        <f t="shared" si="191"/>
        <v>0</v>
      </c>
      <c r="D1409">
        <f t="shared" ref="D1409:D1472" si="198" xml:space="preserve"> IF(AND(100&lt;A1409, A1409&lt;301), 1, 0)</f>
        <v>1</v>
      </c>
      <c r="E1409">
        <f t="shared" si="192"/>
        <v>0</v>
      </c>
      <c r="F1409">
        <f t="shared" si="193"/>
        <v>0</v>
      </c>
      <c r="G1409">
        <f t="shared" si="194"/>
        <v>0</v>
      </c>
      <c r="H1409">
        <f t="shared" si="195"/>
        <v>0</v>
      </c>
      <c r="I1409">
        <f t="shared" si="196"/>
        <v>0</v>
      </c>
      <c r="J1409">
        <f t="shared" si="197"/>
        <v>0</v>
      </c>
    </row>
    <row r="1410" spans="1:10" x14ac:dyDescent="0.3">
      <c r="A1410" s="2">
        <v>208</v>
      </c>
      <c r="B1410">
        <f t="shared" ref="B1410:B1473" si="199" xml:space="preserve"> IF(A1410&lt;51, 1, 0)</f>
        <v>0</v>
      </c>
      <c r="C1410">
        <f t="shared" ref="C1410:C1473" si="200" xml:space="preserve"> IF(AND(50&lt;A1410, A1410&lt;101), 1, 0)</f>
        <v>0</v>
      </c>
      <c r="D1410">
        <f t="shared" si="198"/>
        <v>1</v>
      </c>
      <c r="E1410">
        <f t="shared" ref="E1410:E1473" si="201" xml:space="preserve"> IF(AND(300&lt;A1410, A1410&lt;501), 1, 0)</f>
        <v>0</v>
      </c>
      <c r="F1410">
        <f t="shared" ref="F1410:F1473" si="202" xml:space="preserve"> IF(AND(500&lt;A1410, A1410&lt;701), 1, 0)</f>
        <v>0</v>
      </c>
      <c r="G1410">
        <f t="shared" ref="G1410:G1473" si="203" xml:space="preserve"> IF(AND(700&lt;A1410, A1410&lt;901), 1, 0)</f>
        <v>0</v>
      </c>
      <c r="H1410">
        <f t="shared" ref="H1410:H1473" si="204" xml:space="preserve"> IF(AND(900&lt;A1410, A1410&lt;1101), 1, 0)</f>
        <v>0</v>
      </c>
      <c r="I1410">
        <f t="shared" ref="I1410:I1473" si="205" xml:space="preserve"> IF(AND(1100&lt;A1410, A1410&lt;2000), 1, 0)</f>
        <v>0</v>
      </c>
      <c r="J1410">
        <f t="shared" ref="J1410:J1473" si="206" xml:space="preserve"> IF(AND(2000&lt;A1410, A1410&lt;4000), 1, 0)</f>
        <v>0</v>
      </c>
    </row>
    <row r="1411" spans="1:10" x14ac:dyDescent="0.3">
      <c r="A1411" s="2">
        <v>208</v>
      </c>
      <c r="B1411">
        <f t="shared" si="199"/>
        <v>0</v>
      </c>
      <c r="C1411">
        <f t="shared" si="200"/>
        <v>0</v>
      </c>
      <c r="D1411">
        <f t="shared" si="198"/>
        <v>1</v>
      </c>
      <c r="E1411">
        <f t="shared" si="201"/>
        <v>0</v>
      </c>
      <c r="F1411">
        <f t="shared" si="202"/>
        <v>0</v>
      </c>
      <c r="G1411">
        <f t="shared" si="203"/>
        <v>0</v>
      </c>
      <c r="H1411">
        <f t="shared" si="204"/>
        <v>0</v>
      </c>
      <c r="I1411">
        <f t="shared" si="205"/>
        <v>0</v>
      </c>
      <c r="J1411">
        <f t="shared" si="206"/>
        <v>0</v>
      </c>
    </row>
    <row r="1412" spans="1:10" x14ac:dyDescent="0.3">
      <c r="A1412" s="2">
        <v>208</v>
      </c>
      <c r="B1412">
        <f t="shared" si="199"/>
        <v>0</v>
      </c>
      <c r="C1412">
        <f t="shared" si="200"/>
        <v>0</v>
      </c>
      <c r="D1412">
        <f t="shared" si="198"/>
        <v>1</v>
      </c>
      <c r="E1412">
        <f t="shared" si="201"/>
        <v>0</v>
      </c>
      <c r="F1412">
        <f t="shared" si="202"/>
        <v>0</v>
      </c>
      <c r="G1412">
        <f t="shared" si="203"/>
        <v>0</v>
      </c>
      <c r="H1412">
        <f t="shared" si="204"/>
        <v>0</v>
      </c>
      <c r="I1412">
        <f t="shared" si="205"/>
        <v>0</v>
      </c>
      <c r="J1412">
        <f t="shared" si="206"/>
        <v>0</v>
      </c>
    </row>
    <row r="1413" spans="1:10" x14ac:dyDescent="0.3">
      <c r="A1413" s="2">
        <v>208</v>
      </c>
      <c r="B1413">
        <f t="shared" si="199"/>
        <v>0</v>
      </c>
      <c r="C1413">
        <f t="shared" si="200"/>
        <v>0</v>
      </c>
      <c r="D1413">
        <f t="shared" si="198"/>
        <v>1</v>
      </c>
      <c r="E1413">
        <f t="shared" si="201"/>
        <v>0</v>
      </c>
      <c r="F1413">
        <f t="shared" si="202"/>
        <v>0</v>
      </c>
      <c r="G1413">
        <f t="shared" si="203"/>
        <v>0</v>
      </c>
      <c r="H1413">
        <f t="shared" si="204"/>
        <v>0</v>
      </c>
      <c r="I1413">
        <f t="shared" si="205"/>
        <v>0</v>
      </c>
      <c r="J1413">
        <f t="shared" si="206"/>
        <v>0</v>
      </c>
    </row>
    <row r="1414" spans="1:10" x14ac:dyDescent="0.3">
      <c r="A1414" s="2">
        <v>208</v>
      </c>
      <c r="B1414">
        <f t="shared" si="199"/>
        <v>0</v>
      </c>
      <c r="C1414">
        <f t="shared" si="200"/>
        <v>0</v>
      </c>
      <c r="D1414">
        <f t="shared" si="198"/>
        <v>1</v>
      </c>
      <c r="E1414">
        <f t="shared" si="201"/>
        <v>0</v>
      </c>
      <c r="F1414">
        <f t="shared" si="202"/>
        <v>0</v>
      </c>
      <c r="G1414">
        <f t="shared" si="203"/>
        <v>0</v>
      </c>
      <c r="H1414">
        <f t="shared" si="204"/>
        <v>0</v>
      </c>
      <c r="I1414">
        <f t="shared" si="205"/>
        <v>0</v>
      </c>
      <c r="J1414">
        <f t="shared" si="206"/>
        <v>0</v>
      </c>
    </row>
    <row r="1415" spans="1:10" x14ac:dyDescent="0.3">
      <c r="A1415" s="2">
        <v>208</v>
      </c>
      <c r="B1415">
        <f t="shared" si="199"/>
        <v>0</v>
      </c>
      <c r="C1415">
        <f t="shared" si="200"/>
        <v>0</v>
      </c>
      <c r="D1415">
        <f t="shared" si="198"/>
        <v>1</v>
      </c>
      <c r="E1415">
        <f t="shared" si="201"/>
        <v>0</v>
      </c>
      <c r="F1415">
        <f t="shared" si="202"/>
        <v>0</v>
      </c>
      <c r="G1415">
        <f t="shared" si="203"/>
        <v>0</v>
      </c>
      <c r="H1415">
        <f t="shared" si="204"/>
        <v>0</v>
      </c>
      <c r="I1415">
        <f t="shared" si="205"/>
        <v>0</v>
      </c>
      <c r="J1415">
        <f t="shared" si="206"/>
        <v>0</v>
      </c>
    </row>
    <row r="1416" spans="1:10" x14ac:dyDescent="0.3">
      <c r="A1416" s="2">
        <v>208</v>
      </c>
      <c r="B1416">
        <f t="shared" si="199"/>
        <v>0</v>
      </c>
      <c r="C1416">
        <f t="shared" si="200"/>
        <v>0</v>
      </c>
      <c r="D1416">
        <f t="shared" si="198"/>
        <v>1</v>
      </c>
      <c r="E1416">
        <f t="shared" si="201"/>
        <v>0</v>
      </c>
      <c r="F1416">
        <f t="shared" si="202"/>
        <v>0</v>
      </c>
      <c r="G1416">
        <f t="shared" si="203"/>
        <v>0</v>
      </c>
      <c r="H1416">
        <f t="shared" si="204"/>
        <v>0</v>
      </c>
      <c r="I1416">
        <f t="shared" si="205"/>
        <v>0</v>
      </c>
      <c r="J1416">
        <f t="shared" si="206"/>
        <v>0</v>
      </c>
    </row>
    <row r="1417" spans="1:10" x14ac:dyDescent="0.3">
      <c r="A1417" s="2">
        <v>209</v>
      </c>
      <c r="B1417">
        <f t="shared" si="199"/>
        <v>0</v>
      </c>
      <c r="C1417">
        <f t="shared" si="200"/>
        <v>0</v>
      </c>
      <c r="D1417">
        <f t="shared" si="198"/>
        <v>1</v>
      </c>
      <c r="E1417">
        <f t="shared" si="201"/>
        <v>0</v>
      </c>
      <c r="F1417">
        <f t="shared" si="202"/>
        <v>0</v>
      </c>
      <c r="G1417">
        <f t="shared" si="203"/>
        <v>0</v>
      </c>
      <c r="H1417">
        <f t="shared" si="204"/>
        <v>0</v>
      </c>
      <c r="I1417">
        <f t="shared" si="205"/>
        <v>0</v>
      </c>
      <c r="J1417">
        <f t="shared" si="206"/>
        <v>0</v>
      </c>
    </row>
    <row r="1418" spans="1:10" x14ac:dyDescent="0.3">
      <c r="A1418" s="2">
        <v>209</v>
      </c>
      <c r="B1418">
        <f t="shared" si="199"/>
        <v>0</v>
      </c>
      <c r="C1418">
        <f t="shared" si="200"/>
        <v>0</v>
      </c>
      <c r="D1418">
        <f t="shared" si="198"/>
        <v>1</v>
      </c>
      <c r="E1418">
        <f t="shared" si="201"/>
        <v>0</v>
      </c>
      <c r="F1418">
        <f t="shared" si="202"/>
        <v>0</v>
      </c>
      <c r="G1418">
        <f t="shared" si="203"/>
        <v>0</v>
      </c>
      <c r="H1418">
        <f t="shared" si="204"/>
        <v>0</v>
      </c>
      <c r="I1418">
        <f t="shared" si="205"/>
        <v>0</v>
      </c>
      <c r="J1418">
        <f t="shared" si="206"/>
        <v>0</v>
      </c>
    </row>
    <row r="1419" spans="1:10" x14ac:dyDescent="0.3">
      <c r="A1419" s="2">
        <v>209</v>
      </c>
      <c r="B1419">
        <f t="shared" si="199"/>
        <v>0</v>
      </c>
      <c r="C1419">
        <f t="shared" si="200"/>
        <v>0</v>
      </c>
      <c r="D1419">
        <f t="shared" si="198"/>
        <v>1</v>
      </c>
      <c r="E1419">
        <f t="shared" si="201"/>
        <v>0</v>
      </c>
      <c r="F1419">
        <f t="shared" si="202"/>
        <v>0</v>
      </c>
      <c r="G1419">
        <f t="shared" si="203"/>
        <v>0</v>
      </c>
      <c r="H1419">
        <f t="shared" si="204"/>
        <v>0</v>
      </c>
      <c r="I1419">
        <f t="shared" si="205"/>
        <v>0</v>
      </c>
      <c r="J1419">
        <f t="shared" si="206"/>
        <v>0</v>
      </c>
    </row>
    <row r="1420" spans="1:10" x14ac:dyDescent="0.3">
      <c r="A1420" s="2">
        <v>209</v>
      </c>
      <c r="B1420">
        <f t="shared" si="199"/>
        <v>0</v>
      </c>
      <c r="C1420">
        <f t="shared" si="200"/>
        <v>0</v>
      </c>
      <c r="D1420">
        <f t="shared" si="198"/>
        <v>1</v>
      </c>
      <c r="E1420">
        <f t="shared" si="201"/>
        <v>0</v>
      </c>
      <c r="F1420">
        <f t="shared" si="202"/>
        <v>0</v>
      </c>
      <c r="G1420">
        <f t="shared" si="203"/>
        <v>0</v>
      </c>
      <c r="H1420">
        <f t="shared" si="204"/>
        <v>0</v>
      </c>
      <c r="I1420">
        <f t="shared" si="205"/>
        <v>0</v>
      </c>
      <c r="J1420">
        <f t="shared" si="206"/>
        <v>0</v>
      </c>
    </row>
    <row r="1421" spans="1:10" x14ac:dyDescent="0.3">
      <c r="A1421" s="2">
        <v>210</v>
      </c>
      <c r="B1421">
        <f t="shared" si="199"/>
        <v>0</v>
      </c>
      <c r="C1421">
        <f t="shared" si="200"/>
        <v>0</v>
      </c>
      <c r="D1421">
        <f t="shared" si="198"/>
        <v>1</v>
      </c>
      <c r="E1421">
        <f t="shared" si="201"/>
        <v>0</v>
      </c>
      <c r="F1421">
        <f t="shared" si="202"/>
        <v>0</v>
      </c>
      <c r="G1421">
        <f t="shared" si="203"/>
        <v>0</v>
      </c>
      <c r="H1421">
        <f t="shared" si="204"/>
        <v>0</v>
      </c>
      <c r="I1421">
        <f t="shared" si="205"/>
        <v>0</v>
      </c>
      <c r="J1421">
        <f t="shared" si="206"/>
        <v>0</v>
      </c>
    </row>
    <row r="1422" spans="1:10" x14ac:dyDescent="0.3">
      <c r="A1422" s="2">
        <v>210</v>
      </c>
      <c r="B1422">
        <f t="shared" si="199"/>
        <v>0</v>
      </c>
      <c r="C1422">
        <f t="shared" si="200"/>
        <v>0</v>
      </c>
      <c r="D1422">
        <f t="shared" si="198"/>
        <v>1</v>
      </c>
      <c r="E1422">
        <f t="shared" si="201"/>
        <v>0</v>
      </c>
      <c r="F1422">
        <f t="shared" si="202"/>
        <v>0</v>
      </c>
      <c r="G1422">
        <f t="shared" si="203"/>
        <v>0</v>
      </c>
      <c r="H1422">
        <f t="shared" si="204"/>
        <v>0</v>
      </c>
      <c r="I1422">
        <f t="shared" si="205"/>
        <v>0</v>
      </c>
      <c r="J1422">
        <f t="shared" si="206"/>
        <v>0</v>
      </c>
    </row>
    <row r="1423" spans="1:10" x14ac:dyDescent="0.3">
      <c r="A1423" s="2">
        <v>210</v>
      </c>
      <c r="B1423">
        <f t="shared" si="199"/>
        <v>0</v>
      </c>
      <c r="C1423">
        <f t="shared" si="200"/>
        <v>0</v>
      </c>
      <c r="D1423">
        <f t="shared" si="198"/>
        <v>1</v>
      </c>
      <c r="E1423">
        <f t="shared" si="201"/>
        <v>0</v>
      </c>
      <c r="F1423">
        <f t="shared" si="202"/>
        <v>0</v>
      </c>
      <c r="G1423">
        <f t="shared" si="203"/>
        <v>0</v>
      </c>
      <c r="H1423">
        <f t="shared" si="204"/>
        <v>0</v>
      </c>
      <c r="I1423">
        <f t="shared" si="205"/>
        <v>0</v>
      </c>
      <c r="J1423">
        <f t="shared" si="206"/>
        <v>0</v>
      </c>
    </row>
    <row r="1424" spans="1:10" x14ac:dyDescent="0.3">
      <c r="A1424" s="2">
        <v>210</v>
      </c>
      <c r="B1424">
        <f t="shared" si="199"/>
        <v>0</v>
      </c>
      <c r="C1424">
        <f t="shared" si="200"/>
        <v>0</v>
      </c>
      <c r="D1424">
        <f t="shared" si="198"/>
        <v>1</v>
      </c>
      <c r="E1424">
        <f t="shared" si="201"/>
        <v>0</v>
      </c>
      <c r="F1424">
        <f t="shared" si="202"/>
        <v>0</v>
      </c>
      <c r="G1424">
        <f t="shared" si="203"/>
        <v>0</v>
      </c>
      <c r="H1424">
        <f t="shared" si="204"/>
        <v>0</v>
      </c>
      <c r="I1424">
        <f t="shared" si="205"/>
        <v>0</v>
      </c>
      <c r="J1424">
        <f t="shared" si="206"/>
        <v>0</v>
      </c>
    </row>
    <row r="1425" spans="1:10" x14ac:dyDescent="0.3">
      <c r="A1425" s="2">
        <v>211</v>
      </c>
      <c r="B1425">
        <f t="shared" si="199"/>
        <v>0</v>
      </c>
      <c r="C1425">
        <f t="shared" si="200"/>
        <v>0</v>
      </c>
      <c r="D1425">
        <f t="shared" si="198"/>
        <v>1</v>
      </c>
      <c r="E1425">
        <f t="shared" si="201"/>
        <v>0</v>
      </c>
      <c r="F1425">
        <f t="shared" si="202"/>
        <v>0</v>
      </c>
      <c r="G1425">
        <f t="shared" si="203"/>
        <v>0</v>
      </c>
      <c r="H1425">
        <f t="shared" si="204"/>
        <v>0</v>
      </c>
      <c r="I1425">
        <f t="shared" si="205"/>
        <v>0</v>
      </c>
      <c r="J1425">
        <f t="shared" si="206"/>
        <v>0</v>
      </c>
    </row>
    <row r="1426" spans="1:10" x14ac:dyDescent="0.3">
      <c r="A1426" s="2">
        <v>211</v>
      </c>
      <c r="B1426">
        <f t="shared" si="199"/>
        <v>0</v>
      </c>
      <c r="C1426">
        <f t="shared" si="200"/>
        <v>0</v>
      </c>
      <c r="D1426">
        <f t="shared" si="198"/>
        <v>1</v>
      </c>
      <c r="E1426">
        <f t="shared" si="201"/>
        <v>0</v>
      </c>
      <c r="F1426">
        <f t="shared" si="202"/>
        <v>0</v>
      </c>
      <c r="G1426">
        <f t="shared" si="203"/>
        <v>0</v>
      </c>
      <c r="H1426">
        <f t="shared" si="204"/>
        <v>0</v>
      </c>
      <c r="I1426">
        <f t="shared" si="205"/>
        <v>0</v>
      </c>
      <c r="J1426">
        <f t="shared" si="206"/>
        <v>0</v>
      </c>
    </row>
    <row r="1427" spans="1:10" x14ac:dyDescent="0.3">
      <c r="A1427" s="2">
        <v>211</v>
      </c>
      <c r="B1427">
        <f t="shared" si="199"/>
        <v>0</v>
      </c>
      <c r="C1427">
        <f t="shared" si="200"/>
        <v>0</v>
      </c>
      <c r="D1427">
        <f t="shared" si="198"/>
        <v>1</v>
      </c>
      <c r="E1427">
        <f t="shared" si="201"/>
        <v>0</v>
      </c>
      <c r="F1427">
        <f t="shared" si="202"/>
        <v>0</v>
      </c>
      <c r="G1427">
        <f t="shared" si="203"/>
        <v>0</v>
      </c>
      <c r="H1427">
        <f t="shared" si="204"/>
        <v>0</v>
      </c>
      <c r="I1427">
        <f t="shared" si="205"/>
        <v>0</v>
      </c>
      <c r="J1427">
        <f t="shared" si="206"/>
        <v>0</v>
      </c>
    </row>
    <row r="1428" spans="1:10" x14ac:dyDescent="0.3">
      <c r="A1428" s="2">
        <v>211</v>
      </c>
      <c r="B1428">
        <f t="shared" si="199"/>
        <v>0</v>
      </c>
      <c r="C1428">
        <f t="shared" si="200"/>
        <v>0</v>
      </c>
      <c r="D1428">
        <f t="shared" si="198"/>
        <v>1</v>
      </c>
      <c r="E1428">
        <f t="shared" si="201"/>
        <v>0</v>
      </c>
      <c r="F1428">
        <f t="shared" si="202"/>
        <v>0</v>
      </c>
      <c r="G1428">
        <f t="shared" si="203"/>
        <v>0</v>
      </c>
      <c r="H1428">
        <f t="shared" si="204"/>
        <v>0</v>
      </c>
      <c r="I1428">
        <f t="shared" si="205"/>
        <v>0</v>
      </c>
      <c r="J1428">
        <f t="shared" si="206"/>
        <v>0</v>
      </c>
    </row>
    <row r="1429" spans="1:10" x14ac:dyDescent="0.3">
      <c r="A1429" s="2">
        <v>211</v>
      </c>
      <c r="B1429">
        <f t="shared" si="199"/>
        <v>0</v>
      </c>
      <c r="C1429">
        <f t="shared" si="200"/>
        <v>0</v>
      </c>
      <c r="D1429">
        <f t="shared" si="198"/>
        <v>1</v>
      </c>
      <c r="E1429">
        <f t="shared" si="201"/>
        <v>0</v>
      </c>
      <c r="F1429">
        <f t="shared" si="202"/>
        <v>0</v>
      </c>
      <c r="G1429">
        <f t="shared" si="203"/>
        <v>0</v>
      </c>
      <c r="H1429">
        <f t="shared" si="204"/>
        <v>0</v>
      </c>
      <c r="I1429">
        <f t="shared" si="205"/>
        <v>0</v>
      </c>
      <c r="J1429">
        <f t="shared" si="206"/>
        <v>0</v>
      </c>
    </row>
    <row r="1430" spans="1:10" x14ac:dyDescent="0.3">
      <c r="A1430" s="2">
        <v>211</v>
      </c>
      <c r="B1430">
        <f t="shared" si="199"/>
        <v>0</v>
      </c>
      <c r="C1430">
        <f t="shared" si="200"/>
        <v>0</v>
      </c>
      <c r="D1430">
        <f t="shared" si="198"/>
        <v>1</v>
      </c>
      <c r="E1430">
        <f t="shared" si="201"/>
        <v>0</v>
      </c>
      <c r="F1430">
        <f t="shared" si="202"/>
        <v>0</v>
      </c>
      <c r="G1430">
        <f t="shared" si="203"/>
        <v>0</v>
      </c>
      <c r="H1430">
        <f t="shared" si="204"/>
        <v>0</v>
      </c>
      <c r="I1430">
        <f t="shared" si="205"/>
        <v>0</v>
      </c>
      <c r="J1430">
        <f t="shared" si="206"/>
        <v>0</v>
      </c>
    </row>
    <row r="1431" spans="1:10" x14ac:dyDescent="0.3">
      <c r="A1431" s="2">
        <v>212</v>
      </c>
      <c r="B1431">
        <f t="shared" si="199"/>
        <v>0</v>
      </c>
      <c r="C1431">
        <f t="shared" si="200"/>
        <v>0</v>
      </c>
      <c r="D1431">
        <f t="shared" si="198"/>
        <v>1</v>
      </c>
      <c r="E1431">
        <f t="shared" si="201"/>
        <v>0</v>
      </c>
      <c r="F1431">
        <f t="shared" si="202"/>
        <v>0</v>
      </c>
      <c r="G1431">
        <f t="shared" si="203"/>
        <v>0</v>
      </c>
      <c r="H1431">
        <f t="shared" si="204"/>
        <v>0</v>
      </c>
      <c r="I1431">
        <f t="shared" si="205"/>
        <v>0</v>
      </c>
      <c r="J1431">
        <f t="shared" si="206"/>
        <v>0</v>
      </c>
    </row>
    <row r="1432" spans="1:10" x14ac:dyDescent="0.3">
      <c r="A1432" s="2">
        <v>212</v>
      </c>
      <c r="B1432">
        <f t="shared" si="199"/>
        <v>0</v>
      </c>
      <c r="C1432">
        <f t="shared" si="200"/>
        <v>0</v>
      </c>
      <c r="D1432">
        <f t="shared" si="198"/>
        <v>1</v>
      </c>
      <c r="E1432">
        <f t="shared" si="201"/>
        <v>0</v>
      </c>
      <c r="F1432">
        <f t="shared" si="202"/>
        <v>0</v>
      </c>
      <c r="G1432">
        <f t="shared" si="203"/>
        <v>0</v>
      </c>
      <c r="H1432">
        <f t="shared" si="204"/>
        <v>0</v>
      </c>
      <c r="I1432">
        <f t="shared" si="205"/>
        <v>0</v>
      </c>
      <c r="J1432">
        <f t="shared" si="206"/>
        <v>0</v>
      </c>
    </row>
    <row r="1433" spans="1:10" x14ac:dyDescent="0.3">
      <c r="A1433" s="2">
        <v>212</v>
      </c>
      <c r="B1433">
        <f t="shared" si="199"/>
        <v>0</v>
      </c>
      <c r="C1433">
        <f t="shared" si="200"/>
        <v>0</v>
      </c>
      <c r="D1433">
        <f t="shared" si="198"/>
        <v>1</v>
      </c>
      <c r="E1433">
        <f t="shared" si="201"/>
        <v>0</v>
      </c>
      <c r="F1433">
        <f t="shared" si="202"/>
        <v>0</v>
      </c>
      <c r="G1433">
        <f t="shared" si="203"/>
        <v>0</v>
      </c>
      <c r="H1433">
        <f t="shared" si="204"/>
        <v>0</v>
      </c>
      <c r="I1433">
        <f t="shared" si="205"/>
        <v>0</v>
      </c>
      <c r="J1433">
        <f t="shared" si="206"/>
        <v>0</v>
      </c>
    </row>
    <row r="1434" spans="1:10" x14ac:dyDescent="0.3">
      <c r="A1434" s="2">
        <v>212</v>
      </c>
      <c r="B1434">
        <f t="shared" si="199"/>
        <v>0</v>
      </c>
      <c r="C1434">
        <f t="shared" si="200"/>
        <v>0</v>
      </c>
      <c r="D1434">
        <f t="shared" si="198"/>
        <v>1</v>
      </c>
      <c r="E1434">
        <f t="shared" si="201"/>
        <v>0</v>
      </c>
      <c r="F1434">
        <f t="shared" si="202"/>
        <v>0</v>
      </c>
      <c r="G1434">
        <f t="shared" si="203"/>
        <v>0</v>
      </c>
      <c r="H1434">
        <f t="shared" si="204"/>
        <v>0</v>
      </c>
      <c r="I1434">
        <f t="shared" si="205"/>
        <v>0</v>
      </c>
      <c r="J1434">
        <f t="shared" si="206"/>
        <v>0</v>
      </c>
    </row>
    <row r="1435" spans="1:10" x14ac:dyDescent="0.3">
      <c r="A1435" s="2">
        <v>212</v>
      </c>
      <c r="B1435">
        <f t="shared" si="199"/>
        <v>0</v>
      </c>
      <c r="C1435">
        <f t="shared" si="200"/>
        <v>0</v>
      </c>
      <c r="D1435">
        <f t="shared" si="198"/>
        <v>1</v>
      </c>
      <c r="E1435">
        <f t="shared" si="201"/>
        <v>0</v>
      </c>
      <c r="F1435">
        <f t="shared" si="202"/>
        <v>0</v>
      </c>
      <c r="G1435">
        <f t="shared" si="203"/>
        <v>0</v>
      </c>
      <c r="H1435">
        <f t="shared" si="204"/>
        <v>0</v>
      </c>
      <c r="I1435">
        <f t="shared" si="205"/>
        <v>0</v>
      </c>
      <c r="J1435">
        <f t="shared" si="206"/>
        <v>0</v>
      </c>
    </row>
    <row r="1436" spans="1:10" x14ac:dyDescent="0.3">
      <c r="A1436" s="2">
        <v>212</v>
      </c>
      <c r="B1436">
        <f t="shared" si="199"/>
        <v>0</v>
      </c>
      <c r="C1436">
        <f t="shared" si="200"/>
        <v>0</v>
      </c>
      <c r="D1436">
        <f t="shared" si="198"/>
        <v>1</v>
      </c>
      <c r="E1436">
        <f t="shared" si="201"/>
        <v>0</v>
      </c>
      <c r="F1436">
        <f t="shared" si="202"/>
        <v>0</v>
      </c>
      <c r="G1436">
        <f t="shared" si="203"/>
        <v>0</v>
      </c>
      <c r="H1436">
        <f t="shared" si="204"/>
        <v>0</v>
      </c>
      <c r="I1436">
        <f t="shared" si="205"/>
        <v>0</v>
      </c>
      <c r="J1436">
        <f t="shared" si="206"/>
        <v>0</v>
      </c>
    </row>
    <row r="1437" spans="1:10" x14ac:dyDescent="0.3">
      <c r="A1437" s="2">
        <v>212</v>
      </c>
      <c r="B1437">
        <f t="shared" si="199"/>
        <v>0</v>
      </c>
      <c r="C1437">
        <f t="shared" si="200"/>
        <v>0</v>
      </c>
      <c r="D1437">
        <f t="shared" si="198"/>
        <v>1</v>
      </c>
      <c r="E1437">
        <f t="shared" si="201"/>
        <v>0</v>
      </c>
      <c r="F1437">
        <f t="shared" si="202"/>
        <v>0</v>
      </c>
      <c r="G1437">
        <f t="shared" si="203"/>
        <v>0</v>
      </c>
      <c r="H1437">
        <f t="shared" si="204"/>
        <v>0</v>
      </c>
      <c r="I1437">
        <f t="shared" si="205"/>
        <v>0</v>
      </c>
      <c r="J1437">
        <f t="shared" si="206"/>
        <v>0</v>
      </c>
    </row>
    <row r="1438" spans="1:10" x14ac:dyDescent="0.3">
      <c r="A1438" s="2">
        <v>213</v>
      </c>
      <c r="B1438">
        <f t="shared" si="199"/>
        <v>0</v>
      </c>
      <c r="C1438">
        <f t="shared" si="200"/>
        <v>0</v>
      </c>
      <c r="D1438">
        <f t="shared" si="198"/>
        <v>1</v>
      </c>
      <c r="E1438">
        <f t="shared" si="201"/>
        <v>0</v>
      </c>
      <c r="F1438">
        <f t="shared" si="202"/>
        <v>0</v>
      </c>
      <c r="G1438">
        <f t="shared" si="203"/>
        <v>0</v>
      </c>
      <c r="H1438">
        <f t="shared" si="204"/>
        <v>0</v>
      </c>
      <c r="I1438">
        <f t="shared" si="205"/>
        <v>0</v>
      </c>
      <c r="J1438">
        <f t="shared" si="206"/>
        <v>0</v>
      </c>
    </row>
    <row r="1439" spans="1:10" x14ac:dyDescent="0.3">
      <c r="A1439" s="2">
        <v>213</v>
      </c>
      <c r="B1439">
        <f t="shared" si="199"/>
        <v>0</v>
      </c>
      <c r="C1439">
        <f t="shared" si="200"/>
        <v>0</v>
      </c>
      <c r="D1439">
        <f t="shared" si="198"/>
        <v>1</v>
      </c>
      <c r="E1439">
        <f t="shared" si="201"/>
        <v>0</v>
      </c>
      <c r="F1439">
        <f t="shared" si="202"/>
        <v>0</v>
      </c>
      <c r="G1439">
        <f t="shared" si="203"/>
        <v>0</v>
      </c>
      <c r="H1439">
        <f t="shared" si="204"/>
        <v>0</v>
      </c>
      <c r="I1439">
        <f t="shared" si="205"/>
        <v>0</v>
      </c>
      <c r="J1439">
        <f t="shared" si="206"/>
        <v>0</v>
      </c>
    </row>
    <row r="1440" spans="1:10" x14ac:dyDescent="0.3">
      <c r="A1440" s="2">
        <v>213</v>
      </c>
      <c r="B1440">
        <f t="shared" si="199"/>
        <v>0</v>
      </c>
      <c r="C1440">
        <f t="shared" si="200"/>
        <v>0</v>
      </c>
      <c r="D1440">
        <f t="shared" si="198"/>
        <v>1</v>
      </c>
      <c r="E1440">
        <f t="shared" si="201"/>
        <v>0</v>
      </c>
      <c r="F1440">
        <f t="shared" si="202"/>
        <v>0</v>
      </c>
      <c r="G1440">
        <f t="shared" si="203"/>
        <v>0</v>
      </c>
      <c r="H1440">
        <f t="shared" si="204"/>
        <v>0</v>
      </c>
      <c r="I1440">
        <f t="shared" si="205"/>
        <v>0</v>
      </c>
      <c r="J1440">
        <f t="shared" si="206"/>
        <v>0</v>
      </c>
    </row>
    <row r="1441" spans="1:10" x14ac:dyDescent="0.3">
      <c r="A1441" s="2">
        <v>213</v>
      </c>
      <c r="B1441">
        <f t="shared" si="199"/>
        <v>0</v>
      </c>
      <c r="C1441">
        <f t="shared" si="200"/>
        <v>0</v>
      </c>
      <c r="D1441">
        <f t="shared" si="198"/>
        <v>1</v>
      </c>
      <c r="E1441">
        <f t="shared" si="201"/>
        <v>0</v>
      </c>
      <c r="F1441">
        <f t="shared" si="202"/>
        <v>0</v>
      </c>
      <c r="G1441">
        <f t="shared" si="203"/>
        <v>0</v>
      </c>
      <c r="H1441">
        <f t="shared" si="204"/>
        <v>0</v>
      </c>
      <c r="I1441">
        <f t="shared" si="205"/>
        <v>0</v>
      </c>
      <c r="J1441">
        <f t="shared" si="206"/>
        <v>0</v>
      </c>
    </row>
    <row r="1442" spans="1:10" x14ac:dyDescent="0.3">
      <c r="A1442" s="2">
        <v>213</v>
      </c>
      <c r="B1442">
        <f t="shared" si="199"/>
        <v>0</v>
      </c>
      <c r="C1442">
        <f t="shared" si="200"/>
        <v>0</v>
      </c>
      <c r="D1442">
        <f t="shared" si="198"/>
        <v>1</v>
      </c>
      <c r="E1442">
        <f t="shared" si="201"/>
        <v>0</v>
      </c>
      <c r="F1442">
        <f t="shared" si="202"/>
        <v>0</v>
      </c>
      <c r="G1442">
        <f t="shared" si="203"/>
        <v>0</v>
      </c>
      <c r="H1442">
        <f t="shared" si="204"/>
        <v>0</v>
      </c>
      <c r="I1442">
        <f t="shared" si="205"/>
        <v>0</v>
      </c>
      <c r="J1442">
        <f t="shared" si="206"/>
        <v>0</v>
      </c>
    </row>
    <row r="1443" spans="1:10" x14ac:dyDescent="0.3">
      <c r="A1443" s="2">
        <v>213</v>
      </c>
      <c r="B1443">
        <f t="shared" si="199"/>
        <v>0</v>
      </c>
      <c r="C1443">
        <f t="shared" si="200"/>
        <v>0</v>
      </c>
      <c r="D1443">
        <f t="shared" si="198"/>
        <v>1</v>
      </c>
      <c r="E1443">
        <f t="shared" si="201"/>
        <v>0</v>
      </c>
      <c r="F1443">
        <f t="shared" si="202"/>
        <v>0</v>
      </c>
      <c r="G1443">
        <f t="shared" si="203"/>
        <v>0</v>
      </c>
      <c r="H1443">
        <f t="shared" si="204"/>
        <v>0</v>
      </c>
      <c r="I1443">
        <f t="shared" si="205"/>
        <v>0</v>
      </c>
      <c r="J1443">
        <f t="shared" si="206"/>
        <v>0</v>
      </c>
    </row>
    <row r="1444" spans="1:10" x14ac:dyDescent="0.3">
      <c r="A1444" s="2">
        <v>213</v>
      </c>
      <c r="B1444">
        <f t="shared" si="199"/>
        <v>0</v>
      </c>
      <c r="C1444">
        <f t="shared" si="200"/>
        <v>0</v>
      </c>
      <c r="D1444">
        <f t="shared" si="198"/>
        <v>1</v>
      </c>
      <c r="E1444">
        <f t="shared" si="201"/>
        <v>0</v>
      </c>
      <c r="F1444">
        <f t="shared" si="202"/>
        <v>0</v>
      </c>
      <c r="G1444">
        <f t="shared" si="203"/>
        <v>0</v>
      </c>
      <c r="H1444">
        <f t="shared" si="204"/>
        <v>0</v>
      </c>
      <c r="I1444">
        <f t="shared" si="205"/>
        <v>0</v>
      </c>
      <c r="J1444">
        <f t="shared" si="206"/>
        <v>0</v>
      </c>
    </row>
    <row r="1445" spans="1:10" x14ac:dyDescent="0.3">
      <c r="A1445" s="2">
        <v>214</v>
      </c>
      <c r="B1445">
        <f t="shared" si="199"/>
        <v>0</v>
      </c>
      <c r="C1445">
        <f t="shared" si="200"/>
        <v>0</v>
      </c>
      <c r="D1445">
        <f t="shared" si="198"/>
        <v>1</v>
      </c>
      <c r="E1445">
        <f t="shared" si="201"/>
        <v>0</v>
      </c>
      <c r="F1445">
        <f t="shared" si="202"/>
        <v>0</v>
      </c>
      <c r="G1445">
        <f t="shared" si="203"/>
        <v>0</v>
      </c>
      <c r="H1445">
        <f t="shared" si="204"/>
        <v>0</v>
      </c>
      <c r="I1445">
        <f t="shared" si="205"/>
        <v>0</v>
      </c>
      <c r="J1445">
        <f t="shared" si="206"/>
        <v>0</v>
      </c>
    </row>
    <row r="1446" spans="1:10" x14ac:dyDescent="0.3">
      <c r="A1446" s="2">
        <v>214</v>
      </c>
      <c r="B1446">
        <f t="shared" si="199"/>
        <v>0</v>
      </c>
      <c r="C1446">
        <f t="shared" si="200"/>
        <v>0</v>
      </c>
      <c r="D1446">
        <f t="shared" si="198"/>
        <v>1</v>
      </c>
      <c r="E1446">
        <f t="shared" si="201"/>
        <v>0</v>
      </c>
      <c r="F1446">
        <f t="shared" si="202"/>
        <v>0</v>
      </c>
      <c r="G1446">
        <f t="shared" si="203"/>
        <v>0</v>
      </c>
      <c r="H1446">
        <f t="shared" si="204"/>
        <v>0</v>
      </c>
      <c r="I1446">
        <f t="shared" si="205"/>
        <v>0</v>
      </c>
      <c r="J1446">
        <f t="shared" si="206"/>
        <v>0</v>
      </c>
    </row>
    <row r="1447" spans="1:10" x14ac:dyDescent="0.3">
      <c r="A1447" s="2">
        <v>214</v>
      </c>
      <c r="B1447">
        <f t="shared" si="199"/>
        <v>0</v>
      </c>
      <c r="C1447">
        <f t="shared" si="200"/>
        <v>0</v>
      </c>
      <c r="D1447">
        <f t="shared" si="198"/>
        <v>1</v>
      </c>
      <c r="E1447">
        <f t="shared" si="201"/>
        <v>0</v>
      </c>
      <c r="F1447">
        <f t="shared" si="202"/>
        <v>0</v>
      </c>
      <c r="G1447">
        <f t="shared" si="203"/>
        <v>0</v>
      </c>
      <c r="H1447">
        <f t="shared" si="204"/>
        <v>0</v>
      </c>
      <c r="I1447">
        <f t="shared" si="205"/>
        <v>0</v>
      </c>
      <c r="J1447">
        <f t="shared" si="206"/>
        <v>0</v>
      </c>
    </row>
    <row r="1448" spans="1:10" x14ac:dyDescent="0.3">
      <c r="A1448" s="2">
        <v>214</v>
      </c>
      <c r="B1448">
        <f t="shared" si="199"/>
        <v>0</v>
      </c>
      <c r="C1448">
        <f t="shared" si="200"/>
        <v>0</v>
      </c>
      <c r="D1448">
        <f t="shared" si="198"/>
        <v>1</v>
      </c>
      <c r="E1448">
        <f t="shared" si="201"/>
        <v>0</v>
      </c>
      <c r="F1448">
        <f t="shared" si="202"/>
        <v>0</v>
      </c>
      <c r="G1448">
        <f t="shared" si="203"/>
        <v>0</v>
      </c>
      <c r="H1448">
        <f t="shared" si="204"/>
        <v>0</v>
      </c>
      <c r="I1448">
        <f t="shared" si="205"/>
        <v>0</v>
      </c>
      <c r="J1448">
        <f t="shared" si="206"/>
        <v>0</v>
      </c>
    </row>
    <row r="1449" spans="1:10" x14ac:dyDescent="0.3">
      <c r="A1449" s="2">
        <v>214</v>
      </c>
      <c r="B1449">
        <f t="shared" si="199"/>
        <v>0</v>
      </c>
      <c r="C1449">
        <f t="shared" si="200"/>
        <v>0</v>
      </c>
      <c r="D1449">
        <f t="shared" si="198"/>
        <v>1</v>
      </c>
      <c r="E1449">
        <f t="shared" si="201"/>
        <v>0</v>
      </c>
      <c r="F1449">
        <f t="shared" si="202"/>
        <v>0</v>
      </c>
      <c r="G1449">
        <f t="shared" si="203"/>
        <v>0</v>
      </c>
      <c r="H1449">
        <f t="shared" si="204"/>
        <v>0</v>
      </c>
      <c r="I1449">
        <f t="shared" si="205"/>
        <v>0</v>
      </c>
      <c r="J1449">
        <f t="shared" si="206"/>
        <v>0</v>
      </c>
    </row>
    <row r="1450" spans="1:10" x14ac:dyDescent="0.3">
      <c r="A1450" s="2">
        <v>214</v>
      </c>
      <c r="B1450">
        <f t="shared" si="199"/>
        <v>0</v>
      </c>
      <c r="C1450">
        <f t="shared" si="200"/>
        <v>0</v>
      </c>
      <c r="D1450">
        <f t="shared" si="198"/>
        <v>1</v>
      </c>
      <c r="E1450">
        <f t="shared" si="201"/>
        <v>0</v>
      </c>
      <c r="F1450">
        <f t="shared" si="202"/>
        <v>0</v>
      </c>
      <c r="G1450">
        <f t="shared" si="203"/>
        <v>0</v>
      </c>
      <c r="H1450">
        <f t="shared" si="204"/>
        <v>0</v>
      </c>
      <c r="I1450">
        <f t="shared" si="205"/>
        <v>0</v>
      </c>
      <c r="J1450">
        <f t="shared" si="206"/>
        <v>0</v>
      </c>
    </row>
    <row r="1451" spans="1:10" x14ac:dyDescent="0.3">
      <c r="A1451" s="2">
        <v>215</v>
      </c>
      <c r="B1451">
        <f t="shared" si="199"/>
        <v>0</v>
      </c>
      <c r="C1451">
        <f t="shared" si="200"/>
        <v>0</v>
      </c>
      <c r="D1451">
        <f t="shared" si="198"/>
        <v>1</v>
      </c>
      <c r="E1451">
        <f t="shared" si="201"/>
        <v>0</v>
      </c>
      <c r="F1451">
        <f t="shared" si="202"/>
        <v>0</v>
      </c>
      <c r="G1451">
        <f t="shared" si="203"/>
        <v>0</v>
      </c>
      <c r="H1451">
        <f t="shared" si="204"/>
        <v>0</v>
      </c>
      <c r="I1451">
        <f t="shared" si="205"/>
        <v>0</v>
      </c>
      <c r="J1451">
        <f t="shared" si="206"/>
        <v>0</v>
      </c>
    </row>
    <row r="1452" spans="1:10" x14ac:dyDescent="0.3">
      <c r="A1452" s="2">
        <v>215</v>
      </c>
      <c r="B1452">
        <f t="shared" si="199"/>
        <v>0</v>
      </c>
      <c r="C1452">
        <f t="shared" si="200"/>
        <v>0</v>
      </c>
      <c r="D1452">
        <f t="shared" si="198"/>
        <v>1</v>
      </c>
      <c r="E1452">
        <f t="shared" si="201"/>
        <v>0</v>
      </c>
      <c r="F1452">
        <f t="shared" si="202"/>
        <v>0</v>
      </c>
      <c r="G1452">
        <f t="shared" si="203"/>
        <v>0</v>
      </c>
      <c r="H1452">
        <f t="shared" si="204"/>
        <v>0</v>
      </c>
      <c r="I1452">
        <f t="shared" si="205"/>
        <v>0</v>
      </c>
      <c r="J1452">
        <f t="shared" si="206"/>
        <v>0</v>
      </c>
    </row>
    <row r="1453" spans="1:10" x14ac:dyDescent="0.3">
      <c r="A1453" s="2">
        <v>215</v>
      </c>
      <c r="B1453">
        <f t="shared" si="199"/>
        <v>0</v>
      </c>
      <c r="C1453">
        <f t="shared" si="200"/>
        <v>0</v>
      </c>
      <c r="D1453">
        <f t="shared" si="198"/>
        <v>1</v>
      </c>
      <c r="E1453">
        <f t="shared" si="201"/>
        <v>0</v>
      </c>
      <c r="F1453">
        <f t="shared" si="202"/>
        <v>0</v>
      </c>
      <c r="G1453">
        <f t="shared" si="203"/>
        <v>0</v>
      </c>
      <c r="H1453">
        <f t="shared" si="204"/>
        <v>0</v>
      </c>
      <c r="I1453">
        <f t="shared" si="205"/>
        <v>0</v>
      </c>
      <c r="J1453">
        <f t="shared" si="206"/>
        <v>0</v>
      </c>
    </row>
    <row r="1454" spans="1:10" x14ac:dyDescent="0.3">
      <c r="A1454" s="2">
        <v>215</v>
      </c>
      <c r="B1454">
        <f t="shared" si="199"/>
        <v>0</v>
      </c>
      <c r="C1454">
        <f t="shared" si="200"/>
        <v>0</v>
      </c>
      <c r="D1454">
        <f t="shared" si="198"/>
        <v>1</v>
      </c>
      <c r="E1454">
        <f t="shared" si="201"/>
        <v>0</v>
      </c>
      <c r="F1454">
        <f t="shared" si="202"/>
        <v>0</v>
      </c>
      <c r="G1454">
        <f t="shared" si="203"/>
        <v>0</v>
      </c>
      <c r="H1454">
        <f t="shared" si="204"/>
        <v>0</v>
      </c>
      <c r="I1454">
        <f t="shared" si="205"/>
        <v>0</v>
      </c>
      <c r="J1454">
        <f t="shared" si="206"/>
        <v>0</v>
      </c>
    </row>
    <row r="1455" spans="1:10" x14ac:dyDescent="0.3">
      <c r="A1455" s="2">
        <v>215</v>
      </c>
      <c r="B1455">
        <f t="shared" si="199"/>
        <v>0</v>
      </c>
      <c r="C1455">
        <f t="shared" si="200"/>
        <v>0</v>
      </c>
      <c r="D1455">
        <f t="shared" si="198"/>
        <v>1</v>
      </c>
      <c r="E1455">
        <f t="shared" si="201"/>
        <v>0</v>
      </c>
      <c r="F1455">
        <f t="shared" si="202"/>
        <v>0</v>
      </c>
      <c r="G1455">
        <f t="shared" si="203"/>
        <v>0</v>
      </c>
      <c r="H1455">
        <f t="shared" si="204"/>
        <v>0</v>
      </c>
      <c r="I1455">
        <f t="shared" si="205"/>
        <v>0</v>
      </c>
      <c r="J1455">
        <f t="shared" si="206"/>
        <v>0</v>
      </c>
    </row>
    <row r="1456" spans="1:10" x14ac:dyDescent="0.3">
      <c r="A1456" s="2">
        <v>215</v>
      </c>
      <c r="B1456">
        <f t="shared" si="199"/>
        <v>0</v>
      </c>
      <c r="C1456">
        <f t="shared" si="200"/>
        <v>0</v>
      </c>
      <c r="D1456">
        <f t="shared" si="198"/>
        <v>1</v>
      </c>
      <c r="E1456">
        <f t="shared" si="201"/>
        <v>0</v>
      </c>
      <c r="F1456">
        <f t="shared" si="202"/>
        <v>0</v>
      </c>
      <c r="G1456">
        <f t="shared" si="203"/>
        <v>0</v>
      </c>
      <c r="H1456">
        <f t="shared" si="204"/>
        <v>0</v>
      </c>
      <c r="I1456">
        <f t="shared" si="205"/>
        <v>0</v>
      </c>
      <c r="J1456">
        <f t="shared" si="206"/>
        <v>0</v>
      </c>
    </row>
    <row r="1457" spans="1:10" x14ac:dyDescent="0.3">
      <c r="A1457" s="2">
        <v>215</v>
      </c>
      <c r="B1457">
        <f t="shared" si="199"/>
        <v>0</v>
      </c>
      <c r="C1457">
        <f t="shared" si="200"/>
        <v>0</v>
      </c>
      <c r="D1457">
        <f t="shared" si="198"/>
        <v>1</v>
      </c>
      <c r="E1457">
        <f t="shared" si="201"/>
        <v>0</v>
      </c>
      <c r="F1457">
        <f t="shared" si="202"/>
        <v>0</v>
      </c>
      <c r="G1457">
        <f t="shared" si="203"/>
        <v>0</v>
      </c>
      <c r="H1457">
        <f t="shared" si="204"/>
        <v>0</v>
      </c>
      <c r="I1457">
        <f t="shared" si="205"/>
        <v>0</v>
      </c>
      <c r="J1457">
        <f t="shared" si="206"/>
        <v>0</v>
      </c>
    </row>
    <row r="1458" spans="1:10" x14ac:dyDescent="0.3">
      <c r="A1458" s="2">
        <v>215</v>
      </c>
      <c r="B1458">
        <f t="shared" si="199"/>
        <v>0</v>
      </c>
      <c r="C1458">
        <f t="shared" si="200"/>
        <v>0</v>
      </c>
      <c r="D1458">
        <f t="shared" si="198"/>
        <v>1</v>
      </c>
      <c r="E1458">
        <f t="shared" si="201"/>
        <v>0</v>
      </c>
      <c r="F1458">
        <f t="shared" si="202"/>
        <v>0</v>
      </c>
      <c r="G1458">
        <f t="shared" si="203"/>
        <v>0</v>
      </c>
      <c r="H1458">
        <f t="shared" si="204"/>
        <v>0</v>
      </c>
      <c r="I1458">
        <f t="shared" si="205"/>
        <v>0</v>
      </c>
      <c r="J1458">
        <f t="shared" si="206"/>
        <v>0</v>
      </c>
    </row>
    <row r="1459" spans="1:10" x14ac:dyDescent="0.3">
      <c r="A1459" s="2">
        <v>216</v>
      </c>
      <c r="B1459">
        <f t="shared" si="199"/>
        <v>0</v>
      </c>
      <c r="C1459">
        <f t="shared" si="200"/>
        <v>0</v>
      </c>
      <c r="D1459">
        <f t="shared" si="198"/>
        <v>1</v>
      </c>
      <c r="E1459">
        <f t="shared" si="201"/>
        <v>0</v>
      </c>
      <c r="F1459">
        <f t="shared" si="202"/>
        <v>0</v>
      </c>
      <c r="G1459">
        <f t="shared" si="203"/>
        <v>0</v>
      </c>
      <c r="H1459">
        <f t="shared" si="204"/>
        <v>0</v>
      </c>
      <c r="I1459">
        <f t="shared" si="205"/>
        <v>0</v>
      </c>
      <c r="J1459">
        <f t="shared" si="206"/>
        <v>0</v>
      </c>
    </row>
    <row r="1460" spans="1:10" x14ac:dyDescent="0.3">
      <c r="A1460" s="2">
        <v>216</v>
      </c>
      <c r="B1460">
        <f t="shared" si="199"/>
        <v>0</v>
      </c>
      <c r="C1460">
        <f t="shared" si="200"/>
        <v>0</v>
      </c>
      <c r="D1460">
        <f t="shared" si="198"/>
        <v>1</v>
      </c>
      <c r="E1460">
        <f t="shared" si="201"/>
        <v>0</v>
      </c>
      <c r="F1460">
        <f t="shared" si="202"/>
        <v>0</v>
      </c>
      <c r="G1460">
        <f t="shared" si="203"/>
        <v>0</v>
      </c>
      <c r="H1460">
        <f t="shared" si="204"/>
        <v>0</v>
      </c>
      <c r="I1460">
        <f t="shared" si="205"/>
        <v>0</v>
      </c>
      <c r="J1460">
        <f t="shared" si="206"/>
        <v>0</v>
      </c>
    </row>
    <row r="1461" spans="1:10" x14ac:dyDescent="0.3">
      <c r="A1461" s="2">
        <v>217</v>
      </c>
      <c r="B1461">
        <f t="shared" si="199"/>
        <v>0</v>
      </c>
      <c r="C1461">
        <f t="shared" si="200"/>
        <v>0</v>
      </c>
      <c r="D1461">
        <f t="shared" si="198"/>
        <v>1</v>
      </c>
      <c r="E1461">
        <f t="shared" si="201"/>
        <v>0</v>
      </c>
      <c r="F1461">
        <f t="shared" si="202"/>
        <v>0</v>
      </c>
      <c r="G1461">
        <f t="shared" si="203"/>
        <v>0</v>
      </c>
      <c r="H1461">
        <f t="shared" si="204"/>
        <v>0</v>
      </c>
      <c r="I1461">
        <f t="shared" si="205"/>
        <v>0</v>
      </c>
      <c r="J1461">
        <f t="shared" si="206"/>
        <v>0</v>
      </c>
    </row>
    <row r="1462" spans="1:10" x14ac:dyDescent="0.3">
      <c r="A1462" s="2">
        <v>217</v>
      </c>
      <c r="B1462">
        <f t="shared" si="199"/>
        <v>0</v>
      </c>
      <c r="C1462">
        <f t="shared" si="200"/>
        <v>0</v>
      </c>
      <c r="D1462">
        <f t="shared" si="198"/>
        <v>1</v>
      </c>
      <c r="E1462">
        <f t="shared" si="201"/>
        <v>0</v>
      </c>
      <c r="F1462">
        <f t="shared" si="202"/>
        <v>0</v>
      </c>
      <c r="G1462">
        <f t="shared" si="203"/>
        <v>0</v>
      </c>
      <c r="H1462">
        <f t="shared" si="204"/>
        <v>0</v>
      </c>
      <c r="I1462">
        <f t="shared" si="205"/>
        <v>0</v>
      </c>
      <c r="J1462">
        <f t="shared" si="206"/>
        <v>0</v>
      </c>
    </row>
    <row r="1463" spans="1:10" x14ac:dyDescent="0.3">
      <c r="A1463" s="2">
        <v>217</v>
      </c>
      <c r="B1463">
        <f t="shared" si="199"/>
        <v>0</v>
      </c>
      <c r="C1463">
        <f t="shared" si="200"/>
        <v>0</v>
      </c>
      <c r="D1463">
        <f t="shared" si="198"/>
        <v>1</v>
      </c>
      <c r="E1463">
        <f t="shared" si="201"/>
        <v>0</v>
      </c>
      <c r="F1463">
        <f t="shared" si="202"/>
        <v>0</v>
      </c>
      <c r="G1463">
        <f t="shared" si="203"/>
        <v>0</v>
      </c>
      <c r="H1463">
        <f t="shared" si="204"/>
        <v>0</v>
      </c>
      <c r="I1463">
        <f t="shared" si="205"/>
        <v>0</v>
      </c>
      <c r="J1463">
        <f t="shared" si="206"/>
        <v>0</v>
      </c>
    </row>
    <row r="1464" spans="1:10" x14ac:dyDescent="0.3">
      <c r="A1464" s="2">
        <v>217</v>
      </c>
      <c r="B1464">
        <f t="shared" si="199"/>
        <v>0</v>
      </c>
      <c r="C1464">
        <f t="shared" si="200"/>
        <v>0</v>
      </c>
      <c r="D1464">
        <f t="shared" si="198"/>
        <v>1</v>
      </c>
      <c r="E1464">
        <f t="shared" si="201"/>
        <v>0</v>
      </c>
      <c r="F1464">
        <f t="shared" si="202"/>
        <v>0</v>
      </c>
      <c r="G1464">
        <f t="shared" si="203"/>
        <v>0</v>
      </c>
      <c r="H1464">
        <f t="shared" si="204"/>
        <v>0</v>
      </c>
      <c r="I1464">
        <f t="shared" si="205"/>
        <v>0</v>
      </c>
      <c r="J1464">
        <f t="shared" si="206"/>
        <v>0</v>
      </c>
    </row>
    <row r="1465" spans="1:10" x14ac:dyDescent="0.3">
      <c r="A1465" s="2">
        <v>217</v>
      </c>
      <c r="B1465">
        <f t="shared" si="199"/>
        <v>0</v>
      </c>
      <c r="C1465">
        <f t="shared" si="200"/>
        <v>0</v>
      </c>
      <c r="D1465">
        <f t="shared" si="198"/>
        <v>1</v>
      </c>
      <c r="E1465">
        <f t="shared" si="201"/>
        <v>0</v>
      </c>
      <c r="F1465">
        <f t="shared" si="202"/>
        <v>0</v>
      </c>
      <c r="G1465">
        <f t="shared" si="203"/>
        <v>0</v>
      </c>
      <c r="H1465">
        <f t="shared" si="204"/>
        <v>0</v>
      </c>
      <c r="I1465">
        <f t="shared" si="205"/>
        <v>0</v>
      </c>
      <c r="J1465">
        <f t="shared" si="206"/>
        <v>0</v>
      </c>
    </row>
    <row r="1466" spans="1:10" x14ac:dyDescent="0.3">
      <c r="A1466" s="2">
        <v>217</v>
      </c>
      <c r="B1466">
        <f t="shared" si="199"/>
        <v>0</v>
      </c>
      <c r="C1466">
        <f t="shared" si="200"/>
        <v>0</v>
      </c>
      <c r="D1466">
        <f t="shared" si="198"/>
        <v>1</v>
      </c>
      <c r="E1466">
        <f t="shared" si="201"/>
        <v>0</v>
      </c>
      <c r="F1466">
        <f t="shared" si="202"/>
        <v>0</v>
      </c>
      <c r="G1466">
        <f t="shared" si="203"/>
        <v>0</v>
      </c>
      <c r="H1466">
        <f t="shared" si="204"/>
        <v>0</v>
      </c>
      <c r="I1466">
        <f t="shared" si="205"/>
        <v>0</v>
      </c>
      <c r="J1466">
        <f t="shared" si="206"/>
        <v>0</v>
      </c>
    </row>
    <row r="1467" spans="1:10" x14ac:dyDescent="0.3">
      <c r="A1467" s="2">
        <v>217</v>
      </c>
      <c r="B1467">
        <f t="shared" si="199"/>
        <v>0</v>
      </c>
      <c r="C1467">
        <f t="shared" si="200"/>
        <v>0</v>
      </c>
      <c r="D1467">
        <f t="shared" si="198"/>
        <v>1</v>
      </c>
      <c r="E1467">
        <f t="shared" si="201"/>
        <v>0</v>
      </c>
      <c r="F1467">
        <f t="shared" si="202"/>
        <v>0</v>
      </c>
      <c r="G1467">
        <f t="shared" si="203"/>
        <v>0</v>
      </c>
      <c r="H1467">
        <f t="shared" si="204"/>
        <v>0</v>
      </c>
      <c r="I1467">
        <f t="shared" si="205"/>
        <v>0</v>
      </c>
      <c r="J1467">
        <f t="shared" si="206"/>
        <v>0</v>
      </c>
    </row>
    <row r="1468" spans="1:10" x14ac:dyDescent="0.3">
      <c r="A1468" s="2">
        <v>217</v>
      </c>
      <c r="B1468">
        <f t="shared" si="199"/>
        <v>0</v>
      </c>
      <c r="C1468">
        <f t="shared" si="200"/>
        <v>0</v>
      </c>
      <c r="D1468">
        <f t="shared" si="198"/>
        <v>1</v>
      </c>
      <c r="E1468">
        <f t="shared" si="201"/>
        <v>0</v>
      </c>
      <c r="F1468">
        <f t="shared" si="202"/>
        <v>0</v>
      </c>
      <c r="G1468">
        <f t="shared" si="203"/>
        <v>0</v>
      </c>
      <c r="H1468">
        <f t="shared" si="204"/>
        <v>0</v>
      </c>
      <c r="I1468">
        <f t="shared" si="205"/>
        <v>0</v>
      </c>
      <c r="J1468">
        <f t="shared" si="206"/>
        <v>0</v>
      </c>
    </row>
    <row r="1469" spans="1:10" x14ac:dyDescent="0.3">
      <c r="A1469" s="2">
        <v>217</v>
      </c>
      <c r="B1469">
        <f t="shared" si="199"/>
        <v>0</v>
      </c>
      <c r="C1469">
        <f t="shared" si="200"/>
        <v>0</v>
      </c>
      <c r="D1469">
        <f t="shared" si="198"/>
        <v>1</v>
      </c>
      <c r="E1469">
        <f t="shared" si="201"/>
        <v>0</v>
      </c>
      <c r="F1469">
        <f t="shared" si="202"/>
        <v>0</v>
      </c>
      <c r="G1469">
        <f t="shared" si="203"/>
        <v>0</v>
      </c>
      <c r="H1469">
        <f t="shared" si="204"/>
        <v>0</v>
      </c>
      <c r="I1469">
        <f t="shared" si="205"/>
        <v>0</v>
      </c>
      <c r="J1469">
        <f t="shared" si="206"/>
        <v>0</v>
      </c>
    </row>
    <row r="1470" spans="1:10" x14ac:dyDescent="0.3">
      <c r="A1470" s="2">
        <v>217</v>
      </c>
      <c r="B1470">
        <f t="shared" si="199"/>
        <v>0</v>
      </c>
      <c r="C1470">
        <f t="shared" si="200"/>
        <v>0</v>
      </c>
      <c r="D1470">
        <f t="shared" si="198"/>
        <v>1</v>
      </c>
      <c r="E1470">
        <f t="shared" si="201"/>
        <v>0</v>
      </c>
      <c r="F1470">
        <f t="shared" si="202"/>
        <v>0</v>
      </c>
      <c r="G1470">
        <f t="shared" si="203"/>
        <v>0</v>
      </c>
      <c r="H1470">
        <f t="shared" si="204"/>
        <v>0</v>
      </c>
      <c r="I1470">
        <f t="shared" si="205"/>
        <v>0</v>
      </c>
      <c r="J1470">
        <f t="shared" si="206"/>
        <v>0</v>
      </c>
    </row>
    <row r="1471" spans="1:10" x14ac:dyDescent="0.3">
      <c r="A1471" s="2">
        <v>217</v>
      </c>
      <c r="B1471">
        <f t="shared" si="199"/>
        <v>0</v>
      </c>
      <c r="C1471">
        <f t="shared" si="200"/>
        <v>0</v>
      </c>
      <c r="D1471">
        <f t="shared" si="198"/>
        <v>1</v>
      </c>
      <c r="E1471">
        <f t="shared" si="201"/>
        <v>0</v>
      </c>
      <c r="F1471">
        <f t="shared" si="202"/>
        <v>0</v>
      </c>
      <c r="G1471">
        <f t="shared" si="203"/>
        <v>0</v>
      </c>
      <c r="H1471">
        <f t="shared" si="204"/>
        <v>0</v>
      </c>
      <c r="I1471">
        <f t="shared" si="205"/>
        <v>0</v>
      </c>
      <c r="J1471">
        <f t="shared" si="206"/>
        <v>0</v>
      </c>
    </row>
    <row r="1472" spans="1:10" x14ac:dyDescent="0.3">
      <c r="A1472" s="2">
        <v>217</v>
      </c>
      <c r="B1472">
        <f t="shared" si="199"/>
        <v>0</v>
      </c>
      <c r="C1472">
        <f t="shared" si="200"/>
        <v>0</v>
      </c>
      <c r="D1472">
        <f t="shared" si="198"/>
        <v>1</v>
      </c>
      <c r="E1472">
        <f t="shared" si="201"/>
        <v>0</v>
      </c>
      <c r="F1472">
        <f t="shared" si="202"/>
        <v>0</v>
      </c>
      <c r="G1472">
        <f t="shared" si="203"/>
        <v>0</v>
      </c>
      <c r="H1472">
        <f t="shared" si="204"/>
        <v>0</v>
      </c>
      <c r="I1472">
        <f t="shared" si="205"/>
        <v>0</v>
      </c>
      <c r="J1472">
        <f t="shared" si="206"/>
        <v>0</v>
      </c>
    </row>
    <row r="1473" spans="1:10" x14ac:dyDescent="0.3">
      <c r="A1473" s="2">
        <v>218</v>
      </c>
      <c r="B1473">
        <f t="shared" si="199"/>
        <v>0</v>
      </c>
      <c r="C1473">
        <f t="shared" si="200"/>
        <v>0</v>
      </c>
      <c r="D1473">
        <f t="shared" ref="D1473:D1536" si="207" xml:space="preserve"> IF(AND(100&lt;A1473, A1473&lt;301), 1, 0)</f>
        <v>1</v>
      </c>
      <c r="E1473">
        <f t="shared" si="201"/>
        <v>0</v>
      </c>
      <c r="F1473">
        <f t="shared" si="202"/>
        <v>0</v>
      </c>
      <c r="G1473">
        <f t="shared" si="203"/>
        <v>0</v>
      </c>
      <c r="H1473">
        <f t="shared" si="204"/>
        <v>0</v>
      </c>
      <c r="I1473">
        <f t="shared" si="205"/>
        <v>0</v>
      </c>
      <c r="J1473">
        <f t="shared" si="206"/>
        <v>0</v>
      </c>
    </row>
    <row r="1474" spans="1:10" x14ac:dyDescent="0.3">
      <c r="A1474" s="2">
        <v>218</v>
      </c>
      <c r="B1474">
        <f t="shared" ref="B1474:B1537" si="208" xml:space="preserve"> IF(A1474&lt;51, 1, 0)</f>
        <v>0</v>
      </c>
      <c r="C1474">
        <f t="shared" ref="C1474:C1537" si="209" xml:space="preserve"> IF(AND(50&lt;A1474, A1474&lt;101), 1, 0)</f>
        <v>0</v>
      </c>
      <c r="D1474">
        <f t="shared" si="207"/>
        <v>1</v>
      </c>
      <c r="E1474">
        <f t="shared" ref="E1474:E1537" si="210" xml:space="preserve"> IF(AND(300&lt;A1474, A1474&lt;501), 1, 0)</f>
        <v>0</v>
      </c>
      <c r="F1474">
        <f t="shared" ref="F1474:F1537" si="211" xml:space="preserve"> IF(AND(500&lt;A1474, A1474&lt;701), 1, 0)</f>
        <v>0</v>
      </c>
      <c r="G1474">
        <f t="shared" ref="G1474:G1537" si="212" xml:space="preserve"> IF(AND(700&lt;A1474, A1474&lt;901), 1, 0)</f>
        <v>0</v>
      </c>
      <c r="H1474">
        <f t="shared" ref="H1474:H1537" si="213" xml:space="preserve"> IF(AND(900&lt;A1474, A1474&lt;1101), 1, 0)</f>
        <v>0</v>
      </c>
      <c r="I1474">
        <f t="shared" ref="I1474:I1537" si="214" xml:space="preserve"> IF(AND(1100&lt;A1474, A1474&lt;2000), 1, 0)</f>
        <v>0</v>
      </c>
      <c r="J1474">
        <f t="shared" ref="J1474:J1537" si="215" xml:space="preserve"> IF(AND(2000&lt;A1474, A1474&lt;4000), 1, 0)</f>
        <v>0</v>
      </c>
    </row>
    <row r="1475" spans="1:10" x14ac:dyDescent="0.3">
      <c r="A1475" s="2">
        <v>218</v>
      </c>
      <c r="B1475">
        <f t="shared" si="208"/>
        <v>0</v>
      </c>
      <c r="C1475">
        <f t="shared" si="209"/>
        <v>0</v>
      </c>
      <c r="D1475">
        <f t="shared" si="207"/>
        <v>1</v>
      </c>
      <c r="E1475">
        <f t="shared" si="210"/>
        <v>0</v>
      </c>
      <c r="F1475">
        <f t="shared" si="211"/>
        <v>0</v>
      </c>
      <c r="G1475">
        <f t="shared" si="212"/>
        <v>0</v>
      </c>
      <c r="H1475">
        <f t="shared" si="213"/>
        <v>0</v>
      </c>
      <c r="I1475">
        <f t="shared" si="214"/>
        <v>0</v>
      </c>
      <c r="J1475">
        <f t="shared" si="215"/>
        <v>0</v>
      </c>
    </row>
    <row r="1476" spans="1:10" x14ac:dyDescent="0.3">
      <c r="A1476" s="2">
        <v>218</v>
      </c>
      <c r="B1476">
        <f t="shared" si="208"/>
        <v>0</v>
      </c>
      <c r="C1476">
        <f t="shared" si="209"/>
        <v>0</v>
      </c>
      <c r="D1476">
        <f t="shared" si="207"/>
        <v>1</v>
      </c>
      <c r="E1476">
        <f t="shared" si="210"/>
        <v>0</v>
      </c>
      <c r="F1476">
        <f t="shared" si="211"/>
        <v>0</v>
      </c>
      <c r="G1476">
        <f t="shared" si="212"/>
        <v>0</v>
      </c>
      <c r="H1476">
        <f t="shared" si="213"/>
        <v>0</v>
      </c>
      <c r="I1476">
        <f t="shared" si="214"/>
        <v>0</v>
      </c>
      <c r="J1476">
        <f t="shared" si="215"/>
        <v>0</v>
      </c>
    </row>
    <row r="1477" spans="1:10" x14ac:dyDescent="0.3">
      <c r="A1477" s="2">
        <v>218</v>
      </c>
      <c r="B1477">
        <f t="shared" si="208"/>
        <v>0</v>
      </c>
      <c r="C1477">
        <f t="shared" si="209"/>
        <v>0</v>
      </c>
      <c r="D1477">
        <f t="shared" si="207"/>
        <v>1</v>
      </c>
      <c r="E1477">
        <f t="shared" si="210"/>
        <v>0</v>
      </c>
      <c r="F1477">
        <f t="shared" si="211"/>
        <v>0</v>
      </c>
      <c r="G1477">
        <f t="shared" si="212"/>
        <v>0</v>
      </c>
      <c r="H1477">
        <f t="shared" si="213"/>
        <v>0</v>
      </c>
      <c r="I1477">
        <f t="shared" si="214"/>
        <v>0</v>
      </c>
      <c r="J1477">
        <f t="shared" si="215"/>
        <v>0</v>
      </c>
    </row>
    <row r="1478" spans="1:10" x14ac:dyDescent="0.3">
      <c r="A1478" s="2">
        <v>218</v>
      </c>
      <c r="B1478">
        <f t="shared" si="208"/>
        <v>0</v>
      </c>
      <c r="C1478">
        <f t="shared" si="209"/>
        <v>0</v>
      </c>
      <c r="D1478">
        <f t="shared" si="207"/>
        <v>1</v>
      </c>
      <c r="E1478">
        <f t="shared" si="210"/>
        <v>0</v>
      </c>
      <c r="F1478">
        <f t="shared" si="211"/>
        <v>0</v>
      </c>
      <c r="G1478">
        <f t="shared" si="212"/>
        <v>0</v>
      </c>
      <c r="H1478">
        <f t="shared" si="213"/>
        <v>0</v>
      </c>
      <c r="I1478">
        <f t="shared" si="214"/>
        <v>0</v>
      </c>
      <c r="J1478">
        <f t="shared" si="215"/>
        <v>0</v>
      </c>
    </row>
    <row r="1479" spans="1:10" x14ac:dyDescent="0.3">
      <c r="A1479" s="2">
        <v>218</v>
      </c>
      <c r="B1479">
        <f t="shared" si="208"/>
        <v>0</v>
      </c>
      <c r="C1479">
        <f t="shared" si="209"/>
        <v>0</v>
      </c>
      <c r="D1479">
        <f t="shared" si="207"/>
        <v>1</v>
      </c>
      <c r="E1479">
        <f t="shared" si="210"/>
        <v>0</v>
      </c>
      <c r="F1479">
        <f t="shared" si="211"/>
        <v>0</v>
      </c>
      <c r="G1479">
        <f t="shared" si="212"/>
        <v>0</v>
      </c>
      <c r="H1479">
        <f t="shared" si="213"/>
        <v>0</v>
      </c>
      <c r="I1479">
        <f t="shared" si="214"/>
        <v>0</v>
      </c>
      <c r="J1479">
        <f t="shared" si="215"/>
        <v>0</v>
      </c>
    </row>
    <row r="1480" spans="1:10" x14ac:dyDescent="0.3">
      <c r="A1480" s="2">
        <v>218</v>
      </c>
      <c r="B1480">
        <f t="shared" si="208"/>
        <v>0</v>
      </c>
      <c r="C1480">
        <f t="shared" si="209"/>
        <v>0</v>
      </c>
      <c r="D1480">
        <f t="shared" si="207"/>
        <v>1</v>
      </c>
      <c r="E1480">
        <f t="shared" si="210"/>
        <v>0</v>
      </c>
      <c r="F1480">
        <f t="shared" si="211"/>
        <v>0</v>
      </c>
      <c r="G1480">
        <f t="shared" si="212"/>
        <v>0</v>
      </c>
      <c r="H1480">
        <f t="shared" si="213"/>
        <v>0</v>
      </c>
      <c r="I1480">
        <f t="shared" si="214"/>
        <v>0</v>
      </c>
      <c r="J1480">
        <f t="shared" si="215"/>
        <v>0</v>
      </c>
    </row>
    <row r="1481" spans="1:10" x14ac:dyDescent="0.3">
      <c r="A1481" s="2">
        <v>219</v>
      </c>
      <c r="B1481">
        <f t="shared" si="208"/>
        <v>0</v>
      </c>
      <c r="C1481">
        <f t="shared" si="209"/>
        <v>0</v>
      </c>
      <c r="D1481">
        <f t="shared" si="207"/>
        <v>1</v>
      </c>
      <c r="E1481">
        <f t="shared" si="210"/>
        <v>0</v>
      </c>
      <c r="F1481">
        <f t="shared" si="211"/>
        <v>0</v>
      </c>
      <c r="G1481">
        <f t="shared" si="212"/>
        <v>0</v>
      </c>
      <c r="H1481">
        <f t="shared" si="213"/>
        <v>0</v>
      </c>
      <c r="I1481">
        <f t="shared" si="214"/>
        <v>0</v>
      </c>
      <c r="J1481">
        <f t="shared" si="215"/>
        <v>0</v>
      </c>
    </row>
    <row r="1482" spans="1:10" x14ac:dyDescent="0.3">
      <c r="A1482" s="2">
        <v>219</v>
      </c>
      <c r="B1482">
        <f t="shared" si="208"/>
        <v>0</v>
      </c>
      <c r="C1482">
        <f t="shared" si="209"/>
        <v>0</v>
      </c>
      <c r="D1482">
        <f t="shared" si="207"/>
        <v>1</v>
      </c>
      <c r="E1482">
        <f t="shared" si="210"/>
        <v>0</v>
      </c>
      <c r="F1482">
        <f t="shared" si="211"/>
        <v>0</v>
      </c>
      <c r="G1482">
        <f t="shared" si="212"/>
        <v>0</v>
      </c>
      <c r="H1482">
        <f t="shared" si="213"/>
        <v>0</v>
      </c>
      <c r="I1482">
        <f t="shared" si="214"/>
        <v>0</v>
      </c>
      <c r="J1482">
        <f t="shared" si="215"/>
        <v>0</v>
      </c>
    </row>
    <row r="1483" spans="1:10" x14ac:dyDescent="0.3">
      <c r="A1483" s="2">
        <v>219</v>
      </c>
      <c r="B1483">
        <f t="shared" si="208"/>
        <v>0</v>
      </c>
      <c r="C1483">
        <f t="shared" si="209"/>
        <v>0</v>
      </c>
      <c r="D1483">
        <f t="shared" si="207"/>
        <v>1</v>
      </c>
      <c r="E1483">
        <f t="shared" si="210"/>
        <v>0</v>
      </c>
      <c r="F1483">
        <f t="shared" si="211"/>
        <v>0</v>
      </c>
      <c r="G1483">
        <f t="shared" si="212"/>
        <v>0</v>
      </c>
      <c r="H1483">
        <f t="shared" si="213"/>
        <v>0</v>
      </c>
      <c r="I1483">
        <f t="shared" si="214"/>
        <v>0</v>
      </c>
      <c r="J1483">
        <f t="shared" si="215"/>
        <v>0</v>
      </c>
    </row>
    <row r="1484" spans="1:10" x14ac:dyDescent="0.3">
      <c r="A1484" s="2">
        <v>219</v>
      </c>
      <c r="B1484">
        <f t="shared" si="208"/>
        <v>0</v>
      </c>
      <c r="C1484">
        <f t="shared" si="209"/>
        <v>0</v>
      </c>
      <c r="D1484">
        <f t="shared" si="207"/>
        <v>1</v>
      </c>
      <c r="E1484">
        <f t="shared" si="210"/>
        <v>0</v>
      </c>
      <c r="F1484">
        <f t="shared" si="211"/>
        <v>0</v>
      </c>
      <c r="G1484">
        <f t="shared" si="212"/>
        <v>0</v>
      </c>
      <c r="H1484">
        <f t="shared" si="213"/>
        <v>0</v>
      </c>
      <c r="I1484">
        <f t="shared" si="214"/>
        <v>0</v>
      </c>
      <c r="J1484">
        <f t="shared" si="215"/>
        <v>0</v>
      </c>
    </row>
    <row r="1485" spans="1:10" x14ac:dyDescent="0.3">
      <c r="A1485" s="2">
        <v>219</v>
      </c>
      <c r="B1485">
        <f t="shared" si="208"/>
        <v>0</v>
      </c>
      <c r="C1485">
        <f t="shared" si="209"/>
        <v>0</v>
      </c>
      <c r="D1485">
        <f t="shared" si="207"/>
        <v>1</v>
      </c>
      <c r="E1485">
        <f t="shared" si="210"/>
        <v>0</v>
      </c>
      <c r="F1485">
        <f t="shared" si="211"/>
        <v>0</v>
      </c>
      <c r="G1485">
        <f t="shared" si="212"/>
        <v>0</v>
      </c>
      <c r="H1485">
        <f t="shared" si="213"/>
        <v>0</v>
      </c>
      <c r="I1485">
        <f t="shared" si="214"/>
        <v>0</v>
      </c>
      <c r="J1485">
        <f t="shared" si="215"/>
        <v>0</v>
      </c>
    </row>
    <row r="1486" spans="1:10" x14ac:dyDescent="0.3">
      <c r="A1486" s="2">
        <v>219</v>
      </c>
      <c r="B1486">
        <f t="shared" si="208"/>
        <v>0</v>
      </c>
      <c r="C1486">
        <f t="shared" si="209"/>
        <v>0</v>
      </c>
      <c r="D1486">
        <f t="shared" si="207"/>
        <v>1</v>
      </c>
      <c r="E1486">
        <f t="shared" si="210"/>
        <v>0</v>
      </c>
      <c r="F1486">
        <f t="shared" si="211"/>
        <v>0</v>
      </c>
      <c r="G1486">
        <f t="shared" si="212"/>
        <v>0</v>
      </c>
      <c r="H1486">
        <f t="shared" si="213"/>
        <v>0</v>
      </c>
      <c r="I1486">
        <f t="shared" si="214"/>
        <v>0</v>
      </c>
      <c r="J1486">
        <f t="shared" si="215"/>
        <v>0</v>
      </c>
    </row>
    <row r="1487" spans="1:10" x14ac:dyDescent="0.3">
      <c r="A1487" s="2">
        <v>220</v>
      </c>
      <c r="B1487">
        <f t="shared" si="208"/>
        <v>0</v>
      </c>
      <c r="C1487">
        <f t="shared" si="209"/>
        <v>0</v>
      </c>
      <c r="D1487">
        <f t="shared" si="207"/>
        <v>1</v>
      </c>
      <c r="E1487">
        <f t="shared" si="210"/>
        <v>0</v>
      </c>
      <c r="F1487">
        <f t="shared" si="211"/>
        <v>0</v>
      </c>
      <c r="G1487">
        <f t="shared" si="212"/>
        <v>0</v>
      </c>
      <c r="H1487">
        <f t="shared" si="213"/>
        <v>0</v>
      </c>
      <c r="I1487">
        <f t="shared" si="214"/>
        <v>0</v>
      </c>
      <c r="J1487">
        <f t="shared" si="215"/>
        <v>0</v>
      </c>
    </row>
    <row r="1488" spans="1:10" x14ac:dyDescent="0.3">
      <c r="A1488" s="2">
        <v>220</v>
      </c>
      <c r="B1488">
        <f t="shared" si="208"/>
        <v>0</v>
      </c>
      <c r="C1488">
        <f t="shared" si="209"/>
        <v>0</v>
      </c>
      <c r="D1488">
        <f t="shared" si="207"/>
        <v>1</v>
      </c>
      <c r="E1488">
        <f t="shared" si="210"/>
        <v>0</v>
      </c>
      <c r="F1488">
        <f t="shared" si="211"/>
        <v>0</v>
      </c>
      <c r="G1488">
        <f t="shared" si="212"/>
        <v>0</v>
      </c>
      <c r="H1488">
        <f t="shared" si="213"/>
        <v>0</v>
      </c>
      <c r="I1488">
        <f t="shared" si="214"/>
        <v>0</v>
      </c>
      <c r="J1488">
        <f t="shared" si="215"/>
        <v>0</v>
      </c>
    </row>
    <row r="1489" spans="1:10" x14ac:dyDescent="0.3">
      <c r="A1489" s="2">
        <v>220</v>
      </c>
      <c r="B1489">
        <f t="shared" si="208"/>
        <v>0</v>
      </c>
      <c r="C1489">
        <f t="shared" si="209"/>
        <v>0</v>
      </c>
      <c r="D1489">
        <f t="shared" si="207"/>
        <v>1</v>
      </c>
      <c r="E1489">
        <f t="shared" si="210"/>
        <v>0</v>
      </c>
      <c r="F1489">
        <f t="shared" si="211"/>
        <v>0</v>
      </c>
      <c r="G1489">
        <f t="shared" si="212"/>
        <v>0</v>
      </c>
      <c r="H1489">
        <f t="shared" si="213"/>
        <v>0</v>
      </c>
      <c r="I1489">
        <f t="shared" si="214"/>
        <v>0</v>
      </c>
      <c r="J1489">
        <f t="shared" si="215"/>
        <v>0</v>
      </c>
    </row>
    <row r="1490" spans="1:10" x14ac:dyDescent="0.3">
      <c r="A1490" s="2">
        <v>220</v>
      </c>
      <c r="B1490">
        <f t="shared" si="208"/>
        <v>0</v>
      </c>
      <c r="C1490">
        <f t="shared" si="209"/>
        <v>0</v>
      </c>
      <c r="D1490">
        <f t="shared" si="207"/>
        <v>1</v>
      </c>
      <c r="E1490">
        <f t="shared" si="210"/>
        <v>0</v>
      </c>
      <c r="F1490">
        <f t="shared" si="211"/>
        <v>0</v>
      </c>
      <c r="G1490">
        <f t="shared" si="212"/>
        <v>0</v>
      </c>
      <c r="H1490">
        <f t="shared" si="213"/>
        <v>0</v>
      </c>
      <c r="I1490">
        <f t="shared" si="214"/>
        <v>0</v>
      </c>
      <c r="J1490">
        <f t="shared" si="215"/>
        <v>0</v>
      </c>
    </row>
    <row r="1491" spans="1:10" x14ac:dyDescent="0.3">
      <c r="A1491" s="2">
        <v>220</v>
      </c>
      <c r="B1491">
        <f t="shared" si="208"/>
        <v>0</v>
      </c>
      <c r="C1491">
        <f t="shared" si="209"/>
        <v>0</v>
      </c>
      <c r="D1491">
        <f t="shared" si="207"/>
        <v>1</v>
      </c>
      <c r="E1491">
        <f t="shared" si="210"/>
        <v>0</v>
      </c>
      <c r="F1491">
        <f t="shared" si="211"/>
        <v>0</v>
      </c>
      <c r="G1491">
        <f t="shared" si="212"/>
        <v>0</v>
      </c>
      <c r="H1491">
        <f t="shared" si="213"/>
        <v>0</v>
      </c>
      <c r="I1491">
        <f t="shared" si="214"/>
        <v>0</v>
      </c>
      <c r="J1491">
        <f t="shared" si="215"/>
        <v>0</v>
      </c>
    </row>
    <row r="1492" spans="1:10" x14ac:dyDescent="0.3">
      <c r="A1492" s="2">
        <v>220</v>
      </c>
      <c r="B1492">
        <f t="shared" si="208"/>
        <v>0</v>
      </c>
      <c r="C1492">
        <f t="shared" si="209"/>
        <v>0</v>
      </c>
      <c r="D1492">
        <f t="shared" si="207"/>
        <v>1</v>
      </c>
      <c r="E1492">
        <f t="shared" si="210"/>
        <v>0</v>
      </c>
      <c r="F1492">
        <f t="shared" si="211"/>
        <v>0</v>
      </c>
      <c r="G1492">
        <f t="shared" si="212"/>
        <v>0</v>
      </c>
      <c r="H1492">
        <f t="shared" si="213"/>
        <v>0</v>
      </c>
      <c r="I1492">
        <f t="shared" si="214"/>
        <v>0</v>
      </c>
      <c r="J1492">
        <f t="shared" si="215"/>
        <v>0</v>
      </c>
    </row>
    <row r="1493" spans="1:10" x14ac:dyDescent="0.3">
      <c r="A1493" s="2">
        <v>220</v>
      </c>
      <c r="B1493">
        <f t="shared" si="208"/>
        <v>0</v>
      </c>
      <c r="C1493">
        <f t="shared" si="209"/>
        <v>0</v>
      </c>
      <c r="D1493">
        <f t="shared" si="207"/>
        <v>1</v>
      </c>
      <c r="E1493">
        <f t="shared" si="210"/>
        <v>0</v>
      </c>
      <c r="F1493">
        <f t="shared" si="211"/>
        <v>0</v>
      </c>
      <c r="G1493">
        <f t="shared" si="212"/>
        <v>0</v>
      </c>
      <c r="H1493">
        <f t="shared" si="213"/>
        <v>0</v>
      </c>
      <c r="I1493">
        <f t="shared" si="214"/>
        <v>0</v>
      </c>
      <c r="J1493">
        <f t="shared" si="215"/>
        <v>0</v>
      </c>
    </row>
    <row r="1494" spans="1:10" x14ac:dyDescent="0.3">
      <c r="A1494" s="2">
        <v>220</v>
      </c>
      <c r="B1494">
        <f t="shared" si="208"/>
        <v>0</v>
      </c>
      <c r="C1494">
        <f t="shared" si="209"/>
        <v>0</v>
      </c>
      <c r="D1494">
        <f t="shared" si="207"/>
        <v>1</v>
      </c>
      <c r="E1494">
        <f t="shared" si="210"/>
        <v>0</v>
      </c>
      <c r="F1494">
        <f t="shared" si="211"/>
        <v>0</v>
      </c>
      <c r="G1494">
        <f t="shared" si="212"/>
        <v>0</v>
      </c>
      <c r="H1494">
        <f t="shared" si="213"/>
        <v>0</v>
      </c>
      <c r="I1494">
        <f t="shared" si="214"/>
        <v>0</v>
      </c>
      <c r="J1494">
        <f t="shared" si="215"/>
        <v>0</v>
      </c>
    </row>
    <row r="1495" spans="1:10" x14ac:dyDescent="0.3">
      <c r="A1495" s="2">
        <v>220</v>
      </c>
      <c r="B1495">
        <f t="shared" si="208"/>
        <v>0</v>
      </c>
      <c r="C1495">
        <f t="shared" si="209"/>
        <v>0</v>
      </c>
      <c r="D1495">
        <f t="shared" si="207"/>
        <v>1</v>
      </c>
      <c r="E1495">
        <f t="shared" si="210"/>
        <v>0</v>
      </c>
      <c r="F1495">
        <f t="shared" si="211"/>
        <v>0</v>
      </c>
      <c r="G1495">
        <f t="shared" si="212"/>
        <v>0</v>
      </c>
      <c r="H1495">
        <f t="shared" si="213"/>
        <v>0</v>
      </c>
      <c r="I1495">
        <f t="shared" si="214"/>
        <v>0</v>
      </c>
      <c r="J1495">
        <f t="shared" si="215"/>
        <v>0</v>
      </c>
    </row>
    <row r="1496" spans="1:10" x14ac:dyDescent="0.3">
      <c r="A1496" s="2">
        <v>220</v>
      </c>
      <c r="B1496">
        <f t="shared" si="208"/>
        <v>0</v>
      </c>
      <c r="C1496">
        <f t="shared" si="209"/>
        <v>0</v>
      </c>
      <c r="D1496">
        <f t="shared" si="207"/>
        <v>1</v>
      </c>
      <c r="E1496">
        <f t="shared" si="210"/>
        <v>0</v>
      </c>
      <c r="F1496">
        <f t="shared" si="211"/>
        <v>0</v>
      </c>
      <c r="G1496">
        <f t="shared" si="212"/>
        <v>0</v>
      </c>
      <c r="H1496">
        <f t="shared" si="213"/>
        <v>0</v>
      </c>
      <c r="I1496">
        <f t="shared" si="214"/>
        <v>0</v>
      </c>
      <c r="J1496">
        <f t="shared" si="215"/>
        <v>0</v>
      </c>
    </row>
    <row r="1497" spans="1:10" x14ac:dyDescent="0.3">
      <c r="A1497" s="2">
        <v>220</v>
      </c>
      <c r="B1497">
        <f t="shared" si="208"/>
        <v>0</v>
      </c>
      <c r="C1497">
        <f t="shared" si="209"/>
        <v>0</v>
      </c>
      <c r="D1497">
        <f t="shared" si="207"/>
        <v>1</v>
      </c>
      <c r="E1497">
        <f t="shared" si="210"/>
        <v>0</v>
      </c>
      <c r="F1497">
        <f t="shared" si="211"/>
        <v>0</v>
      </c>
      <c r="G1497">
        <f t="shared" si="212"/>
        <v>0</v>
      </c>
      <c r="H1497">
        <f t="shared" si="213"/>
        <v>0</v>
      </c>
      <c r="I1497">
        <f t="shared" si="214"/>
        <v>0</v>
      </c>
      <c r="J1497">
        <f t="shared" si="215"/>
        <v>0</v>
      </c>
    </row>
    <row r="1498" spans="1:10" x14ac:dyDescent="0.3">
      <c r="A1498" s="2">
        <v>221</v>
      </c>
      <c r="B1498">
        <f t="shared" si="208"/>
        <v>0</v>
      </c>
      <c r="C1498">
        <f t="shared" si="209"/>
        <v>0</v>
      </c>
      <c r="D1498">
        <f t="shared" si="207"/>
        <v>1</v>
      </c>
      <c r="E1498">
        <f t="shared" si="210"/>
        <v>0</v>
      </c>
      <c r="F1498">
        <f t="shared" si="211"/>
        <v>0</v>
      </c>
      <c r="G1498">
        <f t="shared" si="212"/>
        <v>0</v>
      </c>
      <c r="H1498">
        <f t="shared" si="213"/>
        <v>0</v>
      </c>
      <c r="I1498">
        <f t="shared" si="214"/>
        <v>0</v>
      </c>
      <c r="J1498">
        <f t="shared" si="215"/>
        <v>0</v>
      </c>
    </row>
    <row r="1499" spans="1:10" x14ac:dyDescent="0.3">
      <c r="A1499" s="2">
        <v>221</v>
      </c>
      <c r="B1499">
        <f t="shared" si="208"/>
        <v>0</v>
      </c>
      <c r="C1499">
        <f t="shared" si="209"/>
        <v>0</v>
      </c>
      <c r="D1499">
        <f t="shared" si="207"/>
        <v>1</v>
      </c>
      <c r="E1499">
        <f t="shared" si="210"/>
        <v>0</v>
      </c>
      <c r="F1499">
        <f t="shared" si="211"/>
        <v>0</v>
      </c>
      <c r="G1499">
        <f t="shared" si="212"/>
        <v>0</v>
      </c>
      <c r="H1499">
        <f t="shared" si="213"/>
        <v>0</v>
      </c>
      <c r="I1499">
        <f t="shared" si="214"/>
        <v>0</v>
      </c>
      <c r="J1499">
        <f t="shared" si="215"/>
        <v>0</v>
      </c>
    </row>
    <row r="1500" spans="1:10" x14ac:dyDescent="0.3">
      <c r="A1500" s="2">
        <v>221</v>
      </c>
      <c r="B1500">
        <f t="shared" si="208"/>
        <v>0</v>
      </c>
      <c r="C1500">
        <f t="shared" si="209"/>
        <v>0</v>
      </c>
      <c r="D1500">
        <f t="shared" si="207"/>
        <v>1</v>
      </c>
      <c r="E1500">
        <f t="shared" si="210"/>
        <v>0</v>
      </c>
      <c r="F1500">
        <f t="shared" si="211"/>
        <v>0</v>
      </c>
      <c r="G1500">
        <f t="shared" si="212"/>
        <v>0</v>
      </c>
      <c r="H1500">
        <f t="shared" si="213"/>
        <v>0</v>
      </c>
      <c r="I1500">
        <f t="shared" si="214"/>
        <v>0</v>
      </c>
      <c r="J1500">
        <f t="shared" si="215"/>
        <v>0</v>
      </c>
    </row>
    <row r="1501" spans="1:10" x14ac:dyDescent="0.3">
      <c r="A1501" s="2">
        <v>221</v>
      </c>
      <c r="B1501">
        <f t="shared" si="208"/>
        <v>0</v>
      </c>
      <c r="C1501">
        <f t="shared" si="209"/>
        <v>0</v>
      </c>
      <c r="D1501">
        <f t="shared" si="207"/>
        <v>1</v>
      </c>
      <c r="E1501">
        <f t="shared" si="210"/>
        <v>0</v>
      </c>
      <c r="F1501">
        <f t="shared" si="211"/>
        <v>0</v>
      </c>
      <c r="G1501">
        <f t="shared" si="212"/>
        <v>0</v>
      </c>
      <c r="H1501">
        <f t="shared" si="213"/>
        <v>0</v>
      </c>
      <c r="I1501">
        <f t="shared" si="214"/>
        <v>0</v>
      </c>
      <c r="J1501">
        <f t="shared" si="215"/>
        <v>0</v>
      </c>
    </row>
    <row r="1502" spans="1:10" x14ac:dyDescent="0.3">
      <c r="A1502" s="2">
        <v>221</v>
      </c>
      <c r="B1502">
        <f t="shared" si="208"/>
        <v>0</v>
      </c>
      <c r="C1502">
        <f t="shared" si="209"/>
        <v>0</v>
      </c>
      <c r="D1502">
        <f t="shared" si="207"/>
        <v>1</v>
      </c>
      <c r="E1502">
        <f t="shared" si="210"/>
        <v>0</v>
      </c>
      <c r="F1502">
        <f t="shared" si="211"/>
        <v>0</v>
      </c>
      <c r="G1502">
        <f t="shared" si="212"/>
        <v>0</v>
      </c>
      <c r="H1502">
        <f t="shared" si="213"/>
        <v>0</v>
      </c>
      <c r="I1502">
        <f t="shared" si="214"/>
        <v>0</v>
      </c>
      <c r="J1502">
        <f t="shared" si="215"/>
        <v>0</v>
      </c>
    </row>
    <row r="1503" spans="1:10" x14ac:dyDescent="0.3">
      <c r="A1503" s="2">
        <v>221</v>
      </c>
      <c r="B1503">
        <f t="shared" si="208"/>
        <v>0</v>
      </c>
      <c r="C1503">
        <f t="shared" si="209"/>
        <v>0</v>
      </c>
      <c r="D1503">
        <f t="shared" si="207"/>
        <v>1</v>
      </c>
      <c r="E1503">
        <f t="shared" si="210"/>
        <v>0</v>
      </c>
      <c r="F1503">
        <f t="shared" si="211"/>
        <v>0</v>
      </c>
      <c r="G1503">
        <f t="shared" si="212"/>
        <v>0</v>
      </c>
      <c r="H1503">
        <f t="shared" si="213"/>
        <v>0</v>
      </c>
      <c r="I1503">
        <f t="shared" si="214"/>
        <v>0</v>
      </c>
      <c r="J1503">
        <f t="shared" si="215"/>
        <v>0</v>
      </c>
    </row>
    <row r="1504" spans="1:10" x14ac:dyDescent="0.3">
      <c r="A1504" s="2">
        <v>222</v>
      </c>
      <c r="B1504">
        <f t="shared" si="208"/>
        <v>0</v>
      </c>
      <c r="C1504">
        <f t="shared" si="209"/>
        <v>0</v>
      </c>
      <c r="D1504">
        <f t="shared" si="207"/>
        <v>1</v>
      </c>
      <c r="E1504">
        <f t="shared" si="210"/>
        <v>0</v>
      </c>
      <c r="F1504">
        <f t="shared" si="211"/>
        <v>0</v>
      </c>
      <c r="G1504">
        <f t="shared" si="212"/>
        <v>0</v>
      </c>
      <c r="H1504">
        <f t="shared" si="213"/>
        <v>0</v>
      </c>
      <c r="I1504">
        <f t="shared" si="214"/>
        <v>0</v>
      </c>
      <c r="J1504">
        <f t="shared" si="215"/>
        <v>0</v>
      </c>
    </row>
    <row r="1505" spans="1:10" x14ac:dyDescent="0.3">
      <c r="A1505" s="2">
        <v>222</v>
      </c>
      <c r="B1505">
        <f t="shared" si="208"/>
        <v>0</v>
      </c>
      <c r="C1505">
        <f t="shared" si="209"/>
        <v>0</v>
      </c>
      <c r="D1505">
        <f t="shared" si="207"/>
        <v>1</v>
      </c>
      <c r="E1505">
        <f t="shared" si="210"/>
        <v>0</v>
      </c>
      <c r="F1505">
        <f t="shared" si="211"/>
        <v>0</v>
      </c>
      <c r="G1505">
        <f t="shared" si="212"/>
        <v>0</v>
      </c>
      <c r="H1505">
        <f t="shared" si="213"/>
        <v>0</v>
      </c>
      <c r="I1505">
        <f t="shared" si="214"/>
        <v>0</v>
      </c>
      <c r="J1505">
        <f t="shared" si="215"/>
        <v>0</v>
      </c>
    </row>
    <row r="1506" spans="1:10" x14ac:dyDescent="0.3">
      <c r="A1506" s="2">
        <v>222</v>
      </c>
      <c r="B1506">
        <f t="shared" si="208"/>
        <v>0</v>
      </c>
      <c r="C1506">
        <f t="shared" si="209"/>
        <v>0</v>
      </c>
      <c r="D1506">
        <f t="shared" si="207"/>
        <v>1</v>
      </c>
      <c r="E1506">
        <f t="shared" si="210"/>
        <v>0</v>
      </c>
      <c r="F1506">
        <f t="shared" si="211"/>
        <v>0</v>
      </c>
      <c r="G1506">
        <f t="shared" si="212"/>
        <v>0</v>
      </c>
      <c r="H1506">
        <f t="shared" si="213"/>
        <v>0</v>
      </c>
      <c r="I1506">
        <f t="shared" si="214"/>
        <v>0</v>
      </c>
      <c r="J1506">
        <f t="shared" si="215"/>
        <v>0</v>
      </c>
    </row>
    <row r="1507" spans="1:10" x14ac:dyDescent="0.3">
      <c r="A1507" s="2">
        <v>222</v>
      </c>
      <c r="B1507">
        <f t="shared" si="208"/>
        <v>0</v>
      </c>
      <c r="C1507">
        <f t="shared" si="209"/>
        <v>0</v>
      </c>
      <c r="D1507">
        <f t="shared" si="207"/>
        <v>1</v>
      </c>
      <c r="E1507">
        <f t="shared" si="210"/>
        <v>0</v>
      </c>
      <c r="F1507">
        <f t="shared" si="211"/>
        <v>0</v>
      </c>
      <c r="G1507">
        <f t="shared" si="212"/>
        <v>0</v>
      </c>
      <c r="H1507">
        <f t="shared" si="213"/>
        <v>0</v>
      </c>
      <c r="I1507">
        <f t="shared" si="214"/>
        <v>0</v>
      </c>
      <c r="J1507">
        <f t="shared" si="215"/>
        <v>0</v>
      </c>
    </row>
    <row r="1508" spans="1:10" x14ac:dyDescent="0.3">
      <c r="A1508" s="2">
        <v>222</v>
      </c>
      <c r="B1508">
        <f t="shared" si="208"/>
        <v>0</v>
      </c>
      <c r="C1508">
        <f t="shared" si="209"/>
        <v>0</v>
      </c>
      <c r="D1508">
        <f t="shared" si="207"/>
        <v>1</v>
      </c>
      <c r="E1508">
        <f t="shared" si="210"/>
        <v>0</v>
      </c>
      <c r="F1508">
        <f t="shared" si="211"/>
        <v>0</v>
      </c>
      <c r="G1508">
        <f t="shared" si="212"/>
        <v>0</v>
      </c>
      <c r="H1508">
        <f t="shared" si="213"/>
        <v>0</v>
      </c>
      <c r="I1508">
        <f t="shared" si="214"/>
        <v>0</v>
      </c>
      <c r="J1508">
        <f t="shared" si="215"/>
        <v>0</v>
      </c>
    </row>
    <row r="1509" spans="1:10" x14ac:dyDescent="0.3">
      <c r="A1509" s="2">
        <v>222</v>
      </c>
      <c r="B1509">
        <f t="shared" si="208"/>
        <v>0</v>
      </c>
      <c r="C1509">
        <f t="shared" si="209"/>
        <v>0</v>
      </c>
      <c r="D1509">
        <f t="shared" si="207"/>
        <v>1</v>
      </c>
      <c r="E1509">
        <f t="shared" si="210"/>
        <v>0</v>
      </c>
      <c r="F1509">
        <f t="shared" si="211"/>
        <v>0</v>
      </c>
      <c r="G1509">
        <f t="shared" si="212"/>
        <v>0</v>
      </c>
      <c r="H1509">
        <f t="shared" si="213"/>
        <v>0</v>
      </c>
      <c r="I1509">
        <f t="shared" si="214"/>
        <v>0</v>
      </c>
      <c r="J1509">
        <f t="shared" si="215"/>
        <v>0</v>
      </c>
    </row>
    <row r="1510" spans="1:10" x14ac:dyDescent="0.3">
      <c r="A1510" s="2">
        <v>222</v>
      </c>
      <c r="B1510">
        <f t="shared" si="208"/>
        <v>0</v>
      </c>
      <c r="C1510">
        <f t="shared" si="209"/>
        <v>0</v>
      </c>
      <c r="D1510">
        <f t="shared" si="207"/>
        <v>1</v>
      </c>
      <c r="E1510">
        <f t="shared" si="210"/>
        <v>0</v>
      </c>
      <c r="F1510">
        <f t="shared" si="211"/>
        <v>0</v>
      </c>
      <c r="G1510">
        <f t="shared" si="212"/>
        <v>0</v>
      </c>
      <c r="H1510">
        <f t="shared" si="213"/>
        <v>0</v>
      </c>
      <c r="I1510">
        <f t="shared" si="214"/>
        <v>0</v>
      </c>
      <c r="J1510">
        <f t="shared" si="215"/>
        <v>0</v>
      </c>
    </row>
    <row r="1511" spans="1:10" x14ac:dyDescent="0.3">
      <c r="A1511" s="2">
        <v>222</v>
      </c>
      <c r="B1511">
        <f t="shared" si="208"/>
        <v>0</v>
      </c>
      <c r="C1511">
        <f t="shared" si="209"/>
        <v>0</v>
      </c>
      <c r="D1511">
        <f t="shared" si="207"/>
        <v>1</v>
      </c>
      <c r="E1511">
        <f t="shared" si="210"/>
        <v>0</v>
      </c>
      <c r="F1511">
        <f t="shared" si="211"/>
        <v>0</v>
      </c>
      <c r="G1511">
        <f t="shared" si="212"/>
        <v>0</v>
      </c>
      <c r="H1511">
        <f t="shared" si="213"/>
        <v>0</v>
      </c>
      <c r="I1511">
        <f t="shared" si="214"/>
        <v>0</v>
      </c>
      <c r="J1511">
        <f t="shared" si="215"/>
        <v>0</v>
      </c>
    </row>
    <row r="1512" spans="1:10" x14ac:dyDescent="0.3">
      <c r="A1512" s="2">
        <v>222</v>
      </c>
      <c r="B1512">
        <f t="shared" si="208"/>
        <v>0</v>
      </c>
      <c r="C1512">
        <f t="shared" si="209"/>
        <v>0</v>
      </c>
      <c r="D1512">
        <f t="shared" si="207"/>
        <v>1</v>
      </c>
      <c r="E1512">
        <f t="shared" si="210"/>
        <v>0</v>
      </c>
      <c r="F1512">
        <f t="shared" si="211"/>
        <v>0</v>
      </c>
      <c r="G1512">
        <f t="shared" si="212"/>
        <v>0</v>
      </c>
      <c r="H1512">
        <f t="shared" si="213"/>
        <v>0</v>
      </c>
      <c r="I1512">
        <f t="shared" si="214"/>
        <v>0</v>
      </c>
      <c r="J1512">
        <f t="shared" si="215"/>
        <v>0</v>
      </c>
    </row>
    <row r="1513" spans="1:10" x14ac:dyDescent="0.3">
      <c r="A1513" s="2">
        <v>223</v>
      </c>
      <c r="B1513">
        <f t="shared" si="208"/>
        <v>0</v>
      </c>
      <c r="C1513">
        <f t="shared" si="209"/>
        <v>0</v>
      </c>
      <c r="D1513">
        <f t="shared" si="207"/>
        <v>1</v>
      </c>
      <c r="E1513">
        <f t="shared" si="210"/>
        <v>0</v>
      </c>
      <c r="F1513">
        <f t="shared" si="211"/>
        <v>0</v>
      </c>
      <c r="G1513">
        <f t="shared" si="212"/>
        <v>0</v>
      </c>
      <c r="H1513">
        <f t="shared" si="213"/>
        <v>0</v>
      </c>
      <c r="I1513">
        <f t="shared" si="214"/>
        <v>0</v>
      </c>
      <c r="J1513">
        <f t="shared" si="215"/>
        <v>0</v>
      </c>
    </row>
    <row r="1514" spans="1:10" x14ac:dyDescent="0.3">
      <c r="A1514" s="2">
        <v>223</v>
      </c>
      <c r="B1514">
        <f t="shared" si="208"/>
        <v>0</v>
      </c>
      <c r="C1514">
        <f t="shared" si="209"/>
        <v>0</v>
      </c>
      <c r="D1514">
        <f t="shared" si="207"/>
        <v>1</v>
      </c>
      <c r="E1514">
        <f t="shared" si="210"/>
        <v>0</v>
      </c>
      <c r="F1514">
        <f t="shared" si="211"/>
        <v>0</v>
      </c>
      <c r="G1514">
        <f t="shared" si="212"/>
        <v>0</v>
      </c>
      <c r="H1514">
        <f t="shared" si="213"/>
        <v>0</v>
      </c>
      <c r="I1514">
        <f t="shared" si="214"/>
        <v>0</v>
      </c>
      <c r="J1514">
        <f t="shared" si="215"/>
        <v>0</v>
      </c>
    </row>
    <row r="1515" spans="1:10" x14ac:dyDescent="0.3">
      <c r="A1515" s="2">
        <v>223</v>
      </c>
      <c r="B1515">
        <f t="shared" si="208"/>
        <v>0</v>
      </c>
      <c r="C1515">
        <f t="shared" si="209"/>
        <v>0</v>
      </c>
      <c r="D1515">
        <f t="shared" si="207"/>
        <v>1</v>
      </c>
      <c r="E1515">
        <f t="shared" si="210"/>
        <v>0</v>
      </c>
      <c r="F1515">
        <f t="shared" si="211"/>
        <v>0</v>
      </c>
      <c r="G1515">
        <f t="shared" si="212"/>
        <v>0</v>
      </c>
      <c r="H1515">
        <f t="shared" si="213"/>
        <v>0</v>
      </c>
      <c r="I1515">
        <f t="shared" si="214"/>
        <v>0</v>
      </c>
      <c r="J1515">
        <f t="shared" si="215"/>
        <v>0</v>
      </c>
    </row>
    <row r="1516" spans="1:10" x14ac:dyDescent="0.3">
      <c r="A1516" s="2">
        <v>223</v>
      </c>
      <c r="B1516">
        <f t="shared" si="208"/>
        <v>0</v>
      </c>
      <c r="C1516">
        <f t="shared" si="209"/>
        <v>0</v>
      </c>
      <c r="D1516">
        <f t="shared" si="207"/>
        <v>1</v>
      </c>
      <c r="E1516">
        <f t="shared" si="210"/>
        <v>0</v>
      </c>
      <c r="F1516">
        <f t="shared" si="211"/>
        <v>0</v>
      </c>
      <c r="G1516">
        <f t="shared" si="212"/>
        <v>0</v>
      </c>
      <c r="H1516">
        <f t="shared" si="213"/>
        <v>0</v>
      </c>
      <c r="I1516">
        <f t="shared" si="214"/>
        <v>0</v>
      </c>
      <c r="J1516">
        <f t="shared" si="215"/>
        <v>0</v>
      </c>
    </row>
    <row r="1517" spans="1:10" x14ac:dyDescent="0.3">
      <c r="A1517" s="2">
        <v>223</v>
      </c>
      <c r="B1517">
        <f t="shared" si="208"/>
        <v>0</v>
      </c>
      <c r="C1517">
        <f t="shared" si="209"/>
        <v>0</v>
      </c>
      <c r="D1517">
        <f t="shared" si="207"/>
        <v>1</v>
      </c>
      <c r="E1517">
        <f t="shared" si="210"/>
        <v>0</v>
      </c>
      <c r="F1517">
        <f t="shared" si="211"/>
        <v>0</v>
      </c>
      <c r="G1517">
        <f t="shared" si="212"/>
        <v>0</v>
      </c>
      <c r="H1517">
        <f t="shared" si="213"/>
        <v>0</v>
      </c>
      <c r="I1517">
        <f t="shared" si="214"/>
        <v>0</v>
      </c>
      <c r="J1517">
        <f t="shared" si="215"/>
        <v>0</v>
      </c>
    </row>
    <row r="1518" spans="1:10" x14ac:dyDescent="0.3">
      <c r="A1518" s="2">
        <v>223</v>
      </c>
      <c r="B1518">
        <f t="shared" si="208"/>
        <v>0</v>
      </c>
      <c r="C1518">
        <f t="shared" si="209"/>
        <v>0</v>
      </c>
      <c r="D1518">
        <f t="shared" si="207"/>
        <v>1</v>
      </c>
      <c r="E1518">
        <f t="shared" si="210"/>
        <v>0</v>
      </c>
      <c r="F1518">
        <f t="shared" si="211"/>
        <v>0</v>
      </c>
      <c r="G1518">
        <f t="shared" si="212"/>
        <v>0</v>
      </c>
      <c r="H1518">
        <f t="shared" si="213"/>
        <v>0</v>
      </c>
      <c r="I1518">
        <f t="shared" si="214"/>
        <v>0</v>
      </c>
      <c r="J1518">
        <f t="shared" si="215"/>
        <v>0</v>
      </c>
    </row>
    <row r="1519" spans="1:10" x14ac:dyDescent="0.3">
      <c r="A1519" s="2">
        <v>223</v>
      </c>
      <c r="B1519">
        <f t="shared" si="208"/>
        <v>0</v>
      </c>
      <c r="C1519">
        <f t="shared" si="209"/>
        <v>0</v>
      </c>
      <c r="D1519">
        <f t="shared" si="207"/>
        <v>1</v>
      </c>
      <c r="E1519">
        <f t="shared" si="210"/>
        <v>0</v>
      </c>
      <c r="F1519">
        <f t="shared" si="211"/>
        <v>0</v>
      </c>
      <c r="G1519">
        <f t="shared" si="212"/>
        <v>0</v>
      </c>
      <c r="H1519">
        <f t="shared" si="213"/>
        <v>0</v>
      </c>
      <c r="I1519">
        <f t="shared" si="214"/>
        <v>0</v>
      </c>
      <c r="J1519">
        <f t="shared" si="215"/>
        <v>0</v>
      </c>
    </row>
    <row r="1520" spans="1:10" x14ac:dyDescent="0.3">
      <c r="A1520" s="2">
        <v>223</v>
      </c>
      <c r="B1520">
        <f t="shared" si="208"/>
        <v>0</v>
      </c>
      <c r="C1520">
        <f t="shared" si="209"/>
        <v>0</v>
      </c>
      <c r="D1520">
        <f t="shared" si="207"/>
        <v>1</v>
      </c>
      <c r="E1520">
        <f t="shared" si="210"/>
        <v>0</v>
      </c>
      <c r="F1520">
        <f t="shared" si="211"/>
        <v>0</v>
      </c>
      <c r="G1520">
        <f t="shared" si="212"/>
        <v>0</v>
      </c>
      <c r="H1520">
        <f t="shared" si="213"/>
        <v>0</v>
      </c>
      <c r="I1520">
        <f t="shared" si="214"/>
        <v>0</v>
      </c>
      <c r="J1520">
        <f t="shared" si="215"/>
        <v>0</v>
      </c>
    </row>
    <row r="1521" spans="1:10" x14ac:dyDescent="0.3">
      <c r="A1521" s="2">
        <v>223</v>
      </c>
      <c r="B1521">
        <f t="shared" si="208"/>
        <v>0</v>
      </c>
      <c r="C1521">
        <f t="shared" si="209"/>
        <v>0</v>
      </c>
      <c r="D1521">
        <f t="shared" si="207"/>
        <v>1</v>
      </c>
      <c r="E1521">
        <f t="shared" si="210"/>
        <v>0</v>
      </c>
      <c r="F1521">
        <f t="shared" si="211"/>
        <v>0</v>
      </c>
      <c r="G1521">
        <f t="shared" si="212"/>
        <v>0</v>
      </c>
      <c r="H1521">
        <f t="shared" si="213"/>
        <v>0</v>
      </c>
      <c r="I1521">
        <f t="shared" si="214"/>
        <v>0</v>
      </c>
      <c r="J1521">
        <f t="shared" si="215"/>
        <v>0</v>
      </c>
    </row>
    <row r="1522" spans="1:10" x14ac:dyDescent="0.3">
      <c r="A1522" s="2">
        <v>224</v>
      </c>
      <c r="B1522">
        <f t="shared" si="208"/>
        <v>0</v>
      </c>
      <c r="C1522">
        <f t="shared" si="209"/>
        <v>0</v>
      </c>
      <c r="D1522">
        <f t="shared" si="207"/>
        <v>1</v>
      </c>
      <c r="E1522">
        <f t="shared" si="210"/>
        <v>0</v>
      </c>
      <c r="F1522">
        <f t="shared" si="211"/>
        <v>0</v>
      </c>
      <c r="G1522">
        <f t="shared" si="212"/>
        <v>0</v>
      </c>
      <c r="H1522">
        <f t="shared" si="213"/>
        <v>0</v>
      </c>
      <c r="I1522">
        <f t="shared" si="214"/>
        <v>0</v>
      </c>
      <c r="J1522">
        <f t="shared" si="215"/>
        <v>0</v>
      </c>
    </row>
    <row r="1523" spans="1:10" x14ac:dyDescent="0.3">
      <c r="A1523" s="2">
        <v>224</v>
      </c>
      <c r="B1523">
        <f t="shared" si="208"/>
        <v>0</v>
      </c>
      <c r="C1523">
        <f t="shared" si="209"/>
        <v>0</v>
      </c>
      <c r="D1523">
        <f t="shared" si="207"/>
        <v>1</v>
      </c>
      <c r="E1523">
        <f t="shared" si="210"/>
        <v>0</v>
      </c>
      <c r="F1523">
        <f t="shared" si="211"/>
        <v>0</v>
      </c>
      <c r="G1523">
        <f t="shared" si="212"/>
        <v>0</v>
      </c>
      <c r="H1523">
        <f t="shared" si="213"/>
        <v>0</v>
      </c>
      <c r="I1523">
        <f t="shared" si="214"/>
        <v>0</v>
      </c>
      <c r="J1523">
        <f t="shared" si="215"/>
        <v>0</v>
      </c>
    </row>
    <row r="1524" spans="1:10" x14ac:dyDescent="0.3">
      <c r="A1524" s="2">
        <v>224</v>
      </c>
      <c r="B1524">
        <f t="shared" si="208"/>
        <v>0</v>
      </c>
      <c r="C1524">
        <f t="shared" si="209"/>
        <v>0</v>
      </c>
      <c r="D1524">
        <f t="shared" si="207"/>
        <v>1</v>
      </c>
      <c r="E1524">
        <f t="shared" si="210"/>
        <v>0</v>
      </c>
      <c r="F1524">
        <f t="shared" si="211"/>
        <v>0</v>
      </c>
      <c r="G1524">
        <f t="shared" si="212"/>
        <v>0</v>
      </c>
      <c r="H1524">
        <f t="shared" si="213"/>
        <v>0</v>
      </c>
      <c r="I1524">
        <f t="shared" si="214"/>
        <v>0</v>
      </c>
      <c r="J1524">
        <f t="shared" si="215"/>
        <v>0</v>
      </c>
    </row>
    <row r="1525" spans="1:10" x14ac:dyDescent="0.3">
      <c r="A1525" s="2">
        <v>224</v>
      </c>
      <c r="B1525">
        <f t="shared" si="208"/>
        <v>0</v>
      </c>
      <c r="C1525">
        <f t="shared" si="209"/>
        <v>0</v>
      </c>
      <c r="D1525">
        <f t="shared" si="207"/>
        <v>1</v>
      </c>
      <c r="E1525">
        <f t="shared" si="210"/>
        <v>0</v>
      </c>
      <c r="F1525">
        <f t="shared" si="211"/>
        <v>0</v>
      </c>
      <c r="G1525">
        <f t="shared" si="212"/>
        <v>0</v>
      </c>
      <c r="H1525">
        <f t="shared" si="213"/>
        <v>0</v>
      </c>
      <c r="I1525">
        <f t="shared" si="214"/>
        <v>0</v>
      </c>
      <c r="J1525">
        <f t="shared" si="215"/>
        <v>0</v>
      </c>
    </row>
    <row r="1526" spans="1:10" x14ac:dyDescent="0.3">
      <c r="A1526" s="2">
        <v>225</v>
      </c>
      <c r="B1526">
        <f t="shared" si="208"/>
        <v>0</v>
      </c>
      <c r="C1526">
        <f t="shared" si="209"/>
        <v>0</v>
      </c>
      <c r="D1526">
        <f t="shared" si="207"/>
        <v>1</v>
      </c>
      <c r="E1526">
        <f t="shared" si="210"/>
        <v>0</v>
      </c>
      <c r="F1526">
        <f t="shared" si="211"/>
        <v>0</v>
      </c>
      <c r="G1526">
        <f t="shared" si="212"/>
        <v>0</v>
      </c>
      <c r="H1526">
        <f t="shared" si="213"/>
        <v>0</v>
      </c>
      <c r="I1526">
        <f t="shared" si="214"/>
        <v>0</v>
      </c>
      <c r="J1526">
        <f t="shared" si="215"/>
        <v>0</v>
      </c>
    </row>
    <row r="1527" spans="1:10" x14ac:dyDescent="0.3">
      <c r="A1527" s="2">
        <v>225</v>
      </c>
      <c r="B1527">
        <f t="shared" si="208"/>
        <v>0</v>
      </c>
      <c r="C1527">
        <f t="shared" si="209"/>
        <v>0</v>
      </c>
      <c r="D1527">
        <f t="shared" si="207"/>
        <v>1</v>
      </c>
      <c r="E1527">
        <f t="shared" si="210"/>
        <v>0</v>
      </c>
      <c r="F1527">
        <f t="shared" si="211"/>
        <v>0</v>
      </c>
      <c r="G1527">
        <f t="shared" si="212"/>
        <v>0</v>
      </c>
      <c r="H1527">
        <f t="shared" si="213"/>
        <v>0</v>
      </c>
      <c r="I1527">
        <f t="shared" si="214"/>
        <v>0</v>
      </c>
      <c r="J1527">
        <f t="shared" si="215"/>
        <v>0</v>
      </c>
    </row>
    <row r="1528" spans="1:10" x14ac:dyDescent="0.3">
      <c r="A1528" s="2">
        <v>225</v>
      </c>
      <c r="B1528">
        <f t="shared" si="208"/>
        <v>0</v>
      </c>
      <c r="C1528">
        <f t="shared" si="209"/>
        <v>0</v>
      </c>
      <c r="D1528">
        <f t="shared" si="207"/>
        <v>1</v>
      </c>
      <c r="E1528">
        <f t="shared" si="210"/>
        <v>0</v>
      </c>
      <c r="F1528">
        <f t="shared" si="211"/>
        <v>0</v>
      </c>
      <c r="G1528">
        <f t="shared" si="212"/>
        <v>0</v>
      </c>
      <c r="H1528">
        <f t="shared" si="213"/>
        <v>0</v>
      </c>
      <c r="I1528">
        <f t="shared" si="214"/>
        <v>0</v>
      </c>
      <c r="J1528">
        <f t="shared" si="215"/>
        <v>0</v>
      </c>
    </row>
    <row r="1529" spans="1:10" x14ac:dyDescent="0.3">
      <c r="A1529" s="2">
        <v>225</v>
      </c>
      <c r="B1529">
        <f t="shared" si="208"/>
        <v>0</v>
      </c>
      <c r="C1529">
        <f t="shared" si="209"/>
        <v>0</v>
      </c>
      <c r="D1529">
        <f t="shared" si="207"/>
        <v>1</v>
      </c>
      <c r="E1529">
        <f t="shared" si="210"/>
        <v>0</v>
      </c>
      <c r="F1529">
        <f t="shared" si="211"/>
        <v>0</v>
      </c>
      <c r="G1529">
        <f t="shared" si="212"/>
        <v>0</v>
      </c>
      <c r="H1529">
        <f t="shared" si="213"/>
        <v>0</v>
      </c>
      <c r="I1529">
        <f t="shared" si="214"/>
        <v>0</v>
      </c>
      <c r="J1529">
        <f t="shared" si="215"/>
        <v>0</v>
      </c>
    </row>
    <row r="1530" spans="1:10" x14ac:dyDescent="0.3">
      <c r="A1530" s="2">
        <v>225</v>
      </c>
      <c r="B1530">
        <f t="shared" si="208"/>
        <v>0</v>
      </c>
      <c r="C1530">
        <f t="shared" si="209"/>
        <v>0</v>
      </c>
      <c r="D1530">
        <f t="shared" si="207"/>
        <v>1</v>
      </c>
      <c r="E1530">
        <f t="shared" si="210"/>
        <v>0</v>
      </c>
      <c r="F1530">
        <f t="shared" si="211"/>
        <v>0</v>
      </c>
      <c r="G1530">
        <f t="shared" si="212"/>
        <v>0</v>
      </c>
      <c r="H1530">
        <f t="shared" si="213"/>
        <v>0</v>
      </c>
      <c r="I1530">
        <f t="shared" si="214"/>
        <v>0</v>
      </c>
      <c r="J1530">
        <f t="shared" si="215"/>
        <v>0</v>
      </c>
    </row>
    <row r="1531" spans="1:10" x14ac:dyDescent="0.3">
      <c r="A1531" s="2">
        <v>225</v>
      </c>
      <c r="B1531">
        <f t="shared" si="208"/>
        <v>0</v>
      </c>
      <c r="C1531">
        <f t="shared" si="209"/>
        <v>0</v>
      </c>
      <c r="D1531">
        <f t="shared" si="207"/>
        <v>1</v>
      </c>
      <c r="E1531">
        <f t="shared" si="210"/>
        <v>0</v>
      </c>
      <c r="F1531">
        <f t="shared" si="211"/>
        <v>0</v>
      </c>
      <c r="G1531">
        <f t="shared" si="212"/>
        <v>0</v>
      </c>
      <c r="H1531">
        <f t="shared" si="213"/>
        <v>0</v>
      </c>
      <c r="I1531">
        <f t="shared" si="214"/>
        <v>0</v>
      </c>
      <c r="J1531">
        <f t="shared" si="215"/>
        <v>0</v>
      </c>
    </row>
    <row r="1532" spans="1:10" x14ac:dyDescent="0.3">
      <c r="A1532" s="2">
        <v>225</v>
      </c>
      <c r="B1532">
        <f t="shared" si="208"/>
        <v>0</v>
      </c>
      <c r="C1532">
        <f t="shared" si="209"/>
        <v>0</v>
      </c>
      <c r="D1532">
        <f t="shared" si="207"/>
        <v>1</v>
      </c>
      <c r="E1532">
        <f t="shared" si="210"/>
        <v>0</v>
      </c>
      <c r="F1532">
        <f t="shared" si="211"/>
        <v>0</v>
      </c>
      <c r="G1532">
        <f t="shared" si="212"/>
        <v>0</v>
      </c>
      <c r="H1532">
        <f t="shared" si="213"/>
        <v>0</v>
      </c>
      <c r="I1532">
        <f t="shared" si="214"/>
        <v>0</v>
      </c>
      <c r="J1532">
        <f t="shared" si="215"/>
        <v>0</v>
      </c>
    </row>
    <row r="1533" spans="1:10" x14ac:dyDescent="0.3">
      <c r="A1533" s="2">
        <v>225</v>
      </c>
      <c r="B1533">
        <f t="shared" si="208"/>
        <v>0</v>
      </c>
      <c r="C1533">
        <f t="shared" si="209"/>
        <v>0</v>
      </c>
      <c r="D1533">
        <f t="shared" si="207"/>
        <v>1</v>
      </c>
      <c r="E1533">
        <f t="shared" si="210"/>
        <v>0</v>
      </c>
      <c r="F1533">
        <f t="shared" si="211"/>
        <v>0</v>
      </c>
      <c r="G1533">
        <f t="shared" si="212"/>
        <v>0</v>
      </c>
      <c r="H1533">
        <f t="shared" si="213"/>
        <v>0</v>
      </c>
      <c r="I1533">
        <f t="shared" si="214"/>
        <v>0</v>
      </c>
      <c r="J1533">
        <f t="shared" si="215"/>
        <v>0</v>
      </c>
    </row>
    <row r="1534" spans="1:10" x14ac:dyDescent="0.3">
      <c r="A1534" s="2">
        <v>226</v>
      </c>
      <c r="B1534">
        <f t="shared" si="208"/>
        <v>0</v>
      </c>
      <c r="C1534">
        <f t="shared" si="209"/>
        <v>0</v>
      </c>
      <c r="D1534">
        <f t="shared" si="207"/>
        <v>1</v>
      </c>
      <c r="E1534">
        <f t="shared" si="210"/>
        <v>0</v>
      </c>
      <c r="F1534">
        <f t="shared" si="211"/>
        <v>0</v>
      </c>
      <c r="G1534">
        <f t="shared" si="212"/>
        <v>0</v>
      </c>
      <c r="H1534">
        <f t="shared" si="213"/>
        <v>0</v>
      </c>
      <c r="I1534">
        <f t="shared" si="214"/>
        <v>0</v>
      </c>
      <c r="J1534">
        <f t="shared" si="215"/>
        <v>0</v>
      </c>
    </row>
    <row r="1535" spans="1:10" x14ac:dyDescent="0.3">
      <c r="A1535" s="2">
        <v>226</v>
      </c>
      <c r="B1535">
        <f t="shared" si="208"/>
        <v>0</v>
      </c>
      <c r="C1535">
        <f t="shared" si="209"/>
        <v>0</v>
      </c>
      <c r="D1535">
        <f t="shared" si="207"/>
        <v>1</v>
      </c>
      <c r="E1535">
        <f t="shared" si="210"/>
        <v>0</v>
      </c>
      <c r="F1535">
        <f t="shared" si="211"/>
        <v>0</v>
      </c>
      <c r="G1535">
        <f t="shared" si="212"/>
        <v>0</v>
      </c>
      <c r="H1535">
        <f t="shared" si="213"/>
        <v>0</v>
      </c>
      <c r="I1535">
        <f t="shared" si="214"/>
        <v>0</v>
      </c>
      <c r="J1535">
        <f t="shared" si="215"/>
        <v>0</v>
      </c>
    </row>
    <row r="1536" spans="1:10" x14ac:dyDescent="0.3">
      <c r="A1536" s="2">
        <v>226</v>
      </c>
      <c r="B1536">
        <f t="shared" si="208"/>
        <v>0</v>
      </c>
      <c r="C1536">
        <f t="shared" si="209"/>
        <v>0</v>
      </c>
      <c r="D1536">
        <f t="shared" si="207"/>
        <v>1</v>
      </c>
      <c r="E1536">
        <f t="shared" si="210"/>
        <v>0</v>
      </c>
      <c r="F1536">
        <f t="shared" si="211"/>
        <v>0</v>
      </c>
      <c r="G1536">
        <f t="shared" si="212"/>
        <v>0</v>
      </c>
      <c r="H1536">
        <f t="shared" si="213"/>
        <v>0</v>
      </c>
      <c r="I1536">
        <f t="shared" si="214"/>
        <v>0</v>
      </c>
      <c r="J1536">
        <f t="shared" si="215"/>
        <v>0</v>
      </c>
    </row>
    <row r="1537" spans="1:10" x14ac:dyDescent="0.3">
      <c r="A1537" s="2">
        <v>226</v>
      </c>
      <c r="B1537">
        <f t="shared" si="208"/>
        <v>0</v>
      </c>
      <c r="C1537">
        <f t="shared" si="209"/>
        <v>0</v>
      </c>
      <c r="D1537">
        <f t="shared" ref="D1537:D1600" si="216" xml:space="preserve"> IF(AND(100&lt;A1537, A1537&lt;301), 1, 0)</f>
        <v>1</v>
      </c>
      <c r="E1537">
        <f t="shared" si="210"/>
        <v>0</v>
      </c>
      <c r="F1537">
        <f t="shared" si="211"/>
        <v>0</v>
      </c>
      <c r="G1537">
        <f t="shared" si="212"/>
        <v>0</v>
      </c>
      <c r="H1537">
        <f t="shared" si="213"/>
        <v>0</v>
      </c>
      <c r="I1537">
        <f t="shared" si="214"/>
        <v>0</v>
      </c>
      <c r="J1537">
        <f t="shared" si="215"/>
        <v>0</v>
      </c>
    </row>
    <row r="1538" spans="1:10" x14ac:dyDescent="0.3">
      <c r="A1538" s="2">
        <v>226</v>
      </c>
      <c r="B1538">
        <f t="shared" ref="B1538:B1601" si="217" xml:space="preserve"> IF(A1538&lt;51, 1, 0)</f>
        <v>0</v>
      </c>
      <c r="C1538">
        <f t="shared" ref="C1538:C1601" si="218" xml:space="preserve"> IF(AND(50&lt;A1538, A1538&lt;101), 1, 0)</f>
        <v>0</v>
      </c>
      <c r="D1538">
        <f t="shared" si="216"/>
        <v>1</v>
      </c>
      <c r="E1538">
        <f t="shared" ref="E1538:E1601" si="219" xml:space="preserve"> IF(AND(300&lt;A1538, A1538&lt;501), 1, 0)</f>
        <v>0</v>
      </c>
      <c r="F1538">
        <f t="shared" ref="F1538:F1601" si="220" xml:space="preserve"> IF(AND(500&lt;A1538, A1538&lt;701), 1, 0)</f>
        <v>0</v>
      </c>
      <c r="G1538">
        <f t="shared" ref="G1538:G1601" si="221" xml:space="preserve"> IF(AND(700&lt;A1538, A1538&lt;901), 1, 0)</f>
        <v>0</v>
      </c>
      <c r="H1538">
        <f t="shared" ref="H1538:H1601" si="222" xml:space="preserve"> IF(AND(900&lt;A1538, A1538&lt;1101), 1, 0)</f>
        <v>0</v>
      </c>
      <c r="I1538">
        <f t="shared" ref="I1538:I1601" si="223" xml:space="preserve"> IF(AND(1100&lt;A1538, A1538&lt;2000), 1, 0)</f>
        <v>0</v>
      </c>
      <c r="J1538">
        <f t="shared" ref="J1538:J1601" si="224" xml:space="preserve"> IF(AND(2000&lt;A1538, A1538&lt;4000), 1, 0)</f>
        <v>0</v>
      </c>
    </row>
    <row r="1539" spans="1:10" x14ac:dyDescent="0.3">
      <c r="A1539" s="2">
        <v>227</v>
      </c>
      <c r="B1539">
        <f t="shared" si="217"/>
        <v>0</v>
      </c>
      <c r="C1539">
        <f t="shared" si="218"/>
        <v>0</v>
      </c>
      <c r="D1539">
        <f t="shared" si="216"/>
        <v>1</v>
      </c>
      <c r="E1539">
        <f t="shared" si="219"/>
        <v>0</v>
      </c>
      <c r="F1539">
        <f t="shared" si="220"/>
        <v>0</v>
      </c>
      <c r="G1539">
        <f t="shared" si="221"/>
        <v>0</v>
      </c>
      <c r="H1539">
        <f t="shared" si="222"/>
        <v>0</v>
      </c>
      <c r="I1539">
        <f t="shared" si="223"/>
        <v>0</v>
      </c>
      <c r="J1539">
        <f t="shared" si="224"/>
        <v>0</v>
      </c>
    </row>
    <row r="1540" spans="1:10" x14ac:dyDescent="0.3">
      <c r="A1540" s="2">
        <v>227</v>
      </c>
      <c r="B1540">
        <f t="shared" si="217"/>
        <v>0</v>
      </c>
      <c r="C1540">
        <f t="shared" si="218"/>
        <v>0</v>
      </c>
      <c r="D1540">
        <f t="shared" si="216"/>
        <v>1</v>
      </c>
      <c r="E1540">
        <f t="shared" si="219"/>
        <v>0</v>
      </c>
      <c r="F1540">
        <f t="shared" si="220"/>
        <v>0</v>
      </c>
      <c r="G1540">
        <f t="shared" si="221"/>
        <v>0</v>
      </c>
      <c r="H1540">
        <f t="shared" si="222"/>
        <v>0</v>
      </c>
      <c r="I1540">
        <f t="shared" si="223"/>
        <v>0</v>
      </c>
      <c r="J1540">
        <f t="shared" si="224"/>
        <v>0</v>
      </c>
    </row>
    <row r="1541" spans="1:10" x14ac:dyDescent="0.3">
      <c r="A1541" s="2">
        <v>227</v>
      </c>
      <c r="B1541">
        <f t="shared" si="217"/>
        <v>0</v>
      </c>
      <c r="C1541">
        <f t="shared" si="218"/>
        <v>0</v>
      </c>
      <c r="D1541">
        <f t="shared" si="216"/>
        <v>1</v>
      </c>
      <c r="E1541">
        <f t="shared" si="219"/>
        <v>0</v>
      </c>
      <c r="F1541">
        <f t="shared" si="220"/>
        <v>0</v>
      </c>
      <c r="G1541">
        <f t="shared" si="221"/>
        <v>0</v>
      </c>
      <c r="H1541">
        <f t="shared" si="222"/>
        <v>0</v>
      </c>
      <c r="I1541">
        <f t="shared" si="223"/>
        <v>0</v>
      </c>
      <c r="J1541">
        <f t="shared" si="224"/>
        <v>0</v>
      </c>
    </row>
    <row r="1542" spans="1:10" x14ac:dyDescent="0.3">
      <c r="A1542" s="2">
        <v>227</v>
      </c>
      <c r="B1542">
        <f t="shared" si="217"/>
        <v>0</v>
      </c>
      <c r="C1542">
        <f t="shared" si="218"/>
        <v>0</v>
      </c>
      <c r="D1542">
        <f t="shared" si="216"/>
        <v>1</v>
      </c>
      <c r="E1542">
        <f t="shared" si="219"/>
        <v>0</v>
      </c>
      <c r="F1542">
        <f t="shared" si="220"/>
        <v>0</v>
      </c>
      <c r="G1542">
        <f t="shared" si="221"/>
        <v>0</v>
      </c>
      <c r="H1542">
        <f t="shared" si="222"/>
        <v>0</v>
      </c>
      <c r="I1542">
        <f t="shared" si="223"/>
        <v>0</v>
      </c>
      <c r="J1542">
        <f t="shared" si="224"/>
        <v>0</v>
      </c>
    </row>
    <row r="1543" spans="1:10" x14ac:dyDescent="0.3">
      <c r="A1543" s="2">
        <v>227</v>
      </c>
      <c r="B1543">
        <f t="shared" si="217"/>
        <v>0</v>
      </c>
      <c r="C1543">
        <f t="shared" si="218"/>
        <v>0</v>
      </c>
      <c r="D1543">
        <f t="shared" si="216"/>
        <v>1</v>
      </c>
      <c r="E1543">
        <f t="shared" si="219"/>
        <v>0</v>
      </c>
      <c r="F1543">
        <f t="shared" si="220"/>
        <v>0</v>
      </c>
      <c r="G1543">
        <f t="shared" si="221"/>
        <v>0</v>
      </c>
      <c r="H1543">
        <f t="shared" si="222"/>
        <v>0</v>
      </c>
      <c r="I1543">
        <f t="shared" si="223"/>
        <v>0</v>
      </c>
      <c r="J1543">
        <f t="shared" si="224"/>
        <v>0</v>
      </c>
    </row>
    <row r="1544" spans="1:10" x14ac:dyDescent="0.3">
      <c r="A1544" s="2">
        <v>227</v>
      </c>
      <c r="B1544">
        <f t="shared" si="217"/>
        <v>0</v>
      </c>
      <c r="C1544">
        <f t="shared" si="218"/>
        <v>0</v>
      </c>
      <c r="D1544">
        <f t="shared" si="216"/>
        <v>1</v>
      </c>
      <c r="E1544">
        <f t="shared" si="219"/>
        <v>0</v>
      </c>
      <c r="F1544">
        <f t="shared" si="220"/>
        <v>0</v>
      </c>
      <c r="G1544">
        <f t="shared" si="221"/>
        <v>0</v>
      </c>
      <c r="H1544">
        <f t="shared" si="222"/>
        <v>0</v>
      </c>
      <c r="I1544">
        <f t="shared" si="223"/>
        <v>0</v>
      </c>
      <c r="J1544">
        <f t="shared" si="224"/>
        <v>0</v>
      </c>
    </row>
    <row r="1545" spans="1:10" x14ac:dyDescent="0.3">
      <c r="A1545" s="2">
        <v>227</v>
      </c>
      <c r="B1545">
        <f t="shared" si="217"/>
        <v>0</v>
      </c>
      <c r="C1545">
        <f t="shared" si="218"/>
        <v>0</v>
      </c>
      <c r="D1545">
        <f t="shared" si="216"/>
        <v>1</v>
      </c>
      <c r="E1545">
        <f t="shared" si="219"/>
        <v>0</v>
      </c>
      <c r="F1545">
        <f t="shared" si="220"/>
        <v>0</v>
      </c>
      <c r="G1545">
        <f t="shared" si="221"/>
        <v>0</v>
      </c>
      <c r="H1545">
        <f t="shared" si="222"/>
        <v>0</v>
      </c>
      <c r="I1545">
        <f t="shared" si="223"/>
        <v>0</v>
      </c>
      <c r="J1545">
        <f t="shared" si="224"/>
        <v>0</v>
      </c>
    </row>
    <row r="1546" spans="1:10" x14ac:dyDescent="0.3">
      <c r="A1546" s="2">
        <v>227</v>
      </c>
      <c r="B1546">
        <f t="shared" si="217"/>
        <v>0</v>
      </c>
      <c r="C1546">
        <f t="shared" si="218"/>
        <v>0</v>
      </c>
      <c r="D1546">
        <f t="shared" si="216"/>
        <v>1</v>
      </c>
      <c r="E1546">
        <f t="shared" si="219"/>
        <v>0</v>
      </c>
      <c r="F1546">
        <f t="shared" si="220"/>
        <v>0</v>
      </c>
      <c r="G1546">
        <f t="shared" si="221"/>
        <v>0</v>
      </c>
      <c r="H1546">
        <f t="shared" si="222"/>
        <v>0</v>
      </c>
      <c r="I1546">
        <f t="shared" si="223"/>
        <v>0</v>
      </c>
      <c r="J1546">
        <f t="shared" si="224"/>
        <v>0</v>
      </c>
    </row>
    <row r="1547" spans="1:10" x14ac:dyDescent="0.3">
      <c r="A1547" s="2">
        <v>227</v>
      </c>
      <c r="B1547">
        <f t="shared" si="217"/>
        <v>0</v>
      </c>
      <c r="C1547">
        <f t="shared" si="218"/>
        <v>0</v>
      </c>
      <c r="D1547">
        <f t="shared" si="216"/>
        <v>1</v>
      </c>
      <c r="E1547">
        <f t="shared" si="219"/>
        <v>0</v>
      </c>
      <c r="F1547">
        <f t="shared" si="220"/>
        <v>0</v>
      </c>
      <c r="G1547">
        <f t="shared" si="221"/>
        <v>0</v>
      </c>
      <c r="H1547">
        <f t="shared" si="222"/>
        <v>0</v>
      </c>
      <c r="I1547">
        <f t="shared" si="223"/>
        <v>0</v>
      </c>
      <c r="J1547">
        <f t="shared" si="224"/>
        <v>0</v>
      </c>
    </row>
    <row r="1548" spans="1:10" x14ac:dyDescent="0.3">
      <c r="A1548" s="2">
        <v>228</v>
      </c>
      <c r="B1548">
        <f t="shared" si="217"/>
        <v>0</v>
      </c>
      <c r="C1548">
        <f t="shared" si="218"/>
        <v>0</v>
      </c>
      <c r="D1548">
        <f t="shared" si="216"/>
        <v>1</v>
      </c>
      <c r="E1548">
        <f t="shared" si="219"/>
        <v>0</v>
      </c>
      <c r="F1548">
        <f t="shared" si="220"/>
        <v>0</v>
      </c>
      <c r="G1548">
        <f t="shared" si="221"/>
        <v>0</v>
      </c>
      <c r="H1548">
        <f t="shared" si="222"/>
        <v>0</v>
      </c>
      <c r="I1548">
        <f t="shared" si="223"/>
        <v>0</v>
      </c>
      <c r="J1548">
        <f t="shared" si="224"/>
        <v>0</v>
      </c>
    </row>
    <row r="1549" spans="1:10" x14ac:dyDescent="0.3">
      <c r="A1549" s="2">
        <v>228</v>
      </c>
      <c r="B1549">
        <f t="shared" si="217"/>
        <v>0</v>
      </c>
      <c r="C1549">
        <f t="shared" si="218"/>
        <v>0</v>
      </c>
      <c r="D1549">
        <f t="shared" si="216"/>
        <v>1</v>
      </c>
      <c r="E1549">
        <f t="shared" si="219"/>
        <v>0</v>
      </c>
      <c r="F1549">
        <f t="shared" si="220"/>
        <v>0</v>
      </c>
      <c r="G1549">
        <f t="shared" si="221"/>
        <v>0</v>
      </c>
      <c r="H1549">
        <f t="shared" si="222"/>
        <v>0</v>
      </c>
      <c r="I1549">
        <f t="shared" si="223"/>
        <v>0</v>
      </c>
      <c r="J1549">
        <f t="shared" si="224"/>
        <v>0</v>
      </c>
    </row>
    <row r="1550" spans="1:10" x14ac:dyDescent="0.3">
      <c r="A1550" s="2">
        <v>228</v>
      </c>
      <c r="B1550">
        <f t="shared" si="217"/>
        <v>0</v>
      </c>
      <c r="C1550">
        <f t="shared" si="218"/>
        <v>0</v>
      </c>
      <c r="D1550">
        <f t="shared" si="216"/>
        <v>1</v>
      </c>
      <c r="E1550">
        <f t="shared" si="219"/>
        <v>0</v>
      </c>
      <c r="F1550">
        <f t="shared" si="220"/>
        <v>0</v>
      </c>
      <c r="G1550">
        <f t="shared" si="221"/>
        <v>0</v>
      </c>
      <c r="H1550">
        <f t="shared" si="222"/>
        <v>0</v>
      </c>
      <c r="I1550">
        <f t="shared" si="223"/>
        <v>0</v>
      </c>
      <c r="J1550">
        <f t="shared" si="224"/>
        <v>0</v>
      </c>
    </row>
    <row r="1551" spans="1:10" x14ac:dyDescent="0.3">
      <c r="A1551" s="2">
        <v>228</v>
      </c>
      <c r="B1551">
        <f t="shared" si="217"/>
        <v>0</v>
      </c>
      <c r="C1551">
        <f t="shared" si="218"/>
        <v>0</v>
      </c>
      <c r="D1551">
        <f t="shared" si="216"/>
        <v>1</v>
      </c>
      <c r="E1551">
        <f t="shared" si="219"/>
        <v>0</v>
      </c>
      <c r="F1551">
        <f t="shared" si="220"/>
        <v>0</v>
      </c>
      <c r="G1551">
        <f t="shared" si="221"/>
        <v>0</v>
      </c>
      <c r="H1551">
        <f t="shared" si="222"/>
        <v>0</v>
      </c>
      <c r="I1551">
        <f t="shared" si="223"/>
        <v>0</v>
      </c>
      <c r="J1551">
        <f t="shared" si="224"/>
        <v>0</v>
      </c>
    </row>
    <row r="1552" spans="1:10" x14ac:dyDescent="0.3">
      <c r="A1552" s="2">
        <v>228</v>
      </c>
      <c r="B1552">
        <f t="shared" si="217"/>
        <v>0</v>
      </c>
      <c r="C1552">
        <f t="shared" si="218"/>
        <v>0</v>
      </c>
      <c r="D1552">
        <f t="shared" si="216"/>
        <v>1</v>
      </c>
      <c r="E1552">
        <f t="shared" si="219"/>
        <v>0</v>
      </c>
      <c r="F1552">
        <f t="shared" si="220"/>
        <v>0</v>
      </c>
      <c r="G1552">
        <f t="shared" si="221"/>
        <v>0</v>
      </c>
      <c r="H1552">
        <f t="shared" si="222"/>
        <v>0</v>
      </c>
      <c r="I1552">
        <f t="shared" si="223"/>
        <v>0</v>
      </c>
      <c r="J1552">
        <f t="shared" si="224"/>
        <v>0</v>
      </c>
    </row>
    <row r="1553" spans="1:10" x14ac:dyDescent="0.3">
      <c r="A1553" s="2">
        <v>228</v>
      </c>
      <c r="B1553">
        <f t="shared" si="217"/>
        <v>0</v>
      </c>
      <c r="C1553">
        <f t="shared" si="218"/>
        <v>0</v>
      </c>
      <c r="D1553">
        <f t="shared" si="216"/>
        <v>1</v>
      </c>
      <c r="E1553">
        <f t="shared" si="219"/>
        <v>0</v>
      </c>
      <c r="F1553">
        <f t="shared" si="220"/>
        <v>0</v>
      </c>
      <c r="G1553">
        <f t="shared" si="221"/>
        <v>0</v>
      </c>
      <c r="H1553">
        <f t="shared" si="222"/>
        <v>0</v>
      </c>
      <c r="I1553">
        <f t="shared" si="223"/>
        <v>0</v>
      </c>
      <c r="J1553">
        <f t="shared" si="224"/>
        <v>0</v>
      </c>
    </row>
    <row r="1554" spans="1:10" x14ac:dyDescent="0.3">
      <c r="A1554" s="2">
        <v>228</v>
      </c>
      <c r="B1554">
        <f t="shared" si="217"/>
        <v>0</v>
      </c>
      <c r="C1554">
        <f t="shared" si="218"/>
        <v>0</v>
      </c>
      <c r="D1554">
        <f t="shared" si="216"/>
        <v>1</v>
      </c>
      <c r="E1554">
        <f t="shared" si="219"/>
        <v>0</v>
      </c>
      <c r="F1554">
        <f t="shared" si="220"/>
        <v>0</v>
      </c>
      <c r="G1554">
        <f t="shared" si="221"/>
        <v>0</v>
      </c>
      <c r="H1554">
        <f t="shared" si="222"/>
        <v>0</v>
      </c>
      <c r="I1554">
        <f t="shared" si="223"/>
        <v>0</v>
      </c>
      <c r="J1554">
        <f t="shared" si="224"/>
        <v>0</v>
      </c>
    </row>
    <row r="1555" spans="1:10" x14ac:dyDescent="0.3">
      <c r="A1555" s="2">
        <v>228</v>
      </c>
      <c r="B1555">
        <f t="shared" si="217"/>
        <v>0</v>
      </c>
      <c r="C1555">
        <f t="shared" si="218"/>
        <v>0</v>
      </c>
      <c r="D1555">
        <f t="shared" si="216"/>
        <v>1</v>
      </c>
      <c r="E1555">
        <f t="shared" si="219"/>
        <v>0</v>
      </c>
      <c r="F1555">
        <f t="shared" si="220"/>
        <v>0</v>
      </c>
      <c r="G1555">
        <f t="shared" si="221"/>
        <v>0</v>
      </c>
      <c r="H1555">
        <f t="shared" si="222"/>
        <v>0</v>
      </c>
      <c r="I1555">
        <f t="shared" si="223"/>
        <v>0</v>
      </c>
      <c r="J1555">
        <f t="shared" si="224"/>
        <v>0</v>
      </c>
    </row>
    <row r="1556" spans="1:10" x14ac:dyDescent="0.3">
      <c r="A1556" s="2">
        <v>229</v>
      </c>
      <c r="B1556">
        <f t="shared" si="217"/>
        <v>0</v>
      </c>
      <c r="C1556">
        <f t="shared" si="218"/>
        <v>0</v>
      </c>
      <c r="D1556">
        <f t="shared" si="216"/>
        <v>1</v>
      </c>
      <c r="E1556">
        <f t="shared" si="219"/>
        <v>0</v>
      </c>
      <c r="F1556">
        <f t="shared" si="220"/>
        <v>0</v>
      </c>
      <c r="G1556">
        <f t="shared" si="221"/>
        <v>0</v>
      </c>
      <c r="H1556">
        <f t="shared" si="222"/>
        <v>0</v>
      </c>
      <c r="I1556">
        <f t="shared" si="223"/>
        <v>0</v>
      </c>
      <c r="J1556">
        <f t="shared" si="224"/>
        <v>0</v>
      </c>
    </row>
    <row r="1557" spans="1:10" x14ac:dyDescent="0.3">
      <c r="A1557" s="2">
        <v>229</v>
      </c>
      <c r="B1557">
        <f t="shared" si="217"/>
        <v>0</v>
      </c>
      <c r="C1557">
        <f t="shared" si="218"/>
        <v>0</v>
      </c>
      <c r="D1557">
        <f t="shared" si="216"/>
        <v>1</v>
      </c>
      <c r="E1557">
        <f t="shared" si="219"/>
        <v>0</v>
      </c>
      <c r="F1557">
        <f t="shared" si="220"/>
        <v>0</v>
      </c>
      <c r="G1557">
        <f t="shared" si="221"/>
        <v>0</v>
      </c>
      <c r="H1557">
        <f t="shared" si="222"/>
        <v>0</v>
      </c>
      <c r="I1557">
        <f t="shared" si="223"/>
        <v>0</v>
      </c>
      <c r="J1557">
        <f t="shared" si="224"/>
        <v>0</v>
      </c>
    </row>
    <row r="1558" spans="1:10" x14ac:dyDescent="0.3">
      <c r="A1558" s="2">
        <v>229</v>
      </c>
      <c r="B1558">
        <f t="shared" si="217"/>
        <v>0</v>
      </c>
      <c r="C1558">
        <f t="shared" si="218"/>
        <v>0</v>
      </c>
      <c r="D1558">
        <f t="shared" si="216"/>
        <v>1</v>
      </c>
      <c r="E1558">
        <f t="shared" si="219"/>
        <v>0</v>
      </c>
      <c r="F1558">
        <f t="shared" si="220"/>
        <v>0</v>
      </c>
      <c r="G1558">
        <f t="shared" si="221"/>
        <v>0</v>
      </c>
      <c r="H1558">
        <f t="shared" si="222"/>
        <v>0</v>
      </c>
      <c r="I1558">
        <f t="shared" si="223"/>
        <v>0</v>
      </c>
      <c r="J1558">
        <f t="shared" si="224"/>
        <v>0</v>
      </c>
    </row>
    <row r="1559" spans="1:10" x14ac:dyDescent="0.3">
      <c r="A1559" s="2">
        <v>229</v>
      </c>
      <c r="B1559">
        <f t="shared" si="217"/>
        <v>0</v>
      </c>
      <c r="C1559">
        <f t="shared" si="218"/>
        <v>0</v>
      </c>
      <c r="D1559">
        <f t="shared" si="216"/>
        <v>1</v>
      </c>
      <c r="E1559">
        <f t="shared" si="219"/>
        <v>0</v>
      </c>
      <c r="F1559">
        <f t="shared" si="220"/>
        <v>0</v>
      </c>
      <c r="G1559">
        <f t="shared" si="221"/>
        <v>0</v>
      </c>
      <c r="H1559">
        <f t="shared" si="222"/>
        <v>0</v>
      </c>
      <c r="I1559">
        <f t="shared" si="223"/>
        <v>0</v>
      </c>
      <c r="J1559">
        <f t="shared" si="224"/>
        <v>0</v>
      </c>
    </row>
    <row r="1560" spans="1:10" x14ac:dyDescent="0.3">
      <c r="A1560" s="2">
        <v>229</v>
      </c>
      <c r="B1560">
        <f t="shared" si="217"/>
        <v>0</v>
      </c>
      <c r="C1560">
        <f t="shared" si="218"/>
        <v>0</v>
      </c>
      <c r="D1560">
        <f t="shared" si="216"/>
        <v>1</v>
      </c>
      <c r="E1560">
        <f t="shared" si="219"/>
        <v>0</v>
      </c>
      <c r="F1560">
        <f t="shared" si="220"/>
        <v>0</v>
      </c>
      <c r="G1560">
        <f t="shared" si="221"/>
        <v>0</v>
      </c>
      <c r="H1560">
        <f t="shared" si="222"/>
        <v>0</v>
      </c>
      <c r="I1560">
        <f t="shared" si="223"/>
        <v>0</v>
      </c>
      <c r="J1560">
        <f t="shared" si="224"/>
        <v>0</v>
      </c>
    </row>
    <row r="1561" spans="1:10" x14ac:dyDescent="0.3">
      <c r="A1561" s="2">
        <v>230</v>
      </c>
      <c r="B1561">
        <f t="shared" si="217"/>
        <v>0</v>
      </c>
      <c r="C1561">
        <f t="shared" si="218"/>
        <v>0</v>
      </c>
      <c r="D1561">
        <f t="shared" si="216"/>
        <v>1</v>
      </c>
      <c r="E1561">
        <f t="shared" si="219"/>
        <v>0</v>
      </c>
      <c r="F1561">
        <f t="shared" si="220"/>
        <v>0</v>
      </c>
      <c r="G1561">
        <f t="shared" si="221"/>
        <v>0</v>
      </c>
      <c r="H1561">
        <f t="shared" si="222"/>
        <v>0</v>
      </c>
      <c r="I1561">
        <f t="shared" si="223"/>
        <v>0</v>
      </c>
      <c r="J1561">
        <f t="shared" si="224"/>
        <v>0</v>
      </c>
    </row>
    <row r="1562" spans="1:10" x14ac:dyDescent="0.3">
      <c r="A1562" s="2">
        <v>230</v>
      </c>
      <c r="B1562">
        <f t="shared" si="217"/>
        <v>0</v>
      </c>
      <c r="C1562">
        <f t="shared" si="218"/>
        <v>0</v>
      </c>
      <c r="D1562">
        <f t="shared" si="216"/>
        <v>1</v>
      </c>
      <c r="E1562">
        <f t="shared" si="219"/>
        <v>0</v>
      </c>
      <c r="F1562">
        <f t="shared" si="220"/>
        <v>0</v>
      </c>
      <c r="G1562">
        <f t="shared" si="221"/>
        <v>0</v>
      </c>
      <c r="H1562">
        <f t="shared" si="222"/>
        <v>0</v>
      </c>
      <c r="I1562">
        <f t="shared" si="223"/>
        <v>0</v>
      </c>
      <c r="J1562">
        <f t="shared" si="224"/>
        <v>0</v>
      </c>
    </row>
    <row r="1563" spans="1:10" x14ac:dyDescent="0.3">
      <c r="A1563" s="2">
        <v>230</v>
      </c>
      <c r="B1563">
        <f t="shared" si="217"/>
        <v>0</v>
      </c>
      <c r="C1563">
        <f t="shared" si="218"/>
        <v>0</v>
      </c>
      <c r="D1563">
        <f t="shared" si="216"/>
        <v>1</v>
      </c>
      <c r="E1563">
        <f t="shared" si="219"/>
        <v>0</v>
      </c>
      <c r="F1563">
        <f t="shared" si="220"/>
        <v>0</v>
      </c>
      <c r="G1563">
        <f t="shared" si="221"/>
        <v>0</v>
      </c>
      <c r="H1563">
        <f t="shared" si="222"/>
        <v>0</v>
      </c>
      <c r="I1563">
        <f t="shared" si="223"/>
        <v>0</v>
      </c>
      <c r="J1563">
        <f t="shared" si="224"/>
        <v>0</v>
      </c>
    </row>
    <row r="1564" spans="1:10" x14ac:dyDescent="0.3">
      <c r="A1564" s="2">
        <v>230</v>
      </c>
      <c r="B1564">
        <f t="shared" si="217"/>
        <v>0</v>
      </c>
      <c r="C1564">
        <f t="shared" si="218"/>
        <v>0</v>
      </c>
      <c r="D1564">
        <f t="shared" si="216"/>
        <v>1</v>
      </c>
      <c r="E1564">
        <f t="shared" si="219"/>
        <v>0</v>
      </c>
      <c r="F1564">
        <f t="shared" si="220"/>
        <v>0</v>
      </c>
      <c r="G1564">
        <f t="shared" si="221"/>
        <v>0</v>
      </c>
      <c r="H1564">
        <f t="shared" si="222"/>
        <v>0</v>
      </c>
      <c r="I1564">
        <f t="shared" si="223"/>
        <v>0</v>
      </c>
      <c r="J1564">
        <f t="shared" si="224"/>
        <v>0</v>
      </c>
    </row>
    <row r="1565" spans="1:10" x14ac:dyDescent="0.3">
      <c r="A1565" s="2">
        <v>230</v>
      </c>
      <c r="B1565">
        <f t="shared" si="217"/>
        <v>0</v>
      </c>
      <c r="C1565">
        <f t="shared" si="218"/>
        <v>0</v>
      </c>
      <c r="D1565">
        <f t="shared" si="216"/>
        <v>1</v>
      </c>
      <c r="E1565">
        <f t="shared" si="219"/>
        <v>0</v>
      </c>
      <c r="F1565">
        <f t="shared" si="220"/>
        <v>0</v>
      </c>
      <c r="G1565">
        <f t="shared" si="221"/>
        <v>0</v>
      </c>
      <c r="H1565">
        <f t="shared" si="222"/>
        <v>0</v>
      </c>
      <c r="I1565">
        <f t="shared" si="223"/>
        <v>0</v>
      </c>
      <c r="J1565">
        <f t="shared" si="224"/>
        <v>0</v>
      </c>
    </row>
    <row r="1566" spans="1:10" x14ac:dyDescent="0.3">
      <c r="A1566" s="2">
        <v>230</v>
      </c>
      <c r="B1566">
        <f t="shared" si="217"/>
        <v>0</v>
      </c>
      <c r="C1566">
        <f t="shared" si="218"/>
        <v>0</v>
      </c>
      <c r="D1566">
        <f t="shared" si="216"/>
        <v>1</v>
      </c>
      <c r="E1566">
        <f t="shared" si="219"/>
        <v>0</v>
      </c>
      <c r="F1566">
        <f t="shared" si="220"/>
        <v>0</v>
      </c>
      <c r="G1566">
        <f t="shared" si="221"/>
        <v>0</v>
      </c>
      <c r="H1566">
        <f t="shared" si="222"/>
        <v>0</v>
      </c>
      <c r="I1566">
        <f t="shared" si="223"/>
        <v>0</v>
      </c>
      <c r="J1566">
        <f t="shared" si="224"/>
        <v>0</v>
      </c>
    </row>
    <row r="1567" spans="1:10" x14ac:dyDescent="0.3">
      <c r="A1567" s="2">
        <v>230</v>
      </c>
      <c r="B1567">
        <f t="shared" si="217"/>
        <v>0</v>
      </c>
      <c r="C1567">
        <f t="shared" si="218"/>
        <v>0</v>
      </c>
      <c r="D1567">
        <f t="shared" si="216"/>
        <v>1</v>
      </c>
      <c r="E1567">
        <f t="shared" si="219"/>
        <v>0</v>
      </c>
      <c r="F1567">
        <f t="shared" si="220"/>
        <v>0</v>
      </c>
      <c r="G1567">
        <f t="shared" si="221"/>
        <v>0</v>
      </c>
      <c r="H1567">
        <f t="shared" si="222"/>
        <v>0</v>
      </c>
      <c r="I1567">
        <f t="shared" si="223"/>
        <v>0</v>
      </c>
      <c r="J1567">
        <f t="shared" si="224"/>
        <v>0</v>
      </c>
    </row>
    <row r="1568" spans="1:10" x14ac:dyDescent="0.3">
      <c r="A1568" s="2">
        <v>230</v>
      </c>
      <c r="B1568">
        <f t="shared" si="217"/>
        <v>0</v>
      </c>
      <c r="C1568">
        <f t="shared" si="218"/>
        <v>0</v>
      </c>
      <c r="D1568">
        <f t="shared" si="216"/>
        <v>1</v>
      </c>
      <c r="E1568">
        <f t="shared" si="219"/>
        <v>0</v>
      </c>
      <c r="F1568">
        <f t="shared" si="220"/>
        <v>0</v>
      </c>
      <c r="G1568">
        <f t="shared" si="221"/>
        <v>0</v>
      </c>
      <c r="H1568">
        <f t="shared" si="222"/>
        <v>0</v>
      </c>
      <c r="I1568">
        <f t="shared" si="223"/>
        <v>0</v>
      </c>
      <c r="J1568">
        <f t="shared" si="224"/>
        <v>0</v>
      </c>
    </row>
    <row r="1569" spans="1:10" x14ac:dyDescent="0.3">
      <c r="A1569" s="2">
        <v>230</v>
      </c>
      <c r="B1569">
        <f t="shared" si="217"/>
        <v>0</v>
      </c>
      <c r="C1569">
        <f t="shared" si="218"/>
        <v>0</v>
      </c>
      <c r="D1569">
        <f t="shared" si="216"/>
        <v>1</v>
      </c>
      <c r="E1569">
        <f t="shared" si="219"/>
        <v>0</v>
      </c>
      <c r="F1569">
        <f t="shared" si="220"/>
        <v>0</v>
      </c>
      <c r="G1569">
        <f t="shared" si="221"/>
        <v>0</v>
      </c>
      <c r="H1569">
        <f t="shared" si="222"/>
        <v>0</v>
      </c>
      <c r="I1569">
        <f t="shared" si="223"/>
        <v>0</v>
      </c>
      <c r="J1569">
        <f t="shared" si="224"/>
        <v>0</v>
      </c>
    </row>
    <row r="1570" spans="1:10" x14ac:dyDescent="0.3">
      <c r="A1570" s="2">
        <v>230</v>
      </c>
      <c r="B1570">
        <f t="shared" si="217"/>
        <v>0</v>
      </c>
      <c r="C1570">
        <f t="shared" si="218"/>
        <v>0</v>
      </c>
      <c r="D1570">
        <f t="shared" si="216"/>
        <v>1</v>
      </c>
      <c r="E1570">
        <f t="shared" si="219"/>
        <v>0</v>
      </c>
      <c r="F1570">
        <f t="shared" si="220"/>
        <v>0</v>
      </c>
      <c r="G1570">
        <f t="shared" si="221"/>
        <v>0</v>
      </c>
      <c r="H1570">
        <f t="shared" si="222"/>
        <v>0</v>
      </c>
      <c r="I1570">
        <f t="shared" si="223"/>
        <v>0</v>
      </c>
      <c r="J1570">
        <f t="shared" si="224"/>
        <v>0</v>
      </c>
    </row>
    <row r="1571" spans="1:10" x14ac:dyDescent="0.3">
      <c r="A1571" s="2">
        <v>230</v>
      </c>
      <c r="B1571">
        <f t="shared" si="217"/>
        <v>0</v>
      </c>
      <c r="C1571">
        <f t="shared" si="218"/>
        <v>0</v>
      </c>
      <c r="D1571">
        <f t="shared" si="216"/>
        <v>1</v>
      </c>
      <c r="E1571">
        <f t="shared" si="219"/>
        <v>0</v>
      </c>
      <c r="F1571">
        <f t="shared" si="220"/>
        <v>0</v>
      </c>
      <c r="G1571">
        <f t="shared" si="221"/>
        <v>0</v>
      </c>
      <c r="H1571">
        <f t="shared" si="222"/>
        <v>0</v>
      </c>
      <c r="I1571">
        <f t="shared" si="223"/>
        <v>0</v>
      </c>
      <c r="J1571">
        <f t="shared" si="224"/>
        <v>0</v>
      </c>
    </row>
    <row r="1572" spans="1:10" x14ac:dyDescent="0.3">
      <c r="A1572" s="2">
        <v>230</v>
      </c>
      <c r="B1572">
        <f t="shared" si="217"/>
        <v>0</v>
      </c>
      <c r="C1572">
        <f t="shared" si="218"/>
        <v>0</v>
      </c>
      <c r="D1572">
        <f t="shared" si="216"/>
        <v>1</v>
      </c>
      <c r="E1572">
        <f t="shared" si="219"/>
        <v>0</v>
      </c>
      <c r="F1572">
        <f t="shared" si="220"/>
        <v>0</v>
      </c>
      <c r="G1572">
        <f t="shared" si="221"/>
        <v>0</v>
      </c>
      <c r="H1572">
        <f t="shared" si="222"/>
        <v>0</v>
      </c>
      <c r="I1572">
        <f t="shared" si="223"/>
        <v>0</v>
      </c>
      <c r="J1572">
        <f t="shared" si="224"/>
        <v>0</v>
      </c>
    </row>
    <row r="1573" spans="1:10" x14ac:dyDescent="0.3">
      <c r="A1573" s="2">
        <v>230</v>
      </c>
      <c r="B1573">
        <f t="shared" si="217"/>
        <v>0</v>
      </c>
      <c r="C1573">
        <f t="shared" si="218"/>
        <v>0</v>
      </c>
      <c r="D1573">
        <f t="shared" si="216"/>
        <v>1</v>
      </c>
      <c r="E1573">
        <f t="shared" si="219"/>
        <v>0</v>
      </c>
      <c r="F1573">
        <f t="shared" si="220"/>
        <v>0</v>
      </c>
      <c r="G1573">
        <f t="shared" si="221"/>
        <v>0</v>
      </c>
      <c r="H1573">
        <f t="shared" si="222"/>
        <v>0</v>
      </c>
      <c r="I1573">
        <f t="shared" si="223"/>
        <v>0</v>
      </c>
      <c r="J1573">
        <f t="shared" si="224"/>
        <v>0</v>
      </c>
    </row>
    <row r="1574" spans="1:10" x14ac:dyDescent="0.3">
      <c r="A1574" s="2">
        <v>230</v>
      </c>
      <c r="B1574">
        <f t="shared" si="217"/>
        <v>0</v>
      </c>
      <c r="C1574">
        <f t="shared" si="218"/>
        <v>0</v>
      </c>
      <c r="D1574">
        <f t="shared" si="216"/>
        <v>1</v>
      </c>
      <c r="E1574">
        <f t="shared" si="219"/>
        <v>0</v>
      </c>
      <c r="F1574">
        <f t="shared" si="220"/>
        <v>0</v>
      </c>
      <c r="G1574">
        <f t="shared" si="221"/>
        <v>0</v>
      </c>
      <c r="H1574">
        <f t="shared" si="222"/>
        <v>0</v>
      </c>
      <c r="I1574">
        <f t="shared" si="223"/>
        <v>0</v>
      </c>
      <c r="J1574">
        <f t="shared" si="224"/>
        <v>0</v>
      </c>
    </row>
    <row r="1575" spans="1:10" x14ac:dyDescent="0.3">
      <c r="A1575" s="2">
        <v>230</v>
      </c>
      <c r="B1575">
        <f t="shared" si="217"/>
        <v>0</v>
      </c>
      <c r="C1575">
        <f t="shared" si="218"/>
        <v>0</v>
      </c>
      <c r="D1575">
        <f t="shared" si="216"/>
        <v>1</v>
      </c>
      <c r="E1575">
        <f t="shared" si="219"/>
        <v>0</v>
      </c>
      <c r="F1575">
        <f t="shared" si="220"/>
        <v>0</v>
      </c>
      <c r="G1575">
        <f t="shared" si="221"/>
        <v>0</v>
      </c>
      <c r="H1575">
        <f t="shared" si="222"/>
        <v>0</v>
      </c>
      <c r="I1575">
        <f t="shared" si="223"/>
        <v>0</v>
      </c>
      <c r="J1575">
        <f t="shared" si="224"/>
        <v>0</v>
      </c>
    </row>
    <row r="1576" spans="1:10" x14ac:dyDescent="0.3">
      <c r="A1576" s="2">
        <v>230</v>
      </c>
      <c r="B1576">
        <f t="shared" si="217"/>
        <v>0</v>
      </c>
      <c r="C1576">
        <f t="shared" si="218"/>
        <v>0</v>
      </c>
      <c r="D1576">
        <f t="shared" si="216"/>
        <v>1</v>
      </c>
      <c r="E1576">
        <f t="shared" si="219"/>
        <v>0</v>
      </c>
      <c r="F1576">
        <f t="shared" si="220"/>
        <v>0</v>
      </c>
      <c r="G1576">
        <f t="shared" si="221"/>
        <v>0</v>
      </c>
      <c r="H1576">
        <f t="shared" si="222"/>
        <v>0</v>
      </c>
      <c r="I1576">
        <f t="shared" si="223"/>
        <v>0</v>
      </c>
      <c r="J1576">
        <f t="shared" si="224"/>
        <v>0</v>
      </c>
    </row>
    <row r="1577" spans="1:10" x14ac:dyDescent="0.3">
      <c r="A1577" s="2">
        <v>230</v>
      </c>
      <c r="B1577">
        <f t="shared" si="217"/>
        <v>0</v>
      </c>
      <c r="C1577">
        <f t="shared" si="218"/>
        <v>0</v>
      </c>
      <c r="D1577">
        <f t="shared" si="216"/>
        <v>1</v>
      </c>
      <c r="E1577">
        <f t="shared" si="219"/>
        <v>0</v>
      </c>
      <c r="F1577">
        <f t="shared" si="220"/>
        <v>0</v>
      </c>
      <c r="G1577">
        <f t="shared" si="221"/>
        <v>0</v>
      </c>
      <c r="H1577">
        <f t="shared" si="222"/>
        <v>0</v>
      </c>
      <c r="I1577">
        <f t="shared" si="223"/>
        <v>0</v>
      </c>
      <c r="J1577">
        <f t="shared" si="224"/>
        <v>0</v>
      </c>
    </row>
    <row r="1578" spans="1:10" x14ac:dyDescent="0.3">
      <c r="A1578" s="2">
        <v>230</v>
      </c>
      <c r="B1578">
        <f t="shared" si="217"/>
        <v>0</v>
      </c>
      <c r="C1578">
        <f t="shared" si="218"/>
        <v>0</v>
      </c>
      <c r="D1578">
        <f t="shared" si="216"/>
        <v>1</v>
      </c>
      <c r="E1578">
        <f t="shared" si="219"/>
        <v>0</v>
      </c>
      <c r="F1578">
        <f t="shared" si="220"/>
        <v>0</v>
      </c>
      <c r="G1578">
        <f t="shared" si="221"/>
        <v>0</v>
      </c>
      <c r="H1578">
        <f t="shared" si="222"/>
        <v>0</v>
      </c>
      <c r="I1578">
        <f t="shared" si="223"/>
        <v>0</v>
      </c>
      <c r="J1578">
        <f t="shared" si="224"/>
        <v>0</v>
      </c>
    </row>
    <row r="1579" spans="1:10" x14ac:dyDescent="0.3">
      <c r="A1579" s="2">
        <v>230</v>
      </c>
      <c r="B1579">
        <f t="shared" si="217"/>
        <v>0</v>
      </c>
      <c r="C1579">
        <f t="shared" si="218"/>
        <v>0</v>
      </c>
      <c r="D1579">
        <f t="shared" si="216"/>
        <v>1</v>
      </c>
      <c r="E1579">
        <f t="shared" si="219"/>
        <v>0</v>
      </c>
      <c r="F1579">
        <f t="shared" si="220"/>
        <v>0</v>
      </c>
      <c r="G1579">
        <f t="shared" si="221"/>
        <v>0</v>
      </c>
      <c r="H1579">
        <f t="shared" si="222"/>
        <v>0</v>
      </c>
      <c r="I1579">
        <f t="shared" si="223"/>
        <v>0</v>
      </c>
      <c r="J1579">
        <f t="shared" si="224"/>
        <v>0</v>
      </c>
    </row>
    <row r="1580" spans="1:10" x14ac:dyDescent="0.3">
      <c r="A1580" s="2">
        <v>231</v>
      </c>
      <c r="B1580">
        <f t="shared" si="217"/>
        <v>0</v>
      </c>
      <c r="C1580">
        <f t="shared" si="218"/>
        <v>0</v>
      </c>
      <c r="D1580">
        <f t="shared" si="216"/>
        <v>1</v>
      </c>
      <c r="E1580">
        <f t="shared" si="219"/>
        <v>0</v>
      </c>
      <c r="F1580">
        <f t="shared" si="220"/>
        <v>0</v>
      </c>
      <c r="G1580">
        <f t="shared" si="221"/>
        <v>0</v>
      </c>
      <c r="H1580">
        <f t="shared" si="222"/>
        <v>0</v>
      </c>
      <c r="I1580">
        <f t="shared" si="223"/>
        <v>0</v>
      </c>
      <c r="J1580">
        <f t="shared" si="224"/>
        <v>0</v>
      </c>
    </row>
    <row r="1581" spans="1:10" x14ac:dyDescent="0.3">
      <c r="A1581" s="2">
        <v>231</v>
      </c>
      <c r="B1581">
        <f t="shared" si="217"/>
        <v>0</v>
      </c>
      <c r="C1581">
        <f t="shared" si="218"/>
        <v>0</v>
      </c>
      <c r="D1581">
        <f t="shared" si="216"/>
        <v>1</v>
      </c>
      <c r="E1581">
        <f t="shared" si="219"/>
        <v>0</v>
      </c>
      <c r="F1581">
        <f t="shared" si="220"/>
        <v>0</v>
      </c>
      <c r="G1581">
        <f t="shared" si="221"/>
        <v>0</v>
      </c>
      <c r="H1581">
        <f t="shared" si="222"/>
        <v>0</v>
      </c>
      <c r="I1581">
        <f t="shared" si="223"/>
        <v>0</v>
      </c>
      <c r="J1581">
        <f t="shared" si="224"/>
        <v>0</v>
      </c>
    </row>
    <row r="1582" spans="1:10" x14ac:dyDescent="0.3">
      <c r="A1582" s="2">
        <v>231</v>
      </c>
      <c r="B1582">
        <f t="shared" si="217"/>
        <v>0</v>
      </c>
      <c r="C1582">
        <f t="shared" si="218"/>
        <v>0</v>
      </c>
      <c r="D1582">
        <f t="shared" si="216"/>
        <v>1</v>
      </c>
      <c r="E1582">
        <f t="shared" si="219"/>
        <v>0</v>
      </c>
      <c r="F1582">
        <f t="shared" si="220"/>
        <v>0</v>
      </c>
      <c r="G1582">
        <f t="shared" si="221"/>
        <v>0</v>
      </c>
      <c r="H1582">
        <f t="shared" si="222"/>
        <v>0</v>
      </c>
      <c r="I1582">
        <f t="shared" si="223"/>
        <v>0</v>
      </c>
      <c r="J1582">
        <f t="shared" si="224"/>
        <v>0</v>
      </c>
    </row>
    <row r="1583" spans="1:10" x14ac:dyDescent="0.3">
      <c r="A1583" s="2">
        <v>231</v>
      </c>
      <c r="B1583">
        <f t="shared" si="217"/>
        <v>0</v>
      </c>
      <c r="C1583">
        <f t="shared" si="218"/>
        <v>0</v>
      </c>
      <c r="D1583">
        <f t="shared" si="216"/>
        <v>1</v>
      </c>
      <c r="E1583">
        <f t="shared" si="219"/>
        <v>0</v>
      </c>
      <c r="F1583">
        <f t="shared" si="220"/>
        <v>0</v>
      </c>
      <c r="G1583">
        <f t="shared" si="221"/>
        <v>0</v>
      </c>
      <c r="H1583">
        <f t="shared" si="222"/>
        <v>0</v>
      </c>
      <c r="I1583">
        <f t="shared" si="223"/>
        <v>0</v>
      </c>
      <c r="J1583">
        <f t="shared" si="224"/>
        <v>0</v>
      </c>
    </row>
    <row r="1584" spans="1:10" x14ac:dyDescent="0.3">
      <c r="A1584" s="2">
        <v>231</v>
      </c>
      <c r="B1584">
        <f t="shared" si="217"/>
        <v>0</v>
      </c>
      <c r="C1584">
        <f t="shared" si="218"/>
        <v>0</v>
      </c>
      <c r="D1584">
        <f t="shared" si="216"/>
        <v>1</v>
      </c>
      <c r="E1584">
        <f t="shared" si="219"/>
        <v>0</v>
      </c>
      <c r="F1584">
        <f t="shared" si="220"/>
        <v>0</v>
      </c>
      <c r="G1584">
        <f t="shared" si="221"/>
        <v>0</v>
      </c>
      <c r="H1584">
        <f t="shared" si="222"/>
        <v>0</v>
      </c>
      <c r="I1584">
        <f t="shared" si="223"/>
        <v>0</v>
      </c>
      <c r="J1584">
        <f t="shared" si="224"/>
        <v>0</v>
      </c>
    </row>
    <row r="1585" spans="1:10" x14ac:dyDescent="0.3">
      <c r="A1585" s="2">
        <v>231</v>
      </c>
      <c r="B1585">
        <f t="shared" si="217"/>
        <v>0</v>
      </c>
      <c r="C1585">
        <f t="shared" si="218"/>
        <v>0</v>
      </c>
      <c r="D1585">
        <f t="shared" si="216"/>
        <v>1</v>
      </c>
      <c r="E1585">
        <f t="shared" si="219"/>
        <v>0</v>
      </c>
      <c r="F1585">
        <f t="shared" si="220"/>
        <v>0</v>
      </c>
      <c r="G1585">
        <f t="shared" si="221"/>
        <v>0</v>
      </c>
      <c r="H1585">
        <f t="shared" si="222"/>
        <v>0</v>
      </c>
      <c r="I1585">
        <f t="shared" si="223"/>
        <v>0</v>
      </c>
      <c r="J1585">
        <f t="shared" si="224"/>
        <v>0</v>
      </c>
    </row>
    <row r="1586" spans="1:10" x14ac:dyDescent="0.3">
      <c r="A1586" s="2">
        <v>232</v>
      </c>
      <c r="B1586">
        <f t="shared" si="217"/>
        <v>0</v>
      </c>
      <c r="C1586">
        <f t="shared" si="218"/>
        <v>0</v>
      </c>
      <c r="D1586">
        <f t="shared" si="216"/>
        <v>1</v>
      </c>
      <c r="E1586">
        <f t="shared" si="219"/>
        <v>0</v>
      </c>
      <c r="F1586">
        <f t="shared" si="220"/>
        <v>0</v>
      </c>
      <c r="G1586">
        <f t="shared" si="221"/>
        <v>0</v>
      </c>
      <c r="H1586">
        <f t="shared" si="222"/>
        <v>0</v>
      </c>
      <c r="I1586">
        <f t="shared" si="223"/>
        <v>0</v>
      </c>
      <c r="J1586">
        <f t="shared" si="224"/>
        <v>0</v>
      </c>
    </row>
    <row r="1587" spans="1:10" x14ac:dyDescent="0.3">
      <c r="A1587" s="2">
        <v>232</v>
      </c>
      <c r="B1587">
        <f t="shared" si="217"/>
        <v>0</v>
      </c>
      <c r="C1587">
        <f t="shared" si="218"/>
        <v>0</v>
      </c>
      <c r="D1587">
        <f t="shared" si="216"/>
        <v>1</v>
      </c>
      <c r="E1587">
        <f t="shared" si="219"/>
        <v>0</v>
      </c>
      <c r="F1587">
        <f t="shared" si="220"/>
        <v>0</v>
      </c>
      <c r="G1587">
        <f t="shared" si="221"/>
        <v>0</v>
      </c>
      <c r="H1587">
        <f t="shared" si="222"/>
        <v>0</v>
      </c>
      <c r="I1587">
        <f t="shared" si="223"/>
        <v>0</v>
      </c>
      <c r="J1587">
        <f t="shared" si="224"/>
        <v>0</v>
      </c>
    </row>
    <row r="1588" spans="1:10" x14ac:dyDescent="0.3">
      <c r="A1588" s="2">
        <v>232</v>
      </c>
      <c r="B1588">
        <f t="shared" si="217"/>
        <v>0</v>
      </c>
      <c r="C1588">
        <f t="shared" si="218"/>
        <v>0</v>
      </c>
      <c r="D1588">
        <f t="shared" si="216"/>
        <v>1</v>
      </c>
      <c r="E1588">
        <f t="shared" si="219"/>
        <v>0</v>
      </c>
      <c r="F1588">
        <f t="shared" si="220"/>
        <v>0</v>
      </c>
      <c r="G1588">
        <f t="shared" si="221"/>
        <v>0</v>
      </c>
      <c r="H1588">
        <f t="shared" si="222"/>
        <v>0</v>
      </c>
      <c r="I1588">
        <f t="shared" si="223"/>
        <v>0</v>
      </c>
      <c r="J1588">
        <f t="shared" si="224"/>
        <v>0</v>
      </c>
    </row>
    <row r="1589" spans="1:10" x14ac:dyDescent="0.3">
      <c r="A1589" s="2">
        <v>232</v>
      </c>
      <c r="B1589">
        <f t="shared" si="217"/>
        <v>0</v>
      </c>
      <c r="C1589">
        <f t="shared" si="218"/>
        <v>0</v>
      </c>
      <c r="D1589">
        <f t="shared" si="216"/>
        <v>1</v>
      </c>
      <c r="E1589">
        <f t="shared" si="219"/>
        <v>0</v>
      </c>
      <c r="F1589">
        <f t="shared" si="220"/>
        <v>0</v>
      </c>
      <c r="G1589">
        <f t="shared" si="221"/>
        <v>0</v>
      </c>
      <c r="H1589">
        <f t="shared" si="222"/>
        <v>0</v>
      </c>
      <c r="I1589">
        <f t="shared" si="223"/>
        <v>0</v>
      </c>
      <c r="J1589">
        <f t="shared" si="224"/>
        <v>0</v>
      </c>
    </row>
    <row r="1590" spans="1:10" x14ac:dyDescent="0.3">
      <c r="A1590" s="2">
        <v>232</v>
      </c>
      <c r="B1590">
        <f t="shared" si="217"/>
        <v>0</v>
      </c>
      <c r="C1590">
        <f t="shared" si="218"/>
        <v>0</v>
      </c>
      <c r="D1590">
        <f t="shared" si="216"/>
        <v>1</v>
      </c>
      <c r="E1590">
        <f t="shared" si="219"/>
        <v>0</v>
      </c>
      <c r="F1590">
        <f t="shared" si="220"/>
        <v>0</v>
      </c>
      <c r="G1590">
        <f t="shared" si="221"/>
        <v>0</v>
      </c>
      <c r="H1590">
        <f t="shared" si="222"/>
        <v>0</v>
      </c>
      <c r="I1590">
        <f t="shared" si="223"/>
        <v>0</v>
      </c>
      <c r="J1590">
        <f t="shared" si="224"/>
        <v>0</v>
      </c>
    </row>
    <row r="1591" spans="1:10" x14ac:dyDescent="0.3">
      <c r="A1591" s="2">
        <v>233</v>
      </c>
      <c r="B1591">
        <f t="shared" si="217"/>
        <v>0</v>
      </c>
      <c r="C1591">
        <f t="shared" si="218"/>
        <v>0</v>
      </c>
      <c r="D1591">
        <f t="shared" si="216"/>
        <v>1</v>
      </c>
      <c r="E1591">
        <f t="shared" si="219"/>
        <v>0</v>
      </c>
      <c r="F1591">
        <f t="shared" si="220"/>
        <v>0</v>
      </c>
      <c r="G1591">
        <f t="shared" si="221"/>
        <v>0</v>
      </c>
      <c r="H1591">
        <f t="shared" si="222"/>
        <v>0</v>
      </c>
      <c r="I1591">
        <f t="shared" si="223"/>
        <v>0</v>
      </c>
      <c r="J1591">
        <f t="shared" si="224"/>
        <v>0</v>
      </c>
    </row>
    <row r="1592" spans="1:10" x14ac:dyDescent="0.3">
      <c r="A1592" s="2">
        <v>233</v>
      </c>
      <c r="B1592">
        <f t="shared" si="217"/>
        <v>0</v>
      </c>
      <c r="C1592">
        <f t="shared" si="218"/>
        <v>0</v>
      </c>
      <c r="D1592">
        <f t="shared" si="216"/>
        <v>1</v>
      </c>
      <c r="E1592">
        <f t="shared" si="219"/>
        <v>0</v>
      </c>
      <c r="F1592">
        <f t="shared" si="220"/>
        <v>0</v>
      </c>
      <c r="G1592">
        <f t="shared" si="221"/>
        <v>0</v>
      </c>
      <c r="H1592">
        <f t="shared" si="222"/>
        <v>0</v>
      </c>
      <c r="I1592">
        <f t="shared" si="223"/>
        <v>0</v>
      </c>
      <c r="J1592">
        <f t="shared" si="224"/>
        <v>0</v>
      </c>
    </row>
    <row r="1593" spans="1:10" x14ac:dyDescent="0.3">
      <c r="A1593" s="2">
        <v>233</v>
      </c>
      <c r="B1593">
        <f t="shared" si="217"/>
        <v>0</v>
      </c>
      <c r="C1593">
        <f t="shared" si="218"/>
        <v>0</v>
      </c>
      <c r="D1593">
        <f t="shared" si="216"/>
        <v>1</v>
      </c>
      <c r="E1593">
        <f t="shared" si="219"/>
        <v>0</v>
      </c>
      <c r="F1593">
        <f t="shared" si="220"/>
        <v>0</v>
      </c>
      <c r="G1593">
        <f t="shared" si="221"/>
        <v>0</v>
      </c>
      <c r="H1593">
        <f t="shared" si="222"/>
        <v>0</v>
      </c>
      <c r="I1593">
        <f t="shared" si="223"/>
        <v>0</v>
      </c>
      <c r="J1593">
        <f t="shared" si="224"/>
        <v>0</v>
      </c>
    </row>
    <row r="1594" spans="1:10" x14ac:dyDescent="0.3">
      <c r="A1594" s="2">
        <v>233</v>
      </c>
      <c r="B1594">
        <f t="shared" si="217"/>
        <v>0</v>
      </c>
      <c r="C1594">
        <f t="shared" si="218"/>
        <v>0</v>
      </c>
      <c r="D1594">
        <f t="shared" si="216"/>
        <v>1</v>
      </c>
      <c r="E1594">
        <f t="shared" si="219"/>
        <v>0</v>
      </c>
      <c r="F1594">
        <f t="shared" si="220"/>
        <v>0</v>
      </c>
      <c r="G1594">
        <f t="shared" si="221"/>
        <v>0</v>
      </c>
      <c r="H1594">
        <f t="shared" si="222"/>
        <v>0</v>
      </c>
      <c r="I1594">
        <f t="shared" si="223"/>
        <v>0</v>
      </c>
      <c r="J1594">
        <f t="shared" si="224"/>
        <v>0</v>
      </c>
    </row>
    <row r="1595" spans="1:10" x14ac:dyDescent="0.3">
      <c r="A1595" s="2">
        <v>233</v>
      </c>
      <c r="B1595">
        <f t="shared" si="217"/>
        <v>0</v>
      </c>
      <c r="C1595">
        <f t="shared" si="218"/>
        <v>0</v>
      </c>
      <c r="D1595">
        <f t="shared" si="216"/>
        <v>1</v>
      </c>
      <c r="E1595">
        <f t="shared" si="219"/>
        <v>0</v>
      </c>
      <c r="F1595">
        <f t="shared" si="220"/>
        <v>0</v>
      </c>
      <c r="G1595">
        <f t="shared" si="221"/>
        <v>0</v>
      </c>
      <c r="H1595">
        <f t="shared" si="222"/>
        <v>0</v>
      </c>
      <c r="I1595">
        <f t="shared" si="223"/>
        <v>0</v>
      </c>
      <c r="J1595">
        <f t="shared" si="224"/>
        <v>0</v>
      </c>
    </row>
    <row r="1596" spans="1:10" x14ac:dyDescent="0.3">
      <c r="A1596" s="2">
        <v>233</v>
      </c>
      <c r="B1596">
        <f t="shared" si="217"/>
        <v>0</v>
      </c>
      <c r="C1596">
        <f t="shared" si="218"/>
        <v>0</v>
      </c>
      <c r="D1596">
        <f t="shared" si="216"/>
        <v>1</v>
      </c>
      <c r="E1596">
        <f t="shared" si="219"/>
        <v>0</v>
      </c>
      <c r="F1596">
        <f t="shared" si="220"/>
        <v>0</v>
      </c>
      <c r="G1596">
        <f t="shared" si="221"/>
        <v>0</v>
      </c>
      <c r="H1596">
        <f t="shared" si="222"/>
        <v>0</v>
      </c>
      <c r="I1596">
        <f t="shared" si="223"/>
        <v>0</v>
      </c>
      <c r="J1596">
        <f t="shared" si="224"/>
        <v>0</v>
      </c>
    </row>
    <row r="1597" spans="1:10" x14ac:dyDescent="0.3">
      <c r="A1597" s="2">
        <v>234</v>
      </c>
      <c r="B1597">
        <f t="shared" si="217"/>
        <v>0</v>
      </c>
      <c r="C1597">
        <f t="shared" si="218"/>
        <v>0</v>
      </c>
      <c r="D1597">
        <f t="shared" si="216"/>
        <v>1</v>
      </c>
      <c r="E1597">
        <f t="shared" si="219"/>
        <v>0</v>
      </c>
      <c r="F1597">
        <f t="shared" si="220"/>
        <v>0</v>
      </c>
      <c r="G1597">
        <f t="shared" si="221"/>
        <v>0</v>
      </c>
      <c r="H1597">
        <f t="shared" si="222"/>
        <v>0</v>
      </c>
      <c r="I1597">
        <f t="shared" si="223"/>
        <v>0</v>
      </c>
      <c r="J1597">
        <f t="shared" si="224"/>
        <v>0</v>
      </c>
    </row>
    <row r="1598" spans="1:10" x14ac:dyDescent="0.3">
      <c r="A1598" s="2">
        <v>234</v>
      </c>
      <c r="B1598">
        <f t="shared" si="217"/>
        <v>0</v>
      </c>
      <c r="C1598">
        <f t="shared" si="218"/>
        <v>0</v>
      </c>
      <c r="D1598">
        <f t="shared" si="216"/>
        <v>1</v>
      </c>
      <c r="E1598">
        <f t="shared" si="219"/>
        <v>0</v>
      </c>
      <c r="F1598">
        <f t="shared" si="220"/>
        <v>0</v>
      </c>
      <c r="G1598">
        <f t="shared" si="221"/>
        <v>0</v>
      </c>
      <c r="H1598">
        <f t="shared" si="222"/>
        <v>0</v>
      </c>
      <c r="I1598">
        <f t="shared" si="223"/>
        <v>0</v>
      </c>
      <c r="J1598">
        <f t="shared" si="224"/>
        <v>0</v>
      </c>
    </row>
    <row r="1599" spans="1:10" x14ac:dyDescent="0.3">
      <c r="A1599" s="2">
        <v>234</v>
      </c>
      <c r="B1599">
        <f t="shared" si="217"/>
        <v>0</v>
      </c>
      <c r="C1599">
        <f t="shared" si="218"/>
        <v>0</v>
      </c>
      <c r="D1599">
        <f t="shared" si="216"/>
        <v>1</v>
      </c>
      <c r="E1599">
        <f t="shared" si="219"/>
        <v>0</v>
      </c>
      <c r="F1599">
        <f t="shared" si="220"/>
        <v>0</v>
      </c>
      <c r="G1599">
        <f t="shared" si="221"/>
        <v>0</v>
      </c>
      <c r="H1599">
        <f t="shared" si="222"/>
        <v>0</v>
      </c>
      <c r="I1599">
        <f t="shared" si="223"/>
        <v>0</v>
      </c>
      <c r="J1599">
        <f t="shared" si="224"/>
        <v>0</v>
      </c>
    </row>
    <row r="1600" spans="1:10" x14ac:dyDescent="0.3">
      <c r="A1600" s="2">
        <v>235</v>
      </c>
      <c r="B1600">
        <f t="shared" si="217"/>
        <v>0</v>
      </c>
      <c r="C1600">
        <f t="shared" si="218"/>
        <v>0</v>
      </c>
      <c r="D1600">
        <f t="shared" si="216"/>
        <v>1</v>
      </c>
      <c r="E1600">
        <f t="shared" si="219"/>
        <v>0</v>
      </c>
      <c r="F1600">
        <f t="shared" si="220"/>
        <v>0</v>
      </c>
      <c r="G1600">
        <f t="shared" si="221"/>
        <v>0</v>
      </c>
      <c r="H1600">
        <f t="shared" si="222"/>
        <v>0</v>
      </c>
      <c r="I1600">
        <f t="shared" si="223"/>
        <v>0</v>
      </c>
      <c r="J1600">
        <f t="shared" si="224"/>
        <v>0</v>
      </c>
    </row>
    <row r="1601" spans="1:10" x14ac:dyDescent="0.3">
      <c r="A1601" s="2">
        <v>235</v>
      </c>
      <c r="B1601">
        <f t="shared" si="217"/>
        <v>0</v>
      </c>
      <c r="C1601">
        <f t="shared" si="218"/>
        <v>0</v>
      </c>
      <c r="D1601">
        <f t="shared" ref="D1601:D1664" si="225" xml:space="preserve"> IF(AND(100&lt;A1601, A1601&lt;301), 1, 0)</f>
        <v>1</v>
      </c>
      <c r="E1601">
        <f t="shared" si="219"/>
        <v>0</v>
      </c>
      <c r="F1601">
        <f t="shared" si="220"/>
        <v>0</v>
      </c>
      <c r="G1601">
        <f t="shared" si="221"/>
        <v>0</v>
      </c>
      <c r="H1601">
        <f t="shared" si="222"/>
        <v>0</v>
      </c>
      <c r="I1601">
        <f t="shared" si="223"/>
        <v>0</v>
      </c>
      <c r="J1601">
        <f t="shared" si="224"/>
        <v>0</v>
      </c>
    </row>
    <row r="1602" spans="1:10" x14ac:dyDescent="0.3">
      <c r="A1602" s="2">
        <v>235</v>
      </c>
      <c r="B1602">
        <f t="shared" ref="B1602:B1665" si="226" xml:space="preserve"> IF(A1602&lt;51, 1, 0)</f>
        <v>0</v>
      </c>
      <c r="C1602">
        <f t="shared" ref="C1602:C1665" si="227" xml:space="preserve"> IF(AND(50&lt;A1602, A1602&lt;101), 1, 0)</f>
        <v>0</v>
      </c>
      <c r="D1602">
        <f t="shared" si="225"/>
        <v>1</v>
      </c>
      <c r="E1602">
        <f t="shared" ref="E1602:E1665" si="228" xml:space="preserve"> IF(AND(300&lt;A1602, A1602&lt;501), 1, 0)</f>
        <v>0</v>
      </c>
      <c r="F1602">
        <f t="shared" ref="F1602:F1665" si="229" xml:space="preserve"> IF(AND(500&lt;A1602, A1602&lt;701), 1, 0)</f>
        <v>0</v>
      </c>
      <c r="G1602">
        <f t="shared" ref="G1602:G1665" si="230" xml:space="preserve"> IF(AND(700&lt;A1602, A1602&lt;901), 1, 0)</f>
        <v>0</v>
      </c>
      <c r="H1602">
        <f t="shared" ref="H1602:H1665" si="231" xml:space="preserve"> IF(AND(900&lt;A1602, A1602&lt;1101), 1, 0)</f>
        <v>0</v>
      </c>
      <c r="I1602">
        <f t="shared" ref="I1602:I1665" si="232" xml:space="preserve"> IF(AND(1100&lt;A1602, A1602&lt;2000), 1, 0)</f>
        <v>0</v>
      </c>
      <c r="J1602">
        <f t="shared" ref="J1602:J1665" si="233" xml:space="preserve"> IF(AND(2000&lt;A1602, A1602&lt;4000), 1, 0)</f>
        <v>0</v>
      </c>
    </row>
    <row r="1603" spans="1:10" x14ac:dyDescent="0.3">
      <c r="A1603" s="2">
        <v>236</v>
      </c>
      <c r="B1603">
        <f t="shared" si="226"/>
        <v>0</v>
      </c>
      <c r="C1603">
        <f t="shared" si="227"/>
        <v>0</v>
      </c>
      <c r="D1603">
        <f t="shared" si="225"/>
        <v>1</v>
      </c>
      <c r="E1603">
        <f t="shared" si="228"/>
        <v>0</v>
      </c>
      <c r="F1603">
        <f t="shared" si="229"/>
        <v>0</v>
      </c>
      <c r="G1603">
        <f t="shared" si="230"/>
        <v>0</v>
      </c>
      <c r="H1603">
        <f t="shared" si="231"/>
        <v>0</v>
      </c>
      <c r="I1603">
        <f t="shared" si="232"/>
        <v>0</v>
      </c>
      <c r="J1603">
        <f t="shared" si="233"/>
        <v>0</v>
      </c>
    </row>
    <row r="1604" spans="1:10" x14ac:dyDescent="0.3">
      <c r="A1604" s="2">
        <v>236</v>
      </c>
      <c r="B1604">
        <f t="shared" si="226"/>
        <v>0</v>
      </c>
      <c r="C1604">
        <f t="shared" si="227"/>
        <v>0</v>
      </c>
      <c r="D1604">
        <f t="shared" si="225"/>
        <v>1</v>
      </c>
      <c r="E1604">
        <f t="shared" si="228"/>
        <v>0</v>
      </c>
      <c r="F1604">
        <f t="shared" si="229"/>
        <v>0</v>
      </c>
      <c r="G1604">
        <f t="shared" si="230"/>
        <v>0</v>
      </c>
      <c r="H1604">
        <f t="shared" si="231"/>
        <v>0</v>
      </c>
      <c r="I1604">
        <f t="shared" si="232"/>
        <v>0</v>
      </c>
      <c r="J1604">
        <f t="shared" si="233"/>
        <v>0</v>
      </c>
    </row>
    <row r="1605" spans="1:10" x14ac:dyDescent="0.3">
      <c r="A1605" s="2">
        <v>236</v>
      </c>
      <c r="B1605">
        <f t="shared" si="226"/>
        <v>0</v>
      </c>
      <c r="C1605">
        <f t="shared" si="227"/>
        <v>0</v>
      </c>
      <c r="D1605">
        <f t="shared" si="225"/>
        <v>1</v>
      </c>
      <c r="E1605">
        <f t="shared" si="228"/>
        <v>0</v>
      </c>
      <c r="F1605">
        <f t="shared" si="229"/>
        <v>0</v>
      </c>
      <c r="G1605">
        <f t="shared" si="230"/>
        <v>0</v>
      </c>
      <c r="H1605">
        <f t="shared" si="231"/>
        <v>0</v>
      </c>
      <c r="I1605">
        <f t="shared" si="232"/>
        <v>0</v>
      </c>
      <c r="J1605">
        <f t="shared" si="233"/>
        <v>0</v>
      </c>
    </row>
    <row r="1606" spans="1:10" x14ac:dyDescent="0.3">
      <c r="A1606" s="2">
        <v>236</v>
      </c>
      <c r="B1606">
        <f t="shared" si="226"/>
        <v>0</v>
      </c>
      <c r="C1606">
        <f t="shared" si="227"/>
        <v>0</v>
      </c>
      <c r="D1606">
        <f t="shared" si="225"/>
        <v>1</v>
      </c>
      <c r="E1606">
        <f t="shared" si="228"/>
        <v>0</v>
      </c>
      <c r="F1606">
        <f t="shared" si="229"/>
        <v>0</v>
      </c>
      <c r="G1606">
        <f t="shared" si="230"/>
        <v>0</v>
      </c>
      <c r="H1606">
        <f t="shared" si="231"/>
        <v>0</v>
      </c>
      <c r="I1606">
        <f t="shared" si="232"/>
        <v>0</v>
      </c>
      <c r="J1606">
        <f t="shared" si="233"/>
        <v>0</v>
      </c>
    </row>
    <row r="1607" spans="1:10" x14ac:dyDescent="0.3">
      <c r="A1607" s="2">
        <v>237</v>
      </c>
      <c r="B1607">
        <f t="shared" si="226"/>
        <v>0</v>
      </c>
      <c r="C1607">
        <f t="shared" si="227"/>
        <v>0</v>
      </c>
      <c r="D1607">
        <f t="shared" si="225"/>
        <v>1</v>
      </c>
      <c r="E1607">
        <f t="shared" si="228"/>
        <v>0</v>
      </c>
      <c r="F1607">
        <f t="shared" si="229"/>
        <v>0</v>
      </c>
      <c r="G1607">
        <f t="shared" si="230"/>
        <v>0</v>
      </c>
      <c r="H1607">
        <f t="shared" si="231"/>
        <v>0</v>
      </c>
      <c r="I1607">
        <f t="shared" si="232"/>
        <v>0</v>
      </c>
      <c r="J1607">
        <f t="shared" si="233"/>
        <v>0</v>
      </c>
    </row>
    <row r="1608" spans="1:10" x14ac:dyDescent="0.3">
      <c r="A1608" s="2">
        <v>237</v>
      </c>
      <c r="B1608">
        <f t="shared" si="226"/>
        <v>0</v>
      </c>
      <c r="C1608">
        <f t="shared" si="227"/>
        <v>0</v>
      </c>
      <c r="D1608">
        <f t="shared" si="225"/>
        <v>1</v>
      </c>
      <c r="E1608">
        <f t="shared" si="228"/>
        <v>0</v>
      </c>
      <c r="F1608">
        <f t="shared" si="229"/>
        <v>0</v>
      </c>
      <c r="G1608">
        <f t="shared" si="230"/>
        <v>0</v>
      </c>
      <c r="H1608">
        <f t="shared" si="231"/>
        <v>0</v>
      </c>
      <c r="I1608">
        <f t="shared" si="232"/>
        <v>0</v>
      </c>
      <c r="J1608">
        <f t="shared" si="233"/>
        <v>0</v>
      </c>
    </row>
    <row r="1609" spans="1:10" x14ac:dyDescent="0.3">
      <c r="A1609" s="2">
        <v>237</v>
      </c>
      <c r="B1609">
        <f t="shared" si="226"/>
        <v>0</v>
      </c>
      <c r="C1609">
        <f t="shared" si="227"/>
        <v>0</v>
      </c>
      <c r="D1609">
        <f t="shared" si="225"/>
        <v>1</v>
      </c>
      <c r="E1609">
        <f t="shared" si="228"/>
        <v>0</v>
      </c>
      <c r="F1609">
        <f t="shared" si="229"/>
        <v>0</v>
      </c>
      <c r="G1609">
        <f t="shared" si="230"/>
        <v>0</v>
      </c>
      <c r="H1609">
        <f t="shared" si="231"/>
        <v>0</v>
      </c>
      <c r="I1609">
        <f t="shared" si="232"/>
        <v>0</v>
      </c>
      <c r="J1609">
        <f t="shared" si="233"/>
        <v>0</v>
      </c>
    </row>
    <row r="1610" spans="1:10" x14ac:dyDescent="0.3">
      <c r="A1610" s="2">
        <v>237</v>
      </c>
      <c r="B1610">
        <f t="shared" si="226"/>
        <v>0</v>
      </c>
      <c r="C1610">
        <f t="shared" si="227"/>
        <v>0</v>
      </c>
      <c r="D1610">
        <f t="shared" si="225"/>
        <v>1</v>
      </c>
      <c r="E1610">
        <f t="shared" si="228"/>
        <v>0</v>
      </c>
      <c r="F1610">
        <f t="shared" si="229"/>
        <v>0</v>
      </c>
      <c r="G1610">
        <f t="shared" si="230"/>
        <v>0</v>
      </c>
      <c r="H1610">
        <f t="shared" si="231"/>
        <v>0</v>
      </c>
      <c r="I1610">
        <f t="shared" si="232"/>
        <v>0</v>
      </c>
      <c r="J1610">
        <f t="shared" si="233"/>
        <v>0</v>
      </c>
    </row>
    <row r="1611" spans="1:10" x14ac:dyDescent="0.3">
      <c r="A1611" s="2">
        <v>237</v>
      </c>
      <c r="B1611">
        <f t="shared" si="226"/>
        <v>0</v>
      </c>
      <c r="C1611">
        <f t="shared" si="227"/>
        <v>0</v>
      </c>
      <c r="D1611">
        <f t="shared" si="225"/>
        <v>1</v>
      </c>
      <c r="E1611">
        <f t="shared" si="228"/>
        <v>0</v>
      </c>
      <c r="F1611">
        <f t="shared" si="229"/>
        <v>0</v>
      </c>
      <c r="G1611">
        <f t="shared" si="230"/>
        <v>0</v>
      </c>
      <c r="H1611">
        <f t="shared" si="231"/>
        <v>0</v>
      </c>
      <c r="I1611">
        <f t="shared" si="232"/>
        <v>0</v>
      </c>
      <c r="J1611">
        <f t="shared" si="233"/>
        <v>0</v>
      </c>
    </row>
    <row r="1612" spans="1:10" x14ac:dyDescent="0.3">
      <c r="A1612" s="2">
        <v>237</v>
      </c>
      <c r="B1612">
        <f t="shared" si="226"/>
        <v>0</v>
      </c>
      <c r="C1612">
        <f t="shared" si="227"/>
        <v>0</v>
      </c>
      <c r="D1612">
        <f t="shared" si="225"/>
        <v>1</v>
      </c>
      <c r="E1612">
        <f t="shared" si="228"/>
        <v>0</v>
      </c>
      <c r="F1612">
        <f t="shared" si="229"/>
        <v>0</v>
      </c>
      <c r="G1612">
        <f t="shared" si="230"/>
        <v>0</v>
      </c>
      <c r="H1612">
        <f t="shared" si="231"/>
        <v>0</v>
      </c>
      <c r="I1612">
        <f t="shared" si="232"/>
        <v>0</v>
      </c>
      <c r="J1612">
        <f t="shared" si="233"/>
        <v>0</v>
      </c>
    </row>
    <row r="1613" spans="1:10" x14ac:dyDescent="0.3">
      <c r="A1613" s="2">
        <v>237</v>
      </c>
      <c r="B1613">
        <f t="shared" si="226"/>
        <v>0</v>
      </c>
      <c r="C1613">
        <f t="shared" si="227"/>
        <v>0</v>
      </c>
      <c r="D1613">
        <f t="shared" si="225"/>
        <v>1</v>
      </c>
      <c r="E1613">
        <f t="shared" si="228"/>
        <v>0</v>
      </c>
      <c r="F1613">
        <f t="shared" si="229"/>
        <v>0</v>
      </c>
      <c r="G1613">
        <f t="shared" si="230"/>
        <v>0</v>
      </c>
      <c r="H1613">
        <f t="shared" si="231"/>
        <v>0</v>
      </c>
      <c r="I1613">
        <f t="shared" si="232"/>
        <v>0</v>
      </c>
      <c r="J1613">
        <f t="shared" si="233"/>
        <v>0</v>
      </c>
    </row>
    <row r="1614" spans="1:10" x14ac:dyDescent="0.3">
      <c r="A1614" s="2">
        <v>237</v>
      </c>
      <c r="B1614">
        <f t="shared" si="226"/>
        <v>0</v>
      </c>
      <c r="C1614">
        <f t="shared" si="227"/>
        <v>0</v>
      </c>
      <c r="D1614">
        <f t="shared" si="225"/>
        <v>1</v>
      </c>
      <c r="E1614">
        <f t="shared" si="228"/>
        <v>0</v>
      </c>
      <c r="F1614">
        <f t="shared" si="229"/>
        <v>0</v>
      </c>
      <c r="G1614">
        <f t="shared" si="230"/>
        <v>0</v>
      </c>
      <c r="H1614">
        <f t="shared" si="231"/>
        <v>0</v>
      </c>
      <c r="I1614">
        <f t="shared" si="232"/>
        <v>0</v>
      </c>
      <c r="J1614">
        <f t="shared" si="233"/>
        <v>0</v>
      </c>
    </row>
    <row r="1615" spans="1:10" x14ac:dyDescent="0.3">
      <c r="A1615" s="2">
        <v>237</v>
      </c>
      <c r="B1615">
        <f t="shared" si="226"/>
        <v>0</v>
      </c>
      <c r="C1615">
        <f t="shared" si="227"/>
        <v>0</v>
      </c>
      <c r="D1615">
        <f t="shared" si="225"/>
        <v>1</v>
      </c>
      <c r="E1615">
        <f t="shared" si="228"/>
        <v>0</v>
      </c>
      <c r="F1615">
        <f t="shared" si="229"/>
        <v>0</v>
      </c>
      <c r="G1615">
        <f t="shared" si="230"/>
        <v>0</v>
      </c>
      <c r="H1615">
        <f t="shared" si="231"/>
        <v>0</v>
      </c>
      <c r="I1615">
        <f t="shared" si="232"/>
        <v>0</v>
      </c>
      <c r="J1615">
        <f t="shared" si="233"/>
        <v>0</v>
      </c>
    </row>
    <row r="1616" spans="1:10" x14ac:dyDescent="0.3">
      <c r="A1616" s="2">
        <v>238</v>
      </c>
      <c r="B1616">
        <f t="shared" si="226"/>
        <v>0</v>
      </c>
      <c r="C1616">
        <f t="shared" si="227"/>
        <v>0</v>
      </c>
      <c r="D1616">
        <f t="shared" si="225"/>
        <v>1</v>
      </c>
      <c r="E1616">
        <f t="shared" si="228"/>
        <v>0</v>
      </c>
      <c r="F1616">
        <f t="shared" si="229"/>
        <v>0</v>
      </c>
      <c r="G1616">
        <f t="shared" si="230"/>
        <v>0</v>
      </c>
      <c r="H1616">
        <f t="shared" si="231"/>
        <v>0</v>
      </c>
      <c r="I1616">
        <f t="shared" si="232"/>
        <v>0</v>
      </c>
      <c r="J1616">
        <f t="shared" si="233"/>
        <v>0</v>
      </c>
    </row>
    <row r="1617" spans="1:10" x14ac:dyDescent="0.3">
      <c r="A1617" s="2">
        <v>238</v>
      </c>
      <c r="B1617">
        <f t="shared" si="226"/>
        <v>0</v>
      </c>
      <c r="C1617">
        <f t="shared" si="227"/>
        <v>0</v>
      </c>
      <c r="D1617">
        <f t="shared" si="225"/>
        <v>1</v>
      </c>
      <c r="E1617">
        <f t="shared" si="228"/>
        <v>0</v>
      </c>
      <c r="F1617">
        <f t="shared" si="229"/>
        <v>0</v>
      </c>
      <c r="G1617">
        <f t="shared" si="230"/>
        <v>0</v>
      </c>
      <c r="H1617">
        <f t="shared" si="231"/>
        <v>0</v>
      </c>
      <c r="I1617">
        <f t="shared" si="232"/>
        <v>0</v>
      </c>
      <c r="J1617">
        <f t="shared" si="233"/>
        <v>0</v>
      </c>
    </row>
    <row r="1618" spans="1:10" x14ac:dyDescent="0.3">
      <c r="A1618" s="2">
        <v>238</v>
      </c>
      <c r="B1618">
        <f t="shared" si="226"/>
        <v>0</v>
      </c>
      <c r="C1618">
        <f t="shared" si="227"/>
        <v>0</v>
      </c>
      <c r="D1618">
        <f t="shared" si="225"/>
        <v>1</v>
      </c>
      <c r="E1618">
        <f t="shared" si="228"/>
        <v>0</v>
      </c>
      <c r="F1618">
        <f t="shared" si="229"/>
        <v>0</v>
      </c>
      <c r="G1618">
        <f t="shared" si="230"/>
        <v>0</v>
      </c>
      <c r="H1618">
        <f t="shared" si="231"/>
        <v>0</v>
      </c>
      <c r="I1618">
        <f t="shared" si="232"/>
        <v>0</v>
      </c>
      <c r="J1618">
        <f t="shared" si="233"/>
        <v>0</v>
      </c>
    </row>
    <row r="1619" spans="1:10" x14ac:dyDescent="0.3">
      <c r="A1619" s="2">
        <v>238</v>
      </c>
      <c r="B1619">
        <f t="shared" si="226"/>
        <v>0</v>
      </c>
      <c r="C1619">
        <f t="shared" si="227"/>
        <v>0</v>
      </c>
      <c r="D1619">
        <f t="shared" si="225"/>
        <v>1</v>
      </c>
      <c r="E1619">
        <f t="shared" si="228"/>
        <v>0</v>
      </c>
      <c r="F1619">
        <f t="shared" si="229"/>
        <v>0</v>
      </c>
      <c r="G1619">
        <f t="shared" si="230"/>
        <v>0</v>
      </c>
      <c r="H1619">
        <f t="shared" si="231"/>
        <v>0</v>
      </c>
      <c r="I1619">
        <f t="shared" si="232"/>
        <v>0</v>
      </c>
      <c r="J1619">
        <f t="shared" si="233"/>
        <v>0</v>
      </c>
    </row>
    <row r="1620" spans="1:10" x14ac:dyDescent="0.3">
      <c r="A1620" s="2">
        <v>239</v>
      </c>
      <c r="B1620">
        <f t="shared" si="226"/>
        <v>0</v>
      </c>
      <c r="C1620">
        <f t="shared" si="227"/>
        <v>0</v>
      </c>
      <c r="D1620">
        <f t="shared" si="225"/>
        <v>1</v>
      </c>
      <c r="E1620">
        <f t="shared" si="228"/>
        <v>0</v>
      </c>
      <c r="F1620">
        <f t="shared" si="229"/>
        <v>0</v>
      </c>
      <c r="G1620">
        <f t="shared" si="230"/>
        <v>0</v>
      </c>
      <c r="H1620">
        <f t="shared" si="231"/>
        <v>0</v>
      </c>
      <c r="I1620">
        <f t="shared" si="232"/>
        <v>0</v>
      </c>
      <c r="J1620">
        <f t="shared" si="233"/>
        <v>0</v>
      </c>
    </row>
    <row r="1621" spans="1:10" x14ac:dyDescent="0.3">
      <c r="A1621" s="2">
        <v>239</v>
      </c>
      <c r="B1621">
        <f t="shared" si="226"/>
        <v>0</v>
      </c>
      <c r="C1621">
        <f t="shared" si="227"/>
        <v>0</v>
      </c>
      <c r="D1621">
        <f t="shared" si="225"/>
        <v>1</v>
      </c>
      <c r="E1621">
        <f t="shared" si="228"/>
        <v>0</v>
      </c>
      <c r="F1621">
        <f t="shared" si="229"/>
        <v>0</v>
      </c>
      <c r="G1621">
        <f t="shared" si="230"/>
        <v>0</v>
      </c>
      <c r="H1621">
        <f t="shared" si="231"/>
        <v>0</v>
      </c>
      <c r="I1621">
        <f t="shared" si="232"/>
        <v>0</v>
      </c>
      <c r="J1621">
        <f t="shared" si="233"/>
        <v>0</v>
      </c>
    </row>
    <row r="1622" spans="1:10" x14ac:dyDescent="0.3">
      <c r="A1622" s="2">
        <v>239</v>
      </c>
      <c r="B1622">
        <f t="shared" si="226"/>
        <v>0</v>
      </c>
      <c r="C1622">
        <f t="shared" si="227"/>
        <v>0</v>
      </c>
      <c r="D1622">
        <f t="shared" si="225"/>
        <v>1</v>
      </c>
      <c r="E1622">
        <f t="shared" si="228"/>
        <v>0</v>
      </c>
      <c r="F1622">
        <f t="shared" si="229"/>
        <v>0</v>
      </c>
      <c r="G1622">
        <f t="shared" si="230"/>
        <v>0</v>
      </c>
      <c r="H1622">
        <f t="shared" si="231"/>
        <v>0</v>
      </c>
      <c r="I1622">
        <f t="shared" si="232"/>
        <v>0</v>
      </c>
      <c r="J1622">
        <f t="shared" si="233"/>
        <v>0</v>
      </c>
    </row>
    <row r="1623" spans="1:10" x14ac:dyDescent="0.3">
      <c r="A1623" s="2">
        <v>240</v>
      </c>
      <c r="B1623">
        <f t="shared" si="226"/>
        <v>0</v>
      </c>
      <c r="C1623">
        <f t="shared" si="227"/>
        <v>0</v>
      </c>
      <c r="D1623">
        <f t="shared" si="225"/>
        <v>1</v>
      </c>
      <c r="E1623">
        <f t="shared" si="228"/>
        <v>0</v>
      </c>
      <c r="F1623">
        <f t="shared" si="229"/>
        <v>0</v>
      </c>
      <c r="G1623">
        <f t="shared" si="230"/>
        <v>0</v>
      </c>
      <c r="H1623">
        <f t="shared" si="231"/>
        <v>0</v>
      </c>
      <c r="I1623">
        <f t="shared" si="232"/>
        <v>0</v>
      </c>
      <c r="J1623">
        <f t="shared" si="233"/>
        <v>0</v>
      </c>
    </row>
    <row r="1624" spans="1:10" x14ac:dyDescent="0.3">
      <c r="A1624" s="2">
        <v>240</v>
      </c>
      <c r="B1624">
        <f t="shared" si="226"/>
        <v>0</v>
      </c>
      <c r="C1624">
        <f t="shared" si="227"/>
        <v>0</v>
      </c>
      <c r="D1624">
        <f t="shared" si="225"/>
        <v>1</v>
      </c>
      <c r="E1624">
        <f t="shared" si="228"/>
        <v>0</v>
      </c>
      <c r="F1624">
        <f t="shared" si="229"/>
        <v>0</v>
      </c>
      <c r="G1624">
        <f t="shared" si="230"/>
        <v>0</v>
      </c>
      <c r="H1624">
        <f t="shared" si="231"/>
        <v>0</v>
      </c>
      <c r="I1624">
        <f t="shared" si="232"/>
        <v>0</v>
      </c>
      <c r="J1624">
        <f t="shared" si="233"/>
        <v>0</v>
      </c>
    </row>
    <row r="1625" spans="1:10" x14ac:dyDescent="0.3">
      <c r="A1625" s="2">
        <v>240</v>
      </c>
      <c r="B1625">
        <f t="shared" si="226"/>
        <v>0</v>
      </c>
      <c r="C1625">
        <f t="shared" si="227"/>
        <v>0</v>
      </c>
      <c r="D1625">
        <f t="shared" si="225"/>
        <v>1</v>
      </c>
      <c r="E1625">
        <f t="shared" si="228"/>
        <v>0</v>
      </c>
      <c r="F1625">
        <f t="shared" si="229"/>
        <v>0</v>
      </c>
      <c r="G1625">
        <f t="shared" si="230"/>
        <v>0</v>
      </c>
      <c r="H1625">
        <f t="shared" si="231"/>
        <v>0</v>
      </c>
      <c r="I1625">
        <f t="shared" si="232"/>
        <v>0</v>
      </c>
      <c r="J1625">
        <f t="shared" si="233"/>
        <v>0</v>
      </c>
    </row>
    <row r="1626" spans="1:10" x14ac:dyDescent="0.3">
      <c r="A1626" s="2">
        <v>240</v>
      </c>
      <c r="B1626">
        <f t="shared" si="226"/>
        <v>0</v>
      </c>
      <c r="C1626">
        <f t="shared" si="227"/>
        <v>0</v>
      </c>
      <c r="D1626">
        <f t="shared" si="225"/>
        <v>1</v>
      </c>
      <c r="E1626">
        <f t="shared" si="228"/>
        <v>0</v>
      </c>
      <c r="F1626">
        <f t="shared" si="229"/>
        <v>0</v>
      </c>
      <c r="G1626">
        <f t="shared" si="230"/>
        <v>0</v>
      </c>
      <c r="H1626">
        <f t="shared" si="231"/>
        <v>0</v>
      </c>
      <c r="I1626">
        <f t="shared" si="232"/>
        <v>0</v>
      </c>
      <c r="J1626">
        <f t="shared" si="233"/>
        <v>0</v>
      </c>
    </row>
    <row r="1627" spans="1:10" x14ac:dyDescent="0.3">
      <c r="A1627" s="2">
        <v>241</v>
      </c>
      <c r="B1627">
        <f t="shared" si="226"/>
        <v>0</v>
      </c>
      <c r="C1627">
        <f t="shared" si="227"/>
        <v>0</v>
      </c>
      <c r="D1627">
        <f t="shared" si="225"/>
        <v>1</v>
      </c>
      <c r="E1627">
        <f t="shared" si="228"/>
        <v>0</v>
      </c>
      <c r="F1627">
        <f t="shared" si="229"/>
        <v>0</v>
      </c>
      <c r="G1627">
        <f t="shared" si="230"/>
        <v>0</v>
      </c>
      <c r="H1627">
        <f t="shared" si="231"/>
        <v>0</v>
      </c>
      <c r="I1627">
        <f t="shared" si="232"/>
        <v>0</v>
      </c>
      <c r="J1627">
        <f t="shared" si="233"/>
        <v>0</v>
      </c>
    </row>
    <row r="1628" spans="1:10" x14ac:dyDescent="0.3">
      <c r="A1628" s="2">
        <v>241</v>
      </c>
      <c r="B1628">
        <f t="shared" si="226"/>
        <v>0</v>
      </c>
      <c r="C1628">
        <f t="shared" si="227"/>
        <v>0</v>
      </c>
      <c r="D1628">
        <f t="shared" si="225"/>
        <v>1</v>
      </c>
      <c r="E1628">
        <f t="shared" si="228"/>
        <v>0</v>
      </c>
      <c r="F1628">
        <f t="shared" si="229"/>
        <v>0</v>
      </c>
      <c r="G1628">
        <f t="shared" si="230"/>
        <v>0</v>
      </c>
      <c r="H1628">
        <f t="shared" si="231"/>
        <v>0</v>
      </c>
      <c r="I1628">
        <f t="shared" si="232"/>
        <v>0</v>
      </c>
      <c r="J1628">
        <f t="shared" si="233"/>
        <v>0</v>
      </c>
    </row>
    <row r="1629" spans="1:10" x14ac:dyDescent="0.3">
      <c r="A1629" s="2">
        <v>241</v>
      </c>
      <c r="B1629">
        <f t="shared" si="226"/>
        <v>0</v>
      </c>
      <c r="C1629">
        <f t="shared" si="227"/>
        <v>0</v>
      </c>
      <c r="D1629">
        <f t="shared" si="225"/>
        <v>1</v>
      </c>
      <c r="E1629">
        <f t="shared" si="228"/>
        <v>0</v>
      </c>
      <c r="F1629">
        <f t="shared" si="229"/>
        <v>0</v>
      </c>
      <c r="G1629">
        <f t="shared" si="230"/>
        <v>0</v>
      </c>
      <c r="H1629">
        <f t="shared" si="231"/>
        <v>0</v>
      </c>
      <c r="I1629">
        <f t="shared" si="232"/>
        <v>0</v>
      </c>
      <c r="J1629">
        <f t="shared" si="233"/>
        <v>0</v>
      </c>
    </row>
    <row r="1630" spans="1:10" x14ac:dyDescent="0.3">
      <c r="A1630" s="2">
        <v>241</v>
      </c>
      <c r="B1630">
        <f t="shared" si="226"/>
        <v>0</v>
      </c>
      <c r="C1630">
        <f t="shared" si="227"/>
        <v>0</v>
      </c>
      <c r="D1630">
        <f t="shared" si="225"/>
        <v>1</v>
      </c>
      <c r="E1630">
        <f t="shared" si="228"/>
        <v>0</v>
      </c>
      <c r="F1630">
        <f t="shared" si="229"/>
        <v>0</v>
      </c>
      <c r="G1630">
        <f t="shared" si="230"/>
        <v>0</v>
      </c>
      <c r="H1630">
        <f t="shared" si="231"/>
        <v>0</v>
      </c>
      <c r="I1630">
        <f t="shared" si="232"/>
        <v>0</v>
      </c>
      <c r="J1630">
        <f t="shared" si="233"/>
        <v>0</v>
      </c>
    </row>
    <row r="1631" spans="1:10" x14ac:dyDescent="0.3">
      <c r="A1631" s="2">
        <v>241</v>
      </c>
      <c r="B1631">
        <f t="shared" si="226"/>
        <v>0</v>
      </c>
      <c r="C1631">
        <f t="shared" si="227"/>
        <v>0</v>
      </c>
      <c r="D1631">
        <f t="shared" si="225"/>
        <v>1</v>
      </c>
      <c r="E1631">
        <f t="shared" si="228"/>
        <v>0</v>
      </c>
      <c r="F1631">
        <f t="shared" si="229"/>
        <v>0</v>
      </c>
      <c r="G1631">
        <f t="shared" si="230"/>
        <v>0</v>
      </c>
      <c r="H1631">
        <f t="shared" si="231"/>
        <v>0</v>
      </c>
      <c r="I1631">
        <f t="shared" si="232"/>
        <v>0</v>
      </c>
      <c r="J1631">
        <f t="shared" si="233"/>
        <v>0</v>
      </c>
    </row>
    <row r="1632" spans="1:10" x14ac:dyDescent="0.3">
      <c r="A1632" s="2">
        <v>241</v>
      </c>
      <c r="B1632">
        <f t="shared" si="226"/>
        <v>0</v>
      </c>
      <c r="C1632">
        <f t="shared" si="227"/>
        <v>0</v>
      </c>
      <c r="D1632">
        <f t="shared" si="225"/>
        <v>1</v>
      </c>
      <c r="E1632">
        <f t="shared" si="228"/>
        <v>0</v>
      </c>
      <c r="F1632">
        <f t="shared" si="229"/>
        <v>0</v>
      </c>
      <c r="G1632">
        <f t="shared" si="230"/>
        <v>0</v>
      </c>
      <c r="H1632">
        <f t="shared" si="231"/>
        <v>0</v>
      </c>
      <c r="I1632">
        <f t="shared" si="232"/>
        <v>0</v>
      </c>
      <c r="J1632">
        <f t="shared" si="233"/>
        <v>0</v>
      </c>
    </row>
    <row r="1633" spans="1:10" x14ac:dyDescent="0.3">
      <c r="A1633" s="2">
        <v>241</v>
      </c>
      <c r="B1633">
        <f t="shared" si="226"/>
        <v>0</v>
      </c>
      <c r="C1633">
        <f t="shared" si="227"/>
        <v>0</v>
      </c>
      <c r="D1633">
        <f t="shared" si="225"/>
        <v>1</v>
      </c>
      <c r="E1633">
        <f t="shared" si="228"/>
        <v>0</v>
      </c>
      <c r="F1633">
        <f t="shared" si="229"/>
        <v>0</v>
      </c>
      <c r="G1633">
        <f t="shared" si="230"/>
        <v>0</v>
      </c>
      <c r="H1633">
        <f t="shared" si="231"/>
        <v>0</v>
      </c>
      <c r="I1633">
        <f t="shared" si="232"/>
        <v>0</v>
      </c>
      <c r="J1633">
        <f t="shared" si="233"/>
        <v>0</v>
      </c>
    </row>
    <row r="1634" spans="1:10" x14ac:dyDescent="0.3">
      <c r="A1634" s="2">
        <v>241</v>
      </c>
      <c r="B1634">
        <f t="shared" si="226"/>
        <v>0</v>
      </c>
      <c r="C1634">
        <f t="shared" si="227"/>
        <v>0</v>
      </c>
      <c r="D1634">
        <f t="shared" si="225"/>
        <v>1</v>
      </c>
      <c r="E1634">
        <f t="shared" si="228"/>
        <v>0</v>
      </c>
      <c r="F1634">
        <f t="shared" si="229"/>
        <v>0</v>
      </c>
      <c r="G1634">
        <f t="shared" si="230"/>
        <v>0</v>
      </c>
      <c r="H1634">
        <f t="shared" si="231"/>
        <v>0</v>
      </c>
      <c r="I1634">
        <f t="shared" si="232"/>
        <v>0</v>
      </c>
      <c r="J1634">
        <f t="shared" si="233"/>
        <v>0</v>
      </c>
    </row>
    <row r="1635" spans="1:10" x14ac:dyDescent="0.3">
      <c r="A1635" s="2">
        <v>241</v>
      </c>
      <c r="B1635">
        <f t="shared" si="226"/>
        <v>0</v>
      </c>
      <c r="C1635">
        <f t="shared" si="227"/>
        <v>0</v>
      </c>
      <c r="D1635">
        <f t="shared" si="225"/>
        <v>1</v>
      </c>
      <c r="E1635">
        <f t="shared" si="228"/>
        <v>0</v>
      </c>
      <c r="F1635">
        <f t="shared" si="229"/>
        <v>0</v>
      </c>
      <c r="G1635">
        <f t="shared" si="230"/>
        <v>0</v>
      </c>
      <c r="H1635">
        <f t="shared" si="231"/>
        <v>0</v>
      </c>
      <c r="I1635">
        <f t="shared" si="232"/>
        <v>0</v>
      </c>
      <c r="J1635">
        <f t="shared" si="233"/>
        <v>0</v>
      </c>
    </row>
    <row r="1636" spans="1:10" x14ac:dyDescent="0.3">
      <c r="A1636" s="2">
        <v>242</v>
      </c>
      <c r="B1636">
        <f t="shared" si="226"/>
        <v>0</v>
      </c>
      <c r="C1636">
        <f t="shared" si="227"/>
        <v>0</v>
      </c>
      <c r="D1636">
        <f t="shared" si="225"/>
        <v>1</v>
      </c>
      <c r="E1636">
        <f t="shared" si="228"/>
        <v>0</v>
      </c>
      <c r="F1636">
        <f t="shared" si="229"/>
        <v>0</v>
      </c>
      <c r="G1636">
        <f t="shared" si="230"/>
        <v>0</v>
      </c>
      <c r="H1636">
        <f t="shared" si="231"/>
        <v>0</v>
      </c>
      <c r="I1636">
        <f t="shared" si="232"/>
        <v>0</v>
      </c>
      <c r="J1636">
        <f t="shared" si="233"/>
        <v>0</v>
      </c>
    </row>
    <row r="1637" spans="1:10" x14ac:dyDescent="0.3">
      <c r="A1637" s="2">
        <v>242</v>
      </c>
      <c r="B1637">
        <f t="shared" si="226"/>
        <v>0</v>
      </c>
      <c r="C1637">
        <f t="shared" si="227"/>
        <v>0</v>
      </c>
      <c r="D1637">
        <f t="shared" si="225"/>
        <v>1</v>
      </c>
      <c r="E1637">
        <f t="shared" si="228"/>
        <v>0</v>
      </c>
      <c r="F1637">
        <f t="shared" si="229"/>
        <v>0</v>
      </c>
      <c r="G1637">
        <f t="shared" si="230"/>
        <v>0</v>
      </c>
      <c r="H1637">
        <f t="shared" si="231"/>
        <v>0</v>
      </c>
      <c r="I1637">
        <f t="shared" si="232"/>
        <v>0</v>
      </c>
      <c r="J1637">
        <f t="shared" si="233"/>
        <v>0</v>
      </c>
    </row>
    <row r="1638" spans="1:10" x14ac:dyDescent="0.3">
      <c r="A1638" s="2">
        <v>242</v>
      </c>
      <c r="B1638">
        <f t="shared" si="226"/>
        <v>0</v>
      </c>
      <c r="C1638">
        <f t="shared" si="227"/>
        <v>0</v>
      </c>
      <c r="D1638">
        <f t="shared" si="225"/>
        <v>1</v>
      </c>
      <c r="E1638">
        <f t="shared" si="228"/>
        <v>0</v>
      </c>
      <c r="F1638">
        <f t="shared" si="229"/>
        <v>0</v>
      </c>
      <c r="G1638">
        <f t="shared" si="230"/>
        <v>0</v>
      </c>
      <c r="H1638">
        <f t="shared" si="231"/>
        <v>0</v>
      </c>
      <c r="I1638">
        <f t="shared" si="232"/>
        <v>0</v>
      </c>
      <c r="J1638">
        <f t="shared" si="233"/>
        <v>0</v>
      </c>
    </row>
    <row r="1639" spans="1:10" x14ac:dyDescent="0.3">
      <c r="A1639" s="2">
        <v>242</v>
      </c>
      <c r="B1639">
        <f t="shared" si="226"/>
        <v>0</v>
      </c>
      <c r="C1639">
        <f t="shared" si="227"/>
        <v>0</v>
      </c>
      <c r="D1639">
        <f t="shared" si="225"/>
        <v>1</v>
      </c>
      <c r="E1639">
        <f t="shared" si="228"/>
        <v>0</v>
      </c>
      <c r="F1639">
        <f t="shared" si="229"/>
        <v>0</v>
      </c>
      <c r="G1639">
        <f t="shared" si="230"/>
        <v>0</v>
      </c>
      <c r="H1639">
        <f t="shared" si="231"/>
        <v>0</v>
      </c>
      <c r="I1639">
        <f t="shared" si="232"/>
        <v>0</v>
      </c>
      <c r="J1639">
        <f t="shared" si="233"/>
        <v>0</v>
      </c>
    </row>
    <row r="1640" spans="1:10" x14ac:dyDescent="0.3">
      <c r="A1640" s="2">
        <v>242</v>
      </c>
      <c r="B1640">
        <f t="shared" si="226"/>
        <v>0</v>
      </c>
      <c r="C1640">
        <f t="shared" si="227"/>
        <v>0</v>
      </c>
      <c r="D1640">
        <f t="shared" si="225"/>
        <v>1</v>
      </c>
      <c r="E1640">
        <f t="shared" si="228"/>
        <v>0</v>
      </c>
      <c r="F1640">
        <f t="shared" si="229"/>
        <v>0</v>
      </c>
      <c r="G1640">
        <f t="shared" si="230"/>
        <v>0</v>
      </c>
      <c r="H1640">
        <f t="shared" si="231"/>
        <v>0</v>
      </c>
      <c r="I1640">
        <f t="shared" si="232"/>
        <v>0</v>
      </c>
      <c r="J1640">
        <f t="shared" si="233"/>
        <v>0</v>
      </c>
    </row>
    <row r="1641" spans="1:10" x14ac:dyDescent="0.3">
      <c r="A1641" s="2">
        <v>242</v>
      </c>
      <c r="B1641">
        <f t="shared" si="226"/>
        <v>0</v>
      </c>
      <c r="C1641">
        <f t="shared" si="227"/>
        <v>0</v>
      </c>
      <c r="D1641">
        <f t="shared" si="225"/>
        <v>1</v>
      </c>
      <c r="E1641">
        <f t="shared" si="228"/>
        <v>0</v>
      </c>
      <c r="F1641">
        <f t="shared" si="229"/>
        <v>0</v>
      </c>
      <c r="G1641">
        <f t="shared" si="230"/>
        <v>0</v>
      </c>
      <c r="H1641">
        <f t="shared" si="231"/>
        <v>0</v>
      </c>
      <c r="I1641">
        <f t="shared" si="232"/>
        <v>0</v>
      </c>
      <c r="J1641">
        <f t="shared" si="233"/>
        <v>0</v>
      </c>
    </row>
    <row r="1642" spans="1:10" x14ac:dyDescent="0.3">
      <c r="A1642" s="2">
        <v>242</v>
      </c>
      <c r="B1642">
        <f t="shared" si="226"/>
        <v>0</v>
      </c>
      <c r="C1642">
        <f t="shared" si="227"/>
        <v>0</v>
      </c>
      <c r="D1642">
        <f t="shared" si="225"/>
        <v>1</v>
      </c>
      <c r="E1642">
        <f t="shared" si="228"/>
        <v>0</v>
      </c>
      <c r="F1642">
        <f t="shared" si="229"/>
        <v>0</v>
      </c>
      <c r="G1642">
        <f t="shared" si="230"/>
        <v>0</v>
      </c>
      <c r="H1642">
        <f t="shared" si="231"/>
        <v>0</v>
      </c>
      <c r="I1642">
        <f t="shared" si="232"/>
        <v>0</v>
      </c>
      <c r="J1642">
        <f t="shared" si="233"/>
        <v>0</v>
      </c>
    </row>
    <row r="1643" spans="1:10" x14ac:dyDescent="0.3">
      <c r="A1643" s="2">
        <v>242</v>
      </c>
      <c r="B1643">
        <f t="shared" si="226"/>
        <v>0</v>
      </c>
      <c r="C1643">
        <f t="shared" si="227"/>
        <v>0</v>
      </c>
      <c r="D1643">
        <f t="shared" si="225"/>
        <v>1</v>
      </c>
      <c r="E1643">
        <f t="shared" si="228"/>
        <v>0</v>
      </c>
      <c r="F1643">
        <f t="shared" si="229"/>
        <v>0</v>
      </c>
      <c r="G1643">
        <f t="shared" si="230"/>
        <v>0</v>
      </c>
      <c r="H1643">
        <f t="shared" si="231"/>
        <v>0</v>
      </c>
      <c r="I1643">
        <f t="shared" si="232"/>
        <v>0</v>
      </c>
      <c r="J1643">
        <f t="shared" si="233"/>
        <v>0</v>
      </c>
    </row>
    <row r="1644" spans="1:10" x14ac:dyDescent="0.3">
      <c r="A1644" s="2">
        <v>243</v>
      </c>
      <c r="B1644">
        <f t="shared" si="226"/>
        <v>0</v>
      </c>
      <c r="C1644">
        <f t="shared" si="227"/>
        <v>0</v>
      </c>
      <c r="D1644">
        <f t="shared" si="225"/>
        <v>1</v>
      </c>
      <c r="E1644">
        <f t="shared" si="228"/>
        <v>0</v>
      </c>
      <c r="F1644">
        <f t="shared" si="229"/>
        <v>0</v>
      </c>
      <c r="G1644">
        <f t="shared" si="230"/>
        <v>0</v>
      </c>
      <c r="H1644">
        <f t="shared" si="231"/>
        <v>0</v>
      </c>
      <c r="I1644">
        <f t="shared" si="232"/>
        <v>0</v>
      </c>
      <c r="J1644">
        <f t="shared" si="233"/>
        <v>0</v>
      </c>
    </row>
    <row r="1645" spans="1:10" x14ac:dyDescent="0.3">
      <c r="A1645" s="2">
        <v>243</v>
      </c>
      <c r="B1645">
        <f t="shared" si="226"/>
        <v>0</v>
      </c>
      <c r="C1645">
        <f t="shared" si="227"/>
        <v>0</v>
      </c>
      <c r="D1645">
        <f t="shared" si="225"/>
        <v>1</v>
      </c>
      <c r="E1645">
        <f t="shared" si="228"/>
        <v>0</v>
      </c>
      <c r="F1645">
        <f t="shared" si="229"/>
        <v>0</v>
      </c>
      <c r="G1645">
        <f t="shared" si="230"/>
        <v>0</v>
      </c>
      <c r="H1645">
        <f t="shared" si="231"/>
        <v>0</v>
      </c>
      <c r="I1645">
        <f t="shared" si="232"/>
        <v>0</v>
      </c>
      <c r="J1645">
        <f t="shared" si="233"/>
        <v>0</v>
      </c>
    </row>
    <row r="1646" spans="1:10" x14ac:dyDescent="0.3">
      <c r="A1646" s="2">
        <v>243</v>
      </c>
      <c r="B1646">
        <f t="shared" si="226"/>
        <v>0</v>
      </c>
      <c r="C1646">
        <f t="shared" si="227"/>
        <v>0</v>
      </c>
      <c r="D1646">
        <f t="shared" si="225"/>
        <v>1</v>
      </c>
      <c r="E1646">
        <f t="shared" si="228"/>
        <v>0</v>
      </c>
      <c r="F1646">
        <f t="shared" si="229"/>
        <v>0</v>
      </c>
      <c r="G1646">
        <f t="shared" si="230"/>
        <v>0</v>
      </c>
      <c r="H1646">
        <f t="shared" si="231"/>
        <v>0</v>
      </c>
      <c r="I1646">
        <f t="shared" si="232"/>
        <v>0</v>
      </c>
      <c r="J1646">
        <f t="shared" si="233"/>
        <v>0</v>
      </c>
    </row>
    <row r="1647" spans="1:10" x14ac:dyDescent="0.3">
      <c r="A1647" s="2">
        <v>243</v>
      </c>
      <c r="B1647">
        <f t="shared" si="226"/>
        <v>0</v>
      </c>
      <c r="C1647">
        <f t="shared" si="227"/>
        <v>0</v>
      </c>
      <c r="D1647">
        <f t="shared" si="225"/>
        <v>1</v>
      </c>
      <c r="E1647">
        <f t="shared" si="228"/>
        <v>0</v>
      </c>
      <c r="F1647">
        <f t="shared" si="229"/>
        <v>0</v>
      </c>
      <c r="G1647">
        <f t="shared" si="230"/>
        <v>0</v>
      </c>
      <c r="H1647">
        <f t="shared" si="231"/>
        <v>0</v>
      </c>
      <c r="I1647">
        <f t="shared" si="232"/>
        <v>0</v>
      </c>
      <c r="J1647">
        <f t="shared" si="233"/>
        <v>0</v>
      </c>
    </row>
    <row r="1648" spans="1:10" x14ac:dyDescent="0.3">
      <c r="A1648" s="2">
        <v>243</v>
      </c>
      <c r="B1648">
        <f t="shared" si="226"/>
        <v>0</v>
      </c>
      <c r="C1648">
        <f t="shared" si="227"/>
        <v>0</v>
      </c>
      <c r="D1648">
        <f t="shared" si="225"/>
        <v>1</v>
      </c>
      <c r="E1648">
        <f t="shared" si="228"/>
        <v>0</v>
      </c>
      <c r="F1648">
        <f t="shared" si="229"/>
        <v>0</v>
      </c>
      <c r="G1648">
        <f t="shared" si="230"/>
        <v>0</v>
      </c>
      <c r="H1648">
        <f t="shared" si="231"/>
        <v>0</v>
      </c>
      <c r="I1648">
        <f t="shared" si="232"/>
        <v>0</v>
      </c>
      <c r="J1648">
        <f t="shared" si="233"/>
        <v>0</v>
      </c>
    </row>
    <row r="1649" spans="1:10" x14ac:dyDescent="0.3">
      <c r="A1649" s="2">
        <v>244</v>
      </c>
      <c r="B1649">
        <f t="shared" si="226"/>
        <v>0</v>
      </c>
      <c r="C1649">
        <f t="shared" si="227"/>
        <v>0</v>
      </c>
      <c r="D1649">
        <f t="shared" si="225"/>
        <v>1</v>
      </c>
      <c r="E1649">
        <f t="shared" si="228"/>
        <v>0</v>
      </c>
      <c r="F1649">
        <f t="shared" si="229"/>
        <v>0</v>
      </c>
      <c r="G1649">
        <f t="shared" si="230"/>
        <v>0</v>
      </c>
      <c r="H1649">
        <f t="shared" si="231"/>
        <v>0</v>
      </c>
      <c r="I1649">
        <f t="shared" si="232"/>
        <v>0</v>
      </c>
      <c r="J1649">
        <f t="shared" si="233"/>
        <v>0</v>
      </c>
    </row>
    <row r="1650" spans="1:10" x14ac:dyDescent="0.3">
      <c r="A1650" s="2">
        <v>244</v>
      </c>
      <c r="B1650">
        <f t="shared" si="226"/>
        <v>0</v>
      </c>
      <c r="C1650">
        <f t="shared" si="227"/>
        <v>0</v>
      </c>
      <c r="D1650">
        <f t="shared" si="225"/>
        <v>1</v>
      </c>
      <c r="E1650">
        <f t="shared" si="228"/>
        <v>0</v>
      </c>
      <c r="F1650">
        <f t="shared" si="229"/>
        <v>0</v>
      </c>
      <c r="G1650">
        <f t="shared" si="230"/>
        <v>0</v>
      </c>
      <c r="H1650">
        <f t="shared" si="231"/>
        <v>0</v>
      </c>
      <c r="I1650">
        <f t="shared" si="232"/>
        <v>0</v>
      </c>
      <c r="J1650">
        <f t="shared" si="233"/>
        <v>0</v>
      </c>
    </row>
    <row r="1651" spans="1:10" x14ac:dyDescent="0.3">
      <c r="A1651" s="2">
        <v>244</v>
      </c>
      <c r="B1651">
        <f t="shared" si="226"/>
        <v>0</v>
      </c>
      <c r="C1651">
        <f t="shared" si="227"/>
        <v>0</v>
      </c>
      <c r="D1651">
        <f t="shared" si="225"/>
        <v>1</v>
      </c>
      <c r="E1651">
        <f t="shared" si="228"/>
        <v>0</v>
      </c>
      <c r="F1651">
        <f t="shared" si="229"/>
        <v>0</v>
      </c>
      <c r="G1651">
        <f t="shared" si="230"/>
        <v>0</v>
      </c>
      <c r="H1651">
        <f t="shared" si="231"/>
        <v>0</v>
      </c>
      <c r="I1651">
        <f t="shared" si="232"/>
        <v>0</v>
      </c>
      <c r="J1651">
        <f t="shared" si="233"/>
        <v>0</v>
      </c>
    </row>
    <row r="1652" spans="1:10" x14ac:dyDescent="0.3">
      <c r="A1652" s="2">
        <v>244</v>
      </c>
      <c r="B1652">
        <f t="shared" si="226"/>
        <v>0</v>
      </c>
      <c r="C1652">
        <f t="shared" si="227"/>
        <v>0</v>
      </c>
      <c r="D1652">
        <f t="shared" si="225"/>
        <v>1</v>
      </c>
      <c r="E1652">
        <f t="shared" si="228"/>
        <v>0</v>
      </c>
      <c r="F1652">
        <f t="shared" si="229"/>
        <v>0</v>
      </c>
      <c r="G1652">
        <f t="shared" si="230"/>
        <v>0</v>
      </c>
      <c r="H1652">
        <f t="shared" si="231"/>
        <v>0</v>
      </c>
      <c r="I1652">
        <f t="shared" si="232"/>
        <v>0</v>
      </c>
      <c r="J1652">
        <f t="shared" si="233"/>
        <v>0</v>
      </c>
    </row>
    <row r="1653" spans="1:10" x14ac:dyDescent="0.3">
      <c r="A1653" s="2">
        <v>245</v>
      </c>
      <c r="B1653">
        <f t="shared" si="226"/>
        <v>0</v>
      </c>
      <c r="C1653">
        <f t="shared" si="227"/>
        <v>0</v>
      </c>
      <c r="D1653">
        <f t="shared" si="225"/>
        <v>1</v>
      </c>
      <c r="E1653">
        <f t="shared" si="228"/>
        <v>0</v>
      </c>
      <c r="F1653">
        <f t="shared" si="229"/>
        <v>0</v>
      </c>
      <c r="G1653">
        <f t="shared" si="230"/>
        <v>0</v>
      </c>
      <c r="H1653">
        <f t="shared" si="231"/>
        <v>0</v>
      </c>
      <c r="I1653">
        <f t="shared" si="232"/>
        <v>0</v>
      </c>
      <c r="J1653">
        <f t="shared" si="233"/>
        <v>0</v>
      </c>
    </row>
    <row r="1654" spans="1:10" x14ac:dyDescent="0.3">
      <c r="A1654" s="2">
        <v>245</v>
      </c>
      <c r="B1654">
        <f t="shared" si="226"/>
        <v>0</v>
      </c>
      <c r="C1654">
        <f t="shared" si="227"/>
        <v>0</v>
      </c>
      <c r="D1654">
        <f t="shared" si="225"/>
        <v>1</v>
      </c>
      <c r="E1654">
        <f t="shared" si="228"/>
        <v>0</v>
      </c>
      <c r="F1654">
        <f t="shared" si="229"/>
        <v>0</v>
      </c>
      <c r="G1654">
        <f t="shared" si="230"/>
        <v>0</v>
      </c>
      <c r="H1654">
        <f t="shared" si="231"/>
        <v>0</v>
      </c>
      <c r="I1654">
        <f t="shared" si="232"/>
        <v>0</v>
      </c>
      <c r="J1654">
        <f t="shared" si="233"/>
        <v>0</v>
      </c>
    </row>
    <row r="1655" spans="1:10" x14ac:dyDescent="0.3">
      <c r="A1655" s="2">
        <v>245</v>
      </c>
      <c r="B1655">
        <f t="shared" si="226"/>
        <v>0</v>
      </c>
      <c r="C1655">
        <f t="shared" si="227"/>
        <v>0</v>
      </c>
      <c r="D1655">
        <f t="shared" si="225"/>
        <v>1</v>
      </c>
      <c r="E1655">
        <f t="shared" si="228"/>
        <v>0</v>
      </c>
      <c r="F1655">
        <f t="shared" si="229"/>
        <v>0</v>
      </c>
      <c r="G1655">
        <f t="shared" si="230"/>
        <v>0</v>
      </c>
      <c r="H1655">
        <f t="shared" si="231"/>
        <v>0</v>
      </c>
      <c r="I1655">
        <f t="shared" si="232"/>
        <v>0</v>
      </c>
      <c r="J1655">
        <f t="shared" si="233"/>
        <v>0</v>
      </c>
    </row>
    <row r="1656" spans="1:10" x14ac:dyDescent="0.3">
      <c r="A1656" s="2">
        <v>245</v>
      </c>
      <c r="B1656">
        <f t="shared" si="226"/>
        <v>0</v>
      </c>
      <c r="C1656">
        <f t="shared" si="227"/>
        <v>0</v>
      </c>
      <c r="D1656">
        <f t="shared" si="225"/>
        <v>1</v>
      </c>
      <c r="E1656">
        <f t="shared" si="228"/>
        <v>0</v>
      </c>
      <c r="F1656">
        <f t="shared" si="229"/>
        <v>0</v>
      </c>
      <c r="G1656">
        <f t="shared" si="230"/>
        <v>0</v>
      </c>
      <c r="H1656">
        <f t="shared" si="231"/>
        <v>0</v>
      </c>
      <c r="I1656">
        <f t="shared" si="232"/>
        <v>0</v>
      </c>
      <c r="J1656">
        <f t="shared" si="233"/>
        <v>0</v>
      </c>
    </row>
    <row r="1657" spans="1:10" x14ac:dyDescent="0.3">
      <c r="A1657" s="2">
        <v>246</v>
      </c>
      <c r="B1657">
        <f t="shared" si="226"/>
        <v>0</v>
      </c>
      <c r="C1657">
        <f t="shared" si="227"/>
        <v>0</v>
      </c>
      <c r="D1657">
        <f t="shared" si="225"/>
        <v>1</v>
      </c>
      <c r="E1657">
        <f t="shared" si="228"/>
        <v>0</v>
      </c>
      <c r="F1657">
        <f t="shared" si="229"/>
        <v>0</v>
      </c>
      <c r="G1657">
        <f t="shared" si="230"/>
        <v>0</v>
      </c>
      <c r="H1657">
        <f t="shared" si="231"/>
        <v>0</v>
      </c>
      <c r="I1657">
        <f t="shared" si="232"/>
        <v>0</v>
      </c>
      <c r="J1657">
        <f t="shared" si="233"/>
        <v>0</v>
      </c>
    </row>
    <row r="1658" spans="1:10" x14ac:dyDescent="0.3">
      <c r="A1658" s="2">
        <v>246</v>
      </c>
      <c r="B1658">
        <f t="shared" si="226"/>
        <v>0</v>
      </c>
      <c r="C1658">
        <f t="shared" si="227"/>
        <v>0</v>
      </c>
      <c r="D1658">
        <f t="shared" si="225"/>
        <v>1</v>
      </c>
      <c r="E1658">
        <f t="shared" si="228"/>
        <v>0</v>
      </c>
      <c r="F1658">
        <f t="shared" si="229"/>
        <v>0</v>
      </c>
      <c r="G1658">
        <f t="shared" si="230"/>
        <v>0</v>
      </c>
      <c r="H1658">
        <f t="shared" si="231"/>
        <v>0</v>
      </c>
      <c r="I1658">
        <f t="shared" si="232"/>
        <v>0</v>
      </c>
      <c r="J1658">
        <f t="shared" si="233"/>
        <v>0</v>
      </c>
    </row>
    <row r="1659" spans="1:10" x14ac:dyDescent="0.3">
      <c r="A1659" s="2">
        <v>246</v>
      </c>
      <c r="B1659">
        <f t="shared" si="226"/>
        <v>0</v>
      </c>
      <c r="C1659">
        <f t="shared" si="227"/>
        <v>0</v>
      </c>
      <c r="D1659">
        <f t="shared" si="225"/>
        <v>1</v>
      </c>
      <c r="E1659">
        <f t="shared" si="228"/>
        <v>0</v>
      </c>
      <c r="F1659">
        <f t="shared" si="229"/>
        <v>0</v>
      </c>
      <c r="G1659">
        <f t="shared" si="230"/>
        <v>0</v>
      </c>
      <c r="H1659">
        <f t="shared" si="231"/>
        <v>0</v>
      </c>
      <c r="I1659">
        <f t="shared" si="232"/>
        <v>0</v>
      </c>
      <c r="J1659">
        <f t="shared" si="233"/>
        <v>0</v>
      </c>
    </row>
    <row r="1660" spans="1:10" x14ac:dyDescent="0.3">
      <c r="A1660" s="2">
        <v>247</v>
      </c>
      <c r="B1660">
        <f t="shared" si="226"/>
        <v>0</v>
      </c>
      <c r="C1660">
        <f t="shared" si="227"/>
        <v>0</v>
      </c>
      <c r="D1660">
        <f t="shared" si="225"/>
        <v>1</v>
      </c>
      <c r="E1660">
        <f t="shared" si="228"/>
        <v>0</v>
      </c>
      <c r="F1660">
        <f t="shared" si="229"/>
        <v>0</v>
      </c>
      <c r="G1660">
        <f t="shared" si="230"/>
        <v>0</v>
      </c>
      <c r="H1660">
        <f t="shared" si="231"/>
        <v>0</v>
      </c>
      <c r="I1660">
        <f t="shared" si="232"/>
        <v>0</v>
      </c>
      <c r="J1660">
        <f t="shared" si="233"/>
        <v>0</v>
      </c>
    </row>
    <row r="1661" spans="1:10" x14ac:dyDescent="0.3">
      <c r="A1661" s="2">
        <v>247</v>
      </c>
      <c r="B1661">
        <f t="shared" si="226"/>
        <v>0</v>
      </c>
      <c r="C1661">
        <f t="shared" si="227"/>
        <v>0</v>
      </c>
      <c r="D1661">
        <f t="shared" si="225"/>
        <v>1</v>
      </c>
      <c r="E1661">
        <f t="shared" si="228"/>
        <v>0</v>
      </c>
      <c r="F1661">
        <f t="shared" si="229"/>
        <v>0</v>
      </c>
      <c r="G1661">
        <f t="shared" si="230"/>
        <v>0</v>
      </c>
      <c r="H1661">
        <f t="shared" si="231"/>
        <v>0</v>
      </c>
      <c r="I1661">
        <f t="shared" si="232"/>
        <v>0</v>
      </c>
      <c r="J1661">
        <f t="shared" si="233"/>
        <v>0</v>
      </c>
    </row>
    <row r="1662" spans="1:10" x14ac:dyDescent="0.3">
      <c r="A1662" s="2">
        <v>247</v>
      </c>
      <c r="B1662">
        <f t="shared" si="226"/>
        <v>0</v>
      </c>
      <c r="C1662">
        <f t="shared" si="227"/>
        <v>0</v>
      </c>
      <c r="D1662">
        <f t="shared" si="225"/>
        <v>1</v>
      </c>
      <c r="E1662">
        <f t="shared" si="228"/>
        <v>0</v>
      </c>
      <c r="F1662">
        <f t="shared" si="229"/>
        <v>0</v>
      </c>
      <c r="G1662">
        <f t="shared" si="230"/>
        <v>0</v>
      </c>
      <c r="H1662">
        <f t="shared" si="231"/>
        <v>0</v>
      </c>
      <c r="I1662">
        <f t="shared" si="232"/>
        <v>0</v>
      </c>
      <c r="J1662">
        <f t="shared" si="233"/>
        <v>0</v>
      </c>
    </row>
    <row r="1663" spans="1:10" x14ac:dyDescent="0.3">
      <c r="A1663" s="2">
        <v>247</v>
      </c>
      <c r="B1663">
        <f t="shared" si="226"/>
        <v>0</v>
      </c>
      <c r="C1663">
        <f t="shared" si="227"/>
        <v>0</v>
      </c>
      <c r="D1663">
        <f t="shared" si="225"/>
        <v>1</v>
      </c>
      <c r="E1663">
        <f t="shared" si="228"/>
        <v>0</v>
      </c>
      <c r="F1663">
        <f t="shared" si="229"/>
        <v>0</v>
      </c>
      <c r="G1663">
        <f t="shared" si="230"/>
        <v>0</v>
      </c>
      <c r="H1663">
        <f t="shared" si="231"/>
        <v>0</v>
      </c>
      <c r="I1663">
        <f t="shared" si="232"/>
        <v>0</v>
      </c>
      <c r="J1663">
        <f t="shared" si="233"/>
        <v>0</v>
      </c>
    </row>
    <row r="1664" spans="1:10" x14ac:dyDescent="0.3">
      <c r="A1664" s="2">
        <v>247</v>
      </c>
      <c r="B1664">
        <f t="shared" si="226"/>
        <v>0</v>
      </c>
      <c r="C1664">
        <f t="shared" si="227"/>
        <v>0</v>
      </c>
      <c r="D1664">
        <f t="shared" si="225"/>
        <v>1</v>
      </c>
      <c r="E1664">
        <f t="shared" si="228"/>
        <v>0</v>
      </c>
      <c r="F1664">
        <f t="shared" si="229"/>
        <v>0</v>
      </c>
      <c r="G1664">
        <f t="shared" si="230"/>
        <v>0</v>
      </c>
      <c r="H1664">
        <f t="shared" si="231"/>
        <v>0</v>
      </c>
      <c r="I1664">
        <f t="shared" si="232"/>
        <v>0</v>
      </c>
      <c r="J1664">
        <f t="shared" si="233"/>
        <v>0</v>
      </c>
    </row>
    <row r="1665" spans="1:10" x14ac:dyDescent="0.3">
      <c r="A1665" s="2">
        <v>247</v>
      </c>
      <c r="B1665">
        <f t="shared" si="226"/>
        <v>0</v>
      </c>
      <c r="C1665">
        <f t="shared" si="227"/>
        <v>0</v>
      </c>
      <c r="D1665">
        <f t="shared" ref="D1665:D1728" si="234" xml:space="preserve"> IF(AND(100&lt;A1665, A1665&lt;301), 1, 0)</f>
        <v>1</v>
      </c>
      <c r="E1665">
        <f t="shared" si="228"/>
        <v>0</v>
      </c>
      <c r="F1665">
        <f t="shared" si="229"/>
        <v>0</v>
      </c>
      <c r="G1665">
        <f t="shared" si="230"/>
        <v>0</v>
      </c>
      <c r="H1665">
        <f t="shared" si="231"/>
        <v>0</v>
      </c>
      <c r="I1665">
        <f t="shared" si="232"/>
        <v>0</v>
      </c>
      <c r="J1665">
        <f t="shared" si="233"/>
        <v>0</v>
      </c>
    </row>
    <row r="1666" spans="1:10" x14ac:dyDescent="0.3">
      <c r="A1666" s="2">
        <v>247</v>
      </c>
      <c r="B1666">
        <f t="shared" ref="B1666:B1729" si="235" xml:space="preserve"> IF(A1666&lt;51, 1, 0)</f>
        <v>0</v>
      </c>
      <c r="C1666">
        <f t="shared" ref="C1666:C1729" si="236" xml:space="preserve"> IF(AND(50&lt;A1666, A1666&lt;101), 1, 0)</f>
        <v>0</v>
      </c>
      <c r="D1666">
        <f t="shared" si="234"/>
        <v>1</v>
      </c>
      <c r="E1666">
        <f t="shared" ref="E1666:E1729" si="237" xml:space="preserve"> IF(AND(300&lt;A1666, A1666&lt;501), 1, 0)</f>
        <v>0</v>
      </c>
      <c r="F1666">
        <f t="shared" ref="F1666:F1729" si="238" xml:space="preserve"> IF(AND(500&lt;A1666, A1666&lt;701), 1, 0)</f>
        <v>0</v>
      </c>
      <c r="G1666">
        <f t="shared" ref="G1666:G1729" si="239" xml:space="preserve"> IF(AND(700&lt;A1666, A1666&lt;901), 1, 0)</f>
        <v>0</v>
      </c>
      <c r="H1666">
        <f t="shared" ref="H1666:H1729" si="240" xml:space="preserve"> IF(AND(900&lt;A1666, A1666&lt;1101), 1, 0)</f>
        <v>0</v>
      </c>
      <c r="I1666">
        <f t="shared" ref="I1666:I1729" si="241" xml:space="preserve"> IF(AND(1100&lt;A1666, A1666&lt;2000), 1, 0)</f>
        <v>0</v>
      </c>
      <c r="J1666">
        <f t="shared" ref="J1666:J1729" si="242" xml:space="preserve"> IF(AND(2000&lt;A1666, A1666&lt;4000), 1, 0)</f>
        <v>0</v>
      </c>
    </row>
    <row r="1667" spans="1:10" x14ac:dyDescent="0.3">
      <c r="A1667" s="2">
        <v>248</v>
      </c>
      <c r="B1667">
        <f t="shared" si="235"/>
        <v>0</v>
      </c>
      <c r="C1667">
        <f t="shared" si="236"/>
        <v>0</v>
      </c>
      <c r="D1667">
        <f t="shared" si="234"/>
        <v>1</v>
      </c>
      <c r="E1667">
        <f t="shared" si="237"/>
        <v>0</v>
      </c>
      <c r="F1667">
        <f t="shared" si="238"/>
        <v>0</v>
      </c>
      <c r="G1667">
        <f t="shared" si="239"/>
        <v>0</v>
      </c>
      <c r="H1667">
        <f t="shared" si="240"/>
        <v>0</v>
      </c>
      <c r="I1667">
        <f t="shared" si="241"/>
        <v>0</v>
      </c>
      <c r="J1667">
        <f t="shared" si="242"/>
        <v>0</v>
      </c>
    </row>
    <row r="1668" spans="1:10" x14ac:dyDescent="0.3">
      <c r="A1668" s="2">
        <v>248</v>
      </c>
      <c r="B1668">
        <f t="shared" si="235"/>
        <v>0</v>
      </c>
      <c r="C1668">
        <f t="shared" si="236"/>
        <v>0</v>
      </c>
      <c r="D1668">
        <f t="shared" si="234"/>
        <v>1</v>
      </c>
      <c r="E1668">
        <f t="shared" si="237"/>
        <v>0</v>
      </c>
      <c r="F1668">
        <f t="shared" si="238"/>
        <v>0</v>
      </c>
      <c r="G1668">
        <f t="shared" si="239"/>
        <v>0</v>
      </c>
      <c r="H1668">
        <f t="shared" si="240"/>
        <v>0</v>
      </c>
      <c r="I1668">
        <f t="shared" si="241"/>
        <v>0</v>
      </c>
      <c r="J1668">
        <f t="shared" si="242"/>
        <v>0</v>
      </c>
    </row>
    <row r="1669" spans="1:10" x14ac:dyDescent="0.3">
      <c r="A1669" s="2">
        <v>248</v>
      </c>
      <c r="B1669">
        <f t="shared" si="235"/>
        <v>0</v>
      </c>
      <c r="C1669">
        <f t="shared" si="236"/>
        <v>0</v>
      </c>
      <c r="D1669">
        <f t="shared" si="234"/>
        <v>1</v>
      </c>
      <c r="E1669">
        <f t="shared" si="237"/>
        <v>0</v>
      </c>
      <c r="F1669">
        <f t="shared" si="238"/>
        <v>0</v>
      </c>
      <c r="G1669">
        <f t="shared" si="239"/>
        <v>0</v>
      </c>
      <c r="H1669">
        <f t="shared" si="240"/>
        <v>0</v>
      </c>
      <c r="I1669">
        <f t="shared" si="241"/>
        <v>0</v>
      </c>
      <c r="J1669">
        <f t="shared" si="242"/>
        <v>0</v>
      </c>
    </row>
    <row r="1670" spans="1:10" x14ac:dyDescent="0.3">
      <c r="A1670" s="2">
        <v>248</v>
      </c>
      <c r="B1670">
        <f t="shared" si="235"/>
        <v>0</v>
      </c>
      <c r="C1670">
        <f t="shared" si="236"/>
        <v>0</v>
      </c>
      <c r="D1670">
        <f t="shared" si="234"/>
        <v>1</v>
      </c>
      <c r="E1670">
        <f t="shared" si="237"/>
        <v>0</v>
      </c>
      <c r="F1670">
        <f t="shared" si="238"/>
        <v>0</v>
      </c>
      <c r="G1670">
        <f t="shared" si="239"/>
        <v>0</v>
      </c>
      <c r="H1670">
        <f t="shared" si="240"/>
        <v>0</v>
      </c>
      <c r="I1670">
        <f t="shared" si="241"/>
        <v>0</v>
      </c>
      <c r="J1670">
        <f t="shared" si="242"/>
        <v>0</v>
      </c>
    </row>
    <row r="1671" spans="1:10" x14ac:dyDescent="0.3">
      <c r="A1671" s="2">
        <v>249</v>
      </c>
      <c r="B1671">
        <f t="shared" si="235"/>
        <v>0</v>
      </c>
      <c r="C1671">
        <f t="shared" si="236"/>
        <v>0</v>
      </c>
      <c r="D1671">
        <f t="shared" si="234"/>
        <v>1</v>
      </c>
      <c r="E1671">
        <f t="shared" si="237"/>
        <v>0</v>
      </c>
      <c r="F1671">
        <f t="shared" si="238"/>
        <v>0</v>
      </c>
      <c r="G1671">
        <f t="shared" si="239"/>
        <v>0</v>
      </c>
      <c r="H1671">
        <f t="shared" si="240"/>
        <v>0</v>
      </c>
      <c r="I1671">
        <f t="shared" si="241"/>
        <v>0</v>
      </c>
      <c r="J1671">
        <f t="shared" si="242"/>
        <v>0</v>
      </c>
    </row>
    <row r="1672" spans="1:10" x14ac:dyDescent="0.3">
      <c r="A1672" s="2">
        <v>249</v>
      </c>
      <c r="B1672">
        <f t="shared" si="235"/>
        <v>0</v>
      </c>
      <c r="C1672">
        <f t="shared" si="236"/>
        <v>0</v>
      </c>
      <c r="D1672">
        <f t="shared" si="234"/>
        <v>1</v>
      </c>
      <c r="E1672">
        <f t="shared" si="237"/>
        <v>0</v>
      </c>
      <c r="F1672">
        <f t="shared" si="238"/>
        <v>0</v>
      </c>
      <c r="G1672">
        <f t="shared" si="239"/>
        <v>0</v>
      </c>
      <c r="H1672">
        <f t="shared" si="240"/>
        <v>0</v>
      </c>
      <c r="I1672">
        <f t="shared" si="241"/>
        <v>0</v>
      </c>
      <c r="J1672">
        <f t="shared" si="242"/>
        <v>0</v>
      </c>
    </row>
    <row r="1673" spans="1:10" x14ac:dyDescent="0.3">
      <c r="A1673" s="2">
        <v>249</v>
      </c>
      <c r="B1673">
        <f t="shared" si="235"/>
        <v>0</v>
      </c>
      <c r="C1673">
        <f t="shared" si="236"/>
        <v>0</v>
      </c>
      <c r="D1673">
        <f t="shared" si="234"/>
        <v>1</v>
      </c>
      <c r="E1673">
        <f t="shared" si="237"/>
        <v>0</v>
      </c>
      <c r="F1673">
        <f t="shared" si="238"/>
        <v>0</v>
      </c>
      <c r="G1673">
        <f t="shared" si="239"/>
        <v>0</v>
      </c>
      <c r="H1673">
        <f t="shared" si="240"/>
        <v>0</v>
      </c>
      <c r="I1673">
        <f t="shared" si="241"/>
        <v>0</v>
      </c>
      <c r="J1673">
        <f t="shared" si="242"/>
        <v>0</v>
      </c>
    </row>
    <row r="1674" spans="1:10" x14ac:dyDescent="0.3">
      <c r="A1674" s="2">
        <v>249</v>
      </c>
      <c r="B1674">
        <f t="shared" si="235"/>
        <v>0</v>
      </c>
      <c r="C1674">
        <f t="shared" si="236"/>
        <v>0</v>
      </c>
      <c r="D1674">
        <f t="shared" si="234"/>
        <v>1</v>
      </c>
      <c r="E1674">
        <f t="shared" si="237"/>
        <v>0</v>
      </c>
      <c r="F1674">
        <f t="shared" si="238"/>
        <v>0</v>
      </c>
      <c r="G1674">
        <f t="shared" si="239"/>
        <v>0</v>
      </c>
      <c r="H1674">
        <f t="shared" si="240"/>
        <v>0</v>
      </c>
      <c r="I1674">
        <f t="shared" si="241"/>
        <v>0</v>
      </c>
      <c r="J1674">
        <f t="shared" si="242"/>
        <v>0</v>
      </c>
    </row>
    <row r="1675" spans="1:10" x14ac:dyDescent="0.3">
      <c r="A1675" s="2">
        <v>249</v>
      </c>
      <c r="B1675">
        <f t="shared" si="235"/>
        <v>0</v>
      </c>
      <c r="C1675">
        <f t="shared" si="236"/>
        <v>0</v>
      </c>
      <c r="D1675">
        <f t="shared" si="234"/>
        <v>1</v>
      </c>
      <c r="E1675">
        <f t="shared" si="237"/>
        <v>0</v>
      </c>
      <c r="F1675">
        <f t="shared" si="238"/>
        <v>0</v>
      </c>
      <c r="G1675">
        <f t="shared" si="239"/>
        <v>0</v>
      </c>
      <c r="H1675">
        <f t="shared" si="240"/>
        <v>0</v>
      </c>
      <c r="I1675">
        <f t="shared" si="241"/>
        <v>0</v>
      </c>
      <c r="J1675">
        <f t="shared" si="242"/>
        <v>0</v>
      </c>
    </row>
    <row r="1676" spans="1:10" x14ac:dyDescent="0.3">
      <c r="A1676" s="2">
        <v>249</v>
      </c>
      <c r="B1676">
        <f t="shared" si="235"/>
        <v>0</v>
      </c>
      <c r="C1676">
        <f t="shared" si="236"/>
        <v>0</v>
      </c>
      <c r="D1676">
        <f t="shared" si="234"/>
        <v>1</v>
      </c>
      <c r="E1676">
        <f t="shared" si="237"/>
        <v>0</v>
      </c>
      <c r="F1676">
        <f t="shared" si="238"/>
        <v>0</v>
      </c>
      <c r="G1676">
        <f t="shared" si="239"/>
        <v>0</v>
      </c>
      <c r="H1676">
        <f t="shared" si="240"/>
        <v>0</v>
      </c>
      <c r="I1676">
        <f t="shared" si="241"/>
        <v>0</v>
      </c>
      <c r="J1676">
        <f t="shared" si="242"/>
        <v>0</v>
      </c>
    </row>
    <row r="1677" spans="1:10" x14ac:dyDescent="0.3">
      <c r="A1677" s="2">
        <v>249</v>
      </c>
      <c r="B1677">
        <f t="shared" si="235"/>
        <v>0</v>
      </c>
      <c r="C1677">
        <f t="shared" si="236"/>
        <v>0</v>
      </c>
      <c r="D1677">
        <f t="shared" si="234"/>
        <v>1</v>
      </c>
      <c r="E1677">
        <f t="shared" si="237"/>
        <v>0</v>
      </c>
      <c r="F1677">
        <f t="shared" si="238"/>
        <v>0</v>
      </c>
      <c r="G1677">
        <f t="shared" si="239"/>
        <v>0</v>
      </c>
      <c r="H1677">
        <f t="shared" si="240"/>
        <v>0</v>
      </c>
      <c r="I1677">
        <f t="shared" si="241"/>
        <v>0</v>
      </c>
      <c r="J1677">
        <f t="shared" si="242"/>
        <v>0</v>
      </c>
    </row>
    <row r="1678" spans="1:10" x14ac:dyDescent="0.3">
      <c r="A1678" s="2">
        <v>250</v>
      </c>
      <c r="B1678">
        <f t="shared" si="235"/>
        <v>0</v>
      </c>
      <c r="C1678">
        <f t="shared" si="236"/>
        <v>0</v>
      </c>
      <c r="D1678">
        <f t="shared" si="234"/>
        <v>1</v>
      </c>
      <c r="E1678">
        <f t="shared" si="237"/>
        <v>0</v>
      </c>
      <c r="F1678">
        <f t="shared" si="238"/>
        <v>0</v>
      </c>
      <c r="G1678">
        <f t="shared" si="239"/>
        <v>0</v>
      </c>
      <c r="H1678">
        <f t="shared" si="240"/>
        <v>0</v>
      </c>
      <c r="I1678">
        <f t="shared" si="241"/>
        <v>0</v>
      </c>
      <c r="J1678">
        <f t="shared" si="242"/>
        <v>0</v>
      </c>
    </row>
    <row r="1679" spans="1:10" x14ac:dyDescent="0.3">
      <c r="A1679" s="2">
        <v>250</v>
      </c>
      <c r="B1679">
        <f t="shared" si="235"/>
        <v>0</v>
      </c>
      <c r="C1679">
        <f t="shared" si="236"/>
        <v>0</v>
      </c>
      <c r="D1679">
        <f t="shared" si="234"/>
        <v>1</v>
      </c>
      <c r="E1679">
        <f t="shared" si="237"/>
        <v>0</v>
      </c>
      <c r="F1679">
        <f t="shared" si="238"/>
        <v>0</v>
      </c>
      <c r="G1679">
        <f t="shared" si="239"/>
        <v>0</v>
      </c>
      <c r="H1679">
        <f t="shared" si="240"/>
        <v>0</v>
      </c>
      <c r="I1679">
        <f t="shared" si="241"/>
        <v>0</v>
      </c>
      <c r="J1679">
        <f t="shared" si="242"/>
        <v>0</v>
      </c>
    </row>
    <row r="1680" spans="1:10" x14ac:dyDescent="0.3">
      <c r="A1680" s="2">
        <v>250</v>
      </c>
      <c r="B1680">
        <f t="shared" si="235"/>
        <v>0</v>
      </c>
      <c r="C1680">
        <f t="shared" si="236"/>
        <v>0</v>
      </c>
      <c r="D1680">
        <f t="shared" si="234"/>
        <v>1</v>
      </c>
      <c r="E1680">
        <f t="shared" si="237"/>
        <v>0</v>
      </c>
      <c r="F1680">
        <f t="shared" si="238"/>
        <v>0</v>
      </c>
      <c r="G1680">
        <f t="shared" si="239"/>
        <v>0</v>
      </c>
      <c r="H1680">
        <f t="shared" si="240"/>
        <v>0</v>
      </c>
      <c r="I1680">
        <f t="shared" si="241"/>
        <v>0</v>
      </c>
      <c r="J1680">
        <f t="shared" si="242"/>
        <v>0</v>
      </c>
    </row>
    <row r="1681" spans="1:10" x14ac:dyDescent="0.3">
      <c r="A1681" s="2">
        <v>250</v>
      </c>
      <c r="B1681">
        <f t="shared" si="235"/>
        <v>0</v>
      </c>
      <c r="C1681">
        <f t="shared" si="236"/>
        <v>0</v>
      </c>
      <c r="D1681">
        <f t="shared" si="234"/>
        <v>1</v>
      </c>
      <c r="E1681">
        <f t="shared" si="237"/>
        <v>0</v>
      </c>
      <c r="F1681">
        <f t="shared" si="238"/>
        <v>0</v>
      </c>
      <c r="G1681">
        <f t="shared" si="239"/>
        <v>0</v>
      </c>
      <c r="H1681">
        <f t="shared" si="240"/>
        <v>0</v>
      </c>
      <c r="I1681">
        <f t="shared" si="241"/>
        <v>0</v>
      </c>
      <c r="J1681">
        <f t="shared" si="242"/>
        <v>0</v>
      </c>
    </row>
    <row r="1682" spans="1:10" x14ac:dyDescent="0.3">
      <c r="A1682" s="2">
        <v>250</v>
      </c>
      <c r="B1682">
        <f t="shared" si="235"/>
        <v>0</v>
      </c>
      <c r="C1682">
        <f t="shared" si="236"/>
        <v>0</v>
      </c>
      <c r="D1682">
        <f t="shared" si="234"/>
        <v>1</v>
      </c>
      <c r="E1682">
        <f t="shared" si="237"/>
        <v>0</v>
      </c>
      <c r="F1682">
        <f t="shared" si="238"/>
        <v>0</v>
      </c>
      <c r="G1682">
        <f t="shared" si="239"/>
        <v>0</v>
      </c>
      <c r="H1682">
        <f t="shared" si="240"/>
        <v>0</v>
      </c>
      <c r="I1682">
        <f t="shared" si="241"/>
        <v>0</v>
      </c>
      <c r="J1682">
        <f t="shared" si="242"/>
        <v>0</v>
      </c>
    </row>
    <row r="1683" spans="1:10" x14ac:dyDescent="0.3">
      <c r="A1683" s="2">
        <v>250</v>
      </c>
      <c r="B1683">
        <f t="shared" si="235"/>
        <v>0</v>
      </c>
      <c r="C1683">
        <f t="shared" si="236"/>
        <v>0</v>
      </c>
      <c r="D1683">
        <f t="shared" si="234"/>
        <v>1</v>
      </c>
      <c r="E1683">
        <f t="shared" si="237"/>
        <v>0</v>
      </c>
      <c r="F1683">
        <f t="shared" si="238"/>
        <v>0</v>
      </c>
      <c r="G1683">
        <f t="shared" si="239"/>
        <v>0</v>
      </c>
      <c r="H1683">
        <f t="shared" si="240"/>
        <v>0</v>
      </c>
      <c r="I1683">
        <f t="shared" si="241"/>
        <v>0</v>
      </c>
      <c r="J1683">
        <f t="shared" si="242"/>
        <v>0</v>
      </c>
    </row>
    <row r="1684" spans="1:10" x14ac:dyDescent="0.3">
      <c r="A1684" s="2">
        <v>250</v>
      </c>
      <c r="B1684">
        <f t="shared" si="235"/>
        <v>0</v>
      </c>
      <c r="C1684">
        <f t="shared" si="236"/>
        <v>0</v>
      </c>
      <c r="D1684">
        <f t="shared" si="234"/>
        <v>1</v>
      </c>
      <c r="E1684">
        <f t="shared" si="237"/>
        <v>0</v>
      </c>
      <c r="F1684">
        <f t="shared" si="238"/>
        <v>0</v>
      </c>
      <c r="G1684">
        <f t="shared" si="239"/>
        <v>0</v>
      </c>
      <c r="H1684">
        <f t="shared" si="240"/>
        <v>0</v>
      </c>
      <c r="I1684">
        <f t="shared" si="241"/>
        <v>0</v>
      </c>
      <c r="J1684">
        <f t="shared" si="242"/>
        <v>0</v>
      </c>
    </row>
    <row r="1685" spans="1:10" x14ac:dyDescent="0.3">
      <c r="A1685" s="2">
        <v>250</v>
      </c>
      <c r="B1685">
        <f t="shared" si="235"/>
        <v>0</v>
      </c>
      <c r="C1685">
        <f t="shared" si="236"/>
        <v>0</v>
      </c>
      <c r="D1685">
        <f t="shared" si="234"/>
        <v>1</v>
      </c>
      <c r="E1685">
        <f t="shared" si="237"/>
        <v>0</v>
      </c>
      <c r="F1685">
        <f t="shared" si="238"/>
        <v>0</v>
      </c>
      <c r="G1685">
        <f t="shared" si="239"/>
        <v>0</v>
      </c>
      <c r="H1685">
        <f t="shared" si="240"/>
        <v>0</v>
      </c>
      <c r="I1685">
        <f t="shared" si="241"/>
        <v>0</v>
      </c>
      <c r="J1685">
        <f t="shared" si="242"/>
        <v>0</v>
      </c>
    </row>
    <row r="1686" spans="1:10" x14ac:dyDescent="0.3">
      <c r="A1686" s="2">
        <v>250</v>
      </c>
      <c r="B1686">
        <f t="shared" si="235"/>
        <v>0</v>
      </c>
      <c r="C1686">
        <f t="shared" si="236"/>
        <v>0</v>
      </c>
      <c r="D1686">
        <f t="shared" si="234"/>
        <v>1</v>
      </c>
      <c r="E1686">
        <f t="shared" si="237"/>
        <v>0</v>
      </c>
      <c r="F1686">
        <f t="shared" si="238"/>
        <v>0</v>
      </c>
      <c r="G1686">
        <f t="shared" si="239"/>
        <v>0</v>
      </c>
      <c r="H1686">
        <f t="shared" si="240"/>
        <v>0</v>
      </c>
      <c r="I1686">
        <f t="shared" si="241"/>
        <v>0</v>
      </c>
      <c r="J1686">
        <f t="shared" si="242"/>
        <v>0</v>
      </c>
    </row>
    <row r="1687" spans="1:10" x14ac:dyDescent="0.3">
      <c r="A1687" s="2">
        <v>250</v>
      </c>
      <c r="B1687">
        <f t="shared" si="235"/>
        <v>0</v>
      </c>
      <c r="C1687">
        <f t="shared" si="236"/>
        <v>0</v>
      </c>
      <c r="D1687">
        <f t="shared" si="234"/>
        <v>1</v>
      </c>
      <c r="E1687">
        <f t="shared" si="237"/>
        <v>0</v>
      </c>
      <c r="F1687">
        <f t="shared" si="238"/>
        <v>0</v>
      </c>
      <c r="G1687">
        <f t="shared" si="239"/>
        <v>0</v>
      </c>
      <c r="H1687">
        <f t="shared" si="240"/>
        <v>0</v>
      </c>
      <c r="I1687">
        <f t="shared" si="241"/>
        <v>0</v>
      </c>
      <c r="J1687">
        <f t="shared" si="242"/>
        <v>0</v>
      </c>
    </row>
    <row r="1688" spans="1:10" x14ac:dyDescent="0.3">
      <c r="A1688" s="2">
        <v>250</v>
      </c>
      <c r="B1688">
        <f t="shared" si="235"/>
        <v>0</v>
      </c>
      <c r="C1688">
        <f t="shared" si="236"/>
        <v>0</v>
      </c>
      <c r="D1688">
        <f t="shared" si="234"/>
        <v>1</v>
      </c>
      <c r="E1688">
        <f t="shared" si="237"/>
        <v>0</v>
      </c>
      <c r="F1688">
        <f t="shared" si="238"/>
        <v>0</v>
      </c>
      <c r="G1688">
        <f t="shared" si="239"/>
        <v>0</v>
      </c>
      <c r="H1688">
        <f t="shared" si="240"/>
        <v>0</v>
      </c>
      <c r="I1688">
        <f t="shared" si="241"/>
        <v>0</v>
      </c>
      <c r="J1688">
        <f t="shared" si="242"/>
        <v>0</v>
      </c>
    </row>
    <row r="1689" spans="1:10" x14ac:dyDescent="0.3">
      <c r="A1689" s="2">
        <v>250</v>
      </c>
      <c r="B1689">
        <f t="shared" si="235"/>
        <v>0</v>
      </c>
      <c r="C1689">
        <f t="shared" si="236"/>
        <v>0</v>
      </c>
      <c r="D1689">
        <f t="shared" si="234"/>
        <v>1</v>
      </c>
      <c r="E1689">
        <f t="shared" si="237"/>
        <v>0</v>
      </c>
      <c r="F1689">
        <f t="shared" si="238"/>
        <v>0</v>
      </c>
      <c r="G1689">
        <f t="shared" si="239"/>
        <v>0</v>
      </c>
      <c r="H1689">
        <f t="shared" si="240"/>
        <v>0</v>
      </c>
      <c r="I1689">
        <f t="shared" si="241"/>
        <v>0</v>
      </c>
      <c r="J1689">
        <f t="shared" si="242"/>
        <v>0</v>
      </c>
    </row>
    <row r="1690" spans="1:10" x14ac:dyDescent="0.3">
      <c r="A1690" s="2">
        <v>250</v>
      </c>
      <c r="B1690">
        <f t="shared" si="235"/>
        <v>0</v>
      </c>
      <c r="C1690">
        <f t="shared" si="236"/>
        <v>0</v>
      </c>
      <c r="D1690">
        <f t="shared" si="234"/>
        <v>1</v>
      </c>
      <c r="E1690">
        <f t="shared" si="237"/>
        <v>0</v>
      </c>
      <c r="F1690">
        <f t="shared" si="238"/>
        <v>0</v>
      </c>
      <c r="G1690">
        <f t="shared" si="239"/>
        <v>0</v>
      </c>
      <c r="H1690">
        <f t="shared" si="240"/>
        <v>0</v>
      </c>
      <c r="I1690">
        <f t="shared" si="241"/>
        <v>0</v>
      </c>
      <c r="J1690">
        <f t="shared" si="242"/>
        <v>0</v>
      </c>
    </row>
    <row r="1691" spans="1:10" x14ac:dyDescent="0.3">
      <c r="A1691" s="2">
        <v>250</v>
      </c>
      <c r="B1691">
        <f t="shared" si="235"/>
        <v>0</v>
      </c>
      <c r="C1691">
        <f t="shared" si="236"/>
        <v>0</v>
      </c>
      <c r="D1691">
        <f t="shared" si="234"/>
        <v>1</v>
      </c>
      <c r="E1691">
        <f t="shared" si="237"/>
        <v>0</v>
      </c>
      <c r="F1691">
        <f t="shared" si="238"/>
        <v>0</v>
      </c>
      <c r="G1691">
        <f t="shared" si="239"/>
        <v>0</v>
      </c>
      <c r="H1691">
        <f t="shared" si="240"/>
        <v>0</v>
      </c>
      <c r="I1691">
        <f t="shared" si="241"/>
        <v>0</v>
      </c>
      <c r="J1691">
        <f t="shared" si="242"/>
        <v>0</v>
      </c>
    </row>
    <row r="1692" spans="1:10" x14ac:dyDescent="0.3">
      <c r="A1692" s="2">
        <v>250</v>
      </c>
      <c r="B1692">
        <f t="shared" si="235"/>
        <v>0</v>
      </c>
      <c r="C1692">
        <f t="shared" si="236"/>
        <v>0</v>
      </c>
      <c r="D1692">
        <f t="shared" si="234"/>
        <v>1</v>
      </c>
      <c r="E1692">
        <f t="shared" si="237"/>
        <v>0</v>
      </c>
      <c r="F1692">
        <f t="shared" si="238"/>
        <v>0</v>
      </c>
      <c r="G1692">
        <f t="shared" si="239"/>
        <v>0</v>
      </c>
      <c r="H1692">
        <f t="shared" si="240"/>
        <v>0</v>
      </c>
      <c r="I1692">
        <f t="shared" si="241"/>
        <v>0</v>
      </c>
      <c r="J1692">
        <f t="shared" si="242"/>
        <v>0</v>
      </c>
    </row>
    <row r="1693" spans="1:10" x14ac:dyDescent="0.3">
      <c r="A1693" s="2">
        <v>251</v>
      </c>
      <c r="B1693">
        <f t="shared" si="235"/>
        <v>0</v>
      </c>
      <c r="C1693">
        <f t="shared" si="236"/>
        <v>0</v>
      </c>
      <c r="D1693">
        <f t="shared" si="234"/>
        <v>1</v>
      </c>
      <c r="E1693">
        <f t="shared" si="237"/>
        <v>0</v>
      </c>
      <c r="F1693">
        <f t="shared" si="238"/>
        <v>0</v>
      </c>
      <c r="G1693">
        <f t="shared" si="239"/>
        <v>0</v>
      </c>
      <c r="H1693">
        <f t="shared" si="240"/>
        <v>0</v>
      </c>
      <c r="I1693">
        <f t="shared" si="241"/>
        <v>0</v>
      </c>
      <c r="J1693">
        <f t="shared" si="242"/>
        <v>0</v>
      </c>
    </row>
    <row r="1694" spans="1:10" x14ac:dyDescent="0.3">
      <c r="A1694" s="2">
        <v>251</v>
      </c>
      <c r="B1694">
        <f t="shared" si="235"/>
        <v>0</v>
      </c>
      <c r="C1694">
        <f t="shared" si="236"/>
        <v>0</v>
      </c>
      <c r="D1694">
        <f t="shared" si="234"/>
        <v>1</v>
      </c>
      <c r="E1694">
        <f t="shared" si="237"/>
        <v>0</v>
      </c>
      <c r="F1694">
        <f t="shared" si="238"/>
        <v>0</v>
      </c>
      <c r="G1694">
        <f t="shared" si="239"/>
        <v>0</v>
      </c>
      <c r="H1694">
        <f t="shared" si="240"/>
        <v>0</v>
      </c>
      <c r="I1694">
        <f t="shared" si="241"/>
        <v>0</v>
      </c>
      <c r="J1694">
        <f t="shared" si="242"/>
        <v>0</v>
      </c>
    </row>
    <row r="1695" spans="1:10" x14ac:dyDescent="0.3">
      <c r="A1695" s="2">
        <v>251</v>
      </c>
      <c r="B1695">
        <f t="shared" si="235"/>
        <v>0</v>
      </c>
      <c r="C1695">
        <f t="shared" si="236"/>
        <v>0</v>
      </c>
      <c r="D1695">
        <f t="shared" si="234"/>
        <v>1</v>
      </c>
      <c r="E1695">
        <f t="shared" si="237"/>
        <v>0</v>
      </c>
      <c r="F1695">
        <f t="shared" si="238"/>
        <v>0</v>
      </c>
      <c r="G1695">
        <f t="shared" si="239"/>
        <v>0</v>
      </c>
      <c r="H1695">
        <f t="shared" si="240"/>
        <v>0</v>
      </c>
      <c r="I1695">
        <f t="shared" si="241"/>
        <v>0</v>
      </c>
      <c r="J1695">
        <f t="shared" si="242"/>
        <v>0</v>
      </c>
    </row>
    <row r="1696" spans="1:10" x14ac:dyDescent="0.3">
      <c r="A1696" s="2">
        <v>251</v>
      </c>
      <c r="B1696">
        <f t="shared" si="235"/>
        <v>0</v>
      </c>
      <c r="C1696">
        <f t="shared" si="236"/>
        <v>0</v>
      </c>
      <c r="D1696">
        <f t="shared" si="234"/>
        <v>1</v>
      </c>
      <c r="E1696">
        <f t="shared" si="237"/>
        <v>0</v>
      </c>
      <c r="F1696">
        <f t="shared" si="238"/>
        <v>0</v>
      </c>
      <c r="G1696">
        <f t="shared" si="239"/>
        <v>0</v>
      </c>
      <c r="H1696">
        <f t="shared" si="240"/>
        <v>0</v>
      </c>
      <c r="I1696">
        <f t="shared" si="241"/>
        <v>0</v>
      </c>
      <c r="J1696">
        <f t="shared" si="242"/>
        <v>0</v>
      </c>
    </row>
    <row r="1697" spans="1:10" x14ac:dyDescent="0.3">
      <c r="A1697" s="2">
        <v>251</v>
      </c>
      <c r="B1697">
        <f t="shared" si="235"/>
        <v>0</v>
      </c>
      <c r="C1697">
        <f t="shared" si="236"/>
        <v>0</v>
      </c>
      <c r="D1697">
        <f t="shared" si="234"/>
        <v>1</v>
      </c>
      <c r="E1697">
        <f t="shared" si="237"/>
        <v>0</v>
      </c>
      <c r="F1697">
        <f t="shared" si="238"/>
        <v>0</v>
      </c>
      <c r="G1697">
        <f t="shared" si="239"/>
        <v>0</v>
      </c>
      <c r="H1697">
        <f t="shared" si="240"/>
        <v>0</v>
      </c>
      <c r="I1697">
        <f t="shared" si="241"/>
        <v>0</v>
      </c>
      <c r="J1697">
        <f t="shared" si="242"/>
        <v>0</v>
      </c>
    </row>
    <row r="1698" spans="1:10" x14ac:dyDescent="0.3">
      <c r="A1698" s="2">
        <v>251</v>
      </c>
      <c r="B1698">
        <f t="shared" si="235"/>
        <v>0</v>
      </c>
      <c r="C1698">
        <f t="shared" si="236"/>
        <v>0</v>
      </c>
      <c r="D1698">
        <f t="shared" si="234"/>
        <v>1</v>
      </c>
      <c r="E1698">
        <f t="shared" si="237"/>
        <v>0</v>
      </c>
      <c r="F1698">
        <f t="shared" si="238"/>
        <v>0</v>
      </c>
      <c r="G1698">
        <f t="shared" si="239"/>
        <v>0</v>
      </c>
      <c r="H1698">
        <f t="shared" si="240"/>
        <v>0</v>
      </c>
      <c r="I1698">
        <f t="shared" si="241"/>
        <v>0</v>
      </c>
      <c r="J1698">
        <f t="shared" si="242"/>
        <v>0</v>
      </c>
    </row>
    <row r="1699" spans="1:10" x14ac:dyDescent="0.3">
      <c r="A1699" s="2">
        <v>251</v>
      </c>
      <c r="B1699">
        <f t="shared" si="235"/>
        <v>0</v>
      </c>
      <c r="C1699">
        <f t="shared" si="236"/>
        <v>0</v>
      </c>
      <c r="D1699">
        <f t="shared" si="234"/>
        <v>1</v>
      </c>
      <c r="E1699">
        <f t="shared" si="237"/>
        <v>0</v>
      </c>
      <c r="F1699">
        <f t="shared" si="238"/>
        <v>0</v>
      </c>
      <c r="G1699">
        <f t="shared" si="239"/>
        <v>0</v>
      </c>
      <c r="H1699">
        <f t="shared" si="240"/>
        <v>0</v>
      </c>
      <c r="I1699">
        <f t="shared" si="241"/>
        <v>0</v>
      </c>
      <c r="J1699">
        <f t="shared" si="242"/>
        <v>0</v>
      </c>
    </row>
    <row r="1700" spans="1:10" x14ac:dyDescent="0.3">
      <c r="A1700" s="2">
        <v>251</v>
      </c>
      <c r="B1700">
        <f t="shared" si="235"/>
        <v>0</v>
      </c>
      <c r="C1700">
        <f t="shared" si="236"/>
        <v>0</v>
      </c>
      <c r="D1700">
        <f t="shared" si="234"/>
        <v>1</v>
      </c>
      <c r="E1700">
        <f t="shared" si="237"/>
        <v>0</v>
      </c>
      <c r="F1700">
        <f t="shared" si="238"/>
        <v>0</v>
      </c>
      <c r="G1700">
        <f t="shared" si="239"/>
        <v>0</v>
      </c>
      <c r="H1700">
        <f t="shared" si="240"/>
        <v>0</v>
      </c>
      <c r="I1700">
        <f t="shared" si="241"/>
        <v>0</v>
      </c>
      <c r="J1700">
        <f t="shared" si="242"/>
        <v>0</v>
      </c>
    </row>
    <row r="1701" spans="1:10" x14ac:dyDescent="0.3">
      <c r="A1701" s="2">
        <v>252</v>
      </c>
      <c r="B1701">
        <f t="shared" si="235"/>
        <v>0</v>
      </c>
      <c r="C1701">
        <f t="shared" si="236"/>
        <v>0</v>
      </c>
      <c r="D1701">
        <f t="shared" si="234"/>
        <v>1</v>
      </c>
      <c r="E1701">
        <f t="shared" si="237"/>
        <v>0</v>
      </c>
      <c r="F1701">
        <f t="shared" si="238"/>
        <v>0</v>
      </c>
      <c r="G1701">
        <f t="shared" si="239"/>
        <v>0</v>
      </c>
      <c r="H1701">
        <f t="shared" si="240"/>
        <v>0</v>
      </c>
      <c r="I1701">
        <f t="shared" si="241"/>
        <v>0</v>
      </c>
      <c r="J1701">
        <f t="shared" si="242"/>
        <v>0</v>
      </c>
    </row>
    <row r="1702" spans="1:10" x14ac:dyDescent="0.3">
      <c r="A1702" s="2">
        <v>252</v>
      </c>
      <c r="B1702">
        <f t="shared" si="235"/>
        <v>0</v>
      </c>
      <c r="C1702">
        <f t="shared" si="236"/>
        <v>0</v>
      </c>
      <c r="D1702">
        <f t="shared" si="234"/>
        <v>1</v>
      </c>
      <c r="E1702">
        <f t="shared" si="237"/>
        <v>0</v>
      </c>
      <c r="F1702">
        <f t="shared" si="238"/>
        <v>0</v>
      </c>
      <c r="G1702">
        <f t="shared" si="239"/>
        <v>0</v>
      </c>
      <c r="H1702">
        <f t="shared" si="240"/>
        <v>0</v>
      </c>
      <c r="I1702">
        <f t="shared" si="241"/>
        <v>0</v>
      </c>
      <c r="J1702">
        <f t="shared" si="242"/>
        <v>0</v>
      </c>
    </row>
    <row r="1703" spans="1:10" x14ac:dyDescent="0.3">
      <c r="A1703" s="2">
        <v>252</v>
      </c>
      <c r="B1703">
        <f t="shared" si="235"/>
        <v>0</v>
      </c>
      <c r="C1703">
        <f t="shared" si="236"/>
        <v>0</v>
      </c>
      <c r="D1703">
        <f t="shared" si="234"/>
        <v>1</v>
      </c>
      <c r="E1703">
        <f t="shared" si="237"/>
        <v>0</v>
      </c>
      <c r="F1703">
        <f t="shared" si="238"/>
        <v>0</v>
      </c>
      <c r="G1703">
        <f t="shared" si="239"/>
        <v>0</v>
      </c>
      <c r="H1703">
        <f t="shared" si="240"/>
        <v>0</v>
      </c>
      <c r="I1703">
        <f t="shared" si="241"/>
        <v>0</v>
      </c>
      <c r="J1703">
        <f t="shared" si="242"/>
        <v>0</v>
      </c>
    </row>
    <row r="1704" spans="1:10" x14ac:dyDescent="0.3">
      <c r="A1704" s="2">
        <v>252</v>
      </c>
      <c r="B1704">
        <f t="shared" si="235"/>
        <v>0</v>
      </c>
      <c r="C1704">
        <f t="shared" si="236"/>
        <v>0</v>
      </c>
      <c r="D1704">
        <f t="shared" si="234"/>
        <v>1</v>
      </c>
      <c r="E1704">
        <f t="shared" si="237"/>
        <v>0</v>
      </c>
      <c r="F1704">
        <f t="shared" si="238"/>
        <v>0</v>
      </c>
      <c r="G1704">
        <f t="shared" si="239"/>
        <v>0</v>
      </c>
      <c r="H1704">
        <f t="shared" si="240"/>
        <v>0</v>
      </c>
      <c r="I1704">
        <f t="shared" si="241"/>
        <v>0</v>
      </c>
      <c r="J1704">
        <f t="shared" si="242"/>
        <v>0</v>
      </c>
    </row>
    <row r="1705" spans="1:10" x14ac:dyDescent="0.3">
      <c r="A1705" s="2">
        <v>253</v>
      </c>
      <c r="B1705">
        <f t="shared" si="235"/>
        <v>0</v>
      </c>
      <c r="C1705">
        <f t="shared" si="236"/>
        <v>0</v>
      </c>
      <c r="D1705">
        <f t="shared" si="234"/>
        <v>1</v>
      </c>
      <c r="E1705">
        <f t="shared" si="237"/>
        <v>0</v>
      </c>
      <c r="F1705">
        <f t="shared" si="238"/>
        <v>0</v>
      </c>
      <c r="G1705">
        <f t="shared" si="239"/>
        <v>0</v>
      </c>
      <c r="H1705">
        <f t="shared" si="240"/>
        <v>0</v>
      </c>
      <c r="I1705">
        <f t="shared" si="241"/>
        <v>0</v>
      </c>
      <c r="J1705">
        <f t="shared" si="242"/>
        <v>0</v>
      </c>
    </row>
    <row r="1706" spans="1:10" x14ac:dyDescent="0.3">
      <c r="A1706" s="2">
        <v>253</v>
      </c>
      <c r="B1706">
        <f t="shared" si="235"/>
        <v>0</v>
      </c>
      <c r="C1706">
        <f t="shared" si="236"/>
        <v>0</v>
      </c>
      <c r="D1706">
        <f t="shared" si="234"/>
        <v>1</v>
      </c>
      <c r="E1706">
        <f t="shared" si="237"/>
        <v>0</v>
      </c>
      <c r="F1706">
        <f t="shared" si="238"/>
        <v>0</v>
      </c>
      <c r="G1706">
        <f t="shared" si="239"/>
        <v>0</v>
      </c>
      <c r="H1706">
        <f t="shared" si="240"/>
        <v>0</v>
      </c>
      <c r="I1706">
        <f t="shared" si="241"/>
        <v>0</v>
      </c>
      <c r="J1706">
        <f t="shared" si="242"/>
        <v>0</v>
      </c>
    </row>
    <row r="1707" spans="1:10" x14ac:dyDescent="0.3">
      <c r="A1707" s="2">
        <v>253</v>
      </c>
      <c r="B1707">
        <f t="shared" si="235"/>
        <v>0</v>
      </c>
      <c r="C1707">
        <f t="shared" si="236"/>
        <v>0</v>
      </c>
      <c r="D1707">
        <f t="shared" si="234"/>
        <v>1</v>
      </c>
      <c r="E1707">
        <f t="shared" si="237"/>
        <v>0</v>
      </c>
      <c r="F1707">
        <f t="shared" si="238"/>
        <v>0</v>
      </c>
      <c r="G1707">
        <f t="shared" si="239"/>
        <v>0</v>
      </c>
      <c r="H1707">
        <f t="shared" si="240"/>
        <v>0</v>
      </c>
      <c r="I1707">
        <f t="shared" si="241"/>
        <v>0</v>
      </c>
      <c r="J1707">
        <f t="shared" si="242"/>
        <v>0</v>
      </c>
    </row>
    <row r="1708" spans="1:10" x14ac:dyDescent="0.3">
      <c r="A1708" s="2">
        <v>253</v>
      </c>
      <c r="B1708">
        <f t="shared" si="235"/>
        <v>0</v>
      </c>
      <c r="C1708">
        <f t="shared" si="236"/>
        <v>0</v>
      </c>
      <c r="D1708">
        <f t="shared" si="234"/>
        <v>1</v>
      </c>
      <c r="E1708">
        <f t="shared" si="237"/>
        <v>0</v>
      </c>
      <c r="F1708">
        <f t="shared" si="238"/>
        <v>0</v>
      </c>
      <c r="G1708">
        <f t="shared" si="239"/>
        <v>0</v>
      </c>
      <c r="H1708">
        <f t="shared" si="240"/>
        <v>0</v>
      </c>
      <c r="I1708">
        <f t="shared" si="241"/>
        <v>0</v>
      </c>
      <c r="J1708">
        <f t="shared" si="242"/>
        <v>0</v>
      </c>
    </row>
    <row r="1709" spans="1:10" x14ac:dyDescent="0.3">
      <c r="A1709" s="2">
        <v>253</v>
      </c>
      <c r="B1709">
        <f t="shared" si="235"/>
        <v>0</v>
      </c>
      <c r="C1709">
        <f t="shared" si="236"/>
        <v>0</v>
      </c>
      <c r="D1709">
        <f t="shared" si="234"/>
        <v>1</v>
      </c>
      <c r="E1709">
        <f t="shared" si="237"/>
        <v>0</v>
      </c>
      <c r="F1709">
        <f t="shared" si="238"/>
        <v>0</v>
      </c>
      <c r="G1709">
        <f t="shared" si="239"/>
        <v>0</v>
      </c>
      <c r="H1709">
        <f t="shared" si="240"/>
        <v>0</v>
      </c>
      <c r="I1709">
        <f t="shared" si="241"/>
        <v>0</v>
      </c>
      <c r="J1709">
        <f t="shared" si="242"/>
        <v>0</v>
      </c>
    </row>
    <row r="1710" spans="1:10" x14ac:dyDescent="0.3">
      <c r="A1710" s="2">
        <v>253</v>
      </c>
      <c r="B1710">
        <f t="shared" si="235"/>
        <v>0</v>
      </c>
      <c r="C1710">
        <f t="shared" si="236"/>
        <v>0</v>
      </c>
      <c r="D1710">
        <f t="shared" si="234"/>
        <v>1</v>
      </c>
      <c r="E1710">
        <f t="shared" si="237"/>
        <v>0</v>
      </c>
      <c r="F1710">
        <f t="shared" si="238"/>
        <v>0</v>
      </c>
      <c r="G1710">
        <f t="shared" si="239"/>
        <v>0</v>
      </c>
      <c r="H1710">
        <f t="shared" si="240"/>
        <v>0</v>
      </c>
      <c r="I1710">
        <f t="shared" si="241"/>
        <v>0</v>
      </c>
      <c r="J1710">
        <f t="shared" si="242"/>
        <v>0</v>
      </c>
    </row>
    <row r="1711" spans="1:10" x14ac:dyDescent="0.3">
      <c r="A1711" s="2">
        <v>253</v>
      </c>
      <c r="B1711">
        <f t="shared" si="235"/>
        <v>0</v>
      </c>
      <c r="C1711">
        <f t="shared" si="236"/>
        <v>0</v>
      </c>
      <c r="D1711">
        <f t="shared" si="234"/>
        <v>1</v>
      </c>
      <c r="E1711">
        <f t="shared" si="237"/>
        <v>0</v>
      </c>
      <c r="F1711">
        <f t="shared" si="238"/>
        <v>0</v>
      </c>
      <c r="G1711">
        <f t="shared" si="239"/>
        <v>0</v>
      </c>
      <c r="H1711">
        <f t="shared" si="240"/>
        <v>0</v>
      </c>
      <c r="I1711">
        <f t="shared" si="241"/>
        <v>0</v>
      </c>
      <c r="J1711">
        <f t="shared" si="242"/>
        <v>0</v>
      </c>
    </row>
    <row r="1712" spans="1:10" x14ac:dyDescent="0.3">
      <c r="A1712" s="2">
        <v>254</v>
      </c>
      <c r="B1712">
        <f t="shared" si="235"/>
        <v>0</v>
      </c>
      <c r="C1712">
        <f t="shared" si="236"/>
        <v>0</v>
      </c>
      <c r="D1712">
        <f t="shared" si="234"/>
        <v>1</v>
      </c>
      <c r="E1712">
        <f t="shared" si="237"/>
        <v>0</v>
      </c>
      <c r="F1712">
        <f t="shared" si="238"/>
        <v>0</v>
      </c>
      <c r="G1712">
        <f t="shared" si="239"/>
        <v>0</v>
      </c>
      <c r="H1712">
        <f t="shared" si="240"/>
        <v>0</v>
      </c>
      <c r="I1712">
        <f t="shared" si="241"/>
        <v>0</v>
      </c>
      <c r="J1712">
        <f t="shared" si="242"/>
        <v>0</v>
      </c>
    </row>
    <row r="1713" spans="1:10" x14ac:dyDescent="0.3">
      <c r="A1713" s="2">
        <v>254</v>
      </c>
      <c r="B1713">
        <f t="shared" si="235"/>
        <v>0</v>
      </c>
      <c r="C1713">
        <f t="shared" si="236"/>
        <v>0</v>
      </c>
      <c r="D1713">
        <f t="shared" si="234"/>
        <v>1</v>
      </c>
      <c r="E1713">
        <f t="shared" si="237"/>
        <v>0</v>
      </c>
      <c r="F1713">
        <f t="shared" si="238"/>
        <v>0</v>
      </c>
      <c r="G1713">
        <f t="shared" si="239"/>
        <v>0</v>
      </c>
      <c r="H1713">
        <f t="shared" si="240"/>
        <v>0</v>
      </c>
      <c r="I1713">
        <f t="shared" si="241"/>
        <v>0</v>
      </c>
      <c r="J1713">
        <f t="shared" si="242"/>
        <v>0</v>
      </c>
    </row>
    <row r="1714" spans="1:10" x14ac:dyDescent="0.3">
      <c r="A1714" s="2">
        <v>254</v>
      </c>
      <c r="B1714">
        <f t="shared" si="235"/>
        <v>0</v>
      </c>
      <c r="C1714">
        <f t="shared" si="236"/>
        <v>0</v>
      </c>
      <c r="D1714">
        <f t="shared" si="234"/>
        <v>1</v>
      </c>
      <c r="E1714">
        <f t="shared" si="237"/>
        <v>0</v>
      </c>
      <c r="F1714">
        <f t="shared" si="238"/>
        <v>0</v>
      </c>
      <c r="G1714">
        <f t="shared" si="239"/>
        <v>0</v>
      </c>
      <c r="H1714">
        <f t="shared" si="240"/>
        <v>0</v>
      </c>
      <c r="I1714">
        <f t="shared" si="241"/>
        <v>0</v>
      </c>
      <c r="J1714">
        <f t="shared" si="242"/>
        <v>0</v>
      </c>
    </row>
    <row r="1715" spans="1:10" x14ac:dyDescent="0.3">
      <c r="A1715" s="2">
        <v>254</v>
      </c>
      <c r="B1715">
        <f t="shared" si="235"/>
        <v>0</v>
      </c>
      <c r="C1715">
        <f t="shared" si="236"/>
        <v>0</v>
      </c>
      <c r="D1715">
        <f t="shared" si="234"/>
        <v>1</v>
      </c>
      <c r="E1715">
        <f t="shared" si="237"/>
        <v>0</v>
      </c>
      <c r="F1715">
        <f t="shared" si="238"/>
        <v>0</v>
      </c>
      <c r="G1715">
        <f t="shared" si="239"/>
        <v>0</v>
      </c>
      <c r="H1715">
        <f t="shared" si="240"/>
        <v>0</v>
      </c>
      <c r="I1715">
        <f t="shared" si="241"/>
        <v>0</v>
      </c>
      <c r="J1715">
        <f t="shared" si="242"/>
        <v>0</v>
      </c>
    </row>
    <row r="1716" spans="1:10" x14ac:dyDescent="0.3">
      <c r="A1716" s="2">
        <v>254</v>
      </c>
      <c r="B1716">
        <f t="shared" si="235"/>
        <v>0</v>
      </c>
      <c r="C1716">
        <f t="shared" si="236"/>
        <v>0</v>
      </c>
      <c r="D1716">
        <f t="shared" si="234"/>
        <v>1</v>
      </c>
      <c r="E1716">
        <f t="shared" si="237"/>
        <v>0</v>
      </c>
      <c r="F1716">
        <f t="shared" si="238"/>
        <v>0</v>
      </c>
      <c r="G1716">
        <f t="shared" si="239"/>
        <v>0</v>
      </c>
      <c r="H1716">
        <f t="shared" si="240"/>
        <v>0</v>
      </c>
      <c r="I1716">
        <f t="shared" si="241"/>
        <v>0</v>
      </c>
      <c r="J1716">
        <f t="shared" si="242"/>
        <v>0</v>
      </c>
    </row>
    <row r="1717" spans="1:10" x14ac:dyDescent="0.3">
      <c r="A1717" s="2">
        <v>254</v>
      </c>
      <c r="B1717">
        <f t="shared" si="235"/>
        <v>0</v>
      </c>
      <c r="C1717">
        <f t="shared" si="236"/>
        <v>0</v>
      </c>
      <c r="D1717">
        <f t="shared" si="234"/>
        <v>1</v>
      </c>
      <c r="E1717">
        <f t="shared" si="237"/>
        <v>0</v>
      </c>
      <c r="F1717">
        <f t="shared" si="238"/>
        <v>0</v>
      </c>
      <c r="G1717">
        <f t="shared" si="239"/>
        <v>0</v>
      </c>
      <c r="H1717">
        <f t="shared" si="240"/>
        <v>0</v>
      </c>
      <c r="I1717">
        <f t="shared" si="241"/>
        <v>0</v>
      </c>
      <c r="J1717">
        <f t="shared" si="242"/>
        <v>0</v>
      </c>
    </row>
    <row r="1718" spans="1:10" x14ac:dyDescent="0.3">
      <c r="A1718" s="2">
        <v>254</v>
      </c>
      <c r="B1718">
        <f t="shared" si="235"/>
        <v>0</v>
      </c>
      <c r="C1718">
        <f t="shared" si="236"/>
        <v>0</v>
      </c>
      <c r="D1718">
        <f t="shared" si="234"/>
        <v>1</v>
      </c>
      <c r="E1718">
        <f t="shared" si="237"/>
        <v>0</v>
      </c>
      <c r="F1718">
        <f t="shared" si="238"/>
        <v>0</v>
      </c>
      <c r="G1718">
        <f t="shared" si="239"/>
        <v>0</v>
      </c>
      <c r="H1718">
        <f t="shared" si="240"/>
        <v>0</v>
      </c>
      <c r="I1718">
        <f t="shared" si="241"/>
        <v>0</v>
      </c>
      <c r="J1718">
        <f t="shared" si="242"/>
        <v>0</v>
      </c>
    </row>
    <row r="1719" spans="1:10" x14ac:dyDescent="0.3">
      <c r="A1719" s="2">
        <v>254</v>
      </c>
      <c r="B1719">
        <f t="shared" si="235"/>
        <v>0</v>
      </c>
      <c r="C1719">
        <f t="shared" si="236"/>
        <v>0</v>
      </c>
      <c r="D1719">
        <f t="shared" si="234"/>
        <v>1</v>
      </c>
      <c r="E1719">
        <f t="shared" si="237"/>
        <v>0</v>
      </c>
      <c r="F1719">
        <f t="shared" si="238"/>
        <v>0</v>
      </c>
      <c r="G1719">
        <f t="shared" si="239"/>
        <v>0</v>
      </c>
      <c r="H1719">
        <f t="shared" si="240"/>
        <v>0</v>
      </c>
      <c r="I1719">
        <f t="shared" si="241"/>
        <v>0</v>
      </c>
      <c r="J1719">
        <f t="shared" si="242"/>
        <v>0</v>
      </c>
    </row>
    <row r="1720" spans="1:10" x14ac:dyDescent="0.3">
      <c r="A1720" s="2">
        <v>254</v>
      </c>
      <c r="B1720">
        <f t="shared" si="235"/>
        <v>0</v>
      </c>
      <c r="C1720">
        <f t="shared" si="236"/>
        <v>0</v>
      </c>
      <c r="D1720">
        <f t="shared" si="234"/>
        <v>1</v>
      </c>
      <c r="E1720">
        <f t="shared" si="237"/>
        <v>0</v>
      </c>
      <c r="F1720">
        <f t="shared" si="238"/>
        <v>0</v>
      </c>
      <c r="G1720">
        <f t="shared" si="239"/>
        <v>0</v>
      </c>
      <c r="H1720">
        <f t="shared" si="240"/>
        <v>0</v>
      </c>
      <c r="I1720">
        <f t="shared" si="241"/>
        <v>0</v>
      </c>
      <c r="J1720">
        <f t="shared" si="242"/>
        <v>0</v>
      </c>
    </row>
    <row r="1721" spans="1:10" x14ac:dyDescent="0.3">
      <c r="A1721" s="2">
        <v>255</v>
      </c>
      <c r="B1721">
        <f t="shared" si="235"/>
        <v>0</v>
      </c>
      <c r="C1721">
        <f t="shared" si="236"/>
        <v>0</v>
      </c>
      <c r="D1721">
        <f t="shared" si="234"/>
        <v>1</v>
      </c>
      <c r="E1721">
        <f t="shared" si="237"/>
        <v>0</v>
      </c>
      <c r="F1721">
        <f t="shared" si="238"/>
        <v>0</v>
      </c>
      <c r="G1721">
        <f t="shared" si="239"/>
        <v>0</v>
      </c>
      <c r="H1721">
        <f t="shared" si="240"/>
        <v>0</v>
      </c>
      <c r="I1721">
        <f t="shared" si="241"/>
        <v>0</v>
      </c>
      <c r="J1721">
        <f t="shared" si="242"/>
        <v>0</v>
      </c>
    </row>
    <row r="1722" spans="1:10" x14ac:dyDescent="0.3">
      <c r="A1722" s="2">
        <v>255</v>
      </c>
      <c r="B1722">
        <f t="shared" si="235"/>
        <v>0</v>
      </c>
      <c r="C1722">
        <f t="shared" si="236"/>
        <v>0</v>
      </c>
      <c r="D1722">
        <f t="shared" si="234"/>
        <v>1</v>
      </c>
      <c r="E1722">
        <f t="shared" si="237"/>
        <v>0</v>
      </c>
      <c r="F1722">
        <f t="shared" si="238"/>
        <v>0</v>
      </c>
      <c r="G1722">
        <f t="shared" si="239"/>
        <v>0</v>
      </c>
      <c r="H1722">
        <f t="shared" si="240"/>
        <v>0</v>
      </c>
      <c r="I1722">
        <f t="shared" si="241"/>
        <v>0</v>
      </c>
      <c r="J1722">
        <f t="shared" si="242"/>
        <v>0</v>
      </c>
    </row>
    <row r="1723" spans="1:10" x14ac:dyDescent="0.3">
      <c r="A1723" s="2">
        <v>255</v>
      </c>
      <c r="B1723">
        <f t="shared" si="235"/>
        <v>0</v>
      </c>
      <c r="C1723">
        <f t="shared" si="236"/>
        <v>0</v>
      </c>
      <c r="D1723">
        <f t="shared" si="234"/>
        <v>1</v>
      </c>
      <c r="E1723">
        <f t="shared" si="237"/>
        <v>0</v>
      </c>
      <c r="F1723">
        <f t="shared" si="238"/>
        <v>0</v>
      </c>
      <c r="G1723">
        <f t="shared" si="239"/>
        <v>0</v>
      </c>
      <c r="H1723">
        <f t="shared" si="240"/>
        <v>0</v>
      </c>
      <c r="I1723">
        <f t="shared" si="241"/>
        <v>0</v>
      </c>
      <c r="J1723">
        <f t="shared" si="242"/>
        <v>0</v>
      </c>
    </row>
    <row r="1724" spans="1:10" x14ac:dyDescent="0.3">
      <c r="A1724" s="2">
        <v>255</v>
      </c>
      <c r="B1724">
        <f t="shared" si="235"/>
        <v>0</v>
      </c>
      <c r="C1724">
        <f t="shared" si="236"/>
        <v>0</v>
      </c>
      <c r="D1724">
        <f t="shared" si="234"/>
        <v>1</v>
      </c>
      <c r="E1724">
        <f t="shared" si="237"/>
        <v>0</v>
      </c>
      <c r="F1724">
        <f t="shared" si="238"/>
        <v>0</v>
      </c>
      <c r="G1724">
        <f t="shared" si="239"/>
        <v>0</v>
      </c>
      <c r="H1724">
        <f t="shared" si="240"/>
        <v>0</v>
      </c>
      <c r="I1724">
        <f t="shared" si="241"/>
        <v>0</v>
      </c>
      <c r="J1724">
        <f t="shared" si="242"/>
        <v>0</v>
      </c>
    </row>
    <row r="1725" spans="1:10" x14ac:dyDescent="0.3">
      <c r="A1725" s="2">
        <v>255</v>
      </c>
      <c r="B1725">
        <f t="shared" si="235"/>
        <v>0</v>
      </c>
      <c r="C1725">
        <f t="shared" si="236"/>
        <v>0</v>
      </c>
      <c r="D1725">
        <f t="shared" si="234"/>
        <v>1</v>
      </c>
      <c r="E1725">
        <f t="shared" si="237"/>
        <v>0</v>
      </c>
      <c r="F1725">
        <f t="shared" si="238"/>
        <v>0</v>
      </c>
      <c r="G1725">
        <f t="shared" si="239"/>
        <v>0</v>
      </c>
      <c r="H1725">
        <f t="shared" si="240"/>
        <v>0</v>
      </c>
      <c r="I1725">
        <f t="shared" si="241"/>
        <v>0</v>
      </c>
      <c r="J1725">
        <f t="shared" si="242"/>
        <v>0</v>
      </c>
    </row>
    <row r="1726" spans="1:10" x14ac:dyDescent="0.3">
      <c r="A1726" s="2">
        <v>256</v>
      </c>
      <c r="B1726">
        <f t="shared" si="235"/>
        <v>0</v>
      </c>
      <c r="C1726">
        <f t="shared" si="236"/>
        <v>0</v>
      </c>
      <c r="D1726">
        <f t="shared" si="234"/>
        <v>1</v>
      </c>
      <c r="E1726">
        <f t="shared" si="237"/>
        <v>0</v>
      </c>
      <c r="F1726">
        <f t="shared" si="238"/>
        <v>0</v>
      </c>
      <c r="G1726">
        <f t="shared" si="239"/>
        <v>0</v>
      </c>
      <c r="H1726">
        <f t="shared" si="240"/>
        <v>0</v>
      </c>
      <c r="I1726">
        <f t="shared" si="241"/>
        <v>0</v>
      </c>
      <c r="J1726">
        <f t="shared" si="242"/>
        <v>0</v>
      </c>
    </row>
    <row r="1727" spans="1:10" x14ac:dyDescent="0.3">
      <c r="A1727" s="2">
        <v>256</v>
      </c>
      <c r="B1727">
        <f t="shared" si="235"/>
        <v>0</v>
      </c>
      <c r="C1727">
        <f t="shared" si="236"/>
        <v>0</v>
      </c>
      <c r="D1727">
        <f t="shared" si="234"/>
        <v>1</v>
      </c>
      <c r="E1727">
        <f t="shared" si="237"/>
        <v>0</v>
      </c>
      <c r="F1727">
        <f t="shared" si="238"/>
        <v>0</v>
      </c>
      <c r="G1727">
        <f t="shared" si="239"/>
        <v>0</v>
      </c>
      <c r="H1727">
        <f t="shared" si="240"/>
        <v>0</v>
      </c>
      <c r="I1727">
        <f t="shared" si="241"/>
        <v>0</v>
      </c>
      <c r="J1727">
        <f t="shared" si="242"/>
        <v>0</v>
      </c>
    </row>
    <row r="1728" spans="1:10" x14ac:dyDescent="0.3">
      <c r="A1728" s="2">
        <v>256</v>
      </c>
      <c r="B1728">
        <f t="shared" si="235"/>
        <v>0</v>
      </c>
      <c r="C1728">
        <f t="shared" si="236"/>
        <v>0</v>
      </c>
      <c r="D1728">
        <f t="shared" si="234"/>
        <v>1</v>
      </c>
      <c r="E1728">
        <f t="shared" si="237"/>
        <v>0</v>
      </c>
      <c r="F1728">
        <f t="shared" si="238"/>
        <v>0</v>
      </c>
      <c r="G1728">
        <f t="shared" si="239"/>
        <v>0</v>
      </c>
      <c r="H1728">
        <f t="shared" si="240"/>
        <v>0</v>
      </c>
      <c r="I1728">
        <f t="shared" si="241"/>
        <v>0</v>
      </c>
      <c r="J1728">
        <f t="shared" si="242"/>
        <v>0</v>
      </c>
    </row>
    <row r="1729" spans="1:10" x14ac:dyDescent="0.3">
      <c r="A1729" s="2">
        <v>256</v>
      </c>
      <c r="B1729">
        <f t="shared" si="235"/>
        <v>0</v>
      </c>
      <c r="C1729">
        <f t="shared" si="236"/>
        <v>0</v>
      </c>
      <c r="D1729">
        <f t="shared" ref="D1729:D1792" si="243" xml:space="preserve"> IF(AND(100&lt;A1729, A1729&lt;301), 1, 0)</f>
        <v>1</v>
      </c>
      <c r="E1729">
        <f t="shared" si="237"/>
        <v>0</v>
      </c>
      <c r="F1729">
        <f t="shared" si="238"/>
        <v>0</v>
      </c>
      <c r="G1729">
        <f t="shared" si="239"/>
        <v>0</v>
      </c>
      <c r="H1729">
        <f t="shared" si="240"/>
        <v>0</v>
      </c>
      <c r="I1729">
        <f t="shared" si="241"/>
        <v>0</v>
      </c>
      <c r="J1729">
        <f t="shared" si="242"/>
        <v>0</v>
      </c>
    </row>
    <row r="1730" spans="1:10" x14ac:dyDescent="0.3">
      <c r="A1730" s="2">
        <v>256</v>
      </c>
      <c r="B1730">
        <f t="shared" ref="B1730:B1793" si="244" xml:space="preserve"> IF(A1730&lt;51, 1, 0)</f>
        <v>0</v>
      </c>
      <c r="C1730">
        <f t="shared" ref="C1730:C1793" si="245" xml:space="preserve"> IF(AND(50&lt;A1730, A1730&lt;101), 1, 0)</f>
        <v>0</v>
      </c>
      <c r="D1730">
        <f t="shared" si="243"/>
        <v>1</v>
      </c>
      <c r="E1730">
        <f t="shared" ref="E1730:E1793" si="246" xml:space="preserve"> IF(AND(300&lt;A1730, A1730&lt;501), 1, 0)</f>
        <v>0</v>
      </c>
      <c r="F1730">
        <f t="shared" ref="F1730:F1793" si="247" xml:space="preserve"> IF(AND(500&lt;A1730, A1730&lt;701), 1, 0)</f>
        <v>0</v>
      </c>
      <c r="G1730">
        <f t="shared" ref="G1730:G1793" si="248" xml:space="preserve"> IF(AND(700&lt;A1730, A1730&lt;901), 1, 0)</f>
        <v>0</v>
      </c>
      <c r="H1730">
        <f t="shared" ref="H1730:H1793" si="249" xml:space="preserve"> IF(AND(900&lt;A1730, A1730&lt;1101), 1, 0)</f>
        <v>0</v>
      </c>
      <c r="I1730">
        <f t="shared" ref="I1730:I1793" si="250" xml:space="preserve"> IF(AND(1100&lt;A1730, A1730&lt;2000), 1, 0)</f>
        <v>0</v>
      </c>
      <c r="J1730">
        <f t="shared" ref="J1730:J1793" si="251" xml:space="preserve"> IF(AND(2000&lt;A1730, A1730&lt;4000), 1, 0)</f>
        <v>0</v>
      </c>
    </row>
    <row r="1731" spans="1:10" x14ac:dyDescent="0.3">
      <c r="A1731" s="2">
        <v>256</v>
      </c>
      <c r="B1731">
        <f t="shared" si="244"/>
        <v>0</v>
      </c>
      <c r="C1731">
        <f t="shared" si="245"/>
        <v>0</v>
      </c>
      <c r="D1731">
        <f t="shared" si="243"/>
        <v>1</v>
      </c>
      <c r="E1731">
        <f t="shared" si="246"/>
        <v>0</v>
      </c>
      <c r="F1731">
        <f t="shared" si="247"/>
        <v>0</v>
      </c>
      <c r="G1731">
        <f t="shared" si="248"/>
        <v>0</v>
      </c>
      <c r="H1731">
        <f t="shared" si="249"/>
        <v>0</v>
      </c>
      <c r="I1731">
        <f t="shared" si="250"/>
        <v>0</v>
      </c>
      <c r="J1731">
        <f t="shared" si="251"/>
        <v>0</v>
      </c>
    </row>
    <row r="1732" spans="1:10" x14ac:dyDescent="0.3">
      <c r="A1732" s="2">
        <v>257</v>
      </c>
      <c r="B1732">
        <f t="shared" si="244"/>
        <v>0</v>
      </c>
      <c r="C1732">
        <f t="shared" si="245"/>
        <v>0</v>
      </c>
      <c r="D1732">
        <f t="shared" si="243"/>
        <v>1</v>
      </c>
      <c r="E1732">
        <f t="shared" si="246"/>
        <v>0</v>
      </c>
      <c r="F1732">
        <f t="shared" si="247"/>
        <v>0</v>
      </c>
      <c r="G1732">
        <f t="shared" si="248"/>
        <v>0</v>
      </c>
      <c r="H1732">
        <f t="shared" si="249"/>
        <v>0</v>
      </c>
      <c r="I1732">
        <f t="shared" si="250"/>
        <v>0</v>
      </c>
      <c r="J1732">
        <f t="shared" si="251"/>
        <v>0</v>
      </c>
    </row>
    <row r="1733" spans="1:10" x14ac:dyDescent="0.3">
      <c r="A1733" s="2">
        <v>257</v>
      </c>
      <c r="B1733">
        <f t="shared" si="244"/>
        <v>0</v>
      </c>
      <c r="C1733">
        <f t="shared" si="245"/>
        <v>0</v>
      </c>
      <c r="D1733">
        <f t="shared" si="243"/>
        <v>1</v>
      </c>
      <c r="E1733">
        <f t="shared" si="246"/>
        <v>0</v>
      </c>
      <c r="F1733">
        <f t="shared" si="247"/>
        <v>0</v>
      </c>
      <c r="G1733">
        <f t="shared" si="248"/>
        <v>0</v>
      </c>
      <c r="H1733">
        <f t="shared" si="249"/>
        <v>0</v>
      </c>
      <c r="I1733">
        <f t="shared" si="250"/>
        <v>0</v>
      </c>
      <c r="J1733">
        <f t="shared" si="251"/>
        <v>0</v>
      </c>
    </row>
    <row r="1734" spans="1:10" x14ac:dyDescent="0.3">
      <c r="A1734" s="2">
        <v>257</v>
      </c>
      <c r="B1734">
        <f t="shared" si="244"/>
        <v>0</v>
      </c>
      <c r="C1734">
        <f t="shared" si="245"/>
        <v>0</v>
      </c>
      <c r="D1734">
        <f t="shared" si="243"/>
        <v>1</v>
      </c>
      <c r="E1734">
        <f t="shared" si="246"/>
        <v>0</v>
      </c>
      <c r="F1734">
        <f t="shared" si="247"/>
        <v>0</v>
      </c>
      <c r="G1734">
        <f t="shared" si="248"/>
        <v>0</v>
      </c>
      <c r="H1734">
        <f t="shared" si="249"/>
        <v>0</v>
      </c>
      <c r="I1734">
        <f t="shared" si="250"/>
        <v>0</v>
      </c>
      <c r="J1734">
        <f t="shared" si="251"/>
        <v>0</v>
      </c>
    </row>
    <row r="1735" spans="1:10" x14ac:dyDescent="0.3">
      <c r="A1735" s="2">
        <v>257</v>
      </c>
      <c r="B1735">
        <f t="shared" si="244"/>
        <v>0</v>
      </c>
      <c r="C1735">
        <f t="shared" si="245"/>
        <v>0</v>
      </c>
      <c r="D1735">
        <f t="shared" si="243"/>
        <v>1</v>
      </c>
      <c r="E1735">
        <f t="shared" si="246"/>
        <v>0</v>
      </c>
      <c r="F1735">
        <f t="shared" si="247"/>
        <v>0</v>
      </c>
      <c r="G1735">
        <f t="shared" si="248"/>
        <v>0</v>
      </c>
      <c r="H1735">
        <f t="shared" si="249"/>
        <v>0</v>
      </c>
      <c r="I1735">
        <f t="shared" si="250"/>
        <v>0</v>
      </c>
      <c r="J1735">
        <f t="shared" si="251"/>
        <v>0</v>
      </c>
    </row>
    <row r="1736" spans="1:10" x14ac:dyDescent="0.3">
      <c r="A1736" s="2">
        <v>257</v>
      </c>
      <c r="B1736">
        <f t="shared" si="244"/>
        <v>0</v>
      </c>
      <c r="C1736">
        <f t="shared" si="245"/>
        <v>0</v>
      </c>
      <c r="D1736">
        <f t="shared" si="243"/>
        <v>1</v>
      </c>
      <c r="E1736">
        <f t="shared" si="246"/>
        <v>0</v>
      </c>
      <c r="F1736">
        <f t="shared" si="247"/>
        <v>0</v>
      </c>
      <c r="G1736">
        <f t="shared" si="248"/>
        <v>0</v>
      </c>
      <c r="H1736">
        <f t="shared" si="249"/>
        <v>0</v>
      </c>
      <c r="I1736">
        <f t="shared" si="250"/>
        <v>0</v>
      </c>
      <c r="J1736">
        <f t="shared" si="251"/>
        <v>0</v>
      </c>
    </row>
    <row r="1737" spans="1:10" x14ac:dyDescent="0.3">
      <c r="A1737" s="2">
        <v>257</v>
      </c>
      <c r="B1737">
        <f t="shared" si="244"/>
        <v>0</v>
      </c>
      <c r="C1737">
        <f t="shared" si="245"/>
        <v>0</v>
      </c>
      <c r="D1737">
        <f t="shared" si="243"/>
        <v>1</v>
      </c>
      <c r="E1737">
        <f t="shared" si="246"/>
        <v>0</v>
      </c>
      <c r="F1737">
        <f t="shared" si="247"/>
        <v>0</v>
      </c>
      <c r="G1737">
        <f t="shared" si="248"/>
        <v>0</v>
      </c>
      <c r="H1737">
        <f t="shared" si="249"/>
        <v>0</v>
      </c>
      <c r="I1737">
        <f t="shared" si="250"/>
        <v>0</v>
      </c>
      <c r="J1737">
        <f t="shared" si="251"/>
        <v>0</v>
      </c>
    </row>
    <row r="1738" spans="1:10" x14ac:dyDescent="0.3">
      <c r="A1738" s="2">
        <v>257</v>
      </c>
      <c r="B1738">
        <f t="shared" si="244"/>
        <v>0</v>
      </c>
      <c r="C1738">
        <f t="shared" si="245"/>
        <v>0</v>
      </c>
      <c r="D1738">
        <f t="shared" si="243"/>
        <v>1</v>
      </c>
      <c r="E1738">
        <f t="shared" si="246"/>
        <v>0</v>
      </c>
      <c r="F1738">
        <f t="shared" si="247"/>
        <v>0</v>
      </c>
      <c r="G1738">
        <f t="shared" si="248"/>
        <v>0</v>
      </c>
      <c r="H1738">
        <f t="shared" si="249"/>
        <v>0</v>
      </c>
      <c r="I1738">
        <f t="shared" si="250"/>
        <v>0</v>
      </c>
      <c r="J1738">
        <f t="shared" si="251"/>
        <v>0</v>
      </c>
    </row>
    <row r="1739" spans="1:10" x14ac:dyDescent="0.3">
      <c r="A1739" s="2">
        <v>258</v>
      </c>
      <c r="B1739">
        <f t="shared" si="244"/>
        <v>0</v>
      </c>
      <c r="C1739">
        <f t="shared" si="245"/>
        <v>0</v>
      </c>
      <c r="D1739">
        <f t="shared" si="243"/>
        <v>1</v>
      </c>
      <c r="E1739">
        <f t="shared" si="246"/>
        <v>0</v>
      </c>
      <c r="F1739">
        <f t="shared" si="247"/>
        <v>0</v>
      </c>
      <c r="G1739">
        <f t="shared" si="248"/>
        <v>0</v>
      </c>
      <c r="H1739">
        <f t="shared" si="249"/>
        <v>0</v>
      </c>
      <c r="I1739">
        <f t="shared" si="250"/>
        <v>0</v>
      </c>
      <c r="J1739">
        <f t="shared" si="251"/>
        <v>0</v>
      </c>
    </row>
    <row r="1740" spans="1:10" x14ac:dyDescent="0.3">
      <c r="A1740" s="2">
        <v>258</v>
      </c>
      <c r="B1740">
        <f t="shared" si="244"/>
        <v>0</v>
      </c>
      <c r="C1740">
        <f t="shared" si="245"/>
        <v>0</v>
      </c>
      <c r="D1740">
        <f t="shared" si="243"/>
        <v>1</v>
      </c>
      <c r="E1740">
        <f t="shared" si="246"/>
        <v>0</v>
      </c>
      <c r="F1740">
        <f t="shared" si="247"/>
        <v>0</v>
      </c>
      <c r="G1740">
        <f t="shared" si="248"/>
        <v>0</v>
      </c>
      <c r="H1740">
        <f t="shared" si="249"/>
        <v>0</v>
      </c>
      <c r="I1740">
        <f t="shared" si="250"/>
        <v>0</v>
      </c>
      <c r="J1740">
        <f t="shared" si="251"/>
        <v>0</v>
      </c>
    </row>
    <row r="1741" spans="1:10" x14ac:dyDescent="0.3">
      <c r="A1741" s="2">
        <v>258</v>
      </c>
      <c r="B1741">
        <f t="shared" si="244"/>
        <v>0</v>
      </c>
      <c r="C1741">
        <f t="shared" si="245"/>
        <v>0</v>
      </c>
      <c r="D1741">
        <f t="shared" si="243"/>
        <v>1</v>
      </c>
      <c r="E1741">
        <f t="shared" si="246"/>
        <v>0</v>
      </c>
      <c r="F1741">
        <f t="shared" si="247"/>
        <v>0</v>
      </c>
      <c r="G1741">
        <f t="shared" si="248"/>
        <v>0</v>
      </c>
      <c r="H1741">
        <f t="shared" si="249"/>
        <v>0</v>
      </c>
      <c r="I1741">
        <f t="shared" si="250"/>
        <v>0</v>
      </c>
      <c r="J1741">
        <f t="shared" si="251"/>
        <v>0</v>
      </c>
    </row>
    <row r="1742" spans="1:10" x14ac:dyDescent="0.3">
      <c r="A1742" s="2">
        <v>258</v>
      </c>
      <c r="B1742">
        <f t="shared" si="244"/>
        <v>0</v>
      </c>
      <c r="C1742">
        <f t="shared" si="245"/>
        <v>0</v>
      </c>
      <c r="D1742">
        <f t="shared" si="243"/>
        <v>1</v>
      </c>
      <c r="E1742">
        <f t="shared" si="246"/>
        <v>0</v>
      </c>
      <c r="F1742">
        <f t="shared" si="247"/>
        <v>0</v>
      </c>
      <c r="G1742">
        <f t="shared" si="248"/>
        <v>0</v>
      </c>
      <c r="H1742">
        <f t="shared" si="249"/>
        <v>0</v>
      </c>
      <c r="I1742">
        <f t="shared" si="250"/>
        <v>0</v>
      </c>
      <c r="J1742">
        <f t="shared" si="251"/>
        <v>0</v>
      </c>
    </row>
    <row r="1743" spans="1:10" x14ac:dyDescent="0.3">
      <c r="A1743" s="2">
        <v>259</v>
      </c>
      <c r="B1743">
        <f t="shared" si="244"/>
        <v>0</v>
      </c>
      <c r="C1743">
        <f t="shared" si="245"/>
        <v>0</v>
      </c>
      <c r="D1743">
        <f t="shared" si="243"/>
        <v>1</v>
      </c>
      <c r="E1743">
        <f t="shared" si="246"/>
        <v>0</v>
      </c>
      <c r="F1743">
        <f t="shared" si="247"/>
        <v>0</v>
      </c>
      <c r="G1743">
        <f t="shared" si="248"/>
        <v>0</v>
      </c>
      <c r="H1743">
        <f t="shared" si="249"/>
        <v>0</v>
      </c>
      <c r="I1743">
        <f t="shared" si="250"/>
        <v>0</v>
      </c>
      <c r="J1743">
        <f t="shared" si="251"/>
        <v>0</v>
      </c>
    </row>
    <row r="1744" spans="1:10" x14ac:dyDescent="0.3">
      <c r="A1744" s="2">
        <v>259</v>
      </c>
      <c r="B1744">
        <f t="shared" si="244"/>
        <v>0</v>
      </c>
      <c r="C1744">
        <f t="shared" si="245"/>
        <v>0</v>
      </c>
      <c r="D1744">
        <f t="shared" si="243"/>
        <v>1</v>
      </c>
      <c r="E1744">
        <f t="shared" si="246"/>
        <v>0</v>
      </c>
      <c r="F1744">
        <f t="shared" si="247"/>
        <v>0</v>
      </c>
      <c r="G1744">
        <f t="shared" si="248"/>
        <v>0</v>
      </c>
      <c r="H1744">
        <f t="shared" si="249"/>
        <v>0</v>
      </c>
      <c r="I1744">
        <f t="shared" si="250"/>
        <v>0</v>
      </c>
      <c r="J1744">
        <f t="shared" si="251"/>
        <v>0</v>
      </c>
    </row>
    <row r="1745" spans="1:10" x14ac:dyDescent="0.3">
      <c r="A1745" s="2">
        <v>259</v>
      </c>
      <c r="B1745">
        <f t="shared" si="244"/>
        <v>0</v>
      </c>
      <c r="C1745">
        <f t="shared" si="245"/>
        <v>0</v>
      </c>
      <c r="D1745">
        <f t="shared" si="243"/>
        <v>1</v>
      </c>
      <c r="E1745">
        <f t="shared" si="246"/>
        <v>0</v>
      </c>
      <c r="F1745">
        <f t="shared" si="247"/>
        <v>0</v>
      </c>
      <c r="G1745">
        <f t="shared" si="248"/>
        <v>0</v>
      </c>
      <c r="H1745">
        <f t="shared" si="249"/>
        <v>0</v>
      </c>
      <c r="I1745">
        <f t="shared" si="250"/>
        <v>0</v>
      </c>
      <c r="J1745">
        <f t="shared" si="251"/>
        <v>0</v>
      </c>
    </row>
    <row r="1746" spans="1:10" x14ac:dyDescent="0.3">
      <c r="A1746" s="2">
        <v>259</v>
      </c>
      <c r="B1746">
        <f t="shared" si="244"/>
        <v>0</v>
      </c>
      <c r="C1746">
        <f t="shared" si="245"/>
        <v>0</v>
      </c>
      <c r="D1746">
        <f t="shared" si="243"/>
        <v>1</v>
      </c>
      <c r="E1746">
        <f t="shared" si="246"/>
        <v>0</v>
      </c>
      <c r="F1746">
        <f t="shared" si="247"/>
        <v>0</v>
      </c>
      <c r="G1746">
        <f t="shared" si="248"/>
        <v>0</v>
      </c>
      <c r="H1746">
        <f t="shared" si="249"/>
        <v>0</v>
      </c>
      <c r="I1746">
        <f t="shared" si="250"/>
        <v>0</v>
      </c>
      <c r="J1746">
        <f t="shared" si="251"/>
        <v>0</v>
      </c>
    </row>
    <row r="1747" spans="1:10" x14ac:dyDescent="0.3">
      <c r="A1747" s="2">
        <v>259</v>
      </c>
      <c r="B1747">
        <f t="shared" si="244"/>
        <v>0</v>
      </c>
      <c r="C1747">
        <f t="shared" si="245"/>
        <v>0</v>
      </c>
      <c r="D1747">
        <f t="shared" si="243"/>
        <v>1</v>
      </c>
      <c r="E1747">
        <f t="shared" si="246"/>
        <v>0</v>
      </c>
      <c r="F1747">
        <f t="shared" si="247"/>
        <v>0</v>
      </c>
      <c r="G1747">
        <f t="shared" si="248"/>
        <v>0</v>
      </c>
      <c r="H1747">
        <f t="shared" si="249"/>
        <v>0</v>
      </c>
      <c r="I1747">
        <f t="shared" si="250"/>
        <v>0</v>
      </c>
      <c r="J1747">
        <f t="shared" si="251"/>
        <v>0</v>
      </c>
    </row>
    <row r="1748" spans="1:10" x14ac:dyDescent="0.3">
      <c r="A1748" s="2">
        <v>260</v>
      </c>
      <c r="B1748">
        <f t="shared" si="244"/>
        <v>0</v>
      </c>
      <c r="C1748">
        <f t="shared" si="245"/>
        <v>0</v>
      </c>
      <c r="D1748">
        <f t="shared" si="243"/>
        <v>1</v>
      </c>
      <c r="E1748">
        <f t="shared" si="246"/>
        <v>0</v>
      </c>
      <c r="F1748">
        <f t="shared" si="247"/>
        <v>0</v>
      </c>
      <c r="G1748">
        <f t="shared" si="248"/>
        <v>0</v>
      </c>
      <c r="H1748">
        <f t="shared" si="249"/>
        <v>0</v>
      </c>
      <c r="I1748">
        <f t="shared" si="250"/>
        <v>0</v>
      </c>
      <c r="J1748">
        <f t="shared" si="251"/>
        <v>0</v>
      </c>
    </row>
    <row r="1749" spans="1:10" x14ac:dyDescent="0.3">
      <c r="A1749" s="2">
        <v>260</v>
      </c>
      <c r="B1749">
        <f t="shared" si="244"/>
        <v>0</v>
      </c>
      <c r="C1749">
        <f t="shared" si="245"/>
        <v>0</v>
      </c>
      <c r="D1749">
        <f t="shared" si="243"/>
        <v>1</v>
      </c>
      <c r="E1749">
        <f t="shared" si="246"/>
        <v>0</v>
      </c>
      <c r="F1749">
        <f t="shared" si="247"/>
        <v>0</v>
      </c>
      <c r="G1749">
        <f t="shared" si="248"/>
        <v>0</v>
      </c>
      <c r="H1749">
        <f t="shared" si="249"/>
        <v>0</v>
      </c>
      <c r="I1749">
        <f t="shared" si="250"/>
        <v>0</v>
      </c>
      <c r="J1749">
        <f t="shared" si="251"/>
        <v>0</v>
      </c>
    </row>
    <row r="1750" spans="1:10" x14ac:dyDescent="0.3">
      <c r="A1750" s="2">
        <v>260</v>
      </c>
      <c r="B1750">
        <f t="shared" si="244"/>
        <v>0</v>
      </c>
      <c r="C1750">
        <f t="shared" si="245"/>
        <v>0</v>
      </c>
      <c r="D1750">
        <f t="shared" si="243"/>
        <v>1</v>
      </c>
      <c r="E1750">
        <f t="shared" si="246"/>
        <v>0</v>
      </c>
      <c r="F1750">
        <f t="shared" si="247"/>
        <v>0</v>
      </c>
      <c r="G1750">
        <f t="shared" si="248"/>
        <v>0</v>
      </c>
      <c r="H1750">
        <f t="shared" si="249"/>
        <v>0</v>
      </c>
      <c r="I1750">
        <f t="shared" si="250"/>
        <v>0</v>
      </c>
      <c r="J1750">
        <f t="shared" si="251"/>
        <v>0</v>
      </c>
    </row>
    <row r="1751" spans="1:10" x14ac:dyDescent="0.3">
      <c r="A1751" s="2">
        <v>260</v>
      </c>
      <c r="B1751">
        <f t="shared" si="244"/>
        <v>0</v>
      </c>
      <c r="C1751">
        <f t="shared" si="245"/>
        <v>0</v>
      </c>
      <c r="D1751">
        <f t="shared" si="243"/>
        <v>1</v>
      </c>
      <c r="E1751">
        <f t="shared" si="246"/>
        <v>0</v>
      </c>
      <c r="F1751">
        <f t="shared" si="247"/>
        <v>0</v>
      </c>
      <c r="G1751">
        <f t="shared" si="248"/>
        <v>0</v>
      </c>
      <c r="H1751">
        <f t="shared" si="249"/>
        <v>0</v>
      </c>
      <c r="I1751">
        <f t="shared" si="250"/>
        <v>0</v>
      </c>
      <c r="J1751">
        <f t="shared" si="251"/>
        <v>0</v>
      </c>
    </row>
    <row r="1752" spans="1:10" x14ac:dyDescent="0.3">
      <c r="A1752" s="2">
        <v>260</v>
      </c>
      <c r="B1752">
        <f t="shared" si="244"/>
        <v>0</v>
      </c>
      <c r="C1752">
        <f t="shared" si="245"/>
        <v>0</v>
      </c>
      <c r="D1752">
        <f t="shared" si="243"/>
        <v>1</v>
      </c>
      <c r="E1752">
        <f t="shared" si="246"/>
        <v>0</v>
      </c>
      <c r="F1752">
        <f t="shared" si="247"/>
        <v>0</v>
      </c>
      <c r="G1752">
        <f t="shared" si="248"/>
        <v>0</v>
      </c>
      <c r="H1752">
        <f t="shared" si="249"/>
        <v>0</v>
      </c>
      <c r="I1752">
        <f t="shared" si="250"/>
        <v>0</v>
      </c>
      <c r="J1752">
        <f t="shared" si="251"/>
        <v>0</v>
      </c>
    </row>
    <row r="1753" spans="1:10" x14ac:dyDescent="0.3">
      <c r="A1753" s="2">
        <v>260</v>
      </c>
      <c r="B1753">
        <f t="shared" si="244"/>
        <v>0</v>
      </c>
      <c r="C1753">
        <f t="shared" si="245"/>
        <v>0</v>
      </c>
      <c r="D1753">
        <f t="shared" si="243"/>
        <v>1</v>
      </c>
      <c r="E1753">
        <f t="shared" si="246"/>
        <v>0</v>
      </c>
      <c r="F1753">
        <f t="shared" si="247"/>
        <v>0</v>
      </c>
      <c r="G1753">
        <f t="shared" si="248"/>
        <v>0</v>
      </c>
      <c r="H1753">
        <f t="shared" si="249"/>
        <v>0</v>
      </c>
      <c r="I1753">
        <f t="shared" si="250"/>
        <v>0</v>
      </c>
      <c r="J1753">
        <f t="shared" si="251"/>
        <v>0</v>
      </c>
    </row>
    <row r="1754" spans="1:10" x14ac:dyDescent="0.3">
      <c r="A1754" s="2">
        <v>260</v>
      </c>
      <c r="B1754">
        <f t="shared" si="244"/>
        <v>0</v>
      </c>
      <c r="C1754">
        <f t="shared" si="245"/>
        <v>0</v>
      </c>
      <c r="D1754">
        <f t="shared" si="243"/>
        <v>1</v>
      </c>
      <c r="E1754">
        <f t="shared" si="246"/>
        <v>0</v>
      </c>
      <c r="F1754">
        <f t="shared" si="247"/>
        <v>0</v>
      </c>
      <c r="G1754">
        <f t="shared" si="248"/>
        <v>0</v>
      </c>
      <c r="H1754">
        <f t="shared" si="249"/>
        <v>0</v>
      </c>
      <c r="I1754">
        <f t="shared" si="250"/>
        <v>0</v>
      </c>
      <c r="J1754">
        <f t="shared" si="251"/>
        <v>0</v>
      </c>
    </row>
    <row r="1755" spans="1:10" x14ac:dyDescent="0.3">
      <c r="A1755" s="2">
        <v>260</v>
      </c>
      <c r="B1755">
        <f t="shared" si="244"/>
        <v>0</v>
      </c>
      <c r="C1755">
        <f t="shared" si="245"/>
        <v>0</v>
      </c>
      <c r="D1755">
        <f t="shared" si="243"/>
        <v>1</v>
      </c>
      <c r="E1755">
        <f t="shared" si="246"/>
        <v>0</v>
      </c>
      <c r="F1755">
        <f t="shared" si="247"/>
        <v>0</v>
      </c>
      <c r="G1755">
        <f t="shared" si="248"/>
        <v>0</v>
      </c>
      <c r="H1755">
        <f t="shared" si="249"/>
        <v>0</v>
      </c>
      <c r="I1755">
        <f t="shared" si="250"/>
        <v>0</v>
      </c>
      <c r="J1755">
        <f t="shared" si="251"/>
        <v>0</v>
      </c>
    </row>
    <row r="1756" spans="1:10" x14ac:dyDescent="0.3">
      <c r="A1756" s="2">
        <v>260</v>
      </c>
      <c r="B1756">
        <f t="shared" si="244"/>
        <v>0</v>
      </c>
      <c r="C1756">
        <f t="shared" si="245"/>
        <v>0</v>
      </c>
      <c r="D1756">
        <f t="shared" si="243"/>
        <v>1</v>
      </c>
      <c r="E1756">
        <f t="shared" si="246"/>
        <v>0</v>
      </c>
      <c r="F1756">
        <f t="shared" si="247"/>
        <v>0</v>
      </c>
      <c r="G1756">
        <f t="shared" si="248"/>
        <v>0</v>
      </c>
      <c r="H1756">
        <f t="shared" si="249"/>
        <v>0</v>
      </c>
      <c r="I1756">
        <f t="shared" si="250"/>
        <v>0</v>
      </c>
      <c r="J1756">
        <f t="shared" si="251"/>
        <v>0</v>
      </c>
    </row>
    <row r="1757" spans="1:10" x14ac:dyDescent="0.3">
      <c r="A1757" s="2">
        <v>260</v>
      </c>
      <c r="B1757">
        <f t="shared" si="244"/>
        <v>0</v>
      </c>
      <c r="C1757">
        <f t="shared" si="245"/>
        <v>0</v>
      </c>
      <c r="D1757">
        <f t="shared" si="243"/>
        <v>1</v>
      </c>
      <c r="E1757">
        <f t="shared" si="246"/>
        <v>0</v>
      </c>
      <c r="F1757">
        <f t="shared" si="247"/>
        <v>0</v>
      </c>
      <c r="G1757">
        <f t="shared" si="248"/>
        <v>0</v>
      </c>
      <c r="H1757">
        <f t="shared" si="249"/>
        <v>0</v>
      </c>
      <c r="I1757">
        <f t="shared" si="250"/>
        <v>0</v>
      </c>
      <c r="J1757">
        <f t="shared" si="251"/>
        <v>0</v>
      </c>
    </row>
    <row r="1758" spans="1:10" x14ac:dyDescent="0.3">
      <c r="A1758" s="2">
        <v>261</v>
      </c>
      <c r="B1758">
        <f t="shared" si="244"/>
        <v>0</v>
      </c>
      <c r="C1758">
        <f t="shared" si="245"/>
        <v>0</v>
      </c>
      <c r="D1758">
        <f t="shared" si="243"/>
        <v>1</v>
      </c>
      <c r="E1758">
        <f t="shared" si="246"/>
        <v>0</v>
      </c>
      <c r="F1758">
        <f t="shared" si="247"/>
        <v>0</v>
      </c>
      <c r="G1758">
        <f t="shared" si="248"/>
        <v>0</v>
      </c>
      <c r="H1758">
        <f t="shared" si="249"/>
        <v>0</v>
      </c>
      <c r="I1758">
        <f t="shared" si="250"/>
        <v>0</v>
      </c>
      <c r="J1758">
        <f t="shared" si="251"/>
        <v>0</v>
      </c>
    </row>
    <row r="1759" spans="1:10" x14ac:dyDescent="0.3">
      <c r="A1759" s="2">
        <v>261</v>
      </c>
      <c r="B1759">
        <f t="shared" si="244"/>
        <v>0</v>
      </c>
      <c r="C1759">
        <f t="shared" si="245"/>
        <v>0</v>
      </c>
      <c r="D1759">
        <f t="shared" si="243"/>
        <v>1</v>
      </c>
      <c r="E1759">
        <f t="shared" si="246"/>
        <v>0</v>
      </c>
      <c r="F1759">
        <f t="shared" si="247"/>
        <v>0</v>
      </c>
      <c r="G1759">
        <f t="shared" si="248"/>
        <v>0</v>
      </c>
      <c r="H1759">
        <f t="shared" si="249"/>
        <v>0</v>
      </c>
      <c r="I1759">
        <f t="shared" si="250"/>
        <v>0</v>
      </c>
      <c r="J1759">
        <f t="shared" si="251"/>
        <v>0</v>
      </c>
    </row>
    <row r="1760" spans="1:10" x14ac:dyDescent="0.3">
      <c r="A1760" s="2">
        <v>261</v>
      </c>
      <c r="B1760">
        <f t="shared" si="244"/>
        <v>0</v>
      </c>
      <c r="C1760">
        <f t="shared" si="245"/>
        <v>0</v>
      </c>
      <c r="D1760">
        <f t="shared" si="243"/>
        <v>1</v>
      </c>
      <c r="E1760">
        <f t="shared" si="246"/>
        <v>0</v>
      </c>
      <c r="F1760">
        <f t="shared" si="247"/>
        <v>0</v>
      </c>
      <c r="G1760">
        <f t="shared" si="248"/>
        <v>0</v>
      </c>
      <c r="H1760">
        <f t="shared" si="249"/>
        <v>0</v>
      </c>
      <c r="I1760">
        <f t="shared" si="250"/>
        <v>0</v>
      </c>
      <c r="J1760">
        <f t="shared" si="251"/>
        <v>0</v>
      </c>
    </row>
    <row r="1761" spans="1:10" x14ac:dyDescent="0.3">
      <c r="A1761" s="2">
        <v>261</v>
      </c>
      <c r="B1761">
        <f t="shared" si="244"/>
        <v>0</v>
      </c>
      <c r="C1761">
        <f t="shared" si="245"/>
        <v>0</v>
      </c>
      <c r="D1761">
        <f t="shared" si="243"/>
        <v>1</v>
      </c>
      <c r="E1761">
        <f t="shared" si="246"/>
        <v>0</v>
      </c>
      <c r="F1761">
        <f t="shared" si="247"/>
        <v>0</v>
      </c>
      <c r="G1761">
        <f t="shared" si="248"/>
        <v>0</v>
      </c>
      <c r="H1761">
        <f t="shared" si="249"/>
        <v>0</v>
      </c>
      <c r="I1761">
        <f t="shared" si="250"/>
        <v>0</v>
      </c>
      <c r="J1761">
        <f t="shared" si="251"/>
        <v>0</v>
      </c>
    </row>
    <row r="1762" spans="1:10" x14ac:dyDescent="0.3">
      <c r="A1762" s="2">
        <v>261</v>
      </c>
      <c r="B1762">
        <f t="shared" si="244"/>
        <v>0</v>
      </c>
      <c r="C1762">
        <f t="shared" si="245"/>
        <v>0</v>
      </c>
      <c r="D1762">
        <f t="shared" si="243"/>
        <v>1</v>
      </c>
      <c r="E1762">
        <f t="shared" si="246"/>
        <v>0</v>
      </c>
      <c r="F1762">
        <f t="shared" si="247"/>
        <v>0</v>
      </c>
      <c r="G1762">
        <f t="shared" si="248"/>
        <v>0</v>
      </c>
      <c r="H1762">
        <f t="shared" si="249"/>
        <v>0</v>
      </c>
      <c r="I1762">
        <f t="shared" si="250"/>
        <v>0</v>
      </c>
      <c r="J1762">
        <f t="shared" si="251"/>
        <v>0</v>
      </c>
    </row>
    <row r="1763" spans="1:10" x14ac:dyDescent="0.3">
      <c r="A1763" s="2">
        <v>261</v>
      </c>
      <c r="B1763">
        <f t="shared" si="244"/>
        <v>0</v>
      </c>
      <c r="C1763">
        <f t="shared" si="245"/>
        <v>0</v>
      </c>
      <c r="D1763">
        <f t="shared" si="243"/>
        <v>1</v>
      </c>
      <c r="E1763">
        <f t="shared" si="246"/>
        <v>0</v>
      </c>
      <c r="F1763">
        <f t="shared" si="247"/>
        <v>0</v>
      </c>
      <c r="G1763">
        <f t="shared" si="248"/>
        <v>0</v>
      </c>
      <c r="H1763">
        <f t="shared" si="249"/>
        <v>0</v>
      </c>
      <c r="I1763">
        <f t="shared" si="250"/>
        <v>0</v>
      </c>
      <c r="J1763">
        <f t="shared" si="251"/>
        <v>0</v>
      </c>
    </row>
    <row r="1764" spans="1:10" x14ac:dyDescent="0.3">
      <c r="A1764" s="2">
        <v>261</v>
      </c>
      <c r="B1764">
        <f t="shared" si="244"/>
        <v>0</v>
      </c>
      <c r="C1764">
        <f t="shared" si="245"/>
        <v>0</v>
      </c>
      <c r="D1764">
        <f t="shared" si="243"/>
        <v>1</v>
      </c>
      <c r="E1764">
        <f t="shared" si="246"/>
        <v>0</v>
      </c>
      <c r="F1764">
        <f t="shared" si="247"/>
        <v>0</v>
      </c>
      <c r="G1764">
        <f t="shared" si="248"/>
        <v>0</v>
      </c>
      <c r="H1764">
        <f t="shared" si="249"/>
        <v>0</v>
      </c>
      <c r="I1764">
        <f t="shared" si="250"/>
        <v>0</v>
      </c>
      <c r="J1764">
        <f t="shared" si="251"/>
        <v>0</v>
      </c>
    </row>
    <row r="1765" spans="1:10" x14ac:dyDescent="0.3">
      <c r="A1765" s="2">
        <v>261</v>
      </c>
      <c r="B1765">
        <f t="shared" si="244"/>
        <v>0</v>
      </c>
      <c r="C1765">
        <f t="shared" si="245"/>
        <v>0</v>
      </c>
      <c r="D1765">
        <f t="shared" si="243"/>
        <v>1</v>
      </c>
      <c r="E1765">
        <f t="shared" si="246"/>
        <v>0</v>
      </c>
      <c r="F1765">
        <f t="shared" si="247"/>
        <v>0</v>
      </c>
      <c r="G1765">
        <f t="shared" si="248"/>
        <v>0</v>
      </c>
      <c r="H1765">
        <f t="shared" si="249"/>
        <v>0</v>
      </c>
      <c r="I1765">
        <f t="shared" si="250"/>
        <v>0</v>
      </c>
      <c r="J1765">
        <f t="shared" si="251"/>
        <v>0</v>
      </c>
    </row>
    <row r="1766" spans="1:10" x14ac:dyDescent="0.3">
      <c r="A1766" s="2">
        <v>261</v>
      </c>
      <c r="B1766">
        <f t="shared" si="244"/>
        <v>0</v>
      </c>
      <c r="C1766">
        <f t="shared" si="245"/>
        <v>0</v>
      </c>
      <c r="D1766">
        <f t="shared" si="243"/>
        <v>1</v>
      </c>
      <c r="E1766">
        <f t="shared" si="246"/>
        <v>0</v>
      </c>
      <c r="F1766">
        <f t="shared" si="247"/>
        <v>0</v>
      </c>
      <c r="G1766">
        <f t="shared" si="248"/>
        <v>0</v>
      </c>
      <c r="H1766">
        <f t="shared" si="249"/>
        <v>0</v>
      </c>
      <c r="I1766">
        <f t="shared" si="250"/>
        <v>0</v>
      </c>
      <c r="J1766">
        <f t="shared" si="251"/>
        <v>0</v>
      </c>
    </row>
    <row r="1767" spans="1:10" x14ac:dyDescent="0.3">
      <c r="A1767" s="2">
        <v>262</v>
      </c>
      <c r="B1767">
        <f t="shared" si="244"/>
        <v>0</v>
      </c>
      <c r="C1767">
        <f t="shared" si="245"/>
        <v>0</v>
      </c>
      <c r="D1767">
        <f t="shared" si="243"/>
        <v>1</v>
      </c>
      <c r="E1767">
        <f t="shared" si="246"/>
        <v>0</v>
      </c>
      <c r="F1767">
        <f t="shared" si="247"/>
        <v>0</v>
      </c>
      <c r="G1767">
        <f t="shared" si="248"/>
        <v>0</v>
      </c>
      <c r="H1767">
        <f t="shared" si="249"/>
        <v>0</v>
      </c>
      <c r="I1767">
        <f t="shared" si="250"/>
        <v>0</v>
      </c>
      <c r="J1767">
        <f t="shared" si="251"/>
        <v>0</v>
      </c>
    </row>
    <row r="1768" spans="1:10" x14ac:dyDescent="0.3">
      <c r="A1768" s="2">
        <v>262</v>
      </c>
      <c r="B1768">
        <f t="shared" si="244"/>
        <v>0</v>
      </c>
      <c r="C1768">
        <f t="shared" si="245"/>
        <v>0</v>
      </c>
      <c r="D1768">
        <f t="shared" si="243"/>
        <v>1</v>
      </c>
      <c r="E1768">
        <f t="shared" si="246"/>
        <v>0</v>
      </c>
      <c r="F1768">
        <f t="shared" si="247"/>
        <v>0</v>
      </c>
      <c r="G1768">
        <f t="shared" si="248"/>
        <v>0</v>
      </c>
      <c r="H1768">
        <f t="shared" si="249"/>
        <v>0</v>
      </c>
      <c r="I1768">
        <f t="shared" si="250"/>
        <v>0</v>
      </c>
      <c r="J1768">
        <f t="shared" si="251"/>
        <v>0</v>
      </c>
    </row>
    <row r="1769" spans="1:10" x14ac:dyDescent="0.3">
      <c r="A1769" s="2">
        <v>262</v>
      </c>
      <c r="B1769">
        <f t="shared" si="244"/>
        <v>0</v>
      </c>
      <c r="C1769">
        <f t="shared" si="245"/>
        <v>0</v>
      </c>
      <c r="D1769">
        <f t="shared" si="243"/>
        <v>1</v>
      </c>
      <c r="E1769">
        <f t="shared" si="246"/>
        <v>0</v>
      </c>
      <c r="F1769">
        <f t="shared" si="247"/>
        <v>0</v>
      </c>
      <c r="G1769">
        <f t="shared" si="248"/>
        <v>0</v>
      </c>
      <c r="H1769">
        <f t="shared" si="249"/>
        <v>0</v>
      </c>
      <c r="I1769">
        <f t="shared" si="250"/>
        <v>0</v>
      </c>
      <c r="J1769">
        <f t="shared" si="251"/>
        <v>0</v>
      </c>
    </row>
    <row r="1770" spans="1:10" x14ac:dyDescent="0.3">
      <c r="A1770" s="2">
        <v>262</v>
      </c>
      <c r="B1770">
        <f t="shared" si="244"/>
        <v>0</v>
      </c>
      <c r="C1770">
        <f t="shared" si="245"/>
        <v>0</v>
      </c>
      <c r="D1770">
        <f t="shared" si="243"/>
        <v>1</v>
      </c>
      <c r="E1770">
        <f t="shared" si="246"/>
        <v>0</v>
      </c>
      <c r="F1770">
        <f t="shared" si="247"/>
        <v>0</v>
      </c>
      <c r="G1770">
        <f t="shared" si="248"/>
        <v>0</v>
      </c>
      <c r="H1770">
        <f t="shared" si="249"/>
        <v>0</v>
      </c>
      <c r="I1770">
        <f t="shared" si="250"/>
        <v>0</v>
      </c>
      <c r="J1770">
        <f t="shared" si="251"/>
        <v>0</v>
      </c>
    </row>
    <row r="1771" spans="1:10" x14ac:dyDescent="0.3">
      <c r="A1771" s="2">
        <v>263</v>
      </c>
      <c r="B1771">
        <f t="shared" si="244"/>
        <v>0</v>
      </c>
      <c r="C1771">
        <f t="shared" si="245"/>
        <v>0</v>
      </c>
      <c r="D1771">
        <f t="shared" si="243"/>
        <v>1</v>
      </c>
      <c r="E1771">
        <f t="shared" si="246"/>
        <v>0</v>
      </c>
      <c r="F1771">
        <f t="shared" si="247"/>
        <v>0</v>
      </c>
      <c r="G1771">
        <f t="shared" si="248"/>
        <v>0</v>
      </c>
      <c r="H1771">
        <f t="shared" si="249"/>
        <v>0</v>
      </c>
      <c r="I1771">
        <f t="shared" si="250"/>
        <v>0</v>
      </c>
      <c r="J1771">
        <f t="shared" si="251"/>
        <v>0</v>
      </c>
    </row>
    <row r="1772" spans="1:10" x14ac:dyDescent="0.3">
      <c r="A1772" s="2">
        <v>263</v>
      </c>
      <c r="B1772">
        <f t="shared" si="244"/>
        <v>0</v>
      </c>
      <c r="C1772">
        <f t="shared" si="245"/>
        <v>0</v>
      </c>
      <c r="D1772">
        <f t="shared" si="243"/>
        <v>1</v>
      </c>
      <c r="E1772">
        <f t="shared" si="246"/>
        <v>0</v>
      </c>
      <c r="F1772">
        <f t="shared" si="247"/>
        <v>0</v>
      </c>
      <c r="G1772">
        <f t="shared" si="248"/>
        <v>0</v>
      </c>
      <c r="H1772">
        <f t="shared" si="249"/>
        <v>0</v>
      </c>
      <c r="I1772">
        <f t="shared" si="250"/>
        <v>0</v>
      </c>
      <c r="J1772">
        <f t="shared" si="251"/>
        <v>0</v>
      </c>
    </row>
    <row r="1773" spans="1:10" x14ac:dyDescent="0.3">
      <c r="A1773" s="2">
        <v>263</v>
      </c>
      <c r="B1773">
        <f t="shared" si="244"/>
        <v>0</v>
      </c>
      <c r="C1773">
        <f t="shared" si="245"/>
        <v>0</v>
      </c>
      <c r="D1773">
        <f t="shared" si="243"/>
        <v>1</v>
      </c>
      <c r="E1773">
        <f t="shared" si="246"/>
        <v>0</v>
      </c>
      <c r="F1773">
        <f t="shared" si="247"/>
        <v>0</v>
      </c>
      <c r="G1773">
        <f t="shared" si="248"/>
        <v>0</v>
      </c>
      <c r="H1773">
        <f t="shared" si="249"/>
        <v>0</v>
      </c>
      <c r="I1773">
        <f t="shared" si="250"/>
        <v>0</v>
      </c>
      <c r="J1773">
        <f t="shared" si="251"/>
        <v>0</v>
      </c>
    </row>
    <row r="1774" spans="1:10" x14ac:dyDescent="0.3">
      <c r="A1774" s="2">
        <v>263</v>
      </c>
      <c r="B1774">
        <f t="shared" si="244"/>
        <v>0</v>
      </c>
      <c r="C1774">
        <f t="shared" si="245"/>
        <v>0</v>
      </c>
      <c r="D1774">
        <f t="shared" si="243"/>
        <v>1</v>
      </c>
      <c r="E1774">
        <f t="shared" si="246"/>
        <v>0</v>
      </c>
      <c r="F1774">
        <f t="shared" si="247"/>
        <v>0</v>
      </c>
      <c r="G1774">
        <f t="shared" si="248"/>
        <v>0</v>
      </c>
      <c r="H1774">
        <f t="shared" si="249"/>
        <v>0</v>
      </c>
      <c r="I1774">
        <f t="shared" si="250"/>
        <v>0</v>
      </c>
      <c r="J1774">
        <f t="shared" si="251"/>
        <v>0</v>
      </c>
    </row>
    <row r="1775" spans="1:10" x14ac:dyDescent="0.3">
      <c r="A1775" s="2">
        <v>263</v>
      </c>
      <c r="B1775">
        <f t="shared" si="244"/>
        <v>0</v>
      </c>
      <c r="C1775">
        <f t="shared" si="245"/>
        <v>0</v>
      </c>
      <c r="D1775">
        <f t="shared" si="243"/>
        <v>1</v>
      </c>
      <c r="E1775">
        <f t="shared" si="246"/>
        <v>0</v>
      </c>
      <c r="F1775">
        <f t="shared" si="247"/>
        <v>0</v>
      </c>
      <c r="G1775">
        <f t="shared" si="248"/>
        <v>0</v>
      </c>
      <c r="H1775">
        <f t="shared" si="249"/>
        <v>0</v>
      </c>
      <c r="I1775">
        <f t="shared" si="250"/>
        <v>0</v>
      </c>
      <c r="J1775">
        <f t="shared" si="251"/>
        <v>0</v>
      </c>
    </row>
    <row r="1776" spans="1:10" x14ac:dyDescent="0.3">
      <c r="A1776" s="2">
        <v>263</v>
      </c>
      <c r="B1776">
        <f t="shared" si="244"/>
        <v>0</v>
      </c>
      <c r="C1776">
        <f t="shared" si="245"/>
        <v>0</v>
      </c>
      <c r="D1776">
        <f t="shared" si="243"/>
        <v>1</v>
      </c>
      <c r="E1776">
        <f t="shared" si="246"/>
        <v>0</v>
      </c>
      <c r="F1776">
        <f t="shared" si="247"/>
        <v>0</v>
      </c>
      <c r="G1776">
        <f t="shared" si="248"/>
        <v>0</v>
      </c>
      <c r="H1776">
        <f t="shared" si="249"/>
        <v>0</v>
      </c>
      <c r="I1776">
        <f t="shared" si="250"/>
        <v>0</v>
      </c>
      <c r="J1776">
        <f t="shared" si="251"/>
        <v>0</v>
      </c>
    </row>
    <row r="1777" spans="1:10" x14ac:dyDescent="0.3">
      <c r="A1777" s="2">
        <v>263</v>
      </c>
      <c r="B1777">
        <f t="shared" si="244"/>
        <v>0</v>
      </c>
      <c r="C1777">
        <f t="shared" si="245"/>
        <v>0</v>
      </c>
      <c r="D1777">
        <f t="shared" si="243"/>
        <v>1</v>
      </c>
      <c r="E1777">
        <f t="shared" si="246"/>
        <v>0</v>
      </c>
      <c r="F1777">
        <f t="shared" si="247"/>
        <v>0</v>
      </c>
      <c r="G1777">
        <f t="shared" si="248"/>
        <v>0</v>
      </c>
      <c r="H1777">
        <f t="shared" si="249"/>
        <v>0</v>
      </c>
      <c r="I1777">
        <f t="shared" si="250"/>
        <v>0</v>
      </c>
      <c r="J1777">
        <f t="shared" si="251"/>
        <v>0</v>
      </c>
    </row>
    <row r="1778" spans="1:10" x14ac:dyDescent="0.3">
      <c r="A1778" s="2">
        <v>263</v>
      </c>
      <c r="B1778">
        <f t="shared" si="244"/>
        <v>0</v>
      </c>
      <c r="C1778">
        <f t="shared" si="245"/>
        <v>0</v>
      </c>
      <c r="D1778">
        <f t="shared" si="243"/>
        <v>1</v>
      </c>
      <c r="E1778">
        <f t="shared" si="246"/>
        <v>0</v>
      </c>
      <c r="F1778">
        <f t="shared" si="247"/>
        <v>0</v>
      </c>
      <c r="G1778">
        <f t="shared" si="248"/>
        <v>0</v>
      </c>
      <c r="H1778">
        <f t="shared" si="249"/>
        <v>0</v>
      </c>
      <c r="I1778">
        <f t="shared" si="250"/>
        <v>0</v>
      </c>
      <c r="J1778">
        <f t="shared" si="251"/>
        <v>0</v>
      </c>
    </row>
    <row r="1779" spans="1:10" x14ac:dyDescent="0.3">
      <c r="A1779" s="2">
        <v>263</v>
      </c>
      <c r="B1779">
        <f t="shared" si="244"/>
        <v>0</v>
      </c>
      <c r="C1779">
        <f t="shared" si="245"/>
        <v>0</v>
      </c>
      <c r="D1779">
        <f t="shared" si="243"/>
        <v>1</v>
      </c>
      <c r="E1779">
        <f t="shared" si="246"/>
        <v>0</v>
      </c>
      <c r="F1779">
        <f t="shared" si="247"/>
        <v>0</v>
      </c>
      <c r="G1779">
        <f t="shared" si="248"/>
        <v>0</v>
      </c>
      <c r="H1779">
        <f t="shared" si="249"/>
        <v>0</v>
      </c>
      <c r="I1779">
        <f t="shared" si="250"/>
        <v>0</v>
      </c>
      <c r="J1779">
        <f t="shared" si="251"/>
        <v>0</v>
      </c>
    </row>
    <row r="1780" spans="1:10" x14ac:dyDescent="0.3">
      <c r="A1780" s="2">
        <v>264</v>
      </c>
      <c r="B1780">
        <f t="shared" si="244"/>
        <v>0</v>
      </c>
      <c r="C1780">
        <f t="shared" si="245"/>
        <v>0</v>
      </c>
      <c r="D1780">
        <f t="shared" si="243"/>
        <v>1</v>
      </c>
      <c r="E1780">
        <f t="shared" si="246"/>
        <v>0</v>
      </c>
      <c r="F1780">
        <f t="shared" si="247"/>
        <v>0</v>
      </c>
      <c r="G1780">
        <f t="shared" si="248"/>
        <v>0</v>
      </c>
      <c r="H1780">
        <f t="shared" si="249"/>
        <v>0</v>
      </c>
      <c r="I1780">
        <f t="shared" si="250"/>
        <v>0</v>
      </c>
      <c r="J1780">
        <f t="shared" si="251"/>
        <v>0</v>
      </c>
    </row>
    <row r="1781" spans="1:10" x14ac:dyDescent="0.3">
      <c r="A1781" s="2">
        <v>264</v>
      </c>
      <c r="B1781">
        <f t="shared" si="244"/>
        <v>0</v>
      </c>
      <c r="C1781">
        <f t="shared" si="245"/>
        <v>0</v>
      </c>
      <c r="D1781">
        <f t="shared" si="243"/>
        <v>1</v>
      </c>
      <c r="E1781">
        <f t="shared" si="246"/>
        <v>0</v>
      </c>
      <c r="F1781">
        <f t="shared" si="247"/>
        <v>0</v>
      </c>
      <c r="G1781">
        <f t="shared" si="248"/>
        <v>0</v>
      </c>
      <c r="H1781">
        <f t="shared" si="249"/>
        <v>0</v>
      </c>
      <c r="I1781">
        <f t="shared" si="250"/>
        <v>0</v>
      </c>
      <c r="J1781">
        <f t="shared" si="251"/>
        <v>0</v>
      </c>
    </row>
    <row r="1782" spans="1:10" x14ac:dyDescent="0.3">
      <c r="A1782" s="2">
        <v>264</v>
      </c>
      <c r="B1782">
        <f t="shared" si="244"/>
        <v>0</v>
      </c>
      <c r="C1782">
        <f t="shared" si="245"/>
        <v>0</v>
      </c>
      <c r="D1782">
        <f t="shared" si="243"/>
        <v>1</v>
      </c>
      <c r="E1782">
        <f t="shared" si="246"/>
        <v>0</v>
      </c>
      <c r="F1782">
        <f t="shared" si="247"/>
        <v>0</v>
      </c>
      <c r="G1782">
        <f t="shared" si="248"/>
        <v>0</v>
      </c>
      <c r="H1782">
        <f t="shared" si="249"/>
        <v>0</v>
      </c>
      <c r="I1782">
        <f t="shared" si="250"/>
        <v>0</v>
      </c>
      <c r="J1782">
        <f t="shared" si="251"/>
        <v>0</v>
      </c>
    </row>
    <row r="1783" spans="1:10" x14ac:dyDescent="0.3">
      <c r="A1783" s="2">
        <v>264</v>
      </c>
      <c r="B1783">
        <f t="shared" si="244"/>
        <v>0</v>
      </c>
      <c r="C1783">
        <f t="shared" si="245"/>
        <v>0</v>
      </c>
      <c r="D1783">
        <f t="shared" si="243"/>
        <v>1</v>
      </c>
      <c r="E1783">
        <f t="shared" si="246"/>
        <v>0</v>
      </c>
      <c r="F1783">
        <f t="shared" si="247"/>
        <v>0</v>
      </c>
      <c r="G1783">
        <f t="shared" si="248"/>
        <v>0</v>
      </c>
      <c r="H1783">
        <f t="shared" si="249"/>
        <v>0</v>
      </c>
      <c r="I1783">
        <f t="shared" si="250"/>
        <v>0</v>
      </c>
      <c r="J1783">
        <f t="shared" si="251"/>
        <v>0</v>
      </c>
    </row>
    <row r="1784" spans="1:10" x14ac:dyDescent="0.3">
      <c r="A1784" s="2">
        <v>264</v>
      </c>
      <c r="B1784">
        <f t="shared" si="244"/>
        <v>0</v>
      </c>
      <c r="C1784">
        <f t="shared" si="245"/>
        <v>0</v>
      </c>
      <c r="D1784">
        <f t="shared" si="243"/>
        <v>1</v>
      </c>
      <c r="E1784">
        <f t="shared" si="246"/>
        <v>0</v>
      </c>
      <c r="F1784">
        <f t="shared" si="247"/>
        <v>0</v>
      </c>
      <c r="G1784">
        <f t="shared" si="248"/>
        <v>0</v>
      </c>
      <c r="H1784">
        <f t="shared" si="249"/>
        <v>0</v>
      </c>
      <c r="I1784">
        <f t="shared" si="250"/>
        <v>0</v>
      </c>
      <c r="J1784">
        <f t="shared" si="251"/>
        <v>0</v>
      </c>
    </row>
    <row r="1785" spans="1:10" x14ac:dyDescent="0.3">
      <c r="A1785" s="2">
        <v>264</v>
      </c>
      <c r="B1785">
        <f t="shared" si="244"/>
        <v>0</v>
      </c>
      <c r="C1785">
        <f t="shared" si="245"/>
        <v>0</v>
      </c>
      <c r="D1785">
        <f t="shared" si="243"/>
        <v>1</v>
      </c>
      <c r="E1785">
        <f t="shared" si="246"/>
        <v>0</v>
      </c>
      <c r="F1785">
        <f t="shared" si="247"/>
        <v>0</v>
      </c>
      <c r="G1785">
        <f t="shared" si="248"/>
        <v>0</v>
      </c>
      <c r="H1785">
        <f t="shared" si="249"/>
        <v>0</v>
      </c>
      <c r="I1785">
        <f t="shared" si="250"/>
        <v>0</v>
      </c>
      <c r="J1785">
        <f t="shared" si="251"/>
        <v>0</v>
      </c>
    </row>
    <row r="1786" spans="1:10" x14ac:dyDescent="0.3">
      <c r="A1786" s="2">
        <v>264</v>
      </c>
      <c r="B1786">
        <f t="shared" si="244"/>
        <v>0</v>
      </c>
      <c r="C1786">
        <f t="shared" si="245"/>
        <v>0</v>
      </c>
      <c r="D1786">
        <f t="shared" si="243"/>
        <v>1</v>
      </c>
      <c r="E1786">
        <f t="shared" si="246"/>
        <v>0</v>
      </c>
      <c r="F1786">
        <f t="shared" si="247"/>
        <v>0</v>
      </c>
      <c r="G1786">
        <f t="shared" si="248"/>
        <v>0</v>
      </c>
      <c r="H1786">
        <f t="shared" si="249"/>
        <v>0</v>
      </c>
      <c r="I1786">
        <f t="shared" si="250"/>
        <v>0</v>
      </c>
      <c r="J1786">
        <f t="shared" si="251"/>
        <v>0</v>
      </c>
    </row>
    <row r="1787" spans="1:10" x14ac:dyDescent="0.3">
      <c r="A1787" s="2">
        <v>264</v>
      </c>
      <c r="B1787">
        <f t="shared" si="244"/>
        <v>0</v>
      </c>
      <c r="C1787">
        <f t="shared" si="245"/>
        <v>0</v>
      </c>
      <c r="D1787">
        <f t="shared" si="243"/>
        <v>1</v>
      </c>
      <c r="E1787">
        <f t="shared" si="246"/>
        <v>0</v>
      </c>
      <c r="F1787">
        <f t="shared" si="247"/>
        <v>0</v>
      </c>
      <c r="G1787">
        <f t="shared" si="248"/>
        <v>0</v>
      </c>
      <c r="H1787">
        <f t="shared" si="249"/>
        <v>0</v>
      </c>
      <c r="I1787">
        <f t="shared" si="250"/>
        <v>0</v>
      </c>
      <c r="J1787">
        <f t="shared" si="251"/>
        <v>0</v>
      </c>
    </row>
    <row r="1788" spans="1:10" x14ac:dyDescent="0.3">
      <c r="A1788" s="2">
        <v>265</v>
      </c>
      <c r="B1788">
        <f t="shared" si="244"/>
        <v>0</v>
      </c>
      <c r="C1788">
        <f t="shared" si="245"/>
        <v>0</v>
      </c>
      <c r="D1788">
        <f t="shared" si="243"/>
        <v>1</v>
      </c>
      <c r="E1788">
        <f t="shared" si="246"/>
        <v>0</v>
      </c>
      <c r="F1788">
        <f t="shared" si="247"/>
        <v>0</v>
      </c>
      <c r="G1788">
        <f t="shared" si="248"/>
        <v>0</v>
      </c>
      <c r="H1788">
        <f t="shared" si="249"/>
        <v>0</v>
      </c>
      <c r="I1788">
        <f t="shared" si="250"/>
        <v>0</v>
      </c>
      <c r="J1788">
        <f t="shared" si="251"/>
        <v>0</v>
      </c>
    </row>
    <row r="1789" spans="1:10" x14ac:dyDescent="0.3">
      <c r="A1789" s="2">
        <v>265</v>
      </c>
      <c r="B1789">
        <f t="shared" si="244"/>
        <v>0</v>
      </c>
      <c r="C1789">
        <f t="shared" si="245"/>
        <v>0</v>
      </c>
      <c r="D1789">
        <f t="shared" si="243"/>
        <v>1</v>
      </c>
      <c r="E1789">
        <f t="shared" si="246"/>
        <v>0</v>
      </c>
      <c r="F1789">
        <f t="shared" si="247"/>
        <v>0</v>
      </c>
      <c r="G1789">
        <f t="shared" si="248"/>
        <v>0</v>
      </c>
      <c r="H1789">
        <f t="shared" si="249"/>
        <v>0</v>
      </c>
      <c r="I1789">
        <f t="shared" si="250"/>
        <v>0</v>
      </c>
      <c r="J1789">
        <f t="shared" si="251"/>
        <v>0</v>
      </c>
    </row>
    <row r="1790" spans="1:10" x14ac:dyDescent="0.3">
      <c r="A1790" s="2">
        <v>265</v>
      </c>
      <c r="B1790">
        <f t="shared" si="244"/>
        <v>0</v>
      </c>
      <c r="C1790">
        <f t="shared" si="245"/>
        <v>0</v>
      </c>
      <c r="D1790">
        <f t="shared" si="243"/>
        <v>1</v>
      </c>
      <c r="E1790">
        <f t="shared" si="246"/>
        <v>0</v>
      </c>
      <c r="F1790">
        <f t="shared" si="247"/>
        <v>0</v>
      </c>
      <c r="G1790">
        <f t="shared" si="248"/>
        <v>0</v>
      </c>
      <c r="H1790">
        <f t="shared" si="249"/>
        <v>0</v>
      </c>
      <c r="I1790">
        <f t="shared" si="250"/>
        <v>0</v>
      </c>
      <c r="J1790">
        <f t="shared" si="251"/>
        <v>0</v>
      </c>
    </row>
    <row r="1791" spans="1:10" x14ac:dyDescent="0.3">
      <c r="A1791" s="2">
        <v>265</v>
      </c>
      <c r="B1791">
        <f t="shared" si="244"/>
        <v>0</v>
      </c>
      <c r="C1791">
        <f t="shared" si="245"/>
        <v>0</v>
      </c>
      <c r="D1791">
        <f t="shared" si="243"/>
        <v>1</v>
      </c>
      <c r="E1791">
        <f t="shared" si="246"/>
        <v>0</v>
      </c>
      <c r="F1791">
        <f t="shared" si="247"/>
        <v>0</v>
      </c>
      <c r="G1791">
        <f t="shared" si="248"/>
        <v>0</v>
      </c>
      <c r="H1791">
        <f t="shared" si="249"/>
        <v>0</v>
      </c>
      <c r="I1791">
        <f t="shared" si="250"/>
        <v>0</v>
      </c>
      <c r="J1791">
        <f t="shared" si="251"/>
        <v>0</v>
      </c>
    </row>
    <row r="1792" spans="1:10" x14ac:dyDescent="0.3">
      <c r="A1792" s="2">
        <v>266</v>
      </c>
      <c r="B1792">
        <f t="shared" si="244"/>
        <v>0</v>
      </c>
      <c r="C1792">
        <f t="shared" si="245"/>
        <v>0</v>
      </c>
      <c r="D1792">
        <f t="shared" si="243"/>
        <v>1</v>
      </c>
      <c r="E1792">
        <f t="shared" si="246"/>
        <v>0</v>
      </c>
      <c r="F1792">
        <f t="shared" si="247"/>
        <v>0</v>
      </c>
      <c r="G1792">
        <f t="shared" si="248"/>
        <v>0</v>
      </c>
      <c r="H1792">
        <f t="shared" si="249"/>
        <v>0</v>
      </c>
      <c r="I1792">
        <f t="shared" si="250"/>
        <v>0</v>
      </c>
      <c r="J1792">
        <f t="shared" si="251"/>
        <v>0</v>
      </c>
    </row>
    <row r="1793" spans="1:10" x14ac:dyDescent="0.3">
      <c r="A1793" s="2">
        <v>266</v>
      </c>
      <c r="B1793">
        <f t="shared" si="244"/>
        <v>0</v>
      </c>
      <c r="C1793">
        <f t="shared" si="245"/>
        <v>0</v>
      </c>
      <c r="D1793">
        <f t="shared" ref="D1793:D1856" si="252" xml:space="preserve"> IF(AND(100&lt;A1793, A1793&lt;301), 1, 0)</f>
        <v>1</v>
      </c>
      <c r="E1793">
        <f t="shared" si="246"/>
        <v>0</v>
      </c>
      <c r="F1793">
        <f t="shared" si="247"/>
        <v>0</v>
      </c>
      <c r="G1793">
        <f t="shared" si="248"/>
        <v>0</v>
      </c>
      <c r="H1793">
        <f t="shared" si="249"/>
        <v>0</v>
      </c>
      <c r="I1793">
        <f t="shared" si="250"/>
        <v>0</v>
      </c>
      <c r="J1793">
        <f t="shared" si="251"/>
        <v>0</v>
      </c>
    </row>
    <row r="1794" spans="1:10" x14ac:dyDescent="0.3">
      <c r="A1794" s="2">
        <v>266</v>
      </c>
      <c r="B1794">
        <f t="shared" ref="B1794:B1857" si="253" xml:space="preserve"> IF(A1794&lt;51, 1, 0)</f>
        <v>0</v>
      </c>
      <c r="C1794">
        <f t="shared" ref="C1794:C1857" si="254" xml:space="preserve"> IF(AND(50&lt;A1794, A1794&lt;101), 1, 0)</f>
        <v>0</v>
      </c>
      <c r="D1794">
        <f t="shared" si="252"/>
        <v>1</v>
      </c>
      <c r="E1794">
        <f t="shared" ref="E1794:E1857" si="255" xml:space="preserve"> IF(AND(300&lt;A1794, A1794&lt;501), 1, 0)</f>
        <v>0</v>
      </c>
      <c r="F1794">
        <f t="shared" ref="F1794:F1857" si="256" xml:space="preserve"> IF(AND(500&lt;A1794, A1794&lt;701), 1, 0)</f>
        <v>0</v>
      </c>
      <c r="G1794">
        <f t="shared" ref="G1794:G1857" si="257" xml:space="preserve"> IF(AND(700&lt;A1794, A1794&lt;901), 1, 0)</f>
        <v>0</v>
      </c>
      <c r="H1794">
        <f t="shared" ref="H1794:H1857" si="258" xml:space="preserve"> IF(AND(900&lt;A1794, A1794&lt;1101), 1, 0)</f>
        <v>0</v>
      </c>
      <c r="I1794">
        <f t="shared" ref="I1794:I1857" si="259" xml:space="preserve"> IF(AND(1100&lt;A1794, A1794&lt;2000), 1, 0)</f>
        <v>0</v>
      </c>
      <c r="J1794">
        <f t="shared" ref="J1794:J1857" si="260" xml:space="preserve"> IF(AND(2000&lt;A1794, A1794&lt;4000), 1, 0)</f>
        <v>0</v>
      </c>
    </row>
    <row r="1795" spans="1:10" x14ac:dyDescent="0.3">
      <c r="A1795" s="2">
        <v>266</v>
      </c>
      <c r="B1795">
        <f t="shared" si="253"/>
        <v>0</v>
      </c>
      <c r="C1795">
        <f t="shared" si="254"/>
        <v>0</v>
      </c>
      <c r="D1795">
        <f t="shared" si="252"/>
        <v>1</v>
      </c>
      <c r="E1795">
        <f t="shared" si="255"/>
        <v>0</v>
      </c>
      <c r="F1795">
        <f t="shared" si="256"/>
        <v>0</v>
      </c>
      <c r="G1795">
        <f t="shared" si="257"/>
        <v>0</v>
      </c>
      <c r="H1795">
        <f t="shared" si="258"/>
        <v>0</v>
      </c>
      <c r="I1795">
        <f t="shared" si="259"/>
        <v>0</v>
      </c>
      <c r="J1795">
        <f t="shared" si="260"/>
        <v>0</v>
      </c>
    </row>
    <row r="1796" spans="1:10" x14ac:dyDescent="0.3">
      <c r="A1796" s="2">
        <v>266</v>
      </c>
      <c r="B1796">
        <f t="shared" si="253"/>
        <v>0</v>
      </c>
      <c r="C1796">
        <f t="shared" si="254"/>
        <v>0</v>
      </c>
      <c r="D1796">
        <f t="shared" si="252"/>
        <v>1</v>
      </c>
      <c r="E1796">
        <f t="shared" si="255"/>
        <v>0</v>
      </c>
      <c r="F1796">
        <f t="shared" si="256"/>
        <v>0</v>
      </c>
      <c r="G1796">
        <f t="shared" si="257"/>
        <v>0</v>
      </c>
      <c r="H1796">
        <f t="shared" si="258"/>
        <v>0</v>
      </c>
      <c r="I1796">
        <f t="shared" si="259"/>
        <v>0</v>
      </c>
      <c r="J1796">
        <f t="shared" si="260"/>
        <v>0</v>
      </c>
    </row>
    <row r="1797" spans="1:10" x14ac:dyDescent="0.3">
      <c r="A1797" s="2">
        <v>267</v>
      </c>
      <c r="B1797">
        <f t="shared" si="253"/>
        <v>0</v>
      </c>
      <c r="C1797">
        <f t="shared" si="254"/>
        <v>0</v>
      </c>
      <c r="D1797">
        <f t="shared" si="252"/>
        <v>1</v>
      </c>
      <c r="E1797">
        <f t="shared" si="255"/>
        <v>0</v>
      </c>
      <c r="F1797">
        <f t="shared" si="256"/>
        <v>0</v>
      </c>
      <c r="G1797">
        <f t="shared" si="257"/>
        <v>0</v>
      </c>
      <c r="H1797">
        <f t="shared" si="258"/>
        <v>0</v>
      </c>
      <c r="I1797">
        <f t="shared" si="259"/>
        <v>0</v>
      </c>
      <c r="J1797">
        <f t="shared" si="260"/>
        <v>0</v>
      </c>
    </row>
    <row r="1798" spans="1:10" x14ac:dyDescent="0.3">
      <c r="A1798" s="2">
        <v>267</v>
      </c>
      <c r="B1798">
        <f t="shared" si="253"/>
        <v>0</v>
      </c>
      <c r="C1798">
        <f t="shared" si="254"/>
        <v>0</v>
      </c>
      <c r="D1798">
        <f t="shared" si="252"/>
        <v>1</v>
      </c>
      <c r="E1798">
        <f t="shared" si="255"/>
        <v>0</v>
      </c>
      <c r="F1798">
        <f t="shared" si="256"/>
        <v>0</v>
      </c>
      <c r="G1798">
        <f t="shared" si="257"/>
        <v>0</v>
      </c>
      <c r="H1798">
        <f t="shared" si="258"/>
        <v>0</v>
      </c>
      <c r="I1798">
        <f t="shared" si="259"/>
        <v>0</v>
      </c>
      <c r="J1798">
        <f t="shared" si="260"/>
        <v>0</v>
      </c>
    </row>
    <row r="1799" spans="1:10" x14ac:dyDescent="0.3">
      <c r="A1799" s="2">
        <v>267</v>
      </c>
      <c r="B1799">
        <f t="shared" si="253"/>
        <v>0</v>
      </c>
      <c r="C1799">
        <f t="shared" si="254"/>
        <v>0</v>
      </c>
      <c r="D1799">
        <f t="shared" si="252"/>
        <v>1</v>
      </c>
      <c r="E1799">
        <f t="shared" si="255"/>
        <v>0</v>
      </c>
      <c r="F1799">
        <f t="shared" si="256"/>
        <v>0</v>
      </c>
      <c r="G1799">
        <f t="shared" si="257"/>
        <v>0</v>
      </c>
      <c r="H1799">
        <f t="shared" si="258"/>
        <v>0</v>
      </c>
      <c r="I1799">
        <f t="shared" si="259"/>
        <v>0</v>
      </c>
      <c r="J1799">
        <f t="shared" si="260"/>
        <v>0</v>
      </c>
    </row>
    <row r="1800" spans="1:10" x14ac:dyDescent="0.3">
      <c r="A1800" s="2">
        <v>267</v>
      </c>
      <c r="B1800">
        <f t="shared" si="253"/>
        <v>0</v>
      </c>
      <c r="C1800">
        <f t="shared" si="254"/>
        <v>0</v>
      </c>
      <c r="D1800">
        <f t="shared" si="252"/>
        <v>1</v>
      </c>
      <c r="E1800">
        <f t="shared" si="255"/>
        <v>0</v>
      </c>
      <c r="F1800">
        <f t="shared" si="256"/>
        <v>0</v>
      </c>
      <c r="G1800">
        <f t="shared" si="257"/>
        <v>0</v>
      </c>
      <c r="H1800">
        <f t="shared" si="258"/>
        <v>0</v>
      </c>
      <c r="I1800">
        <f t="shared" si="259"/>
        <v>0</v>
      </c>
      <c r="J1800">
        <f t="shared" si="260"/>
        <v>0</v>
      </c>
    </row>
    <row r="1801" spans="1:10" x14ac:dyDescent="0.3">
      <c r="A1801" s="2">
        <v>267</v>
      </c>
      <c r="B1801">
        <f t="shared" si="253"/>
        <v>0</v>
      </c>
      <c r="C1801">
        <f t="shared" si="254"/>
        <v>0</v>
      </c>
      <c r="D1801">
        <f t="shared" si="252"/>
        <v>1</v>
      </c>
      <c r="E1801">
        <f t="shared" si="255"/>
        <v>0</v>
      </c>
      <c r="F1801">
        <f t="shared" si="256"/>
        <v>0</v>
      </c>
      <c r="G1801">
        <f t="shared" si="257"/>
        <v>0</v>
      </c>
      <c r="H1801">
        <f t="shared" si="258"/>
        <v>0</v>
      </c>
      <c r="I1801">
        <f t="shared" si="259"/>
        <v>0</v>
      </c>
      <c r="J1801">
        <f t="shared" si="260"/>
        <v>0</v>
      </c>
    </row>
    <row r="1802" spans="1:10" x14ac:dyDescent="0.3">
      <c r="A1802" s="2">
        <v>267</v>
      </c>
      <c r="B1802">
        <f t="shared" si="253"/>
        <v>0</v>
      </c>
      <c r="C1802">
        <f t="shared" si="254"/>
        <v>0</v>
      </c>
      <c r="D1802">
        <f t="shared" si="252"/>
        <v>1</v>
      </c>
      <c r="E1802">
        <f t="shared" si="255"/>
        <v>0</v>
      </c>
      <c r="F1802">
        <f t="shared" si="256"/>
        <v>0</v>
      </c>
      <c r="G1802">
        <f t="shared" si="257"/>
        <v>0</v>
      </c>
      <c r="H1802">
        <f t="shared" si="258"/>
        <v>0</v>
      </c>
      <c r="I1802">
        <f t="shared" si="259"/>
        <v>0</v>
      </c>
      <c r="J1802">
        <f t="shared" si="260"/>
        <v>0</v>
      </c>
    </row>
    <row r="1803" spans="1:10" x14ac:dyDescent="0.3">
      <c r="A1803" s="2">
        <v>267</v>
      </c>
      <c r="B1803">
        <f t="shared" si="253"/>
        <v>0</v>
      </c>
      <c r="C1803">
        <f t="shared" si="254"/>
        <v>0</v>
      </c>
      <c r="D1803">
        <f t="shared" si="252"/>
        <v>1</v>
      </c>
      <c r="E1803">
        <f t="shared" si="255"/>
        <v>0</v>
      </c>
      <c r="F1803">
        <f t="shared" si="256"/>
        <v>0</v>
      </c>
      <c r="G1803">
        <f t="shared" si="257"/>
        <v>0</v>
      </c>
      <c r="H1803">
        <f t="shared" si="258"/>
        <v>0</v>
      </c>
      <c r="I1803">
        <f t="shared" si="259"/>
        <v>0</v>
      </c>
      <c r="J1803">
        <f t="shared" si="260"/>
        <v>0</v>
      </c>
    </row>
    <row r="1804" spans="1:10" x14ac:dyDescent="0.3">
      <c r="A1804" s="2">
        <v>267</v>
      </c>
      <c r="B1804">
        <f t="shared" si="253"/>
        <v>0</v>
      </c>
      <c r="C1804">
        <f t="shared" si="254"/>
        <v>0</v>
      </c>
      <c r="D1804">
        <f t="shared" si="252"/>
        <v>1</v>
      </c>
      <c r="E1804">
        <f t="shared" si="255"/>
        <v>0</v>
      </c>
      <c r="F1804">
        <f t="shared" si="256"/>
        <v>0</v>
      </c>
      <c r="G1804">
        <f t="shared" si="257"/>
        <v>0</v>
      </c>
      <c r="H1804">
        <f t="shared" si="258"/>
        <v>0</v>
      </c>
      <c r="I1804">
        <f t="shared" si="259"/>
        <v>0</v>
      </c>
      <c r="J1804">
        <f t="shared" si="260"/>
        <v>0</v>
      </c>
    </row>
    <row r="1805" spans="1:10" x14ac:dyDescent="0.3">
      <c r="A1805" s="2">
        <v>268</v>
      </c>
      <c r="B1805">
        <f t="shared" si="253"/>
        <v>0</v>
      </c>
      <c r="C1805">
        <f t="shared" si="254"/>
        <v>0</v>
      </c>
      <c r="D1805">
        <f t="shared" si="252"/>
        <v>1</v>
      </c>
      <c r="E1805">
        <f t="shared" si="255"/>
        <v>0</v>
      </c>
      <c r="F1805">
        <f t="shared" si="256"/>
        <v>0</v>
      </c>
      <c r="G1805">
        <f t="shared" si="257"/>
        <v>0</v>
      </c>
      <c r="H1805">
        <f t="shared" si="258"/>
        <v>0</v>
      </c>
      <c r="I1805">
        <f t="shared" si="259"/>
        <v>0</v>
      </c>
      <c r="J1805">
        <f t="shared" si="260"/>
        <v>0</v>
      </c>
    </row>
    <row r="1806" spans="1:10" x14ac:dyDescent="0.3">
      <c r="A1806" s="2">
        <v>268</v>
      </c>
      <c r="B1806">
        <f t="shared" si="253"/>
        <v>0</v>
      </c>
      <c r="C1806">
        <f t="shared" si="254"/>
        <v>0</v>
      </c>
      <c r="D1806">
        <f t="shared" si="252"/>
        <v>1</v>
      </c>
      <c r="E1806">
        <f t="shared" si="255"/>
        <v>0</v>
      </c>
      <c r="F1806">
        <f t="shared" si="256"/>
        <v>0</v>
      </c>
      <c r="G1806">
        <f t="shared" si="257"/>
        <v>0</v>
      </c>
      <c r="H1806">
        <f t="shared" si="258"/>
        <v>0</v>
      </c>
      <c r="I1806">
        <f t="shared" si="259"/>
        <v>0</v>
      </c>
      <c r="J1806">
        <f t="shared" si="260"/>
        <v>0</v>
      </c>
    </row>
    <row r="1807" spans="1:10" x14ac:dyDescent="0.3">
      <c r="A1807" s="2">
        <v>269</v>
      </c>
      <c r="B1807">
        <f t="shared" si="253"/>
        <v>0</v>
      </c>
      <c r="C1807">
        <f t="shared" si="254"/>
        <v>0</v>
      </c>
      <c r="D1807">
        <f t="shared" si="252"/>
        <v>1</v>
      </c>
      <c r="E1807">
        <f t="shared" si="255"/>
        <v>0</v>
      </c>
      <c r="F1807">
        <f t="shared" si="256"/>
        <v>0</v>
      </c>
      <c r="G1807">
        <f t="shared" si="257"/>
        <v>0</v>
      </c>
      <c r="H1807">
        <f t="shared" si="258"/>
        <v>0</v>
      </c>
      <c r="I1807">
        <f t="shared" si="259"/>
        <v>0</v>
      </c>
      <c r="J1807">
        <f t="shared" si="260"/>
        <v>0</v>
      </c>
    </row>
    <row r="1808" spans="1:10" x14ac:dyDescent="0.3">
      <c r="A1808" s="2">
        <v>269</v>
      </c>
      <c r="B1808">
        <f t="shared" si="253"/>
        <v>0</v>
      </c>
      <c r="C1808">
        <f t="shared" si="254"/>
        <v>0</v>
      </c>
      <c r="D1808">
        <f t="shared" si="252"/>
        <v>1</v>
      </c>
      <c r="E1808">
        <f t="shared" si="255"/>
        <v>0</v>
      </c>
      <c r="F1808">
        <f t="shared" si="256"/>
        <v>0</v>
      </c>
      <c r="G1808">
        <f t="shared" si="257"/>
        <v>0</v>
      </c>
      <c r="H1808">
        <f t="shared" si="258"/>
        <v>0</v>
      </c>
      <c r="I1808">
        <f t="shared" si="259"/>
        <v>0</v>
      </c>
      <c r="J1808">
        <f t="shared" si="260"/>
        <v>0</v>
      </c>
    </row>
    <row r="1809" spans="1:10" x14ac:dyDescent="0.3">
      <c r="A1809" s="2">
        <v>269</v>
      </c>
      <c r="B1809">
        <f t="shared" si="253"/>
        <v>0</v>
      </c>
      <c r="C1809">
        <f t="shared" si="254"/>
        <v>0</v>
      </c>
      <c r="D1809">
        <f t="shared" si="252"/>
        <v>1</v>
      </c>
      <c r="E1809">
        <f t="shared" si="255"/>
        <v>0</v>
      </c>
      <c r="F1809">
        <f t="shared" si="256"/>
        <v>0</v>
      </c>
      <c r="G1809">
        <f t="shared" si="257"/>
        <v>0</v>
      </c>
      <c r="H1809">
        <f t="shared" si="258"/>
        <v>0</v>
      </c>
      <c r="I1809">
        <f t="shared" si="259"/>
        <v>0</v>
      </c>
      <c r="J1809">
        <f t="shared" si="260"/>
        <v>0</v>
      </c>
    </row>
    <row r="1810" spans="1:10" x14ac:dyDescent="0.3">
      <c r="A1810" s="2">
        <v>269</v>
      </c>
      <c r="B1810">
        <f t="shared" si="253"/>
        <v>0</v>
      </c>
      <c r="C1810">
        <f t="shared" si="254"/>
        <v>0</v>
      </c>
      <c r="D1810">
        <f t="shared" si="252"/>
        <v>1</v>
      </c>
      <c r="E1810">
        <f t="shared" si="255"/>
        <v>0</v>
      </c>
      <c r="F1810">
        <f t="shared" si="256"/>
        <v>0</v>
      </c>
      <c r="G1810">
        <f t="shared" si="257"/>
        <v>0</v>
      </c>
      <c r="H1810">
        <f t="shared" si="258"/>
        <v>0</v>
      </c>
      <c r="I1810">
        <f t="shared" si="259"/>
        <v>0</v>
      </c>
      <c r="J1810">
        <f t="shared" si="260"/>
        <v>0</v>
      </c>
    </row>
    <row r="1811" spans="1:10" x14ac:dyDescent="0.3">
      <c r="A1811" s="2">
        <v>269</v>
      </c>
      <c r="B1811">
        <f t="shared" si="253"/>
        <v>0</v>
      </c>
      <c r="C1811">
        <f t="shared" si="254"/>
        <v>0</v>
      </c>
      <c r="D1811">
        <f t="shared" si="252"/>
        <v>1</v>
      </c>
      <c r="E1811">
        <f t="shared" si="255"/>
        <v>0</v>
      </c>
      <c r="F1811">
        <f t="shared" si="256"/>
        <v>0</v>
      </c>
      <c r="G1811">
        <f t="shared" si="257"/>
        <v>0</v>
      </c>
      <c r="H1811">
        <f t="shared" si="258"/>
        <v>0</v>
      </c>
      <c r="I1811">
        <f t="shared" si="259"/>
        <v>0</v>
      </c>
      <c r="J1811">
        <f t="shared" si="260"/>
        <v>0</v>
      </c>
    </row>
    <row r="1812" spans="1:10" x14ac:dyDescent="0.3">
      <c r="A1812" s="2">
        <v>269</v>
      </c>
      <c r="B1812">
        <f t="shared" si="253"/>
        <v>0</v>
      </c>
      <c r="C1812">
        <f t="shared" si="254"/>
        <v>0</v>
      </c>
      <c r="D1812">
        <f t="shared" si="252"/>
        <v>1</v>
      </c>
      <c r="E1812">
        <f t="shared" si="255"/>
        <v>0</v>
      </c>
      <c r="F1812">
        <f t="shared" si="256"/>
        <v>0</v>
      </c>
      <c r="G1812">
        <f t="shared" si="257"/>
        <v>0</v>
      </c>
      <c r="H1812">
        <f t="shared" si="258"/>
        <v>0</v>
      </c>
      <c r="I1812">
        <f t="shared" si="259"/>
        <v>0</v>
      </c>
      <c r="J1812">
        <f t="shared" si="260"/>
        <v>0</v>
      </c>
    </row>
    <row r="1813" spans="1:10" x14ac:dyDescent="0.3">
      <c r="A1813" s="2">
        <v>269</v>
      </c>
      <c r="B1813">
        <f t="shared" si="253"/>
        <v>0</v>
      </c>
      <c r="C1813">
        <f t="shared" si="254"/>
        <v>0</v>
      </c>
      <c r="D1813">
        <f t="shared" si="252"/>
        <v>1</v>
      </c>
      <c r="E1813">
        <f t="shared" si="255"/>
        <v>0</v>
      </c>
      <c r="F1813">
        <f t="shared" si="256"/>
        <v>0</v>
      </c>
      <c r="G1813">
        <f t="shared" si="257"/>
        <v>0</v>
      </c>
      <c r="H1813">
        <f t="shared" si="258"/>
        <v>0</v>
      </c>
      <c r="I1813">
        <f t="shared" si="259"/>
        <v>0</v>
      </c>
      <c r="J1813">
        <f t="shared" si="260"/>
        <v>0</v>
      </c>
    </row>
    <row r="1814" spans="1:10" x14ac:dyDescent="0.3">
      <c r="A1814" s="2">
        <v>269</v>
      </c>
      <c r="B1814">
        <f t="shared" si="253"/>
        <v>0</v>
      </c>
      <c r="C1814">
        <f t="shared" si="254"/>
        <v>0</v>
      </c>
      <c r="D1814">
        <f t="shared" si="252"/>
        <v>1</v>
      </c>
      <c r="E1814">
        <f t="shared" si="255"/>
        <v>0</v>
      </c>
      <c r="F1814">
        <f t="shared" si="256"/>
        <v>0</v>
      </c>
      <c r="G1814">
        <f t="shared" si="257"/>
        <v>0</v>
      </c>
      <c r="H1814">
        <f t="shared" si="258"/>
        <v>0</v>
      </c>
      <c r="I1814">
        <f t="shared" si="259"/>
        <v>0</v>
      </c>
      <c r="J1814">
        <f t="shared" si="260"/>
        <v>0</v>
      </c>
    </row>
    <row r="1815" spans="1:10" x14ac:dyDescent="0.3">
      <c r="A1815" s="2">
        <v>270</v>
      </c>
      <c r="B1815">
        <f t="shared" si="253"/>
        <v>0</v>
      </c>
      <c r="C1815">
        <f t="shared" si="254"/>
        <v>0</v>
      </c>
      <c r="D1815">
        <f t="shared" si="252"/>
        <v>1</v>
      </c>
      <c r="E1815">
        <f t="shared" si="255"/>
        <v>0</v>
      </c>
      <c r="F1815">
        <f t="shared" si="256"/>
        <v>0</v>
      </c>
      <c r="G1815">
        <f t="shared" si="257"/>
        <v>0</v>
      </c>
      <c r="H1815">
        <f t="shared" si="258"/>
        <v>0</v>
      </c>
      <c r="I1815">
        <f t="shared" si="259"/>
        <v>0</v>
      </c>
      <c r="J1815">
        <f t="shared" si="260"/>
        <v>0</v>
      </c>
    </row>
    <row r="1816" spans="1:10" x14ac:dyDescent="0.3">
      <c r="A1816" s="2">
        <v>270</v>
      </c>
      <c r="B1816">
        <f t="shared" si="253"/>
        <v>0</v>
      </c>
      <c r="C1816">
        <f t="shared" si="254"/>
        <v>0</v>
      </c>
      <c r="D1816">
        <f t="shared" si="252"/>
        <v>1</v>
      </c>
      <c r="E1816">
        <f t="shared" si="255"/>
        <v>0</v>
      </c>
      <c r="F1816">
        <f t="shared" si="256"/>
        <v>0</v>
      </c>
      <c r="G1816">
        <f t="shared" si="257"/>
        <v>0</v>
      </c>
      <c r="H1816">
        <f t="shared" si="258"/>
        <v>0</v>
      </c>
      <c r="I1816">
        <f t="shared" si="259"/>
        <v>0</v>
      </c>
      <c r="J1816">
        <f t="shared" si="260"/>
        <v>0</v>
      </c>
    </row>
    <row r="1817" spans="1:10" x14ac:dyDescent="0.3">
      <c r="A1817" s="2">
        <v>270</v>
      </c>
      <c r="B1817">
        <f t="shared" si="253"/>
        <v>0</v>
      </c>
      <c r="C1817">
        <f t="shared" si="254"/>
        <v>0</v>
      </c>
      <c r="D1817">
        <f t="shared" si="252"/>
        <v>1</v>
      </c>
      <c r="E1817">
        <f t="shared" si="255"/>
        <v>0</v>
      </c>
      <c r="F1817">
        <f t="shared" si="256"/>
        <v>0</v>
      </c>
      <c r="G1817">
        <f t="shared" si="257"/>
        <v>0</v>
      </c>
      <c r="H1817">
        <f t="shared" si="258"/>
        <v>0</v>
      </c>
      <c r="I1817">
        <f t="shared" si="259"/>
        <v>0</v>
      </c>
      <c r="J1817">
        <f t="shared" si="260"/>
        <v>0</v>
      </c>
    </row>
    <row r="1818" spans="1:10" x14ac:dyDescent="0.3">
      <c r="A1818" s="2">
        <v>270</v>
      </c>
      <c r="B1818">
        <f t="shared" si="253"/>
        <v>0</v>
      </c>
      <c r="C1818">
        <f t="shared" si="254"/>
        <v>0</v>
      </c>
      <c r="D1818">
        <f t="shared" si="252"/>
        <v>1</v>
      </c>
      <c r="E1818">
        <f t="shared" si="255"/>
        <v>0</v>
      </c>
      <c r="F1818">
        <f t="shared" si="256"/>
        <v>0</v>
      </c>
      <c r="G1818">
        <f t="shared" si="257"/>
        <v>0</v>
      </c>
      <c r="H1818">
        <f t="shared" si="258"/>
        <v>0</v>
      </c>
      <c r="I1818">
        <f t="shared" si="259"/>
        <v>0</v>
      </c>
      <c r="J1818">
        <f t="shared" si="260"/>
        <v>0</v>
      </c>
    </row>
    <row r="1819" spans="1:10" x14ac:dyDescent="0.3">
      <c r="A1819" s="2">
        <v>270</v>
      </c>
      <c r="B1819">
        <f t="shared" si="253"/>
        <v>0</v>
      </c>
      <c r="C1819">
        <f t="shared" si="254"/>
        <v>0</v>
      </c>
      <c r="D1819">
        <f t="shared" si="252"/>
        <v>1</v>
      </c>
      <c r="E1819">
        <f t="shared" si="255"/>
        <v>0</v>
      </c>
      <c r="F1819">
        <f t="shared" si="256"/>
        <v>0</v>
      </c>
      <c r="G1819">
        <f t="shared" si="257"/>
        <v>0</v>
      </c>
      <c r="H1819">
        <f t="shared" si="258"/>
        <v>0</v>
      </c>
      <c r="I1819">
        <f t="shared" si="259"/>
        <v>0</v>
      </c>
      <c r="J1819">
        <f t="shared" si="260"/>
        <v>0</v>
      </c>
    </row>
    <row r="1820" spans="1:10" x14ac:dyDescent="0.3">
      <c r="A1820" s="2">
        <v>271</v>
      </c>
      <c r="B1820">
        <f t="shared" si="253"/>
        <v>0</v>
      </c>
      <c r="C1820">
        <f t="shared" si="254"/>
        <v>0</v>
      </c>
      <c r="D1820">
        <f t="shared" si="252"/>
        <v>1</v>
      </c>
      <c r="E1820">
        <f t="shared" si="255"/>
        <v>0</v>
      </c>
      <c r="F1820">
        <f t="shared" si="256"/>
        <v>0</v>
      </c>
      <c r="G1820">
        <f t="shared" si="257"/>
        <v>0</v>
      </c>
      <c r="H1820">
        <f t="shared" si="258"/>
        <v>0</v>
      </c>
      <c r="I1820">
        <f t="shared" si="259"/>
        <v>0</v>
      </c>
      <c r="J1820">
        <f t="shared" si="260"/>
        <v>0</v>
      </c>
    </row>
    <row r="1821" spans="1:10" x14ac:dyDescent="0.3">
      <c r="A1821" s="2">
        <v>271</v>
      </c>
      <c r="B1821">
        <f t="shared" si="253"/>
        <v>0</v>
      </c>
      <c r="C1821">
        <f t="shared" si="254"/>
        <v>0</v>
      </c>
      <c r="D1821">
        <f t="shared" si="252"/>
        <v>1</v>
      </c>
      <c r="E1821">
        <f t="shared" si="255"/>
        <v>0</v>
      </c>
      <c r="F1821">
        <f t="shared" si="256"/>
        <v>0</v>
      </c>
      <c r="G1821">
        <f t="shared" si="257"/>
        <v>0</v>
      </c>
      <c r="H1821">
        <f t="shared" si="258"/>
        <v>0</v>
      </c>
      <c r="I1821">
        <f t="shared" si="259"/>
        <v>0</v>
      </c>
      <c r="J1821">
        <f t="shared" si="260"/>
        <v>0</v>
      </c>
    </row>
    <row r="1822" spans="1:10" x14ac:dyDescent="0.3">
      <c r="A1822" s="2">
        <v>271</v>
      </c>
      <c r="B1822">
        <f t="shared" si="253"/>
        <v>0</v>
      </c>
      <c r="C1822">
        <f t="shared" si="254"/>
        <v>0</v>
      </c>
      <c r="D1822">
        <f t="shared" si="252"/>
        <v>1</v>
      </c>
      <c r="E1822">
        <f t="shared" si="255"/>
        <v>0</v>
      </c>
      <c r="F1822">
        <f t="shared" si="256"/>
        <v>0</v>
      </c>
      <c r="G1822">
        <f t="shared" si="257"/>
        <v>0</v>
      </c>
      <c r="H1822">
        <f t="shared" si="258"/>
        <v>0</v>
      </c>
      <c r="I1822">
        <f t="shared" si="259"/>
        <v>0</v>
      </c>
      <c r="J1822">
        <f t="shared" si="260"/>
        <v>0</v>
      </c>
    </row>
    <row r="1823" spans="1:10" x14ac:dyDescent="0.3">
      <c r="A1823" s="2">
        <v>271</v>
      </c>
      <c r="B1823">
        <f t="shared" si="253"/>
        <v>0</v>
      </c>
      <c r="C1823">
        <f t="shared" si="254"/>
        <v>0</v>
      </c>
      <c r="D1823">
        <f t="shared" si="252"/>
        <v>1</v>
      </c>
      <c r="E1823">
        <f t="shared" si="255"/>
        <v>0</v>
      </c>
      <c r="F1823">
        <f t="shared" si="256"/>
        <v>0</v>
      </c>
      <c r="G1823">
        <f t="shared" si="257"/>
        <v>0</v>
      </c>
      <c r="H1823">
        <f t="shared" si="258"/>
        <v>0</v>
      </c>
      <c r="I1823">
        <f t="shared" si="259"/>
        <v>0</v>
      </c>
      <c r="J1823">
        <f t="shared" si="260"/>
        <v>0</v>
      </c>
    </row>
    <row r="1824" spans="1:10" x14ac:dyDescent="0.3">
      <c r="A1824" s="2">
        <v>272</v>
      </c>
      <c r="B1824">
        <f t="shared" si="253"/>
        <v>0</v>
      </c>
      <c r="C1824">
        <f t="shared" si="254"/>
        <v>0</v>
      </c>
      <c r="D1824">
        <f t="shared" si="252"/>
        <v>1</v>
      </c>
      <c r="E1824">
        <f t="shared" si="255"/>
        <v>0</v>
      </c>
      <c r="F1824">
        <f t="shared" si="256"/>
        <v>0</v>
      </c>
      <c r="G1824">
        <f t="shared" si="257"/>
        <v>0</v>
      </c>
      <c r="H1824">
        <f t="shared" si="258"/>
        <v>0</v>
      </c>
      <c r="I1824">
        <f t="shared" si="259"/>
        <v>0</v>
      </c>
      <c r="J1824">
        <f t="shared" si="260"/>
        <v>0</v>
      </c>
    </row>
    <row r="1825" spans="1:10" x14ac:dyDescent="0.3">
      <c r="A1825" s="2">
        <v>272</v>
      </c>
      <c r="B1825">
        <f t="shared" si="253"/>
        <v>0</v>
      </c>
      <c r="C1825">
        <f t="shared" si="254"/>
        <v>0</v>
      </c>
      <c r="D1825">
        <f t="shared" si="252"/>
        <v>1</v>
      </c>
      <c r="E1825">
        <f t="shared" si="255"/>
        <v>0</v>
      </c>
      <c r="F1825">
        <f t="shared" si="256"/>
        <v>0</v>
      </c>
      <c r="G1825">
        <f t="shared" si="257"/>
        <v>0</v>
      </c>
      <c r="H1825">
        <f t="shared" si="258"/>
        <v>0</v>
      </c>
      <c r="I1825">
        <f t="shared" si="259"/>
        <v>0</v>
      </c>
      <c r="J1825">
        <f t="shared" si="260"/>
        <v>0</v>
      </c>
    </row>
    <row r="1826" spans="1:10" x14ac:dyDescent="0.3">
      <c r="A1826" s="2">
        <v>272</v>
      </c>
      <c r="B1826">
        <f t="shared" si="253"/>
        <v>0</v>
      </c>
      <c r="C1826">
        <f t="shared" si="254"/>
        <v>0</v>
      </c>
      <c r="D1826">
        <f t="shared" si="252"/>
        <v>1</v>
      </c>
      <c r="E1826">
        <f t="shared" si="255"/>
        <v>0</v>
      </c>
      <c r="F1826">
        <f t="shared" si="256"/>
        <v>0</v>
      </c>
      <c r="G1826">
        <f t="shared" si="257"/>
        <v>0</v>
      </c>
      <c r="H1826">
        <f t="shared" si="258"/>
        <v>0</v>
      </c>
      <c r="I1826">
        <f t="shared" si="259"/>
        <v>0</v>
      </c>
      <c r="J1826">
        <f t="shared" si="260"/>
        <v>0</v>
      </c>
    </row>
    <row r="1827" spans="1:10" x14ac:dyDescent="0.3">
      <c r="A1827" s="2">
        <v>272</v>
      </c>
      <c r="B1827">
        <f t="shared" si="253"/>
        <v>0</v>
      </c>
      <c r="C1827">
        <f t="shared" si="254"/>
        <v>0</v>
      </c>
      <c r="D1827">
        <f t="shared" si="252"/>
        <v>1</v>
      </c>
      <c r="E1827">
        <f t="shared" si="255"/>
        <v>0</v>
      </c>
      <c r="F1827">
        <f t="shared" si="256"/>
        <v>0</v>
      </c>
      <c r="G1827">
        <f t="shared" si="257"/>
        <v>0</v>
      </c>
      <c r="H1827">
        <f t="shared" si="258"/>
        <v>0</v>
      </c>
      <c r="I1827">
        <f t="shared" si="259"/>
        <v>0</v>
      </c>
      <c r="J1827">
        <f t="shared" si="260"/>
        <v>0</v>
      </c>
    </row>
    <row r="1828" spans="1:10" x14ac:dyDescent="0.3">
      <c r="A1828" s="2">
        <v>272</v>
      </c>
      <c r="B1828">
        <f t="shared" si="253"/>
        <v>0</v>
      </c>
      <c r="C1828">
        <f t="shared" si="254"/>
        <v>0</v>
      </c>
      <c r="D1828">
        <f t="shared" si="252"/>
        <v>1</v>
      </c>
      <c r="E1828">
        <f t="shared" si="255"/>
        <v>0</v>
      </c>
      <c r="F1828">
        <f t="shared" si="256"/>
        <v>0</v>
      </c>
      <c r="G1828">
        <f t="shared" si="257"/>
        <v>0</v>
      </c>
      <c r="H1828">
        <f t="shared" si="258"/>
        <v>0</v>
      </c>
      <c r="I1828">
        <f t="shared" si="259"/>
        <v>0</v>
      </c>
      <c r="J1828">
        <f t="shared" si="260"/>
        <v>0</v>
      </c>
    </row>
    <row r="1829" spans="1:10" x14ac:dyDescent="0.3">
      <c r="A1829" s="2">
        <v>272</v>
      </c>
      <c r="B1829">
        <f t="shared" si="253"/>
        <v>0</v>
      </c>
      <c r="C1829">
        <f t="shared" si="254"/>
        <v>0</v>
      </c>
      <c r="D1829">
        <f t="shared" si="252"/>
        <v>1</v>
      </c>
      <c r="E1829">
        <f t="shared" si="255"/>
        <v>0</v>
      </c>
      <c r="F1829">
        <f t="shared" si="256"/>
        <v>0</v>
      </c>
      <c r="G1829">
        <f t="shared" si="257"/>
        <v>0</v>
      </c>
      <c r="H1829">
        <f t="shared" si="258"/>
        <v>0</v>
      </c>
      <c r="I1829">
        <f t="shared" si="259"/>
        <v>0</v>
      </c>
      <c r="J1829">
        <f t="shared" si="260"/>
        <v>0</v>
      </c>
    </row>
    <row r="1830" spans="1:10" x14ac:dyDescent="0.3">
      <c r="A1830" s="2">
        <v>273</v>
      </c>
      <c r="B1830">
        <f t="shared" si="253"/>
        <v>0</v>
      </c>
      <c r="C1830">
        <f t="shared" si="254"/>
        <v>0</v>
      </c>
      <c r="D1830">
        <f t="shared" si="252"/>
        <v>1</v>
      </c>
      <c r="E1830">
        <f t="shared" si="255"/>
        <v>0</v>
      </c>
      <c r="F1830">
        <f t="shared" si="256"/>
        <v>0</v>
      </c>
      <c r="G1830">
        <f t="shared" si="257"/>
        <v>0</v>
      </c>
      <c r="H1830">
        <f t="shared" si="258"/>
        <v>0</v>
      </c>
      <c r="I1830">
        <f t="shared" si="259"/>
        <v>0</v>
      </c>
      <c r="J1830">
        <f t="shared" si="260"/>
        <v>0</v>
      </c>
    </row>
    <row r="1831" spans="1:10" x14ac:dyDescent="0.3">
      <c r="A1831" s="2">
        <v>273</v>
      </c>
      <c r="B1831">
        <f t="shared" si="253"/>
        <v>0</v>
      </c>
      <c r="C1831">
        <f t="shared" si="254"/>
        <v>0</v>
      </c>
      <c r="D1831">
        <f t="shared" si="252"/>
        <v>1</v>
      </c>
      <c r="E1831">
        <f t="shared" si="255"/>
        <v>0</v>
      </c>
      <c r="F1831">
        <f t="shared" si="256"/>
        <v>0</v>
      </c>
      <c r="G1831">
        <f t="shared" si="257"/>
        <v>0</v>
      </c>
      <c r="H1831">
        <f t="shared" si="258"/>
        <v>0</v>
      </c>
      <c r="I1831">
        <f t="shared" si="259"/>
        <v>0</v>
      </c>
      <c r="J1831">
        <f t="shared" si="260"/>
        <v>0</v>
      </c>
    </row>
    <row r="1832" spans="1:10" x14ac:dyDescent="0.3">
      <c r="A1832" s="2">
        <v>273</v>
      </c>
      <c r="B1832">
        <f t="shared" si="253"/>
        <v>0</v>
      </c>
      <c r="C1832">
        <f t="shared" si="254"/>
        <v>0</v>
      </c>
      <c r="D1832">
        <f t="shared" si="252"/>
        <v>1</v>
      </c>
      <c r="E1832">
        <f t="shared" si="255"/>
        <v>0</v>
      </c>
      <c r="F1832">
        <f t="shared" si="256"/>
        <v>0</v>
      </c>
      <c r="G1832">
        <f t="shared" si="257"/>
        <v>0</v>
      </c>
      <c r="H1832">
        <f t="shared" si="258"/>
        <v>0</v>
      </c>
      <c r="I1832">
        <f t="shared" si="259"/>
        <v>0</v>
      </c>
      <c r="J1832">
        <f t="shared" si="260"/>
        <v>0</v>
      </c>
    </row>
    <row r="1833" spans="1:10" x14ac:dyDescent="0.3">
      <c r="A1833" s="2">
        <v>273</v>
      </c>
      <c r="B1833">
        <f t="shared" si="253"/>
        <v>0</v>
      </c>
      <c r="C1833">
        <f t="shared" si="254"/>
        <v>0</v>
      </c>
      <c r="D1833">
        <f t="shared" si="252"/>
        <v>1</v>
      </c>
      <c r="E1833">
        <f t="shared" si="255"/>
        <v>0</v>
      </c>
      <c r="F1833">
        <f t="shared" si="256"/>
        <v>0</v>
      </c>
      <c r="G1833">
        <f t="shared" si="257"/>
        <v>0</v>
      </c>
      <c r="H1833">
        <f t="shared" si="258"/>
        <v>0</v>
      </c>
      <c r="I1833">
        <f t="shared" si="259"/>
        <v>0</v>
      </c>
      <c r="J1833">
        <f t="shared" si="260"/>
        <v>0</v>
      </c>
    </row>
    <row r="1834" spans="1:10" x14ac:dyDescent="0.3">
      <c r="A1834" s="2">
        <v>274</v>
      </c>
      <c r="B1834">
        <f t="shared" si="253"/>
        <v>0</v>
      </c>
      <c r="C1834">
        <f t="shared" si="254"/>
        <v>0</v>
      </c>
      <c r="D1834">
        <f t="shared" si="252"/>
        <v>1</v>
      </c>
      <c r="E1834">
        <f t="shared" si="255"/>
        <v>0</v>
      </c>
      <c r="F1834">
        <f t="shared" si="256"/>
        <v>0</v>
      </c>
      <c r="G1834">
        <f t="shared" si="257"/>
        <v>0</v>
      </c>
      <c r="H1834">
        <f t="shared" si="258"/>
        <v>0</v>
      </c>
      <c r="I1834">
        <f t="shared" si="259"/>
        <v>0</v>
      </c>
      <c r="J1834">
        <f t="shared" si="260"/>
        <v>0</v>
      </c>
    </row>
    <row r="1835" spans="1:10" x14ac:dyDescent="0.3">
      <c r="A1835" s="2">
        <v>274</v>
      </c>
      <c r="B1835">
        <f t="shared" si="253"/>
        <v>0</v>
      </c>
      <c r="C1835">
        <f t="shared" si="254"/>
        <v>0</v>
      </c>
      <c r="D1835">
        <f t="shared" si="252"/>
        <v>1</v>
      </c>
      <c r="E1835">
        <f t="shared" si="255"/>
        <v>0</v>
      </c>
      <c r="F1835">
        <f t="shared" si="256"/>
        <v>0</v>
      </c>
      <c r="G1835">
        <f t="shared" si="257"/>
        <v>0</v>
      </c>
      <c r="H1835">
        <f t="shared" si="258"/>
        <v>0</v>
      </c>
      <c r="I1835">
        <f t="shared" si="259"/>
        <v>0</v>
      </c>
      <c r="J1835">
        <f t="shared" si="260"/>
        <v>0</v>
      </c>
    </row>
    <row r="1836" spans="1:10" x14ac:dyDescent="0.3">
      <c r="A1836" s="2">
        <v>274</v>
      </c>
      <c r="B1836">
        <f t="shared" si="253"/>
        <v>0</v>
      </c>
      <c r="C1836">
        <f t="shared" si="254"/>
        <v>0</v>
      </c>
      <c r="D1836">
        <f t="shared" si="252"/>
        <v>1</v>
      </c>
      <c r="E1836">
        <f t="shared" si="255"/>
        <v>0</v>
      </c>
      <c r="F1836">
        <f t="shared" si="256"/>
        <v>0</v>
      </c>
      <c r="G1836">
        <f t="shared" si="257"/>
        <v>0</v>
      </c>
      <c r="H1836">
        <f t="shared" si="258"/>
        <v>0</v>
      </c>
      <c r="I1836">
        <f t="shared" si="259"/>
        <v>0</v>
      </c>
      <c r="J1836">
        <f t="shared" si="260"/>
        <v>0</v>
      </c>
    </row>
    <row r="1837" spans="1:10" x14ac:dyDescent="0.3">
      <c r="A1837" s="2">
        <v>274</v>
      </c>
      <c r="B1837">
        <f t="shared" si="253"/>
        <v>0</v>
      </c>
      <c r="C1837">
        <f t="shared" si="254"/>
        <v>0</v>
      </c>
      <c r="D1837">
        <f t="shared" si="252"/>
        <v>1</v>
      </c>
      <c r="E1837">
        <f t="shared" si="255"/>
        <v>0</v>
      </c>
      <c r="F1837">
        <f t="shared" si="256"/>
        <v>0</v>
      </c>
      <c r="G1837">
        <f t="shared" si="257"/>
        <v>0</v>
      </c>
      <c r="H1837">
        <f t="shared" si="258"/>
        <v>0</v>
      </c>
      <c r="I1837">
        <f t="shared" si="259"/>
        <v>0</v>
      </c>
      <c r="J1837">
        <f t="shared" si="260"/>
        <v>0</v>
      </c>
    </row>
    <row r="1838" spans="1:10" x14ac:dyDescent="0.3">
      <c r="A1838" s="2">
        <v>274</v>
      </c>
      <c r="B1838">
        <f t="shared" si="253"/>
        <v>0</v>
      </c>
      <c r="C1838">
        <f t="shared" si="254"/>
        <v>0</v>
      </c>
      <c r="D1838">
        <f t="shared" si="252"/>
        <v>1</v>
      </c>
      <c r="E1838">
        <f t="shared" si="255"/>
        <v>0</v>
      </c>
      <c r="F1838">
        <f t="shared" si="256"/>
        <v>0</v>
      </c>
      <c r="G1838">
        <f t="shared" si="257"/>
        <v>0</v>
      </c>
      <c r="H1838">
        <f t="shared" si="258"/>
        <v>0</v>
      </c>
      <c r="I1838">
        <f t="shared" si="259"/>
        <v>0</v>
      </c>
      <c r="J1838">
        <f t="shared" si="260"/>
        <v>0</v>
      </c>
    </row>
    <row r="1839" spans="1:10" x14ac:dyDescent="0.3">
      <c r="A1839" s="2">
        <v>274</v>
      </c>
      <c r="B1839">
        <f t="shared" si="253"/>
        <v>0</v>
      </c>
      <c r="C1839">
        <f t="shared" si="254"/>
        <v>0</v>
      </c>
      <c r="D1839">
        <f t="shared" si="252"/>
        <v>1</v>
      </c>
      <c r="E1839">
        <f t="shared" si="255"/>
        <v>0</v>
      </c>
      <c r="F1839">
        <f t="shared" si="256"/>
        <v>0</v>
      </c>
      <c r="G1839">
        <f t="shared" si="257"/>
        <v>0</v>
      </c>
      <c r="H1839">
        <f t="shared" si="258"/>
        <v>0</v>
      </c>
      <c r="I1839">
        <f t="shared" si="259"/>
        <v>0</v>
      </c>
      <c r="J1839">
        <f t="shared" si="260"/>
        <v>0</v>
      </c>
    </row>
    <row r="1840" spans="1:10" x14ac:dyDescent="0.3">
      <c r="A1840" s="2">
        <v>274</v>
      </c>
      <c r="B1840">
        <f t="shared" si="253"/>
        <v>0</v>
      </c>
      <c r="C1840">
        <f t="shared" si="254"/>
        <v>0</v>
      </c>
      <c r="D1840">
        <f t="shared" si="252"/>
        <v>1</v>
      </c>
      <c r="E1840">
        <f t="shared" si="255"/>
        <v>0</v>
      </c>
      <c r="F1840">
        <f t="shared" si="256"/>
        <v>0</v>
      </c>
      <c r="G1840">
        <f t="shared" si="257"/>
        <v>0</v>
      </c>
      <c r="H1840">
        <f t="shared" si="258"/>
        <v>0</v>
      </c>
      <c r="I1840">
        <f t="shared" si="259"/>
        <v>0</v>
      </c>
      <c r="J1840">
        <f t="shared" si="260"/>
        <v>0</v>
      </c>
    </row>
    <row r="1841" spans="1:10" x14ac:dyDescent="0.3">
      <c r="A1841" s="2">
        <v>274</v>
      </c>
      <c r="B1841">
        <f t="shared" si="253"/>
        <v>0</v>
      </c>
      <c r="C1841">
        <f t="shared" si="254"/>
        <v>0</v>
      </c>
      <c r="D1841">
        <f t="shared" si="252"/>
        <v>1</v>
      </c>
      <c r="E1841">
        <f t="shared" si="255"/>
        <v>0</v>
      </c>
      <c r="F1841">
        <f t="shared" si="256"/>
        <v>0</v>
      </c>
      <c r="G1841">
        <f t="shared" si="257"/>
        <v>0</v>
      </c>
      <c r="H1841">
        <f t="shared" si="258"/>
        <v>0</v>
      </c>
      <c r="I1841">
        <f t="shared" si="259"/>
        <v>0</v>
      </c>
      <c r="J1841">
        <f t="shared" si="260"/>
        <v>0</v>
      </c>
    </row>
    <row r="1842" spans="1:10" x14ac:dyDescent="0.3">
      <c r="A1842" s="2">
        <v>275</v>
      </c>
      <c r="B1842">
        <f t="shared" si="253"/>
        <v>0</v>
      </c>
      <c r="C1842">
        <f t="shared" si="254"/>
        <v>0</v>
      </c>
      <c r="D1842">
        <f t="shared" si="252"/>
        <v>1</v>
      </c>
      <c r="E1842">
        <f t="shared" si="255"/>
        <v>0</v>
      </c>
      <c r="F1842">
        <f t="shared" si="256"/>
        <v>0</v>
      </c>
      <c r="G1842">
        <f t="shared" si="257"/>
        <v>0</v>
      </c>
      <c r="H1842">
        <f t="shared" si="258"/>
        <v>0</v>
      </c>
      <c r="I1842">
        <f t="shared" si="259"/>
        <v>0</v>
      </c>
      <c r="J1842">
        <f t="shared" si="260"/>
        <v>0</v>
      </c>
    </row>
    <row r="1843" spans="1:10" x14ac:dyDescent="0.3">
      <c r="A1843" s="2">
        <v>275</v>
      </c>
      <c r="B1843">
        <f t="shared" si="253"/>
        <v>0</v>
      </c>
      <c r="C1843">
        <f t="shared" si="254"/>
        <v>0</v>
      </c>
      <c r="D1843">
        <f t="shared" si="252"/>
        <v>1</v>
      </c>
      <c r="E1843">
        <f t="shared" si="255"/>
        <v>0</v>
      </c>
      <c r="F1843">
        <f t="shared" si="256"/>
        <v>0</v>
      </c>
      <c r="G1843">
        <f t="shared" si="257"/>
        <v>0</v>
      </c>
      <c r="H1843">
        <f t="shared" si="258"/>
        <v>0</v>
      </c>
      <c r="I1843">
        <f t="shared" si="259"/>
        <v>0</v>
      </c>
      <c r="J1843">
        <f t="shared" si="260"/>
        <v>0</v>
      </c>
    </row>
    <row r="1844" spans="1:10" x14ac:dyDescent="0.3">
      <c r="A1844" s="2">
        <v>275</v>
      </c>
      <c r="B1844">
        <f t="shared" si="253"/>
        <v>0</v>
      </c>
      <c r="C1844">
        <f t="shared" si="254"/>
        <v>0</v>
      </c>
      <c r="D1844">
        <f t="shared" si="252"/>
        <v>1</v>
      </c>
      <c r="E1844">
        <f t="shared" si="255"/>
        <v>0</v>
      </c>
      <c r="F1844">
        <f t="shared" si="256"/>
        <v>0</v>
      </c>
      <c r="G1844">
        <f t="shared" si="257"/>
        <v>0</v>
      </c>
      <c r="H1844">
        <f t="shared" si="258"/>
        <v>0</v>
      </c>
      <c r="I1844">
        <f t="shared" si="259"/>
        <v>0</v>
      </c>
      <c r="J1844">
        <f t="shared" si="260"/>
        <v>0</v>
      </c>
    </row>
    <row r="1845" spans="1:10" x14ac:dyDescent="0.3">
      <c r="A1845" s="2">
        <v>275</v>
      </c>
      <c r="B1845">
        <f t="shared" si="253"/>
        <v>0</v>
      </c>
      <c r="C1845">
        <f t="shared" si="254"/>
        <v>0</v>
      </c>
      <c r="D1845">
        <f t="shared" si="252"/>
        <v>1</v>
      </c>
      <c r="E1845">
        <f t="shared" si="255"/>
        <v>0</v>
      </c>
      <c r="F1845">
        <f t="shared" si="256"/>
        <v>0</v>
      </c>
      <c r="G1845">
        <f t="shared" si="257"/>
        <v>0</v>
      </c>
      <c r="H1845">
        <f t="shared" si="258"/>
        <v>0</v>
      </c>
      <c r="I1845">
        <f t="shared" si="259"/>
        <v>0</v>
      </c>
      <c r="J1845">
        <f t="shared" si="260"/>
        <v>0</v>
      </c>
    </row>
    <row r="1846" spans="1:10" x14ac:dyDescent="0.3">
      <c r="A1846" s="2">
        <v>275</v>
      </c>
      <c r="B1846">
        <f t="shared" si="253"/>
        <v>0</v>
      </c>
      <c r="C1846">
        <f t="shared" si="254"/>
        <v>0</v>
      </c>
      <c r="D1846">
        <f t="shared" si="252"/>
        <v>1</v>
      </c>
      <c r="E1846">
        <f t="shared" si="255"/>
        <v>0</v>
      </c>
      <c r="F1846">
        <f t="shared" si="256"/>
        <v>0</v>
      </c>
      <c r="G1846">
        <f t="shared" si="257"/>
        <v>0</v>
      </c>
      <c r="H1846">
        <f t="shared" si="258"/>
        <v>0</v>
      </c>
      <c r="I1846">
        <f t="shared" si="259"/>
        <v>0</v>
      </c>
      <c r="J1846">
        <f t="shared" si="260"/>
        <v>0</v>
      </c>
    </row>
    <row r="1847" spans="1:10" x14ac:dyDescent="0.3">
      <c r="A1847" s="2">
        <v>275</v>
      </c>
      <c r="B1847">
        <f t="shared" si="253"/>
        <v>0</v>
      </c>
      <c r="C1847">
        <f t="shared" si="254"/>
        <v>0</v>
      </c>
      <c r="D1847">
        <f t="shared" si="252"/>
        <v>1</v>
      </c>
      <c r="E1847">
        <f t="shared" si="255"/>
        <v>0</v>
      </c>
      <c r="F1847">
        <f t="shared" si="256"/>
        <v>0</v>
      </c>
      <c r="G1847">
        <f t="shared" si="257"/>
        <v>0</v>
      </c>
      <c r="H1847">
        <f t="shared" si="258"/>
        <v>0</v>
      </c>
      <c r="I1847">
        <f t="shared" si="259"/>
        <v>0</v>
      </c>
      <c r="J1847">
        <f t="shared" si="260"/>
        <v>0</v>
      </c>
    </row>
    <row r="1848" spans="1:10" x14ac:dyDescent="0.3">
      <c r="A1848" s="2">
        <v>275</v>
      </c>
      <c r="B1848">
        <f t="shared" si="253"/>
        <v>0</v>
      </c>
      <c r="C1848">
        <f t="shared" si="254"/>
        <v>0</v>
      </c>
      <c r="D1848">
        <f t="shared" si="252"/>
        <v>1</v>
      </c>
      <c r="E1848">
        <f t="shared" si="255"/>
        <v>0</v>
      </c>
      <c r="F1848">
        <f t="shared" si="256"/>
        <v>0</v>
      </c>
      <c r="G1848">
        <f t="shared" si="257"/>
        <v>0</v>
      </c>
      <c r="H1848">
        <f t="shared" si="258"/>
        <v>0</v>
      </c>
      <c r="I1848">
        <f t="shared" si="259"/>
        <v>0</v>
      </c>
      <c r="J1848">
        <f t="shared" si="260"/>
        <v>0</v>
      </c>
    </row>
    <row r="1849" spans="1:10" x14ac:dyDescent="0.3">
      <c r="A1849" s="2">
        <v>275</v>
      </c>
      <c r="B1849">
        <f t="shared" si="253"/>
        <v>0</v>
      </c>
      <c r="C1849">
        <f t="shared" si="254"/>
        <v>0</v>
      </c>
      <c r="D1849">
        <f t="shared" si="252"/>
        <v>1</v>
      </c>
      <c r="E1849">
        <f t="shared" si="255"/>
        <v>0</v>
      </c>
      <c r="F1849">
        <f t="shared" si="256"/>
        <v>0</v>
      </c>
      <c r="G1849">
        <f t="shared" si="257"/>
        <v>0</v>
      </c>
      <c r="H1849">
        <f t="shared" si="258"/>
        <v>0</v>
      </c>
      <c r="I1849">
        <f t="shared" si="259"/>
        <v>0</v>
      </c>
      <c r="J1849">
        <f t="shared" si="260"/>
        <v>0</v>
      </c>
    </row>
    <row r="1850" spans="1:10" x14ac:dyDescent="0.3">
      <c r="A1850" s="2">
        <v>276</v>
      </c>
      <c r="B1850">
        <f t="shared" si="253"/>
        <v>0</v>
      </c>
      <c r="C1850">
        <f t="shared" si="254"/>
        <v>0</v>
      </c>
      <c r="D1850">
        <f t="shared" si="252"/>
        <v>1</v>
      </c>
      <c r="E1850">
        <f t="shared" si="255"/>
        <v>0</v>
      </c>
      <c r="F1850">
        <f t="shared" si="256"/>
        <v>0</v>
      </c>
      <c r="G1850">
        <f t="shared" si="257"/>
        <v>0</v>
      </c>
      <c r="H1850">
        <f t="shared" si="258"/>
        <v>0</v>
      </c>
      <c r="I1850">
        <f t="shared" si="259"/>
        <v>0</v>
      </c>
      <c r="J1850">
        <f t="shared" si="260"/>
        <v>0</v>
      </c>
    </row>
    <row r="1851" spans="1:10" x14ac:dyDescent="0.3">
      <c r="A1851" s="2">
        <v>276</v>
      </c>
      <c r="B1851">
        <f t="shared" si="253"/>
        <v>0</v>
      </c>
      <c r="C1851">
        <f t="shared" si="254"/>
        <v>0</v>
      </c>
      <c r="D1851">
        <f t="shared" si="252"/>
        <v>1</v>
      </c>
      <c r="E1851">
        <f t="shared" si="255"/>
        <v>0</v>
      </c>
      <c r="F1851">
        <f t="shared" si="256"/>
        <v>0</v>
      </c>
      <c r="G1851">
        <f t="shared" si="257"/>
        <v>0</v>
      </c>
      <c r="H1851">
        <f t="shared" si="258"/>
        <v>0</v>
      </c>
      <c r="I1851">
        <f t="shared" si="259"/>
        <v>0</v>
      </c>
      <c r="J1851">
        <f t="shared" si="260"/>
        <v>0</v>
      </c>
    </row>
    <row r="1852" spans="1:10" x14ac:dyDescent="0.3">
      <c r="A1852" s="2">
        <v>276</v>
      </c>
      <c r="B1852">
        <f t="shared" si="253"/>
        <v>0</v>
      </c>
      <c r="C1852">
        <f t="shared" si="254"/>
        <v>0</v>
      </c>
      <c r="D1852">
        <f t="shared" si="252"/>
        <v>1</v>
      </c>
      <c r="E1852">
        <f t="shared" si="255"/>
        <v>0</v>
      </c>
      <c r="F1852">
        <f t="shared" si="256"/>
        <v>0</v>
      </c>
      <c r="G1852">
        <f t="shared" si="257"/>
        <v>0</v>
      </c>
      <c r="H1852">
        <f t="shared" si="258"/>
        <v>0</v>
      </c>
      <c r="I1852">
        <f t="shared" si="259"/>
        <v>0</v>
      </c>
      <c r="J1852">
        <f t="shared" si="260"/>
        <v>0</v>
      </c>
    </row>
    <row r="1853" spans="1:10" x14ac:dyDescent="0.3">
      <c r="A1853" s="2">
        <v>276</v>
      </c>
      <c r="B1853">
        <f t="shared" si="253"/>
        <v>0</v>
      </c>
      <c r="C1853">
        <f t="shared" si="254"/>
        <v>0</v>
      </c>
      <c r="D1853">
        <f t="shared" si="252"/>
        <v>1</v>
      </c>
      <c r="E1853">
        <f t="shared" si="255"/>
        <v>0</v>
      </c>
      <c r="F1853">
        <f t="shared" si="256"/>
        <v>0</v>
      </c>
      <c r="G1853">
        <f t="shared" si="257"/>
        <v>0</v>
      </c>
      <c r="H1853">
        <f t="shared" si="258"/>
        <v>0</v>
      </c>
      <c r="I1853">
        <f t="shared" si="259"/>
        <v>0</v>
      </c>
      <c r="J1853">
        <f t="shared" si="260"/>
        <v>0</v>
      </c>
    </row>
    <row r="1854" spans="1:10" x14ac:dyDescent="0.3">
      <c r="A1854" s="2">
        <v>276</v>
      </c>
      <c r="B1854">
        <f t="shared" si="253"/>
        <v>0</v>
      </c>
      <c r="C1854">
        <f t="shared" si="254"/>
        <v>0</v>
      </c>
      <c r="D1854">
        <f t="shared" si="252"/>
        <v>1</v>
      </c>
      <c r="E1854">
        <f t="shared" si="255"/>
        <v>0</v>
      </c>
      <c r="F1854">
        <f t="shared" si="256"/>
        <v>0</v>
      </c>
      <c r="G1854">
        <f t="shared" si="257"/>
        <v>0</v>
      </c>
      <c r="H1854">
        <f t="shared" si="258"/>
        <v>0</v>
      </c>
      <c r="I1854">
        <f t="shared" si="259"/>
        <v>0</v>
      </c>
      <c r="J1854">
        <f t="shared" si="260"/>
        <v>0</v>
      </c>
    </row>
    <row r="1855" spans="1:10" x14ac:dyDescent="0.3">
      <c r="A1855" s="2">
        <v>276</v>
      </c>
      <c r="B1855">
        <f t="shared" si="253"/>
        <v>0</v>
      </c>
      <c r="C1855">
        <f t="shared" si="254"/>
        <v>0</v>
      </c>
      <c r="D1855">
        <f t="shared" si="252"/>
        <v>1</v>
      </c>
      <c r="E1855">
        <f t="shared" si="255"/>
        <v>0</v>
      </c>
      <c r="F1855">
        <f t="shared" si="256"/>
        <v>0</v>
      </c>
      <c r="G1855">
        <f t="shared" si="257"/>
        <v>0</v>
      </c>
      <c r="H1855">
        <f t="shared" si="258"/>
        <v>0</v>
      </c>
      <c r="I1855">
        <f t="shared" si="259"/>
        <v>0</v>
      </c>
      <c r="J1855">
        <f t="shared" si="260"/>
        <v>0</v>
      </c>
    </row>
    <row r="1856" spans="1:10" x14ac:dyDescent="0.3">
      <c r="A1856" s="2">
        <v>276</v>
      </c>
      <c r="B1856">
        <f t="shared" si="253"/>
        <v>0</v>
      </c>
      <c r="C1856">
        <f t="shared" si="254"/>
        <v>0</v>
      </c>
      <c r="D1856">
        <f t="shared" si="252"/>
        <v>1</v>
      </c>
      <c r="E1856">
        <f t="shared" si="255"/>
        <v>0</v>
      </c>
      <c r="F1856">
        <f t="shared" si="256"/>
        <v>0</v>
      </c>
      <c r="G1856">
        <f t="shared" si="257"/>
        <v>0</v>
      </c>
      <c r="H1856">
        <f t="shared" si="258"/>
        <v>0</v>
      </c>
      <c r="I1856">
        <f t="shared" si="259"/>
        <v>0</v>
      </c>
      <c r="J1856">
        <f t="shared" si="260"/>
        <v>0</v>
      </c>
    </row>
    <row r="1857" spans="1:10" x14ac:dyDescent="0.3">
      <c r="A1857" s="2">
        <v>276</v>
      </c>
      <c r="B1857">
        <f t="shared" si="253"/>
        <v>0</v>
      </c>
      <c r="C1857">
        <f t="shared" si="254"/>
        <v>0</v>
      </c>
      <c r="D1857">
        <f t="shared" ref="D1857:D1920" si="261" xml:space="preserve"> IF(AND(100&lt;A1857, A1857&lt;301), 1, 0)</f>
        <v>1</v>
      </c>
      <c r="E1857">
        <f t="shared" si="255"/>
        <v>0</v>
      </c>
      <c r="F1857">
        <f t="shared" si="256"/>
        <v>0</v>
      </c>
      <c r="G1857">
        <f t="shared" si="257"/>
        <v>0</v>
      </c>
      <c r="H1857">
        <f t="shared" si="258"/>
        <v>0</v>
      </c>
      <c r="I1857">
        <f t="shared" si="259"/>
        <v>0</v>
      </c>
      <c r="J1857">
        <f t="shared" si="260"/>
        <v>0</v>
      </c>
    </row>
    <row r="1858" spans="1:10" x14ac:dyDescent="0.3">
      <c r="A1858" s="2">
        <v>277</v>
      </c>
      <c r="B1858">
        <f t="shared" ref="B1858:B1921" si="262" xml:space="preserve"> IF(A1858&lt;51, 1, 0)</f>
        <v>0</v>
      </c>
      <c r="C1858">
        <f t="shared" ref="C1858:C1921" si="263" xml:space="preserve"> IF(AND(50&lt;A1858, A1858&lt;101), 1, 0)</f>
        <v>0</v>
      </c>
      <c r="D1858">
        <f t="shared" si="261"/>
        <v>1</v>
      </c>
      <c r="E1858">
        <f t="shared" ref="E1858:E1921" si="264" xml:space="preserve"> IF(AND(300&lt;A1858, A1858&lt;501), 1, 0)</f>
        <v>0</v>
      </c>
      <c r="F1858">
        <f t="shared" ref="F1858:F1921" si="265" xml:space="preserve"> IF(AND(500&lt;A1858, A1858&lt;701), 1, 0)</f>
        <v>0</v>
      </c>
      <c r="G1858">
        <f t="shared" ref="G1858:G1921" si="266" xml:space="preserve"> IF(AND(700&lt;A1858, A1858&lt;901), 1, 0)</f>
        <v>0</v>
      </c>
      <c r="H1858">
        <f t="shared" ref="H1858:H1921" si="267" xml:space="preserve"> IF(AND(900&lt;A1858, A1858&lt;1101), 1, 0)</f>
        <v>0</v>
      </c>
      <c r="I1858">
        <f t="shared" ref="I1858:I1921" si="268" xml:space="preserve"> IF(AND(1100&lt;A1858, A1858&lt;2000), 1, 0)</f>
        <v>0</v>
      </c>
      <c r="J1858">
        <f t="shared" ref="J1858:J1921" si="269" xml:space="preserve"> IF(AND(2000&lt;A1858, A1858&lt;4000), 1, 0)</f>
        <v>0</v>
      </c>
    </row>
    <row r="1859" spans="1:10" x14ac:dyDescent="0.3">
      <c r="A1859" s="2">
        <v>277</v>
      </c>
      <c r="B1859">
        <f t="shared" si="262"/>
        <v>0</v>
      </c>
      <c r="C1859">
        <f t="shared" si="263"/>
        <v>0</v>
      </c>
      <c r="D1859">
        <f t="shared" si="261"/>
        <v>1</v>
      </c>
      <c r="E1859">
        <f t="shared" si="264"/>
        <v>0</v>
      </c>
      <c r="F1859">
        <f t="shared" si="265"/>
        <v>0</v>
      </c>
      <c r="G1859">
        <f t="shared" si="266"/>
        <v>0</v>
      </c>
      <c r="H1859">
        <f t="shared" si="267"/>
        <v>0</v>
      </c>
      <c r="I1859">
        <f t="shared" si="268"/>
        <v>0</v>
      </c>
      <c r="J1859">
        <f t="shared" si="269"/>
        <v>0</v>
      </c>
    </row>
    <row r="1860" spans="1:10" x14ac:dyDescent="0.3">
      <c r="A1860" s="2">
        <v>277</v>
      </c>
      <c r="B1860">
        <f t="shared" si="262"/>
        <v>0</v>
      </c>
      <c r="C1860">
        <f t="shared" si="263"/>
        <v>0</v>
      </c>
      <c r="D1860">
        <f t="shared" si="261"/>
        <v>1</v>
      </c>
      <c r="E1860">
        <f t="shared" si="264"/>
        <v>0</v>
      </c>
      <c r="F1860">
        <f t="shared" si="265"/>
        <v>0</v>
      </c>
      <c r="G1860">
        <f t="shared" si="266"/>
        <v>0</v>
      </c>
      <c r="H1860">
        <f t="shared" si="267"/>
        <v>0</v>
      </c>
      <c r="I1860">
        <f t="shared" si="268"/>
        <v>0</v>
      </c>
      <c r="J1860">
        <f t="shared" si="269"/>
        <v>0</v>
      </c>
    </row>
    <row r="1861" spans="1:10" x14ac:dyDescent="0.3">
      <c r="A1861" s="2">
        <v>277</v>
      </c>
      <c r="B1861">
        <f t="shared" si="262"/>
        <v>0</v>
      </c>
      <c r="C1861">
        <f t="shared" si="263"/>
        <v>0</v>
      </c>
      <c r="D1861">
        <f t="shared" si="261"/>
        <v>1</v>
      </c>
      <c r="E1861">
        <f t="shared" si="264"/>
        <v>0</v>
      </c>
      <c r="F1861">
        <f t="shared" si="265"/>
        <v>0</v>
      </c>
      <c r="G1861">
        <f t="shared" si="266"/>
        <v>0</v>
      </c>
      <c r="H1861">
        <f t="shared" si="267"/>
        <v>0</v>
      </c>
      <c r="I1861">
        <f t="shared" si="268"/>
        <v>0</v>
      </c>
      <c r="J1861">
        <f t="shared" si="269"/>
        <v>0</v>
      </c>
    </row>
    <row r="1862" spans="1:10" x14ac:dyDescent="0.3">
      <c r="A1862" s="2">
        <v>278</v>
      </c>
      <c r="B1862">
        <f t="shared" si="262"/>
        <v>0</v>
      </c>
      <c r="C1862">
        <f t="shared" si="263"/>
        <v>0</v>
      </c>
      <c r="D1862">
        <f t="shared" si="261"/>
        <v>1</v>
      </c>
      <c r="E1862">
        <f t="shared" si="264"/>
        <v>0</v>
      </c>
      <c r="F1862">
        <f t="shared" si="265"/>
        <v>0</v>
      </c>
      <c r="G1862">
        <f t="shared" si="266"/>
        <v>0</v>
      </c>
      <c r="H1862">
        <f t="shared" si="267"/>
        <v>0</v>
      </c>
      <c r="I1862">
        <f t="shared" si="268"/>
        <v>0</v>
      </c>
      <c r="J1862">
        <f t="shared" si="269"/>
        <v>0</v>
      </c>
    </row>
    <row r="1863" spans="1:10" x14ac:dyDescent="0.3">
      <c r="A1863" s="2">
        <v>278</v>
      </c>
      <c r="B1863">
        <f t="shared" si="262"/>
        <v>0</v>
      </c>
      <c r="C1863">
        <f t="shared" si="263"/>
        <v>0</v>
      </c>
      <c r="D1863">
        <f t="shared" si="261"/>
        <v>1</v>
      </c>
      <c r="E1863">
        <f t="shared" si="264"/>
        <v>0</v>
      </c>
      <c r="F1863">
        <f t="shared" si="265"/>
        <v>0</v>
      </c>
      <c r="G1863">
        <f t="shared" si="266"/>
        <v>0</v>
      </c>
      <c r="H1863">
        <f t="shared" si="267"/>
        <v>0</v>
      </c>
      <c r="I1863">
        <f t="shared" si="268"/>
        <v>0</v>
      </c>
      <c r="J1863">
        <f t="shared" si="269"/>
        <v>0</v>
      </c>
    </row>
    <row r="1864" spans="1:10" x14ac:dyDescent="0.3">
      <c r="A1864" s="2">
        <v>278</v>
      </c>
      <c r="B1864">
        <f t="shared" si="262"/>
        <v>0</v>
      </c>
      <c r="C1864">
        <f t="shared" si="263"/>
        <v>0</v>
      </c>
      <c r="D1864">
        <f t="shared" si="261"/>
        <v>1</v>
      </c>
      <c r="E1864">
        <f t="shared" si="264"/>
        <v>0</v>
      </c>
      <c r="F1864">
        <f t="shared" si="265"/>
        <v>0</v>
      </c>
      <c r="G1864">
        <f t="shared" si="266"/>
        <v>0</v>
      </c>
      <c r="H1864">
        <f t="shared" si="267"/>
        <v>0</v>
      </c>
      <c r="I1864">
        <f t="shared" si="268"/>
        <v>0</v>
      </c>
      <c r="J1864">
        <f t="shared" si="269"/>
        <v>0</v>
      </c>
    </row>
    <row r="1865" spans="1:10" x14ac:dyDescent="0.3">
      <c r="A1865" s="2">
        <v>279</v>
      </c>
      <c r="B1865">
        <f t="shared" si="262"/>
        <v>0</v>
      </c>
      <c r="C1865">
        <f t="shared" si="263"/>
        <v>0</v>
      </c>
      <c r="D1865">
        <f t="shared" si="261"/>
        <v>1</v>
      </c>
      <c r="E1865">
        <f t="shared" si="264"/>
        <v>0</v>
      </c>
      <c r="F1865">
        <f t="shared" si="265"/>
        <v>0</v>
      </c>
      <c r="G1865">
        <f t="shared" si="266"/>
        <v>0</v>
      </c>
      <c r="H1865">
        <f t="shared" si="267"/>
        <v>0</v>
      </c>
      <c r="I1865">
        <f t="shared" si="268"/>
        <v>0</v>
      </c>
      <c r="J1865">
        <f t="shared" si="269"/>
        <v>0</v>
      </c>
    </row>
    <row r="1866" spans="1:10" x14ac:dyDescent="0.3">
      <c r="A1866" s="2">
        <v>279</v>
      </c>
      <c r="B1866">
        <f t="shared" si="262"/>
        <v>0</v>
      </c>
      <c r="C1866">
        <f t="shared" si="263"/>
        <v>0</v>
      </c>
      <c r="D1866">
        <f t="shared" si="261"/>
        <v>1</v>
      </c>
      <c r="E1866">
        <f t="shared" si="264"/>
        <v>0</v>
      </c>
      <c r="F1866">
        <f t="shared" si="265"/>
        <v>0</v>
      </c>
      <c r="G1866">
        <f t="shared" si="266"/>
        <v>0</v>
      </c>
      <c r="H1866">
        <f t="shared" si="267"/>
        <v>0</v>
      </c>
      <c r="I1866">
        <f t="shared" si="268"/>
        <v>0</v>
      </c>
      <c r="J1866">
        <f t="shared" si="269"/>
        <v>0</v>
      </c>
    </row>
    <row r="1867" spans="1:10" x14ac:dyDescent="0.3">
      <c r="A1867" s="2">
        <v>279</v>
      </c>
      <c r="B1867">
        <f t="shared" si="262"/>
        <v>0</v>
      </c>
      <c r="C1867">
        <f t="shared" si="263"/>
        <v>0</v>
      </c>
      <c r="D1867">
        <f t="shared" si="261"/>
        <v>1</v>
      </c>
      <c r="E1867">
        <f t="shared" si="264"/>
        <v>0</v>
      </c>
      <c r="F1867">
        <f t="shared" si="265"/>
        <v>0</v>
      </c>
      <c r="G1867">
        <f t="shared" si="266"/>
        <v>0</v>
      </c>
      <c r="H1867">
        <f t="shared" si="267"/>
        <v>0</v>
      </c>
      <c r="I1867">
        <f t="shared" si="268"/>
        <v>0</v>
      </c>
      <c r="J1867">
        <f t="shared" si="269"/>
        <v>0</v>
      </c>
    </row>
    <row r="1868" spans="1:10" x14ac:dyDescent="0.3">
      <c r="A1868" s="2">
        <v>279</v>
      </c>
      <c r="B1868">
        <f t="shared" si="262"/>
        <v>0</v>
      </c>
      <c r="C1868">
        <f t="shared" si="263"/>
        <v>0</v>
      </c>
      <c r="D1868">
        <f t="shared" si="261"/>
        <v>1</v>
      </c>
      <c r="E1868">
        <f t="shared" si="264"/>
        <v>0</v>
      </c>
      <c r="F1868">
        <f t="shared" si="265"/>
        <v>0</v>
      </c>
      <c r="G1868">
        <f t="shared" si="266"/>
        <v>0</v>
      </c>
      <c r="H1868">
        <f t="shared" si="267"/>
        <v>0</v>
      </c>
      <c r="I1868">
        <f t="shared" si="268"/>
        <v>0</v>
      </c>
      <c r="J1868">
        <f t="shared" si="269"/>
        <v>0</v>
      </c>
    </row>
    <row r="1869" spans="1:10" x14ac:dyDescent="0.3">
      <c r="A1869" s="2">
        <v>279</v>
      </c>
      <c r="B1869">
        <f t="shared" si="262"/>
        <v>0</v>
      </c>
      <c r="C1869">
        <f t="shared" si="263"/>
        <v>0</v>
      </c>
      <c r="D1869">
        <f t="shared" si="261"/>
        <v>1</v>
      </c>
      <c r="E1869">
        <f t="shared" si="264"/>
        <v>0</v>
      </c>
      <c r="F1869">
        <f t="shared" si="265"/>
        <v>0</v>
      </c>
      <c r="G1869">
        <f t="shared" si="266"/>
        <v>0</v>
      </c>
      <c r="H1869">
        <f t="shared" si="267"/>
        <v>0</v>
      </c>
      <c r="I1869">
        <f t="shared" si="268"/>
        <v>0</v>
      </c>
      <c r="J1869">
        <f t="shared" si="269"/>
        <v>0</v>
      </c>
    </row>
    <row r="1870" spans="1:10" x14ac:dyDescent="0.3">
      <c r="A1870" s="2">
        <v>279</v>
      </c>
      <c r="B1870">
        <f t="shared" si="262"/>
        <v>0</v>
      </c>
      <c r="C1870">
        <f t="shared" si="263"/>
        <v>0</v>
      </c>
      <c r="D1870">
        <f t="shared" si="261"/>
        <v>1</v>
      </c>
      <c r="E1870">
        <f t="shared" si="264"/>
        <v>0</v>
      </c>
      <c r="F1870">
        <f t="shared" si="265"/>
        <v>0</v>
      </c>
      <c r="G1870">
        <f t="shared" si="266"/>
        <v>0</v>
      </c>
      <c r="H1870">
        <f t="shared" si="267"/>
        <v>0</v>
      </c>
      <c r="I1870">
        <f t="shared" si="268"/>
        <v>0</v>
      </c>
      <c r="J1870">
        <f t="shared" si="269"/>
        <v>0</v>
      </c>
    </row>
    <row r="1871" spans="1:10" x14ac:dyDescent="0.3">
      <c r="A1871" s="2">
        <v>280</v>
      </c>
      <c r="B1871">
        <f t="shared" si="262"/>
        <v>0</v>
      </c>
      <c r="C1871">
        <f t="shared" si="263"/>
        <v>0</v>
      </c>
      <c r="D1871">
        <f t="shared" si="261"/>
        <v>1</v>
      </c>
      <c r="E1871">
        <f t="shared" si="264"/>
        <v>0</v>
      </c>
      <c r="F1871">
        <f t="shared" si="265"/>
        <v>0</v>
      </c>
      <c r="G1871">
        <f t="shared" si="266"/>
        <v>0</v>
      </c>
      <c r="H1871">
        <f t="shared" si="267"/>
        <v>0</v>
      </c>
      <c r="I1871">
        <f t="shared" si="268"/>
        <v>0</v>
      </c>
      <c r="J1871">
        <f t="shared" si="269"/>
        <v>0</v>
      </c>
    </row>
    <row r="1872" spans="1:10" x14ac:dyDescent="0.3">
      <c r="A1872" s="2">
        <v>280</v>
      </c>
      <c r="B1872">
        <f t="shared" si="262"/>
        <v>0</v>
      </c>
      <c r="C1872">
        <f t="shared" si="263"/>
        <v>0</v>
      </c>
      <c r="D1872">
        <f t="shared" si="261"/>
        <v>1</v>
      </c>
      <c r="E1872">
        <f t="shared" si="264"/>
        <v>0</v>
      </c>
      <c r="F1872">
        <f t="shared" si="265"/>
        <v>0</v>
      </c>
      <c r="G1872">
        <f t="shared" si="266"/>
        <v>0</v>
      </c>
      <c r="H1872">
        <f t="shared" si="267"/>
        <v>0</v>
      </c>
      <c r="I1872">
        <f t="shared" si="268"/>
        <v>0</v>
      </c>
      <c r="J1872">
        <f t="shared" si="269"/>
        <v>0</v>
      </c>
    </row>
    <row r="1873" spans="1:10" x14ac:dyDescent="0.3">
      <c r="A1873" s="2">
        <v>280</v>
      </c>
      <c r="B1873">
        <f t="shared" si="262"/>
        <v>0</v>
      </c>
      <c r="C1873">
        <f t="shared" si="263"/>
        <v>0</v>
      </c>
      <c r="D1873">
        <f t="shared" si="261"/>
        <v>1</v>
      </c>
      <c r="E1873">
        <f t="shared" si="264"/>
        <v>0</v>
      </c>
      <c r="F1873">
        <f t="shared" si="265"/>
        <v>0</v>
      </c>
      <c r="G1873">
        <f t="shared" si="266"/>
        <v>0</v>
      </c>
      <c r="H1873">
        <f t="shared" si="267"/>
        <v>0</v>
      </c>
      <c r="I1873">
        <f t="shared" si="268"/>
        <v>0</v>
      </c>
      <c r="J1873">
        <f t="shared" si="269"/>
        <v>0</v>
      </c>
    </row>
    <row r="1874" spans="1:10" x14ac:dyDescent="0.3">
      <c r="A1874" s="2">
        <v>280</v>
      </c>
      <c r="B1874">
        <f t="shared" si="262"/>
        <v>0</v>
      </c>
      <c r="C1874">
        <f t="shared" si="263"/>
        <v>0</v>
      </c>
      <c r="D1874">
        <f t="shared" si="261"/>
        <v>1</v>
      </c>
      <c r="E1874">
        <f t="shared" si="264"/>
        <v>0</v>
      </c>
      <c r="F1874">
        <f t="shared" si="265"/>
        <v>0</v>
      </c>
      <c r="G1874">
        <f t="shared" si="266"/>
        <v>0</v>
      </c>
      <c r="H1874">
        <f t="shared" si="267"/>
        <v>0</v>
      </c>
      <c r="I1874">
        <f t="shared" si="268"/>
        <v>0</v>
      </c>
      <c r="J1874">
        <f t="shared" si="269"/>
        <v>0</v>
      </c>
    </row>
    <row r="1875" spans="1:10" x14ac:dyDescent="0.3">
      <c r="A1875" s="2">
        <v>280</v>
      </c>
      <c r="B1875">
        <f t="shared" si="262"/>
        <v>0</v>
      </c>
      <c r="C1875">
        <f t="shared" si="263"/>
        <v>0</v>
      </c>
      <c r="D1875">
        <f t="shared" si="261"/>
        <v>1</v>
      </c>
      <c r="E1875">
        <f t="shared" si="264"/>
        <v>0</v>
      </c>
      <c r="F1875">
        <f t="shared" si="265"/>
        <v>0</v>
      </c>
      <c r="G1875">
        <f t="shared" si="266"/>
        <v>0</v>
      </c>
      <c r="H1875">
        <f t="shared" si="267"/>
        <v>0</v>
      </c>
      <c r="I1875">
        <f t="shared" si="268"/>
        <v>0</v>
      </c>
      <c r="J1875">
        <f t="shared" si="269"/>
        <v>0</v>
      </c>
    </row>
    <row r="1876" spans="1:10" x14ac:dyDescent="0.3">
      <c r="A1876" s="2">
        <v>280</v>
      </c>
      <c r="B1876">
        <f t="shared" si="262"/>
        <v>0</v>
      </c>
      <c r="C1876">
        <f t="shared" si="263"/>
        <v>0</v>
      </c>
      <c r="D1876">
        <f t="shared" si="261"/>
        <v>1</v>
      </c>
      <c r="E1876">
        <f t="shared" si="264"/>
        <v>0</v>
      </c>
      <c r="F1876">
        <f t="shared" si="265"/>
        <v>0</v>
      </c>
      <c r="G1876">
        <f t="shared" si="266"/>
        <v>0</v>
      </c>
      <c r="H1876">
        <f t="shared" si="267"/>
        <v>0</v>
      </c>
      <c r="I1876">
        <f t="shared" si="268"/>
        <v>0</v>
      </c>
      <c r="J1876">
        <f t="shared" si="269"/>
        <v>0</v>
      </c>
    </row>
    <row r="1877" spans="1:10" x14ac:dyDescent="0.3">
      <c r="A1877" s="2">
        <v>281</v>
      </c>
      <c r="B1877">
        <f t="shared" si="262"/>
        <v>0</v>
      </c>
      <c r="C1877">
        <f t="shared" si="263"/>
        <v>0</v>
      </c>
      <c r="D1877">
        <f t="shared" si="261"/>
        <v>1</v>
      </c>
      <c r="E1877">
        <f t="shared" si="264"/>
        <v>0</v>
      </c>
      <c r="F1877">
        <f t="shared" si="265"/>
        <v>0</v>
      </c>
      <c r="G1877">
        <f t="shared" si="266"/>
        <v>0</v>
      </c>
      <c r="H1877">
        <f t="shared" si="267"/>
        <v>0</v>
      </c>
      <c r="I1877">
        <f t="shared" si="268"/>
        <v>0</v>
      </c>
      <c r="J1877">
        <f t="shared" si="269"/>
        <v>0</v>
      </c>
    </row>
    <row r="1878" spans="1:10" x14ac:dyDescent="0.3">
      <c r="A1878" s="2">
        <v>281</v>
      </c>
      <c r="B1878">
        <f t="shared" si="262"/>
        <v>0</v>
      </c>
      <c r="C1878">
        <f t="shared" si="263"/>
        <v>0</v>
      </c>
      <c r="D1878">
        <f t="shared" si="261"/>
        <v>1</v>
      </c>
      <c r="E1878">
        <f t="shared" si="264"/>
        <v>0</v>
      </c>
      <c r="F1878">
        <f t="shared" si="265"/>
        <v>0</v>
      </c>
      <c r="G1878">
        <f t="shared" si="266"/>
        <v>0</v>
      </c>
      <c r="H1878">
        <f t="shared" si="267"/>
        <v>0</v>
      </c>
      <c r="I1878">
        <f t="shared" si="268"/>
        <v>0</v>
      </c>
      <c r="J1878">
        <f t="shared" si="269"/>
        <v>0</v>
      </c>
    </row>
    <row r="1879" spans="1:10" x14ac:dyDescent="0.3">
      <c r="A1879" s="2">
        <v>281</v>
      </c>
      <c r="B1879">
        <f t="shared" si="262"/>
        <v>0</v>
      </c>
      <c r="C1879">
        <f t="shared" si="263"/>
        <v>0</v>
      </c>
      <c r="D1879">
        <f t="shared" si="261"/>
        <v>1</v>
      </c>
      <c r="E1879">
        <f t="shared" si="264"/>
        <v>0</v>
      </c>
      <c r="F1879">
        <f t="shared" si="265"/>
        <v>0</v>
      </c>
      <c r="G1879">
        <f t="shared" si="266"/>
        <v>0</v>
      </c>
      <c r="H1879">
        <f t="shared" si="267"/>
        <v>0</v>
      </c>
      <c r="I1879">
        <f t="shared" si="268"/>
        <v>0</v>
      </c>
      <c r="J1879">
        <f t="shared" si="269"/>
        <v>0</v>
      </c>
    </row>
    <row r="1880" spans="1:10" x14ac:dyDescent="0.3">
      <c r="A1880" s="2">
        <v>281</v>
      </c>
      <c r="B1880">
        <f t="shared" si="262"/>
        <v>0</v>
      </c>
      <c r="C1880">
        <f t="shared" si="263"/>
        <v>0</v>
      </c>
      <c r="D1880">
        <f t="shared" si="261"/>
        <v>1</v>
      </c>
      <c r="E1880">
        <f t="shared" si="264"/>
        <v>0</v>
      </c>
      <c r="F1880">
        <f t="shared" si="265"/>
        <v>0</v>
      </c>
      <c r="G1880">
        <f t="shared" si="266"/>
        <v>0</v>
      </c>
      <c r="H1880">
        <f t="shared" si="267"/>
        <v>0</v>
      </c>
      <c r="I1880">
        <f t="shared" si="268"/>
        <v>0</v>
      </c>
      <c r="J1880">
        <f t="shared" si="269"/>
        <v>0</v>
      </c>
    </row>
    <row r="1881" spans="1:10" x14ac:dyDescent="0.3">
      <c r="A1881" s="2">
        <v>281</v>
      </c>
      <c r="B1881">
        <f t="shared" si="262"/>
        <v>0</v>
      </c>
      <c r="C1881">
        <f t="shared" si="263"/>
        <v>0</v>
      </c>
      <c r="D1881">
        <f t="shared" si="261"/>
        <v>1</v>
      </c>
      <c r="E1881">
        <f t="shared" si="264"/>
        <v>0</v>
      </c>
      <c r="F1881">
        <f t="shared" si="265"/>
        <v>0</v>
      </c>
      <c r="G1881">
        <f t="shared" si="266"/>
        <v>0</v>
      </c>
      <c r="H1881">
        <f t="shared" si="267"/>
        <v>0</v>
      </c>
      <c r="I1881">
        <f t="shared" si="268"/>
        <v>0</v>
      </c>
      <c r="J1881">
        <f t="shared" si="269"/>
        <v>0</v>
      </c>
    </row>
    <row r="1882" spans="1:10" x14ac:dyDescent="0.3">
      <c r="A1882" s="2">
        <v>282</v>
      </c>
      <c r="B1882">
        <f t="shared" si="262"/>
        <v>0</v>
      </c>
      <c r="C1882">
        <f t="shared" si="263"/>
        <v>0</v>
      </c>
      <c r="D1882">
        <f t="shared" si="261"/>
        <v>1</v>
      </c>
      <c r="E1882">
        <f t="shared" si="264"/>
        <v>0</v>
      </c>
      <c r="F1882">
        <f t="shared" si="265"/>
        <v>0</v>
      </c>
      <c r="G1882">
        <f t="shared" si="266"/>
        <v>0</v>
      </c>
      <c r="H1882">
        <f t="shared" si="267"/>
        <v>0</v>
      </c>
      <c r="I1882">
        <f t="shared" si="268"/>
        <v>0</v>
      </c>
      <c r="J1882">
        <f t="shared" si="269"/>
        <v>0</v>
      </c>
    </row>
    <row r="1883" spans="1:10" x14ac:dyDescent="0.3">
      <c r="A1883" s="2">
        <v>282</v>
      </c>
      <c r="B1883">
        <f t="shared" si="262"/>
        <v>0</v>
      </c>
      <c r="C1883">
        <f t="shared" si="263"/>
        <v>0</v>
      </c>
      <c r="D1883">
        <f t="shared" si="261"/>
        <v>1</v>
      </c>
      <c r="E1883">
        <f t="shared" si="264"/>
        <v>0</v>
      </c>
      <c r="F1883">
        <f t="shared" si="265"/>
        <v>0</v>
      </c>
      <c r="G1883">
        <f t="shared" si="266"/>
        <v>0</v>
      </c>
      <c r="H1883">
        <f t="shared" si="267"/>
        <v>0</v>
      </c>
      <c r="I1883">
        <f t="shared" si="268"/>
        <v>0</v>
      </c>
      <c r="J1883">
        <f t="shared" si="269"/>
        <v>0</v>
      </c>
    </row>
    <row r="1884" spans="1:10" x14ac:dyDescent="0.3">
      <c r="A1884" s="2">
        <v>282</v>
      </c>
      <c r="B1884">
        <f t="shared" si="262"/>
        <v>0</v>
      </c>
      <c r="C1884">
        <f t="shared" si="263"/>
        <v>0</v>
      </c>
      <c r="D1884">
        <f t="shared" si="261"/>
        <v>1</v>
      </c>
      <c r="E1884">
        <f t="shared" si="264"/>
        <v>0</v>
      </c>
      <c r="F1884">
        <f t="shared" si="265"/>
        <v>0</v>
      </c>
      <c r="G1884">
        <f t="shared" si="266"/>
        <v>0</v>
      </c>
      <c r="H1884">
        <f t="shared" si="267"/>
        <v>0</v>
      </c>
      <c r="I1884">
        <f t="shared" si="268"/>
        <v>0</v>
      </c>
      <c r="J1884">
        <f t="shared" si="269"/>
        <v>0</v>
      </c>
    </row>
    <row r="1885" spans="1:10" x14ac:dyDescent="0.3">
      <c r="A1885" s="2">
        <v>283</v>
      </c>
      <c r="B1885">
        <f t="shared" si="262"/>
        <v>0</v>
      </c>
      <c r="C1885">
        <f t="shared" si="263"/>
        <v>0</v>
      </c>
      <c r="D1885">
        <f t="shared" si="261"/>
        <v>1</v>
      </c>
      <c r="E1885">
        <f t="shared" si="264"/>
        <v>0</v>
      </c>
      <c r="F1885">
        <f t="shared" si="265"/>
        <v>0</v>
      </c>
      <c r="G1885">
        <f t="shared" si="266"/>
        <v>0</v>
      </c>
      <c r="H1885">
        <f t="shared" si="267"/>
        <v>0</v>
      </c>
      <c r="I1885">
        <f t="shared" si="268"/>
        <v>0</v>
      </c>
      <c r="J1885">
        <f t="shared" si="269"/>
        <v>0</v>
      </c>
    </row>
    <row r="1886" spans="1:10" x14ac:dyDescent="0.3">
      <c r="A1886" s="2">
        <v>283</v>
      </c>
      <c r="B1886">
        <f t="shared" si="262"/>
        <v>0</v>
      </c>
      <c r="C1886">
        <f t="shared" si="263"/>
        <v>0</v>
      </c>
      <c r="D1886">
        <f t="shared" si="261"/>
        <v>1</v>
      </c>
      <c r="E1886">
        <f t="shared" si="264"/>
        <v>0</v>
      </c>
      <c r="F1886">
        <f t="shared" si="265"/>
        <v>0</v>
      </c>
      <c r="G1886">
        <f t="shared" si="266"/>
        <v>0</v>
      </c>
      <c r="H1886">
        <f t="shared" si="267"/>
        <v>0</v>
      </c>
      <c r="I1886">
        <f t="shared" si="268"/>
        <v>0</v>
      </c>
      <c r="J1886">
        <f t="shared" si="269"/>
        <v>0</v>
      </c>
    </row>
    <row r="1887" spans="1:10" x14ac:dyDescent="0.3">
      <c r="A1887" s="2">
        <v>283</v>
      </c>
      <c r="B1887">
        <f t="shared" si="262"/>
        <v>0</v>
      </c>
      <c r="C1887">
        <f t="shared" si="263"/>
        <v>0</v>
      </c>
      <c r="D1887">
        <f t="shared" si="261"/>
        <v>1</v>
      </c>
      <c r="E1887">
        <f t="shared" si="264"/>
        <v>0</v>
      </c>
      <c r="F1887">
        <f t="shared" si="265"/>
        <v>0</v>
      </c>
      <c r="G1887">
        <f t="shared" si="266"/>
        <v>0</v>
      </c>
      <c r="H1887">
        <f t="shared" si="267"/>
        <v>0</v>
      </c>
      <c r="I1887">
        <f t="shared" si="268"/>
        <v>0</v>
      </c>
      <c r="J1887">
        <f t="shared" si="269"/>
        <v>0</v>
      </c>
    </row>
    <row r="1888" spans="1:10" x14ac:dyDescent="0.3">
      <c r="A1888" s="2">
        <v>284</v>
      </c>
      <c r="B1888">
        <f t="shared" si="262"/>
        <v>0</v>
      </c>
      <c r="C1888">
        <f t="shared" si="263"/>
        <v>0</v>
      </c>
      <c r="D1888">
        <f t="shared" si="261"/>
        <v>1</v>
      </c>
      <c r="E1888">
        <f t="shared" si="264"/>
        <v>0</v>
      </c>
      <c r="F1888">
        <f t="shared" si="265"/>
        <v>0</v>
      </c>
      <c r="G1888">
        <f t="shared" si="266"/>
        <v>0</v>
      </c>
      <c r="H1888">
        <f t="shared" si="267"/>
        <v>0</v>
      </c>
      <c r="I1888">
        <f t="shared" si="268"/>
        <v>0</v>
      </c>
      <c r="J1888">
        <f t="shared" si="269"/>
        <v>0</v>
      </c>
    </row>
    <row r="1889" spans="1:10" x14ac:dyDescent="0.3">
      <c r="A1889" s="2">
        <v>284</v>
      </c>
      <c r="B1889">
        <f t="shared" si="262"/>
        <v>0</v>
      </c>
      <c r="C1889">
        <f t="shared" si="263"/>
        <v>0</v>
      </c>
      <c r="D1889">
        <f t="shared" si="261"/>
        <v>1</v>
      </c>
      <c r="E1889">
        <f t="shared" si="264"/>
        <v>0</v>
      </c>
      <c r="F1889">
        <f t="shared" si="265"/>
        <v>0</v>
      </c>
      <c r="G1889">
        <f t="shared" si="266"/>
        <v>0</v>
      </c>
      <c r="H1889">
        <f t="shared" si="267"/>
        <v>0</v>
      </c>
      <c r="I1889">
        <f t="shared" si="268"/>
        <v>0</v>
      </c>
      <c r="J1889">
        <f t="shared" si="269"/>
        <v>0</v>
      </c>
    </row>
    <row r="1890" spans="1:10" x14ac:dyDescent="0.3">
      <c r="A1890" s="2">
        <v>284</v>
      </c>
      <c r="B1890">
        <f t="shared" si="262"/>
        <v>0</v>
      </c>
      <c r="C1890">
        <f t="shared" si="263"/>
        <v>0</v>
      </c>
      <c r="D1890">
        <f t="shared" si="261"/>
        <v>1</v>
      </c>
      <c r="E1890">
        <f t="shared" si="264"/>
        <v>0</v>
      </c>
      <c r="F1890">
        <f t="shared" si="265"/>
        <v>0</v>
      </c>
      <c r="G1890">
        <f t="shared" si="266"/>
        <v>0</v>
      </c>
      <c r="H1890">
        <f t="shared" si="267"/>
        <v>0</v>
      </c>
      <c r="I1890">
        <f t="shared" si="268"/>
        <v>0</v>
      </c>
      <c r="J1890">
        <f t="shared" si="269"/>
        <v>0</v>
      </c>
    </row>
    <row r="1891" spans="1:10" x14ac:dyDescent="0.3">
      <c r="A1891" s="2">
        <v>284</v>
      </c>
      <c r="B1891">
        <f t="shared" si="262"/>
        <v>0</v>
      </c>
      <c r="C1891">
        <f t="shared" si="263"/>
        <v>0</v>
      </c>
      <c r="D1891">
        <f t="shared" si="261"/>
        <v>1</v>
      </c>
      <c r="E1891">
        <f t="shared" si="264"/>
        <v>0</v>
      </c>
      <c r="F1891">
        <f t="shared" si="265"/>
        <v>0</v>
      </c>
      <c r="G1891">
        <f t="shared" si="266"/>
        <v>0</v>
      </c>
      <c r="H1891">
        <f t="shared" si="267"/>
        <v>0</v>
      </c>
      <c r="I1891">
        <f t="shared" si="268"/>
        <v>0</v>
      </c>
      <c r="J1891">
        <f t="shared" si="269"/>
        <v>0</v>
      </c>
    </row>
    <row r="1892" spans="1:10" x14ac:dyDescent="0.3">
      <c r="A1892" s="2">
        <v>285</v>
      </c>
      <c r="B1892">
        <f t="shared" si="262"/>
        <v>0</v>
      </c>
      <c r="C1892">
        <f t="shared" si="263"/>
        <v>0</v>
      </c>
      <c r="D1892">
        <f t="shared" si="261"/>
        <v>1</v>
      </c>
      <c r="E1892">
        <f t="shared" si="264"/>
        <v>0</v>
      </c>
      <c r="F1892">
        <f t="shared" si="265"/>
        <v>0</v>
      </c>
      <c r="G1892">
        <f t="shared" si="266"/>
        <v>0</v>
      </c>
      <c r="H1892">
        <f t="shared" si="267"/>
        <v>0</v>
      </c>
      <c r="I1892">
        <f t="shared" si="268"/>
        <v>0</v>
      </c>
      <c r="J1892">
        <f t="shared" si="269"/>
        <v>0</v>
      </c>
    </row>
    <row r="1893" spans="1:10" x14ac:dyDescent="0.3">
      <c r="A1893" s="2">
        <v>285</v>
      </c>
      <c r="B1893">
        <f t="shared" si="262"/>
        <v>0</v>
      </c>
      <c r="C1893">
        <f t="shared" si="263"/>
        <v>0</v>
      </c>
      <c r="D1893">
        <f t="shared" si="261"/>
        <v>1</v>
      </c>
      <c r="E1893">
        <f t="shared" si="264"/>
        <v>0</v>
      </c>
      <c r="F1893">
        <f t="shared" si="265"/>
        <v>0</v>
      </c>
      <c r="G1893">
        <f t="shared" si="266"/>
        <v>0</v>
      </c>
      <c r="H1893">
        <f t="shared" si="267"/>
        <v>0</v>
      </c>
      <c r="I1893">
        <f t="shared" si="268"/>
        <v>0</v>
      </c>
      <c r="J1893">
        <f t="shared" si="269"/>
        <v>0</v>
      </c>
    </row>
    <row r="1894" spans="1:10" x14ac:dyDescent="0.3">
      <c r="A1894" s="2">
        <v>285</v>
      </c>
      <c r="B1894">
        <f t="shared" si="262"/>
        <v>0</v>
      </c>
      <c r="C1894">
        <f t="shared" si="263"/>
        <v>0</v>
      </c>
      <c r="D1894">
        <f t="shared" si="261"/>
        <v>1</v>
      </c>
      <c r="E1894">
        <f t="shared" si="264"/>
        <v>0</v>
      </c>
      <c r="F1894">
        <f t="shared" si="265"/>
        <v>0</v>
      </c>
      <c r="G1894">
        <f t="shared" si="266"/>
        <v>0</v>
      </c>
      <c r="H1894">
        <f t="shared" si="267"/>
        <v>0</v>
      </c>
      <c r="I1894">
        <f t="shared" si="268"/>
        <v>0</v>
      </c>
      <c r="J1894">
        <f t="shared" si="269"/>
        <v>0</v>
      </c>
    </row>
    <row r="1895" spans="1:10" x14ac:dyDescent="0.3">
      <c r="A1895" s="2">
        <v>285</v>
      </c>
      <c r="B1895">
        <f t="shared" si="262"/>
        <v>0</v>
      </c>
      <c r="C1895">
        <f t="shared" si="263"/>
        <v>0</v>
      </c>
      <c r="D1895">
        <f t="shared" si="261"/>
        <v>1</v>
      </c>
      <c r="E1895">
        <f t="shared" si="264"/>
        <v>0</v>
      </c>
      <c r="F1895">
        <f t="shared" si="265"/>
        <v>0</v>
      </c>
      <c r="G1895">
        <f t="shared" si="266"/>
        <v>0</v>
      </c>
      <c r="H1895">
        <f t="shared" si="267"/>
        <v>0</v>
      </c>
      <c r="I1895">
        <f t="shared" si="268"/>
        <v>0</v>
      </c>
      <c r="J1895">
        <f t="shared" si="269"/>
        <v>0</v>
      </c>
    </row>
    <row r="1896" spans="1:10" x14ac:dyDescent="0.3">
      <c r="A1896" s="2">
        <v>285</v>
      </c>
      <c r="B1896">
        <f t="shared" si="262"/>
        <v>0</v>
      </c>
      <c r="C1896">
        <f t="shared" si="263"/>
        <v>0</v>
      </c>
      <c r="D1896">
        <f t="shared" si="261"/>
        <v>1</v>
      </c>
      <c r="E1896">
        <f t="shared" si="264"/>
        <v>0</v>
      </c>
      <c r="F1896">
        <f t="shared" si="265"/>
        <v>0</v>
      </c>
      <c r="G1896">
        <f t="shared" si="266"/>
        <v>0</v>
      </c>
      <c r="H1896">
        <f t="shared" si="267"/>
        <v>0</v>
      </c>
      <c r="I1896">
        <f t="shared" si="268"/>
        <v>0</v>
      </c>
      <c r="J1896">
        <f t="shared" si="269"/>
        <v>0</v>
      </c>
    </row>
    <row r="1897" spans="1:10" x14ac:dyDescent="0.3">
      <c r="A1897" s="2">
        <v>285</v>
      </c>
      <c r="B1897">
        <f t="shared" si="262"/>
        <v>0</v>
      </c>
      <c r="C1897">
        <f t="shared" si="263"/>
        <v>0</v>
      </c>
      <c r="D1897">
        <f t="shared" si="261"/>
        <v>1</v>
      </c>
      <c r="E1897">
        <f t="shared" si="264"/>
        <v>0</v>
      </c>
      <c r="F1897">
        <f t="shared" si="265"/>
        <v>0</v>
      </c>
      <c r="G1897">
        <f t="shared" si="266"/>
        <v>0</v>
      </c>
      <c r="H1897">
        <f t="shared" si="267"/>
        <v>0</v>
      </c>
      <c r="I1897">
        <f t="shared" si="268"/>
        <v>0</v>
      </c>
      <c r="J1897">
        <f t="shared" si="269"/>
        <v>0</v>
      </c>
    </row>
    <row r="1898" spans="1:10" x14ac:dyDescent="0.3">
      <c r="A1898" s="2">
        <v>286</v>
      </c>
      <c r="B1898">
        <f t="shared" si="262"/>
        <v>0</v>
      </c>
      <c r="C1898">
        <f t="shared" si="263"/>
        <v>0</v>
      </c>
      <c r="D1898">
        <f t="shared" si="261"/>
        <v>1</v>
      </c>
      <c r="E1898">
        <f t="shared" si="264"/>
        <v>0</v>
      </c>
      <c r="F1898">
        <f t="shared" si="265"/>
        <v>0</v>
      </c>
      <c r="G1898">
        <f t="shared" si="266"/>
        <v>0</v>
      </c>
      <c r="H1898">
        <f t="shared" si="267"/>
        <v>0</v>
      </c>
      <c r="I1898">
        <f t="shared" si="268"/>
        <v>0</v>
      </c>
      <c r="J1898">
        <f t="shared" si="269"/>
        <v>0</v>
      </c>
    </row>
    <row r="1899" spans="1:10" x14ac:dyDescent="0.3">
      <c r="A1899" s="2">
        <v>286</v>
      </c>
      <c r="B1899">
        <f t="shared" si="262"/>
        <v>0</v>
      </c>
      <c r="C1899">
        <f t="shared" si="263"/>
        <v>0</v>
      </c>
      <c r="D1899">
        <f t="shared" si="261"/>
        <v>1</v>
      </c>
      <c r="E1899">
        <f t="shared" si="264"/>
        <v>0</v>
      </c>
      <c r="F1899">
        <f t="shared" si="265"/>
        <v>0</v>
      </c>
      <c r="G1899">
        <f t="shared" si="266"/>
        <v>0</v>
      </c>
      <c r="H1899">
        <f t="shared" si="267"/>
        <v>0</v>
      </c>
      <c r="I1899">
        <f t="shared" si="268"/>
        <v>0</v>
      </c>
      <c r="J1899">
        <f t="shared" si="269"/>
        <v>0</v>
      </c>
    </row>
    <row r="1900" spans="1:10" x14ac:dyDescent="0.3">
      <c r="A1900" s="2">
        <v>286</v>
      </c>
      <c r="B1900">
        <f t="shared" si="262"/>
        <v>0</v>
      </c>
      <c r="C1900">
        <f t="shared" si="263"/>
        <v>0</v>
      </c>
      <c r="D1900">
        <f t="shared" si="261"/>
        <v>1</v>
      </c>
      <c r="E1900">
        <f t="shared" si="264"/>
        <v>0</v>
      </c>
      <c r="F1900">
        <f t="shared" si="265"/>
        <v>0</v>
      </c>
      <c r="G1900">
        <f t="shared" si="266"/>
        <v>0</v>
      </c>
      <c r="H1900">
        <f t="shared" si="267"/>
        <v>0</v>
      </c>
      <c r="I1900">
        <f t="shared" si="268"/>
        <v>0</v>
      </c>
      <c r="J1900">
        <f t="shared" si="269"/>
        <v>0</v>
      </c>
    </row>
    <row r="1901" spans="1:10" x14ac:dyDescent="0.3">
      <c r="A1901" s="2">
        <v>286</v>
      </c>
      <c r="B1901">
        <f t="shared" si="262"/>
        <v>0</v>
      </c>
      <c r="C1901">
        <f t="shared" si="263"/>
        <v>0</v>
      </c>
      <c r="D1901">
        <f t="shared" si="261"/>
        <v>1</v>
      </c>
      <c r="E1901">
        <f t="shared" si="264"/>
        <v>0</v>
      </c>
      <c r="F1901">
        <f t="shared" si="265"/>
        <v>0</v>
      </c>
      <c r="G1901">
        <f t="shared" si="266"/>
        <v>0</v>
      </c>
      <c r="H1901">
        <f t="shared" si="267"/>
        <v>0</v>
      </c>
      <c r="I1901">
        <f t="shared" si="268"/>
        <v>0</v>
      </c>
      <c r="J1901">
        <f t="shared" si="269"/>
        <v>0</v>
      </c>
    </row>
    <row r="1902" spans="1:10" x14ac:dyDescent="0.3">
      <c r="A1902" s="2">
        <v>286</v>
      </c>
      <c r="B1902">
        <f t="shared" si="262"/>
        <v>0</v>
      </c>
      <c r="C1902">
        <f t="shared" si="263"/>
        <v>0</v>
      </c>
      <c r="D1902">
        <f t="shared" si="261"/>
        <v>1</v>
      </c>
      <c r="E1902">
        <f t="shared" si="264"/>
        <v>0</v>
      </c>
      <c r="F1902">
        <f t="shared" si="265"/>
        <v>0</v>
      </c>
      <c r="G1902">
        <f t="shared" si="266"/>
        <v>0</v>
      </c>
      <c r="H1902">
        <f t="shared" si="267"/>
        <v>0</v>
      </c>
      <c r="I1902">
        <f t="shared" si="268"/>
        <v>0</v>
      </c>
      <c r="J1902">
        <f t="shared" si="269"/>
        <v>0</v>
      </c>
    </row>
    <row r="1903" spans="1:10" x14ac:dyDescent="0.3">
      <c r="A1903" s="2">
        <v>286</v>
      </c>
      <c r="B1903">
        <f t="shared" si="262"/>
        <v>0</v>
      </c>
      <c r="C1903">
        <f t="shared" si="263"/>
        <v>0</v>
      </c>
      <c r="D1903">
        <f t="shared" si="261"/>
        <v>1</v>
      </c>
      <c r="E1903">
        <f t="shared" si="264"/>
        <v>0</v>
      </c>
      <c r="F1903">
        <f t="shared" si="265"/>
        <v>0</v>
      </c>
      <c r="G1903">
        <f t="shared" si="266"/>
        <v>0</v>
      </c>
      <c r="H1903">
        <f t="shared" si="267"/>
        <v>0</v>
      </c>
      <c r="I1903">
        <f t="shared" si="268"/>
        <v>0</v>
      </c>
      <c r="J1903">
        <f t="shared" si="269"/>
        <v>0</v>
      </c>
    </row>
    <row r="1904" spans="1:10" x14ac:dyDescent="0.3">
      <c r="A1904" s="2">
        <v>286</v>
      </c>
      <c r="B1904">
        <f t="shared" si="262"/>
        <v>0</v>
      </c>
      <c r="C1904">
        <f t="shared" si="263"/>
        <v>0</v>
      </c>
      <c r="D1904">
        <f t="shared" si="261"/>
        <v>1</v>
      </c>
      <c r="E1904">
        <f t="shared" si="264"/>
        <v>0</v>
      </c>
      <c r="F1904">
        <f t="shared" si="265"/>
        <v>0</v>
      </c>
      <c r="G1904">
        <f t="shared" si="266"/>
        <v>0</v>
      </c>
      <c r="H1904">
        <f t="shared" si="267"/>
        <v>0</v>
      </c>
      <c r="I1904">
        <f t="shared" si="268"/>
        <v>0</v>
      </c>
      <c r="J1904">
        <f t="shared" si="269"/>
        <v>0</v>
      </c>
    </row>
    <row r="1905" spans="1:10" x14ac:dyDescent="0.3">
      <c r="A1905" s="2">
        <v>287</v>
      </c>
      <c r="B1905">
        <f t="shared" si="262"/>
        <v>0</v>
      </c>
      <c r="C1905">
        <f t="shared" si="263"/>
        <v>0</v>
      </c>
      <c r="D1905">
        <f t="shared" si="261"/>
        <v>1</v>
      </c>
      <c r="E1905">
        <f t="shared" si="264"/>
        <v>0</v>
      </c>
      <c r="F1905">
        <f t="shared" si="265"/>
        <v>0</v>
      </c>
      <c r="G1905">
        <f t="shared" si="266"/>
        <v>0</v>
      </c>
      <c r="H1905">
        <f t="shared" si="267"/>
        <v>0</v>
      </c>
      <c r="I1905">
        <f t="shared" si="268"/>
        <v>0</v>
      </c>
      <c r="J1905">
        <f t="shared" si="269"/>
        <v>0</v>
      </c>
    </row>
    <row r="1906" spans="1:10" x14ac:dyDescent="0.3">
      <c r="A1906" s="2">
        <v>287</v>
      </c>
      <c r="B1906">
        <f t="shared" si="262"/>
        <v>0</v>
      </c>
      <c r="C1906">
        <f t="shared" si="263"/>
        <v>0</v>
      </c>
      <c r="D1906">
        <f t="shared" si="261"/>
        <v>1</v>
      </c>
      <c r="E1906">
        <f t="shared" si="264"/>
        <v>0</v>
      </c>
      <c r="F1906">
        <f t="shared" si="265"/>
        <v>0</v>
      </c>
      <c r="G1906">
        <f t="shared" si="266"/>
        <v>0</v>
      </c>
      <c r="H1906">
        <f t="shared" si="267"/>
        <v>0</v>
      </c>
      <c r="I1906">
        <f t="shared" si="268"/>
        <v>0</v>
      </c>
      <c r="J1906">
        <f t="shared" si="269"/>
        <v>0</v>
      </c>
    </row>
    <row r="1907" spans="1:10" x14ac:dyDescent="0.3">
      <c r="A1907" s="2">
        <v>287</v>
      </c>
      <c r="B1907">
        <f t="shared" si="262"/>
        <v>0</v>
      </c>
      <c r="C1907">
        <f t="shared" si="263"/>
        <v>0</v>
      </c>
      <c r="D1907">
        <f t="shared" si="261"/>
        <v>1</v>
      </c>
      <c r="E1907">
        <f t="shared" si="264"/>
        <v>0</v>
      </c>
      <c r="F1907">
        <f t="shared" si="265"/>
        <v>0</v>
      </c>
      <c r="G1907">
        <f t="shared" si="266"/>
        <v>0</v>
      </c>
      <c r="H1907">
        <f t="shared" si="267"/>
        <v>0</v>
      </c>
      <c r="I1907">
        <f t="shared" si="268"/>
        <v>0</v>
      </c>
      <c r="J1907">
        <f t="shared" si="269"/>
        <v>0</v>
      </c>
    </row>
    <row r="1908" spans="1:10" x14ac:dyDescent="0.3">
      <c r="A1908" s="2">
        <v>287</v>
      </c>
      <c r="B1908">
        <f t="shared" si="262"/>
        <v>0</v>
      </c>
      <c r="C1908">
        <f t="shared" si="263"/>
        <v>0</v>
      </c>
      <c r="D1908">
        <f t="shared" si="261"/>
        <v>1</v>
      </c>
      <c r="E1908">
        <f t="shared" si="264"/>
        <v>0</v>
      </c>
      <c r="F1908">
        <f t="shared" si="265"/>
        <v>0</v>
      </c>
      <c r="G1908">
        <f t="shared" si="266"/>
        <v>0</v>
      </c>
      <c r="H1908">
        <f t="shared" si="267"/>
        <v>0</v>
      </c>
      <c r="I1908">
        <f t="shared" si="268"/>
        <v>0</v>
      </c>
      <c r="J1908">
        <f t="shared" si="269"/>
        <v>0</v>
      </c>
    </row>
    <row r="1909" spans="1:10" x14ac:dyDescent="0.3">
      <c r="A1909" s="2">
        <v>288</v>
      </c>
      <c r="B1909">
        <f t="shared" si="262"/>
        <v>0</v>
      </c>
      <c r="C1909">
        <f t="shared" si="263"/>
        <v>0</v>
      </c>
      <c r="D1909">
        <f t="shared" si="261"/>
        <v>1</v>
      </c>
      <c r="E1909">
        <f t="shared" si="264"/>
        <v>0</v>
      </c>
      <c r="F1909">
        <f t="shared" si="265"/>
        <v>0</v>
      </c>
      <c r="G1909">
        <f t="shared" si="266"/>
        <v>0</v>
      </c>
      <c r="H1909">
        <f t="shared" si="267"/>
        <v>0</v>
      </c>
      <c r="I1909">
        <f t="shared" si="268"/>
        <v>0</v>
      </c>
      <c r="J1909">
        <f t="shared" si="269"/>
        <v>0</v>
      </c>
    </row>
    <row r="1910" spans="1:10" x14ac:dyDescent="0.3">
      <c r="A1910" s="2">
        <v>288</v>
      </c>
      <c r="B1910">
        <f t="shared" si="262"/>
        <v>0</v>
      </c>
      <c r="C1910">
        <f t="shared" si="263"/>
        <v>0</v>
      </c>
      <c r="D1910">
        <f t="shared" si="261"/>
        <v>1</v>
      </c>
      <c r="E1910">
        <f t="shared" si="264"/>
        <v>0</v>
      </c>
      <c r="F1910">
        <f t="shared" si="265"/>
        <v>0</v>
      </c>
      <c r="G1910">
        <f t="shared" si="266"/>
        <v>0</v>
      </c>
      <c r="H1910">
        <f t="shared" si="267"/>
        <v>0</v>
      </c>
      <c r="I1910">
        <f t="shared" si="268"/>
        <v>0</v>
      </c>
      <c r="J1910">
        <f t="shared" si="269"/>
        <v>0</v>
      </c>
    </row>
    <row r="1911" spans="1:10" x14ac:dyDescent="0.3">
      <c r="A1911" s="2">
        <v>288</v>
      </c>
      <c r="B1911">
        <f t="shared" si="262"/>
        <v>0</v>
      </c>
      <c r="C1911">
        <f t="shared" si="263"/>
        <v>0</v>
      </c>
      <c r="D1911">
        <f t="shared" si="261"/>
        <v>1</v>
      </c>
      <c r="E1911">
        <f t="shared" si="264"/>
        <v>0</v>
      </c>
      <c r="F1911">
        <f t="shared" si="265"/>
        <v>0</v>
      </c>
      <c r="G1911">
        <f t="shared" si="266"/>
        <v>0</v>
      </c>
      <c r="H1911">
        <f t="shared" si="267"/>
        <v>0</v>
      </c>
      <c r="I1911">
        <f t="shared" si="268"/>
        <v>0</v>
      </c>
      <c r="J1911">
        <f t="shared" si="269"/>
        <v>0</v>
      </c>
    </row>
    <row r="1912" spans="1:10" x14ac:dyDescent="0.3">
      <c r="A1912" s="2">
        <v>288</v>
      </c>
      <c r="B1912">
        <f t="shared" si="262"/>
        <v>0</v>
      </c>
      <c r="C1912">
        <f t="shared" si="263"/>
        <v>0</v>
      </c>
      <c r="D1912">
        <f t="shared" si="261"/>
        <v>1</v>
      </c>
      <c r="E1912">
        <f t="shared" si="264"/>
        <v>0</v>
      </c>
      <c r="F1912">
        <f t="shared" si="265"/>
        <v>0</v>
      </c>
      <c r="G1912">
        <f t="shared" si="266"/>
        <v>0</v>
      </c>
      <c r="H1912">
        <f t="shared" si="267"/>
        <v>0</v>
      </c>
      <c r="I1912">
        <f t="shared" si="268"/>
        <v>0</v>
      </c>
      <c r="J1912">
        <f t="shared" si="269"/>
        <v>0</v>
      </c>
    </row>
    <row r="1913" spans="1:10" x14ac:dyDescent="0.3">
      <c r="A1913" s="2">
        <v>288</v>
      </c>
      <c r="B1913">
        <f t="shared" si="262"/>
        <v>0</v>
      </c>
      <c r="C1913">
        <f t="shared" si="263"/>
        <v>0</v>
      </c>
      <c r="D1913">
        <f t="shared" si="261"/>
        <v>1</v>
      </c>
      <c r="E1913">
        <f t="shared" si="264"/>
        <v>0</v>
      </c>
      <c r="F1913">
        <f t="shared" si="265"/>
        <v>0</v>
      </c>
      <c r="G1913">
        <f t="shared" si="266"/>
        <v>0</v>
      </c>
      <c r="H1913">
        <f t="shared" si="267"/>
        <v>0</v>
      </c>
      <c r="I1913">
        <f t="shared" si="268"/>
        <v>0</v>
      </c>
      <c r="J1913">
        <f t="shared" si="269"/>
        <v>0</v>
      </c>
    </row>
    <row r="1914" spans="1:10" x14ac:dyDescent="0.3">
      <c r="A1914" s="2">
        <v>288</v>
      </c>
      <c r="B1914">
        <f t="shared" si="262"/>
        <v>0</v>
      </c>
      <c r="C1914">
        <f t="shared" si="263"/>
        <v>0</v>
      </c>
      <c r="D1914">
        <f t="shared" si="261"/>
        <v>1</v>
      </c>
      <c r="E1914">
        <f t="shared" si="264"/>
        <v>0</v>
      </c>
      <c r="F1914">
        <f t="shared" si="265"/>
        <v>0</v>
      </c>
      <c r="G1914">
        <f t="shared" si="266"/>
        <v>0</v>
      </c>
      <c r="H1914">
        <f t="shared" si="267"/>
        <v>0</v>
      </c>
      <c r="I1914">
        <f t="shared" si="268"/>
        <v>0</v>
      </c>
      <c r="J1914">
        <f t="shared" si="269"/>
        <v>0</v>
      </c>
    </row>
    <row r="1915" spans="1:10" x14ac:dyDescent="0.3">
      <c r="A1915" s="2">
        <v>289</v>
      </c>
      <c r="B1915">
        <f t="shared" si="262"/>
        <v>0</v>
      </c>
      <c r="C1915">
        <f t="shared" si="263"/>
        <v>0</v>
      </c>
      <c r="D1915">
        <f t="shared" si="261"/>
        <v>1</v>
      </c>
      <c r="E1915">
        <f t="shared" si="264"/>
        <v>0</v>
      </c>
      <c r="F1915">
        <f t="shared" si="265"/>
        <v>0</v>
      </c>
      <c r="G1915">
        <f t="shared" si="266"/>
        <v>0</v>
      </c>
      <c r="H1915">
        <f t="shared" si="267"/>
        <v>0</v>
      </c>
      <c r="I1915">
        <f t="shared" si="268"/>
        <v>0</v>
      </c>
      <c r="J1915">
        <f t="shared" si="269"/>
        <v>0</v>
      </c>
    </row>
    <row r="1916" spans="1:10" x14ac:dyDescent="0.3">
      <c r="A1916" s="2">
        <v>289</v>
      </c>
      <c r="B1916">
        <f t="shared" si="262"/>
        <v>0</v>
      </c>
      <c r="C1916">
        <f t="shared" si="263"/>
        <v>0</v>
      </c>
      <c r="D1916">
        <f t="shared" si="261"/>
        <v>1</v>
      </c>
      <c r="E1916">
        <f t="shared" si="264"/>
        <v>0</v>
      </c>
      <c r="F1916">
        <f t="shared" si="265"/>
        <v>0</v>
      </c>
      <c r="G1916">
        <f t="shared" si="266"/>
        <v>0</v>
      </c>
      <c r="H1916">
        <f t="shared" si="267"/>
        <v>0</v>
      </c>
      <c r="I1916">
        <f t="shared" si="268"/>
        <v>0</v>
      </c>
      <c r="J1916">
        <f t="shared" si="269"/>
        <v>0</v>
      </c>
    </row>
    <row r="1917" spans="1:10" x14ac:dyDescent="0.3">
      <c r="A1917" s="2">
        <v>289</v>
      </c>
      <c r="B1917">
        <f t="shared" si="262"/>
        <v>0</v>
      </c>
      <c r="C1917">
        <f t="shared" si="263"/>
        <v>0</v>
      </c>
      <c r="D1917">
        <f t="shared" si="261"/>
        <v>1</v>
      </c>
      <c r="E1917">
        <f t="shared" si="264"/>
        <v>0</v>
      </c>
      <c r="F1917">
        <f t="shared" si="265"/>
        <v>0</v>
      </c>
      <c r="G1917">
        <f t="shared" si="266"/>
        <v>0</v>
      </c>
      <c r="H1917">
        <f t="shared" si="267"/>
        <v>0</v>
      </c>
      <c r="I1917">
        <f t="shared" si="268"/>
        <v>0</v>
      </c>
      <c r="J1917">
        <f t="shared" si="269"/>
        <v>0</v>
      </c>
    </row>
    <row r="1918" spans="1:10" x14ac:dyDescent="0.3">
      <c r="A1918" s="2">
        <v>290</v>
      </c>
      <c r="B1918">
        <f t="shared" si="262"/>
        <v>0</v>
      </c>
      <c r="C1918">
        <f t="shared" si="263"/>
        <v>0</v>
      </c>
      <c r="D1918">
        <f t="shared" si="261"/>
        <v>1</v>
      </c>
      <c r="E1918">
        <f t="shared" si="264"/>
        <v>0</v>
      </c>
      <c r="F1918">
        <f t="shared" si="265"/>
        <v>0</v>
      </c>
      <c r="G1918">
        <f t="shared" si="266"/>
        <v>0</v>
      </c>
      <c r="H1918">
        <f t="shared" si="267"/>
        <v>0</v>
      </c>
      <c r="I1918">
        <f t="shared" si="268"/>
        <v>0</v>
      </c>
      <c r="J1918">
        <f t="shared" si="269"/>
        <v>0</v>
      </c>
    </row>
    <row r="1919" spans="1:10" x14ac:dyDescent="0.3">
      <c r="A1919" s="2">
        <v>290</v>
      </c>
      <c r="B1919">
        <f t="shared" si="262"/>
        <v>0</v>
      </c>
      <c r="C1919">
        <f t="shared" si="263"/>
        <v>0</v>
      </c>
      <c r="D1919">
        <f t="shared" si="261"/>
        <v>1</v>
      </c>
      <c r="E1919">
        <f t="shared" si="264"/>
        <v>0</v>
      </c>
      <c r="F1919">
        <f t="shared" si="265"/>
        <v>0</v>
      </c>
      <c r="G1919">
        <f t="shared" si="266"/>
        <v>0</v>
      </c>
      <c r="H1919">
        <f t="shared" si="267"/>
        <v>0</v>
      </c>
      <c r="I1919">
        <f t="shared" si="268"/>
        <v>0</v>
      </c>
      <c r="J1919">
        <f t="shared" si="269"/>
        <v>0</v>
      </c>
    </row>
    <row r="1920" spans="1:10" x14ac:dyDescent="0.3">
      <c r="A1920" s="2">
        <v>290</v>
      </c>
      <c r="B1920">
        <f t="shared" si="262"/>
        <v>0</v>
      </c>
      <c r="C1920">
        <f t="shared" si="263"/>
        <v>0</v>
      </c>
      <c r="D1920">
        <f t="shared" si="261"/>
        <v>1</v>
      </c>
      <c r="E1920">
        <f t="shared" si="264"/>
        <v>0</v>
      </c>
      <c r="F1920">
        <f t="shared" si="265"/>
        <v>0</v>
      </c>
      <c r="G1920">
        <f t="shared" si="266"/>
        <v>0</v>
      </c>
      <c r="H1920">
        <f t="shared" si="267"/>
        <v>0</v>
      </c>
      <c r="I1920">
        <f t="shared" si="268"/>
        <v>0</v>
      </c>
      <c r="J1920">
        <f t="shared" si="269"/>
        <v>0</v>
      </c>
    </row>
    <row r="1921" spans="1:10" x14ac:dyDescent="0.3">
      <c r="A1921" s="2">
        <v>290</v>
      </c>
      <c r="B1921">
        <f t="shared" si="262"/>
        <v>0</v>
      </c>
      <c r="C1921">
        <f t="shared" si="263"/>
        <v>0</v>
      </c>
      <c r="D1921">
        <f t="shared" ref="D1921:D1984" si="270" xml:space="preserve"> IF(AND(100&lt;A1921, A1921&lt;301), 1, 0)</f>
        <v>1</v>
      </c>
      <c r="E1921">
        <f t="shared" si="264"/>
        <v>0</v>
      </c>
      <c r="F1921">
        <f t="shared" si="265"/>
        <v>0</v>
      </c>
      <c r="G1921">
        <f t="shared" si="266"/>
        <v>0</v>
      </c>
      <c r="H1921">
        <f t="shared" si="267"/>
        <v>0</v>
      </c>
      <c r="I1921">
        <f t="shared" si="268"/>
        <v>0</v>
      </c>
      <c r="J1921">
        <f t="shared" si="269"/>
        <v>0</v>
      </c>
    </row>
    <row r="1922" spans="1:10" x14ac:dyDescent="0.3">
      <c r="A1922" s="2">
        <v>290</v>
      </c>
      <c r="B1922">
        <f t="shared" ref="B1922:B1985" si="271" xml:space="preserve"> IF(A1922&lt;51, 1, 0)</f>
        <v>0</v>
      </c>
      <c r="C1922">
        <f t="shared" ref="C1922:C1985" si="272" xml:space="preserve"> IF(AND(50&lt;A1922, A1922&lt;101), 1, 0)</f>
        <v>0</v>
      </c>
      <c r="D1922">
        <f t="shared" si="270"/>
        <v>1</v>
      </c>
      <c r="E1922">
        <f t="shared" ref="E1922:E1985" si="273" xml:space="preserve"> IF(AND(300&lt;A1922, A1922&lt;501), 1, 0)</f>
        <v>0</v>
      </c>
      <c r="F1922">
        <f t="shared" ref="F1922:F1985" si="274" xml:space="preserve"> IF(AND(500&lt;A1922, A1922&lt;701), 1, 0)</f>
        <v>0</v>
      </c>
      <c r="G1922">
        <f t="shared" ref="G1922:G1985" si="275" xml:space="preserve"> IF(AND(700&lt;A1922, A1922&lt;901), 1, 0)</f>
        <v>0</v>
      </c>
      <c r="H1922">
        <f t="shared" ref="H1922:H1985" si="276" xml:space="preserve"> IF(AND(900&lt;A1922, A1922&lt;1101), 1, 0)</f>
        <v>0</v>
      </c>
      <c r="I1922">
        <f t="shared" ref="I1922:I1985" si="277" xml:space="preserve"> IF(AND(1100&lt;A1922, A1922&lt;2000), 1, 0)</f>
        <v>0</v>
      </c>
      <c r="J1922">
        <f t="shared" ref="J1922:J1985" si="278" xml:space="preserve"> IF(AND(2000&lt;A1922, A1922&lt;4000), 1, 0)</f>
        <v>0</v>
      </c>
    </row>
    <row r="1923" spans="1:10" x14ac:dyDescent="0.3">
      <c r="A1923" s="2">
        <v>290</v>
      </c>
      <c r="B1923">
        <f t="shared" si="271"/>
        <v>0</v>
      </c>
      <c r="C1923">
        <f t="shared" si="272"/>
        <v>0</v>
      </c>
      <c r="D1923">
        <f t="shared" si="270"/>
        <v>1</v>
      </c>
      <c r="E1923">
        <f t="shared" si="273"/>
        <v>0</v>
      </c>
      <c r="F1923">
        <f t="shared" si="274"/>
        <v>0</v>
      </c>
      <c r="G1923">
        <f t="shared" si="275"/>
        <v>0</v>
      </c>
      <c r="H1923">
        <f t="shared" si="276"/>
        <v>0</v>
      </c>
      <c r="I1923">
        <f t="shared" si="277"/>
        <v>0</v>
      </c>
      <c r="J1923">
        <f t="shared" si="278"/>
        <v>0</v>
      </c>
    </row>
    <row r="1924" spans="1:10" x14ac:dyDescent="0.3">
      <c r="A1924" s="2">
        <v>290</v>
      </c>
      <c r="B1924">
        <f t="shared" si="271"/>
        <v>0</v>
      </c>
      <c r="C1924">
        <f t="shared" si="272"/>
        <v>0</v>
      </c>
      <c r="D1924">
        <f t="shared" si="270"/>
        <v>1</v>
      </c>
      <c r="E1924">
        <f t="shared" si="273"/>
        <v>0</v>
      </c>
      <c r="F1924">
        <f t="shared" si="274"/>
        <v>0</v>
      </c>
      <c r="G1924">
        <f t="shared" si="275"/>
        <v>0</v>
      </c>
      <c r="H1924">
        <f t="shared" si="276"/>
        <v>0</v>
      </c>
      <c r="I1924">
        <f t="shared" si="277"/>
        <v>0</v>
      </c>
      <c r="J1924">
        <f t="shared" si="278"/>
        <v>0</v>
      </c>
    </row>
    <row r="1925" spans="1:10" x14ac:dyDescent="0.3">
      <c r="A1925" s="2">
        <v>291</v>
      </c>
      <c r="B1925">
        <f t="shared" si="271"/>
        <v>0</v>
      </c>
      <c r="C1925">
        <f t="shared" si="272"/>
        <v>0</v>
      </c>
      <c r="D1925">
        <f t="shared" si="270"/>
        <v>1</v>
      </c>
      <c r="E1925">
        <f t="shared" si="273"/>
        <v>0</v>
      </c>
      <c r="F1925">
        <f t="shared" si="274"/>
        <v>0</v>
      </c>
      <c r="G1925">
        <f t="shared" si="275"/>
        <v>0</v>
      </c>
      <c r="H1925">
        <f t="shared" si="276"/>
        <v>0</v>
      </c>
      <c r="I1925">
        <f t="shared" si="277"/>
        <v>0</v>
      </c>
      <c r="J1925">
        <f t="shared" si="278"/>
        <v>0</v>
      </c>
    </row>
    <row r="1926" spans="1:10" x14ac:dyDescent="0.3">
      <c r="A1926" s="2">
        <v>291</v>
      </c>
      <c r="B1926">
        <f t="shared" si="271"/>
        <v>0</v>
      </c>
      <c r="C1926">
        <f t="shared" si="272"/>
        <v>0</v>
      </c>
      <c r="D1926">
        <f t="shared" si="270"/>
        <v>1</v>
      </c>
      <c r="E1926">
        <f t="shared" si="273"/>
        <v>0</v>
      </c>
      <c r="F1926">
        <f t="shared" si="274"/>
        <v>0</v>
      </c>
      <c r="G1926">
        <f t="shared" si="275"/>
        <v>0</v>
      </c>
      <c r="H1926">
        <f t="shared" si="276"/>
        <v>0</v>
      </c>
      <c r="I1926">
        <f t="shared" si="277"/>
        <v>0</v>
      </c>
      <c r="J1926">
        <f t="shared" si="278"/>
        <v>0</v>
      </c>
    </row>
    <row r="1927" spans="1:10" x14ac:dyDescent="0.3">
      <c r="A1927" s="2">
        <v>291</v>
      </c>
      <c r="B1927">
        <f t="shared" si="271"/>
        <v>0</v>
      </c>
      <c r="C1927">
        <f t="shared" si="272"/>
        <v>0</v>
      </c>
      <c r="D1927">
        <f t="shared" si="270"/>
        <v>1</v>
      </c>
      <c r="E1927">
        <f t="shared" si="273"/>
        <v>0</v>
      </c>
      <c r="F1927">
        <f t="shared" si="274"/>
        <v>0</v>
      </c>
      <c r="G1927">
        <f t="shared" si="275"/>
        <v>0</v>
      </c>
      <c r="H1927">
        <f t="shared" si="276"/>
        <v>0</v>
      </c>
      <c r="I1927">
        <f t="shared" si="277"/>
        <v>0</v>
      </c>
      <c r="J1927">
        <f t="shared" si="278"/>
        <v>0</v>
      </c>
    </row>
    <row r="1928" spans="1:10" x14ac:dyDescent="0.3">
      <c r="A1928" s="2">
        <v>291</v>
      </c>
      <c r="B1928">
        <f t="shared" si="271"/>
        <v>0</v>
      </c>
      <c r="C1928">
        <f t="shared" si="272"/>
        <v>0</v>
      </c>
      <c r="D1928">
        <f t="shared" si="270"/>
        <v>1</v>
      </c>
      <c r="E1928">
        <f t="shared" si="273"/>
        <v>0</v>
      </c>
      <c r="F1928">
        <f t="shared" si="274"/>
        <v>0</v>
      </c>
      <c r="G1928">
        <f t="shared" si="275"/>
        <v>0</v>
      </c>
      <c r="H1928">
        <f t="shared" si="276"/>
        <v>0</v>
      </c>
      <c r="I1928">
        <f t="shared" si="277"/>
        <v>0</v>
      </c>
      <c r="J1928">
        <f t="shared" si="278"/>
        <v>0</v>
      </c>
    </row>
    <row r="1929" spans="1:10" x14ac:dyDescent="0.3">
      <c r="A1929" s="2">
        <v>291</v>
      </c>
      <c r="B1929">
        <f t="shared" si="271"/>
        <v>0</v>
      </c>
      <c r="C1929">
        <f t="shared" si="272"/>
        <v>0</v>
      </c>
      <c r="D1929">
        <f t="shared" si="270"/>
        <v>1</v>
      </c>
      <c r="E1929">
        <f t="shared" si="273"/>
        <v>0</v>
      </c>
      <c r="F1929">
        <f t="shared" si="274"/>
        <v>0</v>
      </c>
      <c r="G1929">
        <f t="shared" si="275"/>
        <v>0</v>
      </c>
      <c r="H1929">
        <f t="shared" si="276"/>
        <v>0</v>
      </c>
      <c r="I1929">
        <f t="shared" si="277"/>
        <v>0</v>
      </c>
      <c r="J1929">
        <f t="shared" si="278"/>
        <v>0</v>
      </c>
    </row>
    <row r="1930" spans="1:10" x14ac:dyDescent="0.3">
      <c r="A1930" s="2">
        <v>291</v>
      </c>
      <c r="B1930">
        <f t="shared" si="271"/>
        <v>0</v>
      </c>
      <c r="C1930">
        <f t="shared" si="272"/>
        <v>0</v>
      </c>
      <c r="D1930">
        <f t="shared" si="270"/>
        <v>1</v>
      </c>
      <c r="E1930">
        <f t="shared" si="273"/>
        <v>0</v>
      </c>
      <c r="F1930">
        <f t="shared" si="274"/>
        <v>0</v>
      </c>
      <c r="G1930">
        <f t="shared" si="275"/>
        <v>0</v>
      </c>
      <c r="H1930">
        <f t="shared" si="276"/>
        <v>0</v>
      </c>
      <c r="I1930">
        <f t="shared" si="277"/>
        <v>0</v>
      </c>
      <c r="J1930">
        <f t="shared" si="278"/>
        <v>0</v>
      </c>
    </row>
    <row r="1931" spans="1:10" x14ac:dyDescent="0.3">
      <c r="A1931" s="2">
        <v>292</v>
      </c>
      <c r="B1931">
        <f t="shared" si="271"/>
        <v>0</v>
      </c>
      <c r="C1931">
        <f t="shared" si="272"/>
        <v>0</v>
      </c>
      <c r="D1931">
        <f t="shared" si="270"/>
        <v>1</v>
      </c>
      <c r="E1931">
        <f t="shared" si="273"/>
        <v>0</v>
      </c>
      <c r="F1931">
        <f t="shared" si="274"/>
        <v>0</v>
      </c>
      <c r="G1931">
        <f t="shared" si="275"/>
        <v>0</v>
      </c>
      <c r="H1931">
        <f t="shared" si="276"/>
        <v>0</v>
      </c>
      <c r="I1931">
        <f t="shared" si="277"/>
        <v>0</v>
      </c>
      <c r="J1931">
        <f t="shared" si="278"/>
        <v>0</v>
      </c>
    </row>
    <row r="1932" spans="1:10" x14ac:dyDescent="0.3">
      <c r="A1932" s="2">
        <v>292</v>
      </c>
      <c r="B1932">
        <f t="shared" si="271"/>
        <v>0</v>
      </c>
      <c r="C1932">
        <f t="shared" si="272"/>
        <v>0</v>
      </c>
      <c r="D1932">
        <f t="shared" si="270"/>
        <v>1</v>
      </c>
      <c r="E1932">
        <f t="shared" si="273"/>
        <v>0</v>
      </c>
      <c r="F1932">
        <f t="shared" si="274"/>
        <v>0</v>
      </c>
      <c r="G1932">
        <f t="shared" si="275"/>
        <v>0</v>
      </c>
      <c r="H1932">
        <f t="shared" si="276"/>
        <v>0</v>
      </c>
      <c r="I1932">
        <f t="shared" si="277"/>
        <v>0</v>
      </c>
      <c r="J1932">
        <f t="shared" si="278"/>
        <v>0</v>
      </c>
    </row>
    <row r="1933" spans="1:10" x14ac:dyDescent="0.3">
      <c r="A1933" s="2">
        <v>292</v>
      </c>
      <c r="B1933">
        <f t="shared" si="271"/>
        <v>0</v>
      </c>
      <c r="C1933">
        <f t="shared" si="272"/>
        <v>0</v>
      </c>
      <c r="D1933">
        <f t="shared" si="270"/>
        <v>1</v>
      </c>
      <c r="E1933">
        <f t="shared" si="273"/>
        <v>0</v>
      </c>
      <c r="F1933">
        <f t="shared" si="274"/>
        <v>0</v>
      </c>
      <c r="G1933">
        <f t="shared" si="275"/>
        <v>0</v>
      </c>
      <c r="H1933">
        <f t="shared" si="276"/>
        <v>0</v>
      </c>
      <c r="I1933">
        <f t="shared" si="277"/>
        <v>0</v>
      </c>
      <c r="J1933">
        <f t="shared" si="278"/>
        <v>0</v>
      </c>
    </row>
    <row r="1934" spans="1:10" x14ac:dyDescent="0.3">
      <c r="A1934" s="2">
        <v>292</v>
      </c>
      <c r="B1934">
        <f t="shared" si="271"/>
        <v>0</v>
      </c>
      <c r="C1934">
        <f t="shared" si="272"/>
        <v>0</v>
      </c>
      <c r="D1934">
        <f t="shared" si="270"/>
        <v>1</v>
      </c>
      <c r="E1934">
        <f t="shared" si="273"/>
        <v>0</v>
      </c>
      <c r="F1934">
        <f t="shared" si="274"/>
        <v>0</v>
      </c>
      <c r="G1934">
        <f t="shared" si="275"/>
        <v>0</v>
      </c>
      <c r="H1934">
        <f t="shared" si="276"/>
        <v>0</v>
      </c>
      <c r="I1934">
        <f t="shared" si="277"/>
        <v>0</v>
      </c>
      <c r="J1934">
        <f t="shared" si="278"/>
        <v>0</v>
      </c>
    </row>
    <row r="1935" spans="1:10" x14ac:dyDescent="0.3">
      <c r="A1935" s="2">
        <v>292</v>
      </c>
      <c r="B1935">
        <f t="shared" si="271"/>
        <v>0</v>
      </c>
      <c r="C1935">
        <f t="shared" si="272"/>
        <v>0</v>
      </c>
      <c r="D1935">
        <f t="shared" si="270"/>
        <v>1</v>
      </c>
      <c r="E1935">
        <f t="shared" si="273"/>
        <v>0</v>
      </c>
      <c r="F1935">
        <f t="shared" si="274"/>
        <v>0</v>
      </c>
      <c r="G1935">
        <f t="shared" si="275"/>
        <v>0</v>
      </c>
      <c r="H1935">
        <f t="shared" si="276"/>
        <v>0</v>
      </c>
      <c r="I1935">
        <f t="shared" si="277"/>
        <v>0</v>
      </c>
      <c r="J1935">
        <f t="shared" si="278"/>
        <v>0</v>
      </c>
    </row>
    <row r="1936" spans="1:10" x14ac:dyDescent="0.3">
      <c r="A1936" s="2">
        <v>292</v>
      </c>
      <c r="B1936">
        <f t="shared" si="271"/>
        <v>0</v>
      </c>
      <c r="C1936">
        <f t="shared" si="272"/>
        <v>0</v>
      </c>
      <c r="D1936">
        <f t="shared" si="270"/>
        <v>1</v>
      </c>
      <c r="E1936">
        <f t="shared" si="273"/>
        <v>0</v>
      </c>
      <c r="F1936">
        <f t="shared" si="274"/>
        <v>0</v>
      </c>
      <c r="G1936">
        <f t="shared" si="275"/>
        <v>0</v>
      </c>
      <c r="H1936">
        <f t="shared" si="276"/>
        <v>0</v>
      </c>
      <c r="I1936">
        <f t="shared" si="277"/>
        <v>0</v>
      </c>
      <c r="J1936">
        <f t="shared" si="278"/>
        <v>0</v>
      </c>
    </row>
    <row r="1937" spans="1:10" x14ac:dyDescent="0.3">
      <c r="A1937" s="2">
        <v>292</v>
      </c>
      <c r="B1937">
        <f t="shared" si="271"/>
        <v>0</v>
      </c>
      <c r="C1937">
        <f t="shared" si="272"/>
        <v>0</v>
      </c>
      <c r="D1937">
        <f t="shared" si="270"/>
        <v>1</v>
      </c>
      <c r="E1937">
        <f t="shared" si="273"/>
        <v>0</v>
      </c>
      <c r="F1937">
        <f t="shared" si="274"/>
        <v>0</v>
      </c>
      <c r="G1937">
        <f t="shared" si="275"/>
        <v>0</v>
      </c>
      <c r="H1937">
        <f t="shared" si="276"/>
        <v>0</v>
      </c>
      <c r="I1937">
        <f t="shared" si="277"/>
        <v>0</v>
      </c>
      <c r="J1937">
        <f t="shared" si="278"/>
        <v>0</v>
      </c>
    </row>
    <row r="1938" spans="1:10" x14ac:dyDescent="0.3">
      <c r="A1938" s="2">
        <v>292</v>
      </c>
      <c r="B1938">
        <f t="shared" si="271"/>
        <v>0</v>
      </c>
      <c r="C1938">
        <f t="shared" si="272"/>
        <v>0</v>
      </c>
      <c r="D1938">
        <f t="shared" si="270"/>
        <v>1</v>
      </c>
      <c r="E1938">
        <f t="shared" si="273"/>
        <v>0</v>
      </c>
      <c r="F1938">
        <f t="shared" si="274"/>
        <v>0</v>
      </c>
      <c r="G1938">
        <f t="shared" si="275"/>
        <v>0</v>
      </c>
      <c r="H1938">
        <f t="shared" si="276"/>
        <v>0</v>
      </c>
      <c r="I1938">
        <f t="shared" si="277"/>
        <v>0</v>
      </c>
      <c r="J1938">
        <f t="shared" si="278"/>
        <v>0</v>
      </c>
    </row>
    <row r="1939" spans="1:10" x14ac:dyDescent="0.3">
      <c r="A1939" s="2">
        <v>292</v>
      </c>
      <c r="B1939">
        <f t="shared" si="271"/>
        <v>0</v>
      </c>
      <c r="C1939">
        <f t="shared" si="272"/>
        <v>0</v>
      </c>
      <c r="D1939">
        <f t="shared" si="270"/>
        <v>1</v>
      </c>
      <c r="E1939">
        <f t="shared" si="273"/>
        <v>0</v>
      </c>
      <c r="F1939">
        <f t="shared" si="274"/>
        <v>0</v>
      </c>
      <c r="G1939">
        <f t="shared" si="275"/>
        <v>0</v>
      </c>
      <c r="H1939">
        <f t="shared" si="276"/>
        <v>0</v>
      </c>
      <c r="I1939">
        <f t="shared" si="277"/>
        <v>0</v>
      </c>
      <c r="J1939">
        <f t="shared" si="278"/>
        <v>0</v>
      </c>
    </row>
    <row r="1940" spans="1:10" x14ac:dyDescent="0.3">
      <c r="A1940" s="2">
        <v>293</v>
      </c>
      <c r="B1940">
        <f t="shared" si="271"/>
        <v>0</v>
      </c>
      <c r="C1940">
        <f t="shared" si="272"/>
        <v>0</v>
      </c>
      <c r="D1940">
        <f t="shared" si="270"/>
        <v>1</v>
      </c>
      <c r="E1940">
        <f t="shared" si="273"/>
        <v>0</v>
      </c>
      <c r="F1940">
        <f t="shared" si="274"/>
        <v>0</v>
      </c>
      <c r="G1940">
        <f t="shared" si="275"/>
        <v>0</v>
      </c>
      <c r="H1940">
        <f t="shared" si="276"/>
        <v>0</v>
      </c>
      <c r="I1940">
        <f t="shared" si="277"/>
        <v>0</v>
      </c>
      <c r="J1940">
        <f t="shared" si="278"/>
        <v>0</v>
      </c>
    </row>
    <row r="1941" spans="1:10" x14ac:dyDescent="0.3">
      <c r="A1941" s="2">
        <v>293</v>
      </c>
      <c r="B1941">
        <f t="shared" si="271"/>
        <v>0</v>
      </c>
      <c r="C1941">
        <f t="shared" si="272"/>
        <v>0</v>
      </c>
      <c r="D1941">
        <f t="shared" si="270"/>
        <v>1</v>
      </c>
      <c r="E1941">
        <f t="shared" si="273"/>
        <v>0</v>
      </c>
      <c r="F1941">
        <f t="shared" si="274"/>
        <v>0</v>
      </c>
      <c r="G1941">
        <f t="shared" si="275"/>
        <v>0</v>
      </c>
      <c r="H1941">
        <f t="shared" si="276"/>
        <v>0</v>
      </c>
      <c r="I1941">
        <f t="shared" si="277"/>
        <v>0</v>
      </c>
      <c r="J1941">
        <f t="shared" si="278"/>
        <v>0</v>
      </c>
    </row>
    <row r="1942" spans="1:10" x14ac:dyDescent="0.3">
      <c r="A1942" s="2">
        <v>293</v>
      </c>
      <c r="B1942">
        <f t="shared" si="271"/>
        <v>0</v>
      </c>
      <c r="C1942">
        <f t="shared" si="272"/>
        <v>0</v>
      </c>
      <c r="D1942">
        <f t="shared" si="270"/>
        <v>1</v>
      </c>
      <c r="E1942">
        <f t="shared" si="273"/>
        <v>0</v>
      </c>
      <c r="F1942">
        <f t="shared" si="274"/>
        <v>0</v>
      </c>
      <c r="G1942">
        <f t="shared" si="275"/>
        <v>0</v>
      </c>
      <c r="H1942">
        <f t="shared" si="276"/>
        <v>0</v>
      </c>
      <c r="I1942">
        <f t="shared" si="277"/>
        <v>0</v>
      </c>
      <c r="J1942">
        <f t="shared" si="278"/>
        <v>0</v>
      </c>
    </row>
    <row r="1943" spans="1:10" x14ac:dyDescent="0.3">
      <c r="A1943" s="2">
        <v>293</v>
      </c>
      <c r="B1943">
        <f t="shared" si="271"/>
        <v>0</v>
      </c>
      <c r="C1943">
        <f t="shared" si="272"/>
        <v>0</v>
      </c>
      <c r="D1943">
        <f t="shared" si="270"/>
        <v>1</v>
      </c>
      <c r="E1943">
        <f t="shared" si="273"/>
        <v>0</v>
      </c>
      <c r="F1943">
        <f t="shared" si="274"/>
        <v>0</v>
      </c>
      <c r="G1943">
        <f t="shared" si="275"/>
        <v>0</v>
      </c>
      <c r="H1943">
        <f t="shared" si="276"/>
        <v>0</v>
      </c>
      <c r="I1943">
        <f t="shared" si="277"/>
        <v>0</v>
      </c>
      <c r="J1943">
        <f t="shared" si="278"/>
        <v>0</v>
      </c>
    </row>
    <row r="1944" spans="1:10" x14ac:dyDescent="0.3">
      <c r="A1944" s="2">
        <v>293</v>
      </c>
      <c r="B1944">
        <f t="shared" si="271"/>
        <v>0</v>
      </c>
      <c r="C1944">
        <f t="shared" si="272"/>
        <v>0</v>
      </c>
      <c r="D1944">
        <f t="shared" si="270"/>
        <v>1</v>
      </c>
      <c r="E1944">
        <f t="shared" si="273"/>
        <v>0</v>
      </c>
      <c r="F1944">
        <f t="shared" si="274"/>
        <v>0</v>
      </c>
      <c r="G1944">
        <f t="shared" si="275"/>
        <v>0</v>
      </c>
      <c r="H1944">
        <f t="shared" si="276"/>
        <v>0</v>
      </c>
      <c r="I1944">
        <f t="shared" si="277"/>
        <v>0</v>
      </c>
      <c r="J1944">
        <f t="shared" si="278"/>
        <v>0</v>
      </c>
    </row>
    <row r="1945" spans="1:10" x14ac:dyDescent="0.3">
      <c r="A1945" s="2">
        <v>294</v>
      </c>
      <c r="B1945">
        <f t="shared" si="271"/>
        <v>0</v>
      </c>
      <c r="C1945">
        <f t="shared" si="272"/>
        <v>0</v>
      </c>
      <c r="D1945">
        <f t="shared" si="270"/>
        <v>1</v>
      </c>
      <c r="E1945">
        <f t="shared" si="273"/>
        <v>0</v>
      </c>
      <c r="F1945">
        <f t="shared" si="274"/>
        <v>0</v>
      </c>
      <c r="G1945">
        <f t="shared" si="275"/>
        <v>0</v>
      </c>
      <c r="H1945">
        <f t="shared" si="276"/>
        <v>0</v>
      </c>
      <c r="I1945">
        <f t="shared" si="277"/>
        <v>0</v>
      </c>
      <c r="J1945">
        <f t="shared" si="278"/>
        <v>0</v>
      </c>
    </row>
    <row r="1946" spans="1:10" x14ac:dyDescent="0.3">
      <c r="A1946" s="2">
        <v>294</v>
      </c>
      <c r="B1946">
        <f t="shared" si="271"/>
        <v>0</v>
      </c>
      <c r="C1946">
        <f t="shared" si="272"/>
        <v>0</v>
      </c>
      <c r="D1946">
        <f t="shared" si="270"/>
        <v>1</v>
      </c>
      <c r="E1946">
        <f t="shared" si="273"/>
        <v>0</v>
      </c>
      <c r="F1946">
        <f t="shared" si="274"/>
        <v>0</v>
      </c>
      <c r="G1946">
        <f t="shared" si="275"/>
        <v>0</v>
      </c>
      <c r="H1946">
        <f t="shared" si="276"/>
        <v>0</v>
      </c>
      <c r="I1946">
        <f t="shared" si="277"/>
        <v>0</v>
      </c>
      <c r="J1946">
        <f t="shared" si="278"/>
        <v>0</v>
      </c>
    </row>
    <row r="1947" spans="1:10" x14ac:dyDescent="0.3">
      <c r="A1947" s="2">
        <v>294</v>
      </c>
      <c r="B1947">
        <f t="shared" si="271"/>
        <v>0</v>
      </c>
      <c r="C1947">
        <f t="shared" si="272"/>
        <v>0</v>
      </c>
      <c r="D1947">
        <f t="shared" si="270"/>
        <v>1</v>
      </c>
      <c r="E1947">
        <f t="shared" si="273"/>
        <v>0</v>
      </c>
      <c r="F1947">
        <f t="shared" si="274"/>
        <v>0</v>
      </c>
      <c r="G1947">
        <f t="shared" si="275"/>
        <v>0</v>
      </c>
      <c r="H1947">
        <f t="shared" si="276"/>
        <v>0</v>
      </c>
      <c r="I1947">
        <f t="shared" si="277"/>
        <v>0</v>
      </c>
      <c r="J1947">
        <f t="shared" si="278"/>
        <v>0</v>
      </c>
    </row>
    <row r="1948" spans="1:10" x14ac:dyDescent="0.3">
      <c r="A1948" s="2">
        <v>294</v>
      </c>
      <c r="B1948">
        <f t="shared" si="271"/>
        <v>0</v>
      </c>
      <c r="C1948">
        <f t="shared" si="272"/>
        <v>0</v>
      </c>
      <c r="D1948">
        <f t="shared" si="270"/>
        <v>1</v>
      </c>
      <c r="E1948">
        <f t="shared" si="273"/>
        <v>0</v>
      </c>
      <c r="F1948">
        <f t="shared" si="274"/>
        <v>0</v>
      </c>
      <c r="G1948">
        <f t="shared" si="275"/>
        <v>0</v>
      </c>
      <c r="H1948">
        <f t="shared" si="276"/>
        <v>0</v>
      </c>
      <c r="I1948">
        <f t="shared" si="277"/>
        <v>0</v>
      </c>
      <c r="J1948">
        <f t="shared" si="278"/>
        <v>0</v>
      </c>
    </row>
    <row r="1949" spans="1:10" x14ac:dyDescent="0.3">
      <c r="A1949" s="2">
        <v>294</v>
      </c>
      <c r="B1949">
        <f t="shared" si="271"/>
        <v>0</v>
      </c>
      <c r="C1949">
        <f t="shared" si="272"/>
        <v>0</v>
      </c>
      <c r="D1949">
        <f t="shared" si="270"/>
        <v>1</v>
      </c>
      <c r="E1949">
        <f t="shared" si="273"/>
        <v>0</v>
      </c>
      <c r="F1949">
        <f t="shared" si="274"/>
        <v>0</v>
      </c>
      <c r="G1949">
        <f t="shared" si="275"/>
        <v>0</v>
      </c>
      <c r="H1949">
        <f t="shared" si="276"/>
        <v>0</v>
      </c>
      <c r="I1949">
        <f t="shared" si="277"/>
        <v>0</v>
      </c>
      <c r="J1949">
        <f t="shared" si="278"/>
        <v>0</v>
      </c>
    </row>
    <row r="1950" spans="1:10" x14ac:dyDescent="0.3">
      <c r="A1950" s="2">
        <v>294</v>
      </c>
      <c r="B1950">
        <f t="shared" si="271"/>
        <v>0</v>
      </c>
      <c r="C1950">
        <f t="shared" si="272"/>
        <v>0</v>
      </c>
      <c r="D1950">
        <f t="shared" si="270"/>
        <v>1</v>
      </c>
      <c r="E1950">
        <f t="shared" si="273"/>
        <v>0</v>
      </c>
      <c r="F1950">
        <f t="shared" si="274"/>
        <v>0</v>
      </c>
      <c r="G1950">
        <f t="shared" si="275"/>
        <v>0</v>
      </c>
      <c r="H1950">
        <f t="shared" si="276"/>
        <v>0</v>
      </c>
      <c r="I1950">
        <f t="shared" si="277"/>
        <v>0</v>
      </c>
      <c r="J1950">
        <f t="shared" si="278"/>
        <v>0</v>
      </c>
    </row>
    <row r="1951" spans="1:10" x14ac:dyDescent="0.3">
      <c r="A1951" s="2">
        <v>294</v>
      </c>
      <c r="B1951">
        <f t="shared" si="271"/>
        <v>0</v>
      </c>
      <c r="C1951">
        <f t="shared" si="272"/>
        <v>0</v>
      </c>
      <c r="D1951">
        <f t="shared" si="270"/>
        <v>1</v>
      </c>
      <c r="E1951">
        <f t="shared" si="273"/>
        <v>0</v>
      </c>
      <c r="F1951">
        <f t="shared" si="274"/>
        <v>0</v>
      </c>
      <c r="G1951">
        <f t="shared" si="275"/>
        <v>0</v>
      </c>
      <c r="H1951">
        <f t="shared" si="276"/>
        <v>0</v>
      </c>
      <c r="I1951">
        <f t="shared" si="277"/>
        <v>0</v>
      </c>
      <c r="J1951">
        <f t="shared" si="278"/>
        <v>0</v>
      </c>
    </row>
    <row r="1952" spans="1:10" x14ac:dyDescent="0.3">
      <c r="A1952" s="2">
        <v>294</v>
      </c>
      <c r="B1952">
        <f t="shared" si="271"/>
        <v>0</v>
      </c>
      <c r="C1952">
        <f t="shared" si="272"/>
        <v>0</v>
      </c>
      <c r="D1952">
        <f t="shared" si="270"/>
        <v>1</v>
      </c>
      <c r="E1952">
        <f t="shared" si="273"/>
        <v>0</v>
      </c>
      <c r="F1952">
        <f t="shared" si="274"/>
        <v>0</v>
      </c>
      <c r="G1952">
        <f t="shared" si="275"/>
        <v>0</v>
      </c>
      <c r="H1952">
        <f t="shared" si="276"/>
        <v>0</v>
      </c>
      <c r="I1952">
        <f t="shared" si="277"/>
        <v>0</v>
      </c>
      <c r="J1952">
        <f t="shared" si="278"/>
        <v>0</v>
      </c>
    </row>
    <row r="1953" spans="1:10" x14ac:dyDescent="0.3">
      <c r="A1953" s="2">
        <v>294</v>
      </c>
      <c r="B1953">
        <f t="shared" si="271"/>
        <v>0</v>
      </c>
      <c r="C1953">
        <f t="shared" si="272"/>
        <v>0</v>
      </c>
      <c r="D1953">
        <f t="shared" si="270"/>
        <v>1</v>
      </c>
      <c r="E1953">
        <f t="shared" si="273"/>
        <v>0</v>
      </c>
      <c r="F1953">
        <f t="shared" si="274"/>
        <v>0</v>
      </c>
      <c r="G1953">
        <f t="shared" si="275"/>
        <v>0</v>
      </c>
      <c r="H1953">
        <f t="shared" si="276"/>
        <v>0</v>
      </c>
      <c r="I1953">
        <f t="shared" si="277"/>
        <v>0</v>
      </c>
      <c r="J1953">
        <f t="shared" si="278"/>
        <v>0</v>
      </c>
    </row>
    <row r="1954" spans="1:10" x14ac:dyDescent="0.3">
      <c r="A1954" s="2">
        <v>294</v>
      </c>
      <c r="B1954">
        <f t="shared" si="271"/>
        <v>0</v>
      </c>
      <c r="C1954">
        <f t="shared" si="272"/>
        <v>0</v>
      </c>
      <c r="D1954">
        <f t="shared" si="270"/>
        <v>1</v>
      </c>
      <c r="E1954">
        <f t="shared" si="273"/>
        <v>0</v>
      </c>
      <c r="F1954">
        <f t="shared" si="274"/>
        <v>0</v>
      </c>
      <c r="G1954">
        <f t="shared" si="275"/>
        <v>0</v>
      </c>
      <c r="H1954">
        <f t="shared" si="276"/>
        <v>0</v>
      </c>
      <c r="I1954">
        <f t="shared" si="277"/>
        <v>0</v>
      </c>
      <c r="J1954">
        <f t="shared" si="278"/>
        <v>0</v>
      </c>
    </row>
    <row r="1955" spans="1:10" x14ac:dyDescent="0.3">
      <c r="A1955" s="2">
        <v>295</v>
      </c>
      <c r="B1955">
        <f t="shared" si="271"/>
        <v>0</v>
      </c>
      <c r="C1955">
        <f t="shared" si="272"/>
        <v>0</v>
      </c>
      <c r="D1955">
        <f t="shared" si="270"/>
        <v>1</v>
      </c>
      <c r="E1955">
        <f t="shared" si="273"/>
        <v>0</v>
      </c>
      <c r="F1955">
        <f t="shared" si="274"/>
        <v>0</v>
      </c>
      <c r="G1955">
        <f t="shared" si="275"/>
        <v>0</v>
      </c>
      <c r="H1955">
        <f t="shared" si="276"/>
        <v>0</v>
      </c>
      <c r="I1955">
        <f t="shared" si="277"/>
        <v>0</v>
      </c>
      <c r="J1955">
        <f t="shared" si="278"/>
        <v>0</v>
      </c>
    </row>
    <row r="1956" spans="1:10" x14ac:dyDescent="0.3">
      <c r="A1956" s="2">
        <v>295</v>
      </c>
      <c r="B1956">
        <f t="shared" si="271"/>
        <v>0</v>
      </c>
      <c r="C1956">
        <f t="shared" si="272"/>
        <v>0</v>
      </c>
      <c r="D1956">
        <f t="shared" si="270"/>
        <v>1</v>
      </c>
      <c r="E1956">
        <f t="shared" si="273"/>
        <v>0</v>
      </c>
      <c r="F1956">
        <f t="shared" si="274"/>
        <v>0</v>
      </c>
      <c r="G1956">
        <f t="shared" si="275"/>
        <v>0</v>
      </c>
      <c r="H1956">
        <f t="shared" si="276"/>
        <v>0</v>
      </c>
      <c r="I1956">
        <f t="shared" si="277"/>
        <v>0</v>
      </c>
      <c r="J1956">
        <f t="shared" si="278"/>
        <v>0</v>
      </c>
    </row>
    <row r="1957" spans="1:10" x14ac:dyDescent="0.3">
      <c r="A1957" s="2">
        <v>296</v>
      </c>
      <c r="B1957">
        <f t="shared" si="271"/>
        <v>0</v>
      </c>
      <c r="C1957">
        <f t="shared" si="272"/>
        <v>0</v>
      </c>
      <c r="D1957">
        <f t="shared" si="270"/>
        <v>1</v>
      </c>
      <c r="E1957">
        <f t="shared" si="273"/>
        <v>0</v>
      </c>
      <c r="F1957">
        <f t="shared" si="274"/>
        <v>0</v>
      </c>
      <c r="G1957">
        <f t="shared" si="275"/>
        <v>0</v>
      </c>
      <c r="H1957">
        <f t="shared" si="276"/>
        <v>0</v>
      </c>
      <c r="I1957">
        <f t="shared" si="277"/>
        <v>0</v>
      </c>
      <c r="J1957">
        <f t="shared" si="278"/>
        <v>0</v>
      </c>
    </row>
    <row r="1958" spans="1:10" x14ac:dyDescent="0.3">
      <c r="A1958" s="2">
        <v>296</v>
      </c>
      <c r="B1958">
        <f t="shared" si="271"/>
        <v>0</v>
      </c>
      <c r="C1958">
        <f t="shared" si="272"/>
        <v>0</v>
      </c>
      <c r="D1958">
        <f t="shared" si="270"/>
        <v>1</v>
      </c>
      <c r="E1958">
        <f t="shared" si="273"/>
        <v>0</v>
      </c>
      <c r="F1958">
        <f t="shared" si="274"/>
        <v>0</v>
      </c>
      <c r="G1958">
        <f t="shared" si="275"/>
        <v>0</v>
      </c>
      <c r="H1958">
        <f t="shared" si="276"/>
        <v>0</v>
      </c>
      <c r="I1958">
        <f t="shared" si="277"/>
        <v>0</v>
      </c>
      <c r="J1958">
        <f t="shared" si="278"/>
        <v>0</v>
      </c>
    </row>
    <row r="1959" spans="1:10" x14ac:dyDescent="0.3">
      <c r="A1959" s="2">
        <v>296</v>
      </c>
      <c r="B1959">
        <f t="shared" si="271"/>
        <v>0</v>
      </c>
      <c r="C1959">
        <f t="shared" si="272"/>
        <v>0</v>
      </c>
      <c r="D1959">
        <f t="shared" si="270"/>
        <v>1</v>
      </c>
      <c r="E1959">
        <f t="shared" si="273"/>
        <v>0</v>
      </c>
      <c r="F1959">
        <f t="shared" si="274"/>
        <v>0</v>
      </c>
      <c r="G1959">
        <f t="shared" si="275"/>
        <v>0</v>
      </c>
      <c r="H1959">
        <f t="shared" si="276"/>
        <v>0</v>
      </c>
      <c r="I1959">
        <f t="shared" si="277"/>
        <v>0</v>
      </c>
      <c r="J1959">
        <f t="shared" si="278"/>
        <v>0</v>
      </c>
    </row>
    <row r="1960" spans="1:10" x14ac:dyDescent="0.3">
      <c r="A1960" s="2">
        <v>296</v>
      </c>
      <c r="B1960">
        <f t="shared" si="271"/>
        <v>0</v>
      </c>
      <c r="C1960">
        <f t="shared" si="272"/>
        <v>0</v>
      </c>
      <c r="D1960">
        <f t="shared" si="270"/>
        <v>1</v>
      </c>
      <c r="E1960">
        <f t="shared" si="273"/>
        <v>0</v>
      </c>
      <c r="F1960">
        <f t="shared" si="274"/>
        <v>0</v>
      </c>
      <c r="G1960">
        <f t="shared" si="275"/>
        <v>0</v>
      </c>
      <c r="H1960">
        <f t="shared" si="276"/>
        <v>0</v>
      </c>
      <c r="I1960">
        <f t="shared" si="277"/>
        <v>0</v>
      </c>
      <c r="J1960">
        <f t="shared" si="278"/>
        <v>0</v>
      </c>
    </row>
    <row r="1961" spans="1:10" x14ac:dyDescent="0.3">
      <c r="A1961" s="2">
        <v>296</v>
      </c>
      <c r="B1961">
        <f t="shared" si="271"/>
        <v>0</v>
      </c>
      <c r="C1961">
        <f t="shared" si="272"/>
        <v>0</v>
      </c>
      <c r="D1961">
        <f t="shared" si="270"/>
        <v>1</v>
      </c>
      <c r="E1961">
        <f t="shared" si="273"/>
        <v>0</v>
      </c>
      <c r="F1961">
        <f t="shared" si="274"/>
        <v>0</v>
      </c>
      <c r="G1961">
        <f t="shared" si="275"/>
        <v>0</v>
      </c>
      <c r="H1961">
        <f t="shared" si="276"/>
        <v>0</v>
      </c>
      <c r="I1961">
        <f t="shared" si="277"/>
        <v>0</v>
      </c>
      <c r="J1961">
        <f t="shared" si="278"/>
        <v>0</v>
      </c>
    </row>
    <row r="1962" spans="1:10" x14ac:dyDescent="0.3">
      <c r="A1962" s="2">
        <v>296</v>
      </c>
      <c r="B1962">
        <f t="shared" si="271"/>
        <v>0</v>
      </c>
      <c r="C1962">
        <f t="shared" si="272"/>
        <v>0</v>
      </c>
      <c r="D1962">
        <f t="shared" si="270"/>
        <v>1</v>
      </c>
      <c r="E1962">
        <f t="shared" si="273"/>
        <v>0</v>
      </c>
      <c r="F1962">
        <f t="shared" si="274"/>
        <v>0</v>
      </c>
      <c r="G1962">
        <f t="shared" si="275"/>
        <v>0</v>
      </c>
      <c r="H1962">
        <f t="shared" si="276"/>
        <v>0</v>
      </c>
      <c r="I1962">
        <f t="shared" si="277"/>
        <v>0</v>
      </c>
      <c r="J1962">
        <f t="shared" si="278"/>
        <v>0</v>
      </c>
    </row>
    <row r="1963" spans="1:10" x14ac:dyDescent="0.3">
      <c r="A1963" s="2">
        <v>296</v>
      </c>
      <c r="B1963">
        <f t="shared" si="271"/>
        <v>0</v>
      </c>
      <c r="C1963">
        <f t="shared" si="272"/>
        <v>0</v>
      </c>
      <c r="D1963">
        <f t="shared" si="270"/>
        <v>1</v>
      </c>
      <c r="E1963">
        <f t="shared" si="273"/>
        <v>0</v>
      </c>
      <c r="F1963">
        <f t="shared" si="274"/>
        <v>0</v>
      </c>
      <c r="G1963">
        <f t="shared" si="275"/>
        <v>0</v>
      </c>
      <c r="H1963">
        <f t="shared" si="276"/>
        <v>0</v>
      </c>
      <c r="I1963">
        <f t="shared" si="277"/>
        <v>0</v>
      </c>
      <c r="J1963">
        <f t="shared" si="278"/>
        <v>0</v>
      </c>
    </row>
    <row r="1964" spans="1:10" x14ac:dyDescent="0.3">
      <c r="A1964" s="2">
        <v>296</v>
      </c>
      <c r="B1964">
        <f t="shared" si="271"/>
        <v>0</v>
      </c>
      <c r="C1964">
        <f t="shared" si="272"/>
        <v>0</v>
      </c>
      <c r="D1964">
        <f t="shared" si="270"/>
        <v>1</v>
      </c>
      <c r="E1964">
        <f t="shared" si="273"/>
        <v>0</v>
      </c>
      <c r="F1964">
        <f t="shared" si="274"/>
        <v>0</v>
      </c>
      <c r="G1964">
        <f t="shared" si="275"/>
        <v>0</v>
      </c>
      <c r="H1964">
        <f t="shared" si="276"/>
        <v>0</v>
      </c>
      <c r="I1964">
        <f t="shared" si="277"/>
        <v>0</v>
      </c>
      <c r="J1964">
        <f t="shared" si="278"/>
        <v>0</v>
      </c>
    </row>
    <row r="1965" spans="1:10" x14ac:dyDescent="0.3">
      <c r="A1965" s="2">
        <v>296</v>
      </c>
      <c r="B1965">
        <f t="shared" si="271"/>
        <v>0</v>
      </c>
      <c r="C1965">
        <f t="shared" si="272"/>
        <v>0</v>
      </c>
      <c r="D1965">
        <f t="shared" si="270"/>
        <v>1</v>
      </c>
      <c r="E1965">
        <f t="shared" si="273"/>
        <v>0</v>
      </c>
      <c r="F1965">
        <f t="shared" si="274"/>
        <v>0</v>
      </c>
      <c r="G1965">
        <f t="shared" si="275"/>
        <v>0</v>
      </c>
      <c r="H1965">
        <f t="shared" si="276"/>
        <v>0</v>
      </c>
      <c r="I1965">
        <f t="shared" si="277"/>
        <v>0</v>
      </c>
      <c r="J1965">
        <f t="shared" si="278"/>
        <v>0</v>
      </c>
    </row>
    <row r="1966" spans="1:10" x14ac:dyDescent="0.3">
      <c r="A1966" s="2">
        <v>296</v>
      </c>
      <c r="B1966">
        <f t="shared" si="271"/>
        <v>0</v>
      </c>
      <c r="C1966">
        <f t="shared" si="272"/>
        <v>0</v>
      </c>
      <c r="D1966">
        <f t="shared" si="270"/>
        <v>1</v>
      </c>
      <c r="E1966">
        <f t="shared" si="273"/>
        <v>0</v>
      </c>
      <c r="F1966">
        <f t="shared" si="274"/>
        <v>0</v>
      </c>
      <c r="G1966">
        <f t="shared" si="275"/>
        <v>0</v>
      </c>
      <c r="H1966">
        <f t="shared" si="276"/>
        <v>0</v>
      </c>
      <c r="I1966">
        <f t="shared" si="277"/>
        <v>0</v>
      </c>
      <c r="J1966">
        <f t="shared" si="278"/>
        <v>0</v>
      </c>
    </row>
    <row r="1967" spans="1:10" x14ac:dyDescent="0.3">
      <c r="A1967" s="2">
        <v>296</v>
      </c>
      <c r="B1967">
        <f t="shared" si="271"/>
        <v>0</v>
      </c>
      <c r="C1967">
        <f t="shared" si="272"/>
        <v>0</v>
      </c>
      <c r="D1967">
        <f t="shared" si="270"/>
        <v>1</v>
      </c>
      <c r="E1967">
        <f t="shared" si="273"/>
        <v>0</v>
      </c>
      <c r="F1967">
        <f t="shared" si="274"/>
        <v>0</v>
      </c>
      <c r="G1967">
        <f t="shared" si="275"/>
        <v>0</v>
      </c>
      <c r="H1967">
        <f t="shared" si="276"/>
        <v>0</v>
      </c>
      <c r="I1967">
        <f t="shared" si="277"/>
        <v>0</v>
      </c>
      <c r="J1967">
        <f t="shared" si="278"/>
        <v>0</v>
      </c>
    </row>
    <row r="1968" spans="1:10" x14ac:dyDescent="0.3">
      <c r="A1968" s="2">
        <v>296</v>
      </c>
      <c r="B1968">
        <f t="shared" si="271"/>
        <v>0</v>
      </c>
      <c r="C1968">
        <f t="shared" si="272"/>
        <v>0</v>
      </c>
      <c r="D1968">
        <f t="shared" si="270"/>
        <v>1</v>
      </c>
      <c r="E1968">
        <f t="shared" si="273"/>
        <v>0</v>
      </c>
      <c r="F1968">
        <f t="shared" si="274"/>
        <v>0</v>
      </c>
      <c r="G1968">
        <f t="shared" si="275"/>
        <v>0</v>
      </c>
      <c r="H1968">
        <f t="shared" si="276"/>
        <v>0</v>
      </c>
      <c r="I1968">
        <f t="shared" si="277"/>
        <v>0</v>
      </c>
      <c r="J1968">
        <f t="shared" si="278"/>
        <v>0</v>
      </c>
    </row>
    <row r="1969" spans="1:10" x14ac:dyDescent="0.3">
      <c r="A1969" s="2">
        <v>297</v>
      </c>
      <c r="B1969">
        <f t="shared" si="271"/>
        <v>0</v>
      </c>
      <c r="C1969">
        <f t="shared" si="272"/>
        <v>0</v>
      </c>
      <c r="D1969">
        <f t="shared" si="270"/>
        <v>1</v>
      </c>
      <c r="E1969">
        <f t="shared" si="273"/>
        <v>0</v>
      </c>
      <c r="F1969">
        <f t="shared" si="274"/>
        <v>0</v>
      </c>
      <c r="G1969">
        <f t="shared" si="275"/>
        <v>0</v>
      </c>
      <c r="H1969">
        <f t="shared" si="276"/>
        <v>0</v>
      </c>
      <c r="I1969">
        <f t="shared" si="277"/>
        <v>0</v>
      </c>
      <c r="J1969">
        <f t="shared" si="278"/>
        <v>0</v>
      </c>
    </row>
    <row r="1970" spans="1:10" x14ac:dyDescent="0.3">
      <c r="A1970" s="2">
        <v>297</v>
      </c>
      <c r="B1970">
        <f t="shared" si="271"/>
        <v>0</v>
      </c>
      <c r="C1970">
        <f t="shared" si="272"/>
        <v>0</v>
      </c>
      <c r="D1970">
        <f t="shared" si="270"/>
        <v>1</v>
      </c>
      <c r="E1970">
        <f t="shared" si="273"/>
        <v>0</v>
      </c>
      <c r="F1970">
        <f t="shared" si="274"/>
        <v>0</v>
      </c>
      <c r="G1970">
        <f t="shared" si="275"/>
        <v>0</v>
      </c>
      <c r="H1970">
        <f t="shared" si="276"/>
        <v>0</v>
      </c>
      <c r="I1970">
        <f t="shared" si="277"/>
        <v>0</v>
      </c>
      <c r="J1970">
        <f t="shared" si="278"/>
        <v>0</v>
      </c>
    </row>
    <row r="1971" spans="1:10" x14ac:dyDescent="0.3">
      <c r="A1971" s="2">
        <v>297</v>
      </c>
      <c r="B1971">
        <f t="shared" si="271"/>
        <v>0</v>
      </c>
      <c r="C1971">
        <f t="shared" si="272"/>
        <v>0</v>
      </c>
      <c r="D1971">
        <f t="shared" si="270"/>
        <v>1</v>
      </c>
      <c r="E1971">
        <f t="shared" si="273"/>
        <v>0</v>
      </c>
      <c r="F1971">
        <f t="shared" si="274"/>
        <v>0</v>
      </c>
      <c r="G1971">
        <f t="shared" si="275"/>
        <v>0</v>
      </c>
      <c r="H1971">
        <f t="shared" si="276"/>
        <v>0</v>
      </c>
      <c r="I1971">
        <f t="shared" si="277"/>
        <v>0</v>
      </c>
      <c r="J1971">
        <f t="shared" si="278"/>
        <v>0</v>
      </c>
    </row>
    <row r="1972" spans="1:10" x14ac:dyDescent="0.3">
      <c r="A1972" s="2">
        <v>297</v>
      </c>
      <c r="B1972">
        <f t="shared" si="271"/>
        <v>0</v>
      </c>
      <c r="C1972">
        <f t="shared" si="272"/>
        <v>0</v>
      </c>
      <c r="D1972">
        <f t="shared" si="270"/>
        <v>1</v>
      </c>
      <c r="E1972">
        <f t="shared" si="273"/>
        <v>0</v>
      </c>
      <c r="F1972">
        <f t="shared" si="274"/>
        <v>0</v>
      </c>
      <c r="G1972">
        <f t="shared" si="275"/>
        <v>0</v>
      </c>
      <c r="H1972">
        <f t="shared" si="276"/>
        <v>0</v>
      </c>
      <c r="I1972">
        <f t="shared" si="277"/>
        <v>0</v>
      </c>
      <c r="J1972">
        <f t="shared" si="278"/>
        <v>0</v>
      </c>
    </row>
    <row r="1973" spans="1:10" x14ac:dyDescent="0.3">
      <c r="A1973" s="2">
        <v>297</v>
      </c>
      <c r="B1973">
        <f t="shared" si="271"/>
        <v>0</v>
      </c>
      <c r="C1973">
        <f t="shared" si="272"/>
        <v>0</v>
      </c>
      <c r="D1973">
        <f t="shared" si="270"/>
        <v>1</v>
      </c>
      <c r="E1973">
        <f t="shared" si="273"/>
        <v>0</v>
      </c>
      <c r="F1973">
        <f t="shared" si="274"/>
        <v>0</v>
      </c>
      <c r="G1973">
        <f t="shared" si="275"/>
        <v>0</v>
      </c>
      <c r="H1973">
        <f t="shared" si="276"/>
        <v>0</v>
      </c>
      <c r="I1973">
        <f t="shared" si="277"/>
        <v>0</v>
      </c>
      <c r="J1973">
        <f t="shared" si="278"/>
        <v>0</v>
      </c>
    </row>
    <row r="1974" spans="1:10" x14ac:dyDescent="0.3">
      <c r="A1974" s="2">
        <v>298</v>
      </c>
      <c r="B1974">
        <f t="shared" si="271"/>
        <v>0</v>
      </c>
      <c r="C1974">
        <f t="shared" si="272"/>
        <v>0</v>
      </c>
      <c r="D1974">
        <f t="shared" si="270"/>
        <v>1</v>
      </c>
      <c r="E1974">
        <f t="shared" si="273"/>
        <v>0</v>
      </c>
      <c r="F1974">
        <f t="shared" si="274"/>
        <v>0</v>
      </c>
      <c r="G1974">
        <f t="shared" si="275"/>
        <v>0</v>
      </c>
      <c r="H1974">
        <f t="shared" si="276"/>
        <v>0</v>
      </c>
      <c r="I1974">
        <f t="shared" si="277"/>
        <v>0</v>
      </c>
      <c r="J1974">
        <f t="shared" si="278"/>
        <v>0</v>
      </c>
    </row>
    <row r="1975" spans="1:10" x14ac:dyDescent="0.3">
      <c r="A1975" s="2">
        <v>298</v>
      </c>
      <c r="B1975">
        <f t="shared" si="271"/>
        <v>0</v>
      </c>
      <c r="C1975">
        <f t="shared" si="272"/>
        <v>0</v>
      </c>
      <c r="D1975">
        <f t="shared" si="270"/>
        <v>1</v>
      </c>
      <c r="E1975">
        <f t="shared" si="273"/>
        <v>0</v>
      </c>
      <c r="F1975">
        <f t="shared" si="274"/>
        <v>0</v>
      </c>
      <c r="G1975">
        <f t="shared" si="275"/>
        <v>0</v>
      </c>
      <c r="H1975">
        <f t="shared" si="276"/>
        <v>0</v>
      </c>
      <c r="I1975">
        <f t="shared" si="277"/>
        <v>0</v>
      </c>
      <c r="J1975">
        <f t="shared" si="278"/>
        <v>0</v>
      </c>
    </row>
    <row r="1976" spans="1:10" x14ac:dyDescent="0.3">
      <c r="A1976" s="2">
        <v>298</v>
      </c>
      <c r="B1976">
        <f t="shared" si="271"/>
        <v>0</v>
      </c>
      <c r="C1976">
        <f t="shared" si="272"/>
        <v>0</v>
      </c>
      <c r="D1976">
        <f t="shared" si="270"/>
        <v>1</v>
      </c>
      <c r="E1976">
        <f t="shared" si="273"/>
        <v>0</v>
      </c>
      <c r="F1976">
        <f t="shared" si="274"/>
        <v>0</v>
      </c>
      <c r="G1976">
        <f t="shared" si="275"/>
        <v>0</v>
      </c>
      <c r="H1976">
        <f t="shared" si="276"/>
        <v>0</v>
      </c>
      <c r="I1976">
        <f t="shared" si="277"/>
        <v>0</v>
      </c>
      <c r="J1976">
        <f t="shared" si="278"/>
        <v>0</v>
      </c>
    </row>
    <row r="1977" spans="1:10" x14ac:dyDescent="0.3">
      <c r="A1977" s="2">
        <v>298</v>
      </c>
      <c r="B1977">
        <f t="shared" si="271"/>
        <v>0</v>
      </c>
      <c r="C1977">
        <f t="shared" si="272"/>
        <v>0</v>
      </c>
      <c r="D1977">
        <f t="shared" si="270"/>
        <v>1</v>
      </c>
      <c r="E1977">
        <f t="shared" si="273"/>
        <v>0</v>
      </c>
      <c r="F1977">
        <f t="shared" si="274"/>
        <v>0</v>
      </c>
      <c r="G1977">
        <f t="shared" si="275"/>
        <v>0</v>
      </c>
      <c r="H1977">
        <f t="shared" si="276"/>
        <v>0</v>
      </c>
      <c r="I1977">
        <f t="shared" si="277"/>
        <v>0</v>
      </c>
      <c r="J1977">
        <f t="shared" si="278"/>
        <v>0</v>
      </c>
    </row>
    <row r="1978" spans="1:10" x14ac:dyDescent="0.3">
      <c r="A1978" s="2">
        <v>299</v>
      </c>
      <c r="B1978">
        <f t="shared" si="271"/>
        <v>0</v>
      </c>
      <c r="C1978">
        <f t="shared" si="272"/>
        <v>0</v>
      </c>
      <c r="D1978">
        <f t="shared" si="270"/>
        <v>1</v>
      </c>
      <c r="E1978">
        <f t="shared" si="273"/>
        <v>0</v>
      </c>
      <c r="F1978">
        <f t="shared" si="274"/>
        <v>0</v>
      </c>
      <c r="G1978">
        <f t="shared" si="275"/>
        <v>0</v>
      </c>
      <c r="H1978">
        <f t="shared" si="276"/>
        <v>0</v>
      </c>
      <c r="I1978">
        <f t="shared" si="277"/>
        <v>0</v>
      </c>
      <c r="J1978">
        <f t="shared" si="278"/>
        <v>0</v>
      </c>
    </row>
    <row r="1979" spans="1:10" x14ac:dyDescent="0.3">
      <c r="A1979" s="2">
        <v>299</v>
      </c>
      <c r="B1979">
        <f t="shared" si="271"/>
        <v>0</v>
      </c>
      <c r="C1979">
        <f t="shared" si="272"/>
        <v>0</v>
      </c>
      <c r="D1979">
        <f t="shared" si="270"/>
        <v>1</v>
      </c>
      <c r="E1979">
        <f t="shared" si="273"/>
        <v>0</v>
      </c>
      <c r="F1979">
        <f t="shared" si="274"/>
        <v>0</v>
      </c>
      <c r="G1979">
        <f t="shared" si="275"/>
        <v>0</v>
      </c>
      <c r="H1979">
        <f t="shared" si="276"/>
        <v>0</v>
      </c>
      <c r="I1979">
        <f t="shared" si="277"/>
        <v>0</v>
      </c>
      <c r="J1979">
        <f t="shared" si="278"/>
        <v>0</v>
      </c>
    </row>
    <row r="1980" spans="1:10" x14ac:dyDescent="0.3">
      <c r="A1980" s="2">
        <v>299</v>
      </c>
      <c r="B1980">
        <f t="shared" si="271"/>
        <v>0</v>
      </c>
      <c r="C1980">
        <f t="shared" si="272"/>
        <v>0</v>
      </c>
      <c r="D1980">
        <f t="shared" si="270"/>
        <v>1</v>
      </c>
      <c r="E1980">
        <f t="shared" si="273"/>
        <v>0</v>
      </c>
      <c r="F1980">
        <f t="shared" si="274"/>
        <v>0</v>
      </c>
      <c r="G1980">
        <f t="shared" si="275"/>
        <v>0</v>
      </c>
      <c r="H1980">
        <f t="shared" si="276"/>
        <v>0</v>
      </c>
      <c r="I1980">
        <f t="shared" si="277"/>
        <v>0</v>
      </c>
      <c r="J1980">
        <f t="shared" si="278"/>
        <v>0</v>
      </c>
    </row>
    <row r="1981" spans="1:10" x14ac:dyDescent="0.3">
      <c r="A1981" s="2">
        <v>299</v>
      </c>
      <c r="B1981">
        <f t="shared" si="271"/>
        <v>0</v>
      </c>
      <c r="C1981">
        <f t="shared" si="272"/>
        <v>0</v>
      </c>
      <c r="D1981">
        <f t="shared" si="270"/>
        <v>1</v>
      </c>
      <c r="E1981">
        <f t="shared" si="273"/>
        <v>0</v>
      </c>
      <c r="F1981">
        <f t="shared" si="274"/>
        <v>0</v>
      </c>
      <c r="G1981">
        <f t="shared" si="275"/>
        <v>0</v>
      </c>
      <c r="H1981">
        <f t="shared" si="276"/>
        <v>0</v>
      </c>
      <c r="I1981">
        <f t="shared" si="277"/>
        <v>0</v>
      </c>
      <c r="J1981">
        <f t="shared" si="278"/>
        <v>0</v>
      </c>
    </row>
    <row r="1982" spans="1:10" x14ac:dyDescent="0.3">
      <c r="A1982" s="2">
        <v>299</v>
      </c>
      <c r="B1982">
        <f t="shared" si="271"/>
        <v>0</v>
      </c>
      <c r="C1982">
        <f t="shared" si="272"/>
        <v>0</v>
      </c>
      <c r="D1982">
        <f t="shared" si="270"/>
        <v>1</v>
      </c>
      <c r="E1982">
        <f t="shared" si="273"/>
        <v>0</v>
      </c>
      <c r="F1982">
        <f t="shared" si="274"/>
        <v>0</v>
      </c>
      <c r="G1982">
        <f t="shared" si="275"/>
        <v>0</v>
      </c>
      <c r="H1982">
        <f t="shared" si="276"/>
        <v>0</v>
      </c>
      <c r="I1982">
        <f t="shared" si="277"/>
        <v>0</v>
      </c>
      <c r="J1982">
        <f t="shared" si="278"/>
        <v>0</v>
      </c>
    </row>
    <row r="1983" spans="1:10" x14ac:dyDescent="0.3">
      <c r="A1983" s="2">
        <v>300</v>
      </c>
      <c r="B1983">
        <f t="shared" si="271"/>
        <v>0</v>
      </c>
      <c r="C1983">
        <f t="shared" si="272"/>
        <v>0</v>
      </c>
      <c r="D1983">
        <f t="shared" si="270"/>
        <v>1</v>
      </c>
      <c r="E1983">
        <f t="shared" si="273"/>
        <v>0</v>
      </c>
      <c r="F1983">
        <f t="shared" si="274"/>
        <v>0</v>
      </c>
      <c r="G1983">
        <f t="shared" si="275"/>
        <v>0</v>
      </c>
      <c r="H1983">
        <f t="shared" si="276"/>
        <v>0</v>
      </c>
      <c r="I1983">
        <f t="shared" si="277"/>
        <v>0</v>
      </c>
      <c r="J1983">
        <f t="shared" si="278"/>
        <v>0</v>
      </c>
    </row>
    <row r="1984" spans="1:10" x14ac:dyDescent="0.3">
      <c r="A1984" s="2">
        <v>300</v>
      </c>
      <c r="B1984">
        <f t="shared" si="271"/>
        <v>0</v>
      </c>
      <c r="C1984">
        <f t="shared" si="272"/>
        <v>0</v>
      </c>
      <c r="D1984">
        <f t="shared" si="270"/>
        <v>1</v>
      </c>
      <c r="E1984">
        <f t="shared" si="273"/>
        <v>0</v>
      </c>
      <c r="F1984">
        <f t="shared" si="274"/>
        <v>0</v>
      </c>
      <c r="G1984">
        <f t="shared" si="275"/>
        <v>0</v>
      </c>
      <c r="H1984">
        <f t="shared" si="276"/>
        <v>0</v>
      </c>
      <c r="I1984">
        <f t="shared" si="277"/>
        <v>0</v>
      </c>
      <c r="J1984">
        <f t="shared" si="278"/>
        <v>0</v>
      </c>
    </row>
    <row r="1985" spans="1:10" x14ac:dyDescent="0.3">
      <c r="A1985" s="2">
        <v>301</v>
      </c>
      <c r="B1985">
        <f t="shared" si="271"/>
        <v>0</v>
      </c>
      <c r="C1985">
        <f t="shared" si="272"/>
        <v>0</v>
      </c>
      <c r="D1985">
        <f t="shared" ref="D1985:D2048" si="279" xml:space="preserve"> IF(AND(100&lt;A1985, A1985&lt;301), 1, 0)</f>
        <v>0</v>
      </c>
      <c r="E1985">
        <f t="shared" si="273"/>
        <v>1</v>
      </c>
      <c r="F1985">
        <f t="shared" si="274"/>
        <v>0</v>
      </c>
      <c r="G1985">
        <f t="shared" si="275"/>
        <v>0</v>
      </c>
      <c r="H1985">
        <f t="shared" si="276"/>
        <v>0</v>
      </c>
      <c r="I1985">
        <f t="shared" si="277"/>
        <v>0</v>
      </c>
      <c r="J1985">
        <f t="shared" si="278"/>
        <v>0</v>
      </c>
    </row>
    <row r="1986" spans="1:10" x14ac:dyDescent="0.3">
      <c r="A1986" s="2">
        <v>301</v>
      </c>
      <c r="B1986">
        <f t="shared" ref="B1986:B2049" si="280" xml:space="preserve"> IF(A1986&lt;51, 1, 0)</f>
        <v>0</v>
      </c>
      <c r="C1986">
        <f t="shared" ref="C1986:C2049" si="281" xml:space="preserve"> IF(AND(50&lt;A1986, A1986&lt;101), 1, 0)</f>
        <v>0</v>
      </c>
      <c r="D1986">
        <f t="shared" si="279"/>
        <v>0</v>
      </c>
      <c r="E1986">
        <f t="shared" ref="E1986:E2049" si="282" xml:space="preserve"> IF(AND(300&lt;A1986, A1986&lt;501), 1, 0)</f>
        <v>1</v>
      </c>
      <c r="F1986">
        <f t="shared" ref="F1986:F2049" si="283" xml:space="preserve"> IF(AND(500&lt;A1986, A1986&lt;701), 1, 0)</f>
        <v>0</v>
      </c>
      <c r="G1986">
        <f t="shared" ref="G1986:G2049" si="284" xml:space="preserve"> IF(AND(700&lt;A1986, A1986&lt;901), 1, 0)</f>
        <v>0</v>
      </c>
      <c r="H1986">
        <f t="shared" ref="H1986:H2049" si="285" xml:space="preserve"> IF(AND(900&lt;A1986, A1986&lt;1101), 1, 0)</f>
        <v>0</v>
      </c>
      <c r="I1986">
        <f t="shared" ref="I1986:I2049" si="286" xml:space="preserve"> IF(AND(1100&lt;A1986, A1986&lt;2000), 1, 0)</f>
        <v>0</v>
      </c>
      <c r="J1986">
        <f t="shared" ref="J1986:J2049" si="287" xml:space="preserve"> IF(AND(2000&lt;A1986, A1986&lt;4000), 1, 0)</f>
        <v>0</v>
      </c>
    </row>
    <row r="1987" spans="1:10" x14ac:dyDescent="0.3">
      <c r="A1987" s="2">
        <v>301</v>
      </c>
      <c r="B1987">
        <f t="shared" si="280"/>
        <v>0</v>
      </c>
      <c r="C1987">
        <f t="shared" si="281"/>
        <v>0</v>
      </c>
      <c r="D1987">
        <f t="shared" si="279"/>
        <v>0</v>
      </c>
      <c r="E1987">
        <f t="shared" si="282"/>
        <v>1</v>
      </c>
      <c r="F1987">
        <f t="shared" si="283"/>
        <v>0</v>
      </c>
      <c r="G1987">
        <f t="shared" si="284"/>
        <v>0</v>
      </c>
      <c r="H1987">
        <f t="shared" si="285"/>
        <v>0</v>
      </c>
      <c r="I1987">
        <f t="shared" si="286"/>
        <v>0</v>
      </c>
      <c r="J1987">
        <f t="shared" si="287"/>
        <v>0</v>
      </c>
    </row>
    <row r="1988" spans="1:10" x14ac:dyDescent="0.3">
      <c r="A1988" s="2">
        <v>301</v>
      </c>
      <c r="B1988">
        <f t="shared" si="280"/>
        <v>0</v>
      </c>
      <c r="C1988">
        <f t="shared" si="281"/>
        <v>0</v>
      </c>
      <c r="D1988">
        <f t="shared" si="279"/>
        <v>0</v>
      </c>
      <c r="E1988">
        <f t="shared" si="282"/>
        <v>1</v>
      </c>
      <c r="F1988">
        <f t="shared" si="283"/>
        <v>0</v>
      </c>
      <c r="G1988">
        <f t="shared" si="284"/>
        <v>0</v>
      </c>
      <c r="H1988">
        <f t="shared" si="285"/>
        <v>0</v>
      </c>
      <c r="I1988">
        <f t="shared" si="286"/>
        <v>0</v>
      </c>
      <c r="J1988">
        <f t="shared" si="287"/>
        <v>0</v>
      </c>
    </row>
    <row r="1989" spans="1:10" x14ac:dyDescent="0.3">
      <c r="A1989" s="2">
        <v>301</v>
      </c>
      <c r="B1989">
        <f t="shared" si="280"/>
        <v>0</v>
      </c>
      <c r="C1989">
        <f t="shared" si="281"/>
        <v>0</v>
      </c>
      <c r="D1989">
        <f t="shared" si="279"/>
        <v>0</v>
      </c>
      <c r="E1989">
        <f t="shared" si="282"/>
        <v>1</v>
      </c>
      <c r="F1989">
        <f t="shared" si="283"/>
        <v>0</v>
      </c>
      <c r="G1989">
        <f t="shared" si="284"/>
        <v>0</v>
      </c>
      <c r="H1989">
        <f t="shared" si="285"/>
        <v>0</v>
      </c>
      <c r="I1989">
        <f t="shared" si="286"/>
        <v>0</v>
      </c>
      <c r="J1989">
        <f t="shared" si="287"/>
        <v>0</v>
      </c>
    </row>
    <row r="1990" spans="1:10" x14ac:dyDescent="0.3">
      <c r="A1990" s="2">
        <v>301</v>
      </c>
      <c r="B1990">
        <f t="shared" si="280"/>
        <v>0</v>
      </c>
      <c r="C1990">
        <f t="shared" si="281"/>
        <v>0</v>
      </c>
      <c r="D1990">
        <f t="shared" si="279"/>
        <v>0</v>
      </c>
      <c r="E1990">
        <f t="shared" si="282"/>
        <v>1</v>
      </c>
      <c r="F1990">
        <f t="shared" si="283"/>
        <v>0</v>
      </c>
      <c r="G1990">
        <f t="shared" si="284"/>
        <v>0</v>
      </c>
      <c r="H1990">
        <f t="shared" si="285"/>
        <v>0</v>
      </c>
      <c r="I1990">
        <f t="shared" si="286"/>
        <v>0</v>
      </c>
      <c r="J1990">
        <f t="shared" si="287"/>
        <v>0</v>
      </c>
    </row>
    <row r="1991" spans="1:10" x14ac:dyDescent="0.3">
      <c r="A1991" s="2">
        <v>302</v>
      </c>
      <c r="B1991">
        <f t="shared" si="280"/>
        <v>0</v>
      </c>
      <c r="C1991">
        <f t="shared" si="281"/>
        <v>0</v>
      </c>
      <c r="D1991">
        <f t="shared" si="279"/>
        <v>0</v>
      </c>
      <c r="E1991">
        <f t="shared" si="282"/>
        <v>1</v>
      </c>
      <c r="F1991">
        <f t="shared" si="283"/>
        <v>0</v>
      </c>
      <c r="G1991">
        <f t="shared" si="284"/>
        <v>0</v>
      </c>
      <c r="H1991">
        <f t="shared" si="285"/>
        <v>0</v>
      </c>
      <c r="I1991">
        <f t="shared" si="286"/>
        <v>0</v>
      </c>
      <c r="J1991">
        <f t="shared" si="287"/>
        <v>0</v>
      </c>
    </row>
    <row r="1992" spans="1:10" x14ac:dyDescent="0.3">
      <c r="A1992" s="2">
        <v>302</v>
      </c>
      <c r="B1992">
        <f t="shared" si="280"/>
        <v>0</v>
      </c>
      <c r="C1992">
        <f t="shared" si="281"/>
        <v>0</v>
      </c>
      <c r="D1992">
        <f t="shared" si="279"/>
        <v>0</v>
      </c>
      <c r="E1992">
        <f t="shared" si="282"/>
        <v>1</v>
      </c>
      <c r="F1992">
        <f t="shared" si="283"/>
        <v>0</v>
      </c>
      <c r="G1992">
        <f t="shared" si="284"/>
        <v>0</v>
      </c>
      <c r="H1992">
        <f t="shared" si="285"/>
        <v>0</v>
      </c>
      <c r="I1992">
        <f t="shared" si="286"/>
        <v>0</v>
      </c>
      <c r="J1992">
        <f t="shared" si="287"/>
        <v>0</v>
      </c>
    </row>
    <row r="1993" spans="1:10" x14ac:dyDescent="0.3">
      <c r="A1993" s="2">
        <v>302</v>
      </c>
      <c r="B1993">
        <f t="shared" si="280"/>
        <v>0</v>
      </c>
      <c r="C1993">
        <f t="shared" si="281"/>
        <v>0</v>
      </c>
      <c r="D1993">
        <f t="shared" si="279"/>
        <v>0</v>
      </c>
      <c r="E1993">
        <f t="shared" si="282"/>
        <v>1</v>
      </c>
      <c r="F1993">
        <f t="shared" si="283"/>
        <v>0</v>
      </c>
      <c r="G1993">
        <f t="shared" si="284"/>
        <v>0</v>
      </c>
      <c r="H1993">
        <f t="shared" si="285"/>
        <v>0</v>
      </c>
      <c r="I1993">
        <f t="shared" si="286"/>
        <v>0</v>
      </c>
      <c r="J1993">
        <f t="shared" si="287"/>
        <v>0</v>
      </c>
    </row>
    <row r="1994" spans="1:10" x14ac:dyDescent="0.3">
      <c r="A1994" s="2">
        <v>302</v>
      </c>
      <c r="B1994">
        <f t="shared" si="280"/>
        <v>0</v>
      </c>
      <c r="C1994">
        <f t="shared" si="281"/>
        <v>0</v>
      </c>
      <c r="D1994">
        <f t="shared" si="279"/>
        <v>0</v>
      </c>
      <c r="E1994">
        <f t="shared" si="282"/>
        <v>1</v>
      </c>
      <c r="F1994">
        <f t="shared" si="283"/>
        <v>0</v>
      </c>
      <c r="G1994">
        <f t="shared" si="284"/>
        <v>0</v>
      </c>
      <c r="H1994">
        <f t="shared" si="285"/>
        <v>0</v>
      </c>
      <c r="I1994">
        <f t="shared" si="286"/>
        <v>0</v>
      </c>
      <c r="J1994">
        <f t="shared" si="287"/>
        <v>0</v>
      </c>
    </row>
    <row r="1995" spans="1:10" x14ac:dyDescent="0.3">
      <c r="A1995" s="2">
        <v>303</v>
      </c>
      <c r="B1995">
        <f t="shared" si="280"/>
        <v>0</v>
      </c>
      <c r="C1995">
        <f t="shared" si="281"/>
        <v>0</v>
      </c>
      <c r="D1995">
        <f t="shared" si="279"/>
        <v>0</v>
      </c>
      <c r="E1995">
        <f t="shared" si="282"/>
        <v>1</v>
      </c>
      <c r="F1995">
        <f t="shared" si="283"/>
        <v>0</v>
      </c>
      <c r="G1995">
        <f t="shared" si="284"/>
        <v>0</v>
      </c>
      <c r="H1995">
        <f t="shared" si="285"/>
        <v>0</v>
      </c>
      <c r="I1995">
        <f t="shared" si="286"/>
        <v>0</v>
      </c>
      <c r="J1995">
        <f t="shared" si="287"/>
        <v>0</v>
      </c>
    </row>
    <row r="1996" spans="1:10" x14ac:dyDescent="0.3">
      <c r="A1996" s="2">
        <v>303</v>
      </c>
      <c r="B1996">
        <f t="shared" si="280"/>
        <v>0</v>
      </c>
      <c r="C1996">
        <f t="shared" si="281"/>
        <v>0</v>
      </c>
      <c r="D1996">
        <f t="shared" si="279"/>
        <v>0</v>
      </c>
      <c r="E1996">
        <f t="shared" si="282"/>
        <v>1</v>
      </c>
      <c r="F1996">
        <f t="shared" si="283"/>
        <v>0</v>
      </c>
      <c r="G1996">
        <f t="shared" si="284"/>
        <v>0</v>
      </c>
      <c r="H1996">
        <f t="shared" si="285"/>
        <v>0</v>
      </c>
      <c r="I1996">
        <f t="shared" si="286"/>
        <v>0</v>
      </c>
      <c r="J1996">
        <f t="shared" si="287"/>
        <v>0</v>
      </c>
    </row>
    <row r="1997" spans="1:10" x14ac:dyDescent="0.3">
      <c r="A1997" s="2">
        <v>303</v>
      </c>
      <c r="B1997">
        <f t="shared" si="280"/>
        <v>0</v>
      </c>
      <c r="C1997">
        <f t="shared" si="281"/>
        <v>0</v>
      </c>
      <c r="D1997">
        <f t="shared" si="279"/>
        <v>0</v>
      </c>
      <c r="E1997">
        <f t="shared" si="282"/>
        <v>1</v>
      </c>
      <c r="F1997">
        <f t="shared" si="283"/>
        <v>0</v>
      </c>
      <c r="G1997">
        <f t="shared" si="284"/>
        <v>0</v>
      </c>
      <c r="H1997">
        <f t="shared" si="285"/>
        <v>0</v>
      </c>
      <c r="I1997">
        <f t="shared" si="286"/>
        <v>0</v>
      </c>
      <c r="J1997">
        <f t="shared" si="287"/>
        <v>0</v>
      </c>
    </row>
    <row r="1998" spans="1:10" x14ac:dyDescent="0.3">
      <c r="A1998" s="2">
        <v>303</v>
      </c>
      <c r="B1998">
        <f t="shared" si="280"/>
        <v>0</v>
      </c>
      <c r="C1998">
        <f t="shared" si="281"/>
        <v>0</v>
      </c>
      <c r="D1998">
        <f t="shared" si="279"/>
        <v>0</v>
      </c>
      <c r="E1998">
        <f t="shared" si="282"/>
        <v>1</v>
      </c>
      <c r="F1998">
        <f t="shared" si="283"/>
        <v>0</v>
      </c>
      <c r="G1998">
        <f t="shared" si="284"/>
        <v>0</v>
      </c>
      <c r="H1998">
        <f t="shared" si="285"/>
        <v>0</v>
      </c>
      <c r="I1998">
        <f t="shared" si="286"/>
        <v>0</v>
      </c>
      <c r="J1998">
        <f t="shared" si="287"/>
        <v>0</v>
      </c>
    </row>
    <row r="1999" spans="1:10" x14ac:dyDescent="0.3">
      <c r="A1999" s="2">
        <v>303</v>
      </c>
      <c r="B1999">
        <f t="shared" si="280"/>
        <v>0</v>
      </c>
      <c r="C1999">
        <f t="shared" si="281"/>
        <v>0</v>
      </c>
      <c r="D1999">
        <f t="shared" si="279"/>
        <v>0</v>
      </c>
      <c r="E1999">
        <f t="shared" si="282"/>
        <v>1</v>
      </c>
      <c r="F1999">
        <f t="shared" si="283"/>
        <v>0</v>
      </c>
      <c r="G1999">
        <f t="shared" si="284"/>
        <v>0</v>
      </c>
      <c r="H1999">
        <f t="shared" si="285"/>
        <v>0</v>
      </c>
      <c r="I1999">
        <f t="shared" si="286"/>
        <v>0</v>
      </c>
      <c r="J1999">
        <f t="shared" si="287"/>
        <v>0</v>
      </c>
    </row>
    <row r="2000" spans="1:10" x14ac:dyDescent="0.3">
      <c r="A2000" s="2">
        <v>303</v>
      </c>
      <c r="B2000">
        <f t="shared" si="280"/>
        <v>0</v>
      </c>
      <c r="C2000">
        <f t="shared" si="281"/>
        <v>0</v>
      </c>
      <c r="D2000">
        <f t="shared" si="279"/>
        <v>0</v>
      </c>
      <c r="E2000">
        <f t="shared" si="282"/>
        <v>1</v>
      </c>
      <c r="F2000">
        <f t="shared" si="283"/>
        <v>0</v>
      </c>
      <c r="G2000">
        <f t="shared" si="284"/>
        <v>0</v>
      </c>
      <c r="H2000">
        <f t="shared" si="285"/>
        <v>0</v>
      </c>
      <c r="I2000">
        <f t="shared" si="286"/>
        <v>0</v>
      </c>
      <c r="J2000">
        <f t="shared" si="287"/>
        <v>0</v>
      </c>
    </row>
    <row r="2001" spans="1:10" x14ac:dyDescent="0.3">
      <c r="A2001" s="2">
        <v>303</v>
      </c>
      <c r="B2001">
        <f t="shared" si="280"/>
        <v>0</v>
      </c>
      <c r="C2001">
        <f t="shared" si="281"/>
        <v>0</v>
      </c>
      <c r="D2001">
        <f t="shared" si="279"/>
        <v>0</v>
      </c>
      <c r="E2001">
        <f t="shared" si="282"/>
        <v>1</v>
      </c>
      <c r="F2001">
        <f t="shared" si="283"/>
        <v>0</v>
      </c>
      <c r="G2001">
        <f t="shared" si="284"/>
        <v>0</v>
      </c>
      <c r="H2001">
        <f t="shared" si="285"/>
        <v>0</v>
      </c>
      <c r="I2001">
        <f t="shared" si="286"/>
        <v>0</v>
      </c>
      <c r="J2001">
        <f t="shared" si="287"/>
        <v>0</v>
      </c>
    </row>
    <row r="2002" spans="1:10" x14ac:dyDescent="0.3">
      <c r="A2002" s="2">
        <v>304</v>
      </c>
      <c r="B2002">
        <f t="shared" si="280"/>
        <v>0</v>
      </c>
      <c r="C2002">
        <f t="shared" si="281"/>
        <v>0</v>
      </c>
      <c r="D2002">
        <f t="shared" si="279"/>
        <v>0</v>
      </c>
      <c r="E2002">
        <f t="shared" si="282"/>
        <v>1</v>
      </c>
      <c r="F2002">
        <f t="shared" si="283"/>
        <v>0</v>
      </c>
      <c r="G2002">
        <f t="shared" si="284"/>
        <v>0</v>
      </c>
      <c r="H2002">
        <f t="shared" si="285"/>
        <v>0</v>
      </c>
      <c r="I2002">
        <f t="shared" si="286"/>
        <v>0</v>
      </c>
      <c r="J2002">
        <f t="shared" si="287"/>
        <v>0</v>
      </c>
    </row>
    <row r="2003" spans="1:10" x14ac:dyDescent="0.3">
      <c r="A2003" s="2">
        <v>304</v>
      </c>
      <c r="B2003">
        <f t="shared" si="280"/>
        <v>0</v>
      </c>
      <c r="C2003">
        <f t="shared" si="281"/>
        <v>0</v>
      </c>
      <c r="D2003">
        <f t="shared" si="279"/>
        <v>0</v>
      </c>
      <c r="E2003">
        <f t="shared" si="282"/>
        <v>1</v>
      </c>
      <c r="F2003">
        <f t="shared" si="283"/>
        <v>0</v>
      </c>
      <c r="G2003">
        <f t="shared" si="284"/>
        <v>0</v>
      </c>
      <c r="H2003">
        <f t="shared" si="285"/>
        <v>0</v>
      </c>
      <c r="I2003">
        <f t="shared" si="286"/>
        <v>0</v>
      </c>
      <c r="J2003">
        <f t="shared" si="287"/>
        <v>0</v>
      </c>
    </row>
    <row r="2004" spans="1:10" x14ac:dyDescent="0.3">
      <c r="A2004" s="2">
        <v>304</v>
      </c>
      <c r="B2004">
        <f t="shared" si="280"/>
        <v>0</v>
      </c>
      <c r="C2004">
        <f t="shared" si="281"/>
        <v>0</v>
      </c>
      <c r="D2004">
        <f t="shared" si="279"/>
        <v>0</v>
      </c>
      <c r="E2004">
        <f t="shared" si="282"/>
        <v>1</v>
      </c>
      <c r="F2004">
        <f t="shared" si="283"/>
        <v>0</v>
      </c>
      <c r="G2004">
        <f t="shared" si="284"/>
        <v>0</v>
      </c>
      <c r="H2004">
        <f t="shared" si="285"/>
        <v>0</v>
      </c>
      <c r="I2004">
        <f t="shared" si="286"/>
        <v>0</v>
      </c>
      <c r="J2004">
        <f t="shared" si="287"/>
        <v>0</v>
      </c>
    </row>
    <row r="2005" spans="1:10" x14ac:dyDescent="0.3">
      <c r="A2005" s="2">
        <v>305</v>
      </c>
      <c r="B2005">
        <f t="shared" si="280"/>
        <v>0</v>
      </c>
      <c r="C2005">
        <f t="shared" si="281"/>
        <v>0</v>
      </c>
      <c r="D2005">
        <f t="shared" si="279"/>
        <v>0</v>
      </c>
      <c r="E2005">
        <f t="shared" si="282"/>
        <v>1</v>
      </c>
      <c r="F2005">
        <f t="shared" si="283"/>
        <v>0</v>
      </c>
      <c r="G2005">
        <f t="shared" si="284"/>
        <v>0</v>
      </c>
      <c r="H2005">
        <f t="shared" si="285"/>
        <v>0</v>
      </c>
      <c r="I2005">
        <f t="shared" si="286"/>
        <v>0</v>
      </c>
      <c r="J2005">
        <f t="shared" si="287"/>
        <v>0</v>
      </c>
    </row>
    <row r="2006" spans="1:10" x14ac:dyDescent="0.3">
      <c r="A2006" s="2">
        <v>305</v>
      </c>
      <c r="B2006">
        <f t="shared" si="280"/>
        <v>0</v>
      </c>
      <c r="C2006">
        <f t="shared" si="281"/>
        <v>0</v>
      </c>
      <c r="D2006">
        <f t="shared" si="279"/>
        <v>0</v>
      </c>
      <c r="E2006">
        <f t="shared" si="282"/>
        <v>1</v>
      </c>
      <c r="F2006">
        <f t="shared" si="283"/>
        <v>0</v>
      </c>
      <c r="G2006">
        <f t="shared" si="284"/>
        <v>0</v>
      </c>
      <c r="H2006">
        <f t="shared" si="285"/>
        <v>0</v>
      </c>
      <c r="I2006">
        <f t="shared" si="286"/>
        <v>0</v>
      </c>
      <c r="J2006">
        <f t="shared" si="287"/>
        <v>0</v>
      </c>
    </row>
    <row r="2007" spans="1:10" x14ac:dyDescent="0.3">
      <c r="A2007" s="2">
        <v>306</v>
      </c>
      <c r="B2007">
        <f t="shared" si="280"/>
        <v>0</v>
      </c>
      <c r="C2007">
        <f t="shared" si="281"/>
        <v>0</v>
      </c>
      <c r="D2007">
        <f t="shared" si="279"/>
        <v>0</v>
      </c>
      <c r="E2007">
        <f t="shared" si="282"/>
        <v>1</v>
      </c>
      <c r="F2007">
        <f t="shared" si="283"/>
        <v>0</v>
      </c>
      <c r="G2007">
        <f t="shared" si="284"/>
        <v>0</v>
      </c>
      <c r="H2007">
        <f t="shared" si="285"/>
        <v>0</v>
      </c>
      <c r="I2007">
        <f t="shared" si="286"/>
        <v>0</v>
      </c>
      <c r="J2007">
        <f t="shared" si="287"/>
        <v>0</v>
      </c>
    </row>
    <row r="2008" spans="1:10" x14ac:dyDescent="0.3">
      <c r="A2008" s="2">
        <v>306</v>
      </c>
      <c r="B2008">
        <f t="shared" si="280"/>
        <v>0</v>
      </c>
      <c r="C2008">
        <f t="shared" si="281"/>
        <v>0</v>
      </c>
      <c r="D2008">
        <f t="shared" si="279"/>
        <v>0</v>
      </c>
      <c r="E2008">
        <f t="shared" si="282"/>
        <v>1</v>
      </c>
      <c r="F2008">
        <f t="shared" si="283"/>
        <v>0</v>
      </c>
      <c r="G2008">
        <f t="shared" si="284"/>
        <v>0</v>
      </c>
      <c r="H2008">
        <f t="shared" si="285"/>
        <v>0</v>
      </c>
      <c r="I2008">
        <f t="shared" si="286"/>
        <v>0</v>
      </c>
      <c r="J2008">
        <f t="shared" si="287"/>
        <v>0</v>
      </c>
    </row>
    <row r="2009" spans="1:10" x14ac:dyDescent="0.3">
      <c r="A2009" s="2">
        <v>306</v>
      </c>
      <c r="B2009">
        <f t="shared" si="280"/>
        <v>0</v>
      </c>
      <c r="C2009">
        <f t="shared" si="281"/>
        <v>0</v>
      </c>
      <c r="D2009">
        <f t="shared" si="279"/>
        <v>0</v>
      </c>
      <c r="E2009">
        <f t="shared" si="282"/>
        <v>1</v>
      </c>
      <c r="F2009">
        <f t="shared" si="283"/>
        <v>0</v>
      </c>
      <c r="G2009">
        <f t="shared" si="284"/>
        <v>0</v>
      </c>
      <c r="H2009">
        <f t="shared" si="285"/>
        <v>0</v>
      </c>
      <c r="I2009">
        <f t="shared" si="286"/>
        <v>0</v>
      </c>
      <c r="J2009">
        <f t="shared" si="287"/>
        <v>0</v>
      </c>
    </row>
    <row r="2010" spans="1:10" x14ac:dyDescent="0.3">
      <c r="A2010" s="2">
        <v>306</v>
      </c>
      <c r="B2010">
        <f t="shared" si="280"/>
        <v>0</v>
      </c>
      <c r="C2010">
        <f t="shared" si="281"/>
        <v>0</v>
      </c>
      <c r="D2010">
        <f t="shared" si="279"/>
        <v>0</v>
      </c>
      <c r="E2010">
        <f t="shared" si="282"/>
        <v>1</v>
      </c>
      <c r="F2010">
        <f t="shared" si="283"/>
        <v>0</v>
      </c>
      <c r="G2010">
        <f t="shared" si="284"/>
        <v>0</v>
      </c>
      <c r="H2010">
        <f t="shared" si="285"/>
        <v>0</v>
      </c>
      <c r="I2010">
        <f t="shared" si="286"/>
        <v>0</v>
      </c>
      <c r="J2010">
        <f t="shared" si="287"/>
        <v>0</v>
      </c>
    </row>
    <row r="2011" spans="1:10" x14ac:dyDescent="0.3">
      <c r="A2011" s="2">
        <v>306</v>
      </c>
      <c r="B2011">
        <f t="shared" si="280"/>
        <v>0</v>
      </c>
      <c r="C2011">
        <f t="shared" si="281"/>
        <v>0</v>
      </c>
      <c r="D2011">
        <f t="shared" si="279"/>
        <v>0</v>
      </c>
      <c r="E2011">
        <f t="shared" si="282"/>
        <v>1</v>
      </c>
      <c r="F2011">
        <f t="shared" si="283"/>
        <v>0</v>
      </c>
      <c r="G2011">
        <f t="shared" si="284"/>
        <v>0</v>
      </c>
      <c r="H2011">
        <f t="shared" si="285"/>
        <v>0</v>
      </c>
      <c r="I2011">
        <f t="shared" si="286"/>
        <v>0</v>
      </c>
      <c r="J2011">
        <f t="shared" si="287"/>
        <v>0</v>
      </c>
    </row>
    <row r="2012" spans="1:10" x14ac:dyDescent="0.3">
      <c r="A2012" s="2">
        <v>306</v>
      </c>
      <c r="B2012">
        <f t="shared" si="280"/>
        <v>0</v>
      </c>
      <c r="C2012">
        <f t="shared" si="281"/>
        <v>0</v>
      </c>
      <c r="D2012">
        <f t="shared" si="279"/>
        <v>0</v>
      </c>
      <c r="E2012">
        <f t="shared" si="282"/>
        <v>1</v>
      </c>
      <c r="F2012">
        <f t="shared" si="283"/>
        <v>0</v>
      </c>
      <c r="G2012">
        <f t="shared" si="284"/>
        <v>0</v>
      </c>
      <c r="H2012">
        <f t="shared" si="285"/>
        <v>0</v>
      </c>
      <c r="I2012">
        <f t="shared" si="286"/>
        <v>0</v>
      </c>
      <c r="J2012">
        <f t="shared" si="287"/>
        <v>0</v>
      </c>
    </row>
    <row r="2013" spans="1:10" x14ac:dyDescent="0.3">
      <c r="A2013" s="2">
        <v>307</v>
      </c>
      <c r="B2013">
        <f t="shared" si="280"/>
        <v>0</v>
      </c>
      <c r="C2013">
        <f t="shared" si="281"/>
        <v>0</v>
      </c>
      <c r="D2013">
        <f t="shared" si="279"/>
        <v>0</v>
      </c>
      <c r="E2013">
        <f t="shared" si="282"/>
        <v>1</v>
      </c>
      <c r="F2013">
        <f t="shared" si="283"/>
        <v>0</v>
      </c>
      <c r="G2013">
        <f t="shared" si="284"/>
        <v>0</v>
      </c>
      <c r="H2013">
        <f t="shared" si="285"/>
        <v>0</v>
      </c>
      <c r="I2013">
        <f t="shared" si="286"/>
        <v>0</v>
      </c>
      <c r="J2013">
        <f t="shared" si="287"/>
        <v>0</v>
      </c>
    </row>
    <row r="2014" spans="1:10" x14ac:dyDescent="0.3">
      <c r="A2014" s="2">
        <v>307</v>
      </c>
      <c r="B2014">
        <f t="shared" si="280"/>
        <v>0</v>
      </c>
      <c r="C2014">
        <f t="shared" si="281"/>
        <v>0</v>
      </c>
      <c r="D2014">
        <f t="shared" si="279"/>
        <v>0</v>
      </c>
      <c r="E2014">
        <f t="shared" si="282"/>
        <v>1</v>
      </c>
      <c r="F2014">
        <f t="shared" si="283"/>
        <v>0</v>
      </c>
      <c r="G2014">
        <f t="shared" si="284"/>
        <v>0</v>
      </c>
      <c r="H2014">
        <f t="shared" si="285"/>
        <v>0</v>
      </c>
      <c r="I2014">
        <f t="shared" si="286"/>
        <v>0</v>
      </c>
      <c r="J2014">
        <f t="shared" si="287"/>
        <v>0</v>
      </c>
    </row>
    <row r="2015" spans="1:10" x14ac:dyDescent="0.3">
      <c r="A2015" s="2">
        <v>307</v>
      </c>
      <c r="B2015">
        <f t="shared" si="280"/>
        <v>0</v>
      </c>
      <c r="C2015">
        <f t="shared" si="281"/>
        <v>0</v>
      </c>
      <c r="D2015">
        <f t="shared" si="279"/>
        <v>0</v>
      </c>
      <c r="E2015">
        <f t="shared" si="282"/>
        <v>1</v>
      </c>
      <c r="F2015">
        <f t="shared" si="283"/>
        <v>0</v>
      </c>
      <c r="G2015">
        <f t="shared" si="284"/>
        <v>0</v>
      </c>
      <c r="H2015">
        <f t="shared" si="285"/>
        <v>0</v>
      </c>
      <c r="I2015">
        <f t="shared" si="286"/>
        <v>0</v>
      </c>
      <c r="J2015">
        <f t="shared" si="287"/>
        <v>0</v>
      </c>
    </row>
    <row r="2016" spans="1:10" x14ac:dyDescent="0.3">
      <c r="A2016" s="2">
        <v>307</v>
      </c>
      <c r="B2016">
        <f t="shared" si="280"/>
        <v>0</v>
      </c>
      <c r="C2016">
        <f t="shared" si="281"/>
        <v>0</v>
      </c>
      <c r="D2016">
        <f t="shared" si="279"/>
        <v>0</v>
      </c>
      <c r="E2016">
        <f t="shared" si="282"/>
        <v>1</v>
      </c>
      <c r="F2016">
        <f t="shared" si="283"/>
        <v>0</v>
      </c>
      <c r="G2016">
        <f t="shared" si="284"/>
        <v>0</v>
      </c>
      <c r="H2016">
        <f t="shared" si="285"/>
        <v>0</v>
      </c>
      <c r="I2016">
        <f t="shared" si="286"/>
        <v>0</v>
      </c>
      <c r="J2016">
        <f t="shared" si="287"/>
        <v>0</v>
      </c>
    </row>
    <row r="2017" spans="1:10" x14ac:dyDescent="0.3">
      <c r="A2017" s="2">
        <v>307</v>
      </c>
      <c r="B2017">
        <f t="shared" si="280"/>
        <v>0</v>
      </c>
      <c r="C2017">
        <f t="shared" si="281"/>
        <v>0</v>
      </c>
      <c r="D2017">
        <f t="shared" si="279"/>
        <v>0</v>
      </c>
      <c r="E2017">
        <f t="shared" si="282"/>
        <v>1</v>
      </c>
      <c r="F2017">
        <f t="shared" si="283"/>
        <v>0</v>
      </c>
      <c r="G2017">
        <f t="shared" si="284"/>
        <v>0</v>
      </c>
      <c r="H2017">
        <f t="shared" si="285"/>
        <v>0</v>
      </c>
      <c r="I2017">
        <f t="shared" si="286"/>
        <v>0</v>
      </c>
      <c r="J2017">
        <f t="shared" si="287"/>
        <v>0</v>
      </c>
    </row>
    <row r="2018" spans="1:10" x14ac:dyDescent="0.3">
      <c r="A2018" s="2">
        <v>307</v>
      </c>
      <c r="B2018">
        <f t="shared" si="280"/>
        <v>0</v>
      </c>
      <c r="C2018">
        <f t="shared" si="281"/>
        <v>0</v>
      </c>
      <c r="D2018">
        <f t="shared" si="279"/>
        <v>0</v>
      </c>
      <c r="E2018">
        <f t="shared" si="282"/>
        <v>1</v>
      </c>
      <c r="F2018">
        <f t="shared" si="283"/>
        <v>0</v>
      </c>
      <c r="G2018">
        <f t="shared" si="284"/>
        <v>0</v>
      </c>
      <c r="H2018">
        <f t="shared" si="285"/>
        <v>0</v>
      </c>
      <c r="I2018">
        <f t="shared" si="286"/>
        <v>0</v>
      </c>
      <c r="J2018">
        <f t="shared" si="287"/>
        <v>0</v>
      </c>
    </row>
    <row r="2019" spans="1:10" x14ac:dyDescent="0.3">
      <c r="A2019" s="2">
        <v>307</v>
      </c>
      <c r="B2019">
        <f t="shared" si="280"/>
        <v>0</v>
      </c>
      <c r="C2019">
        <f t="shared" si="281"/>
        <v>0</v>
      </c>
      <c r="D2019">
        <f t="shared" si="279"/>
        <v>0</v>
      </c>
      <c r="E2019">
        <f t="shared" si="282"/>
        <v>1</v>
      </c>
      <c r="F2019">
        <f t="shared" si="283"/>
        <v>0</v>
      </c>
      <c r="G2019">
        <f t="shared" si="284"/>
        <v>0</v>
      </c>
      <c r="H2019">
        <f t="shared" si="285"/>
        <v>0</v>
      </c>
      <c r="I2019">
        <f t="shared" si="286"/>
        <v>0</v>
      </c>
      <c r="J2019">
        <f t="shared" si="287"/>
        <v>0</v>
      </c>
    </row>
    <row r="2020" spans="1:10" x14ac:dyDescent="0.3">
      <c r="A2020" s="2">
        <v>308</v>
      </c>
      <c r="B2020">
        <f t="shared" si="280"/>
        <v>0</v>
      </c>
      <c r="C2020">
        <f t="shared" si="281"/>
        <v>0</v>
      </c>
      <c r="D2020">
        <f t="shared" si="279"/>
        <v>0</v>
      </c>
      <c r="E2020">
        <f t="shared" si="282"/>
        <v>1</v>
      </c>
      <c r="F2020">
        <f t="shared" si="283"/>
        <v>0</v>
      </c>
      <c r="G2020">
        <f t="shared" si="284"/>
        <v>0</v>
      </c>
      <c r="H2020">
        <f t="shared" si="285"/>
        <v>0</v>
      </c>
      <c r="I2020">
        <f t="shared" si="286"/>
        <v>0</v>
      </c>
      <c r="J2020">
        <f t="shared" si="287"/>
        <v>0</v>
      </c>
    </row>
    <row r="2021" spans="1:10" x14ac:dyDescent="0.3">
      <c r="A2021" s="2">
        <v>308</v>
      </c>
      <c r="B2021">
        <f t="shared" si="280"/>
        <v>0</v>
      </c>
      <c r="C2021">
        <f t="shared" si="281"/>
        <v>0</v>
      </c>
      <c r="D2021">
        <f t="shared" si="279"/>
        <v>0</v>
      </c>
      <c r="E2021">
        <f t="shared" si="282"/>
        <v>1</v>
      </c>
      <c r="F2021">
        <f t="shared" si="283"/>
        <v>0</v>
      </c>
      <c r="G2021">
        <f t="shared" si="284"/>
        <v>0</v>
      </c>
      <c r="H2021">
        <f t="shared" si="285"/>
        <v>0</v>
      </c>
      <c r="I2021">
        <f t="shared" si="286"/>
        <v>0</v>
      </c>
      <c r="J2021">
        <f t="shared" si="287"/>
        <v>0</v>
      </c>
    </row>
    <row r="2022" spans="1:10" x14ac:dyDescent="0.3">
      <c r="A2022" s="2">
        <v>308</v>
      </c>
      <c r="B2022">
        <f t="shared" si="280"/>
        <v>0</v>
      </c>
      <c r="C2022">
        <f t="shared" si="281"/>
        <v>0</v>
      </c>
      <c r="D2022">
        <f t="shared" si="279"/>
        <v>0</v>
      </c>
      <c r="E2022">
        <f t="shared" si="282"/>
        <v>1</v>
      </c>
      <c r="F2022">
        <f t="shared" si="283"/>
        <v>0</v>
      </c>
      <c r="G2022">
        <f t="shared" si="284"/>
        <v>0</v>
      </c>
      <c r="H2022">
        <f t="shared" si="285"/>
        <v>0</v>
      </c>
      <c r="I2022">
        <f t="shared" si="286"/>
        <v>0</v>
      </c>
      <c r="J2022">
        <f t="shared" si="287"/>
        <v>0</v>
      </c>
    </row>
    <row r="2023" spans="1:10" x14ac:dyDescent="0.3">
      <c r="A2023" s="2">
        <v>308</v>
      </c>
      <c r="B2023">
        <f t="shared" si="280"/>
        <v>0</v>
      </c>
      <c r="C2023">
        <f t="shared" si="281"/>
        <v>0</v>
      </c>
      <c r="D2023">
        <f t="shared" si="279"/>
        <v>0</v>
      </c>
      <c r="E2023">
        <f t="shared" si="282"/>
        <v>1</v>
      </c>
      <c r="F2023">
        <f t="shared" si="283"/>
        <v>0</v>
      </c>
      <c r="G2023">
        <f t="shared" si="284"/>
        <v>0</v>
      </c>
      <c r="H2023">
        <f t="shared" si="285"/>
        <v>0</v>
      </c>
      <c r="I2023">
        <f t="shared" si="286"/>
        <v>0</v>
      </c>
      <c r="J2023">
        <f t="shared" si="287"/>
        <v>0</v>
      </c>
    </row>
    <row r="2024" spans="1:10" x14ac:dyDescent="0.3">
      <c r="A2024" s="2">
        <v>308</v>
      </c>
      <c r="B2024">
        <f t="shared" si="280"/>
        <v>0</v>
      </c>
      <c r="C2024">
        <f t="shared" si="281"/>
        <v>0</v>
      </c>
      <c r="D2024">
        <f t="shared" si="279"/>
        <v>0</v>
      </c>
      <c r="E2024">
        <f t="shared" si="282"/>
        <v>1</v>
      </c>
      <c r="F2024">
        <f t="shared" si="283"/>
        <v>0</v>
      </c>
      <c r="G2024">
        <f t="shared" si="284"/>
        <v>0</v>
      </c>
      <c r="H2024">
        <f t="shared" si="285"/>
        <v>0</v>
      </c>
      <c r="I2024">
        <f t="shared" si="286"/>
        <v>0</v>
      </c>
      <c r="J2024">
        <f t="shared" si="287"/>
        <v>0</v>
      </c>
    </row>
    <row r="2025" spans="1:10" x14ac:dyDescent="0.3">
      <c r="A2025" s="2">
        <v>309</v>
      </c>
      <c r="B2025">
        <f t="shared" si="280"/>
        <v>0</v>
      </c>
      <c r="C2025">
        <f t="shared" si="281"/>
        <v>0</v>
      </c>
      <c r="D2025">
        <f t="shared" si="279"/>
        <v>0</v>
      </c>
      <c r="E2025">
        <f t="shared" si="282"/>
        <v>1</v>
      </c>
      <c r="F2025">
        <f t="shared" si="283"/>
        <v>0</v>
      </c>
      <c r="G2025">
        <f t="shared" si="284"/>
        <v>0</v>
      </c>
      <c r="H2025">
        <f t="shared" si="285"/>
        <v>0</v>
      </c>
      <c r="I2025">
        <f t="shared" si="286"/>
        <v>0</v>
      </c>
      <c r="J2025">
        <f t="shared" si="287"/>
        <v>0</v>
      </c>
    </row>
    <row r="2026" spans="1:10" x14ac:dyDescent="0.3">
      <c r="A2026" s="2">
        <v>309</v>
      </c>
      <c r="B2026">
        <f t="shared" si="280"/>
        <v>0</v>
      </c>
      <c r="C2026">
        <f t="shared" si="281"/>
        <v>0</v>
      </c>
      <c r="D2026">
        <f t="shared" si="279"/>
        <v>0</v>
      </c>
      <c r="E2026">
        <f t="shared" si="282"/>
        <v>1</v>
      </c>
      <c r="F2026">
        <f t="shared" si="283"/>
        <v>0</v>
      </c>
      <c r="G2026">
        <f t="shared" si="284"/>
        <v>0</v>
      </c>
      <c r="H2026">
        <f t="shared" si="285"/>
        <v>0</v>
      </c>
      <c r="I2026">
        <f t="shared" si="286"/>
        <v>0</v>
      </c>
      <c r="J2026">
        <f t="shared" si="287"/>
        <v>0</v>
      </c>
    </row>
    <row r="2027" spans="1:10" x14ac:dyDescent="0.3">
      <c r="A2027" s="2">
        <v>310</v>
      </c>
      <c r="B2027">
        <f t="shared" si="280"/>
        <v>0</v>
      </c>
      <c r="C2027">
        <f t="shared" si="281"/>
        <v>0</v>
      </c>
      <c r="D2027">
        <f t="shared" si="279"/>
        <v>0</v>
      </c>
      <c r="E2027">
        <f t="shared" si="282"/>
        <v>1</v>
      </c>
      <c r="F2027">
        <f t="shared" si="283"/>
        <v>0</v>
      </c>
      <c r="G2027">
        <f t="shared" si="284"/>
        <v>0</v>
      </c>
      <c r="H2027">
        <f t="shared" si="285"/>
        <v>0</v>
      </c>
      <c r="I2027">
        <f t="shared" si="286"/>
        <v>0</v>
      </c>
      <c r="J2027">
        <f t="shared" si="287"/>
        <v>0</v>
      </c>
    </row>
    <row r="2028" spans="1:10" x14ac:dyDescent="0.3">
      <c r="A2028" s="2">
        <v>310</v>
      </c>
      <c r="B2028">
        <f t="shared" si="280"/>
        <v>0</v>
      </c>
      <c r="C2028">
        <f t="shared" si="281"/>
        <v>0</v>
      </c>
      <c r="D2028">
        <f t="shared" si="279"/>
        <v>0</v>
      </c>
      <c r="E2028">
        <f t="shared" si="282"/>
        <v>1</v>
      </c>
      <c r="F2028">
        <f t="shared" si="283"/>
        <v>0</v>
      </c>
      <c r="G2028">
        <f t="shared" si="284"/>
        <v>0</v>
      </c>
      <c r="H2028">
        <f t="shared" si="285"/>
        <v>0</v>
      </c>
      <c r="I2028">
        <f t="shared" si="286"/>
        <v>0</v>
      </c>
      <c r="J2028">
        <f t="shared" si="287"/>
        <v>0</v>
      </c>
    </row>
    <row r="2029" spans="1:10" x14ac:dyDescent="0.3">
      <c r="A2029" s="2">
        <v>310</v>
      </c>
      <c r="B2029">
        <f t="shared" si="280"/>
        <v>0</v>
      </c>
      <c r="C2029">
        <f t="shared" si="281"/>
        <v>0</v>
      </c>
      <c r="D2029">
        <f t="shared" si="279"/>
        <v>0</v>
      </c>
      <c r="E2029">
        <f t="shared" si="282"/>
        <v>1</v>
      </c>
      <c r="F2029">
        <f t="shared" si="283"/>
        <v>0</v>
      </c>
      <c r="G2029">
        <f t="shared" si="284"/>
        <v>0</v>
      </c>
      <c r="H2029">
        <f t="shared" si="285"/>
        <v>0</v>
      </c>
      <c r="I2029">
        <f t="shared" si="286"/>
        <v>0</v>
      </c>
      <c r="J2029">
        <f t="shared" si="287"/>
        <v>0</v>
      </c>
    </row>
    <row r="2030" spans="1:10" x14ac:dyDescent="0.3">
      <c r="A2030" s="2">
        <v>310</v>
      </c>
      <c r="B2030">
        <f t="shared" si="280"/>
        <v>0</v>
      </c>
      <c r="C2030">
        <f t="shared" si="281"/>
        <v>0</v>
      </c>
      <c r="D2030">
        <f t="shared" si="279"/>
        <v>0</v>
      </c>
      <c r="E2030">
        <f t="shared" si="282"/>
        <v>1</v>
      </c>
      <c r="F2030">
        <f t="shared" si="283"/>
        <v>0</v>
      </c>
      <c r="G2030">
        <f t="shared" si="284"/>
        <v>0</v>
      </c>
      <c r="H2030">
        <f t="shared" si="285"/>
        <v>0</v>
      </c>
      <c r="I2030">
        <f t="shared" si="286"/>
        <v>0</v>
      </c>
      <c r="J2030">
        <f t="shared" si="287"/>
        <v>0</v>
      </c>
    </row>
    <row r="2031" spans="1:10" x14ac:dyDescent="0.3">
      <c r="A2031" s="2">
        <v>310</v>
      </c>
      <c r="B2031">
        <f t="shared" si="280"/>
        <v>0</v>
      </c>
      <c r="C2031">
        <f t="shared" si="281"/>
        <v>0</v>
      </c>
      <c r="D2031">
        <f t="shared" si="279"/>
        <v>0</v>
      </c>
      <c r="E2031">
        <f t="shared" si="282"/>
        <v>1</v>
      </c>
      <c r="F2031">
        <f t="shared" si="283"/>
        <v>0</v>
      </c>
      <c r="G2031">
        <f t="shared" si="284"/>
        <v>0</v>
      </c>
      <c r="H2031">
        <f t="shared" si="285"/>
        <v>0</v>
      </c>
      <c r="I2031">
        <f t="shared" si="286"/>
        <v>0</v>
      </c>
      <c r="J2031">
        <f t="shared" si="287"/>
        <v>0</v>
      </c>
    </row>
    <row r="2032" spans="1:10" x14ac:dyDescent="0.3">
      <c r="A2032" s="2">
        <v>311</v>
      </c>
      <c r="B2032">
        <f t="shared" si="280"/>
        <v>0</v>
      </c>
      <c r="C2032">
        <f t="shared" si="281"/>
        <v>0</v>
      </c>
      <c r="D2032">
        <f t="shared" si="279"/>
        <v>0</v>
      </c>
      <c r="E2032">
        <f t="shared" si="282"/>
        <v>1</v>
      </c>
      <c r="F2032">
        <f t="shared" si="283"/>
        <v>0</v>
      </c>
      <c r="G2032">
        <f t="shared" si="284"/>
        <v>0</v>
      </c>
      <c r="H2032">
        <f t="shared" si="285"/>
        <v>0</v>
      </c>
      <c r="I2032">
        <f t="shared" si="286"/>
        <v>0</v>
      </c>
      <c r="J2032">
        <f t="shared" si="287"/>
        <v>0</v>
      </c>
    </row>
    <row r="2033" spans="1:10" x14ac:dyDescent="0.3">
      <c r="A2033" s="2">
        <v>311</v>
      </c>
      <c r="B2033">
        <f t="shared" si="280"/>
        <v>0</v>
      </c>
      <c r="C2033">
        <f t="shared" si="281"/>
        <v>0</v>
      </c>
      <c r="D2033">
        <f t="shared" si="279"/>
        <v>0</v>
      </c>
      <c r="E2033">
        <f t="shared" si="282"/>
        <v>1</v>
      </c>
      <c r="F2033">
        <f t="shared" si="283"/>
        <v>0</v>
      </c>
      <c r="G2033">
        <f t="shared" si="284"/>
        <v>0</v>
      </c>
      <c r="H2033">
        <f t="shared" si="285"/>
        <v>0</v>
      </c>
      <c r="I2033">
        <f t="shared" si="286"/>
        <v>0</v>
      </c>
      <c r="J2033">
        <f t="shared" si="287"/>
        <v>0</v>
      </c>
    </row>
    <row r="2034" spans="1:10" x14ac:dyDescent="0.3">
      <c r="A2034" s="2">
        <v>311</v>
      </c>
      <c r="B2034">
        <f t="shared" si="280"/>
        <v>0</v>
      </c>
      <c r="C2034">
        <f t="shared" si="281"/>
        <v>0</v>
      </c>
      <c r="D2034">
        <f t="shared" si="279"/>
        <v>0</v>
      </c>
      <c r="E2034">
        <f t="shared" si="282"/>
        <v>1</v>
      </c>
      <c r="F2034">
        <f t="shared" si="283"/>
        <v>0</v>
      </c>
      <c r="G2034">
        <f t="shared" si="284"/>
        <v>0</v>
      </c>
      <c r="H2034">
        <f t="shared" si="285"/>
        <v>0</v>
      </c>
      <c r="I2034">
        <f t="shared" si="286"/>
        <v>0</v>
      </c>
      <c r="J2034">
        <f t="shared" si="287"/>
        <v>0</v>
      </c>
    </row>
    <row r="2035" spans="1:10" x14ac:dyDescent="0.3">
      <c r="A2035" s="2">
        <v>311</v>
      </c>
      <c r="B2035">
        <f t="shared" si="280"/>
        <v>0</v>
      </c>
      <c r="C2035">
        <f t="shared" si="281"/>
        <v>0</v>
      </c>
      <c r="D2035">
        <f t="shared" si="279"/>
        <v>0</v>
      </c>
      <c r="E2035">
        <f t="shared" si="282"/>
        <v>1</v>
      </c>
      <c r="F2035">
        <f t="shared" si="283"/>
        <v>0</v>
      </c>
      <c r="G2035">
        <f t="shared" si="284"/>
        <v>0</v>
      </c>
      <c r="H2035">
        <f t="shared" si="285"/>
        <v>0</v>
      </c>
      <c r="I2035">
        <f t="shared" si="286"/>
        <v>0</v>
      </c>
      <c r="J2035">
        <f t="shared" si="287"/>
        <v>0</v>
      </c>
    </row>
    <row r="2036" spans="1:10" x14ac:dyDescent="0.3">
      <c r="A2036" s="2">
        <v>312</v>
      </c>
      <c r="B2036">
        <f t="shared" si="280"/>
        <v>0</v>
      </c>
      <c r="C2036">
        <f t="shared" si="281"/>
        <v>0</v>
      </c>
      <c r="D2036">
        <f t="shared" si="279"/>
        <v>0</v>
      </c>
      <c r="E2036">
        <f t="shared" si="282"/>
        <v>1</v>
      </c>
      <c r="F2036">
        <f t="shared" si="283"/>
        <v>0</v>
      </c>
      <c r="G2036">
        <f t="shared" si="284"/>
        <v>0</v>
      </c>
      <c r="H2036">
        <f t="shared" si="285"/>
        <v>0</v>
      </c>
      <c r="I2036">
        <f t="shared" si="286"/>
        <v>0</v>
      </c>
      <c r="J2036">
        <f t="shared" si="287"/>
        <v>0</v>
      </c>
    </row>
    <row r="2037" spans="1:10" x14ac:dyDescent="0.3">
      <c r="A2037" s="2">
        <v>312</v>
      </c>
      <c r="B2037">
        <f t="shared" si="280"/>
        <v>0</v>
      </c>
      <c r="C2037">
        <f t="shared" si="281"/>
        <v>0</v>
      </c>
      <c r="D2037">
        <f t="shared" si="279"/>
        <v>0</v>
      </c>
      <c r="E2037">
        <f t="shared" si="282"/>
        <v>1</v>
      </c>
      <c r="F2037">
        <f t="shared" si="283"/>
        <v>0</v>
      </c>
      <c r="G2037">
        <f t="shared" si="284"/>
        <v>0</v>
      </c>
      <c r="H2037">
        <f t="shared" si="285"/>
        <v>0</v>
      </c>
      <c r="I2037">
        <f t="shared" si="286"/>
        <v>0</v>
      </c>
      <c r="J2037">
        <f t="shared" si="287"/>
        <v>0</v>
      </c>
    </row>
    <row r="2038" spans="1:10" x14ac:dyDescent="0.3">
      <c r="A2038" s="2">
        <v>312</v>
      </c>
      <c r="B2038">
        <f t="shared" si="280"/>
        <v>0</v>
      </c>
      <c r="C2038">
        <f t="shared" si="281"/>
        <v>0</v>
      </c>
      <c r="D2038">
        <f t="shared" si="279"/>
        <v>0</v>
      </c>
      <c r="E2038">
        <f t="shared" si="282"/>
        <v>1</v>
      </c>
      <c r="F2038">
        <f t="shared" si="283"/>
        <v>0</v>
      </c>
      <c r="G2038">
        <f t="shared" si="284"/>
        <v>0</v>
      </c>
      <c r="H2038">
        <f t="shared" si="285"/>
        <v>0</v>
      </c>
      <c r="I2038">
        <f t="shared" si="286"/>
        <v>0</v>
      </c>
      <c r="J2038">
        <f t="shared" si="287"/>
        <v>0</v>
      </c>
    </row>
    <row r="2039" spans="1:10" x14ac:dyDescent="0.3">
      <c r="A2039" s="2">
        <v>312</v>
      </c>
      <c r="B2039">
        <f t="shared" si="280"/>
        <v>0</v>
      </c>
      <c r="C2039">
        <f t="shared" si="281"/>
        <v>0</v>
      </c>
      <c r="D2039">
        <f t="shared" si="279"/>
        <v>0</v>
      </c>
      <c r="E2039">
        <f t="shared" si="282"/>
        <v>1</v>
      </c>
      <c r="F2039">
        <f t="shared" si="283"/>
        <v>0</v>
      </c>
      <c r="G2039">
        <f t="shared" si="284"/>
        <v>0</v>
      </c>
      <c r="H2039">
        <f t="shared" si="285"/>
        <v>0</v>
      </c>
      <c r="I2039">
        <f t="shared" si="286"/>
        <v>0</v>
      </c>
      <c r="J2039">
        <f t="shared" si="287"/>
        <v>0</v>
      </c>
    </row>
    <row r="2040" spans="1:10" x14ac:dyDescent="0.3">
      <c r="A2040" s="2">
        <v>312</v>
      </c>
      <c r="B2040">
        <f t="shared" si="280"/>
        <v>0</v>
      </c>
      <c r="C2040">
        <f t="shared" si="281"/>
        <v>0</v>
      </c>
      <c r="D2040">
        <f t="shared" si="279"/>
        <v>0</v>
      </c>
      <c r="E2040">
        <f t="shared" si="282"/>
        <v>1</v>
      </c>
      <c r="F2040">
        <f t="shared" si="283"/>
        <v>0</v>
      </c>
      <c r="G2040">
        <f t="shared" si="284"/>
        <v>0</v>
      </c>
      <c r="H2040">
        <f t="shared" si="285"/>
        <v>0</v>
      </c>
      <c r="I2040">
        <f t="shared" si="286"/>
        <v>0</v>
      </c>
      <c r="J2040">
        <f t="shared" si="287"/>
        <v>0</v>
      </c>
    </row>
    <row r="2041" spans="1:10" x14ac:dyDescent="0.3">
      <c r="A2041" s="2">
        <v>312</v>
      </c>
      <c r="B2041">
        <f t="shared" si="280"/>
        <v>0</v>
      </c>
      <c r="C2041">
        <f t="shared" si="281"/>
        <v>0</v>
      </c>
      <c r="D2041">
        <f t="shared" si="279"/>
        <v>0</v>
      </c>
      <c r="E2041">
        <f t="shared" si="282"/>
        <v>1</v>
      </c>
      <c r="F2041">
        <f t="shared" si="283"/>
        <v>0</v>
      </c>
      <c r="G2041">
        <f t="shared" si="284"/>
        <v>0</v>
      </c>
      <c r="H2041">
        <f t="shared" si="285"/>
        <v>0</v>
      </c>
      <c r="I2041">
        <f t="shared" si="286"/>
        <v>0</v>
      </c>
      <c r="J2041">
        <f t="shared" si="287"/>
        <v>0</v>
      </c>
    </row>
    <row r="2042" spans="1:10" x14ac:dyDescent="0.3">
      <c r="A2042" s="2">
        <v>312</v>
      </c>
      <c r="B2042">
        <f t="shared" si="280"/>
        <v>0</v>
      </c>
      <c r="C2042">
        <f t="shared" si="281"/>
        <v>0</v>
      </c>
      <c r="D2042">
        <f t="shared" si="279"/>
        <v>0</v>
      </c>
      <c r="E2042">
        <f t="shared" si="282"/>
        <v>1</v>
      </c>
      <c r="F2042">
        <f t="shared" si="283"/>
        <v>0</v>
      </c>
      <c r="G2042">
        <f t="shared" si="284"/>
        <v>0</v>
      </c>
      <c r="H2042">
        <f t="shared" si="285"/>
        <v>0</v>
      </c>
      <c r="I2042">
        <f t="shared" si="286"/>
        <v>0</v>
      </c>
      <c r="J2042">
        <f t="shared" si="287"/>
        <v>0</v>
      </c>
    </row>
    <row r="2043" spans="1:10" x14ac:dyDescent="0.3">
      <c r="A2043" s="2">
        <v>313</v>
      </c>
      <c r="B2043">
        <f t="shared" si="280"/>
        <v>0</v>
      </c>
      <c r="C2043">
        <f t="shared" si="281"/>
        <v>0</v>
      </c>
      <c r="D2043">
        <f t="shared" si="279"/>
        <v>0</v>
      </c>
      <c r="E2043">
        <f t="shared" si="282"/>
        <v>1</v>
      </c>
      <c r="F2043">
        <f t="shared" si="283"/>
        <v>0</v>
      </c>
      <c r="G2043">
        <f t="shared" si="284"/>
        <v>0</v>
      </c>
      <c r="H2043">
        <f t="shared" si="285"/>
        <v>0</v>
      </c>
      <c r="I2043">
        <f t="shared" si="286"/>
        <v>0</v>
      </c>
      <c r="J2043">
        <f t="shared" si="287"/>
        <v>0</v>
      </c>
    </row>
    <row r="2044" spans="1:10" x14ac:dyDescent="0.3">
      <c r="A2044" s="2">
        <v>313</v>
      </c>
      <c r="B2044">
        <f t="shared" si="280"/>
        <v>0</v>
      </c>
      <c r="C2044">
        <f t="shared" si="281"/>
        <v>0</v>
      </c>
      <c r="D2044">
        <f t="shared" si="279"/>
        <v>0</v>
      </c>
      <c r="E2044">
        <f t="shared" si="282"/>
        <v>1</v>
      </c>
      <c r="F2044">
        <f t="shared" si="283"/>
        <v>0</v>
      </c>
      <c r="G2044">
        <f t="shared" si="284"/>
        <v>0</v>
      </c>
      <c r="H2044">
        <f t="shared" si="285"/>
        <v>0</v>
      </c>
      <c r="I2044">
        <f t="shared" si="286"/>
        <v>0</v>
      </c>
      <c r="J2044">
        <f t="shared" si="287"/>
        <v>0</v>
      </c>
    </row>
    <row r="2045" spans="1:10" x14ac:dyDescent="0.3">
      <c r="A2045" s="2">
        <v>313</v>
      </c>
      <c r="B2045">
        <f t="shared" si="280"/>
        <v>0</v>
      </c>
      <c r="C2045">
        <f t="shared" si="281"/>
        <v>0</v>
      </c>
      <c r="D2045">
        <f t="shared" si="279"/>
        <v>0</v>
      </c>
      <c r="E2045">
        <f t="shared" si="282"/>
        <v>1</v>
      </c>
      <c r="F2045">
        <f t="shared" si="283"/>
        <v>0</v>
      </c>
      <c r="G2045">
        <f t="shared" si="284"/>
        <v>0</v>
      </c>
      <c r="H2045">
        <f t="shared" si="285"/>
        <v>0</v>
      </c>
      <c r="I2045">
        <f t="shared" si="286"/>
        <v>0</v>
      </c>
      <c r="J2045">
        <f t="shared" si="287"/>
        <v>0</v>
      </c>
    </row>
    <row r="2046" spans="1:10" x14ac:dyDescent="0.3">
      <c r="A2046" s="2">
        <v>313</v>
      </c>
      <c r="B2046">
        <f t="shared" si="280"/>
        <v>0</v>
      </c>
      <c r="C2046">
        <f t="shared" si="281"/>
        <v>0</v>
      </c>
      <c r="D2046">
        <f t="shared" si="279"/>
        <v>0</v>
      </c>
      <c r="E2046">
        <f t="shared" si="282"/>
        <v>1</v>
      </c>
      <c r="F2046">
        <f t="shared" si="283"/>
        <v>0</v>
      </c>
      <c r="G2046">
        <f t="shared" si="284"/>
        <v>0</v>
      </c>
      <c r="H2046">
        <f t="shared" si="285"/>
        <v>0</v>
      </c>
      <c r="I2046">
        <f t="shared" si="286"/>
        <v>0</v>
      </c>
      <c r="J2046">
        <f t="shared" si="287"/>
        <v>0</v>
      </c>
    </row>
    <row r="2047" spans="1:10" x14ac:dyDescent="0.3">
      <c r="A2047" s="2">
        <v>313</v>
      </c>
      <c r="B2047">
        <f t="shared" si="280"/>
        <v>0</v>
      </c>
      <c r="C2047">
        <f t="shared" si="281"/>
        <v>0</v>
      </c>
      <c r="D2047">
        <f t="shared" si="279"/>
        <v>0</v>
      </c>
      <c r="E2047">
        <f t="shared" si="282"/>
        <v>1</v>
      </c>
      <c r="F2047">
        <f t="shared" si="283"/>
        <v>0</v>
      </c>
      <c r="G2047">
        <f t="shared" si="284"/>
        <v>0</v>
      </c>
      <c r="H2047">
        <f t="shared" si="285"/>
        <v>0</v>
      </c>
      <c r="I2047">
        <f t="shared" si="286"/>
        <v>0</v>
      </c>
      <c r="J2047">
        <f t="shared" si="287"/>
        <v>0</v>
      </c>
    </row>
    <row r="2048" spans="1:10" x14ac:dyDescent="0.3">
      <c r="A2048" s="2">
        <v>313</v>
      </c>
      <c r="B2048">
        <f t="shared" si="280"/>
        <v>0</v>
      </c>
      <c r="C2048">
        <f t="shared" si="281"/>
        <v>0</v>
      </c>
      <c r="D2048">
        <f t="shared" si="279"/>
        <v>0</v>
      </c>
      <c r="E2048">
        <f t="shared" si="282"/>
        <v>1</v>
      </c>
      <c r="F2048">
        <f t="shared" si="283"/>
        <v>0</v>
      </c>
      <c r="G2048">
        <f t="shared" si="284"/>
        <v>0</v>
      </c>
      <c r="H2048">
        <f t="shared" si="285"/>
        <v>0</v>
      </c>
      <c r="I2048">
        <f t="shared" si="286"/>
        <v>0</v>
      </c>
      <c r="J2048">
        <f t="shared" si="287"/>
        <v>0</v>
      </c>
    </row>
    <row r="2049" spans="1:10" x14ac:dyDescent="0.3">
      <c r="A2049" s="2">
        <v>313</v>
      </c>
      <c r="B2049">
        <f t="shared" si="280"/>
        <v>0</v>
      </c>
      <c r="C2049">
        <f t="shared" si="281"/>
        <v>0</v>
      </c>
      <c r="D2049">
        <f t="shared" ref="D2049:D2112" si="288" xml:space="preserve"> IF(AND(100&lt;A2049, A2049&lt;301), 1, 0)</f>
        <v>0</v>
      </c>
      <c r="E2049">
        <f t="shared" si="282"/>
        <v>1</v>
      </c>
      <c r="F2049">
        <f t="shared" si="283"/>
        <v>0</v>
      </c>
      <c r="G2049">
        <f t="shared" si="284"/>
        <v>0</v>
      </c>
      <c r="H2049">
        <f t="shared" si="285"/>
        <v>0</v>
      </c>
      <c r="I2049">
        <f t="shared" si="286"/>
        <v>0</v>
      </c>
      <c r="J2049">
        <f t="shared" si="287"/>
        <v>0</v>
      </c>
    </row>
    <row r="2050" spans="1:10" x14ac:dyDescent="0.3">
      <c r="A2050" s="2">
        <v>313</v>
      </c>
      <c r="B2050">
        <f t="shared" ref="B2050:B2113" si="289" xml:space="preserve"> IF(A2050&lt;51, 1, 0)</f>
        <v>0</v>
      </c>
      <c r="C2050">
        <f t="shared" ref="C2050:C2113" si="290" xml:space="preserve"> IF(AND(50&lt;A2050, A2050&lt;101), 1, 0)</f>
        <v>0</v>
      </c>
      <c r="D2050">
        <f t="shared" si="288"/>
        <v>0</v>
      </c>
      <c r="E2050">
        <f t="shared" ref="E2050:E2113" si="291" xml:space="preserve"> IF(AND(300&lt;A2050, A2050&lt;501), 1, 0)</f>
        <v>1</v>
      </c>
      <c r="F2050">
        <f t="shared" ref="F2050:F2113" si="292" xml:space="preserve"> IF(AND(500&lt;A2050, A2050&lt;701), 1, 0)</f>
        <v>0</v>
      </c>
      <c r="G2050">
        <f t="shared" ref="G2050:G2113" si="293" xml:space="preserve"> IF(AND(700&lt;A2050, A2050&lt;901), 1, 0)</f>
        <v>0</v>
      </c>
      <c r="H2050">
        <f t="shared" ref="H2050:H2113" si="294" xml:space="preserve"> IF(AND(900&lt;A2050, A2050&lt;1101), 1, 0)</f>
        <v>0</v>
      </c>
      <c r="I2050">
        <f t="shared" ref="I2050:I2113" si="295" xml:space="preserve"> IF(AND(1100&lt;A2050, A2050&lt;2000), 1, 0)</f>
        <v>0</v>
      </c>
      <c r="J2050">
        <f t="shared" ref="J2050:J2113" si="296" xml:space="preserve"> IF(AND(2000&lt;A2050, A2050&lt;4000), 1, 0)</f>
        <v>0</v>
      </c>
    </row>
    <row r="2051" spans="1:10" x14ac:dyDescent="0.3">
      <c r="A2051" s="2">
        <v>313</v>
      </c>
      <c r="B2051">
        <f t="shared" si="289"/>
        <v>0</v>
      </c>
      <c r="C2051">
        <f t="shared" si="290"/>
        <v>0</v>
      </c>
      <c r="D2051">
        <f t="shared" si="288"/>
        <v>0</v>
      </c>
      <c r="E2051">
        <f t="shared" si="291"/>
        <v>1</v>
      </c>
      <c r="F2051">
        <f t="shared" si="292"/>
        <v>0</v>
      </c>
      <c r="G2051">
        <f t="shared" si="293"/>
        <v>0</v>
      </c>
      <c r="H2051">
        <f t="shared" si="294"/>
        <v>0</v>
      </c>
      <c r="I2051">
        <f t="shared" si="295"/>
        <v>0</v>
      </c>
      <c r="J2051">
        <f t="shared" si="296"/>
        <v>0</v>
      </c>
    </row>
    <row r="2052" spans="1:10" x14ac:dyDescent="0.3">
      <c r="A2052" s="2">
        <v>313</v>
      </c>
      <c r="B2052">
        <f t="shared" si="289"/>
        <v>0</v>
      </c>
      <c r="C2052">
        <f t="shared" si="290"/>
        <v>0</v>
      </c>
      <c r="D2052">
        <f t="shared" si="288"/>
        <v>0</v>
      </c>
      <c r="E2052">
        <f t="shared" si="291"/>
        <v>1</v>
      </c>
      <c r="F2052">
        <f t="shared" si="292"/>
        <v>0</v>
      </c>
      <c r="G2052">
        <f t="shared" si="293"/>
        <v>0</v>
      </c>
      <c r="H2052">
        <f t="shared" si="294"/>
        <v>0</v>
      </c>
      <c r="I2052">
        <f t="shared" si="295"/>
        <v>0</v>
      </c>
      <c r="J2052">
        <f t="shared" si="296"/>
        <v>0</v>
      </c>
    </row>
    <row r="2053" spans="1:10" x14ac:dyDescent="0.3">
      <c r="A2053" s="2">
        <v>313</v>
      </c>
      <c r="B2053">
        <f t="shared" si="289"/>
        <v>0</v>
      </c>
      <c r="C2053">
        <f t="shared" si="290"/>
        <v>0</v>
      </c>
      <c r="D2053">
        <f t="shared" si="288"/>
        <v>0</v>
      </c>
      <c r="E2053">
        <f t="shared" si="291"/>
        <v>1</v>
      </c>
      <c r="F2053">
        <f t="shared" si="292"/>
        <v>0</v>
      </c>
      <c r="G2053">
        <f t="shared" si="293"/>
        <v>0</v>
      </c>
      <c r="H2053">
        <f t="shared" si="294"/>
        <v>0</v>
      </c>
      <c r="I2053">
        <f t="shared" si="295"/>
        <v>0</v>
      </c>
      <c r="J2053">
        <f t="shared" si="296"/>
        <v>0</v>
      </c>
    </row>
    <row r="2054" spans="1:10" x14ac:dyDescent="0.3">
      <c r="A2054" s="2">
        <v>313</v>
      </c>
      <c r="B2054">
        <f t="shared" si="289"/>
        <v>0</v>
      </c>
      <c r="C2054">
        <f t="shared" si="290"/>
        <v>0</v>
      </c>
      <c r="D2054">
        <f t="shared" si="288"/>
        <v>0</v>
      </c>
      <c r="E2054">
        <f t="shared" si="291"/>
        <v>1</v>
      </c>
      <c r="F2054">
        <f t="shared" si="292"/>
        <v>0</v>
      </c>
      <c r="G2054">
        <f t="shared" si="293"/>
        <v>0</v>
      </c>
      <c r="H2054">
        <f t="shared" si="294"/>
        <v>0</v>
      </c>
      <c r="I2054">
        <f t="shared" si="295"/>
        <v>0</v>
      </c>
      <c r="J2054">
        <f t="shared" si="296"/>
        <v>0</v>
      </c>
    </row>
    <row r="2055" spans="1:10" x14ac:dyDescent="0.3">
      <c r="A2055" s="2">
        <v>313</v>
      </c>
      <c r="B2055">
        <f t="shared" si="289"/>
        <v>0</v>
      </c>
      <c r="C2055">
        <f t="shared" si="290"/>
        <v>0</v>
      </c>
      <c r="D2055">
        <f t="shared" si="288"/>
        <v>0</v>
      </c>
      <c r="E2055">
        <f t="shared" si="291"/>
        <v>1</v>
      </c>
      <c r="F2055">
        <f t="shared" si="292"/>
        <v>0</v>
      </c>
      <c r="G2055">
        <f t="shared" si="293"/>
        <v>0</v>
      </c>
      <c r="H2055">
        <f t="shared" si="294"/>
        <v>0</v>
      </c>
      <c r="I2055">
        <f t="shared" si="295"/>
        <v>0</v>
      </c>
      <c r="J2055">
        <f t="shared" si="296"/>
        <v>0</v>
      </c>
    </row>
    <row r="2056" spans="1:10" x14ac:dyDescent="0.3">
      <c r="A2056" s="2">
        <v>314</v>
      </c>
      <c r="B2056">
        <f t="shared" si="289"/>
        <v>0</v>
      </c>
      <c r="C2056">
        <f t="shared" si="290"/>
        <v>0</v>
      </c>
      <c r="D2056">
        <f t="shared" si="288"/>
        <v>0</v>
      </c>
      <c r="E2056">
        <f t="shared" si="291"/>
        <v>1</v>
      </c>
      <c r="F2056">
        <f t="shared" si="292"/>
        <v>0</v>
      </c>
      <c r="G2056">
        <f t="shared" si="293"/>
        <v>0</v>
      </c>
      <c r="H2056">
        <f t="shared" si="294"/>
        <v>0</v>
      </c>
      <c r="I2056">
        <f t="shared" si="295"/>
        <v>0</v>
      </c>
      <c r="J2056">
        <f t="shared" si="296"/>
        <v>0</v>
      </c>
    </row>
    <row r="2057" spans="1:10" x14ac:dyDescent="0.3">
      <c r="A2057" s="2">
        <v>314</v>
      </c>
      <c r="B2057">
        <f t="shared" si="289"/>
        <v>0</v>
      </c>
      <c r="C2057">
        <f t="shared" si="290"/>
        <v>0</v>
      </c>
      <c r="D2057">
        <f t="shared" si="288"/>
        <v>0</v>
      </c>
      <c r="E2057">
        <f t="shared" si="291"/>
        <v>1</v>
      </c>
      <c r="F2057">
        <f t="shared" si="292"/>
        <v>0</v>
      </c>
      <c r="G2057">
        <f t="shared" si="293"/>
        <v>0</v>
      </c>
      <c r="H2057">
        <f t="shared" si="294"/>
        <v>0</v>
      </c>
      <c r="I2057">
        <f t="shared" si="295"/>
        <v>0</v>
      </c>
      <c r="J2057">
        <f t="shared" si="296"/>
        <v>0</v>
      </c>
    </row>
    <row r="2058" spans="1:10" x14ac:dyDescent="0.3">
      <c r="A2058" s="2">
        <v>314</v>
      </c>
      <c r="B2058">
        <f t="shared" si="289"/>
        <v>0</v>
      </c>
      <c r="C2058">
        <f t="shared" si="290"/>
        <v>0</v>
      </c>
      <c r="D2058">
        <f t="shared" si="288"/>
        <v>0</v>
      </c>
      <c r="E2058">
        <f t="shared" si="291"/>
        <v>1</v>
      </c>
      <c r="F2058">
        <f t="shared" si="292"/>
        <v>0</v>
      </c>
      <c r="G2058">
        <f t="shared" si="293"/>
        <v>0</v>
      </c>
      <c r="H2058">
        <f t="shared" si="294"/>
        <v>0</v>
      </c>
      <c r="I2058">
        <f t="shared" si="295"/>
        <v>0</v>
      </c>
      <c r="J2058">
        <f t="shared" si="296"/>
        <v>0</v>
      </c>
    </row>
    <row r="2059" spans="1:10" x14ac:dyDescent="0.3">
      <c r="A2059" s="2">
        <v>314</v>
      </c>
      <c r="B2059">
        <f t="shared" si="289"/>
        <v>0</v>
      </c>
      <c r="C2059">
        <f t="shared" si="290"/>
        <v>0</v>
      </c>
      <c r="D2059">
        <f t="shared" si="288"/>
        <v>0</v>
      </c>
      <c r="E2059">
        <f t="shared" si="291"/>
        <v>1</v>
      </c>
      <c r="F2059">
        <f t="shared" si="292"/>
        <v>0</v>
      </c>
      <c r="G2059">
        <f t="shared" si="293"/>
        <v>0</v>
      </c>
      <c r="H2059">
        <f t="shared" si="294"/>
        <v>0</v>
      </c>
      <c r="I2059">
        <f t="shared" si="295"/>
        <v>0</v>
      </c>
      <c r="J2059">
        <f t="shared" si="296"/>
        <v>0</v>
      </c>
    </row>
    <row r="2060" spans="1:10" x14ac:dyDescent="0.3">
      <c r="A2060" s="2">
        <v>314</v>
      </c>
      <c r="B2060">
        <f t="shared" si="289"/>
        <v>0</v>
      </c>
      <c r="C2060">
        <f t="shared" si="290"/>
        <v>0</v>
      </c>
      <c r="D2060">
        <f t="shared" si="288"/>
        <v>0</v>
      </c>
      <c r="E2060">
        <f t="shared" si="291"/>
        <v>1</v>
      </c>
      <c r="F2060">
        <f t="shared" si="292"/>
        <v>0</v>
      </c>
      <c r="G2060">
        <f t="shared" si="293"/>
        <v>0</v>
      </c>
      <c r="H2060">
        <f t="shared" si="294"/>
        <v>0</v>
      </c>
      <c r="I2060">
        <f t="shared" si="295"/>
        <v>0</v>
      </c>
      <c r="J2060">
        <f t="shared" si="296"/>
        <v>0</v>
      </c>
    </row>
    <row r="2061" spans="1:10" x14ac:dyDescent="0.3">
      <c r="A2061" s="2">
        <v>314</v>
      </c>
      <c r="B2061">
        <f t="shared" si="289"/>
        <v>0</v>
      </c>
      <c r="C2061">
        <f t="shared" si="290"/>
        <v>0</v>
      </c>
      <c r="D2061">
        <f t="shared" si="288"/>
        <v>0</v>
      </c>
      <c r="E2061">
        <f t="shared" si="291"/>
        <v>1</v>
      </c>
      <c r="F2061">
        <f t="shared" si="292"/>
        <v>0</v>
      </c>
      <c r="G2061">
        <f t="shared" si="293"/>
        <v>0</v>
      </c>
      <c r="H2061">
        <f t="shared" si="294"/>
        <v>0</v>
      </c>
      <c r="I2061">
        <f t="shared" si="295"/>
        <v>0</v>
      </c>
      <c r="J2061">
        <f t="shared" si="296"/>
        <v>0</v>
      </c>
    </row>
    <row r="2062" spans="1:10" x14ac:dyDescent="0.3">
      <c r="A2062" s="2">
        <v>315</v>
      </c>
      <c r="B2062">
        <f t="shared" si="289"/>
        <v>0</v>
      </c>
      <c r="C2062">
        <f t="shared" si="290"/>
        <v>0</v>
      </c>
      <c r="D2062">
        <f t="shared" si="288"/>
        <v>0</v>
      </c>
      <c r="E2062">
        <f t="shared" si="291"/>
        <v>1</v>
      </c>
      <c r="F2062">
        <f t="shared" si="292"/>
        <v>0</v>
      </c>
      <c r="G2062">
        <f t="shared" si="293"/>
        <v>0</v>
      </c>
      <c r="H2062">
        <f t="shared" si="294"/>
        <v>0</v>
      </c>
      <c r="I2062">
        <f t="shared" si="295"/>
        <v>0</v>
      </c>
      <c r="J2062">
        <f t="shared" si="296"/>
        <v>0</v>
      </c>
    </row>
    <row r="2063" spans="1:10" x14ac:dyDescent="0.3">
      <c r="A2063" s="2">
        <v>315</v>
      </c>
      <c r="B2063">
        <f t="shared" si="289"/>
        <v>0</v>
      </c>
      <c r="C2063">
        <f t="shared" si="290"/>
        <v>0</v>
      </c>
      <c r="D2063">
        <f t="shared" si="288"/>
        <v>0</v>
      </c>
      <c r="E2063">
        <f t="shared" si="291"/>
        <v>1</v>
      </c>
      <c r="F2063">
        <f t="shared" si="292"/>
        <v>0</v>
      </c>
      <c r="G2063">
        <f t="shared" si="293"/>
        <v>0</v>
      </c>
      <c r="H2063">
        <f t="shared" si="294"/>
        <v>0</v>
      </c>
      <c r="I2063">
        <f t="shared" si="295"/>
        <v>0</v>
      </c>
      <c r="J2063">
        <f t="shared" si="296"/>
        <v>0</v>
      </c>
    </row>
    <row r="2064" spans="1:10" x14ac:dyDescent="0.3">
      <c r="A2064" s="2">
        <v>315</v>
      </c>
      <c r="B2064">
        <f t="shared" si="289"/>
        <v>0</v>
      </c>
      <c r="C2064">
        <f t="shared" si="290"/>
        <v>0</v>
      </c>
      <c r="D2064">
        <f t="shared" si="288"/>
        <v>0</v>
      </c>
      <c r="E2064">
        <f t="shared" si="291"/>
        <v>1</v>
      </c>
      <c r="F2064">
        <f t="shared" si="292"/>
        <v>0</v>
      </c>
      <c r="G2064">
        <f t="shared" si="293"/>
        <v>0</v>
      </c>
      <c r="H2064">
        <f t="shared" si="294"/>
        <v>0</v>
      </c>
      <c r="I2064">
        <f t="shared" si="295"/>
        <v>0</v>
      </c>
      <c r="J2064">
        <f t="shared" si="296"/>
        <v>0</v>
      </c>
    </row>
    <row r="2065" spans="1:10" x14ac:dyDescent="0.3">
      <c r="A2065" s="2">
        <v>315</v>
      </c>
      <c r="B2065">
        <f t="shared" si="289"/>
        <v>0</v>
      </c>
      <c r="C2065">
        <f t="shared" si="290"/>
        <v>0</v>
      </c>
      <c r="D2065">
        <f t="shared" si="288"/>
        <v>0</v>
      </c>
      <c r="E2065">
        <f t="shared" si="291"/>
        <v>1</v>
      </c>
      <c r="F2065">
        <f t="shared" si="292"/>
        <v>0</v>
      </c>
      <c r="G2065">
        <f t="shared" si="293"/>
        <v>0</v>
      </c>
      <c r="H2065">
        <f t="shared" si="294"/>
        <v>0</v>
      </c>
      <c r="I2065">
        <f t="shared" si="295"/>
        <v>0</v>
      </c>
      <c r="J2065">
        <f t="shared" si="296"/>
        <v>0</v>
      </c>
    </row>
    <row r="2066" spans="1:10" x14ac:dyDescent="0.3">
      <c r="A2066" s="2">
        <v>316</v>
      </c>
      <c r="B2066">
        <f t="shared" si="289"/>
        <v>0</v>
      </c>
      <c r="C2066">
        <f t="shared" si="290"/>
        <v>0</v>
      </c>
      <c r="D2066">
        <f t="shared" si="288"/>
        <v>0</v>
      </c>
      <c r="E2066">
        <f t="shared" si="291"/>
        <v>1</v>
      </c>
      <c r="F2066">
        <f t="shared" si="292"/>
        <v>0</v>
      </c>
      <c r="G2066">
        <f t="shared" si="293"/>
        <v>0</v>
      </c>
      <c r="H2066">
        <f t="shared" si="294"/>
        <v>0</v>
      </c>
      <c r="I2066">
        <f t="shared" si="295"/>
        <v>0</v>
      </c>
      <c r="J2066">
        <f t="shared" si="296"/>
        <v>0</v>
      </c>
    </row>
    <row r="2067" spans="1:10" x14ac:dyDescent="0.3">
      <c r="A2067" s="2">
        <v>316</v>
      </c>
      <c r="B2067">
        <f t="shared" si="289"/>
        <v>0</v>
      </c>
      <c r="C2067">
        <f t="shared" si="290"/>
        <v>0</v>
      </c>
      <c r="D2067">
        <f t="shared" si="288"/>
        <v>0</v>
      </c>
      <c r="E2067">
        <f t="shared" si="291"/>
        <v>1</v>
      </c>
      <c r="F2067">
        <f t="shared" si="292"/>
        <v>0</v>
      </c>
      <c r="G2067">
        <f t="shared" si="293"/>
        <v>0</v>
      </c>
      <c r="H2067">
        <f t="shared" si="294"/>
        <v>0</v>
      </c>
      <c r="I2067">
        <f t="shared" si="295"/>
        <v>0</v>
      </c>
      <c r="J2067">
        <f t="shared" si="296"/>
        <v>0</v>
      </c>
    </row>
    <row r="2068" spans="1:10" x14ac:dyDescent="0.3">
      <c r="A2068" s="2">
        <v>316</v>
      </c>
      <c r="B2068">
        <f t="shared" si="289"/>
        <v>0</v>
      </c>
      <c r="C2068">
        <f t="shared" si="290"/>
        <v>0</v>
      </c>
      <c r="D2068">
        <f t="shared" si="288"/>
        <v>0</v>
      </c>
      <c r="E2068">
        <f t="shared" si="291"/>
        <v>1</v>
      </c>
      <c r="F2068">
        <f t="shared" si="292"/>
        <v>0</v>
      </c>
      <c r="G2068">
        <f t="shared" si="293"/>
        <v>0</v>
      </c>
      <c r="H2068">
        <f t="shared" si="294"/>
        <v>0</v>
      </c>
      <c r="I2068">
        <f t="shared" si="295"/>
        <v>0</v>
      </c>
      <c r="J2068">
        <f t="shared" si="296"/>
        <v>0</v>
      </c>
    </row>
    <row r="2069" spans="1:10" x14ac:dyDescent="0.3">
      <c r="A2069" s="2">
        <v>316</v>
      </c>
      <c r="B2069">
        <f t="shared" si="289"/>
        <v>0</v>
      </c>
      <c r="C2069">
        <f t="shared" si="290"/>
        <v>0</v>
      </c>
      <c r="D2069">
        <f t="shared" si="288"/>
        <v>0</v>
      </c>
      <c r="E2069">
        <f t="shared" si="291"/>
        <v>1</v>
      </c>
      <c r="F2069">
        <f t="shared" si="292"/>
        <v>0</v>
      </c>
      <c r="G2069">
        <f t="shared" si="293"/>
        <v>0</v>
      </c>
      <c r="H2069">
        <f t="shared" si="294"/>
        <v>0</v>
      </c>
      <c r="I2069">
        <f t="shared" si="295"/>
        <v>0</v>
      </c>
      <c r="J2069">
        <f t="shared" si="296"/>
        <v>0</v>
      </c>
    </row>
    <row r="2070" spans="1:10" x14ac:dyDescent="0.3">
      <c r="A2070" s="2">
        <v>316</v>
      </c>
      <c r="B2070">
        <f t="shared" si="289"/>
        <v>0</v>
      </c>
      <c r="C2070">
        <f t="shared" si="290"/>
        <v>0</v>
      </c>
      <c r="D2070">
        <f t="shared" si="288"/>
        <v>0</v>
      </c>
      <c r="E2070">
        <f t="shared" si="291"/>
        <v>1</v>
      </c>
      <c r="F2070">
        <f t="shared" si="292"/>
        <v>0</v>
      </c>
      <c r="G2070">
        <f t="shared" si="293"/>
        <v>0</v>
      </c>
      <c r="H2070">
        <f t="shared" si="294"/>
        <v>0</v>
      </c>
      <c r="I2070">
        <f t="shared" si="295"/>
        <v>0</v>
      </c>
      <c r="J2070">
        <f t="shared" si="296"/>
        <v>0</v>
      </c>
    </row>
    <row r="2071" spans="1:10" x14ac:dyDescent="0.3">
      <c r="A2071" s="2">
        <v>316</v>
      </c>
      <c r="B2071">
        <f t="shared" si="289"/>
        <v>0</v>
      </c>
      <c r="C2071">
        <f t="shared" si="290"/>
        <v>0</v>
      </c>
      <c r="D2071">
        <f t="shared" si="288"/>
        <v>0</v>
      </c>
      <c r="E2071">
        <f t="shared" si="291"/>
        <v>1</v>
      </c>
      <c r="F2071">
        <f t="shared" si="292"/>
        <v>0</v>
      </c>
      <c r="G2071">
        <f t="shared" si="293"/>
        <v>0</v>
      </c>
      <c r="H2071">
        <f t="shared" si="294"/>
        <v>0</v>
      </c>
      <c r="I2071">
        <f t="shared" si="295"/>
        <v>0</v>
      </c>
      <c r="J2071">
        <f t="shared" si="296"/>
        <v>0</v>
      </c>
    </row>
    <row r="2072" spans="1:10" x14ac:dyDescent="0.3">
      <c r="A2072" s="2">
        <v>316</v>
      </c>
      <c r="B2072">
        <f t="shared" si="289"/>
        <v>0</v>
      </c>
      <c r="C2072">
        <f t="shared" si="290"/>
        <v>0</v>
      </c>
      <c r="D2072">
        <f t="shared" si="288"/>
        <v>0</v>
      </c>
      <c r="E2072">
        <f t="shared" si="291"/>
        <v>1</v>
      </c>
      <c r="F2072">
        <f t="shared" si="292"/>
        <v>0</v>
      </c>
      <c r="G2072">
        <f t="shared" si="293"/>
        <v>0</v>
      </c>
      <c r="H2072">
        <f t="shared" si="294"/>
        <v>0</v>
      </c>
      <c r="I2072">
        <f t="shared" si="295"/>
        <v>0</v>
      </c>
      <c r="J2072">
        <f t="shared" si="296"/>
        <v>0</v>
      </c>
    </row>
    <row r="2073" spans="1:10" x14ac:dyDescent="0.3">
      <c r="A2073" s="2">
        <v>316</v>
      </c>
      <c r="B2073">
        <f t="shared" si="289"/>
        <v>0</v>
      </c>
      <c r="C2073">
        <f t="shared" si="290"/>
        <v>0</v>
      </c>
      <c r="D2073">
        <f t="shared" si="288"/>
        <v>0</v>
      </c>
      <c r="E2073">
        <f t="shared" si="291"/>
        <v>1</v>
      </c>
      <c r="F2073">
        <f t="shared" si="292"/>
        <v>0</v>
      </c>
      <c r="G2073">
        <f t="shared" si="293"/>
        <v>0</v>
      </c>
      <c r="H2073">
        <f t="shared" si="294"/>
        <v>0</v>
      </c>
      <c r="I2073">
        <f t="shared" si="295"/>
        <v>0</v>
      </c>
      <c r="J2073">
        <f t="shared" si="296"/>
        <v>0</v>
      </c>
    </row>
    <row r="2074" spans="1:10" x14ac:dyDescent="0.3">
      <c r="A2074" s="2">
        <v>317</v>
      </c>
      <c r="B2074">
        <f t="shared" si="289"/>
        <v>0</v>
      </c>
      <c r="C2074">
        <f t="shared" si="290"/>
        <v>0</v>
      </c>
      <c r="D2074">
        <f t="shared" si="288"/>
        <v>0</v>
      </c>
      <c r="E2074">
        <f t="shared" si="291"/>
        <v>1</v>
      </c>
      <c r="F2074">
        <f t="shared" si="292"/>
        <v>0</v>
      </c>
      <c r="G2074">
        <f t="shared" si="293"/>
        <v>0</v>
      </c>
      <c r="H2074">
        <f t="shared" si="294"/>
        <v>0</v>
      </c>
      <c r="I2074">
        <f t="shared" si="295"/>
        <v>0</v>
      </c>
      <c r="J2074">
        <f t="shared" si="296"/>
        <v>0</v>
      </c>
    </row>
    <row r="2075" spans="1:10" x14ac:dyDescent="0.3">
      <c r="A2075" s="2">
        <v>317</v>
      </c>
      <c r="B2075">
        <f t="shared" si="289"/>
        <v>0</v>
      </c>
      <c r="C2075">
        <f t="shared" si="290"/>
        <v>0</v>
      </c>
      <c r="D2075">
        <f t="shared" si="288"/>
        <v>0</v>
      </c>
      <c r="E2075">
        <f t="shared" si="291"/>
        <v>1</v>
      </c>
      <c r="F2075">
        <f t="shared" si="292"/>
        <v>0</v>
      </c>
      <c r="G2075">
        <f t="shared" si="293"/>
        <v>0</v>
      </c>
      <c r="H2075">
        <f t="shared" si="294"/>
        <v>0</v>
      </c>
      <c r="I2075">
        <f t="shared" si="295"/>
        <v>0</v>
      </c>
      <c r="J2075">
        <f t="shared" si="296"/>
        <v>0</v>
      </c>
    </row>
    <row r="2076" spans="1:10" x14ac:dyDescent="0.3">
      <c r="A2076" s="2">
        <v>317</v>
      </c>
      <c r="B2076">
        <f t="shared" si="289"/>
        <v>0</v>
      </c>
      <c r="C2076">
        <f t="shared" si="290"/>
        <v>0</v>
      </c>
      <c r="D2076">
        <f t="shared" si="288"/>
        <v>0</v>
      </c>
      <c r="E2076">
        <f t="shared" si="291"/>
        <v>1</v>
      </c>
      <c r="F2076">
        <f t="shared" si="292"/>
        <v>0</v>
      </c>
      <c r="G2076">
        <f t="shared" si="293"/>
        <v>0</v>
      </c>
      <c r="H2076">
        <f t="shared" si="294"/>
        <v>0</v>
      </c>
      <c r="I2076">
        <f t="shared" si="295"/>
        <v>0</v>
      </c>
      <c r="J2076">
        <f t="shared" si="296"/>
        <v>0</v>
      </c>
    </row>
    <row r="2077" spans="1:10" x14ac:dyDescent="0.3">
      <c r="A2077" s="2">
        <v>317</v>
      </c>
      <c r="B2077">
        <f t="shared" si="289"/>
        <v>0</v>
      </c>
      <c r="C2077">
        <f t="shared" si="290"/>
        <v>0</v>
      </c>
      <c r="D2077">
        <f t="shared" si="288"/>
        <v>0</v>
      </c>
      <c r="E2077">
        <f t="shared" si="291"/>
        <v>1</v>
      </c>
      <c r="F2077">
        <f t="shared" si="292"/>
        <v>0</v>
      </c>
      <c r="G2077">
        <f t="shared" si="293"/>
        <v>0</v>
      </c>
      <c r="H2077">
        <f t="shared" si="294"/>
        <v>0</v>
      </c>
      <c r="I2077">
        <f t="shared" si="295"/>
        <v>0</v>
      </c>
      <c r="J2077">
        <f t="shared" si="296"/>
        <v>0</v>
      </c>
    </row>
    <row r="2078" spans="1:10" x14ac:dyDescent="0.3">
      <c r="A2078" s="2">
        <v>317</v>
      </c>
      <c r="B2078">
        <f t="shared" si="289"/>
        <v>0</v>
      </c>
      <c r="C2078">
        <f t="shared" si="290"/>
        <v>0</v>
      </c>
      <c r="D2078">
        <f t="shared" si="288"/>
        <v>0</v>
      </c>
      <c r="E2078">
        <f t="shared" si="291"/>
        <v>1</v>
      </c>
      <c r="F2078">
        <f t="shared" si="292"/>
        <v>0</v>
      </c>
      <c r="G2078">
        <f t="shared" si="293"/>
        <v>0</v>
      </c>
      <c r="H2078">
        <f t="shared" si="294"/>
        <v>0</v>
      </c>
      <c r="I2078">
        <f t="shared" si="295"/>
        <v>0</v>
      </c>
      <c r="J2078">
        <f t="shared" si="296"/>
        <v>0</v>
      </c>
    </row>
    <row r="2079" spans="1:10" x14ac:dyDescent="0.3">
      <c r="A2079" s="2">
        <v>317</v>
      </c>
      <c r="B2079">
        <f t="shared" si="289"/>
        <v>0</v>
      </c>
      <c r="C2079">
        <f t="shared" si="290"/>
        <v>0</v>
      </c>
      <c r="D2079">
        <f t="shared" si="288"/>
        <v>0</v>
      </c>
      <c r="E2079">
        <f t="shared" si="291"/>
        <v>1</v>
      </c>
      <c r="F2079">
        <f t="shared" si="292"/>
        <v>0</v>
      </c>
      <c r="G2079">
        <f t="shared" si="293"/>
        <v>0</v>
      </c>
      <c r="H2079">
        <f t="shared" si="294"/>
        <v>0</v>
      </c>
      <c r="I2079">
        <f t="shared" si="295"/>
        <v>0</v>
      </c>
      <c r="J2079">
        <f t="shared" si="296"/>
        <v>0</v>
      </c>
    </row>
    <row r="2080" spans="1:10" x14ac:dyDescent="0.3">
      <c r="A2080" s="2">
        <v>318</v>
      </c>
      <c r="B2080">
        <f t="shared" si="289"/>
        <v>0</v>
      </c>
      <c r="C2080">
        <f t="shared" si="290"/>
        <v>0</v>
      </c>
      <c r="D2080">
        <f t="shared" si="288"/>
        <v>0</v>
      </c>
      <c r="E2080">
        <f t="shared" si="291"/>
        <v>1</v>
      </c>
      <c r="F2080">
        <f t="shared" si="292"/>
        <v>0</v>
      </c>
      <c r="G2080">
        <f t="shared" si="293"/>
        <v>0</v>
      </c>
      <c r="H2080">
        <f t="shared" si="294"/>
        <v>0</v>
      </c>
      <c r="I2080">
        <f t="shared" si="295"/>
        <v>0</v>
      </c>
      <c r="J2080">
        <f t="shared" si="296"/>
        <v>0</v>
      </c>
    </row>
    <row r="2081" spans="1:10" x14ac:dyDescent="0.3">
      <c r="A2081" s="2">
        <v>318</v>
      </c>
      <c r="B2081">
        <f t="shared" si="289"/>
        <v>0</v>
      </c>
      <c r="C2081">
        <f t="shared" si="290"/>
        <v>0</v>
      </c>
      <c r="D2081">
        <f t="shared" si="288"/>
        <v>0</v>
      </c>
      <c r="E2081">
        <f t="shared" si="291"/>
        <v>1</v>
      </c>
      <c r="F2081">
        <f t="shared" si="292"/>
        <v>0</v>
      </c>
      <c r="G2081">
        <f t="shared" si="293"/>
        <v>0</v>
      </c>
      <c r="H2081">
        <f t="shared" si="294"/>
        <v>0</v>
      </c>
      <c r="I2081">
        <f t="shared" si="295"/>
        <v>0</v>
      </c>
      <c r="J2081">
        <f t="shared" si="296"/>
        <v>0</v>
      </c>
    </row>
    <row r="2082" spans="1:10" x14ac:dyDescent="0.3">
      <c r="A2082" s="2">
        <v>318</v>
      </c>
      <c r="B2082">
        <f t="shared" si="289"/>
        <v>0</v>
      </c>
      <c r="C2082">
        <f t="shared" si="290"/>
        <v>0</v>
      </c>
      <c r="D2082">
        <f t="shared" si="288"/>
        <v>0</v>
      </c>
      <c r="E2082">
        <f t="shared" si="291"/>
        <v>1</v>
      </c>
      <c r="F2082">
        <f t="shared" si="292"/>
        <v>0</v>
      </c>
      <c r="G2082">
        <f t="shared" si="293"/>
        <v>0</v>
      </c>
      <c r="H2082">
        <f t="shared" si="294"/>
        <v>0</v>
      </c>
      <c r="I2082">
        <f t="shared" si="295"/>
        <v>0</v>
      </c>
      <c r="J2082">
        <f t="shared" si="296"/>
        <v>0</v>
      </c>
    </row>
    <row r="2083" spans="1:10" x14ac:dyDescent="0.3">
      <c r="A2083" s="2">
        <v>318</v>
      </c>
      <c r="B2083">
        <f t="shared" si="289"/>
        <v>0</v>
      </c>
      <c r="C2083">
        <f t="shared" si="290"/>
        <v>0</v>
      </c>
      <c r="D2083">
        <f t="shared" si="288"/>
        <v>0</v>
      </c>
      <c r="E2083">
        <f t="shared" si="291"/>
        <v>1</v>
      </c>
      <c r="F2083">
        <f t="shared" si="292"/>
        <v>0</v>
      </c>
      <c r="G2083">
        <f t="shared" si="293"/>
        <v>0</v>
      </c>
      <c r="H2083">
        <f t="shared" si="294"/>
        <v>0</v>
      </c>
      <c r="I2083">
        <f t="shared" si="295"/>
        <v>0</v>
      </c>
      <c r="J2083">
        <f t="shared" si="296"/>
        <v>0</v>
      </c>
    </row>
    <row r="2084" spans="1:10" x14ac:dyDescent="0.3">
      <c r="A2084" s="2">
        <v>318</v>
      </c>
      <c r="B2084">
        <f t="shared" si="289"/>
        <v>0</v>
      </c>
      <c r="C2084">
        <f t="shared" si="290"/>
        <v>0</v>
      </c>
      <c r="D2084">
        <f t="shared" si="288"/>
        <v>0</v>
      </c>
      <c r="E2084">
        <f t="shared" si="291"/>
        <v>1</v>
      </c>
      <c r="F2084">
        <f t="shared" si="292"/>
        <v>0</v>
      </c>
      <c r="G2084">
        <f t="shared" si="293"/>
        <v>0</v>
      </c>
      <c r="H2084">
        <f t="shared" si="294"/>
        <v>0</v>
      </c>
      <c r="I2084">
        <f t="shared" si="295"/>
        <v>0</v>
      </c>
      <c r="J2084">
        <f t="shared" si="296"/>
        <v>0</v>
      </c>
    </row>
    <row r="2085" spans="1:10" x14ac:dyDescent="0.3">
      <c r="A2085" s="2">
        <v>319</v>
      </c>
      <c r="B2085">
        <f t="shared" si="289"/>
        <v>0</v>
      </c>
      <c r="C2085">
        <f t="shared" si="290"/>
        <v>0</v>
      </c>
      <c r="D2085">
        <f t="shared" si="288"/>
        <v>0</v>
      </c>
      <c r="E2085">
        <f t="shared" si="291"/>
        <v>1</v>
      </c>
      <c r="F2085">
        <f t="shared" si="292"/>
        <v>0</v>
      </c>
      <c r="G2085">
        <f t="shared" si="293"/>
        <v>0</v>
      </c>
      <c r="H2085">
        <f t="shared" si="294"/>
        <v>0</v>
      </c>
      <c r="I2085">
        <f t="shared" si="295"/>
        <v>0</v>
      </c>
      <c r="J2085">
        <f t="shared" si="296"/>
        <v>0</v>
      </c>
    </row>
    <row r="2086" spans="1:10" x14ac:dyDescent="0.3">
      <c r="A2086" s="2">
        <v>319</v>
      </c>
      <c r="B2086">
        <f t="shared" si="289"/>
        <v>0</v>
      </c>
      <c r="C2086">
        <f t="shared" si="290"/>
        <v>0</v>
      </c>
      <c r="D2086">
        <f t="shared" si="288"/>
        <v>0</v>
      </c>
      <c r="E2086">
        <f t="shared" si="291"/>
        <v>1</v>
      </c>
      <c r="F2086">
        <f t="shared" si="292"/>
        <v>0</v>
      </c>
      <c r="G2086">
        <f t="shared" si="293"/>
        <v>0</v>
      </c>
      <c r="H2086">
        <f t="shared" si="294"/>
        <v>0</v>
      </c>
      <c r="I2086">
        <f t="shared" si="295"/>
        <v>0</v>
      </c>
      <c r="J2086">
        <f t="shared" si="296"/>
        <v>0</v>
      </c>
    </row>
    <row r="2087" spans="1:10" x14ac:dyDescent="0.3">
      <c r="A2087" s="2">
        <v>319</v>
      </c>
      <c r="B2087">
        <f t="shared" si="289"/>
        <v>0</v>
      </c>
      <c r="C2087">
        <f t="shared" si="290"/>
        <v>0</v>
      </c>
      <c r="D2087">
        <f t="shared" si="288"/>
        <v>0</v>
      </c>
      <c r="E2087">
        <f t="shared" si="291"/>
        <v>1</v>
      </c>
      <c r="F2087">
        <f t="shared" si="292"/>
        <v>0</v>
      </c>
      <c r="G2087">
        <f t="shared" si="293"/>
        <v>0</v>
      </c>
      <c r="H2087">
        <f t="shared" si="294"/>
        <v>0</v>
      </c>
      <c r="I2087">
        <f t="shared" si="295"/>
        <v>0</v>
      </c>
      <c r="J2087">
        <f t="shared" si="296"/>
        <v>0</v>
      </c>
    </row>
    <row r="2088" spans="1:10" x14ac:dyDescent="0.3">
      <c r="A2088" s="2">
        <v>319</v>
      </c>
      <c r="B2088">
        <f t="shared" si="289"/>
        <v>0</v>
      </c>
      <c r="C2088">
        <f t="shared" si="290"/>
        <v>0</v>
      </c>
      <c r="D2088">
        <f t="shared" si="288"/>
        <v>0</v>
      </c>
      <c r="E2088">
        <f t="shared" si="291"/>
        <v>1</v>
      </c>
      <c r="F2088">
        <f t="shared" si="292"/>
        <v>0</v>
      </c>
      <c r="G2088">
        <f t="shared" si="293"/>
        <v>0</v>
      </c>
      <c r="H2088">
        <f t="shared" si="294"/>
        <v>0</v>
      </c>
      <c r="I2088">
        <f t="shared" si="295"/>
        <v>0</v>
      </c>
      <c r="J2088">
        <f t="shared" si="296"/>
        <v>0</v>
      </c>
    </row>
    <row r="2089" spans="1:10" x14ac:dyDescent="0.3">
      <c r="A2089" s="2">
        <v>320</v>
      </c>
      <c r="B2089">
        <f t="shared" si="289"/>
        <v>0</v>
      </c>
      <c r="C2089">
        <f t="shared" si="290"/>
        <v>0</v>
      </c>
      <c r="D2089">
        <f t="shared" si="288"/>
        <v>0</v>
      </c>
      <c r="E2089">
        <f t="shared" si="291"/>
        <v>1</v>
      </c>
      <c r="F2089">
        <f t="shared" si="292"/>
        <v>0</v>
      </c>
      <c r="G2089">
        <f t="shared" si="293"/>
        <v>0</v>
      </c>
      <c r="H2089">
        <f t="shared" si="294"/>
        <v>0</v>
      </c>
      <c r="I2089">
        <f t="shared" si="295"/>
        <v>0</v>
      </c>
      <c r="J2089">
        <f t="shared" si="296"/>
        <v>0</v>
      </c>
    </row>
    <row r="2090" spans="1:10" x14ac:dyDescent="0.3">
      <c r="A2090" s="2">
        <v>320</v>
      </c>
      <c r="B2090">
        <f t="shared" si="289"/>
        <v>0</v>
      </c>
      <c r="C2090">
        <f t="shared" si="290"/>
        <v>0</v>
      </c>
      <c r="D2090">
        <f t="shared" si="288"/>
        <v>0</v>
      </c>
      <c r="E2090">
        <f t="shared" si="291"/>
        <v>1</v>
      </c>
      <c r="F2090">
        <f t="shared" si="292"/>
        <v>0</v>
      </c>
      <c r="G2090">
        <f t="shared" si="293"/>
        <v>0</v>
      </c>
      <c r="H2090">
        <f t="shared" si="294"/>
        <v>0</v>
      </c>
      <c r="I2090">
        <f t="shared" si="295"/>
        <v>0</v>
      </c>
      <c r="J2090">
        <f t="shared" si="296"/>
        <v>0</v>
      </c>
    </row>
    <row r="2091" spans="1:10" x14ac:dyDescent="0.3">
      <c r="A2091" s="2">
        <v>320</v>
      </c>
      <c r="B2091">
        <f t="shared" si="289"/>
        <v>0</v>
      </c>
      <c r="C2091">
        <f t="shared" si="290"/>
        <v>0</v>
      </c>
      <c r="D2091">
        <f t="shared" si="288"/>
        <v>0</v>
      </c>
      <c r="E2091">
        <f t="shared" si="291"/>
        <v>1</v>
      </c>
      <c r="F2091">
        <f t="shared" si="292"/>
        <v>0</v>
      </c>
      <c r="G2091">
        <f t="shared" si="293"/>
        <v>0</v>
      </c>
      <c r="H2091">
        <f t="shared" si="294"/>
        <v>0</v>
      </c>
      <c r="I2091">
        <f t="shared" si="295"/>
        <v>0</v>
      </c>
      <c r="J2091">
        <f t="shared" si="296"/>
        <v>0</v>
      </c>
    </row>
    <row r="2092" spans="1:10" x14ac:dyDescent="0.3">
      <c r="A2092" s="2">
        <v>320</v>
      </c>
      <c r="B2092">
        <f t="shared" si="289"/>
        <v>0</v>
      </c>
      <c r="C2092">
        <f t="shared" si="290"/>
        <v>0</v>
      </c>
      <c r="D2092">
        <f t="shared" si="288"/>
        <v>0</v>
      </c>
      <c r="E2092">
        <f t="shared" si="291"/>
        <v>1</v>
      </c>
      <c r="F2092">
        <f t="shared" si="292"/>
        <v>0</v>
      </c>
      <c r="G2092">
        <f t="shared" si="293"/>
        <v>0</v>
      </c>
      <c r="H2092">
        <f t="shared" si="294"/>
        <v>0</v>
      </c>
      <c r="I2092">
        <f t="shared" si="295"/>
        <v>0</v>
      </c>
      <c r="J2092">
        <f t="shared" si="296"/>
        <v>0</v>
      </c>
    </row>
    <row r="2093" spans="1:10" x14ac:dyDescent="0.3">
      <c r="A2093" s="2">
        <v>320</v>
      </c>
      <c r="B2093">
        <f t="shared" si="289"/>
        <v>0</v>
      </c>
      <c r="C2093">
        <f t="shared" si="290"/>
        <v>0</v>
      </c>
      <c r="D2093">
        <f t="shared" si="288"/>
        <v>0</v>
      </c>
      <c r="E2093">
        <f t="shared" si="291"/>
        <v>1</v>
      </c>
      <c r="F2093">
        <f t="shared" si="292"/>
        <v>0</v>
      </c>
      <c r="G2093">
        <f t="shared" si="293"/>
        <v>0</v>
      </c>
      <c r="H2093">
        <f t="shared" si="294"/>
        <v>0</v>
      </c>
      <c r="I2093">
        <f t="shared" si="295"/>
        <v>0</v>
      </c>
      <c r="J2093">
        <f t="shared" si="296"/>
        <v>0</v>
      </c>
    </row>
    <row r="2094" spans="1:10" x14ac:dyDescent="0.3">
      <c r="A2094" s="2">
        <v>320</v>
      </c>
      <c r="B2094">
        <f t="shared" si="289"/>
        <v>0</v>
      </c>
      <c r="C2094">
        <f t="shared" si="290"/>
        <v>0</v>
      </c>
      <c r="D2094">
        <f t="shared" si="288"/>
        <v>0</v>
      </c>
      <c r="E2094">
        <f t="shared" si="291"/>
        <v>1</v>
      </c>
      <c r="F2094">
        <f t="shared" si="292"/>
        <v>0</v>
      </c>
      <c r="G2094">
        <f t="shared" si="293"/>
        <v>0</v>
      </c>
      <c r="H2094">
        <f t="shared" si="294"/>
        <v>0</v>
      </c>
      <c r="I2094">
        <f t="shared" si="295"/>
        <v>0</v>
      </c>
      <c r="J2094">
        <f t="shared" si="296"/>
        <v>0</v>
      </c>
    </row>
    <row r="2095" spans="1:10" x14ac:dyDescent="0.3">
      <c r="A2095" s="2">
        <v>321</v>
      </c>
      <c r="B2095">
        <f t="shared" si="289"/>
        <v>0</v>
      </c>
      <c r="C2095">
        <f t="shared" si="290"/>
        <v>0</v>
      </c>
      <c r="D2095">
        <f t="shared" si="288"/>
        <v>0</v>
      </c>
      <c r="E2095">
        <f t="shared" si="291"/>
        <v>1</v>
      </c>
      <c r="F2095">
        <f t="shared" si="292"/>
        <v>0</v>
      </c>
      <c r="G2095">
        <f t="shared" si="293"/>
        <v>0</v>
      </c>
      <c r="H2095">
        <f t="shared" si="294"/>
        <v>0</v>
      </c>
      <c r="I2095">
        <f t="shared" si="295"/>
        <v>0</v>
      </c>
      <c r="J2095">
        <f t="shared" si="296"/>
        <v>0</v>
      </c>
    </row>
    <row r="2096" spans="1:10" x14ac:dyDescent="0.3">
      <c r="A2096" s="2">
        <v>321</v>
      </c>
      <c r="B2096">
        <f t="shared" si="289"/>
        <v>0</v>
      </c>
      <c r="C2096">
        <f t="shared" si="290"/>
        <v>0</v>
      </c>
      <c r="D2096">
        <f t="shared" si="288"/>
        <v>0</v>
      </c>
      <c r="E2096">
        <f t="shared" si="291"/>
        <v>1</v>
      </c>
      <c r="F2096">
        <f t="shared" si="292"/>
        <v>0</v>
      </c>
      <c r="G2096">
        <f t="shared" si="293"/>
        <v>0</v>
      </c>
      <c r="H2096">
        <f t="shared" si="294"/>
        <v>0</v>
      </c>
      <c r="I2096">
        <f t="shared" si="295"/>
        <v>0</v>
      </c>
      <c r="J2096">
        <f t="shared" si="296"/>
        <v>0</v>
      </c>
    </row>
    <row r="2097" spans="1:10" x14ac:dyDescent="0.3">
      <c r="A2097" s="2">
        <v>321</v>
      </c>
      <c r="B2097">
        <f t="shared" si="289"/>
        <v>0</v>
      </c>
      <c r="C2097">
        <f t="shared" si="290"/>
        <v>0</v>
      </c>
      <c r="D2097">
        <f t="shared" si="288"/>
        <v>0</v>
      </c>
      <c r="E2097">
        <f t="shared" si="291"/>
        <v>1</v>
      </c>
      <c r="F2097">
        <f t="shared" si="292"/>
        <v>0</v>
      </c>
      <c r="G2097">
        <f t="shared" si="293"/>
        <v>0</v>
      </c>
      <c r="H2097">
        <f t="shared" si="294"/>
        <v>0</v>
      </c>
      <c r="I2097">
        <f t="shared" si="295"/>
        <v>0</v>
      </c>
      <c r="J2097">
        <f t="shared" si="296"/>
        <v>0</v>
      </c>
    </row>
    <row r="2098" spans="1:10" x14ac:dyDescent="0.3">
      <c r="A2098" s="2">
        <v>321</v>
      </c>
      <c r="B2098">
        <f t="shared" si="289"/>
        <v>0</v>
      </c>
      <c r="C2098">
        <f t="shared" si="290"/>
        <v>0</v>
      </c>
      <c r="D2098">
        <f t="shared" si="288"/>
        <v>0</v>
      </c>
      <c r="E2098">
        <f t="shared" si="291"/>
        <v>1</v>
      </c>
      <c r="F2098">
        <f t="shared" si="292"/>
        <v>0</v>
      </c>
      <c r="G2098">
        <f t="shared" si="293"/>
        <v>0</v>
      </c>
      <c r="H2098">
        <f t="shared" si="294"/>
        <v>0</v>
      </c>
      <c r="I2098">
        <f t="shared" si="295"/>
        <v>0</v>
      </c>
      <c r="J2098">
        <f t="shared" si="296"/>
        <v>0</v>
      </c>
    </row>
    <row r="2099" spans="1:10" x14ac:dyDescent="0.3">
      <c r="A2099" s="2">
        <v>321</v>
      </c>
      <c r="B2099">
        <f t="shared" si="289"/>
        <v>0</v>
      </c>
      <c r="C2099">
        <f t="shared" si="290"/>
        <v>0</v>
      </c>
      <c r="D2099">
        <f t="shared" si="288"/>
        <v>0</v>
      </c>
      <c r="E2099">
        <f t="shared" si="291"/>
        <v>1</v>
      </c>
      <c r="F2099">
        <f t="shared" si="292"/>
        <v>0</v>
      </c>
      <c r="G2099">
        <f t="shared" si="293"/>
        <v>0</v>
      </c>
      <c r="H2099">
        <f t="shared" si="294"/>
        <v>0</v>
      </c>
      <c r="I2099">
        <f t="shared" si="295"/>
        <v>0</v>
      </c>
      <c r="J2099">
        <f t="shared" si="296"/>
        <v>0</v>
      </c>
    </row>
    <row r="2100" spans="1:10" x14ac:dyDescent="0.3">
      <c r="A2100" s="2">
        <v>322</v>
      </c>
      <c r="B2100">
        <f t="shared" si="289"/>
        <v>0</v>
      </c>
      <c r="C2100">
        <f t="shared" si="290"/>
        <v>0</v>
      </c>
      <c r="D2100">
        <f t="shared" si="288"/>
        <v>0</v>
      </c>
      <c r="E2100">
        <f t="shared" si="291"/>
        <v>1</v>
      </c>
      <c r="F2100">
        <f t="shared" si="292"/>
        <v>0</v>
      </c>
      <c r="G2100">
        <f t="shared" si="293"/>
        <v>0</v>
      </c>
      <c r="H2100">
        <f t="shared" si="294"/>
        <v>0</v>
      </c>
      <c r="I2100">
        <f t="shared" si="295"/>
        <v>0</v>
      </c>
      <c r="J2100">
        <f t="shared" si="296"/>
        <v>0</v>
      </c>
    </row>
    <row r="2101" spans="1:10" x14ac:dyDescent="0.3">
      <c r="A2101" s="2">
        <v>322</v>
      </c>
      <c r="B2101">
        <f t="shared" si="289"/>
        <v>0</v>
      </c>
      <c r="C2101">
        <f t="shared" si="290"/>
        <v>0</v>
      </c>
      <c r="D2101">
        <f t="shared" si="288"/>
        <v>0</v>
      </c>
      <c r="E2101">
        <f t="shared" si="291"/>
        <v>1</v>
      </c>
      <c r="F2101">
        <f t="shared" si="292"/>
        <v>0</v>
      </c>
      <c r="G2101">
        <f t="shared" si="293"/>
        <v>0</v>
      </c>
      <c r="H2101">
        <f t="shared" si="294"/>
        <v>0</v>
      </c>
      <c r="I2101">
        <f t="shared" si="295"/>
        <v>0</v>
      </c>
      <c r="J2101">
        <f t="shared" si="296"/>
        <v>0</v>
      </c>
    </row>
    <row r="2102" spans="1:10" x14ac:dyDescent="0.3">
      <c r="A2102" s="2">
        <v>322</v>
      </c>
      <c r="B2102">
        <f t="shared" si="289"/>
        <v>0</v>
      </c>
      <c r="C2102">
        <f t="shared" si="290"/>
        <v>0</v>
      </c>
      <c r="D2102">
        <f t="shared" si="288"/>
        <v>0</v>
      </c>
      <c r="E2102">
        <f t="shared" si="291"/>
        <v>1</v>
      </c>
      <c r="F2102">
        <f t="shared" si="292"/>
        <v>0</v>
      </c>
      <c r="G2102">
        <f t="shared" si="293"/>
        <v>0</v>
      </c>
      <c r="H2102">
        <f t="shared" si="294"/>
        <v>0</v>
      </c>
      <c r="I2102">
        <f t="shared" si="295"/>
        <v>0</v>
      </c>
      <c r="J2102">
        <f t="shared" si="296"/>
        <v>0</v>
      </c>
    </row>
    <row r="2103" spans="1:10" x14ac:dyDescent="0.3">
      <c r="A2103" s="2">
        <v>322</v>
      </c>
      <c r="B2103">
        <f t="shared" si="289"/>
        <v>0</v>
      </c>
      <c r="C2103">
        <f t="shared" si="290"/>
        <v>0</v>
      </c>
      <c r="D2103">
        <f t="shared" si="288"/>
        <v>0</v>
      </c>
      <c r="E2103">
        <f t="shared" si="291"/>
        <v>1</v>
      </c>
      <c r="F2103">
        <f t="shared" si="292"/>
        <v>0</v>
      </c>
      <c r="G2103">
        <f t="shared" si="293"/>
        <v>0</v>
      </c>
      <c r="H2103">
        <f t="shared" si="294"/>
        <v>0</v>
      </c>
      <c r="I2103">
        <f t="shared" si="295"/>
        <v>0</v>
      </c>
      <c r="J2103">
        <f t="shared" si="296"/>
        <v>0</v>
      </c>
    </row>
    <row r="2104" spans="1:10" x14ac:dyDescent="0.3">
      <c r="A2104" s="2">
        <v>322</v>
      </c>
      <c r="B2104">
        <f t="shared" si="289"/>
        <v>0</v>
      </c>
      <c r="C2104">
        <f t="shared" si="290"/>
        <v>0</v>
      </c>
      <c r="D2104">
        <f t="shared" si="288"/>
        <v>0</v>
      </c>
      <c r="E2104">
        <f t="shared" si="291"/>
        <v>1</v>
      </c>
      <c r="F2104">
        <f t="shared" si="292"/>
        <v>0</v>
      </c>
      <c r="G2104">
        <f t="shared" si="293"/>
        <v>0</v>
      </c>
      <c r="H2104">
        <f t="shared" si="294"/>
        <v>0</v>
      </c>
      <c r="I2104">
        <f t="shared" si="295"/>
        <v>0</v>
      </c>
      <c r="J2104">
        <f t="shared" si="296"/>
        <v>0</v>
      </c>
    </row>
    <row r="2105" spans="1:10" x14ac:dyDescent="0.3">
      <c r="A2105" s="2">
        <v>322</v>
      </c>
      <c r="B2105">
        <f t="shared" si="289"/>
        <v>0</v>
      </c>
      <c r="C2105">
        <f t="shared" si="290"/>
        <v>0</v>
      </c>
      <c r="D2105">
        <f t="shared" si="288"/>
        <v>0</v>
      </c>
      <c r="E2105">
        <f t="shared" si="291"/>
        <v>1</v>
      </c>
      <c r="F2105">
        <f t="shared" si="292"/>
        <v>0</v>
      </c>
      <c r="G2105">
        <f t="shared" si="293"/>
        <v>0</v>
      </c>
      <c r="H2105">
        <f t="shared" si="294"/>
        <v>0</v>
      </c>
      <c r="I2105">
        <f t="shared" si="295"/>
        <v>0</v>
      </c>
      <c r="J2105">
        <f t="shared" si="296"/>
        <v>0</v>
      </c>
    </row>
    <row r="2106" spans="1:10" x14ac:dyDescent="0.3">
      <c r="A2106" s="2">
        <v>322</v>
      </c>
      <c r="B2106">
        <f t="shared" si="289"/>
        <v>0</v>
      </c>
      <c r="C2106">
        <f t="shared" si="290"/>
        <v>0</v>
      </c>
      <c r="D2106">
        <f t="shared" si="288"/>
        <v>0</v>
      </c>
      <c r="E2106">
        <f t="shared" si="291"/>
        <v>1</v>
      </c>
      <c r="F2106">
        <f t="shared" si="292"/>
        <v>0</v>
      </c>
      <c r="G2106">
        <f t="shared" si="293"/>
        <v>0</v>
      </c>
      <c r="H2106">
        <f t="shared" si="294"/>
        <v>0</v>
      </c>
      <c r="I2106">
        <f t="shared" si="295"/>
        <v>0</v>
      </c>
      <c r="J2106">
        <f t="shared" si="296"/>
        <v>0</v>
      </c>
    </row>
    <row r="2107" spans="1:10" x14ac:dyDescent="0.3">
      <c r="A2107" s="2">
        <v>323</v>
      </c>
      <c r="B2107">
        <f t="shared" si="289"/>
        <v>0</v>
      </c>
      <c r="C2107">
        <f t="shared" si="290"/>
        <v>0</v>
      </c>
      <c r="D2107">
        <f t="shared" si="288"/>
        <v>0</v>
      </c>
      <c r="E2107">
        <f t="shared" si="291"/>
        <v>1</v>
      </c>
      <c r="F2107">
        <f t="shared" si="292"/>
        <v>0</v>
      </c>
      <c r="G2107">
        <f t="shared" si="293"/>
        <v>0</v>
      </c>
      <c r="H2107">
        <f t="shared" si="294"/>
        <v>0</v>
      </c>
      <c r="I2107">
        <f t="shared" si="295"/>
        <v>0</v>
      </c>
      <c r="J2107">
        <f t="shared" si="296"/>
        <v>0</v>
      </c>
    </row>
    <row r="2108" spans="1:10" x14ac:dyDescent="0.3">
      <c r="A2108" s="2">
        <v>323</v>
      </c>
      <c r="B2108">
        <f t="shared" si="289"/>
        <v>0</v>
      </c>
      <c r="C2108">
        <f t="shared" si="290"/>
        <v>0</v>
      </c>
      <c r="D2108">
        <f t="shared" si="288"/>
        <v>0</v>
      </c>
      <c r="E2108">
        <f t="shared" si="291"/>
        <v>1</v>
      </c>
      <c r="F2108">
        <f t="shared" si="292"/>
        <v>0</v>
      </c>
      <c r="G2108">
        <f t="shared" si="293"/>
        <v>0</v>
      </c>
      <c r="H2108">
        <f t="shared" si="294"/>
        <v>0</v>
      </c>
      <c r="I2108">
        <f t="shared" si="295"/>
        <v>0</v>
      </c>
      <c r="J2108">
        <f t="shared" si="296"/>
        <v>0</v>
      </c>
    </row>
    <row r="2109" spans="1:10" x14ac:dyDescent="0.3">
      <c r="A2109" s="2">
        <v>323</v>
      </c>
      <c r="B2109">
        <f t="shared" si="289"/>
        <v>0</v>
      </c>
      <c r="C2109">
        <f t="shared" si="290"/>
        <v>0</v>
      </c>
      <c r="D2109">
        <f t="shared" si="288"/>
        <v>0</v>
      </c>
      <c r="E2109">
        <f t="shared" si="291"/>
        <v>1</v>
      </c>
      <c r="F2109">
        <f t="shared" si="292"/>
        <v>0</v>
      </c>
      <c r="G2109">
        <f t="shared" si="293"/>
        <v>0</v>
      </c>
      <c r="H2109">
        <f t="shared" si="294"/>
        <v>0</v>
      </c>
      <c r="I2109">
        <f t="shared" si="295"/>
        <v>0</v>
      </c>
      <c r="J2109">
        <f t="shared" si="296"/>
        <v>0</v>
      </c>
    </row>
    <row r="2110" spans="1:10" x14ac:dyDescent="0.3">
      <c r="A2110" s="2">
        <v>324</v>
      </c>
      <c r="B2110">
        <f t="shared" si="289"/>
        <v>0</v>
      </c>
      <c r="C2110">
        <f t="shared" si="290"/>
        <v>0</v>
      </c>
      <c r="D2110">
        <f t="shared" si="288"/>
        <v>0</v>
      </c>
      <c r="E2110">
        <f t="shared" si="291"/>
        <v>1</v>
      </c>
      <c r="F2110">
        <f t="shared" si="292"/>
        <v>0</v>
      </c>
      <c r="G2110">
        <f t="shared" si="293"/>
        <v>0</v>
      </c>
      <c r="H2110">
        <f t="shared" si="294"/>
        <v>0</v>
      </c>
      <c r="I2110">
        <f t="shared" si="295"/>
        <v>0</v>
      </c>
      <c r="J2110">
        <f t="shared" si="296"/>
        <v>0</v>
      </c>
    </row>
    <row r="2111" spans="1:10" x14ac:dyDescent="0.3">
      <c r="A2111" s="2">
        <v>324</v>
      </c>
      <c r="B2111">
        <f t="shared" si="289"/>
        <v>0</v>
      </c>
      <c r="C2111">
        <f t="shared" si="290"/>
        <v>0</v>
      </c>
      <c r="D2111">
        <f t="shared" si="288"/>
        <v>0</v>
      </c>
      <c r="E2111">
        <f t="shared" si="291"/>
        <v>1</v>
      </c>
      <c r="F2111">
        <f t="shared" si="292"/>
        <v>0</v>
      </c>
      <c r="G2111">
        <f t="shared" si="293"/>
        <v>0</v>
      </c>
      <c r="H2111">
        <f t="shared" si="294"/>
        <v>0</v>
      </c>
      <c r="I2111">
        <f t="shared" si="295"/>
        <v>0</v>
      </c>
      <c r="J2111">
        <f t="shared" si="296"/>
        <v>0</v>
      </c>
    </row>
    <row r="2112" spans="1:10" x14ac:dyDescent="0.3">
      <c r="A2112" s="2">
        <v>325</v>
      </c>
      <c r="B2112">
        <f t="shared" si="289"/>
        <v>0</v>
      </c>
      <c r="C2112">
        <f t="shared" si="290"/>
        <v>0</v>
      </c>
      <c r="D2112">
        <f t="shared" si="288"/>
        <v>0</v>
      </c>
      <c r="E2112">
        <f t="shared" si="291"/>
        <v>1</v>
      </c>
      <c r="F2112">
        <f t="shared" si="292"/>
        <v>0</v>
      </c>
      <c r="G2112">
        <f t="shared" si="293"/>
        <v>0</v>
      </c>
      <c r="H2112">
        <f t="shared" si="294"/>
        <v>0</v>
      </c>
      <c r="I2112">
        <f t="shared" si="295"/>
        <v>0</v>
      </c>
      <c r="J2112">
        <f t="shared" si="296"/>
        <v>0</v>
      </c>
    </row>
    <row r="2113" spans="1:10" x14ac:dyDescent="0.3">
      <c r="A2113" s="2">
        <v>325</v>
      </c>
      <c r="B2113">
        <f t="shared" si="289"/>
        <v>0</v>
      </c>
      <c r="C2113">
        <f t="shared" si="290"/>
        <v>0</v>
      </c>
      <c r="D2113">
        <f t="shared" ref="D2113:D2176" si="297" xml:space="preserve"> IF(AND(100&lt;A2113, A2113&lt;301), 1, 0)</f>
        <v>0</v>
      </c>
      <c r="E2113">
        <f t="shared" si="291"/>
        <v>1</v>
      </c>
      <c r="F2113">
        <f t="shared" si="292"/>
        <v>0</v>
      </c>
      <c r="G2113">
        <f t="shared" si="293"/>
        <v>0</v>
      </c>
      <c r="H2113">
        <f t="shared" si="294"/>
        <v>0</v>
      </c>
      <c r="I2113">
        <f t="shared" si="295"/>
        <v>0</v>
      </c>
      <c r="J2113">
        <f t="shared" si="296"/>
        <v>0</v>
      </c>
    </row>
    <row r="2114" spans="1:10" x14ac:dyDescent="0.3">
      <c r="A2114" s="2">
        <v>326</v>
      </c>
      <c r="B2114">
        <f t="shared" ref="B2114:B2177" si="298" xml:space="preserve"> IF(A2114&lt;51, 1, 0)</f>
        <v>0</v>
      </c>
      <c r="C2114">
        <f t="shared" ref="C2114:C2177" si="299" xml:space="preserve"> IF(AND(50&lt;A2114, A2114&lt;101), 1, 0)</f>
        <v>0</v>
      </c>
      <c r="D2114">
        <f t="shared" si="297"/>
        <v>0</v>
      </c>
      <c r="E2114">
        <f t="shared" ref="E2114:E2177" si="300" xml:space="preserve"> IF(AND(300&lt;A2114, A2114&lt;501), 1, 0)</f>
        <v>1</v>
      </c>
      <c r="F2114">
        <f t="shared" ref="F2114:F2177" si="301" xml:space="preserve"> IF(AND(500&lt;A2114, A2114&lt;701), 1, 0)</f>
        <v>0</v>
      </c>
      <c r="G2114">
        <f t="shared" ref="G2114:G2177" si="302" xml:space="preserve"> IF(AND(700&lt;A2114, A2114&lt;901), 1, 0)</f>
        <v>0</v>
      </c>
      <c r="H2114">
        <f t="shared" ref="H2114:H2177" si="303" xml:space="preserve"> IF(AND(900&lt;A2114, A2114&lt;1101), 1, 0)</f>
        <v>0</v>
      </c>
      <c r="I2114">
        <f t="shared" ref="I2114:I2177" si="304" xml:space="preserve"> IF(AND(1100&lt;A2114, A2114&lt;2000), 1, 0)</f>
        <v>0</v>
      </c>
      <c r="J2114">
        <f t="shared" ref="J2114:J2177" si="305" xml:space="preserve"> IF(AND(2000&lt;A2114, A2114&lt;4000), 1, 0)</f>
        <v>0</v>
      </c>
    </row>
    <row r="2115" spans="1:10" x14ac:dyDescent="0.3">
      <c r="A2115" s="2">
        <v>326</v>
      </c>
      <c r="B2115">
        <f t="shared" si="298"/>
        <v>0</v>
      </c>
      <c r="C2115">
        <f t="shared" si="299"/>
        <v>0</v>
      </c>
      <c r="D2115">
        <f t="shared" si="297"/>
        <v>0</v>
      </c>
      <c r="E2115">
        <f t="shared" si="300"/>
        <v>1</v>
      </c>
      <c r="F2115">
        <f t="shared" si="301"/>
        <v>0</v>
      </c>
      <c r="G2115">
        <f t="shared" si="302"/>
        <v>0</v>
      </c>
      <c r="H2115">
        <f t="shared" si="303"/>
        <v>0</v>
      </c>
      <c r="I2115">
        <f t="shared" si="304"/>
        <v>0</v>
      </c>
      <c r="J2115">
        <f t="shared" si="305"/>
        <v>0</v>
      </c>
    </row>
    <row r="2116" spans="1:10" x14ac:dyDescent="0.3">
      <c r="A2116" s="2">
        <v>327</v>
      </c>
      <c r="B2116">
        <f t="shared" si="298"/>
        <v>0</v>
      </c>
      <c r="C2116">
        <f t="shared" si="299"/>
        <v>0</v>
      </c>
      <c r="D2116">
        <f t="shared" si="297"/>
        <v>0</v>
      </c>
      <c r="E2116">
        <f t="shared" si="300"/>
        <v>1</v>
      </c>
      <c r="F2116">
        <f t="shared" si="301"/>
        <v>0</v>
      </c>
      <c r="G2116">
        <f t="shared" si="302"/>
        <v>0</v>
      </c>
      <c r="H2116">
        <f t="shared" si="303"/>
        <v>0</v>
      </c>
      <c r="I2116">
        <f t="shared" si="304"/>
        <v>0</v>
      </c>
      <c r="J2116">
        <f t="shared" si="305"/>
        <v>0</v>
      </c>
    </row>
    <row r="2117" spans="1:10" x14ac:dyDescent="0.3">
      <c r="A2117" s="2">
        <v>327</v>
      </c>
      <c r="B2117">
        <f t="shared" si="298"/>
        <v>0</v>
      </c>
      <c r="C2117">
        <f t="shared" si="299"/>
        <v>0</v>
      </c>
      <c r="D2117">
        <f t="shared" si="297"/>
        <v>0</v>
      </c>
      <c r="E2117">
        <f t="shared" si="300"/>
        <v>1</v>
      </c>
      <c r="F2117">
        <f t="shared" si="301"/>
        <v>0</v>
      </c>
      <c r="G2117">
        <f t="shared" si="302"/>
        <v>0</v>
      </c>
      <c r="H2117">
        <f t="shared" si="303"/>
        <v>0</v>
      </c>
      <c r="I2117">
        <f t="shared" si="304"/>
        <v>0</v>
      </c>
      <c r="J2117">
        <f t="shared" si="305"/>
        <v>0</v>
      </c>
    </row>
    <row r="2118" spans="1:10" x14ac:dyDescent="0.3">
      <c r="A2118" s="2">
        <v>327</v>
      </c>
      <c r="B2118">
        <f t="shared" si="298"/>
        <v>0</v>
      </c>
      <c r="C2118">
        <f t="shared" si="299"/>
        <v>0</v>
      </c>
      <c r="D2118">
        <f t="shared" si="297"/>
        <v>0</v>
      </c>
      <c r="E2118">
        <f t="shared" si="300"/>
        <v>1</v>
      </c>
      <c r="F2118">
        <f t="shared" si="301"/>
        <v>0</v>
      </c>
      <c r="G2118">
        <f t="shared" si="302"/>
        <v>0</v>
      </c>
      <c r="H2118">
        <f t="shared" si="303"/>
        <v>0</v>
      </c>
      <c r="I2118">
        <f t="shared" si="304"/>
        <v>0</v>
      </c>
      <c r="J2118">
        <f t="shared" si="305"/>
        <v>0</v>
      </c>
    </row>
    <row r="2119" spans="1:10" x14ac:dyDescent="0.3">
      <c r="A2119" s="2">
        <v>327</v>
      </c>
      <c r="B2119">
        <f t="shared" si="298"/>
        <v>0</v>
      </c>
      <c r="C2119">
        <f t="shared" si="299"/>
        <v>0</v>
      </c>
      <c r="D2119">
        <f t="shared" si="297"/>
        <v>0</v>
      </c>
      <c r="E2119">
        <f t="shared" si="300"/>
        <v>1</v>
      </c>
      <c r="F2119">
        <f t="shared" si="301"/>
        <v>0</v>
      </c>
      <c r="G2119">
        <f t="shared" si="302"/>
        <v>0</v>
      </c>
      <c r="H2119">
        <f t="shared" si="303"/>
        <v>0</v>
      </c>
      <c r="I2119">
        <f t="shared" si="304"/>
        <v>0</v>
      </c>
      <c r="J2119">
        <f t="shared" si="305"/>
        <v>0</v>
      </c>
    </row>
    <row r="2120" spans="1:10" x14ac:dyDescent="0.3">
      <c r="A2120" s="2">
        <v>327</v>
      </c>
      <c r="B2120">
        <f t="shared" si="298"/>
        <v>0</v>
      </c>
      <c r="C2120">
        <f t="shared" si="299"/>
        <v>0</v>
      </c>
      <c r="D2120">
        <f t="shared" si="297"/>
        <v>0</v>
      </c>
      <c r="E2120">
        <f t="shared" si="300"/>
        <v>1</v>
      </c>
      <c r="F2120">
        <f t="shared" si="301"/>
        <v>0</v>
      </c>
      <c r="G2120">
        <f t="shared" si="302"/>
        <v>0</v>
      </c>
      <c r="H2120">
        <f t="shared" si="303"/>
        <v>0</v>
      </c>
      <c r="I2120">
        <f t="shared" si="304"/>
        <v>0</v>
      </c>
      <c r="J2120">
        <f t="shared" si="305"/>
        <v>0</v>
      </c>
    </row>
    <row r="2121" spans="1:10" x14ac:dyDescent="0.3">
      <c r="A2121" s="2">
        <v>327</v>
      </c>
      <c r="B2121">
        <f t="shared" si="298"/>
        <v>0</v>
      </c>
      <c r="C2121">
        <f t="shared" si="299"/>
        <v>0</v>
      </c>
      <c r="D2121">
        <f t="shared" si="297"/>
        <v>0</v>
      </c>
      <c r="E2121">
        <f t="shared" si="300"/>
        <v>1</v>
      </c>
      <c r="F2121">
        <f t="shared" si="301"/>
        <v>0</v>
      </c>
      <c r="G2121">
        <f t="shared" si="302"/>
        <v>0</v>
      </c>
      <c r="H2121">
        <f t="shared" si="303"/>
        <v>0</v>
      </c>
      <c r="I2121">
        <f t="shared" si="304"/>
        <v>0</v>
      </c>
      <c r="J2121">
        <f t="shared" si="305"/>
        <v>0</v>
      </c>
    </row>
    <row r="2122" spans="1:10" x14ac:dyDescent="0.3">
      <c r="A2122" s="2">
        <v>327</v>
      </c>
      <c r="B2122">
        <f t="shared" si="298"/>
        <v>0</v>
      </c>
      <c r="C2122">
        <f t="shared" si="299"/>
        <v>0</v>
      </c>
      <c r="D2122">
        <f t="shared" si="297"/>
        <v>0</v>
      </c>
      <c r="E2122">
        <f t="shared" si="300"/>
        <v>1</v>
      </c>
      <c r="F2122">
        <f t="shared" si="301"/>
        <v>0</v>
      </c>
      <c r="G2122">
        <f t="shared" si="302"/>
        <v>0</v>
      </c>
      <c r="H2122">
        <f t="shared" si="303"/>
        <v>0</v>
      </c>
      <c r="I2122">
        <f t="shared" si="304"/>
        <v>0</v>
      </c>
      <c r="J2122">
        <f t="shared" si="305"/>
        <v>0</v>
      </c>
    </row>
    <row r="2123" spans="1:10" x14ac:dyDescent="0.3">
      <c r="A2123" s="2">
        <v>328</v>
      </c>
      <c r="B2123">
        <f t="shared" si="298"/>
        <v>0</v>
      </c>
      <c r="C2123">
        <f t="shared" si="299"/>
        <v>0</v>
      </c>
      <c r="D2123">
        <f t="shared" si="297"/>
        <v>0</v>
      </c>
      <c r="E2123">
        <f t="shared" si="300"/>
        <v>1</v>
      </c>
      <c r="F2123">
        <f t="shared" si="301"/>
        <v>0</v>
      </c>
      <c r="G2123">
        <f t="shared" si="302"/>
        <v>0</v>
      </c>
      <c r="H2123">
        <f t="shared" si="303"/>
        <v>0</v>
      </c>
      <c r="I2123">
        <f t="shared" si="304"/>
        <v>0</v>
      </c>
      <c r="J2123">
        <f t="shared" si="305"/>
        <v>0</v>
      </c>
    </row>
    <row r="2124" spans="1:10" x14ac:dyDescent="0.3">
      <c r="A2124" s="2">
        <v>328</v>
      </c>
      <c r="B2124">
        <f t="shared" si="298"/>
        <v>0</v>
      </c>
      <c r="C2124">
        <f t="shared" si="299"/>
        <v>0</v>
      </c>
      <c r="D2124">
        <f t="shared" si="297"/>
        <v>0</v>
      </c>
      <c r="E2124">
        <f t="shared" si="300"/>
        <v>1</v>
      </c>
      <c r="F2124">
        <f t="shared" si="301"/>
        <v>0</v>
      </c>
      <c r="G2124">
        <f t="shared" si="302"/>
        <v>0</v>
      </c>
      <c r="H2124">
        <f t="shared" si="303"/>
        <v>0</v>
      </c>
      <c r="I2124">
        <f t="shared" si="304"/>
        <v>0</v>
      </c>
      <c r="J2124">
        <f t="shared" si="305"/>
        <v>0</v>
      </c>
    </row>
    <row r="2125" spans="1:10" x14ac:dyDescent="0.3">
      <c r="A2125" s="2">
        <v>328</v>
      </c>
      <c r="B2125">
        <f t="shared" si="298"/>
        <v>0</v>
      </c>
      <c r="C2125">
        <f t="shared" si="299"/>
        <v>0</v>
      </c>
      <c r="D2125">
        <f t="shared" si="297"/>
        <v>0</v>
      </c>
      <c r="E2125">
        <f t="shared" si="300"/>
        <v>1</v>
      </c>
      <c r="F2125">
        <f t="shared" si="301"/>
        <v>0</v>
      </c>
      <c r="G2125">
        <f t="shared" si="302"/>
        <v>0</v>
      </c>
      <c r="H2125">
        <f t="shared" si="303"/>
        <v>0</v>
      </c>
      <c r="I2125">
        <f t="shared" si="304"/>
        <v>0</v>
      </c>
      <c r="J2125">
        <f t="shared" si="305"/>
        <v>0</v>
      </c>
    </row>
    <row r="2126" spans="1:10" x14ac:dyDescent="0.3">
      <c r="A2126" s="2">
        <v>329</v>
      </c>
      <c r="B2126">
        <f t="shared" si="298"/>
        <v>0</v>
      </c>
      <c r="C2126">
        <f t="shared" si="299"/>
        <v>0</v>
      </c>
      <c r="D2126">
        <f t="shared" si="297"/>
        <v>0</v>
      </c>
      <c r="E2126">
        <f t="shared" si="300"/>
        <v>1</v>
      </c>
      <c r="F2126">
        <f t="shared" si="301"/>
        <v>0</v>
      </c>
      <c r="G2126">
        <f t="shared" si="302"/>
        <v>0</v>
      </c>
      <c r="H2126">
        <f t="shared" si="303"/>
        <v>0</v>
      </c>
      <c r="I2126">
        <f t="shared" si="304"/>
        <v>0</v>
      </c>
      <c r="J2126">
        <f t="shared" si="305"/>
        <v>0</v>
      </c>
    </row>
    <row r="2127" spans="1:10" x14ac:dyDescent="0.3">
      <c r="A2127" s="2">
        <v>329</v>
      </c>
      <c r="B2127">
        <f t="shared" si="298"/>
        <v>0</v>
      </c>
      <c r="C2127">
        <f t="shared" si="299"/>
        <v>0</v>
      </c>
      <c r="D2127">
        <f t="shared" si="297"/>
        <v>0</v>
      </c>
      <c r="E2127">
        <f t="shared" si="300"/>
        <v>1</v>
      </c>
      <c r="F2127">
        <f t="shared" si="301"/>
        <v>0</v>
      </c>
      <c r="G2127">
        <f t="shared" si="302"/>
        <v>0</v>
      </c>
      <c r="H2127">
        <f t="shared" si="303"/>
        <v>0</v>
      </c>
      <c r="I2127">
        <f t="shared" si="304"/>
        <v>0</v>
      </c>
      <c r="J2127">
        <f t="shared" si="305"/>
        <v>0</v>
      </c>
    </row>
    <row r="2128" spans="1:10" x14ac:dyDescent="0.3">
      <c r="A2128" s="2">
        <v>329</v>
      </c>
      <c r="B2128">
        <f t="shared" si="298"/>
        <v>0</v>
      </c>
      <c r="C2128">
        <f t="shared" si="299"/>
        <v>0</v>
      </c>
      <c r="D2128">
        <f t="shared" si="297"/>
        <v>0</v>
      </c>
      <c r="E2128">
        <f t="shared" si="300"/>
        <v>1</v>
      </c>
      <c r="F2128">
        <f t="shared" si="301"/>
        <v>0</v>
      </c>
      <c r="G2128">
        <f t="shared" si="302"/>
        <v>0</v>
      </c>
      <c r="H2128">
        <f t="shared" si="303"/>
        <v>0</v>
      </c>
      <c r="I2128">
        <f t="shared" si="304"/>
        <v>0</v>
      </c>
      <c r="J2128">
        <f t="shared" si="305"/>
        <v>0</v>
      </c>
    </row>
    <row r="2129" spans="1:10" x14ac:dyDescent="0.3">
      <c r="A2129" s="2">
        <v>330</v>
      </c>
      <c r="B2129">
        <f t="shared" si="298"/>
        <v>0</v>
      </c>
      <c r="C2129">
        <f t="shared" si="299"/>
        <v>0</v>
      </c>
      <c r="D2129">
        <f t="shared" si="297"/>
        <v>0</v>
      </c>
      <c r="E2129">
        <f t="shared" si="300"/>
        <v>1</v>
      </c>
      <c r="F2129">
        <f t="shared" si="301"/>
        <v>0</v>
      </c>
      <c r="G2129">
        <f t="shared" si="302"/>
        <v>0</v>
      </c>
      <c r="H2129">
        <f t="shared" si="303"/>
        <v>0</v>
      </c>
      <c r="I2129">
        <f t="shared" si="304"/>
        <v>0</v>
      </c>
      <c r="J2129">
        <f t="shared" si="305"/>
        <v>0</v>
      </c>
    </row>
    <row r="2130" spans="1:10" x14ac:dyDescent="0.3">
      <c r="A2130" s="2">
        <v>330</v>
      </c>
      <c r="B2130">
        <f t="shared" si="298"/>
        <v>0</v>
      </c>
      <c r="C2130">
        <f t="shared" si="299"/>
        <v>0</v>
      </c>
      <c r="D2130">
        <f t="shared" si="297"/>
        <v>0</v>
      </c>
      <c r="E2130">
        <f t="shared" si="300"/>
        <v>1</v>
      </c>
      <c r="F2130">
        <f t="shared" si="301"/>
        <v>0</v>
      </c>
      <c r="G2130">
        <f t="shared" si="302"/>
        <v>0</v>
      </c>
      <c r="H2130">
        <f t="shared" si="303"/>
        <v>0</v>
      </c>
      <c r="I2130">
        <f t="shared" si="304"/>
        <v>0</v>
      </c>
      <c r="J2130">
        <f t="shared" si="305"/>
        <v>0</v>
      </c>
    </row>
    <row r="2131" spans="1:10" x14ac:dyDescent="0.3">
      <c r="A2131" s="2">
        <v>330</v>
      </c>
      <c r="B2131">
        <f t="shared" si="298"/>
        <v>0</v>
      </c>
      <c r="C2131">
        <f t="shared" si="299"/>
        <v>0</v>
      </c>
      <c r="D2131">
        <f t="shared" si="297"/>
        <v>0</v>
      </c>
      <c r="E2131">
        <f t="shared" si="300"/>
        <v>1</v>
      </c>
      <c r="F2131">
        <f t="shared" si="301"/>
        <v>0</v>
      </c>
      <c r="G2131">
        <f t="shared" si="302"/>
        <v>0</v>
      </c>
      <c r="H2131">
        <f t="shared" si="303"/>
        <v>0</v>
      </c>
      <c r="I2131">
        <f t="shared" si="304"/>
        <v>0</v>
      </c>
      <c r="J2131">
        <f t="shared" si="305"/>
        <v>0</v>
      </c>
    </row>
    <row r="2132" spans="1:10" x14ac:dyDescent="0.3">
      <c r="A2132" s="2">
        <v>330</v>
      </c>
      <c r="B2132">
        <f t="shared" si="298"/>
        <v>0</v>
      </c>
      <c r="C2132">
        <f t="shared" si="299"/>
        <v>0</v>
      </c>
      <c r="D2132">
        <f t="shared" si="297"/>
        <v>0</v>
      </c>
      <c r="E2132">
        <f t="shared" si="300"/>
        <v>1</v>
      </c>
      <c r="F2132">
        <f t="shared" si="301"/>
        <v>0</v>
      </c>
      <c r="G2132">
        <f t="shared" si="302"/>
        <v>0</v>
      </c>
      <c r="H2132">
        <f t="shared" si="303"/>
        <v>0</v>
      </c>
      <c r="I2132">
        <f t="shared" si="304"/>
        <v>0</v>
      </c>
      <c r="J2132">
        <f t="shared" si="305"/>
        <v>0</v>
      </c>
    </row>
    <row r="2133" spans="1:10" x14ac:dyDescent="0.3">
      <c r="A2133" s="2">
        <v>331</v>
      </c>
      <c r="B2133">
        <f t="shared" si="298"/>
        <v>0</v>
      </c>
      <c r="C2133">
        <f t="shared" si="299"/>
        <v>0</v>
      </c>
      <c r="D2133">
        <f t="shared" si="297"/>
        <v>0</v>
      </c>
      <c r="E2133">
        <f t="shared" si="300"/>
        <v>1</v>
      </c>
      <c r="F2133">
        <f t="shared" si="301"/>
        <v>0</v>
      </c>
      <c r="G2133">
        <f t="shared" si="302"/>
        <v>0</v>
      </c>
      <c r="H2133">
        <f t="shared" si="303"/>
        <v>0</v>
      </c>
      <c r="I2133">
        <f t="shared" si="304"/>
        <v>0</v>
      </c>
      <c r="J2133">
        <f t="shared" si="305"/>
        <v>0</v>
      </c>
    </row>
    <row r="2134" spans="1:10" x14ac:dyDescent="0.3">
      <c r="A2134" s="2">
        <v>331</v>
      </c>
      <c r="B2134">
        <f t="shared" si="298"/>
        <v>0</v>
      </c>
      <c r="C2134">
        <f t="shared" si="299"/>
        <v>0</v>
      </c>
      <c r="D2134">
        <f t="shared" si="297"/>
        <v>0</v>
      </c>
      <c r="E2134">
        <f t="shared" si="300"/>
        <v>1</v>
      </c>
      <c r="F2134">
        <f t="shared" si="301"/>
        <v>0</v>
      </c>
      <c r="G2134">
        <f t="shared" si="302"/>
        <v>0</v>
      </c>
      <c r="H2134">
        <f t="shared" si="303"/>
        <v>0</v>
      </c>
      <c r="I2134">
        <f t="shared" si="304"/>
        <v>0</v>
      </c>
      <c r="J2134">
        <f t="shared" si="305"/>
        <v>0</v>
      </c>
    </row>
    <row r="2135" spans="1:10" x14ac:dyDescent="0.3">
      <c r="A2135" s="2">
        <v>331</v>
      </c>
      <c r="B2135">
        <f t="shared" si="298"/>
        <v>0</v>
      </c>
      <c r="C2135">
        <f t="shared" si="299"/>
        <v>0</v>
      </c>
      <c r="D2135">
        <f t="shared" si="297"/>
        <v>0</v>
      </c>
      <c r="E2135">
        <f t="shared" si="300"/>
        <v>1</v>
      </c>
      <c r="F2135">
        <f t="shared" si="301"/>
        <v>0</v>
      </c>
      <c r="G2135">
        <f t="shared" si="302"/>
        <v>0</v>
      </c>
      <c r="H2135">
        <f t="shared" si="303"/>
        <v>0</v>
      </c>
      <c r="I2135">
        <f t="shared" si="304"/>
        <v>0</v>
      </c>
      <c r="J2135">
        <f t="shared" si="305"/>
        <v>0</v>
      </c>
    </row>
    <row r="2136" spans="1:10" x14ac:dyDescent="0.3">
      <c r="A2136" s="2">
        <v>332</v>
      </c>
      <c r="B2136">
        <f t="shared" si="298"/>
        <v>0</v>
      </c>
      <c r="C2136">
        <f t="shared" si="299"/>
        <v>0</v>
      </c>
      <c r="D2136">
        <f t="shared" si="297"/>
        <v>0</v>
      </c>
      <c r="E2136">
        <f t="shared" si="300"/>
        <v>1</v>
      </c>
      <c r="F2136">
        <f t="shared" si="301"/>
        <v>0</v>
      </c>
      <c r="G2136">
        <f t="shared" si="302"/>
        <v>0</v>
      </c>
      <c r="H2136">
        <f t="shared" si="303"/>
        <v>0</v>
      </c>
      <c r="I2136">
        <f t="shared" si="304"/>
        <v>0</v>
      </c>
      <c r="J2136">
        <f t="shared" si="305"/>
        <v>0</v>
      </c>
    </row>
    <row r="2137" spans="1:10" x14ac:dyDescent="0.3">
      <c r="A2137" s="2">
        <v>332</v>
      </c>
      <c r="B2137">
        <f t="shared" si="298"/>
        <v>0</v>
      </c>
      <c r="C2137">
        <f t="shared" si="299"/>
        <v>0</v>
      </c>
      <c r="D2137">
        <f t="shared" si="297"/>
        <v>0</v>
      </c>
      <c r="E2137">
        <f t="shared" si="300"/>
        <v>1</v>
      </c>
      <c r="F2137">
        <f t="shared" si="301"/>
        <v>0</v>
      </c>
      <c r="G2137">
        <f t="shared" si="302"/>
        <v>0</v>
      </c>
      <c r="H2137">
        <f t="shared" si="303"/>
        <v>0</v>
      </c>
      <c r="I2137">
        <f t="shared" si="304"/>
        <v>0</v>
      </c>
      <c r="J2137">
        <f t="shared" si="305"/>
        <v>0</v>
      </c>
    </row>
    <row r="2138" spans="1:10" x14ac:dyDescent="0.3">
      <c r="A2138" s="2">
        <v>332</v>
      </c>
      <c r="B2138">
        <f t="shared" si="298"/>
        <v>0</v>
      </c>
      <c r="C2138">
        <f t="shared" si="299"/>
        <v>0</v>
      </c>
      <c r="D2138">
        <f t="shared" si="297"/>
        <v>0</v>
      </c>
      <c r="E2138">
        <f t="shared" si="300"/>
        <v>1</v>
      </c>
      <c r="F2138">
        <f t="shared" si="301"/>
        <v>0</v>
      </c>
      <c r="G2138">
        <f t="shared" si="302"/>
        <v>0</v>
      </c>
      <c r="H2138">
        <f t="shared" si="303"/>
        <v>0</v>
      </c>
      <c r="I2138">
        <f t="shared" si="304"/>
        <v>0</v>
      </c>
      <c r="J2138">
        <f t="shared" si="305"/>
        <v>0</v>
      </c>
    </row>
    <row r="2139" spans="1:10" x14ac:dyDescent="0.3">
      <c r="A2139" s="2">
        <v>332</v>
      </c>
      <c r="B2139">
        <f t="shared" si="298"/>
        <v>0</v>
      </c>
      <c r="C2139">
        <f t="shared" si="299"/>
        <v>0</v>
      </c>
      <c r="D2139">
        <f t="shared" si="297"/>
        <v>0</v>
      </c>
      <c r="E2139">
        <f t="shared" si="300"/>
        <v>1</v>
      </c>
      <c r="F2139">
        <f t="shared" si="301"/>
        <v>0</v>
      </c>
      <c r="G2139">
        <f t="shared" si="302"/>
        <v>0</v>
      </c>
      <c r="H2139">
        <f t="shared" si="303"/>
        <v>0</v>
      </c>
      <c r="I2139">
        <f t="shared" si="304"/>
        <v>0</v>
      </c>
      <c r="J2139">
        <f t="shared" si="305"/>
        <v>0</v>
      </c>
    </row>
    <row r="2140" spans="1:10" x14ac:dyDescent="0.3">
      <c r="A2140" s="2">
        <v>332</v>
      </c>
      <c r="B2140">
        <f t="shared" si="298"/>
        <v>0</v>
      </c>
      <c r="C2140">
        <f t="shared" si="299"/>
        <v>0</v>
      </c>
      <c r="D2140">
        <f t="shared" si="297"/>
        <v>0</v>
      </c>
      <c r="E2140">
        <f t="shared" si="300"/>
        <v>1</v>
      </c>
      <c r="F2140">
        <f t="shared" si="301"/>
        <v>0</v>
      </c>
      <c r="G2140">
        <f t="shared" si="302"/>
        <v>0</v>
      </c>
      <c r="H2140">
        <f t="shared" si="303"/>
        <v>0</v>
      </c>
      <c r="I2140">
        <f t="shared" si="304"/>
        <v>0</v>
      </c>
      <c r="J2140">
        <f t="shared" si="305"/>
        <v>0</v>
      </c>
    </row>
    <row r="2141" spans="1:10" x14ac:dyDescent="0.3">
      <c r="A2141" s="2">
        <v>332</v>
      </c>
      <c r="B2141">
        <f t="shared" si="298"/>
        <v>0</v>
      </c>
      <c r="C2141">
        <f t="shared" si="299"/>
        <v>0</v>
      </c>
      <c r="D2141">
        <f t="shared" si="297"/>
        <v>0</v>
      </c>
      <c r="E2141">
        <f t="shared" si="300"/>
        <v>1</v>
      </c>
      <c r="F2141">
        <f t="shared" si="301"/>
        <v>0</v>
      </c>
      <c r="G2141">
        <f t="shared" si="302"/>
        <v>0</v>
      </c>
      <c r="H2141">
        <f t="shared" si="303"/>
        <v>0</v>
      </c>
      <c r="I2141">
        <f t="shared" si="304"/>
        <v>0</v>
      </c>
      <c r="J2141">
        <f t="shared" si="305"/>
        <v>0</v>
      </c>
    </row>
    <row r="2142" spans="1:10" x14ac:dyDescent="0.3">
      <c r="A2142" s="2">
        <v>332</v>
      </c>
      <c r="B2142">
        <f t="shared" si="298"/>
        <v>0</v>
      </c>
      <c r="C2142">
        <f t="shared" si="299"/>
        <v>0</v>
      </c>
      <c r="D2142">
        <f t="shared" si="297"/>
        <v>0</v>
      </c>
      <c r="E2142">
        <f t="shared" si="300"/>
        <v>1</v>
      </c>
      <c r="F2142">
        <f t="shared" si="301"/>
        <v>0</v>
      </c>
      <c r="G2142">
        <f t="shared" si="302"/>
        <v>0</v>
      </c>
      <c r="H2142">
        <f t="shared" si="303"/>
        <v>0</v>
      </c>
      <c r="I2142">
        <f t="shared" si="304"/>
        <v>0</v>
      </c>
      <c r="J2142">
        <f t="shared" si="305"/>
        <v>0</v>
      </c>
    </row>
    <row r="2143" spans="1:10" x14ac:dyDescent="0.3">
      <c r="A2143" s="2">
        <v>333</v>
      </c>
      <c r="B2143">
        <f t="shared" si="298"/>
        <v>0</v>
      </c>
      <c r="C2143">
        <f t="shared" si="299"/>
        <v>0</v>
      </c>
      <c r="D2143">
        <f t="shared" si="297"/>
        <v>0</v>
      </c>
      <c r="E2143">
        <f t="shared" si="300"/>
        <v>1</v>
      </c>
      <c r="F2143">
        <f t="shared" si="301"/>
        <v>0</v>
      </c>
      <c r="G2143">
        <f t="shared" si="302"/>
        <v>0</v>
      </c>
      <c r="H2143">
        <f t="shared" si="303"/>
        <v>0</v>
      </c>
      <c r="I2143">
        <f t="shared" si="304"/>
        <v>0</v>
      </c>
      <c r="J2143">
        <f t="shared" si="305"/>
        <v>0</v>
      </c>
    </row>
    <row r="2144" spans="1:10" x14ac:dyDescent="0.3">
      <c r="A2144" s="2">
        <v>333</v>
      </c>
      <c r="B2144">
        <f t="shared" si="298"/>
        <v>0</v>
      </c>
      <c r="C2144">
        <f t="shared" si="299"/>
        <v>0</v>
      </c>
      <c r="D2144">
        <f t="shared" si="297"/>
        <v>0</v>
      </c>
      <c r="E2144">
        <f t="shared" si="300"/>
        <v>1</v>
      </c>
      <c r="F2144">
        <f t="shared" si="301"/>
        <v>0</v>
      </c>
      <c r="G2144">
        <f t="shared" si="302"/>
        <v>0</v>
      </c>
      <c r="H2144">
        <f t="shared" si="303"/>
        <v>0</v>
      </c>
      <c r="I2144">
        <f t="shared" si="304"/>
        <v>0</v>
      </c>
      <c r="J2144">
        <f t="shared" si="305"/>
        <v>0</v>
      </c>
    </row>
    <row r="2145" spans="1:10" x14ac:dyDescent="0.3">
      <c r="A2145" s="2">
        <v>333</v>
      </c>
      <c r="B2145">
        <f t="shared" si="298"/>
        <v>0</v>
      </c>
      <c r="C2145">
        <f t="shared" si="299"/>
        <v>0</v>
      </c>
      <c r="D2145">
        <f t="shared" si="297"/>
        <v>0</v>
      </c>
      <c r="E2145">
        <f t="shared" si="300"/>
        <v>1</v>
      </c>
      <c r="F2145">
        <f t="shared" si="301"/>
        <v>0</v>
      </c>
      <c r="G2145">
        <f t="shared" si="302"/>
        <v>0</v>
      </c>
      <c r="H2145">
        <f t="shared" si="303"/>
        <v>0</v>
      </c>
      <c r="I2145">
        <f t="shared" si="304"/>
        <v>0</v>
      </c>
      <c r="J2145">
        <f t="shared" si="305"/>
        <v>0</v>
      </c>
    </row>
    <row r="2146" spans="1:10" x14ac:dyDescent="0.3">
      <c r="A2146" s="2">
        <v>333</v>
      </c>
      <c r="B2146">
        <f t="shared" si="298"/>
        <v>0</v>
      </c>
      <c r="C2146">
        <f t="shared" si="299"/>
        <v>0</v>
      </c>
      <c r="D2146">
        <f t="shared" si="297"/>
        <v>0</v>
      </c>
      <c r="E2146">
        <f t="shared" si="300"/>
        <v>1</v>
      </c>
      <c r="F2146">
        <f t="shared" si="301"/>
        <v>0</v>
      </c>
      <c r="G2146">
        <f t="shared" si="302"/>
        <v>0</v>
      </c>
      <c r="H2146">
        <f t="shared" si="303"/>
        <v>0</v>
      </c>
      <c r="I2146">
        <f t="shared" si="304"/>
        <v>0</v>
      </c>
      <c r="J2146">
        <f t="shared" si="305"/>
        <v>0</v>
      </c>
    </row>
    <row r="2147" spans="1:10" x14ac:dyDescent="0.3">
      <c r="A2147" s="2">
        <v>333</v>
      </c>
      <c r="B2147">
        <f t="shared" si="298"/>
        <v>0</v>
      </c>
      <c r="C2147">
        <f t="shared" si="299"/>
        <v>0</v>
      </c>
      <c r="D2147">
        <f t="shared" si="297"/>
        <v>0</v>
      </c>
      <c r="E2147">
        <f t="shared" si="300"/>
        <v>1</v>
      </c>
      <c r="F2147">
        <f t="shared" si="301"/>
        <v>0</v>
      </c>
      <c r="G2147">
        <f t="shared" si="302"/>
        <v>0</v>
      </c>
      <c r="H2147">
        <f t="shared" si="303"/>
        <v>0</v>
      </c>
      <c r="I2147">
        <f t="shared" si="304"/>
        <v>0</v>
      </c>
      <c r="J2147">
        <f t="shared" si="305"/>
        <v>0</v>
      </c>
    </row>
    <row r="2148" spans="1:10" x14ac:dyDescent="0.3">
      <c r="A2148" s="2">
        <v>333</v>
      </c>
      <c r="B2148">
        <f t="shared" si="298"/>
        <v>0</v>
      </c>
      <c r="C2148">
        <f t="shared" si="299"/>
        <v>0</v>
      </c>
      <c r="D2148">
        <f t="shared" si="297"/>
        <v>0</v>
      </c>
      <c r="E2148">
        <f t="shared" si="300"/>
        <v>1</v>
      </c>
      <c r="F2148">
        <f t="shared" si="301"/>
        <v>0</v>
      </c>
      <c r="G2148">
        <f t="shared" si="302"/>
        <v>0</v>
      </c>
      <c r="H2148">
        <f t="shared" si="303"/>
        <v>0</v>
      </c>
      <c r="I2148">
        <f t="shared" si="304"/>
        <v>0</v>
      </c>
      <c r="J2148">
        <f t="shared" si="305"/>
        <v>0</v>
      </c>
    </row>
    <row r="2149" spans="1:10" x14ac:dyDescent="0.3">
      <c r="A2149" s="2">
        <v>333</v>
      </c>
      <c r="B2149">
        <f t="shared" si="298"/>
        <v>0</v>
      </c>
      <c r="C2149">
        <f t="shared" si="299"/>
        <v>0</v>
      </c>
      <c r="D2149">
        <f t="shared" si="297"/>
        <v>0</v>
      </c>
      <c r="E2149">
        <f t="shared" si="300"/>
        <v>1</v>
      </c>
      <c r="F2149">
        <f t="shared" si="301"/>
        <v>0</v>
      </c>
      <c r="G2149">
        <f t="shared" si="302"/>
        <v>0</v>
      </c>
      <c r="H2149">
        <f t="shared" si="303"/>
        <v>0</v>
      </c>
      <c r="I2149">
        <f t="shared" si="304"/>
        <v>0</v>
      </c>
      <c r="J2149">
        <f t="shared" si="305"/>
        <v>0</v>
      </c>
    </row>
    <row r="2150" spans="1:10" x14ac:dyDescent="0.3">
      <c r="A2150" s="2">
        <v>334</v>
      </c>
      <c r="B2150">
        <f t="shared" si="298"/>
        <v>0</v>
      </c>
      <c r="C2150">
        <f t="shared" si="299"/>
        <v>0</v>
      </c>
      <c r="D2150">
        <f t="shared" si="297"/>
        <v>0</v>
      </c>
      <c r="E2150">
        <f t="shared" si="300"/>
        <v>1</v>
      </c>
      <c r="F2150">
        <f t="shared" si="301"/>
        <v>0</v>
      </c>
      <c r="G2150">
        <f t="shared" si="302"/>
        <v>0</v>
      </c>
      <c r="H2150">
        <f t="shared" si="303"/>
        <v>0</v>
      </c>
      <c r="I2150">
        <f t="shared" si="304"/>
        <v>0</v>
      </c>
      <c r="J2150">
        <f t="shared" si="305"/>
        <v>0</v>
      </c>
    </row>
    <row r="2151" spans="1:10" x14ac:dyDescent="0.3">
      <c r="A2151" s="2">
        <v>335</v>
      </c>
      <c r="B2151">
        <f t="shared" si="298"/>
        <v>0</v>
      </c>
      <c r="C2151">
        <f t="shared" si="299"/>
        <v>0</v>
      </c>
      <c r="D2151">
        <f t="shared" si="297"/>
        <v>0</v>
      </c>
      <c r="E2151">
        <f t="shared" si="300"/>
        <v>1</v>
      </c>
      <c r="F2151">
        <f t="shared" si="301"/>
        <v>0</v>
      </c>
      <c r="G2151">
        <f t="shared" si="302"/>
        <v>0</v>
      </c>
      <c r="H2151">
        <f t="shared" si="303"/>
        <v>0</v>
      </c>
      <c r="I2151">
        <f t="shared" si="304"/>
        <v>0</v>
      </c>
      <c r="J2151">
        <f t="shared" si="305"/>
        <v>0</v>
      </c>
    </row>
    <row r="2152" spans="1:10" x14ac:dyDescent="0.3">
      <c r="A2152" s="2">
        <v>335</v>
      </c>
      <c r="B2152">
        <f t="shared" si="298"/>
        <v>0</v>
      </c>
      <c r="C2152">
        <f t="shared" si="299"/>
        <v>0</v>
      </c>
      <c r="D2152">
        <f t="shared" si="297"/>
        <v>0</v>
      </c>
      <c r="E2152">
        <f t="shared" si="300"/>
        <v>1</v>
      </c>
      <c r="F2152">
        <f t="shared" si="301"/>
        <v>0</v>
      </c>
      <c r="G2152">
        <f t="shared" si="302"/>
        <v>0</v>
      </c>
      <c r="H2152">
        <f t="shared" si="303"/>
        <v>0</v>
      </c>
      <c r="I2152">
        <f t="shared" si="304"/>
        <v>0</v>
      </c>
      <c r="J2152">
        <f t="shared" si="305"/>
        <v>0</v>
      </c>
    </row>
    <row r="2153" spans="1:10" x14ac:dyDescent="0.3">
      <c r="A2153" s="2">
        <v>335</v>
      </c>
      <c r="B2153">
        <f t="shared" si="298"/>
        <v>0</v>
      </c>
      <c r="C2153">
        <f t="shared" si="299"/>
        <v>0</v>
      </c>
      <c r="D2153">
        <f t="shared" si="297"/>
        <v>0</v>
      </c>
      <c r="E2153">
        <f t="shared" si="300"/>
        <v>1</v>
      </c>
      <c r="F2153">
        <f t="shared" si="301"/>
        <v>0</v>
      </c>
      <c r="G2153">
        <f t="shared" si="302"/>
        <v>0</v>
      </c>
      <c r="H2153">
        <f t="shared" si="303"/>
        <v>0</v>
      </c>
      <c r="I2153">
        <f t="shared" si="304"/>
        <v>0</v>
      </c>
      <c r="J2153">
        <f t="shared" si="305"/>
        <v>0</v>
      </c>
    </row>
    <row r="2154" spans="1:10" x14ac:dyDescent="0.3">
      <c r="A2154" s="2">
        <v>335</v>
      </c>
      <c r="B2154">
        <f t="shared" si="298"/>
        <v>0</v>
      </c>
      <c r="C2154">
        <f t="shared" si="299"/>
        <v>0</v>
      </c>
      <c r="D2154">
        <f t="shared" si="297"/>
        <v>0</v>
      </c>
      <c r="E2154">
        <f t="shared" si="300"/>
        <v>1</v>
      </c>
      <c r="F2154">
        <f t="shared" si="301"/>
        <v>0</v>
      </c>
      <c r="G2154">
        <f t="shared" si="302"/>
        <v>0</v>
      </c>
      <c r="H2154">
        <f t="shared" si="303"/>
        <v>0</v>
      </c>
      <c r="I2154">
        <f t="shared" si="304"/>
        <v>0</v>
      </c>
      <c r="J2154">
        <f t="shared" si="305"/>
        <v>0</v>
      </c>
    </row>
    <row r="2155" spans="1:10" x14ac:dyDescent="0.3">
      <c r="A2155" s="2">
        <v>336</v>
      </c>
      <c r="B2155">
        <f t="shared" si="298"/>
        <v>0</v>
      </c>
      <c r="C2155">
        <f t="shared" si="299"/>
        <v>0</v>
      </c>
      <c r="D2155">
        <f t="shared" si="297"/>
        <v>0</v>
      </c>
      <c r="E2155">
        <f t="shared" si="300"/>
        <v>1</v>
      </c>
      <c r="F2155">
        <f t="shared" si="301"/>
        <v>0</v>
      </c>
      <c r="G2155">
        <f t="shared" si="302"/>
        <v>0</v>
      </c>
      <c r="H2155">
        <f t="shared" si="303"/>
        <v>0</v>
      </c>
      <c r="I2155">
        <f t="shared" si="304"/>
        <v>0</v>
      </c>
      <c r="J2155">
        <f t="shared" si="305"/>
        <v>0</v>
      </c>
    </row>
    <row r="2156" spans="1:10" x14ac:dyDescent="0.3">
      <c r="A2156" s="2">
        <v>336</v>
      </c>
      <c r="B2156">
        <f t="shared" si="298"/>
        <v>0</v>
      </c>
      <c r="C2156">
        <f t="shared" si="299"/>
        <v>0</v>
      </c>
      <c r="D2156">
        <f t="shared" si="297"/>
        <v>0</v>
      </c>
      <c r="E2156">
        <f t="shared" si="300"/>
        <v>1</v>
      </c>
      <c r="F2156">
        <f t="shared" si="301"/>
        <v>0</v>
      </c>
      <c r="G2156">
        <f t="shared" si="302"/>
        <v>0</v>
      </c>
      <c r="H2156">
        <f t="shared" si="303"/>
        <v>0</v>
      </c>
      <c r="I2156">
        <f t="shared" si="304"/>
        <v>0</v>
      </c>
      <c r="J2156">
        <f t="shared" si="305"/>
        <v>0</v>
      </c>
    </row>
    <row r="2157" spans="1:10" x14ac:dyDescent="0.3">
      <c r="A2157" s="2">
        <v>336</v>
      </c>
      <c r="B2157">
        <f t="shared" si="298"/>
        <v>0</v>
      </c>
      <c r="C2157">
        <f t="shared" si="299"/>
        <v>0</v>
      </c>
      <c r="D2157">
        <f t="shared" si="297"/>
        <v>0</v>
      </c>
      <c r="E2157">
        <f t="shared" si="300"/>
        <v>1</v>
      </c>
      <c r="F2157">
        <f t="shared" si="301"/>
        <v>0</v>
      </c>
      <c r="G2157">
        <f t="shared" si="302"/>
        <v>0</v>
      </c>
      <c r="H2157">
        <f t="shared" si="303"/>
        <v>0</v>
      </c>
      <c r="I2157">
        <f t="shared" si="304"/>
        <v>0</v>
      </c>
      <c r="J2157">
        <f t="shared" si="305"/>
        <v>0</v>
      </c>
    </row>
    <row r="2158" spans="1:10" x14ac:dyDescent="0.3">
      <c r="A2158" s="2">
        <v>336</v>
      </c>
      <c r="B2158">
        <f t="shared" si="298"/>
        <v>0</v>
      </c>
      <c r="C2158">
        <f t="shared" si="299"/>
        <v>0</v>
      </c>
      <c r="D2158">
        <f t="shared" si="297"/>
        <v>0</v>
      </c>
      <c r="E2158">
        <f t="shared" si="300"/>
        <v>1</v>
      </c>
      <c r="F2158">
        <f t="shared" si="301"/>
        <v>0</v>
      </c>
      <c r="G2158">
        <f t="shared" si="302"/>
        <v>0</v>
      </c>
      <c r="H2158">
        <f t="shared" si="303"/>
        <v>0</v>
      </c>
      <c r="I2158">
        <f t="shared" si="304"/>
        <v>0</v>
      </c>
      <c r="J2158">
        <f t="shared" si="305"/>
        <v>0</v>
      </c>
    </row>
    <row r="2159" spans="1:10" x14ac:dyDescent="0.3">
      <c r="A2159" s="2">
        <v>336</v>
      </c>
      <c r="B2159">
        <f t="shared" si="298"/>
        <v>0</v>
      </c>
      <c r="C2159">
        <f t="shared" si="299"/>
        <v>0</v>
      </c>
      <c r="D2159">
        <f t="shared" si="297"/>
        <v>0</v>
      </c>
      <c r="E2159">
        <f t="shared" si="300"/>
        <v>1</v>
      </c>
      <c r="F2159">
        <f t="shared" si="301"/>
        <v>0</v>
      </c>
      <c r="G2159">
        <f t="shared" si="302"/>
        <v>0</v>
      </c>
      <c r="H2159">
        <f t="shared" si="303"/>
        <v>0</v>
      </c>
      <c r="I2159">
        <f t="shared" si="304"/>
        <v>0</v>
      </c>
      <c r="J2159">
        <f t="shared" si="305"/>
        <v>0</v>
      </c>
    </row>
    <row r="2160" spans="1:10" x14ac:dyDescent="0.3">
      <c r="A2160" s="2">
        <v>336</v>
      </c>
      <c r="B2160">
        <f t="shared" si="298"/>
        <v>0</v>
      </c>
      <c r="C2160">
        <f t="shared" si="299"/>
        <v>0</v>
      </c>
      <c r="D2160">
        <f t="shared" si="297"/>
        <v>0</v>
      </c>
      <c r="E2160">
        <f t="shared" si="300"/>
        <v>1</v>
      </c>
      <c r="F2160">
        <f t="shared" si="301"/>
        <v>0</v>
      </c>
      <c r="G2160">
        <f t="shared" si="302"/>
        <v>0</v>
      </c>
      <c r="H2160">
        <f t="shared" si="303"/>
        <v>0</v>
      </c>
      <c r="I2160">
        <f t="shared" si="304"/>
        <v>0</v>
      </c>
      <c r="J2160">
        <f t="shared" si="305"/>
        <v>0</v>
      </c>
    </row>
    <row r="2161" spans="1:10" x14ac:dyDescent="0.3">
      <c r="A2161" s="2">
        <v>336</v>
      </c>
      <c r="B2161">
        <f t="shared" si="298"/>
        <v>0</v>
      </c>
      <c r="C2161">
        <f t="shared" si="299"/>
        <v>0</v>
      </c>
      <c r="D2161">
        <f t="shared" si="297"/>
        <v>0</v>
      </c>
      <c r="E2161">
        <f t="shared" si="300"/>
        <v>1</v>
      </c>
      <c r="F2161">
        <f t="shared" si="301"/>
        <v>0</v>
      </c>
      <c r="G2161">
        <f t="shared" si="302"/>
        <v>0</v>
      </c>
      <c r="H2161">
        <f t="shared" si="303"/>
        <v>0</v>
      </c>
      <c r="I2161">
        <f t="shared" si="304"/>
        <v>0</v>
      </c>
      <c r="J2161">
        <f t="shared" si="305"/>
        <v>0</v>
      </c>
    </row>
    <row r="2162" spans="1:10" x14ac:dyDescent="0.3">
      <c r="A2162" s="2">
        <v>337</v>
      </c>
      <c r="B2162">
        <f t="shared" si="298"/>
        <v>0</v>
      </c>
      <c r="C2162">
        <f t="shared" si="299"/>
        <v>0</v>
      </c>
      <c r="D2162">
        <f t="shared" si="297"/>
        <v>0</v>
      </c>
      <c r="E2162">
        <f t="shared" si="300"/>
        <v>1</v>
      </c>
      <c r="F2162">
        <f t="shared" si="301"/>
        <v>0</v>
      </c>
      <c r="G2162">
        <f t="shared" si="302"/>
        <v>0</v>
      </c>
      <c r="H2162">
        <f t="shared" si="303"/>
        <v>0</v>
      </c>
      <c r="I2162">
        <f t="shared" si="304"/>
        <v>0</v>
      </c>
      <c r="J2162">
        <f t="shared" si="305"/>
        <v>0</v>
      </c>
    </row>
    <row r="2163" spans="1:10" x14ac:dyDescent="0.3">
      <c r="A2163" s="2">
        <v>337</v>
      </c>
      <c r="B2163">
        <f t="shared" si="298"/>
        <v>0</v>
      </c>
      <c r="C2163">
        <f t="shared" si="299"/>
        <v>0</v>
      </c>
      <c r="D2163">
        <f t="shared" si="297"/>
        <v>0</v>
      </c>
      <c r="E2163">
        <f t="shared" si="300"/>
        <v>1</v>
      </c>
      <c r="F2163">
        <f t="shared" si="301"/>
        <v>0</v>
      </c>
      <c r="G2163">
        <f t="shared" si="302"/>
        <v>0</v>
      </c>
      <c r="H2163">
        <f t="shared" si="303"/>
        <v>0</v>
      </c>
      <c r="I2163">
        <f t="shared" si="304"/>
        <v>0</v>
      </c>
      <c r="J2163">
        <f t="shared" si="305"/>
        <v>0</v>
      </c>
    </row>
    <row r="2164" spans="1:10" x14ac:dyDescent="0.3">
      <c r="A2164" s="2">
        <v>337</v>
      </c>
      <c r="B2164">
        <f t="shared" si="298"/>
        <v>0</v>
      </c>
      <c r="C2164">
        <f t="shared" si="299"/>
        <v>0</v>
      </c>
      <c r="D2164">
        <f t="shared" si="297"/>
        <v>0</v>
      </c>
      <c r="E2164">
        <f t="shared" si="300"/>
        <v>1</v>
      </c>
      <c r="F2164">
        <f t="shared" si="301"/>
        <v>0</v>
      </c>
      <c r="G2164">
        <f t="shared" si="302"/>
        <v>0</v>
      </c>
      <c r="H2164">
        <f t="shared" si="303"/>
        <v>0</v>
      </c>
      <c r="I2164">
        <f t="shared" si="304"/>
        <v>0</v>
      </c>
      <c r="J2164">
        <f t="shared" si="305"/>
        <v>0</v>
      </c>
    </row>
    <row r="2165" spans="1:10" x14ac:dyDescent="0.3">
      <c r="A2165" s="2">
        <v>337</v>
      </c>
      <c r="B2165">
        <f t="shared" si="298"/>
        <v>0</v>
      </c>
      <c r="C2165">
        <f t="shared" si="299"/>
        <v>0</v>
      </c>
      <c r="D2165">
        <f t="shared" si="297"/>
        <v>0</v>
      </c>
      <c r="E2165">
        <f t="shared" si="300"/>
        <v>1</v>
      </c>
      <c r="F2165">
        <f t="shared" si="301"/>
        <v>0</v>
      </c>
      <c r="G2165">
        <f t="shared" si="302"/>
        <v>0</v>
      </c>
      <c r="H2165">
        <f t="shared" si="303"/>
        <v>0</v>
      </c>
      <c r="I2165">
        <f t="shared" si="304"/>
        <v>0</v>
      </c>
      <c r="J2165">
        <f t="shared" si="305"/>
        <v>0</v>
      </c>
    </row>
    <row r="2166" spans="1:10" x14ac:dyDescent="0.3">
      <c r="A2166" s="2">
        <v>337</v>
      </c>
      <c r="B2166">
        <f t="shared" si="298"/>
        <v>0</v>
      </c>
      <c r="C2166">
        <f t="shared" si="299"/>
        <v>0</v>
      </c>
      <c r="D2166">
        <f t="shared" si="297"/>
        <v>0</v>
      </c>
      <c r="E2166">
        <f t="shared" si="300"/>
        <v>1</v>
      </c>
      <c r="F2166">
        <f t="shared" si="301"/>
        <v>0</v>
      </c>
      <c r="G2166">
        <f t="shared" si="302"/>
        <v>0</v>
      </c>
      <c r="H2166">
        <f t="shared" si="303"/>
        <v>0</v>
      </c>
      <c r="I2166">
        <f t="shared" si="304"/>
        <v>0</v>
      </c>
      <c r="J2166">
        <f t="shared" si="305"/>
        <v>0</v>
      </c>
    </row>
    <row r="2167" spans="1:10" x14ac:dyDescent="0.3">
      <c r="A2167" s="2">
        <v>337</v>
      </c>
      <c r="B2167">
        <f t="shared" si="298"/>
        <v>0</v>
      </c>
      <c r="C2167">
        <f t="shared" si="299"/>
        <v>0</v>
      </c>
      <c r="D2167">
        <f t="shared" si="297"/>
        <v>0</v>
      </c>
      <c r="E2167">
        <f t="shared" si="300"/>
        <v>1</v>
      </c>
      <c r="F2167">
        <f t="shared" si="301"/>
        <v>0</v>
      </c>
      <c r="G2167">
        <f t="shared" si="302"/>
        <v>0</v>
      </c>
      <c r="H2167">
        <f t="shared" si="303"/>
        <v>0</v>
      </c>
      <c r="I2167">
        <f t="shared" si="304"/>
        <v>0</v>
      </c>
      <c r="J2167">
        <f t="shared" si="305"/>
        <v>0</v>
      </c>
    </row>
    <row r="2168" spans="1:10" x14ac:dyDescent="0.3">
      <c r="A2168" s="2">
        <v>337</v>
      </c>
      <c r="B2168">
        <f t="shared" si="298"/>
        <v>0</v>
      </c>
      <c r="C2168">
        <f t="shared" si="299"/>
        <v>0</v>
      </c>
      <c r="D2168">
        <f t="shared" si="297"/>
        <v>0</v>
      </c>
      <c r="E2168">
        <f t="shared" si="300"/>
        <v>1</v>
      </c>
      <c r="F2168">
        <f t="shared" si="301"/>
        <v>0</v>
      </c>
      <c r="G2168">
        <f t="shared" si="302"/>
        <v>0</v>
      </c>
      <c r="H2168">
        <f t="shared" si="303"/>
        <v>0</v>
      </c>
      <c r="I2168">
        <f t="shared" si="304"/>
        <v>0</v>
      </c>
      <c r="J2168">
        <f t="shared" si="305"/>
        <v>0</v>
      </c>
    </row>
    <row r="2169" spans="1:10" x14ac:dyDescent="0.3">
      <c r="A2169" s="2">
        <v>338</v>
      </c>
      <c r="B2169">
        <f t="shared" si="298"/>
        <v>0</v>
      </c>
      <c r="C2169">
        <f t="shared" si="299"/>
        <v>0</v>
      </c>
      <c r="D2169">
        <f t="shared" si="297"/>
        <v>0</v>
      </c>
      <c r="E2169">
        <f t="shared" si="300"/>
        <v>1</v>
      </c>
      <c r="F2169">
        <f t="shared" si="301"/>
        <v>0</v>
      </c>
      <c r="G2169">
        <f t="shared" si="302"/>
        <v>0</v>
      </c>
      <c r="H2169">
        <f t="shared" si="303"/>
        <v>0</v>
      </c>
      <c r="I2169">
        <f t="shared" si="304"/>
        <v>0</v>
      </c>
      <c r="J2169">
        <f t="shared" si="305"/>
        <v>0</v>
      </c>
    </row>
    <row r="2170" spans="1:10" x14ac:dyDescent="0.3">
      <c r="A2170" s="2">
        <v>338</v>
      </c>
      <c r="B2170">
        <f t="shared" si="298"/>
        <v>0</v>
      </c>
      <c r="C2170">
        <f t="shared" si="299"/>
        <v>0</v>
      </c>
      <c r="D2170">
        <f t="shared" si="297"/>
        <v>0</v>
      </c>
      <c r="E2170">
        <f t="shared" si="300"/>
        <v>1</v>
      </c>
      <c r="F2170">
        <f t="shared" si="301"/>
        <v>0</v>
      </c>
      <c r="G2170">
        <f t="shared" si="302"/>
        <v>0</v>
      </c>
      <c r="H2170">
        <f t="shared" si="303"/>
        <v>0</v>
      </c>
      <c r="I2170">
        <f t="shared" si="304"/>
        <v>0</v>
      </c>
      <c r="J2170">
        <f t="shared" si="305"/>
        <v>0</v>
      </c>
    </row>
    <row r="2171" spans="1:10" x14ac:dyDescent="0.3">
      <c r="A2171" s="2">
        <v>338</v>
      </c>
      <c r="B2171">
        <f t="shared" si="298"/>
        <v>0</v>
      </c>
      <c r="C2171">
        <f t="shared" si="299"/>
        <v>0</v>
      </c>
      <c r="D2171">
        <f t="shared" si="297"/>
        <v>0</v>
      </c>
      <c r="E2171">
        <f t="shared" si="300"/>
        <v>1</v>
      </c>
      <c r="F2171">
        <f t="shared" si="301"/>
        <v>0</v>
      </c>
      <c r="G2171">
        <f t="shared" si="302"/>
        <v>0</v>
      </c>
      <c r="H2171">
        <f t="shared" si="303"/>
        <v>0</v>
      </c>
      <c r="I2171">
        <f t="shared" si="304"/>
        <v>0</v>
      </c>
      <c r="J2171">
        <f t="shared" si="305"/>
        <v>0</v>
      </c>
    </row>
    <row r="2172" spans="1:10" x14ac:dyDescent="0.3">
      <c r="A2172" s="2">
        <v>338</v>
      </c>
      <c r="B2172">
        <f t="shared" si="298"/>
        <v>0</v>
      </c>
      <c r="C2172">
        <f t="shared" si="299"/>
        <v>0</v>
      </c>
      <c r="D2172">
        <f t="shared" si="297"/>
        <v>0</v>
      </c>
      <c r="E2172">
        <f t="shared" si="300"/>
        <v>1</v>
      </c>
      <c r="F2172">
        <f t="shared" si="301"/>
        <v>0</v>
      </c>
      <c r="G2172">
        <f t="shared" si="302"/>
        <v>0</v>
      </c>
      <c r="H2172">
        <f t="shared" si="303"/>
        <v>0</v>
      </c>
      <c r="I2172">
        <f t="shared" si="304"/>
        <v>0</v>
      </c>
      <c r="J2172">
        <f t="shared" si="305"/>
        <v>0</v>
      </c>
    </row>
    <row r="2173" spans="1:10" x14ac:dyDescent="0.3">
      <c r="A2173" s="2">
        <v>338</v>
      </c>
      <c r="B2173">
        <f t="shared" si="298"/>
        <v>0</v>
      </c>
      <c r="C2173">
        <f t="shared" si="299"/>
        <v>0</v>
      </c>
      <c r="D2173">
        <f t="shared" si="297"/>
        <v>0</v>
      </c>
      <c r="E2173">
        <f t="shared" si="300"/>
        <v>1</v>
      </c>
      <c r="F2173">
        <f t="shared" si="301"/>
        <v>0</v>
      </c>
      <c r="G2173">
        <f t="shared" si="302"/>
        <v>0</v>
      </c>
      <c r="H2173">
        <f t="shared" si="303"/>
        <v>0</v>
      </c>
      <c r="I2173">
        <f t="shared" si="304"/>
        <v>0</v>
      </c>
      <c r="J2173">
        <f t="shared" si="305"/>
        <v>0</v>
      </c>
    </row>
    <row r="2174" spans="1:10" x14ac:dyDescent="0.3">
      <c r="A2174" s="2">
        <v>338</v>
      </c>
      <c r="B2174">
        <f t="shared" si="298"/>
        <v>0</v>
      </c>
      <c r="C2174">
        <f t="shared" si="299"/>
        <v>0</v>
      </c>
      <c r="D2174">
        <f t="shared" si="297"/>
        <v>0</v>
      </c>
      <c r="E2174">
        <f t="shared" si="300"/>
        <v>1</v>
      </c>
      <c r="F2174">
        <f t="shared" si="301"/>
        <v>0</v>
      </c>
      <c r="G2174">
        <f t="shared" si="302"/>
        <v>0</v>
      </c>
      <c r="H2174">
        <f t="shared" si="303"/>
        <v>0</v>
      </c>
      <c r="I2174">
        <f t="shared" si="304"/>
        <v>0</v>
      </c>
      <c r="J2174">
        <f t="shared" si="305"/>
        <v>0</v>
      </c>
    </row>
    <row r="2175" spans="1:10" x14ac:dyDescent="0.3">
      <c r="A2175" s="2">
        <v>338</v>
      </c>
      <c r="B2175">
        <f t="shared" si="298"/>
        <v>0</v>
      </c>
      <c r="C2175">
        <f t="shared" si="299"/>
        <v>0</v>
      </c>
      <c r="D2175">
        <f t="shared" si="297"/>
        <v>0</v>
      </c>
      <c r="E2175">
        <f t="shared" si="300"/>
        <v>1</v>
      </c>
      <c r="F2175">
        <f t="shared" si="301"/>
        <v>0</v>
      </c>
      <c r="G2175">
        <f t="shared" si="302"/>
        <v>0</v>
      </c>
      <c r="H2175">
        <f t="shared" si="303"/>
        <v>0</v>
      </c>
      <c r="I2175">
        <f t="shared" si="304"/>
        <v>0</v>
      </c>
      <c r="J2175">
        <f t="shared" si="305"/>
        <v>0</v>
      </c>
    </row>
    <row r="2176" spans="1:10" x14ac:dyDescent="0.3">
      <c r="A2176" s="2">
        <v>339</v>
      </c>
      <c r="B2176">
        <f t="shared" si="298"/>
        <v>0</v>
      </c>
      <c r="C2176">
        <f t="shared" si="299"/>
        <v>0</v>
      </c>
      <c r="D2176">
        <f t="shared" si="297"/>
        <v>0</v>
      </c>
      <c r="E2176">
        <f t="shared" si="300"/>
        <v>1</v>
      </c>
      <c r="F2176">
        <f t="shared" si="301"/>
        <v>0</v>
      </c>
      <c r="G2176">
        <f t="shared" si="302"/>
        <v>0</v>
      </c>
      <c r="H2176">
        <f t="shared" si="303"/>
        <v>0</v>
      </c>
      <c r="I2176">
        <f t="shared" si="304"/>
        <v>0</v>
      </c>
      <c r="J2176">
        <f t="shared" si="305"/>
        <v>0</v>
      </c>
    </row>
    <row r="2177" spans="1:10" x14ac:dyDescent="0.3">
      <c r="A2177" s="2">
        <v>339</v>
      </c>
      <c r="B2177">
        <f t="shared" si="298"/>
        <v>0</v>
      </c>
      <c r="C2177">
        <f t="shared" si="299"/>
        <v>0</v>
      </c>
      <c r="D2177">
        <f t="shared" ref="D2177:D2240" si="306" xml:space="preserve"> IF(AND(100&lt;A2177, A2177&lt;301), 1, 0)</f>
        <v>0</v>
      </c>
      <c r="E2177">
        <f t="shared" si="300"/>
        <v>1</v>
      </c>
      <c r="F2177">
        <f t="shared" si="301"/>
        <v>0</v>
      </c>
      <c r="G2177">
        <f t="shared" si="302"/>
        <v>0</v>
      </c>
      <c r="H2177">
        <f t="shared" si="303"/>
        <v>0</v>
      </c>
      <c r="I2177">
        <f t="shared" si="304"/>
        <v>0</v>
      </c>
      <c r="J2177">
        <f t="shared" si="305"/>
        <v>0</v>
      </c>
    </row>
    <row r="2178" spans="1:10" x14ac:dyDescent="0.3">
      <c r="A2178" s="2">
        <v>339</v>
      </c>
      <c r="B2178">
        <f t="shared" ref="B2178:B2241" si="307" xml:space="preserve"> IF(A2178&lt;51, 1, 0)</f>
        <v>0</v>
      </c>
      <c r="C2178">
        <f t="shared" ref="C2178:C2241" si="308" xml:space="preserve"> IF(AND(50&lt;A2178, A2178&lt;101), 1, 0)</f>
        <v>0</v>
      </c>
      <c r="D2178">
        <f t="shared" si="306"/>
        <v>0</v>
      </c>
      <c r="E2178">
        <f t="shared" ref="E2178:E2241" si="309" xml:space="preserve"> IF(AND(300&lt;A2178, A2178&lt;501), 1, 0)</f>
        <v>1</v>
      </c>
      <c r="F2178">
        <f t="shared" ref="F2178:F2241" si="310" xml:space="preserve"> IF(AND(500&lt;A2178, A2178&lt;701), 1, 0)</f>
        <v>0</v>
      </c>
      <c r="G2178">
        <f t="shared" ref="G2178:G2241" si="311" xml:space="preserve"> IF(AND(700&lt;A2178, A2178&lt;901), 1, 0)</f>
        <v>0</v>
      </c>
      <c r="H2178">
        <f t="shared" ref="H2178:H2241" si="312" xml:space="preserve"> IF(AND(900&lt;A2178, A2178&lt;1101), 1, 0)</f>
        <v>0</v>
      </c>
      <c r="I2178">
        <f t="shared" ref="I2178:I2241" si="313" xml:space="preserve"> IF(AND(1100&lt;A2178, A2178&lt;2000), 1, 0)</f>
        <v>0</v>
      </c>
      <c r="J2178">
        <f t="shared" ref="J2178:J2241" si="314" xml:space="preserve"> IF(AND(2000&lt;A2178, A2178&lt;4000), 1, 0)</f>
        <v>0</v>
      </c>
    </row>
    <row r="2179" spans="1:10" x14ac:dyDescent="0.3">
      <c r="A2179" s="2">
        <v>339</v>
      </c>
      <c r="B2179">
        <f t="shared" si="307"/>
        <v>0</v>
      </c>
      <c r="C2179">
        <f t="shared" si="308"/>
        <v>0</v>
      </c>
      <c r="D2179">
        <f t="shared" si="306"/>
        <v>0</v>
      </c>
      <c r="E2179">
        <f t="shared" si="309"/>
        <v>1</v>
      </c>
      <c r="F2179">
        <f t="shared" si="310"/>
        <v>0</v>
      </c>
      <c r="G2179">
        <f t="shared" si="311"/>
        <v>0</v>
      </c>
      <c r="H2179">
        <f t="shared" si="312"/>
        <v>0</v>
      </c>
      <c r="I2179">
        <f t="shared" si="313"/>
        <v>0</v>
      </c>
      <c r="J2179">
        <f t="shared" si="314"/>
        <v>0</v>
      </c>
    </row>
    <row r="2180" spans="1:10" x14ac:dyDescent="0.3">
      <c r="A2180" s="2">
        <v>339</v>
      </c>
      <c r="B2180">
        <f t="shared" si="307"/>
        <v>0</v>
      </c>
      <c r="C2180">
        <f t="shared" si="308"/>
        <v>0</v>
      </c>
      <c r="D2180">
        <f t="shared" si="306"/>
        <v>0</v>
      </c>
      <c r="E2180">
        <f t="shared" si="309"/>
        <v>1</v>
      </c>
      <c r="F2180">
        <f t="shared" si="310"/>
        <v>0</v>
      </c>
      <c r="G2180">
        <f t="shared" si="311"/>
        <v>0</v>
      </c>
      <c r="H2180">
        <f t="shared" si="312"/>
        <v>0</v>
      </c>
      <c r="I2180">
        <f t="shared" si="313"/>
        <v>0</v>
      </c>
      <c r="J2180">
        <f t="shared" si="314"/>
        <v>0</v>
      </c>
    </row>
    <row r="2181" spans="1:10" x14ac:dyDescent="0.3">
      <c r="A2181" s="2">
        <v>339</v>
      </c>
      <c r="B2181">
        <f t="shared" si="307"/>
        <v>0</v>
      </c>
      <c r="C2181">
        <f t="shared" si="308"/>
        <v>0</v>
      </c>
      <c r="D2181">
        <f t="shared" si="306"/>
        <v>0</v>
      </c>
      <c r="E2181">
        <f t="shared" si="309"/>
        <v>1</v>
      </c>
      <c r="F2181">
        <f t="shared" si="310"/>
        <v>0</v>
      </c>
      <c r="G2181">
        <f t="shared" si="311"/>
        <v>0</v>
      </c>
      <c r="H2181">
        <f t="shared" si="312"/>
        <v>0</v>
      </c>
      <c r="I2181">
        <f t="shared" si="313"/>
        <v>0</v>
      </c>
      <c r="J2181">
        <f t="shared" si="314"/>
        <v>0</v>
      </c>
    </row>
    <row r="2182" spans="1:10" x14ac:dyDescent="0.3">
      <c r="A2182" s="2">
        <v>339</v>
      </c>
      <c r="B2182">
        <f t="shared" si="307"/>
        <v>0</v>
      </c>
      <c r="C2182">
        <f t="shared" si="308"/>
        <v>0</v>
      </c>
      <c r="D2182">
        <f t="shared" si="306"/>
        <v>0</v>
      </c>
      <c r="E2182">
        <f t="shared" si="309"/>
        <v>1</v>
      </c>
      <c r="F2182">
        <f t="shared" si="310"/>
        <v>0</v>
      </c>
      <c r="G2182">
        <f t="shared" si="311"/>
        <v>0</v>
      </c>
      <c r="H2182">
        <f t="shared" si="312"/>
        <v>0</v>
      </c>
      <c r="I2182">
        <f t="shared" si="313"/>
        <v>0</v>
      </c>
      <c r="J2182">
        <f t="shared" si="314"/>
        <v>0</v>
      </c>
    </row>
    <row r="2183" spans="1:10" x14ac:dyDescent="0.3">
      <c r="A2183" s="2">
        <v>340</v>
      </c>
      <c r="B2183">
        <f t="shared" si="307"/>
        <v>0</v>
      </c>
      <c r="C2183">
        <f t="shared" si="308"/>
        <v>0</v>
      </c>
      <c r="D2183">
        <f t="shared" si="306"/>
        <v>0</v>
      </c>
      <c r="E2183">
        <f t="shared" si="309"/>
        <v>1</v>
      </c>
      <c r="F2183">
        <f t="shared" si="310"/>
        <v>0</v>
      </c>
      <c r="G2183">
        <f t="shared" si="311"/>
        <v>0</v>
      </c>
      <c r="H2183">
        <f t="shared" si="312"/>
        <v>0</v>
      </c>
      <c r="I2183">
        <f t="shared" si="313"/>
        <v>0</v>
      </c>
      <c r="J2183">
        <f t="shared" si="314"/>
        <v>0</v>
      </c>
    </row>
    <row r="2184" spans="1:10" x14ac:dyDescent="0.3">
      <c r="A2184" s="2">
        <v>340</v>
      </c>
      <c r="B2184">
        <f t="shared" si="307"/>
        <v>0</v>
      </c>
      <c r="C2184">
        <f t="shared" si="308"/>
        <v>0</v>
      </c>
      <c r="D2184">
        <f t="shared" si="306"/>
        <v>0</v>
      </c>
      <c r="E2184">
        <f t="shared" si="309"/>
        <v>1</v>
      </c>
      <c r="F2184">
        <f t="shared" si="310"/>
        <v>0</v>
      </c>
      <c r="G2184">
        <f t="shared" si="311"/>
        <v>0</v>
      </c>
      <c r="H2184">
        <f t="shared" si="312"/>
        <v>0</v>
      </c>
      <c r="I2184">
        <f t="shared" si="313"/>
        <v>0</v>
      </c>
      <c r="J2184">
        <f t="shared" si="314"/>
        <v>0</v>
      </c>
    </row>
    <row r="2185" spans="1:10" x14ac:dyDescent="0.3">
      <c r="A2185" s="2">
        <v>340</v>
      </c>
      <c r="B2185">
        <f t="shared" si="307"/>
        <v>0</v>
      </c>
      <c r="C2185">
        <f t="shared" si="308"/>
        <v>0</v>
      </c>
      <c r="D2185">
        <f t="shared" si="306"/>
        <v>0</v>
      </c>
      <c r="E2185">
        <f t="shared" si="309"/>
        <v>1</v>
      </c>
      <c r="F2185">
        <f t="shared" si="310"/>
        <v>0</v>
      </c>
      <c r="G2185">
        <f t="shared" si="311"/>
        <v>0</v>
      </c>
      <c r="H2185">
        <f t="shared" si="312"/>
        <v>0</v>
      </c>
      <c r="I2185">
        <f t="shared" si="313"/>
        <v>0</v>
      </c>
      <c r="J2185">
        <f t="shared" si="314"/>
        <v>0</v>
      </c>
    </row>
    <row r="2186" spans="1:10" x14ac:dyDescent="0.3">
      <c r="A2186" s="2">
        <v>340</v>
      </c>
      <c r="B2186">
        <f t="shared" si="307"/>
        <v>0</v>
      </c>
      <c r="C2186">
        <f t="shared" si="308"/>
        <v>0</v>
      </c>
      <c r="D2186">
        <f t="shared" si="306"/>
        <v>0</v>
      </c>
      <c r="E2186">
        <f t="shared" si="309"/>
        <v>1</v>
      </c>
      <c r="F2186">
        <f t="shared" si="310"/>
        <v>0</v>
      </c>
      <c r="G2186">
        <f t="shared" si="311"/>
        <v>0</v>
      </c>
      <c r="H2186">
        <f t="shared" si="312"/>
        <v>0</v>
      </c>
      <c r="I2186">
        <f t="shared" si="313"/>
        <v>0</v>
      </c>
      <c r="J2186">
        <f t="shared" si="314"/>
        <v>0</v>
      </c>
    </row>
    <row r="2187" spans="1:10" x14ac:dyDescent="0.3">
      <c r="A2187" s="2">
        <v>340</v>
      </c>
      <c r="B2187">
        <f t="shared" si="307"/>
        <v>0</v>
      </c>
      <c r="C2187">
        <f t="shared" si="308"/>
        <v>0</v>
      </c>
      <c r="D2187">
        <f t="shared" si="306"/>
        <v>0</v>
      </c>
      <c r="E2187">
        <f t="shared" si="309"/>
        <v>1</v>
      </c>
      <c r="F2187">
        <f t="shared" si="310"/>
        <v>0</v>
      </c>
      <c r="G2187">
        <f t="shared" si="311"/>
        <v>0</v>
      </c>
      <c r="H2187">
        <f t="shared" si="312"/>
        <v>0</v>
      </c>
      <c r="I2187">
        <f t="shared" si="313"/>
        <v>0</v>
      </c>
      <c r="J2187">
        <f t="shared" si="314"/>
        <v>0</v>
      </c>
    </row>
    <row r="2188" spans="1:10" x14ac:dyDescent="0.3">
      <c r="A2188" s="2">
        <v>340</v>
      </c>
      <c r="B2188">
        <f t="shared" si="307"/>
        <v>0</v>
      </c>
      <c r="C2188">
        <f t="shared" si="308"/>
        <v>0</v>
      </c>
      <c r="D2188">
        <f t="shared" si="306"/>
        <v>0</v>
      </c>
      <c r="E2188">
        <f t="shared" si="309"/>
        <v>1</v>
      </c>
      <c r="F2188">
        <f t="shared" si="310"/>
        <v>0</v>
      </c>
      <c r="G2188">
        <f t="shared" si="311"/>
        <v>0</v>
      </c>
      <c r="H2188">
        <f t="shared" si="312"/>
        <v>0</v>
      </c>
      <c r="I2188">
        <f t="shared" si="313"/>
        <v>0</v>
      </c>
      <c r="J2188">
        <f t="shared" si="314"/>
        <v>0</v>
      </c>
    </row>
    <row r="2189" spans="1:10" x14ac:dyDescent="0.3">
      <c r="A2189" s="2">
        <v>341</v>
      </c>
      <c r="B2189">
        <f t="shared" si="307"/>
        <v>0</v>
      </c>
      <c r="C2189">
        <f t="shared" si="308"/>
        <v>0</v>
      </c>
      <c r="D2189">
        <f t="shared" si="306"/>
        <v>0</v>
      </c>
      <c r="E2189">
        <f t="shared" si="309"/>
        <v>1</v>
      </c>
      <c r="F2189">
        <f t="shared" si="310"/>
        <v>0</v>
      </c>
      <c r="G2189">
        <f t="shared" si="311"/>
        <v>0</v>
      </c>
      <c r="H2189">
        <f t="shared" si="312"/>
        <v>0</v>
      </c>
      <c r="I2189">
        <f t="shared" si="313"/>
        <v>0</v>
      </c>
      <c r="J2189">
        <f t="shared" si="314"/>
        <v>0</v>
      </c>
    </row>
    <row r="2190" spans="1:10" x14ac:dyDescent="0.3">
      <c r="A2190" s="2">
        <v>341</v>
      </c>
      <c r="B2190">
        <f t="shared" si="307"/>
        <v>0</v>
      </c>
      <c r="C2190">
        <f t="shared" si="308"/>
        <v>0</v>
      </c>
      <c r="D2190">
        <f t="shared" si="306"/>
        <v>0</v>
      </c>
      <c r="E2190">
        <f t="shared" si="309"/>
        <v>1</v>
      </c>
      <c r="F2190">
        <f t="shared" si="310"/>
        <v>0</v>
      </c>
      <c r="G2190">
        <f t="shared" si="311"/>
        <v>0</v>
      </c>
      <c r="H2190">
        <f t="shared" si="312"/>
        <v>0</v>
      </c>
      <c r="I2190">
        <f t="shared" si="313"/>
        <v>0</v>
      </c>
      <c r="J2190">
        <f t="shared" si="314"/>
        <v>0</v>
      </c>
    </row>
    <row r="2191" spans="1:10" x14ac:dyDescent="0.3">
      <c r="A2191" s="2">
        <v>341</v>
      </c>
      <c r="B2191">
        <f t="shared" si="307"/>
        <v>0</v>
      </c>
      <c r="C2191">
        <f t="shared" si="308"/>
        <v>0</v>
      </c>
      <c r="D2191">
        <f t="shared" si="306"/>
        <v>0</v>
      </c>
      <c r="E2191">
        <f t="shared" si="309"/>
        <v>1</v>
      </c>
      <c r="F2191">
        <f t="shared" si="310"/>
        <v>0</v>
      </c>
      <c r="G2191">
        <f t="shared" si="311"/>
        <v>0</v>
      </c>
      <c r="H2191">
        <f t="shared" si="312"/>
        <v>0</v>
      </c>
      <c r="I2191">
        <f t="shared" si="313"/>
        <v>0</v>
      </c>
      <c r="J2191">
        <f t="shared" si="314"/>
        <v>0</v>
      </c>
    </row>
    <row r="2192" spans="1:10" x14ac:dyDescent="0.3">
      <c r="A2192" s="2">
        <v>341</v>
      </c>
      <c r="B2192">
        <f t="shared" si="307"/>
        <v>0</v>
      </c>
      <c r="C2192">
        <f t="shared" si="308"/>
        <v>0</v>
      </c>
      <c r="D2192">
        <f t="shared" si="306"/>
        <v>0</v>
      </c>
      <c r="E2192">
        <f t="shared" si="309"/>
        <v>1</v>
      </c>
      <c r="F2192">
        <f t="shared" si="310"/>
        <v>0</v>
      </c>
      <c r="G2192">
        <f t="shared" si="311"/>
        <v>0</v>
      </c>
      <c r="H2192">
        <f t="shared" si="312"/>
        <v>0</v>
      </c>
      <c r="I2192">
        <f t="shared" si="313"/>
        <v>0</v>
      </c>
      <c r="J2192">
        <f t="shared" si="314"/>
        <v>0</v>
      </c>
    </row>
    <row r="2193" spans="1:10" x14ac:dyDescent="0.3">
      <c r="A2193" s="2">
        <v>342</v>
      </c>
      <c r="B2193">
        <f t="shared" si="307"/>
        <v>0</v>
      </c>
      <c r="C2193">
        <f t="shared" si="308"/>
        <v>0</v>
      </c>
      <c r="D2193">
        <f t="shared" si="306"/>
        <v>0</v>
      </c>
      <c r="E2193">
        <f t="shared" si="309"/>
        <v>1</v>
      </c>
      <c r="F2193">
        <f t="shared" si="310"/>
        <v>0</v>
      </c>
      <c r="G2193">
        <f t="shared" si="311"/>
        <v>0</v>
      </c>
      <c r="H2193">
        <f t="shared" si="312"/>
        <v>0</v>
      </c>
      <c r="I2193">
        <f t="shared" si="313"/>
        <v>0</v>
      </c>
      <c r="J2193">
        <f t="shared" si="314"/>
        <v>0</v>
      </c>
    </row>
    <row r="2194" spans="1:10" x14ac:dyDescent="0.3">
      <c r="A2194" s="2">
        <v>342</v>
      </c>
      <c r="B2194">
        <f t="shared" si="307"/>
        <v>0</v>
      </c>
      <c r="C2194">
        <f t="shared" si="308"/>
        <v>0</v>
      </c>
      <c r="D2194">
        <f t="shared" si="306"/>
        <v>0</v>
      </c>
      <c r="E2194">
        <f t="shared" si="309"/>
        <v>1</v>
      </c>
      <c r="F2194">
        <f t="shared" si="310"/>
        <v>0</v>
      </c>
      <c r="G2194">
        <f t="shared" si="311"/>
        <v>0</v>
      </c>
      <c r="H2194">
        <f t="shared" si="312"/>
        <v>0</v>
      </c>
      <c r="I2194">
        <f t="shared" si="313"/>
        <v>0</v>
      </c>
      <c r="J2194">
        <f t="shared" si="314"/>
        <v>0</v>
      </c>
    </row>
    <row r="2195" spans="1:10" x14ac:dyDescent="0.3">
      <c r="A2195" s="2">
        <v>342</v>
      </c>
      <c r="B2195">
        <f t="shared" si="307"/>
        <v>0</v>
      </c>
      <c r="C2195">
        <f t="shared" si="308"/>
        <v>0</v>
      </c>
      <c r="D2195">
        <f t="shared" si="306"/>
        <v>0</v>
      </c>
      <c r="E2195">
        <f t="shared" si="309"/>
        <v>1</v>
      </c>
      <c r="F2195">
        <f t="shared" si="310"/>
        <v>0</v>
      </c>
      <c r="G2195">
        <f t="shared" si="311"/>
        <v>0</v>
      </c>
      <c r="H2195">
        <f t="shared" si="312"/>
        <v>0</v>
      </c>
      <c r="I2195">
        <f t="shared" si="313"/>
        <v>0</v>
      </c>
      <c r="J2195">
        <f t="shared" si="314"/>
        <v>0</v>
      </c>
    </row>
    <row r="2196" spans="1:10" x14ac:dyDescent="0.3">
      <c r="A2196" s="2">
        <v>342</v>
      </c>
      <c r="B2196">
        <f t="shared" si="307"/>
        <v>0</v>
      </c>
      <c r="C2196">
        <f t="shared" si="308"/>
        <v>0</v>
      </c>
      <c r="D2196">
        <f t="shared" si="306"/>
        <v>0</v>
      </c>
      <c r="E2196">
        <f t="shared" si="309"/>
        <v>1</v>
      </c>
      <c r="F2196">
        <f t="shared" si="310"/>
        <v>0</v>
      </c>
      <c r="G2196">
        <f t="shared" si="311"/>
        <v>0</v>
      </c>
      <c r="H2196">
        <f t="shared" si="312"/>
        <v>0</v>
      </c>
      <c r="I2196">
        <f t="shared" si="313"/>
        <v>0</v>
      </c>
      <c r="J2196">
        <f t="shared" si="314"/>
        <v>0</v>
      </c>
    </row>
    <row r="2197" spans="1:10" x14ac:dyDescent="0.3">
      <c r="A2197" s="2">
        <v>342</v>
      </c>
      <c r="B2197">
        <f t="shared" si="307"/>
        <v>0</v>
      </c>
      <c r="C2197">
        <f t="shared" si="308"/>
        <v>0</v>
      </c>
      <c r="D2197">
        <f t="shared" si="306"/>
        <v>0</v>
      </c>
      <c r="E2197">
        <f t="shared" si="309"/>
        <v>1</v>
      </c>
      <c r="F2197">
        <f t="shared" si="310"/>
        <v>0</v>
      </c>
      <c r="G2197">
        <f t="shared" si="311"/>
        <v>0</v>
      </c>
      <c r="H2197">
        <f t="shared" si="312"/>
        <v>0</v>
      </c>
      <c r="I2197">
        <f t="shared" si="313"/>
        <v>0</v>
      </c>
      <c r="J2197">
        <f t="shared" si="314"/>
        <v>0</v>
      </c>
    </row>
    <row r="2198" spans="1:10" x14ac:dyDescent="0.3">
      <c r="A2198" s="2">
        <v>342</v>
      </c>
      <c r="B2198">
        <f t="shared" si="307"/>
        <v>0</v>
      </c>
      <c r="C2198">
        <f t="shared" si="308"/>
        <v>0</v>
      </c>
      <c r="D2198">
        <f t="shared" si="306"/>
        <v>0</v>
      </c>
      <c r="E2198">
        <f t="shared" si="309"/>
        <v>1</v>
      </c>
      <c r="F2198">
        <f t="shared" si="310"/>
        <v>0</v>
      </c>
      <c r="G2198">
        <f t="shared" si="311"/>
        <v>0</v>
      </c>
      <c r="H2198">
        <f t="shared" si="312"/>
        <v>0</v>
      </c>
      <c r="I2198">
        <f t="shared" si="313"/>
        <v>0</v>
      </c>
      <c r="J2198">
        <f t="shared" si="314"/>
        <v>0</v>
      </c>
    </row>
    <row r="2199" spans="1:10" x14ac:dyDescent="0.3">
      <c r="A2199" s="2">
        <v>342</v>
      </c>
      <c r="B2199">
        <f t="shared" si="307"/>
        <v>0</v>
      </c>
      <c r="C2199">
        <f t="shared" si="308"/>
        <v>0</v>
      </c>
      <c r="D2199">
        <f t="shared" si="306"/>
        <v>0</v>
      </c>
      <c r="E2199">
        <f t="shared" si="309"/>
        <v>1</v>
      </c>
      <c r="F2199">
        <f t="shared" si="310"/>
        <v>0</v>
      </c>
      <c r="G2199">
        <f t="shared" si="311"/>
        <v>0</v>
      </c>
      <c r="H2199">
        <f t="shared" si="312"/>
        <v>0</v>
      </c>
      <c r="I2199">
        <f t="shared" si="313"/>
        <v>0</v>
      </c>
      <c r="J2199">
        <f t="shared" si="314"/>
        <v>0</v>
      </c>
    </row>
    <row r="2200" spans="1:10" x14ac:dyDescent="0.3">
      <c r="A2200" s="2">
        <v>342</v>
      </c>
      <c r="B2200">
        <f t="shared" si="307"/>
        <v>0</v>
      </c>
      <c r="C2200">
        <f t="shared" si="308"/>
        <v>0</v>
      </c>
      <c r="D2200">
        <f t="shared" si="306"/>
        <v>0</v>
      </c>
      <c r="E2200">
        <f t="shared" si="309"/>
        <v>1</v>
      </c>
      <c r="F2200">
        <f t="shared" si="310"/>
        <v>0</v>
      </c>
      <c r="G2200">
        <f t="shared" si="311"/>
        <v>0</v>
      </c>
      <c r="H2200">
        <f t="shared" si="312"/>
        <v>0</v>
      </c>
      <c r="I2200">
        <f t="shared" si="313"/>
        <v>0</v>
      </c>
      <c r="J2200">
        <f t="shared" si="314"/>
        <v>0</v>
      </c>
    </row>
    <row r="2201" spans="1:10" x14ac:dyDescent="0.3">
      <c r="A2201" s="2">
        <v>343</v>
      </c>
      <c r="B2201">
        <f t="shared" si="307"/>
        <v>0</v>
      </c>
      <c r="C2201">
        <f t="shared" si="308"/>
        <v>0</v>
      </c>
      <c r="D2201">
        <f t="shared" si="306"/>
        <v>0</v>
      </c>
      <c r="E2201">
        <f t="shared" si="309"/>
        <v>1</v>
      </c>
      <c r="F2201">
        <f t="shared" si="310"/>
        <v>0</v>
      </c>
      <c r="G2201">
        <f t="shared" si="311"/>
        <v>0</v>
      </c>
      <c r="H2201">
        <f t="shared" si="312"/>
        <v>0</v>
      </c>
      <c r="I2201">
        <f t="shared" si="313"/>
        <v>0</v>
      </c>
      <c r="J2201">
        <f t="shared" si="314"/>
        <v>0</v>
      </c>
    </row>
    <row r="2202" spans="1:10" x14ac:dyDescent="0.3">
      <c r="A2202" s="2">
        <v>343</v>
      </c>
      <c r="B2202">
        <f t="shared" si="307"/>
        <v>0</v>
      </c>
      <c r="C2202">
        <f t="shared" si="308"/>
        <v>0</v>
      </c>
      <c r="D2202">
        <f t="shared" si="306"/>
        <v>0</v>
      </c>
      <c r="E2202">
        <f t="shared" si="309"/>
        <v>1</v>
      </c>
      <c r="F2202">
        <f t="shared" si="310"/>
        <v>0</v>
      </c>
      <c r="G2202">
        <f t="shared" si="311"/>
        <v>0</v>
      </c>
      <c r="H2202">
        <f t="shared" si="312"/>
        <v>0</v>
      </c>
      <c r="I2202">
        <f t="shared" si="313"/>
        <v>0</v>
      </c>
      <c r="J2202">
        <f t="shared" si="314"/>
        <v>0</v>
      </c>
    </row>
    <row r="2203" spans="1:10" x14ac:dyDescent="0.3">
      <c r="A2203" s="2">
        <v>343</v>
      </c>
      <c r="B2203">
        <f t="shared" si="307"/>
        <v>0</v>
      </c>
      <c r="C2203">
        <f t="shared" si="308"/>
        <v>0</v>
      </c>
      <c r="D2203">
        <f t="shared" si="306"/>
        <v>0</v>
      </c>
      <c r="E2203">
        <f t="shared" si="309"/>
        <v>1</v>
      </c>
      <c r="F2203">
        <f t="shared" si="310"/>
        <v>0</v>
      </c>
      <c r="G2203">
        <f t="shared" si="311"/>
        <v>0</v>
      </c>
      <c r="H2203">
        <f t="shared" si="312"/>
        <v>0</v>
      </c>
      <c r="I2203">
        <f t="shared" si="313"/>
        <v>0</v>
      </c>
      <c r="J2203">
        <f t="shared" si="314"/>
        <v>0</v>
      </c>
    </row>
    <row r="2204" spans="1:10" x14ac:dyDescent="0.3">
      <c r="A2204" s="2">
        <v>343</v>
      </c>
      <c r="B2204">
        <f t="shared" si="307"/>
        <v>0</v>
      </c>
      <c r="C2204">
        <f t="shared" si="308"/>
        <v>0</v>
      </c>
      <c r="D2204">
        <f t="shared" si="306"/>
        <v>0</v>
      </c>
      <c r="E2204">
        <f t="shared" si="309"/>
        <v>1</v>
      </c>
      <c r="F2204">
        <f t="shared" si="310"/>
        <v>0</v>
      </c>
      <c r="G2204">
        <f t="shared" si="311"/>
        <v>0</v>
      </c>
      <c r="H2204">
        <f t="shared" si="312"/>
        <v>0</v>
      </c>
      <c r="I2204">
        <f t="shared" si="313"/>
        <v>0</v>
      </c>
      <c r="J2204">
        <f t="shared" si="314"/>
        <v>0</v>
      </c>
    </row>
    <row r="2205" spans="1:10" x14ac:dyDescent="0.3">
      <c r="A2205" s="2">
        <v>344</v>
      </c>
      <c r="B2205">
        <f t="shared" si="307"/>
        <v>0</v>
      </c>
      <c r="C2205">
        <f t="shared" si="308"/>
        <v>0</v>
      </c>
      <c r="D2205">
        <f t="shared" si="306"/>
        <v>0</v>
      </c>
      <c r="E2205">
        <f t="shared" si="309"/>
        <v>1</v>
      </c>
      <c r="F2205">
        <f t="shared" si="310"/>
        <v>0</v>
      </c>
      <c r="G2205">
        <f t="shared" si="311"/>
        <v>0</v>
      </c>
      <c r="H2205">
        <f t="shared" si="312"/>
        <v>0</v>
      </c>
      <c r="I2205">
        <f t="shared" si="313"/>
        <v>0</v>
      </c>
      <c r="J2205">
        <f t="shared" si="314"/>
        <v>0</v>
      </c>
    </row>
    <row r="2206" spans="1:10" x14ac:dyDescent="0.3">
      <c r="A2206" s="2">
        <v>344</v>
      </c>
      <c r="B2206">
        <f t="shared" si="307"/>
        <v>0</v>
      </c>
      <c r="C2206">
        <f t="shared" si="308"/>
        <v>0</v>
      </c>
      <c r="D2206">
        <f t="shared" si="306"/>
        <v>0</v>
      </c>
      <c r="E2206">
        <f t="shared" si="309"/>
        <v>1</v>
      </c>
      <c r="F2206">
        <f t="shared" si="310"/>
        <v>0</v>
      </c>
      <c r="G2206">
        <f t="shared" si="311"/>
        <v>0</v>
      </c>
      <c r="H2206">
        <f t="shared" si="312"/>
        <v>0</v>
      </c>
      <c r="I2206">
        <f t="shared" si="313"/>
        <v>0</v>
      </c>
      <c r="J2206">
        <f t="shared" si="314"/>
        <v>0</v>
      </c>
    </row>
    <row r="2207" spans="1:10" x14ac:dyDescent="0.3">
      <c r="A2207" s="2">
        <v>344</v>
      </c>
      <c r="B2207">
        <f t="shared" si="307"/>
        <v>0</v>
      </c>
      <c r="C2207">
        <f t="shared" si="308"/>
        <v>0</v>
      </c>
      <c r="D2207">
        <f t="shared" si="306"/>
        <v>0</v>
      </c>
      <c r="E2207">
        <f t="shared" si="309"/>
        <v>1</v>
      </c>
      <c r="F2207">
        <f t="shared" si="310"/>
        <v>0</v>
      </c>
      <c r="G2207">
        <f t="shared" si="311"/>
        <v>0</v>
      </c>
      <c r="H2207">
        <f t="shared" si="312"/>
        <v>0</v>
      </c>
      <c r="I2207">
        <f t="shared" si="313"/>
        <v>0</v>
      </c>
      <c r="J2207">
        <f t="shared" si="314"/>
        <v>0</v>
      </c>
    </row>
    <row r="2208" spans="1:10" x14ac:dyDescent="0.3">
      <c r="A2208" s="2">
        <v>344</v>
      </c>
      <c r="B2208">
        <f t="shared" si="307"/>
        <v>0</v>
      </c>
      <c r="C2208">
        <f t="shared" si="308"/>
        <v>0</v>
      </c>
      <c r="D2208">
        <f t="shared" si="306"/>
        <v>0</v>
      </c>
      <c r="E2208">
        <f t="shared" si="309"/>
        <v>1</v>
      </c>
      <c r="F2208">
        <f t="shared" si="310"/>
        <v>0</v>
      </c>
      <c r="G2208">
        <f t="shared" si="311"/>
        <v>0</v>
      </c>
      <c r="H2208">
        <f t="shared" si="312"/>
        <v>0</v>
      </c>
      <c r="I2208">
        <f t="shared" si="313"/>
        <v>0</v>
      </c>
      <c r="J2208">
        <f t="shared" si="314"/>
        <v>0</v>
      </c>
    </row>
    <row r="2209" spans="1:10" x14ac:dyDescent="0.3">
      <c r="A2209" s="2">
        <v>344</v>
      </c>
      <c r="B2209">
        <f t="shared" si="307"/>
        <v>0</v>
      </c>
      <c r="C2209">
        <f t="shared" si="308"/>
        <v>0</v>
      </c>
      <c r="D2209">
        <f t="shared" si="306"/>
        <v>0</v>
      </c>
      <c r="E2209">
        <f t="shared" si="309"/>
        <v>1</v>
      </c>
      <c r="F2209">
        <f t="shared" si="310"/>
        <v>0</v>
      </c>
      <c r="G2209">
        <f t="shared" si="311"/>
        <v>0</v>
      </c>
      <c r="H2209">
        <f t="shared" si="312"/>
        <v>0</v>
      </c>
      <c r="I2209">
        <f t="shared" si="313"/>
        <v>0</v>
      </c>
      <c r="J2209">
        <f t="shared" si="314"/>
        <v>0</v>
      </c>
    </row>
    <row r="2210" spans="1:10" x14ac:dyDescent="0.3">
      <c r="A2210" s="2">
        <v>345</v>
      </c>
      <c r="B2210">
        <f t="shared" si="307"/>
        <v>0</v>
      </c>
      <c r="C2210">
        <f t="shared" si="308"/>
        <v>0</v>
      </c>
      <c r="D2210">
        <f t="shared" si="306"/>
        <v>0</v>
      </c>
      <c r="E2210">
        <f t="shared" si="309"/>
        <v>1</v>
      </c>
      <c r="F2210">
        <f t="shared" si="310"/>
        <v>0</v>
      </c>
      <c r="G2210">
        <f t="shared" si="311"/>
        <v>0</v>
      </c>
      <c r="H2210">
        <f t="shared" si="312"/>
        <v>0</v>
      </c>
      <c r="I2210">
        <f t="shared" si="313"/>
        <v>0</v>
      </c>
      <c r="J2210">
        <f t="shared" si="314"/>
        <v>0</v>
      </c>
    </row>
    <row r="2211" spans="1:10" x14ac:dyDescent="0.3">
      <c r="A2211" s="2">
        <v>345</v>
      </c>
      <c r="B2211">
        <f t="shared" si="307"/>
        <v>0</v>
      </c>
      <c r="C2211">
        <f t="shared" si="308"/>
        <v>0</v>
      </c>
      <c r="D2211">
        <f t="shared" si="306"/>
        <v>0</v>
      </c>
      <c r="E2211">
        <f t="shared" si="309"/>
        <v>1</v>
      </c>
      <c r="F2211">
        <f t="shared" si="310"/>
        <v>0</v>
      </c>
      <c r="G2211">
        <f t="shared" si="311"/>
        <v>0</v>
      </c>
      <c r="H2211">
        <f t="shared" si="312"/>
        <v>0</v>
      </c>
      <c r="I2211">
        <f t="shared" si="313"/>
        <v>0</v>
      </c>
      <c r="J2211">
        <f t="shared" si="314"/>
        <v>0</v>
      </c>
    </row>
    <row r="2212" spans="1:10" x14ac:dyDescent="0.3">
      <c r="A2212" s="2">
        <v>345</v>
      </c>
      <c r="B2212">
        <f t="shared" si="307"/>
        <v>0</v>
      </c>
      <c r="C2212">
        <f t="shared" si="308"/>
        <v>0</v>
      </c>
      <c r="D2212">
        <f t="shared" si="306"/>
        <v>0</v>
      </c>
      <c r="E2212">
        <f t="shared" si="309"/>
        <v>1</v>
      </c>
      <c r="F2212">
        <f t="shared" si="310"/>
        <v>0</v>
      </c>
      <c r="G2212">
        <f t="shared" si="311"/>
        <v>0</v>
      </c>
      <c r="H2212">
        <f t="shared" si="312"/>
        <v>0</v>
      </c>
      <c r="I2212">
        <f t="shared" si="313"/>
        <v>0</v>
      </c>
      <c r="J2212">
        <f t="shared" si="314"/>
        <v>0</v>
      </c>
    </row>
    <row r="2213" spans="1:10" x14ac:dyDescent="0.3">
      <c r="A2213" s="2">
        <v>345</v>
      </c>
      <c r="B2213">
        <f t="shared" si="307"/>
        <v>0</v>
      </c>
      <c r="C2213">
        <f t="shared" si="308"/>
        <v>0</v>
      </c>
      <c r="D2213">
        <f t="shared" si="306"/>
        <v>0</v>
      </c>
      <c r="E2213">
        <f t="shared" si="309"/>
        <v>1</v>
      </c>
      <c r="F2213">
        <f t="shared" si="310"/>
        <v>0</v>
      </c>
      <c r="G2213">
        <f t="shared" si="311"/>
        <v>0</v>
      </c>
      <c r="H2213">
        <f t="shared" si="312"/>
        <v>0</v>
      </c>
      <c r="I2213">
        <f t="shared" si="313"/>
        <v>0</v>
      </c>
      <c r="J2213">
        <f t="shared" si="314"/>
        <v>0</v>
      </c>
    </row>
    <row r="2214" spans="1:10" x14ac:dyDescent="0.3">
      <c r="A2214" s="2">
        <v>345</v>
      </c>
      <c r="B2214">
        <f t="shared" si="307"/>
        <v>0</v>
      </c>
      <c r="C2214">
        <f t="shared" si="308"/>
        <v>0</v>
      </c>
      <c r="D2214">
        <f t="shared" si="306"/>
        <v>0</v>
      </c>
      <c r="E2214">
        <f t="shared" si="309"/>
        <v>1</v>
      </c>
      <c r="F2214">
        <f t="shared" si="310"/>
        <v>0</v>
      </c>
      <c r="G2214">
        <f t="shared" si="311"/>
        <v>0</v>
      </c>
      <c r="H2214">
        <f t="shared" si="312"/>
        <v>0</v>
      </c>
      <c r="I2214">
        <f t="shared" si="313"/>
        <v>0</v>
      </c>
      <c r="J2214">
        <f t="shared" si="314"/>
        <v>0</v>
      </c>
    </row>
    <row r="2215" spans="1:10" x14ac:dyDescent="0.3">
      <c r="A2215" s="2">
        <v>346</v>
      </c>
      <c r="B2215">
        <f t="shared" si="307"/>
        <v>0</v>
      </c>
      <c r="C2215">
        <f t="shared" si="308"/>
        <v>0</v>
      </c>
      <c r="D2215">
        <f t="shared" si="306"/>
        <v>0</v>
      </c>
      <c r="E2215">
        <f t="shared" si="309"/>
        <v>1</v>
      </c>
      <c r="F2215">
        <f t="shared" si="310"/>
        <v>0</v>
      </c>
      <c r="G2215">
        <f t="shared" si="311"/>
        <v>0</v>
      </c>
      <c r="H2215">
        <f t="shared" si="312"/>
        <v>0</v>
      </c>
      <c r="I2215">
        <f t="shared" si="313"/>
        <v>0</v>
      </c>
      <c r="J2215">
        <f t="shared" si="314"/>
        <v>0</v>
      </c>
    </row>
    <row r="2216" spans="1:10" x14ac:dyDescent="0.3">
      <c r="A2216" s="2">
        <v>346</v>
      </c>
      <c r="B2216">
        <f t="shared" si="307"/>
        <v>0</v>
      </c>
      <c r="C2216">
        <f t="shared" si="308"/>
        <v>0</v>
      </c>
      <c r="D2216">
        <f t="shared" si="306"/>
        <v>0</v>
      </c>
      <c r="E2216">
        <f t="shared" si="309"/>
        <v>1</v>
      </c>
      <c r="F2216">
        <f t="shared" si="310"/>
        <v>0</v>
      </c>
      <c r="G2216">
        <f t="shared" si="311"/>
        <v>0</v>
      </c>
      <c r="H2216">
        <f t="shared" si="312"/>
        <v>0</v>
      </c>
      <c r="I2216">
        <f t="shared" si="313"/>
        <v>0</v>
      </c>
      <c r="J2216">
        <f t="shared" si="314"/>
        <v>0</v>
      </c>
    </row>
    <row r="2217" spans="1:10" x14ac:dyDescent="0.3">
      <c r="A2217" s="2">
        <v>346</v>
      </c>
      <c r="B2217">
        <f t="shared" si="307"/>
        <v>0</v>
      </c>
      <c r="C2217">
        <f t="shared" si="308"/>
        <v>0</v>
      </c>
      <c r="D2217">
        <f t="shared" si="306"/>
        <v>0</v>
      </c>
      <c r="E2217">
        <f t="shared" si="309"/>
        <v>1</v>
      </c>
      <c r="F2217">
        <f t="shared" si="310"/>
        <v>0</v>
      </c>
      <c r="G2217">
        <f t="shared" si="311"/>
        <v>0</v>
      </c>
      <c r="H2217">
        <f t="shared" si="312"/>
        <v>0</v>
      </c>
      <c r="I2217">
        <f t="shared" si="313"/>
        <v>0</v>
      </c>
      <c r="J2217">
        <f t="shared" si="314"/>
        <v>0</v>
      </c>
    </row>
    <row r="2218" spans="1:10" x14ac:dyDescent="0.3">
      <c r="A2218" s="2">
        <v>347</v>
      </c>
      <c r="B2218">
        <f t="shared" si="307"/>
        <v>0</v>
      </c>
      <c r="C2218">
        <f t="shared" si="308"/>
        <v>0</v>
      </c>
      <c r="D2218">
        <f t="shared" si="306"/>
        <v>0</v>
      </c>
      <c r="E2218">
        <f t="shared" si="309"/>
        <v>1</v>
      </c>
      <c r="F2218">
        <f t="shared" si="310"/>
        <v>0</v>
      </c>
      <c r="G2218">
        <f t="shared" si="311"/>
        <v>0</v>
      </c>
      <c r="H2218">
        <f t="shared" si="312"/>
        <v>0</v>
      </c>
      <c r="I2218">
        <f t="shared" si="313"/>
        <v>0</v>
      </c>
      <c r="J2218">
        <f t="shared" si="314"/>
        <v>0</v>
      </c>
    </row>
    <row r="2219" spans="1:10" x14ac:dyDescent="0.3">
      <c r="A2219" s="2">
        <v>347</v>
      </c>
      <c r="B2219">
        <f t="shared" si="307"/>
        <v>0</v>
      </c>
      <c r="C2219">
        <f t="shared" si="308"/>
        <v>0</v>
      </c>
      <c r="D2219">
        <f t="shared" si="306"/>
        <v>0</v>
      </c>
      <c r="E2219">
        <f t="shared" si="309"/>
        <v>1</v>
      </c>
      <c r="F2219">
        <f t="shared" si="310"/>
        <v>0</v>
      </c>
      <c r="G2219">
        <f t="shared" si="311"/>
        <v>0</v>
      </c>
      <c r="H2219">
        <f t="shared" si="312"/>
        <v>0</v>
      </c>
      <c r="I2219">
        <f t="shared" si="313"/>
        <v>0</v>
      </c>
      <c r="J2219">
        <f t="shared" si="314"/>
        <v>0</v>
      </c>
    </row>
    <row r="2220" spans="1:10" x14ac:dyDescent="0.3">
      <c r="A2220" s="2">
        <v>347</v>
      </c>
      <c r="B2220">
        <f t="shared" si="307"/>
        <v>0</v>
      </c>
      <c r="C2220">
        <f t="shared" si="308"/>
        <v>0</v>
      </c>
      <c r="D2220">
        <f t="shared" si="306"/>
        <v>0</v>
      </c>
      <c r="E2220">
        <f t="shared" si="309"/>
        <v>1</v>
      </c>
      <c r="F2220">
        <f t="shared" si="310"/>
        <v>0</v>
      </c>
      <c r="G2220">
        <f t="shared" si="311"/>
        <v>0</v>
      </c>
      <c r="H2220">
        <f t="shared" si="312"/>
        <v>0</v>
      </c>
      <c r="I2220">
        <f t="shared" si="313"/>
        <v>0</v>
      </c>
      <c r="J2220">
        <f t="shared" si="314"/>
        <v>0</v>
      </c>
    </row>
    <row r="2221" spans="1:10" x14ac:dyDescent="0.3">
      <c r="A2221" s="2">
        <v>347</v>
      </c>
      <c r="B2221">
        <f t="shared" si="307"/>
        <v>0</v>
      </c>
      <c r="C2221">
        <f t="shared" si="308"/>
        <v>0</v>
      </c>
      <c r="D2221">
        <f t="shared" si="306"/>
        <v>0</v>
      </c>
      <c r="E2221">
        <f t="shared" si="309"/>
        <v>1</v>
      </c>
      <c r="F2221">
        <f t="shared" si="310"/>
        <v>0</v>
      </c>
      <c r="G2221">
        <f t="shared" si="311"/>
        <v>0</v>
      </c>
      <c r="H2221">
        <f t="shared" si="312"/>
        <v>0</v>
      </c>
      <c r="I2221">
        <f t="shared" si="313"/>
        <v>0</v>
      </c>
      <c r="J2221">
        <f t="shared" si="314"/>
        <v>0</v>
      </c>
    </row>
    <row r="2222" spans="1:10" x14ac:dyDescent="0.3">
      <c r="A2222" s="2">
        <v>347</v>
      </c>
      <c r="B2222">
        <f t="shared" si="307"/>
        <v>0</v>
      </c>
      <c r="C2222">
        <f t="shared" si="308"/>
        <v>0</v>
      </c>
      <c r="D2222">
        <f t="shared" si="306"/>
        <v>0</v>
      </c>
      <c r="E2222">
        <f t="shared" si="309"/>
        <v>1</v>
      </c>
      <c r="F2222">
        <f t="shared" si="310"/>
        <v>0</v>
      </c>
      <c r="G2222">
        <f t="shared" si="311"/>
        <v>0</v>
      </c>
      <c r="H2222">
        <f t="shared" si="312"/>
        <v>0</v>
      </c>
      <c r="I2222">
        <f t="shared" si="313"/>
        <v>0</v>
      </c>
      <c r="J2222">
        <f t="shared" si="314"/>
        <v>0</v>
      </c>
    </row>
    <row r="2223" spans="1:10" x14ac:dyDescent="0.3">
      <c r="A2223" s="2">
        <v>347</v>
      </c>
      <c r="B2223">
        <f t="shared" si="307"/>
        <v>0</v>
      </c>
      <c r="C2223">
        <f t="shared" si="308"/>
        <v>0</v>
      </c>
      <c r="D2223">
        <f t="shared" si="306"/>
        <v>0</v>
      </c>
      <c r="E2223">
        <f t="shared" si="309"/>
        <v>1</v>
      </c>
      <c r="F2223">
        <f t="shared" si="310"/>
        <v>0</v>
      </c>
      <c r="G2223">
        <f t="shared" si="311"/>
        <v>0</v>
      </c>
      <c r="H2223">
        <f t="shared" si="312"/>
        <v>0</v>
      </c>
      <c r="I2223">
        <f t="shared" si="313"/>
        <v>0</v>
      </c>
      <c r="J2223">
        <f t="shared" si="314"/>
        <v>0</v>
      </c>
    </row>
    <row r="2224" spans="1:10" x14ac:dyDescent="0.3">
      <c r="A2224" s="2">
        <v>347</v>
      </c>
      <c r="B2224">
        <f t="shared" si="307"/>
        <v>0</v>
      </c>
      <c r="C2224">
        <f t="shared" si="308"/>
        <v>0</v>
      </c>
      <c r="D2224">
        <f t="shared" si="306"/>
        <v>0</v>
      </c>
      <c r="E2224">
        <f t="shared" si="309"/>
        <v>1</v>
      </c>
      <c r="F2224">
        <f t="shared" si="310"/>
        <v>0</v>
      </c>
      <c r="G2224">
        <f t="shared" si="311"/>
        <v>0</v>
      </c>
      <c r="H2224">
        <f t="shared" si="312"/>
        <v>0</v>
      </c>
      <c r="I2224">
        <f t="shared" si="313"/>
        <v>0</v>
      </c>
      <c r="J2224">
        <f t="shared" si="314"/>
        <v>0</v>
      </c>
    </row>
    <row r="2225" spans="1:10" x14ac:dyDescent="0.3">
      <c r="A2225" s="2">
        <v>348</v>
      </c>
      <c r="B2225">
        <f t="shared" si="307"/>
        <v>0</v>
      </c>
      <c r="C2225">
        <f t="shared" si="308"/>
        <v>0</v>
      </c>
      <c r="D2225">
        <f t="shared" si="306"/>
        <v>0</v>
      </c>
      <c r="E2225">
        <f t="shared" si="309"/>
        <v>1</v>
      </c>
      <c r="F2225">
        <f t="shared" si="310"/>
        <v>0</v>
      </c>
      <c r="G2225">
        <f t="shared" si="311"/>
        <v>0</v>
      </c>
      <c r="H2225">
        <f t="shared" si="312"/>
        <v>0</v>
      </c>
      <c r="I2225">
        <f t="shared" si="313"/>
        <v>0</v>
      </c>
      <c r="J2225">
        <f t="shared" si="314"/>
        <v>0</v>
      </c>
    </row>
    <row r="2226" spans="1:10" x14ac:dyDescent="0.3">
      <c r="A2226" s="2">
        <v>348</v>
      </c>
      <c r="B2226">
        <f t="shared" si="307"/>
        <v>0</v>
      </c>
      <c r="C2226">
        <f t="shared" si="308"/>
        <v>0</v>
      </c>
      <c r="D2226">
        <f t="shared" si="306"/>
        <v>0</v>
      </c>
      <c r="E2226">
        <f t="shared" si="309"/>
        <v>1</v>
      </c>
      <c r="F2226">
        <f t="shared" si="310"/>
        <v>0</v>
      </c>
      <c r="G2226">
        <f t="shared" si="311"/>
        <v>0</v>
      </c>
      <c r="H2226">
        <f t="shared" si="312"/>
        <v>0</v>
      </c>
      <c r="I2226">
        <f t="shared" si="313"/>
        <v>0</v>
      </c>
      <c r="J2226">
        <f t="shared" si="314"/>
        <v>0</v>
      </c>
    </row>
    <row r="2227" spans="1:10" x14ac:dyDescent="0.3">
      <c r="A2227" s="2">
        <v>349</v>
      </c>
      <c r="B2227">
        <f t="shared" si="307"/>
        <v>0</v>
      </c>
      <c r="C2227">
        <f t="shared" si="308"/>
        <v>0</v>
      </c>
      <c r="D2227">
        <f t="shared" si="306"/>
        <v>0</v>
      </c>
      <c r="E2227">
        <f t="shared" si="309"/>
        <v>1</v>
      </c>
      <c r="F2227">
        <f t="shared" si="310"/>
        <v>0</v>
      </c>
      <c r="G2227">
        <f t="shared" si="311"/>
        <v>0</v>
      </c>
      <c r="H2227">
        <f t="shared" si="312"/>
        <v>0</v>
      </c>
      <c r="I2227">
        <f t="shared" si="313"/>
        <v>0</v>
      </c>
      <c r="J2227">
        <f t="shared" si="314"/>
        <v>0</v>
      </c>
    </row>
    <row r="2228" spans="1:10" x14ac:dyDescent="0.3">
      <c r="A2228" s="2">
        <v>349</v>
      </c>
      <c r="B2228">
        <f t="shared" si="307"/>
        <v>0</v>
      </c>
      <c r="C2228">
        <f t="shared" si="308"/>
        <v>0</v>
      </c>
      <c r="D2228">
        <f t="shared" si="306"/>
        <v>0</v>
      </c>
      <c r="E2228">
        <f t="shared" si="309"/>
        <v>1</v>
      </c>
      <c r="F2228">
        <f t="shared" si="310"/>
        <v>0</v>
      </c>
      <c r="G2228">
        <f t="shared" si="311"/>
        <v>0</v>
      </c>
      <c r="H2228">
        <f t="shared" si="312"/>
        <v>0</v>
      </c>
      <c r="I2228">
        <f t="shared" si="313"/>
        <v>0</v>
      </c>
      <c r="J2228">
        <f t="shared" si="314"/>
        <v>0</v>
      </c>
    </row>
    <row r="2229" spans="1:10" x14ac:dyDescent="0.3">
      <c r="A2229" s="2">
        <v>349</v>
      </c>
      <c r="B2229">
        <f t="shared" si="307"/>
        <v>0</v>
      </c>
      <c r="C2229">
        <f t="shared" si="308"/>
        <v>0</v>
      </c>
      <c r="D2229">
        <f t="shared" si="306"/>
        <v>0</v>
      </c>
      <c r="E2229">
        <f t="shared" si="309"/>
        <v>1</v>
      </c>
      <c r="F2229">
        <f t="shared" si="310"/>
        <v>0</v>
      </c>
      <c r="G2229">
        <f t="shared" si="311"/>
        <v>0</v>
      </c>
      <c r="H2229">
        <f t="shared" si="312"/>
        <v>0</v>
      </c>
      <c r="I2229">
        <f t="shared" si="313"/>
        <v>0</v>
      </c>
      <c r="J2229">
        <f t="shared" si="314"/>
        <v>0</v>
      </c>
    </row>
    <row r="2230" spans="1:10" x14ac:dyDescent="0.3">
      <c r="A2230" s="2">
        <v>349</v>
      </c>
      <c r="B2230">
        <f t="shared" si="307"/>
        <v>0</v>
      </c>
      <c r="C2230">
        <f t="shared" si="308"/>
        <v>0</v>
      </c>
      <c r="D2230">
        <f t="shared" si="306"/>
        <v>0</v>
      </c>
      <c r="E2230">
        <f t="shared" si="309"/>
        <v>1</v>
      </c>
      <c r="F2230">
        <f t="shared" si="310"/>
        <v>0</v>
      </c>
      <c r="G2230">
        <f t="shared" si="311"/>
        <v>0</v>
      </c>
      <c r="H2230">
        <f t="shared" si="312"/>
        <v>0</v>
      </c>
      <c r="I2230">
        <f t="shared" si="313"/>
        <v>0</v>
      </c>
      <c r="J2230">
        <f t="shared" si="314"/>
        <v>0</v>
      </c>
    </row>
    <row r="2231" spans="1:10" x14ac:dyDescent="0.3">
      <c r="A2231" s="2">
        <v>349</v>
      </c>
      <c r="B2231">
        <f t="shared" si="307"/>
        <v>0</v>
      </c>
      <c r="C2231">
        <f t="shared" si="308"/>
        <v>0</v>
      </c>
      <c r="D2231">
        <f t="shared" si="306"/>
        <v>0</v>
      </c>
      <c r="E2231">
        <f t="shared" si="309"/>
        <v>1</v>
      </c>
      <c r="F2231">
        <f t="shared" si="310"/>
        <v>0</v>
      </c>
      <c r="G2231">
        <f t="shared" si="311"/>
        <v>0</v>
      </c>
      <c r="H2231">
        <f t="shared" si="312"/>
        <v>0</v>
      </c>
      <c r="I2231">
        <f t="shared" si="313"/>
        <v>0</v>
      </c>
      <c r="J2231">
        <f t="shared" si="314"/>
        <v>0</v>
      </c>
    </row>
    <row r="2232" spans="1:10" x14ac:dyDescent="0.3">
      <c r="A2232" s="2">
        <v>349</v>
      </c>
      <c r="B2232">
        <f t="shared" si="307"/>
        <v>0</v>
      </c>
      <c r="C2232">
        <f t="shared" si="308"/>
        <v>0</v>
      </c>
      <c r="D2232">
        <f t="shared" si="306"/>
        <v>0</v>
      </c>
      <c r="E2232">
        <f t="shared" si="309"/>
        <v>1</v>
      </c>
      <c r="F2232">
        <f t="shared" si="310"/>
        <v>0</v>
      </c>
      <c r="G2232">
        <f t="shared" si="311"/>
        <v>0</v>
      </c>
      <c r="H2232">
        <f t="shared" si="312"/>
        <v>0</v>
      </c>
      <c r="I2232">
        <f t="shared" si="313"/>
        <v>0</v>
      </c>
      <c r="J2232">
        <f t="shared" si="314"/>
        <v>0</v>
      </c>
    </row>
    <row r="2233" spans="1:10" x14ac:dyDescent="0.3">
      <c r="A2233" s="2">
        <v>349</v>
      </c>
      <c r="B2233">
        <f t="shared" si="307"/>
        <v>0</v>
      </c>
      <c r="C2233">
        <f t="shared" si="308"/>
        <v>0</v>
      </c>
      <c r="D2233">
        <f t="shared" si="306"/>
        <v>0</v>
      </c>
      <c r="E2233">
        <f t="shared" si="309"/>
        <v>1</v>
      </c>
      <c r="F2233">
        <f t="shared" si="310"/>
        <v>0</v>
      </c>
      <c r="G2233">
        <f t="shared" si="311"/>
        <v>0</v>
      </c>
      <c r="H2233">
        <f t="shared" si="312"/>
        <v>0</v>
      </c>
      <c r="I2233">
        <f t="shared" si="313"/>
        <v>0</v>
      </c>
      <c r="J2233">
        <f t="shared" si="314"/>
        <v>0</v>
      </c>
    </row>
    <row r="2234" spans="1:10" x14ac:dyDescent="0.3">
      <c r="A2234" s="2">
        <v>350</v>
      </c>
      <c r="B2234">
        <f t="shared" si="307"/>
        <v>0</v>
      </c>
      <c r="C2234">
        <f t="shared" si="308"/>
        <v>0</v>
      </c>
      <c r="D2234">
        <f t="shared" si="306"/>
        <v>0</v>
      </c>
      <c r="E2234">
        <f t="shared" si="309"/>
        <v>1</v>
      </c>
      <c r="F2234">
        <f t="shared" si="310"/>
        <v>0</v>
      </c>
      <c r="G2234">
        <f t="shared" si="311"/>
        <v>0</v>
      </c>
      <c r="H2234">
        <f t="shared" si="312"/>
        <v>0</v>
      </c>
      <c r="I2234">
        <f t="shared" si="313"/>
        <v>0</v>
      </c>
      <c r="J2234">
        <f t="shared" si="314"/>
        <v>0</v>
      </c>
    </row>
    <row r="2235" spans="1:10" x14ac:dyDescent="0.3">
      <c r="A2235" s="2">
        <v>350</v>
      </c>
      <c r="B2235">
        <f t="shared" si="307"/>
        <v>0</v>
      </c>
      <c r="C2235">
        <f t="shared" si="308"/>
        <v>0</v>
      </c>
      <c r="D2235">
        <f t="shared" si="306"/>
        <v>0</v>
      </c>
      <c r="E2235">
        <f t="shared" si="309"/>
        <v>1</v>
      </c>
      <c r="F2235">
        <f t="shared" si="310"/>
        <v>0</v>
      </c>
      <c r="G2235">
        <f t="shared" si="311"/>
        <v>0</v>
      </c>
      <c r="H2235">
        <f t="shared" si="312"/>
        <v>0</v>
      </c>
      <c r="I2235">
        <f t="shared" si="313"/>
        <v>0</v>
      </c>
      <c r="J2235">
        <f t="shared" si="314"/>
        <v>0</v>
      </c>
    </row>
    <row r="2236" spans="1:10" x14ac:dyDescent="0.3">
      <c r="A2236" s="2">
        <v>350</v>
      </c>
      <c r="B2236">
        <f t="shared" si="307"/>
        <v>0</v>
      </c>
      <c r="C2236">
        <f t="shared" si="308"/>
        <v>0</v>
      </c>
      <c r="D2236">
        <f t="shared" si="306"/>
        <v>0</v>
      </c>
      <c r="E2236">
        <f t="shared" si="309"/>
        <v>1</v>
      </c>
      <c r="F2236">
        <f t="shared" si="310"/>
        <v>0</v>
      </c>
      <c r="G2236">
        <f t="shared" si="311"/>
        <v>0</v>
      </c>
      <c r="H2236">
        <f t="shared" si="312"/>
        <v>0</v>
      </c>
      <c r="I2236">
        <f t="shared" si="313"/>
        <v>0</v>
      </c>
      <c r="J2236">
        <f t="shared" si="314"/>
        <v>0</v>
      </c>
    </row>
    <row r="2237" spans="1:10" x14ac:dyDescent="0.3">
      <c r="A2237" s="2">
        <v>350</v>
      </c>
      <c r="B2237">
        <f t="shared" si="307"/>
        <v>0</v>
      </c>
      <c r="C2237">
        <f t="shared" si="308"/>
        <v>0</v>
      </c>
      <c r="D2237">
        <f t="shared" si="306"/>
        <v>0</v>
      </c>
      <c r="E2237">
        <f t="shared" si="309"/>
        <v>1</v>
      </c>
      <c r="F2237">
        <f t="shared" si="310"/>
        <v>0</v>
      </c>
      <c r="G2237">
        <f t="shared" si="311"/>
        <v>0</v>
      </c>
      <c r="H2237">
        <f t="shared" si="312"/>
        <v>0</v>
      </c>
      <c r="I2237">
        <f t="shared" si="313"/>
        <v>0</v>
      </c>
      <c r="J2237">
        <f t="shared" si="314"/>
        <v>0</v>
      </c>
    </row>
    <row r="2238" spans="1:10" x14ac:dyDescent="0.3">
      <c r="A2238" s="2">
        <v>351</v>
      </c>
      <c r="B2238">
        <f t="shared" si="307"/>
        <v>0</v>
      </c>
      <c r="C2238">
        <f t="shared" si="308"/>
        <v>0</v>
      </c>
      <c r="D2238">
        <f t="shared" si="306"/>
        <v>0</v>
      </c>
      <c r="E2238">
        <f t="shared" si="309"/>
        <v>1</v>
      </c>
      <c r="F2238">
        <f t="shared" si="310"/>
        <v>0</v>
      </c>
      <c r="G2238">
        <f t="shared" si="311"/>
        <v>0</v>
      </c>
      <c r="H2238">
        <f t="shared" si="312"/>
        <v>0</v>
      </c>
      <c r="I2238">
        <f t="shared" si="313"/>
        <v>0</v>
      </c>
      <c r="J2238">
        <f t="shared" si="314"/>
        <v>0</v>
      </c>
    </row>
    <row r="2239" spans="1:10" x14ac:dyDescent="0.3">
      <c r="A2239" s="2">
        <v>351</v>
      </c>
      <c r="B2239">
        <f t="shared" si="307"/>
        <v>0</v>
      </c>
      <c r="C2239">
        <f t="shared" si="308"/>
        <v>0</v>
      </c>
      <c r="D2239">
        <f t="shared" si="306"/>
        <v>0</v>
      </c>
      <c r="E2239">
        <f t="shared" si="309"/>
        <v>1</v>
      </c>
      <c r="F2239">
        <f t="shared" si="310"/>
        <v>0</v>
      </c>
      <c r="G2239">
        <f t="shared" si="311"/>
        <v>0</v>
      </c>
      <c r="H2239">
        <f t="shared" si="312"/>
        <v>0</v>
      </c>
      <c r="I2239">
        <f t="shared" si="313"/>
        <v>0</v>
      </c>
      <c r="J2239">
        <f t="shared" si="314"/>
        <v>0</v>
      </c>
    </row>
    <row r="2240" spans="1:10" x14ac:dyDescent="0.3">
      <c r="A2240" s="2">
        <v>352</v>
      </c>
      <c r="B2240">
        <f t="shared" si="307"/>
        <v>0</v>
      </c>
      <c r="C2240">
        <f t="shared" si="308"/>
        <v>0</v>
      </c>
      <c r="D2240">
        <f t="shared" si="306"/>
        <v>0</v>
      </c>
      <c r="E2240">
        <f t="shared" si="309"/>
        <v>1</v>
      </c>
      <c r="F2240">
        <f t="shared" si="310"/>
        <v>0</v>
      </c>
      <c r="G2240">
        <f t="shared" si="311"/>
        <v>0</v>
      </c>
      <c r="H2240">
        <f t="shared" si="312"/>
        <v>0</v>
      </c>
      <c r="I2240">
        <f t="shared" si="313"/>
        <v>0</v>
      </c>
      <c r="J2240">
        <f t="shared" si="314"/>
        <v>0</v>
      </c>
    </row>
    <row r="2241" spans="1:10" x14ac:dyDescent="0.3">
      <c r="A2241" s="2">
        <v>352</v>
      </c>
      <c r="B2241">
        <f t="shared" si="307"/>
        <v>0</v>
      </c>
      <c r="C2241">
        <f t="shared" si="308"/>
        <v>0</v>
      </c>
      <c r="D2241">
        <f t="shared" ref="D2241:D2304" si="315" xml:space="preserve"> IF(AND(100&lt;A2241, A2241&lt;301), 1, 0)</f>
        <v>0</v>
      </c>
      <c r="E2241">
        <f t="shared" si="309"/>
        <v>1</v>
      </c>
      <c r="F2241">
        <f t="shared" si="310"/>
        <v>0</v>
      </c>
      <c r="G2241">
        <f t="shared" si="311"/>
        <v>0</v>
      </c>
      <c r="H2241">
        <f t="shared" si="312"/>
        <v>0</v>
      </c>
      <c r="I2241">
        <f t="shared" si="313"/>
        <v>0</v>
      </c>
      <c r="J2241">
        <f t="shared" si="314"/>
        <v>0</v>
      </c>
    </row>
    <row r="2242" spans="1:10" x14ac:dyDescent="0.3">
      <c r="A2242" s="2">
        <v>352</v>
      </c>
      <c r="B2242">
        <f t="shared" ref="B2242:B2305" si="316" xml:space="preserve"> IF(A2242&lt;51, 1, 0)</f>
        <v>0</v>
      </c>
      <c r="C2242">
        <f t="shared" ref="C2242:C2305" si="317" xml:space="preserve"> IF(AND(50&lt;A2242, A2242&lt;101), 1, 0)</f>
        <v>0</v>
      </c>
      <c r="D2242">
        <f t="shared" si="315"/>
        <v>0</v>
      </c>
      <c r="E2242">
        <f t="shared" ref="E2242:E2305" si="318" xml:space="preserve"> IF(AND(300&lt;A2242, A2242&lt;501), 1, 0)</f>
        <v>1</v>
      </c>
      <c r="F2242">
        <f t="shared" ref="F2242:F2305" si="319" xml:space="preserve"> IF(AND(500&lt;A2242, A2242&lt;701), 1, 0)</f>
        <v>0</v>
      </c>
      <c r="G2242">
        <f t="shared" ref="G2242:G2305" si="320" xml:space="preserve"> IF(AND(700&lt;A2242, A2242&lt;901), 1, 0)</f>
        <v>0</v>
      </c>
      <c r="H2242">
        <f t="shared" ref="H2242:H2305" si="321" xml:space="preserve"> IF(AND(900&lt;A2242, A2242&lt;1101), 1, 0)</f>
        <v>0</v>
      </c>
      <c r="I2242">
        <f t="shared" ref="I2242:I2305" si="322" xml:space="preserve"> IF(AND(1100&lt;A2242, A2242&lt;2000), 1, 0)</f>
        <v>0</v>
      </c>
      <c r="J2242">
        <f t="shared" ref="J2242:J2305" si="323" xml:space="preserve"> IF(AND(2000&lt;A2242, A2242&lt;4000), 1, 0)</f>
        <v>0</v>
      </c>
    </row>
    <row r="2243" spans="1:10" x14ac:dyDescent="0.3">
      <c r="A2243" s="2">
        <v>353</v>
      </c>
      <c r="B2243">
        <f t="shared" si="316"/>
        <v>0</v>
      </c>
      <c r="C2243">
        <f t="shared" si="317"/>
        <v>0</v>
      </c>
      <c r="D2243">
        <f t="shared" si="315"/>
        <v>0</v>
      </c>
      <c r="E2243">
        <f t="shared" si="318"/>
        <v>1</v>
      </c>
      <c r="F2243">
        <f t="shared" si="319"/>
        <v>0</v>
      </c>
      <c r="G2243">
        <f t="shared" si="320"/>
        <v>0</v>
      </c>
      <c r="H2243">
        <f t="shared" si="321"/>
        <v>0</v>
      </c>
      <c r="I2243">
        <f t="shared" si="322"/>
        <v>0</v>
      </c>
      <c r="J2243">
        <f t="shared" si="323"/>
        <v>0</v>
      </c>
    </row>
    <row r="2244" spans="1:10" x14ac:dyDescent="0.3">
      <c r="A2244" s="2">
        <v>353</v>
      </c>
      <c r="B2244">
        <f t="shared" si="316"/>
        <v>0</v>
      </c>
      <c r="C2244">
        <f t="shared" si="317"/>
        <v>0</v>
      </c>
      <c r="D2244">
        <f t="shared" si="315"/>
        <v>0</v>
      </c>
      <c r="E2244">
        <f t="shared" si="318"/>
        <v>1</v>
      </c>
      <c r="F2244">
        <f t="shared" si="319"/>
        <v>0</v>
      </c>
      <c r="G2244">
        <f t="shared" si="320"/>
        <v>0</v>
      </c>
      <c r="H2244">
        <f t="shared" si="321"/>
        <v>0</v>
      </c>
      <c r="I2244">
        <f t="shared" si="322"/>
        <v>0</v>
      </c>
      <c r="J2244">
        <f t="shared" si="323"/>
        <v>0</v>
      </c>
    </row>
    <row r="2245" spans="1:10" x14ac:dyDescent="0.3">
      <c r="A2245" s="2">
        <v>353</v>
      </c>
      <c r="B2245">
        <f t="shared" si="316"/>
        <v>0</v>
      </c>
      <c r="C2245">
        <f t="shared" si="317"/>
        <v>0</v>
      </c>
      <c r="D2245">
        <f t="shared" si="315"/>
        <v>0</v>
      </c>
      <c r="E2245">
        <f t="shared" si="318"/>
        <v>1</v>
      </c>
      <c r="F2245">
        <f t="shared" si="319"/>
        <v>0</v>
      </c>
      <c r="G2245">
        <f t="shared" si="320"/>
        <v>0</v>
      </c>
      <c r="H2245">
        <f t="shared" si="321"/>
        <v>0</v>
      </c>
      <c r="I2245">
        <f t="shared" si="322"/>
        <v>0</v>
      </c>
      <c r="J2245">
        <f t="shared" si="323"/>
        <v>0</v>
      </c>
    </row>
    <row r="2246" spans="1:10" x14ac:dyDescent="0.3">
      <c r="A2246" s="2">
        <v>353</v>
      </c>
      <c r="B2246">
        <f t="shared" si="316"/>
        <v>0</v>
      </c>
      <c r="C2246">
        <f t="shared" si="317"/>
        <v>0</v>
      </c>
      <c r="D2246">
        <f t="shared" si="315"/>
        <v>0</v>
      </c>
      <c r="E2246">
        <f t="shared" si="318"/>
        <v>1</v>
      </c>
      <c r="F2246">
        <f t="shared" si="319"/>
        <v>0</v>
      </c>
      <c r="G2246">
        <f t="shared" si="320"/>
        <v>0</v>
      </c>
      <c r="H2246">
        <f t="shared" si="321"/>
        <v>0</v>
      </c>
      <c r="I2246">
        <f t="shared" si="322"/>
        <v>0</v>
      </c>
      <c r="J2246">
        <f t="shared" si="323"/>
        <v>0</v>
      </c>
    </row>
    <row r="2247" spans="1:10" x14ac:dyDescent="0.3">
      <c r="A2247" s="2">
        <v>353</v>
      </c>
      <c r="B2247">
        <f t="shared" si="316"/>
        <v>0</v>
      </c>
      <c r="C2247">
        <f t="shared" si="317"/>
        <v>0</v>
      </c>
      <c r="D2247">
        <f t="shared" si="315"/>
        <v>0</v>
      </c>
      <c r="E2247">
        <f t="shared" si="318"/>
        <v>1</v>
      </c>
      <c r="F2247">
        <f t="shared" si="319"/>
        <v>0</v>
      </c>
      <c r="G2247">
        <f t="shared" si="320"/>
        <v>0</v>
      </c>
      <c r="H2247">
        <f t="shared" si="321"/>
        <v>0</v>
      </c>
      <c r="I2247">
        <f t="shared" si="322"/>
        <v>0</v>
      </c>
      <c r="J2247">
        <f t="shared" si="323"/>
        <v>0</v>
      </c>
    </row>
    <row r="2248" spans="1:10" x14ac:dyDescent="0.3">
      <c r="A2248" s="2">
        <v>354</v>
      </c>
      <c r="B2248">
        <f t="shared" si="316"/>
        <v>0</v>
      </c>
      <c r="C2248">
        <f t="shared" si="317"/>
        <v>0</v>
      </c>
      <c r="D2248">
        <f t="shared" si="315"/>
        <v>0</v>
      </c>
      <c r="E2248">
        <f t="shared" si="318"/>
        <v>1</v>
      </c>
      <c r="F2248">
        <f t="shared" si="319"/>
        <v>0</v>
      </c>
      <c r="G2248">
        <f t="shared" si="320"/>
        <v>0</v>
      </c>
      <c r="H2248">
        <f t="shared" si="321"/>
        <v>0</v>
      </c>
      <c r="I2248">
        <f t="shared" si="322"/>
        <v>0</v>
      </c>
      <c r="J2248">
        <f t="shared" si="323"/>
        <v>0</v>
      </c>
    </row>
    <row r="2249" spans="1:10" x14ac:dyDescent="0.3">
      <c r="A2249" s="2">
        <v>354</v>
      </c>
      <c r="B2249">
        <f t="shared" si="316"/>
        <v>0</v>
      </c>
      <c r="C2249">
        <f t="shared" si="317"/>
        <v>0</v>
      </c>
      <c r="D2249">
        <f t="shared" si="315"/>
        <v>0</v>
      </c>
      <c r="E2249">
        <f t="shared" si="318"/>
        <v>1</v>
      </c>
      <c r="F2249">
        <f t="shared" si="319"/>
        <v>0</v>
      </c>
      <c r="G2249">
        <f t="shared" si="320"/>
        <v>0</v>
      </c>
      <c r="H2249">
        <f t="shared" si="321"/>
        <v>0</v>
      </c>
      <c r="I2249">
        <f t="shared" si="322"/>
        <v>0</v>
      </c>
      <c r="J2249">
        <f t="shared" si="323"/>
        <v>0</v>
      </c>
    </row>
    <row r="2250" spans="1:10" x14ac:dyDescent="0.3">
      <c r="A2250" s="2">
        <v>354</v>
      </c>
      <c r="B2250">
        <f t="shared" si="316"/>
        <v>0</v>
      </c>
      <c r="C2250">
        <f t="shared" si="317"/>
        <v>0</v>
      </c>
      <c r="D2250">
        <f t="shared" si="315"/>
        <v>0</v>
      </c>
      <c r="E2250">
        <f t="shared" si="318"/>
        <v>1</v>
      </c>
      <c r="F2250">
        <f t="shared" si="319"/>
        <v>0</v>
      </c>
      <c r="G2250">
        <f t="shared" si="320"/>
        <v>0</v>
      </c>
      <c r="H2250">
        <f t="shared" si="321"/>
        <v>0</v>
      </c>
      <c r="I2250">
        <f t="shared" si="322"/>
        <v>0</v>
      </c>
      <c r="J2250">
        <f t="shared" si="323"/>
        <v>0</v>
      </c>
    </row>
    <row r="2251" spans="1:10" x14ac:dyDescent="0.3">
      <c r="A2251" s="2">
        <v>354</v>
      </c>
      <c r="B2251">
        <f t="shared" si="316"/>
        <v>0</v>
      </c>
      <c r="C2251">
        <f t="shared" si="317"/>
        <v>0</v>
      </c>
      <c r="D2251">
        <f t="shared" si="315"/>
        <v>0</v>
      </c>
      <c r="E2251">
        <f t="shared" si="318"/>
        <v>1</v>
      </c>
      <c r="F2251">
        <f t="shared" si="319"/>
        <v>0</v>
      </c>
      <c r="G2251">
        <f t="shared" si="320"/>
        <v>0</v>
      </c>
      <c r="H2251">
        <f t="shared" si="321"/>
        <v>0</v>
      </c>
      <c r="I2251">
        <f t="shared" si="322"/>
        <v>0</v>
      </c>
      <c r="J2251">
        <f t="shared" si="323"/>
        <v>0</v>
      </c>
    </row>
    <row r="2252" spans="1:10" x14ac:dyDescent="0.3">
      <c r="A2252" s="2">
        <v>355</v>
      </c>
      <c r="B2252">
        <f t="shared" si="316"/>
        <v>0</v>
      </c>
      <c r="C2252">
        <f t="shared" si="317"/>
        <v>0</v>
      </c>
      <c r="D2252">
        <f t="shared" si="315"/>
        <v>0</v>
      </c>
      <c r="E2252">
        <f t="shared" si="318"/>
        <v>1</v>
      </c>
      <c r="F2252">
        <f t="shared" si="319"/>
        <v>0</v>
      </c>
      <c r="G2252">
        <f t="shared" si="320"/>
        <v>0</v>
      </c>
      <c r="H2252">
        <f t="shared" si="321"/>
        <v>0</v>
      </c>
      <c r="I2252">
        <f t="shared" si="322"/>
        <v>0</v>
      </c>
      <c r="J2252">
        <f t="shared" si="323"/>
        <v>0</v>
      </c>
    </row>
    <row r="2253" spans="1:10" x14ac:dyDescent="0.3">
      <c r="A2253" s="2">
        <v>355</v>
      </c>
      <c r="B2253">
        <f t="shared" si="316"/>
        <v>0</v>
      </c>
      <c r="C2253">
        <f t="shared" si="317"/>
        <v>0</v>
      </c>
      <c r="D2253">
        <f t="shared" si="315"/>
        <v>0</v>
      </c>
      <c r="E2253">
        <f t="shared" si="318"/>
        <v>1</v>
      </c>
      <c r="F2253">
        <f t="shared" si="319"/>
        <v>0</v>
      </c>
      <c r="G2253">
        <f t="shared" si="320"/>
        <v>0</v>
      </c>
      <c r="H2253">
        <f t="shared" si="321"/>
        <v>0</v>
      </c>
      <c r="I2253">
        <f t="shared" si="322"/>
        <v>0</v>
      </c>
      <c r="J2253">
        <f t="shared" si="323"/>
        <v>0</v>
      </c>
    </row>
    <row r="2254" spans="1:10" x14ac:dyDescent="0.3">
      <c r="A2254" s="2">
        <v>356</v>
      </c>
      <c r="B2254">
        <f t="shared" si="316"/>
        <v>0</v>
      </c>
      <c r="C2254">
        <f t="shared" si="317"/>
        <v>0</v>
      </c>
      <c r="D2254">
        <f t="shared" si="315"/>
        <v>0</v>
      </c>
      <c r="E2254">
        <f t="shared" si="318"/>
        <v>1</v>
      </c>
      <c r="F2254">
        <f t="shared" si="319"/>
        <v>0</v>
      </c>
      <c r="G2254">
        <f t="shared" si="320"/>
        <v>0</v>
      </c>
      <c r="H2254">
        <f t="shared" si="321"/>
        <v>0</v>
      </c>
      <c r="I2254">
        <f t="shared" si="322"/>
        <v>0</v>
      </c>
      <c r="J2254">
        <f t="shared" si="323"/>
        <v>0</v>
      </c>
    </row>
    <row r="2255" spans="1:10" x14ac:dyDescent="0.3">
      <c r="A2255" s="2">
        <v>356</v>
      </c>
      <c r="B2255">
        <f t="shared" si="316"/>
        <v>0</v>
      </c>
      <c r="C2255">
        <f t="shared" si="317"/>
        <v>0</v>
      </c>
      <c r="D2255">
        <f t="shared" si="315"/>
        <v>0</v>
      </c>
      <c r="E2255">
        <f t="shared" si="318"/>
        <v>1</v>
      </c>
      <c r="F2255">
        <f t="shared" si="319"/>
        <v>0</v>
      </c>
      <c r="G2255">
        <f t="shared" si="320"/>
        <v>0</v>
      </c>
      <c r="H2255">
        <f t="shared" si="321"/>
        <v>0</v>
      </c>
      <c r="I2255">
        <f t="shared" si="322"/>
        <v>0</v>
      </c>
      <c r="J2255">
        <f t="shared" si="323"/>
        <v>0</v>
      </c>
    </row>
    <row r="2256" spans="1:10" x14ac:dyDescent="0.3">
      <c r="A2256" s="2">
        <v>356</v>
      </c>
      <c r="B2256">
        <f t="shared" si="316"/>
        <v>0</v>
      </c>
      <c r="C2256">
        <f t="shared" si="317"/>
        <v>0</v>
      </c>
      <c r="D2256">
        <f t="shared" si="315"/>
        <v>0</v>
      </c>
      <c r="E2256">
        <f t="shared" si="318"/>
        <v>1</v>
      </c>
      <c r="F2256">
        <f t="shared" si="319"/>
        <v>0</v>
      </c>
      <c r="G2256">
        <f t="shared" si="320"/>
        <v>0</v>
      </c>
      <c r="H2256">
        <f t="shared" si="321"/>
        <v>0</v>
      </c>
      <c r="I2256">
        <f t="shared" si="322"/>
        <v>0</v>
      </c>
      <c r="J2256">
        <f t="shared" si="323"/>
        <v>0</v>
      </c>
    </row>
    <row r="2257" spans="1:10" x14ac:dyDescent="0.3">
      <c r="A2257" s="2">
        <v>356</v>
      </c>
      <c r="B2257">
        <f t="shared" si="316"/>
        <v>0</v>
      </c>
      <c r="C2257">
        <f t="shared" si="317"/>
        <v>0</v>
      </c>
      <c r="D2257">
        <f t="shared" si="315"/>
        <v>0</v>
      </c>
      <c r="E2257">
        <f t="shared" si="318"/>
        <v>1</v>
      </c>
      <c r="F2257">
        <f t="shared" si="319"/>
        <v>0</v>
      </c>
      <c r="G2257">
        <f t="shared" si="320"/>
        <v>0</v>
      </c>
      <c r="H2257">
        <f t="shared" si="321"/>
        <v>0</v>
      </c>
      <c r="I2257">
        <f t="shared" si="322"/>
        <v>0</v>
      </c>
      <c r="J2257">
        <f t="shared" si="323"/>
        <v>0</v>
      </c>
    </row>
    <row r="2258" spans="1:10" x14ac:dyDescent="0.3">
      <c r="A2258" s="2">
        <v>356</v>
      </c>
      <c r="B2258">
        <f t="shared" si="316"/>
        <v>0</v>
      </c>
      <c r="C2258">
        <f t="shared" si="317"/>
        <v>0</v>
      </c>
      <c r="D2258">
        <f t="shared" si="315"/>
        <v>0</v>
      </c>
      <c r="E2258">
        <f t="shared" si="318"/>
        <v>1</v>
      </c>
      <c r="F2258">
        <f t="shared" si="319"/>
        <v>0</v>
      </c>
      <c r="G2258">
        <f t="shared" si="320"/>
        <v>0</v>
      </c>
      <c r="H2258">
        <f t="shared" si="321"/>
        <v>0</v>
      </c>
      <c r="I2258">
        <f t="shared" si="322"/>
        <v>0</v>
      </c>
      <c r="J2258">
        <f t="shared" si="323"/>
        <v>0</v>
      </c>
    </row>
    <row r="2259" spans="1:10" x14ac:dyDescent="0.3">
      <c r="A2259" s="2">
        <v>356</v>
      </c>
      <c r="B2259">
        <f t="shared" si="316"/>
        <v>0</v>
      </c>
      <c r="C2259">
        <f t="shared" si="317"/>
        <v>0</v>
      </c>
      <c r="D2259">
        <f t="shared" si="315"/>
        <v>0</v>
      </c>
      <c r="E2259">
        <f t="shared" si="318"/>
        <v>1</v>
      </c>
      <c r="F2259">
        <f t="shared" si="319"/>
        <v>0</v>
      </c>
      <c r="G2259">
        <f t="shared" si="320"/>
        <v>0</v>
      </c>
      <c r="H2259">
        <f t="shared" si="321"/>
        <v>0</v>
      </c>
      <c r="I2259">
        <f t="shared" si="322"/>
        <v>0</v>
      </c>
      <c r="J2259">
        <f t="shared" si="323"/>
        <v>0</v>
      </c>
    </row>
    <row r="2260" spans="1:10" x14ac:dyDescent="0.3">
      <c r="A2260" s="2">
        <v>357</v>
      </c>
      <c r="B2260">
        <f t="shared" si="316"/>
        <v>0</v>
      </c>
      <c r="C2260">
        <f t="shared" si="317"/>
        <v>0</v>
      </c>
      <c r="D2260">
        <f t="shared" si="315"/>
        <v>0</v>
      </c>
      <c r="E2260">
        <f t="shared" si="318"/>
        <v>1</v>
      </c>
      <c r="F2260">
        <f t="shared" si="319"/>
        <v>0</v>
      </c>
      <c r="G2260">
        <f t="shared" si="320"/>
        <v>0</v>
      </c>
      <c r="H2260">
        <f t="shared" si="321"/>
        <v>0</v>
      </c>
      <c r="I2260">
        <f t="shared" si="322"/>
        <v>0</v>
      </c>
      <c r="J2260">
        <f t="shared" si="323"/>
        <v>0</v>
      </c>
    </row>
    <row r="2261" spans="1:10" x14ac:dyDescent="0.3">
      <c r="A2261" s="2">
        <v>357</v>
      </c>
      <c r="B2261">
        <f t="shared" si="316"/>
        <v>0</v>
      </c>
      <c r="C2261">
        <f t="shared" si="317"/>
        <v>0</v>
      </c>
      <c r="D2261">
        <f t="shared" si="315"/>
        <v>0</v>
      </c>
      <c r="E2261">
        <f t="shared" si="318"/>
        <v>1</v>
      </c>
      <c r="F2261">
        <f t="shared" si="319"/>
        <v>0</v>
      </c>
      <c r="G2261">
        <f t="shared" si="320"/>
        <v>0</v>
      </c>
      <c r="H2261">
        <f t="shared" si="321"/>
        <v>0</v>
      </c>
      <c r="I2261">
        <f t="shared" si="322"/>
        <v>0</v>
      </c>
      <c r="J2261">
        <f t="shared" si="323"/>
        <v>0</v>
      </c>
    </row>
    <row r="2262" spans="1:10" x14ac:dyDescent="0.3">
      <c r="A2262" s="2">
        <v>358</v>
      </c>
      <c r="B2262">
        <f t="shared" si="316"/>
        <v>0</v>
      </c>
      <c r="C2262">
        <f t="shared" si="317"/>
        <v>0</v>
      </c>
      <c r="D2262">
        <f t="shared" si="315"/>
        <v>0</v>
      </c>
      <c r="E2262">
        <f t="shared" si="318"/>
        <v>1</v>
      </c>
      <c r="F2262">
        <f t="shared" si="319"/>
        <v>0</v>
      </c>
      <c r="G2262">
        <f t="shared" si="320"/>
        <v>0</v>
      </c>
      <c r="H2262">
        <f t="shared" si="321"/>
        <v>0</v>
      </c>
      <c r="I2262">
        <f t="shared" si="322"/>
        <v>0</v>
      </c>
      <c r="J2262">
        <f t="shared" si="323"/>
        <v>0</v>
      </c>
    </row>
    <row r="2263" spans="1:10" x14ac:dyDescent="0.3">
      <c r="A2263" s="2">
        <v>358</v>
      </c>
      <c r="B2263">
        <f t="shared" si="316"/>
        <v>0</v>
      </c>
      <c r="C2263">
        <f t="shared" si="317"/>
        <v>0</v>
      </c>
      <c r="D2263">
        <f t="shared" si="315"/>
        <v>0</v>
      </c>
      <c r="E2263">
        <f t="shared" si="318"/>
        <v>1</v>
      </c>
      <c r="F2263">
        <f t="shared" si="319"/>
        <v>0</v>
      </c>
      <c r="G2263">
        <f t="shared" si="320"/>
        <v>0</v>
      </c>
      <c r="H2263">
        <f t="shared" si="321"/>
        <v>0</v>
      </c>
      <c r="I2263">
        <f t="shared" si="322"/>
        <v>0</v>
      </c>
      <c r="J2263">
        <f t="shared" si="323"/>
        <v>0</v>
      </c>
    </row>
    <row r="2264" spans="1:10" x14ac:dyDescent="0.3">
      <c r="A2264" s="2">
        <v>358</v>
      </c>
      <c r="B2264">
        <f t="shared" si="316"/>
        <v>0</v>
      </c>
      <c r="C2264">
        <f t="shared" si="317"/>
        <v>0</v>
      </c>
      <c r="D2264">
        <f t="shared" si="315"/>
        <v>0</v>
      </c>
      <c r="E2264">
        <f t="shared" si="318"/>
        <v>1</v>
      </c>
      <c r="F2264">
        <f t="shared" si="319"/>
        <v>0</v>
      </c>
      <c r="G2264">
        <f t="shared" si="320"/>
        <v>0</v>
      </c>
      <c r="H2264">
        <f t="shared" si="321"/>
        <v>0</v>
      </c>
      <c r="I2264">
        <f t="shared" si="322"/>
        <v>0</v>
      </c>
      <c r="J2264">
        <f t="shared" si="323"/>
        <v>0</v>
      </c>
    </row>
    <row r="2265" spans="1:10" x14ac:dyDescent="0.3">
      <c r="A2265" s="2">
        <v>358</v>
      </c>
      <c r="B2265">
        <f t="shared" si="316"/>
        <v>0</v>
      </c>
      <c r="C2265">
        <f t="shared" si="317"/>
        <v>0</v>
      </c>
      <c r="D2265">
        <f t="shared" si="315"/>
        <v>0</v>
      </c>
      <c r="E2265">
        <f t="shared" si="318"/>
        <v>1</v>
      </c>
      <c r="F2265">
        <f t="shared" si="319"/>
        <v>0</v>
      </c>
      <c r="G2265">
        <f t="shared" si="320"/>
        <v>0</v>
      </c>
      <c r="H2265">
        <f t="shared" si="321"/>
        <v>0</v>
      </c>
      <c r="I2265">
        <f t="shared" si="322"/>
        <v>0</v>
      </c>
      <c r="J2265">
        <f t="shared" si="323"/>
        <v>0</v>
      </c>
    </row>
    <row r="2266" spans="1:10" x14ac:dyDescent="0.3">
      <c r="A2266" s="2">
        <v>358</v>
      </c>
      <c r="B2266">
        <f t="shared" si="316"/>
        <v>0</v>
      </c>
      <c r="C2266">
        <f t="shared" si="317"/>
        <v>0</v>
      </c>
      <c r="D2266">
        <f t="shared" si="315"/>
        <v>0</v>
      </c>
      <c r="E2266">
        <f t="shared" si="318"/>
        <v>1</v>
      </c>
      <c r="F2266">
        <f t="shared" si="319"/>
        <v>0</v>
      </c>
      <c r="G2266">
        <f t="shared" si="320"/>
        <v>0</v>
      </c>
      <c r="H2266">
        <f t="shared" si="321"/>
        <v>0</v>
      </c>
      <c r="I2266">
        <f t="shared" si="322"/>
        <v>0</v>
      </c>
      <c r="J2266">
        <f t="shared" si="323"/>
        <v>0</v>
      </c>
    </row>
    <row r="2267" spans="1:10" x14ac:dyDescent="0.3">
      <c r="A2267" s="2">
        <v>358</v>
      </c>
      <c r="B2267">
        <f t="shared" si="316"/>
        <v>0</v>
      </c>
      <c r="C2267">
        <f t="shared" si="317"/>
        <v>0</v>
      </c>
      <c r="D2267">
        <f t="shared" si="315"/>
        <v>0</v>
      </c>
      <c r="E2267">
        <f t="shared" si="318"/>
        <v>1</v>
      </c>
      <c r="F2267">
        <f t="shared" si="319"/>
        <v>0</v>
      </c>
      <c r="G2267">
        <f t="shared" si="320"/>
        <v>0</v>
      </c>
      <c r="H2267">
        <f t="shared" si="321"/>
        <v>0</v>
      </c>
      <c r="I2267">
        <f t="shared" si="322"/>
        <v>0</v>
      </c>
      <c r="J2267">
        <f t="shared" si="323"/>
        <v>0</v>
      </c>
    </row>
    <row r="2268" spans="1:10" x14ac:dyDescent="0.3">
      <c r="A2268" s="2">
        <v>358</v>
      </c>
      <c r="B2268">
        <f t="shared" si="316"/>
        <v>0</v>
      </c>
      <c r="C2268">
        <f t="shared" si="317"/>
        <v>0</v>
      </c>
      <c r="D2268">
        <f t="shared" si="315"/>
        <v>0</v>
      </c>
      <c r="E2268">
        <f t="shared" si="318"/>
        <v>1</v>
      </c>
      <c r="F2268">
        <f t="shared" si="319"/>
        <v>0</v>
      </c>
      <c r="G2268">
        <f t="shared" si="320"/>
        <v>0</v>
      </c>
      <c r="H2268">
        <f t="shared" si="321"/>
        <v>0</v>
      </c>
      <c r="I2268">
        <f t="shared" si="322"/>
        <v>0</v>
      </c>
      <c r="J2268">
        <f t="shared" si="323"/>
        <v>0</v>
      </c>
    </row>
    <row r="2269" spans="1:10" x14ac:dyDescent="0.3">
      <c r="A2269" s="2">
        <v>358</v>
      </c>
      <c r="B2269">
        <f t="shared" si="316"/>
        <v>0</v>
      </c>
      <c r="C2269">
        <f t="shared" si="317"/>
        <v>0</v>
      </c>
      <c r="D2269">
        <f t="shared" si="315"/>
        <v>0</v>
      </c>
      <c r="E2269">
        <f t="shared" si="318"/>
        <v>1</v>
      </c>
      <c r="F2269">
        <f t="shared" si="319"/>
        <v>0</v>
      </c>
      <c r="G2269">
        <f t="shared" si="320"/>
        <v>0</v>
      </c>
      <c r="H2269">
        <f t="shared" si="321"/>
        <v>0</v>
      </c>
      <c r="I2269">
        <f t="shared" si="322"/>
        <v>0</v>
      </c>
      <c r="J2269">
        <f t="shared" si="323"/>
        <v>0</v>
      </c>
    </row>
    <row r="2270" spans="1:10" x14ac:dyDescent="0.3">
      <c r="A2270" s="2">
        <v>359</v>
      </c>
      <c r="B2270">
        <f t="shared" si="316"/>
        <v>0</v>
      </c>
      <c r="C2270">
        <f t="shared" si="317"/>
        <v>0</v>
      </c>
      <c r="D2270">
        <f t="shared" si="315"/>
        <v>0</v>
      </c>
      <c r="E2270">
        <f t="shared" si="318"/>
        <v>1</v>
      </c>
      <c r="F2270">
        <f t="shared" si="319"/>
        <v>0</v>
      </c>
      <c r="G2270">
        <f t="shared" si="320"/>
        <v>0</v>
      </c>
      <c r="H2270">
        <f t="shared" si="321"/>
        <v>0</v>
      </c>
      <c r="I2270">
        <f t="shared" si="322"/>
        <v>0</v>
      </c>
      <c r="J2270">
        <f t="shared" si="323"/>
        <v>0</v>
      </c>
    </row>
    <row r="2271" spans="1:10" x14ac:dyDescent="0.3">
      <c r="A2271" s="2">
        <v>359</v>
      </c>
      <c r="B2271">
        <f t="shared" si="316"/>
        <v>0</v>
      </c>
      <c r="C2271">
        <f t="shared" si="317"/>
        <v>0</v>
      </c>
      <c r="D2271">
        <f t="shared" si="315"/>
        <v>0</v>
      </c>
      <c r="E2271">
        <f t="shared" si="318"/>
        <v>1</v>
      </c>
      <c r="F2271">
        <f t="shared" si="319"/>
        <v>0</v>
      </c>
      <c r="G2271">
        <f t="shared" si="320"/>
        <v>0</v>
      </c>
      <c r="H2271">
        <f t="shared" si="321"/>
        <v>0</v>
      </c>
      <c r="I2271">
        <f t="shared" si="322"/>
        <v>0</v>
      </c>
      <c r="J2271">
        <f t="shared" si="323"/>
        <v>0</v>
      </c>
    </row>
    <row r="2272" spans="1:10" x14ac:dyDescent="0.3">
      <c r="A2272" s="2">
        <v>360</v>
      </c>
      <c r="B2272">
        <f t="shared" si="316"/>
        <v>0</v>
      </c>
      <c r="C2272">
        <f t="shared" si="317"/>
        <v>0</v>
      </c>
      <c r="D2272">
        <f t="shared" si="315"/>
        <v>0</v>
      </c>
      <c r="E2272">
        <f t="shared" si="318"/>
        <v>1</v>
      </c>
      <c r="F2272">
        <f t="shared" si="319"/>
        <v>0</v>
      </c>
      <c r="G2272">
        <f t="shared" si="320"/>
        <v>0</v>
      </c>
      <c r="H2272">
        <f t="shared" si="321"/>
        <v>0</v>
      </c>
      <c r="I2272">
        <f t="shared" si="322"/>
        <v>0</v>
      </c>
      <c r="J2272">
        <f t="shared" si="323"/>
        <v>0</v>
      </c>
    </row>
    <row r="2273" spans="1:10" x14ac:dyDescent="0.3">
      <c r="A2273" s="2">
        <v>360</v>
      </c>
      <c r="B2273">
        <f t="shared" si="316"/>
        <v>0</v>
      </c>
      <c r="C2273">
        <f t="shared" si="317"/>
        <v>0</v>
      </c>
      <c r="D2273">
        <f t="shared" si="315"/>
        <v>0</v>
      </c>
      <c r="E2273">
        <f t="shared" si="318"/>
        <v>1</v>
      </c>
      <c r="F2273">
        <f t="shared" si="319"/>
        <v>0</v>
      </c>
      <c r="G2273">
        <f t="shared" si="320"/>
        <v>0</v>
      </c>
      <c r="H2273">
        <f t="shared" si="321"/>
        <v>0</v>
      </c>
      <c r="I2273">
        <f t="shared" si="322"/>
        <v>0</v>
      </c>
      <c r="J2273">
        <f t="shared" si="323"/>
        <v>0</v>
      </c>
    </row>
    <row r="2274" spans="1:10" x14ac:dyDescent="0.3">
      <c r="A2274" s="2">
        <v>360</v>
      </c>
      <c r="B2274">
        <f t="shared" si="316"/>
        <v>0</v>
      </c>
      <c r="C2274">
        <f t="shared" si="317"/>
        <v>0</v>
      </c>
      <c r="D2274">
        <f t="shared" si="315"/>
        <v>0</v>
      </c>
      <c r="E2274">
        <f t="shared" si="318"/>
        <v>1</v>
      </c>
      <c r="F2274">
        <f t="shared" si="319"/>
        <v>0</v>
      </c>
      <c r="G2274">
        <f t="shared" si="320"/>
        <v>0</v>
      </c>
      <c r="H2274">
        <f t="shared" si="321"/>
        <v>0</v>
      </c>
      <c r="I2274">
        <f t="shared" si="322"/>
        <v>0</v>
      </c>
      <c r="J2274">
        <f t="shared" si="323"/>
        <v>0</v>
      </c>
    </row>
    <row r="2275" spans="1:10" x14ac:dyDescent="0.3">
      <c r="A2275" s="2">
        <v>360</v>
      </c>
      <c r="B2275">
        <f t="shared" si="316"/>
        <v>0</v>
      </c>
      <c r="C2275">
        <f t="shared" si="317"/>
        <v>0</v>
      </c>
      <c r="D2275">
        <f t="shared" si="315"/>
        <v>0</v>
      </c>
      <c r="E2275">
        <f t="shared" si="318"/>
        <v>1</v>
      </c>
      <c r="F2275">
        <f t="shared" si="319"/>
        <v>0</v>
      </c>
      <c r="G2275">
        <f t="shared" si="320"/>
        <v>0</v>
      </c>
      <c r="H2275">
        <f t="shared" si="321"/>
        <v>0</v>
      </c>
      <c r="I2275">
        <f t="shared" si="322"/>
        <v>0</v>
      </c>
      <c r="J2275">
        <f t="shared" si="323"/>
        <v>0</v>
      </c>
    </row>
    <row r="2276" spans="1:10" x14ac:dyDescent="0.3">
      <c r="A2276" s="2">
        <v>360</v>
      </c>
      <c r="B2276">
        <f t="shared" si="316"/>
        <v>0</v>
      </c>
      <c r="C2276">
        <f t="shared" si="317"/>
        <v>0</v>
      </c>
      <c r="D2276">
        <f t="shared" si="315"/>
        <v>0</v>
      </c>
      <c r="E2276">
        <f t="shared" si="318"/>
        <v>1</v>
      </c>
      <c r="F2276">
        <f t="shared" si="319"/>
        <v>0</v>
      </c>
      <c r="G2276">
        <f t="shared" si="320"/>
        <v>0</v>
      </c>
      <c r="H2276">
        <f t="shared" si="321"/>
        <v>0</v>
      </c>
      <c r="I2276">
        <f t="shared" si="322"/>
        <v>0</v>
      </c>
      <c r="J2276">
        <f t="shared" si="323"/>
        <v>0</v>
      </c>
    </row>
    <row r="2277" spans="1:10" x14ac:dyDescent="0.3">
      <c r="A2277" s="2">
        <v>360</v>
      </c>
      <c r="B2277">
        <f t="shared" si="316"/>
        <v>0</v>
      </c>
      <c r="C2277">
        <f t="shared" si="317"/>
        <v>0</v>
      </c>
      <c r="D2277">
        <f t="shared" si="315"/>
        <v>0</v>
      </c>
      <c r="E2277">
        <f t="shared" si="318"/>
        <v>1</v>
      </c>
      <c r="F2277">
        <f t="shared" si="319"/>
        <v>0</v>
      </c>
      <c r="G2277">
        <f t="shared" si="320"/>
        <v>0</v>
      </c>
      <c r="H2277">
        <f t="shared" si="321"/>
        <v>0</v>
      </c>
      <c r="I2277">
        <f t="shared" si="322"/>
        <v>0</v>
      </c>
      <c r="J2277">
        <f t="shared" si="323"/>
        <v>0</v>
      </c>
    </row>
    <row r="2278" spans="1:10" x14ac:dyDescent="0.3">
      <c r="A2278" s="2">
        <v>361</v>
      </c>
      <c r="B2278">
        <f t="shared" si="316"/>
        <v>0</v>
      </c>
      <c r="C2278">
        <f t="shared" si="317"/>
        <v>0</v>
      </c>
      <c r="D2278">
        <f t="shared" si="315"/>
        <v>0</v>
      </c>
      <c r="E2278">
        <f t="shared" si="318"/>
        <v>1</v>
      </c>
      <c r="F2278">
        <f t="shared" si="319"/>
        <v>0</v>
      </c>
      <c r="G2278">
        <f t="shared" si="320"/>
        <v>0</v>
      </c>
      <c r="H2278">
        <f t="shared" si="321"/>
        <v>0</v>
      </c>
      <c r="I2278">
        <f t="shared" si="322"/>
        <v>0</v>
      </c>
      <c r="J2278">
        <f t="shared" si="323"/>
        <v>0</v>
      </c>
    </row>
    <row r="2279" spans="1:10" x14ac:dyDescent="0.3">
      <c r="A2279" s="2">
        <v>361</v>
      </c>
      <c r="B2279">
        <f t="shared" si="316"/>
        <v>0</v>
      </c>
      <c r="C2279">
        <f t="shared" si="317"/>
        <v>0</v>
      </c>
      <c r="D2279">
        <f t="shared" si="315"/>
        <v>0</v>
      </c>
      <c r="E2279">
        <f t="shared" si="318"/>
        <v>1</v>
      </c>
      <c r="F2279">
        <f t="shared" si="319"/>
        <v>0</v>
      </c>
      <c r="G2279">
        <f t="shared" si="320"/>
        <v>0</v>
      </c>
      <c r="H2279">
        <f t="shared" si="321"/>
        <v>0</v>
      </c>
      <c r="I2279">
        <f t="shared" si="322"/>
        <v>0</v>
      </c>
      <c r="J2279">
        <f t="shared" si="323"/>
        <v>0</v>
      </c>
    </row>
    <row r="2280" spans="1:10" x14ac:dyDescent="0.3">
      <c r="A2280" s="2">
        <v>361</v>
      </c>
      <c r="B2280">
        <f t="shared" si="316"/>
        <v>0</v>
      </c>
      <c r="C2280">
        <f t="shared" si="317"/>
        <v>0</v>
      </c>
      <c r="D2280">
        <f t="shared" si="315"/>
        <v>0</v>
      </c>
      <c r="E2280">
        <f t="shared" si="318"/>
        <v>1</v>
      </c>
      <c r="F2280">
        <f t="shared" si="319"/>
        <v>0</v>
      </c>
      <c r="G2280">
        <f t="shared" si="320"/>
        <v>0</v>
      </c>
      <c r="H2280">
        <f t="shared" si="321"/>
        <v>0</v>
      </c>
      <c r="I2280">
        <f t="shared" si="322"/>
        <v>0</v>
      </c>
      <c r="J2280">
        <f t="shared" si="323"/>
        <v>0</v>
      </c>
    </row>
    <row r="2281" spans="1:10" x14ac:dyDescent="0.3">
      <c r="A2281" s="2">
        <v>361</v>
      </c>
      <c r="B2281">
        <f t="shared" si="316"/>
        <v>0</v>
      </c>
      <c r="C2281">
        <f t="shared" si="317"/>
        <v>0</v>
      </c>
      <c r="D2281">
        <f t="shared" si="315"/>
        <v>0</v>
      </c>
      <c r="E2281">
        <f t="shared" si="318"/>
        <v>1</v>
      </c>
      <c r="F2281">
        <f t="shared" si="319"/>
        <v>0</v>
      </c>
      <c r="G2281">
        <f t="shared" si="320"/>
        <v>0</v>
      </c>
      <c r="H2281">
        <f t="shared" si="321"/>
        <v>0</v>
      </c>
      <c r="I2281">
        <f t="shared" si="322"/>
        <v>0</v>
      </c>
      <c r="J2281">
        <f t="shared" si="323"/>
        <v>0</v>
      </c>
    </row>
    <row r="2282" spans="1:10" x14ac:dyDescent="0.3">
      <c r="A2282" s="2">
        <v>362</v>
      </c>
      <c r="B2282">
        <f t="shared" si="316"/>
        <v>0</v>
      </c>
      <c r="C2282">
        <f t="shared" si="317"/>
        <v>0</v>
      </c>
      <c r="D2282">
        <f t="shared" si="315"/>
        <v>0</v>
      </c>
      <c r="E2282">
        <f t="shared" si="318"/>
        <v>1</v>
      </c>
      <c r="F2282">
        <f t="shared" si="319"/>
        <v>0</v>
      </c>
      <c r="G2282">
        <f t="shared" si="320"/>
        <v>0</v>
      </c>
      <c r="H2282">
        <f t="shared" si="321"/>
        <v>0</v>
      </c>
      <c r="I2282">
        <f t="shared" si="322"/>
        <v>0</v>
      </c>
      <c r="J2282">
        <f t="shared" si="323"/>
        <v>0</v>
      </c>
    </row>
    <row r="2283" spans="1:10" x14ac:dyDescent="0.3">
      <c r="A2283" s="2">
        <v>362</v>
      </c>
      <c r="B2283">
        <f t="shared" si="316"/>
        <v>0</v>
      </c>
      <c r="C2283">
        <f t="shared" si="317"/>
        <v>0</v>
      </c>
      <c r="D2283">
        <f t="shared" si="315"/>
        <v>0</v>
      </c>
      <c r="E2283">
        <f t="shared" si="318"/>
        <v>1</v>
      </c>
      <c r="F2283">
        <f t="shared" si="319"/>
        <v>0</v>
      </c>
      <c r="G2283">
        <f t="shared" si="320"/>
        <v>0</v>
      </c>
      <c r="H2283">
        <f t="shared" si="321"/>
        <v>0</v>
      </c>
      <c r="I2283">
        <f t="shared" si="322"/>
        <v>0</v>
      </c>
      <c r="J2283">
        <f t="shared" si="323"/>
        <v>0</v>
      </c>
    </row>
    <row r="2284" spans="1:10" x14ac:dyDescent="0.3">
      <c r="A2284" s="2">
        <v>362</v>
      </c>
      <c r="B2284">
        <f t="shared" si="316"/>
        <v>0</v>
      </c>
      <c r="C2284">
        <f t="shared" si="317"/>
        <v>0</v>
      </c>
      <c r="D2284">
        <f t="shared" si="315"/>
        <v>0</v>
      </c>
      <c r="E2284">
        <f t="shared" si="318"/>
        <v>1</v>
      </c>
      <c r="F2284">
        <f t="shared" si="319"/>
        <v>0</v>
      </c>
      <c r="G2284">
        <f t="shared" si="320"/>
        <v>0</v>
      </c>
      <c r="H2284">
        <f t="shared" si="321"/>
        <v>0</v>
      </c>
      <c r="I2284">
        <f t="shared" si="322"/>
        <v>0</v>
      </c>
      <c r="J2284">
        <f t="shared" si="323"/>
        <v>0</v>
      </c>
    </row>
    <row r="2285" spans="1:10" x14ac:dyDescent="0.3">
      <c r="A2285" s="2">
        <v>362</v>
      </c>
      <c r="B2285">
        <f t="shared" si="316"/>
        <v>0</v>
      </c>
      <c r="C2285">
        <f t="shared" si="317"/>
        <v>0</v>
      </c>
      <c r="D2285">
        <f t="shared" si="315"/>
        <v>0</v>
      </c>
      <c r="E2285">
        <f t="shared" si="318"/>
        <v>1</v>
      </c>
      <c r="F2285">
        <f t="shared" si="319"/>
        <v>0</v>
      </c>
      <c r="G2285">
        <f t="shared" si="320"/>
        <v>0</v>
      </c>
      <c r="H2285">
        <f t="shared" si="321"/>
        <v>0</v>
      </c>
      <c r="I2285">
        <f t="shared" si="322"/>
        <v>0</v>
      </c>
      <c r="J2285">
        <f t="shared" si="323"/>
        <v>0</v>
      </c>
    </row>
    <row r="2286" spans="1:10" x14ac:dyDescent="0.3">
      <c r="A2286" s="2">
        <v>362</v>
      </c>
      <c r="B2286">
        <f t="shared" si="316"/>
        <v>0</v>
      </c>
      <c r="C2286">
        <f t="shared" si="317"/>
        <v>0</v>
      </c>
      <c r="D2286">
        <f t="shared" si="315"/>
        <v>0</v>
      </c>
      <c r="E2286">
        <f t="shared" si="318"/>
        <v>1</v>
      </c>
      <c r="F2286">
        <f t="shared" si="319"/>
        <v>0</v>
      </c>
      <c r="G2286">
        <f t="shared" si="320"/>
        <v>0</v>
      </c>
      <c r="H2286">
        <f t="shared" si="321"/>
        <v>0</v>
      </c>
      <c r="I2286">
        <f t="shared" si="322"/>
        <v>0</v>
      </c>
      <c r="J2286">
        <f t="shared" si="323"/>
        <v>0</v>
      </c>
    </row>
    <row r="2287" spans="1:10" x14ac:dyDescent="0.3">
      <c r="A2287" s="2">
        <v>363</v>
      </c>
      <c r="B2287">
        <f t="shared" si="316"/>
        <v>0</v>
      </c>
      <c r="C2287">
        <f t="shared" si="317"/>
        <v>0</v>
      </c>
      <c r="D2287">
        <f t="shared" si="315"/>
        <v>0</v>
      </c>
      <c r="E2287">
        <f t="shared" si="318"/>
        <v>1</v>
      </c>
      <c r="F2287">
        <f t="shared" si="319"/>
        <v>0</v>
      </c>
      <c r="G2287">
        <f t="shared" si="320"/>
        <v>0</v>
      </c>
      <c r="H2287">
        <f t="shared" si="321"/>
        <v>0</v>
      </c>
      <c r="I2287">
        <f t="shared" si="322"/>
        <v>0</v>
      </c>
      <c r="J2287">
        <f t="shared" si="323"/>
        <v>0</v>
      </c>
    </row>
    <row r="2288" spans="1:10" x14ac:dyDescent="0.3">
      <c r="A2288" s="2">
        <v>363</v>
      </c>
      <c r="B2288">
        <f t="shared" si="316"/>
        <v>0</v>
      </c>
      <c r="C2288">
        <f t="shared" si="317"/>
        <v>0</v>
      </c>
      <c r="D2288">
        <f t="shared" si="315"/>
        <v>0</v>
      </c>
      <c r="E2288">
        <f t="shared" si="318"/>
        <v>1</v>
      </c>
      <c r="F2288">
        <f t="shared" si="319"/>
        <v>0</v>
      </c>
      <c r="G2288">
        <f t="shared" si="320"/>
        <v>0</v>
      </c>
      <c r="H2288">
        <f t="shared" si="321"/>
        <v>0</v>
      </c>
      <c r="I2288">
        <f t="shared" si="322"/>
        <v>0</v>
      </c>
      <c r="J2288">
        <f t="shared" si="323"/>
        <v>0</v>
      </c>
    </row>
    <row r="2289" spans="1:10" x14ac:dyDescent="0.3">
      <c r="A2289" s="2">
        <v>363</v>
      </c>
      <c r="B2289">
        <f t="shared" si="316"/>
        <v>0</v>
      </c>
      <c r="C2289">
        <f t="shared" si="317"/>
        <v>0</v>
      </c>
      <c r="D2289">
        <f t="shared" si="315"/>
        <v>0</v>
      </c>
      <c r="E2289">
        <f t="shared" si="318"/>
        <v>1</v>
      </c>
      <c r="F2289">
        <f t="shared" si="319"/>
        <v>0</v>
      </c>
      <c r="G2289">
        <f t="shared" si="320"/>
        <v>0</v>
      </c>
      <c r="H2289">
        <f t="shared" si="321"/>
        <v>0</v>
      </c>
      <c r="I2289">
        <f t="shared" si="322"/>
        <v>0</v>
      </c>
      <c r="J2289">
        <f t="shared" si="323"/>
        <v>0</v>
      </c>
    </row>
    <row r="2290" spans="1:10" x14ac:dyDescent="0.3">
      <c r="A2290" s="2">
        <v>363</v>
      </c>
      <c r="B2290">
        <f t="shared" si="316"/>
        <v>0</v>
      </c>
      <c r="C2290">
        <f t="shared" si="317"/>
        <v>0</v>
      </c>
      <c r="D2290">
        <f t="shared" si="315"/>
        <v>0</v>
      </c>
      <c r="E2290">
        <f t="shared" si="318"/>
        <v>1</v>
      </c>
      <c r="F2290">
        <f t="shared" si="319"/>
        <v>0</v>
      </c>
      <c r="G2290">
        <f t="shared" si="320"/>
        <v>0</v>
      </c>
      <c r="H2290">
        <f t="shared" si="321"/>
        <v>0</v>
      </c>
      <c r="I2290">
        <f t="shared" si="322"/>
        <v>0</v>
      </c>
      <c r="J2290">
        <f t="shared" si="323"/>
        <v>0</v>
      </c>
    </row>
    <row r="2291" spans="1:10" x14ac:dyDescent="0.3">
      <c r="A2291" s="2">
        <v>363</v>
      </c>
      <c r="B2291">
        <f t="shared" si="316"/>
        <v>0</v>
      </c>
      <c r="C2291">
        <f t="shared" si="317"/>
        <v>0</v>
      </c>
      <c r="D2291">
        <f t="shared" si="315"/>
        <v>0</v>
      </c>
      <c r="E2291">
        <f t="shared" si="318"/>
        <v>1</v>
      </c>
      <c r="F2291">
        <f t="shared" si="319"/>
        <v>0</v>
      </c>
      <c r="G2291">
        <f t="shared" si="320"/>
        <v>0</v>
      </c>
      <c r="H2291">
        <f t="shared" si="321"/>
        <v>0</v>
      </c>
      <c r="I2291">
        <f t="shared" si="322"/>
        <v>0</v>
      </c>
      <c r="J2291">
        <f t="shared" si="323"/>
        <v>0</v>
      </c>
    </row>
    <row r="2292" spans="1:10" x14ac:dyDescent="0.3">
      <c r="A2292" s="2">
        <v>363</v>
      </c>
      <c r="B2292">
        <f t="shared" si="316"/>
        <v>0</v>
      </c>
      <c r="C2292">
        <f t="shared" si="317"/>
        <v>0</v>
      </c>
      <c r="D2292">
        <f t="shared" si="315"/>
        <v>0</v>
      </c>
      <c r="E2292">
        <f t="shared" si="318"/>
        <v>1</v>
      </c>
      <c r="F2292">
        <f t="shared" si="319"/>
        <v>0</v>
      </c>
      <c r="G2292">
        <f t="shared" si="320"/>
        <v>0</v>
      </c>
      <c r="H2292">
        <f t="shared" si="321"/>
        <v>0</v>
      </c>
      <c r="I2292">
        <f t="shared" si="322"/>
        <v>0</v>
      </c>
      <c r="J2292">
        <f t="shared" si="323"/>
        <v>0</v>
      </c>
    </row>
    <row r="2293" spans="1:10" x14ac:dyDescent="0.3">
      <c r="A2293" s="2">
        <v>363</v>
      </c>
      <c r="B2293">
        <f t="shared" si="316"/>
        <v>0</v>
      </c>
      <c r="C2293">
        <f t="shared" si="317"/>
        <v>0</v>
      </c>
      <c r="D2293">
        <f t="shared" si="315"/>
        <v>0</v>
      </c>
      <c r="E2293">
        <f t="shared" si="318"/>
        <v>1</v>
      </c>
      <c r="F2293">
        <f t="shared" si="319"/>
        <v>0</v>
      </c>
      <c r="G2293">
        <f t="shared" si="320"/>
        <v>0</v>
      </c>
      <c r="H2293">
        <f t="shared" si="321"/>
        <v>0</v>
      </c>
      <c r="I2293">
        <f t="shared" si="322"/>
        <v>0</v>
      </c>
      <c r="J2293">
        <f t="shared" si="323"/>
        <v>0</v>
      </c>
    </row>
    <row r="2294" spans="1:10" x14ac:dyDescent="0.3">
      <c r="A2294" s="2">
        <v>364</v>
      </c>
      <c r="B2294">
        <f t="shared" si="316"/>
        <v>0</v>
      </c>
      <c r="C2294">
        <f t="shared" si="317"/>
        <v>0</v>
      </c>
      <c r="D2294">
        <f t="shared" si="315"/>
        <v>0</v>
      </c>
      <c r="E2294">
        <f t="shared" si="318"/>
        <v>1</v>
      </c>
      <c r="F2294">
        <f t="shared" si="319"/>
        <v>0</v>
      </c>
      <c r="G2294">
        <f t="shared" si="320"/>
        <v>0</v>
      </c>
      <c r="H2294">
        <f t="shared" si="321"/>
        <v>0</v>
      </c>
      <c r="I2294">
        <f t="shared" si="322"/>
        <v>0</v>
      </c>
      <c r="J2294">
        <f t="shared" si="323"/>
        <v>0</v>
      </c>
    </row>
    <row r="2295" spans="1:10" x14ac:dyDescent="0.3">
      <c r="A2295" s="2">
        <v>364</v>
      </c>
      <c r="B2295">
        <f t="shared" si="316"/>
        <v>0</v>
      </c>
      <c r="C2295">
        <f t="shared" si="317"/>
        <v>0</v>
      </c>
      <c r="D2295">
        <f t="shared" si="315"/>
        <v>0</v>
      </c>
      <c r="E2295">
        <f t="shared" si="318"/>
        <v>1</v>
      </c>
      <c r="F2295">
        <f t="shared" si="319"/>
        <v>0</v>
      </c>
      <c r="G2295">
        <f t="shared" si="320"/>
        <v>0</v>
      </c>
      <c r="H2295">
        <f t="shared" si="321"/>
        <v>0</v>
      </c>
      <c r="I2295">
        <f t="shared" si="322"/>
        <v>0</v>
      </c>
      <c r="J2295">
        <f t="shared" si="323"/>
        <v>0</v>
      </c>
    </row>
    <row r="2296" spans="1:10" x14ac:dyDescent="0.3">
      <c r="A2296" s="2">
        <v>364</v>
      </c>
      <c r="B2296">
        <f t="shared" si="316"/>
        <v>0</v>
      </c>
      <c r="C2296">
        <f t="shared" si="317"/>
        <v>0</v>
      </c>
      <c r="D2296">
        <f t="shared" si="315"/>
        <v>0</v>
      </c>
      <c r="E2296">
        <f t="shared" si="318"/>
        <v>1</v>
      </c>
      <c r="F2296">
        <f t="shared" si="319"/>
        <v>0</v>
      </c>
      <c r="G2296">
        <f t="shared" si="320"/>
        <v>0</v>
      </c>
      <c r="H2296">
        <f t="shared" si="321"/>
        <v>0</v>
      </c>
      <c r="I2296">
        <f t="shared" si="322"/>
        <v>0</v>
      </c>
      <c r="J2296">
        <f t="shared" si="323"/>
        <v>0</v>
      </c>
    </row>
    <row r="2297" spans="1:10" x14ac:dyDescent="0.3">
      <c r="A2297" s="2">
        <v>364</v>
      </c>
      <c r="B2297">
        <f t="shared" si="316"/>
        <v>0</v>
      </c>
      <c r="C2297">
        <f t="shared" si="317"/>
        <v>0</v>
      </c>
      <c r="D2297">
        <f t="shared" si="315"/>
        <v>0</v>
      </c>
      <c r="E2297">
        <f t="shared" si="318"/>
        <v>1</v>
      </c>
      <c r="F2297">
        <f t="shared" si="319"/>
        <v>0</v>
      </c>
      <c r="G2297">
        <f t="shared" si="320"/>
        <v>0</v>
      </c>
      <c r="H2297">
        <f t="shared" si="321"/>
        <v>0</v>
      </c>
      <c r="I2297">
        <f t="shared" si="322"/>
        <v>0</v>
      </c>
      <c r="J2297">
        <f t="shared" si="323"/>
        <v>0</v>
      </c>
    </row>
    <row r="2298" spans="1:10" x14ac:dyDescent="0.3">
      <c r="A2298" s="2">
        <v>364</v>
      </c>
      <c r="B2298">
        <f t="shared" si="316"/>
        <v>0</v>
      </c>
      <c r="C2298">
        <f t="shared" si="317"/>
        <v>0</v>
      </c>
      <c r="D2298">
        <f t="shared" si="315"/>
        <v>0</v>
      </c>
      <c r="E2298">
        <f t="shared" si="318"/>
        <v>1</v>
      </c>
      <c r="F2298">
        <f t="shared" si="319"/>
        <v>0</v>
      </c>
      <c r="G2298">
        <f t="shared" si="320"/>
        <v>0</v>
      </c>
      <c r="H2298">
        <f t="shared" si="321"/>
        <v>0</v>
      </c>
      <c r="I2298">
        <f t="shared" si="322"/>
        <v>0</v>
      </c>
      <c r="J2298">
        <f t="shared" si="323"/>
        <v>0</v>
      </c>
    </row>
    <row r="2299" spans="1:10" x14ac:dyDescent="0.3">
      <c r="A2299" s="2">
        <v>365</v>
      </c>
      <c r="B2299">
        <f t="shared" si="316"/>
        <v>0</v>
      </c>
      <c r="C2299">
        <f t="shared" si="317"/>
        <v>0</v>
      </c>
      <c r="D2299">
        <f t="shared" si="315"/>
        <v>0</v>
      </c>
      <c r="E2299">
        <f t="shared" si="318"/>
        <v>1</v>
      </c>
      <c r="F2299">
        <f t="shared" si="319"/>
        <v>0</v>
      </c>
      <c r="G2299">
        <f t="shared" si="320"/>
        <v>0</v>
      </c>
      <c r="H2299">
        <f t="shared" si="321"/>
        <v>0</v>
      </c>
      <c r="I2299">
        <f t="shared" si="322"/>
        <v>0</v>
      </c>
      <c r="J2299">
        <f t="shared" si="323"/>
        <v>0</v>
      </c>
    </row>
    <row r="2300" spans="1:10" x14ac:dyDescent="0.3">
      <c r="A2300" s="2">
        <v>365</v>
      </c>
      <c r="B2300">
        <f t="shared" si="316"/>
        <v>0</v>
      </c>
      <c r="C2300">
        <f t="shared" si="317"/>
        <v>0</v>
      </c>
      <c r="D2300">
        <f t="shared" si="315"/>
        <v>0</v>
      </c>
      <c r="E2300">
        <f t="shared" si="318"/>
        <v>1</v>
      </c>
      <c r="F2300">
        <f t="shared" si="319"/>
        <v>0</v>
      </c>
      <c r="G2300">
        <f t="shared" si="320"/>
        <v>0</v>
      </c>
      <c r="H2300">
        <f t="shared" si="321"/>
        <v>0</v>
      </c>
      <c r="I2300">
        <f t="shared" si="322"/>
        <v>0</v>
      </c>
      <c r="J2300">
        <f t="shared" si="323"/>
        <v>0</v>
      </c>
    </row>
    <row r="2301" spans="1:10" x14ac:dyDescent="0.3">
      <c r="A2301" s="2">
        <v>365</v>
      </c>
      <c r="B2301">
        <f t="shared" si="316"/>
        <v>0</v>
      </c>
      <c r="C2301">
        <f t="shared" si="317"/>
        <v>0</v>
      </c>
      <c r="D2301">
        <f t="shared" si="315"/>
        <v>0</v>
      </c>
      <c r="E2301">
        <f t="shared" si="318"/>
        <v>1</v>
      </c>
      <c r="F2301">
        <f t="shared" si="319"/>
        <v>0</v>
      </c>
      <c r="G2301">
        <f t="shared" si="320"/>
        <v>0</v>
      </c>
      <c r="H2301">
        <f t="shared" si="321"/>
        <v>0</v>
      </c>
      <c r="I2301">
        <f t="shared" si="322"/>
        <v>0</v>
      </c>
      <c r="J2301">
        <f t="shared" si="323"/>
        <v>0</v>
      </c>
    </row>
    <row r="2302" spans="1:10" x14ac:dyDescent="0.3">
      <c r="A2302" s="2">
        <v>365</v>
      </c>
      <c r="B2302">
        <f t="shared" si="316"/>
        <v>0</v>
      </c>
      <c r="C2302">
        <f t="shared" si="317"/>
        <v>0</v>
      </c>
      <c r="D2302">
        <f t="shared" si="315"/>
        <v>0</v>
      </c>
      <c r="E2302">
        <f t="shared" si="318"/>
        <v>1</v>
      </c>
      <c r="F2302">
        <f t="shared" si="319"/>
        <v>0</v>
      </c>
      <c r="G2302">
        <f t="shared" si="320"/>
        <v>0</v>
      </c>
      <c r="H2302">
        <f t="shared" si="321"/>
        <v>0</v>
      </c>
      <c r="I2302">
        <f t="shared" si="322"/>
        <v>0</v>
      </c>
      <c r="J2302">
        <f t="shared" si="323"/>
        <v>0</v>
      </c>
    </row>
    <row r="2303" spans="1:10" x14ac:dyDescent="0.3">
      <c r="A2303" s="2">
        <v>365</v>
      </c>
      <c r="B2303">
        <f t="shared" si="316"/>
        <v>0</v>
      </c>
      <c r="C2303">
        <f t="shared" si="317"/>
        <v>0</v>
      </c>
      <c r="D2303">
        <f t="shared" si="315"/>
        <v>0</v>
      </c>
      <c r="E2303">
        <f t="shared" si="318"/>
        <v>1</v>
      </c>
      <c r="F2303">
        <f t="shared" si="319"/>
        <v>0</v>
      </c>
      <c r="G2303">
        <f t="shared" si="320"/>
        <v>0</v>
      </c>
      <c r="H2303">
        <f t="shared" si="321"/>
        <v>0</v>
      </c>
      <c r="I2303">
        <f t="shared" si="322"/>
        <v>0</v>
      </c>
      <c r="J2303">
        <f t="shared" si="323"/>
        <v>0</v>
      </c>
    </row>
    <row r="2304" spans="1:10" x14ac:dyDescent="0.3">
      <c r="A2304" s="2">
        <v>365</v>
      </c>
      <c r="B2304">
        <f t="shared" si="316"/>
        <v>0</v>
      </c>
      <c r="C2304">
        <f t="shared" si="317"/>
        <v>0</v>
      </c>
      <c r="D2304">
        <f t="shared" si="315"/>
        <v>0</v>
      </c>
      <c r="E2304">
        <f t="shared" si="318"/>
        <v>1</v>
      </c>
      <c r="F2304">
        <f t="shared" si="319"/>
        <v>0</v>
      </c>
      <c r="G2304">
        <f t="shared" si="320"/>
        <v>0</v>
      </c>
      <c r="H2304">
        <f t="shared" si="321"/>
        <v>0</v>
      </c>
      <c r="I2304">
        <f t="shared" si="322"/>
        <v>0</v>
      </c>
      <c r="J2304">
        <f t="shared" si="323"/>
        <v>0</v>
      </c>
    </row>
    <row r="2305" spans="1:10" x14ac:dyDescent="0.3">
      <c r="A2305" s="2">
        <v>365</v>
      </c>
      <c r="B2305">
        <f t="shared" si="316"/>
        <v>0</v>
      </c>
      <c r="C2305">
        <f t="shared" si="317"/>
        <v>0</v>
      </c>
      <c r="D2305">
        <f t="shared" ref="D2305:D2368" si="324" xml:space="preserve"> IF(AND(100&lt;A2305, A2305&lt;301), 1, 0)</f>
        <v>0</v>
      </c>
      <c r="E2305">
        <f t="shared" si="318"/>
        <v>1</v>
      </c>
      <c r="F2305">
        <f t="shared" si="319"/>
        <v>0</v>
      </c>
      <c r="G2305">
        <f t="shared" si="320"/>
        <v>0</v>
      </c>
      <c r="H2305">
        <f t="shared" si="321"/>
        <v>0</v>
      </c>
      <c r="I2305">
        <f t="shared" si="322"/>
        <v>0</v>
      </c>
      <c r="J2305">
        <f t="shared" si="323"/>
        <v>0</v>
      </c>
    </row>
    <row r="2306" spans="1:10" x14ac:dyDescent="0.3">
      <c r="A2306" s="2">
        <v>365</v>
      </c>
      <c r="B2306">
        <f t="shared" ref="B2306:B2369" si="325" xml:space="preserve"> IF(A2306&lt;51, 1, 0)</f>
        <v>0</v>
      </c>
      <c r="C2306">
        <f t="shared" ref="C2306:C2369" si="326" xml:space="preserve"> IF(AND(50&lt;A2306, A2306&lt;101), 1, 0)</f>
        <v>0</v>
      </c>
      <c r="D2306">
        <f t="shared" si="324"/>
        <v>0</v>
      </c>
      <c r="E2306">
        <f t="shared" ref="E2306:E2369" si="327" xml:space="preserve"> IF(AND(300&lt;A2306, A2306&lt;501), 1, 0)</f>
        <v>1</v>
      </c>
      <c r="F2306">
        <f t="shared" ref="F2306:F2369" si="328" xml:space="preserve"> IF(AND(500&lt;A2306, A2306&lt;701), 1, 0)</f>
        <v>0</v>
      </c>
      <c r="G2306">
        <f t="shared" ref="G2306:G2369" si="329" xml:space="preserve"> IF(AND(700&lt;A2306, A2306&lt;901), 1, 0)</f>
        <v>0</v>
      </c>
      <c r="H2306">
        <f t="shared" ref="H2306:H2369" si="330" xml:space="preserve"> IF(AND(900&lt;A2306, A2306&lt;1101), 1, 0)</f>
        <v>0</v>
      </c>
      <c r="I2306">
        <f t="shared" ref="I2306:I2369" si="331" xml:space="preserve"> IF(AND(1100&lt;A2306, A2306&lt;2000), 1, 0)</f>
        <v>0</v>
      </c>
      <c r="J2306">
        <f t="shared" ref="J2306:J2369" si="332" xml:space="preserve"> IF(AND(2000&lt;A2306, A2306&lt;4000), 1, 0)</f>
        <v>0</v>
      </c>
    </row>
    <row r="2307" spans="1:10" x14ac:dyDescent="0.3">
      <c r="A2307" s="2">
        <v>365</v>
      </c>
      <c r="B2307">
        <f t="shared" si="325"/>
        <v>0</v>
      </c>
      <c r="C2307">
        <f t="shared" si="326"/>
        <v>0</v>
      </c>
      <c r="D2307">
        <f t="shared" si="324"/>
        <v>0</v>
      </c>
      <c r="E2307">
        <f t="shared" si="327"/>
        <v>1</v>
      </c>
      <c r="F2307">
        <f t="shared" si="328"/>
        <v>0</v>
      </c>
      <c r="G2307">
        <f t="shared" si="329"/>
        <v>0</v>
      </c>
      <c r="H2307">
        <f t="shared" si="330"/>
        <v>0</v>
      </c>
      <c r="I2307">
        <f t="shared" si="331"/>
        <v>0</v>
      </c>
      <c r="J2307">
        <f t="shared" si="332"/>
        <v>0</v>
      </c>
    </row>
    <row r="2308" spans="1:10" x14ac:dyDescent="0.3">
      <c r="A2308" s="2">
        <v>366</v>
      </c>
      <c r="B2308">
        <f t="shared" si="325"/>
        <v>0</v>
      </c>
      <c r="C2308">
        <f t="shared" si="326"/>
        <v>0</v>
      </c>
      <c r="D2308">
        <f t="shared" si="324"/>
        <v>0</v>
      </c>
      <c r="E2308">
        <f t="shared" si="327"/>
        <v>1</v>
      </c>
      <c r="F2308">
        <f t="shared" si="328"/>
        <v>0</v>
      </c>
      <c r="G2308">
        <f t="shared" si="329"/>
        <v>0</v>
      </c>
      <c r="H2308">
        <f t="shared" si="330"/>
        <v>0</v>
      </c>
      <c r="I2308">
        <f t="shared" si="331"/>
        <v>0</v>
      </c>
      <c r="J2308">
        <f t="shared" si="332"/>
        <v>0</v>
      </c>
    </row>
    <row r="2309" spans="1:10" x14ac:dyDescent="0.3">
      <c r="A2309" s="2">
        <v>366</v>
      </c>
      <c r="B2309">
        <f t="shared" si="325"/>
        <v>0</v>
      </c>
      <c r="C2309">
        <f t="shared" si="326"/>
        <v>0</v>
      </c>
      <c r="D2309">
        <f t="shared" si="324"/>
        <v>0</v>
      </c>
      <c r="E2309">
        <f t="shared" si="327"/>
        <v>1</v>
      </c>
      <c r="F2309">
        <f t="shared" si="328"/>
        <v>0</v>
      </c>
      <c r="G2309">
        <f t="shared" si="329"/>
        <v>0</v>
      </c>
      <c r="H2309">
        <f t="shared" si="330"/>
        <v>0</v>
      </c>
      <c r="I2309">
        <f t="shared" si="331"/>
        <v>0</v>
      </c>
      <c r="J2309">
        <f t="shared" si="332"/>
        <v>0</v>
      </c>
    </row>
    <row r="2310" spans="1:10" x14ac:dyDescent="0.3">
      <c r="A2310" s="2">
        <v>366</v>
      </c>
      <c r="B2310">
        <f t="shared" si="325"/>
        <v>0</v>
      </c>
      <c r="C2310">
        <f t="shared" si="326"/>
        <v>0</v>
      </c>
      <c r="D2310">
        <f t="shared" si="324"/>
        <v>0</v>
      </c>
      <c r="E2310">
        <f t="shared" si="327"/>
        <v>1</v>
      </c>
      <c r="F2310">
        <f t="shared" si="328"/>
        <v>0</v>
      </c>
      <c r="G2310">
        <f t="shared" si="329"/>
        <v>0</v>
      </c>
      <c r="H2310">
        <f t="shared" si="330"/>
        <v>0</v>
      </c>
      <c r="I2310">
        <f t="shared" si="331"/>
        <v>0</v>
      </c>
      <c r="J2310">
        <f t="shared" si="332"/>
        <v>0</v>
      </c>
    </row>
    <row r="2311" spans="1:10" x14ac:dyDescent="0.3">
      <c r="A2311" s="2">
        <v>366</v>
      </c>
      <c r="B2311">
        <f t="shared" si="325"/>
        <v>0</v>
      </c>
      <c r="C2311">
        <f t="shared" si="326"/>
        <v>0</v>
      </c>
      <c r="D2311">
        <f t="shared" si="324"/>
        <v>0</v>
      </c>
      <c r="E2311">
        <f t="shared" si="327"/>
        <v>1</v>
      </c>
      <c r="F2311">
        <f t="shared" si="328"/>
        <v>0</v>
      </c>
      <c r="G2311">
        <f t="shared" si="329"/>
        <v>0</v>
      </c>
      <c r="H2311">
        <f t="shared" si="330"/>
        <v>0</v>
      </c>
      <c r="I2311">
        <f t="shared" si="331"/>
        <v>0</v>
      </c>
      <c r="J2311">
        <f t="shared" si="332"/>
        <v>0</v>
      </c>
    </row>
    <row r="2312" spans="1:10" x14ac:dyDescent="0.3">
      <c r="A2312" s="2">
        <v>367</v>
      </c>
      <c r="B2312">
        <f t="shared" si="325"/>
        <v>0</v>
      </c>
      <c r="C2312">
        <f t="shared" si="326"/>
        <v>0</v>
      </c>
      <c r="D2312">
        <f t="shared" si="324"/>
        <v>0</v>
      </c>
      <c r="E2312">
        <f t="shared" si="327"/>
        <v>1</v>
      </c>
      <c r="F2312">
        <f t="shared" si="328"/>
        <v>0</v>
      </c>
      <c r="G2312">
        <f t="shared" si="329"/>
        <v>0</v>
      </c>
      <c r="H2312">
        <f t="shared" si="330"/>
        <v>0</v>
      </c>
      <c r="I2312">
        <f t="shared" si="331"/>
        <v>0</v>
      </c>
      <c r="J2312">
        <f t="shared" si="332"/>
        <v>0</v>
      </c>
    </row>
    <row r="2313" spans="1:10" x14ac:dyDescent="0.3">
      <c r="A2313" s="2">
        <v>368</v>
      </c>
      <c r="B2313">
        <f t="shared" si="325"/>
        <v>0</v>
      </c>
      <c r="C2313">
        <f t="shared" si="326"/>
        <v>0</v>
      </c>
      <c r="D2313">
        <f t="shared" si="324"/>
        <v>0</v>
      </c>
      <c r="E2313">
        <f t="shared" si="327"/>
        <v>1</v>
      </c>
      <c r="F2313">
        <f t="shared" si="328"/>
        <v>0</v>
      </c>
      <c r="G2313">
        <f t="shared" si="329"/>
        <v>0</v>
      </c>
      <c r="H2313">
        <f t="shared" si="330"/>
        <v>0</v>
      </c>
      <c r="I2313">
        <f t="shared" si="331"/>
        <v>0</v>
      </c>
      <c r="J2313">
        <f t="shared" si="332"/>
        <v>0</v>
      </c>
    </row>
    <row r="2314" spans="1:10" x14ac:dyDescent="0.3">
      <c r="A2314" s="2">
        <v>369</v>
      </c>
      <c r="B2314">
        <f t="shared" si="325"/>
        <v>0</v>
      </c>
      <c r="C2314">
        <f t="shared" si="326"/>
        <v>0</v>
      </c>
      <c r="D2314">
        <f t="shared" si="324"/>
        <v>0</v>
      </c>
      <c r="E2314">
        <f t="shared" si="327"/>
        <v>1</v>
      </c>
      <c r="F2314">
        <f t="shared" si="328"/>
        <v>0</v>
      </c>
      <c r="G2314">
        <f t="shared" si="329"/>
        <v>0</v>
      </c>
      <c r="H2314">
        <f t="shared" si="330"/>
        <v>0</v>
      </c>
      <c r="I2314">
        <f t="shared" si="331"/>
        <v>0</v>
      </c>
      <c r="J2314">
        <f t="shared" si="332"/>
        <v>0</v>
      </c>
    </row>
    <row r="2315" spans="1:10" x14ac:dyDescent="0.3">
      <c r="A2315" s="2">
        <v>369</v>
      </c>
      <c r="B2315">
        <f t="shared" si="325"/>
        <v>0</v>
      </c>
      <c r="C2315">
        <f t="shared" si="326"/>
        <v>0</v>
      </c>
      <c r="D2315">
        <f t="shared" si="324"/>
        <v>0</v>
      </c>
      <c r="E2315">
        <f t="shared" si="327"/>
        <v>1</v>
      </c>
      <c r="F2315">
        <f t="shared" si="328"/>
        <v>0</v>
      </c>
      <c r="G2315">
        <f t="shared" si="329"/>
        <v>0</v>
      </c>
      <c r="H2315">
        <f t="shared" si="330"/>
        <v>0</v>
      </c>
      <c r="I2315">
        <f t="shared" si="331"/>
        <v>0</v>
      </c>
      <c r="J2315">
        <f t="shared" si="332"/>
        <v>0</v>
      </c>
    </row>
    <row r="2316" spans="1:10" x14ac:dyDescent="0.3">
      <c r="A2316" s="2">
        <v>369</v>
      </c>
      <c r="B2316">
        <f t="shared" si="325"/>
        <v>0</v>
      </c>
      <c r="C2316">
        <f t="shared" si="326"/>
        <v>0</v>
      </c>
      <c r="D2316">
        <f t="shared" si="324"/>
        <v>0</v>
      </c>
      <c r="E2316">
        <f t="shared" si="327"/>
        <v>1</v>
      </c>
      <c r="F2316">
        <f t="shared" si="328"/>
        <v>0</v>
      </c>
      <c r="G2316">
        <f t="shared" si="329"/>
        <v>0</v>
      </c>
      <c r="H2316">
        <f t="shared" si="330"/>
        <v>0</v>
      </c>
      <c r="I2316">
        <f t="shared" si="331"/>
        <v>0</v>
      </c>
      <c r="J2316">
        <f t="shared" si="332"/>
        <v>0</v>
      </c>
    </row>
    <row r="2317" spans="1:10" x14ac:dyDescent="0.3">
      <c r="A2317" s="2">
        <v>369</v>
      </c>
      <c r="B2317">
        <f t="shared" si="325"/>
        <v>0</v>
      </c>
      <c r="C2317">
        <f t="shared" si="326"/>
        <v>0</v>
      </c>
      <c r="D2317">
        <f t="shared" si="324"/>
        <v>0</v>
      </c>
      <c r="E2317">
        <f t="shared" si="327"/>
        <v>1</v>
      </c>
      <c r="F2317">
        <f t="shared" si="328"/>
        <v>0</v>
      </c>
      <c r="G2317">
        <f t="shared" si="329"/>
        <v>0</v>
      </c>
      <c r="H2317">
        <f t="shared" si="330"/>
        <v>0</v>
      </c>
      <c r="I2317">
        <f t="shared" si="331"/>
        <v>0</v>
      </c>
      <c r="J2317">
        <f t="shared" si="332"/>
        <v>0</v>
      </c>
    </row>
    <row r="2318" spans="1:10" x14ac:dyDescent="0.3">
      <c r="A2318" s="2">
        <v>369</v>
      </c>
      <c r="B2318">
        <f t="shared" si="325"/>
        <v>0</v>
      </c>
      <c r="C2318">
        <f t="shared" si="326"/>
        <v>0</v>
      </c>
      <c r="D2318">
        <f t="shared" si="324"/>
        <v>0</v>
      </c>
      <c r="E2318">
        <f t="shared" si="327"/>
        <v>1</v>
      </c>
      <c r="F2318">
        <f t="shared" si="328"/>
        <v>0</v>
      </c>
      <c r="G2318">
        <f t="shared" si="329"/>
        <v>0</v>
      </c>
      <c r="H2318">
        <f t="shared" si="330"/>
        <v>0</v>
      </c>
      <c r="I2318">
        <f t="shared" si="331"/>
        <v>0</v>
      </c>
      <c r="J2318">
        <f t="shared" si="332"/>
        <v>0</v>
      </c>
    </row>
    <row r="2319" spans="1:10" x14ac:dyDescent="0.3">
      <c r="A2319" s="2">
        <v>369</v>
      </c>
      <c r="B2319">
        <f t="shared" si="325"/>
        <v>0</v>
      </c>
      <c r="C2319">
        <f t="shared" si="326"/>
        <v>0</v>
      </c>
      <c r="D2319">
        <f t="shared" si="324"/>
        <v>0</v>
      </c>
      <c r="E2319">
        <f t="shared" si="327"/>
        <v>1</v>
      </c>
      <c r="F2319">
        <f t="shared" si="328"/>
        <v>0</v>
      </c>
      <c r="G2319">
        <f t="shared" si="329"/>
        <v>0</v>
      </c>
      <c r="H2319">
        <f t="shared" si="330"/>
        <v>0</v>
      </c>
      <c r="I2319">
        <f t="shared" si="331"/>
        <v>0</v>
      </c>
      <c r="J2319">
        <f t="shared" si="332"/>
        <v>0</v>
      </c>
    </row>
    <row r="2320" spans="1:10" x14ac:dyDescent="0.3">
      <c r="A2320" s="2">
        <v>370</v>
      </c>
      <c r="B2320">
        <f t="shared" si="325"/>
        <v>0</v>
      </c>
      <c r="C2320">
        <f t="shared" si="326"/>
        <v>0</v>
      </c>
      <c r="D2320">
        <f t="shared" si="324"/>
        <v>0</v>
      </c>
      <c r="E2320">
        <f t="shared" si="327"/>
        <v>1</v>
      </c>
      <c r="F2320">
        <f t="shared" si="328"/>
        <v>0</v>
      </c>
      <c r="G2320">
        <f t="shared" si="329"/>
        <v>0</v>
      </c>
      <c r="H2320">
        <f t="shared" si="330"/>
        <v>0</v>
      </c>
      <c r="I2320">
        <f t="shared" si="331"/>
        <v>0</v>
      </c>
      <c r="J2320">
        <f t="shared" si="332"/>
        <v>0</v>
      </c>
    </row>
    <row r="2321" spans="1:10" x14ac:dyDescent="0.3">
      <c r="A2321" s="2">
        <v>370</v>
      </c>
      <c r="B2321">
        <f t="shared" si="325"/>
        <v>0</v>
      </c>
      <c r="C2321">
        <f t="shared" si="326"/>
        <v>0</v>
      </c>
      <c r="D2321">
        <f t="shared" si="324"/>
        <v>0</v>
      </c>
      <c r="E2321">
        <f t="shared" si="327"/>
        <v>1</v>
      </c>
      <c r="F2321">
        <f t="shared" si="328"/>
        <v>0</v>
      </c>
      <c r="G2321">
        <f t="shared" si="329"/>
        <v>0</v>
      </c>
      <c r="H2321">
        <f t="shared" si="330"/>
        <v>0</v>
      </c>
      <c r="I2321">
        <f t="shared" si="331"/>
        <v>0</v>
      </c>
      <c r="J2321">
        <f t="shared" si="332"/>
        <v>0</v>
      </c>
    </row>
    <row r="2322" spans="1:10" x14ac:dyDescent="0.3">
      <c r="A2322" s="2">
        <v>370</v>
      </c>
      <c r="B2322">
        <f t="shared" si="325"/>
        <v>0</v>
      </c>
      <c r="C2322">
        <f t="shared" si="326"/>
        <v>0</v>
      </c>
      <c r="D2322">
        <f t="shared" si="324"/>
        <v>0</v>
      </c>
      <c r="E2322">
        <f t="shared" si="327"/>
        <v>1</v>
      </c>
      <c r="F2322">
        <f t="shared" si="328"/>
        <v>0</v>
      </c>
      <c r="G2322">
        <f t="shared" si="329"/>
        <v>0</v>
      </c>
      <c r="H2322">
        <f t="shared" si="330"/>
        <v>0</v>
      </c>
      <c r="I2322">
        <f t="shared" si="331"/>
        <v>0</v>
      </c>
      <c r="J2322">
        <f t="shared" si="332"/>
        <v>0</v>
      </c>
    </row>
    <row r="2323" spans="1:10" x14ac:dyDescent="0.3">
      <c r="A2323" s="2">
        <v>370</v>
      </c>
      <c r="B2323">
        <f t="shared" si="325"/>
        <v>0</v>
      </c>
      <c r="C2323">
        <f t="shared" si="326"/>
        <v>0</v>
      </c>
      <c r="D2323">
        <f t="shared" si="324"/>
        <v>0</v>
      </c>
      <c r="E2323">
        <f t="shared" si="327"/>
        <v>1</v>
      </c>
      <c r="F2323">
        <f t="shared" si="328"/>
        <v>0</v>
      </c>
      <c r="G2323">
        <f t="shared" si="329"/>
        <v>0</v>
      </c>
      <c r="H2323">
        <f t="shared" si="330"/>
        <v>0</v>
      </c>
      <c r="I2323">
        <f t="shared" si="331"/>
        <v>0</v>
      </c>
      <c r="J2323">
        <f t="shared" si="332"/>
        <v>0</v>
      </c>
    </row>
    <row r="2324" spans="1:10" x14ac:dyDescent="0.3">
      <c r="A2324" s="2">
        <v>371</v>
      </c>
      <c r="B2324">
        <f t="shared" si="325"/>
        <v>0</v>
      </c>
      <c r="C2324">
        <f t="shared" si="326"/>
        <v>0</v>
      </c>
      <c r="D2324">
        <f t="shared" si="324"/>
        <v>0</v>
      </c>
      <c r="E2324">
        <f t="shared" si="327"/>
        <v>1</v>
      </c>
      <c r="F2324">
        <f t="shared" si="328"/>
        <v>0</v>
      </c>
      <c r="G2324">
        <f t="shared" si="329"/>
        <v>0</v>
      </c>
      <c r="H2324">
        <f t="shared" si="330"/>
        <v>0</v>
      </c>
      <c r="I2324">
        <f t="shared" si="331"/>
        <v>0</v>
      </c>
      <c r="J2324">
        <f t="shared" si="332"/>
        <v>0</v>
      </c>
    </row>
    <row r="2325" spans="1:10" x14ac:dyDescent="0.3">
      <c r="A2325" s="2">
        <v>371</v>
      </c>
      <c r="B2325">
        <f t="shared" si="325"/>
        <v>0</v>
      </c>
      <c r="C2325">
        <f t="shared" si="326"/>
        <v>0</v>
      </c>
      <c r="D2325">
        <f t="shared" si="324"/>
        <v>0</v>
      </c>
      <c r="E2325">
        <f t="shared" si="327"/>
        <v>1</v>
      </c>
      <c r="F2325">
        <f t="shared" si="328"/>
        <v>0</v>
      </c>
      <c r="G2325">
        <f t="shared" si="329"/>
        <v>0</v>
      </c>
      <c r="H2325">
        <f t="shared" si="330"/>
        <v>0</v>
      </c>
      <c r="I2325">
        <f t="shared" si="331"/>
        <v>0</v>
      </c>
      <c r="J2325">
        <f t="shared" si="332"/>
        <v>0</v>
      </c>
    </row>
    <row r="2326" spans="1:10" x14ac:dyDescent="0.3">
      <c r="A2326" s="2">
        <v>371</v>
      </c>
      <c r="B2326">
        <f t="shared" si="325"/>
        <v>0</v>
      </c>
      <c r="C2326">
        <f t="shared" si="326"/>
        <v>0</v>
      </c>
      <c r="D2326">
        <f t="shared" si="324"/>
        <v>0</v>
      </c>
      <c r="E2326">
        <f t="shared" si="327"/>
        <v>1</v>
      </c>
      <c r="F2326">
        <f t="shared" si="328"/>
        <v>0</v>
      </c>
      <c r="G2326">
        <f t="shared" si="329"/>
        <v>0</v>
      </c>
      <c r="H2326">
        <f t="shared" si="330"/>
        <v>0</v>
      </c>
      <c r="I2326">
        <f t="shared" si="331"/>
        <v>0</v>
      </c>
      <c r="J2326">
        <f t="shared" si="332"/>
        <v>0</v>
      </c>
    </row>
    <row r="2327" spans="1:10" x14ac:dyDescent="0.3">
      <c r="A2327" s="2">
        <v>371</v>
      </c>
      <c r="B2327">
        <f t="shared" si="325"/>
        <v>0</v>
      </c>
      <c r="C2327">
        <f t="shared" si="326"/>
        <v>0</v>
      </c>
      <c r="D2327">
        <f t="shared" si="324"/>
        <v>0</v>
      </c>
      <c r="E2327">
        <f t="shared" si="327"/>
        <v>1</v>
      </c>
      <c r="F2327">
        <f t="shared" si="328"/>
        <v>0</v>
      </c>
      <c r="G2327">
        <f t="shared" si="329"/>
        <v>0</v>
      </c>
      <c r="H2327">
        <f t="shared" si="330"/>
        <v>0</v>
      </c>
      <c r="I2327">
        <f t="shared" si="331"/>
        <v>0</v>
      </c>
      <c r="J2327">
        <f t="shared" si="332"/>
        <v>0</v>
      </c>
    </row>
    <row r="2328" spans="1:10" x14ac:dyDescent="0.3">
      <c r="A2328" s="2">
        <v>372</v>
      </c>
      <c r="B2328">
        <f t="shared" si="325"/>
        <v>0</v>
      </c>
      <c r="C2328">
        <f t="shared" si="326"/>
        <v>0</v>
      </c>
      <c r="D2328">
        <f t="shared" si="324"/>
        <v>0</v>
      </c>
      <c r="E2328">
        <f t="shared" si="327"/>
        <v>1</v>
      </c>
      <c r="F2328">
        <f t="shared" si="328"/>
        <v>0</v>
      </c>
      <c r="G2328">
        <f t="shared" si="329"/>
        <v>0</v>
      </c>
      <c r="H2328">
        <f t="shared" si="330"/>
        <v>0</v>
      </c>
      <c r="I2328">
        <f t="shared" si="331"/>
        <v>0</v>
      </c>
      <c r="J2328">
        <f t="shared" si="332"/>
        <v>0</v>
      </c>
    </row>
    <row r="2329" spans="1:10" x14ac:dyDescent="0.3">
      <c r="A2329" s="2">
        <v>372</v>
      </c>
      <c r="B2329">
        <f t="shared" si="325"/>
        <v>0</v>
      </c>
      <c r="C2329">
        <f t="shared" si="326"/>
        <v>0</v>
      </c>
      <c r="D2329">
        <f t="shared" si="324"/>
        <v>0</v>
      </c>
      <c r="E2329">
        <f t="shared" si="327"/>
        <v>1</v>
      </c>
      <c r="F2329">
        <f t="shared" si="328"/>
        <v>0</v>
      </c>
      <c r="G2329">
        <f t="shared" si="329"/>
        <v>0</v>
      </c>
      <c r="H2329">
        <f t="shared" si="330"/>
        <v>0</v>
      </c>
      <c r="I2329">
        <f t="shared" si="331"/>
        <v>0</v>
      </c>
      <c r="J2329">
        <f t="shared" si="332"/>
        <v>0</v>
      </c>
    </row>
    <row r="2330" spans="1:10" x14ac:dyDescent="0.3">
      <c r="A2330" s="2">
        <v>372</v>
      </c>
      <c r="B2330">
        <f t="shared" si="325"/>
        <v>0</v>
      </c>
      <c r="C2330">
        <f t="shared" si="326"/>
        <v>0</v>
      </c>
      <c r="D2330">
        <f t="shared" si="324"/>
        <v>0</v>
      </c>
      <c r="E2330">
        <f t="shared" si="327"/>
        <v>1</v>
      </c>
      <c r="F2330">
        <f t="shared" si="328"/>
        <v>0</v>
      </c>
      <c r="G2330">
        <f t="shared" si="329"/>
        <v>0</v>
      </c>
      <c r="H2330">
        <f t="shared" si="330"/>
        <v>0</v>
      </c>
      <c r="I2330">
        <f t="shared" si="331"/>
        <v>0</v>
      </c>
      <c r="J2330">
        <f t="shared" si="332"/>
        <v>0</v>
      </c>
    </row>
    <row r="2331" spans="1:10" x14ac:dyDescent="0.3">
      <c r="A2331" s="2">
        <v>373</v>
      </c>
      <c r="B2331">
        <f t="shared" si="325"/>
        <v>0</v>
      </c>
      <c r="C2331">
        <f t="shared" si="326"/>
        <v>0</v>
      </c>
      <c r="D2331">
        <f t="shared" si="324"/>
        <v>0</v>
      </c>
      <c r="E2331">
        <f t="shared" si="327"/>
        <v>1</v>
      </c>
      <c r="F2331">
        <f t="shared" si="328"/>
        <v>0</v>
      </c>
      <c r="G2331">
        <f t="shared" si="329"/>
        <v>0</v>
      </c>
      <c r="H2331">
        <f t="shared" si="330"/>
        <v>0</v>
      </c>
      <c r="I2331">
        <f t="shared" si="331"/>
        <v>0</v>
      </c>
      <c r="J2331">
        <f t="shared" si="332"/>
        <v>0</v>
      </c>
    </row>
    <row r="2332" spans="1:10" x14ac:dyDescent="0.3">
      <c r="A2332" s="2">
        <v>373</v>
      </c>
      <c r="B2332">
        <f t="shared" si="325"/>
        <v>0</v>
      </c>
      <c r="C2332">
        <f t="shared" si="326"/>
        <v>0</v>
      </c>
      <c r="D2332">
        <f t="shared" si="324"/>
        <v>0</v>
      </c>
      <c r="E2332">
        <f t="shared" si="327"/>
        <v>1</v>
      </c>
      <c r="F2332">
        <f t="shared" si="328"/>
        <v>0</v>
      </c>
      <c r="G2332">
        <f t="shared" si="329"/>
        <v>0</v>
      </c>
      <c r="H2332">
        <f t="shared" si="330"/>
        <v>0</v>
      </c>
      <c r="I2332">
        <f t="shared" si="331"/>
        <v>0</v>
      </c>
      <c r="J2332">
        <f t="shared" si="332"/>
        <v>0</v>
      </c>
    </row>
    <row r="2333" spans="1:10" x14ac:dyDescent="0.3">
      <c r="A2333" s="2">
        <v>373</v>
      </c>
      <c r="B2333">
        <f t="shared" si="325"/>
        <v>0</v>
      </c>
      <c r="C2333">
        <f t="shared" si="326"/>
        <v>0</v>
      </c>
      <c r="D2333">
        <f t="shared" si="324"/>
        <v>0</v>
      </c>
      <c r="E2333">
        <f t="shared" si="327"/>
        <v>1</v>
      </c>
      <c r="F2333">
        <f t="shared" si="328"/>
        <v>0</v>
      </c>
      <c r="G2333">
        <f t="shared" si="329"/>
        <v>0</v>
      </c>
      <c r="H2333">
        <f t="shared" si="330"/>
        <v>0</v>
      </c>
      <c r="I2333">
        <f t="shared" si="331"/>
        <v>0</v>
      </c>
      <c r="J2333">
        <f t="shared" si="332"/>
        <v>0</v>
      </c>
    </row>
    <row r="2334" spans="1:10" x14ac:dyDescent="0.3">
      <c r="A2334" s="2">
        <v>374</v>
      </c>
      <c r="B2334">
        <f t="shared" si="325"/>
        <v>0</v>
      </c>
      <c r="C2334">
        <f t="shared" si="326"/>
        <v>0</v>
      </c>
      <c r="D2334">
        <f t="shared" si="324"/>
        <v>0</v>
      </c>
      <c r="E2334">
        <f t="shared" si="327"/>
        <v>1</v>
      </c>
      <c r="F2334">
        <f t="shared" si="328"/>
        <v>0</v>
      </c>
      <c r="G2334">
        <f t="shared" si="329"/>
        <v>0</v>
      </c>
      <c r="H2334">
        <f t="shared" si="330"/>
        <v>0</v>
      </c>
      <c r="I2334">
        <f t="shared" si="331"/>
        <v>0</v>
      </c>
      <c r="J2334">
        <f t="shared" si="332"/>
        <v>0</v>
      </c>
    </row>
    <row r="2335" spans="1:10" x14ac:dyDescent="0.3">
      <c r="A2335" s="2">
        <v>374</v>
      </c>
      <c r="B2335">
        <f t="shared" si="325"/>
        <v>0</v>
      </c>
      <c r="C2335">
        <f t="shared" si="326"/>
        <v>0</v>
      </c>
      <c r="D2335">
        <f t="shared" si="324"/>
        <v>0</v>
      </c>
      <c r="E2335">
        <f t="shared" si="327"/>
        <v>1</v>
      </c>
      <c r="F2335">
        <f t="shared" si="328"/>
        <v>0</v>
      </c>
      <c r="G2335">
        <f t="shared" si="329"/>
        <v>0</v>
      </c>
      <c r="H2335">
        <f t="shared" si="330"/>
        <v>0</v>
      </c>
      <c r="I2335">
        <f t="shared" si="331"/>
        <v>0</v>
      </c>
      <c r="J2335">
        <f t="shared" si="332"/>
        <v>0</v>
      </c>
    </row>
    <row r="2336" spans="1:10" x14ac:dyDescent="0.3">
      <c r="A2336" s="2">
        <v>375</v>
      </c>
      <c r="B2336">
        <f t="shared" si="325"/>
        <v>0</v>
      </c>
      <c r="C2336">
        <f t="shared" si="326"/>
        <v>0</v>
      </c>
      <c r="D2336">
        <f t="shared" si="324"/>
        <v>0</v>
      </c>
      <c r="E2336">
        <f t="shared" si="327"/>
        <v>1</v>
      </c>
      <c r="F2336">
        <f t="shared" si="328"/>
        <v>0</v>
      </c>
      <c r="G2336">
        <f t="shared" si="329"/>
        <v>0</v>
      </c>
      <c r="H2336">
        <f t="shared" si="330"/>
        <v>0</v>
      </c>
      <c r="I2336">
        <f t="shared" si="331"/>
        <v>0</v>
      </c>
      <c r="J2336">
        <f t="shared" si="332"/>
        <v>0</v>
      </c>
    </row>
    <row r="2337" spans="1:10" x14ac:dyDescent="0.3">
      <c r="A2337" s="2">
        <v>375</v>
      </c>
      <c r="B2337">
        <f t="shared" si="325"/>
        <v>0</v>
      </c>
      <c r="C2337">
        <f t="shared" si="326"/>
        <v>0</v>
      </c>
      <c r="D2337">
        <f t="shared" si="324"/>
        <v>0</v>
      </c>
      <c r="E2337">
        <f t="shared" si="327"/>
        <v>1</v>
      </c>
      <c r="F2337">
        <f t="shared" si="328"/>
        <v>0</v>
      </c>
      <c r="G2337">
        <f t="shared" si="329"/>
        <v>0</v>
      </c>
      <c r="H2337">
        <f t="shared" si="330"/>
        <v>0</v>
      </c>
      <c r="I2337">
        <f t="shared" si="331"/>
        <v>0</v>
      </c>
      <c r="J2337">
        <f t="shared" si="332"/>
        <v>0</v>
      </c>
    </row>
    <row r="2338" spans="1:10" x14ac:dyDescent="0.3">
      <c r="A2338" s="2">
        <v>375</v>
      </c>
      <c r="B2338">
        <f t="shared" si="325"/>
        <v>0</v>
      </c>
      <c r="C2338">
        <f t="shared" si="326"/>
        <v>0</v>
      </c>
      <c r="D2338">
        <f t="shared" si="324"/>
        <v>0</v>
      </c>
      <c r="E2338">
        <f t="shared" si="327"/>
        <v>1</v>
      </c>
      <c r="F2338">
        <f t="shared" si="328"/>
        <v>0</v>
      </c>
      <c r="G2338">
        <f t="shared" si="329"/>
        <v>0</v>
      </c>
      <c r="H2338">
        <f t="shared" si="330"/>
        <v>0</v>
      </c>
      <c r="I2338">
        <f t="shared" si="331"/>
        <v>0</v>
      </c>
      <c r="J2338">
        <f t="shared" si="332"/>
        <v>0</v>
      </c>
    </row>
    <row r="2339" spans="1:10" x14ac:dyDescent="0.3">
      <c r="A2339" s="2">
        <v>376</v>
      </c>
      <c r="B2339">
        <f t="shared" si="325"/>
        <v>0</v>
      </c>
      <c r="C2339">
        <f t="shared" si="326"/>
        <v>0</v>
      </c>
      <c r="D2339">
        <f t="shared" si="324"/>
        <v>0</v>
      </c>
      <c r="E2339">
        <f t="shared" si="327"/>
        <v>1</v>
      </c>
      <c r="F2339">
        <f t="shared" si="328"/>
        <v>0</v>
      </c>
      <c r="G2339">
        <f t="shared" si="329"/>
        <v>0</v>
      </c>
      <c r="H2339">
        <f t="shared" si="330"/>
        <v>0</v>
      </c>
      <c r="I2339">
        <f t="shared" si="331"/>
        <v>0</v>
      </c>
      <c r="J2339">
        <f t="shared" si="332"/>
        <v>0</v>
      </c>
    </row>
    <row r="2340" spans="1:10" x14ac:dyDescent="0.3">
      <c r="A2340" s="2">
        <v>376</v>
      </c>
      <c r="B2340">
        <f t="shared" si="325"/>
        <v>0</v>
      </c>
      <c r="C2340">
        <f t="shared" si="326"/>
        <v>0</v>
      </c>
      <c r="D2340">
        <f t="shared" si="324"/>
        <v>0</v>
      </c>
      <c r="E2340">
        <f t="shared" si="327"/>
        <v>1</v>
      </c>
      <c r="F2340">
        <f t="shared" si="328"/>
        <v>0</v>
      </c>
      <c r="G2340">
        <f t="shared" si="329"/>
        <v>0</v>
      </c>
      <c r="H2340">
        <f t="shared" si="330"/>
        <v>0</v>
      </c>
      <c r="I2340">
        <f t="shared" si="331"/>
        <v>0</v>
      </c>
      <c r="J2340">
        <f t="shared" si="332"/>
        <v>0</v>
      </c>
    </row>
    <row r="2341" spans="1:10" x14ac:dyDescent="0.3">
      <c r="A2341" s="2">
        <v>376</v>
      </c>
      <c r="B2341">
        <f t="shared" si="325"/>
        <v>0</v>
      </c>
      <c r="C2341">
        <f t="shared" si="326"/>
        <v>0</v>
      </c>
      <c r="D2341">
        <f t="shared" si="324"/>
        <v>0</v>
      </c>
      <c r="E2341">
        <f t="shared" si="327"/>
        <v>1</v>
      </c>
      <c r="F2341">
        <f t="shared" si="328"/>
        <v>0</v>
      </c>
      <c r="G2341">
        <f t="shared" si="329"/>
        <v>0</v>
      </c>
      <c r="H2341">
        <f t="shared" si="330"/>
        <v>0</v>
      </c>
      <c r="I2341">
        <f t="shared" si="331"/>
        <v>0</v>
      </c>
      <c r="J2341">
        <f t="shared" si="332"/>
        <v>0</v>
      </c>
    </row>
    <row r="2342" spans="1:10" x14ac:dyDescent="0.3">
      <c r="A2342" s="2">
        <v>377</v>
      </c>
      <c r="B2342">
        <f t="shared" si="325"/>
        <v>0</v>
      </c>
      <c r="C2342">
        <f t="shared" si="326"/>
        <v>0</v>
      </c>
      <c r="D2342">
        <f t="shared" si="324"/>
        <v>0</v>
      </c>
      <c r="E2342">
        <f t="shared" si="327"/>
        <v>1</v>
      </c>
      <c r="F2342">
        <f t="shared" si="328"/>
        <v>0</v>
      </c>
      <c r="G2342">
        <f t="shared" si="329"/>
        <v>0</v>
      </c>
      <c r="H2342">
        <f t="shared" si="330"/>
        <v>0</v>
      </c>
      <c r="I2342">
        <f t="shared" si="331"/>
        <v>0</v>
      </c>
      <c r="J2342">
        <f t="shared" si="332"/>
        <v>0</v>
      </c>
    </row>
    <row r="2343" spans="1:10" x14ac:dyDescent="0.3">
      <c r="A2343" s="2">
        <v>377</v>
      </c>
      <c r="B2343">
        <f t="shared" si="325"/>
        <v>0</v>
      </c>
      <c r="C2343">
        <f t="shared" si="326"/>
        <v>0</v>
      </c>
      <c r="D2343">
        <f t="shared" si="324"/>
        <v>0</v>
      </c>
      <c r="E2343">
        <f t="shared" si="327"/>
        <v>1</v>
      </c>
      <c r="F2343">
        <f t="shared" si="328"/>
        <v>0</v>
      </c>
      <c r="G2343">
        <f t="shared" si="329"/>
        <v>0</v>
      </c>
      <c r="H2343">
        <f t="shared" si="330"/>
        <v>0</v>
      </c>
      <c r="I2343">
        <f t="shared" si="331"/>
        <v>0</v>
      </c>
      <c r="J2343">
        <f t="shared" si="332"/>
        <v>0</v>
      </c>
    </row>
    <row r="2344" spans="1:10" x14ac:dyDescent="0.3">
      <c r="A2344" s="2">
        <v>377</v>
      </c>
      <c r="B2344">
        <f t="shared" si="325"/>
        <v>0</v>
      </c>
      <c r="C2344">
        <f t="shared" si="326"/>
        <v>0</v>
      </c>
      <c r="D2344">
        <f t="shared" si="324"/>
        <v>0</v>
      </c>
      <c r="E2344">
        <f t="shared" si="327"/>
        <v>1</v>
      </c>
      <c r="F2344">
        <f t="shared" si="328"/>
        <v>0</v>
      </c>
      <c r="G2344">
        <f t="shared" si="329"/>
        <v>0</v>
      </c>
      <c r="H2344">
        <f t="shared" si="330"/>
        <v>0</v>
      </c>
      <c r="I2344">
        <f t="shared" si="331"/>
        <v>0</v>
      </c>
      <c r="J2344">
        <f t="shared" si="332"/>
        <v>0</v>
      </c>
    </row>
    <row r="2345" spans="1:10" x14ac:dyDescent="0.3">
      <c r="A2345" s="2">
        <v>377</v>
      </c>
      <c r="B2345">
        <f t="shared" si="325"/>
        <v>0</v>
      </c>
      <c r="C2345">
        <f t="shared" si="326"/>
        <v>0</v>
      </c>
      <c r="D2345">
        <f t="shared" si="324"/>
        <v>0</v>
      </c>
      <c r="E2345">
        <f t="shared" si="327"/>
        <v>1</v>
      </c>
      <c r="F2345">
        <f t="shared" si="328"/>
        <v>0</v>
      </c>
      <c r="G2345">
        <f t="shared" si="329"/>
        <v>0</v>
      </c>
      <c r="H2345">
        <f t="shared" si="330"/>
        <v>0</v>
      </c>
      <c r="I2345">
        <f t="shared" si="331"/>
        <v>0</v>
      </c>
      <c r="J2345">
        <f t="shared" si="332"/>
        <v>0</v>
      </c>
    </row>
    <row r="2346" spans="1:10" x14ac:dyDescent="0.3">
      <c r="A2346" s="2">
        <v>377</v>
      </c>
      <c r="B2346">
        <f t="shared" si="325"/>
        <v>0</v>
      </c>
      <c r="C2346">
        <f t="shared" si="326"/>
        <v>0</v>
      </c>
      <c r="D2346">
        <f t="shared" si="324"/>
        <v>0</v>
      </c>
      <c r="E2346">
        <f t="shared" si="327"/>
        <v>1</v>
      </c>
      <c r="F2346">
        <f t="shared" si="328"/>
        <v>0</v>
      </c>
      <c r="G2346">
        <f t="shared" si="329"/>
        <v>0</v>
      </c>
      <c r="H2346">
        <f t="shared" si="330"/>
        <v>0</v>
      </c>
      <c r="I2346">
        <f t="shared" si="331"/>
        <v>0</v>
      </c>
      <c r="J2346">
        <f t="shared" si="332"/>
        <v>0</v>
      </c>
    </row>
    <row r="2347" spans="1:10" x14ac:dyDescent="0.3">
      <c r="A2347" s="2">
        <v>377</v>
      </c>
      <c r="B2347">
        <f t="shared" si="325"/>
        <v>0</v>
      </c>
      <c r="C2347">
        <f t="shared" si="326"/>
        <v>0</v>
      </c>
      <c r="D2347">
        <f t="shared" si="324"/>
        <v>0</v>
      </c>
      <c r="E2347">
        <f t="shared" si="327"/>
        <v>1</v>
      </c>
      <c r="F2347">
        <f t="shared" si="328"/>
        <v>0</v>
      </c>
      <c r="G2347">
        <f t="shared" si="329"/>
        <v>0</v>
      </c>
      <c r="H2347">
        <f t="shared" si="330"/>
        <v>0</v>
      </c>
      <c r="I2347">
        <f t="shared" si="331"/>
        <v>0</v>
      </c>
      <c r="J2347">
        <f t="shared" si="332"/>
        <v>0</v>
      </c>
    </row>
    <row r="2348" spans="1:10" x14ac:dyDescent="0.3">
      <c r="A2348" s="2">
        <v>377</v>
      </c>
      <c r="B2348">
        <f t="shared" si="325"/>
        <v>0</v>
      </c>
      <c r="C2348">
        <f t="shared" si="326"/>
        <v>0</v>
      </c>
      <c r="D2348">
        <f t="shared" si="324"/>
        <v>0</v>
      </c>
      <c r="E2348">
        <f t="shared" si="327"/>
        <v>1</v>
      </c>
      <c r="F2348">
        <f t="shared" si="328"/>
        <v>0</v>
      </c>
      <c r="G2348">
        <f t="shared" si="329"/>
        <v>0</v>
      </c>
      <c r="H2348">
        <f t="shared" si="330"/>
        <v>0</v>
      </c>
      <c r="I2348">
        <f t="shared" si="331"/>
        <v>0</v>
      </c>
      <c r="J2348">
        <f t="shared" si="332"/>
        <v>0</v>
      </c>
    </row>
    <row r="2349" spans="1:10" x14ac:dyDescent="0.3">
      <c r="A2349" s="2">
        <v>377</v>
      </c>
      <c r="B2349">
        <f t="shared" si="325"/>
        <v>0</v>
      </c>
      <c r="C2349">
        <f t="shared" si="326"/>
        <v>0</v>
      </c>
      <c r="D2349">
        <f t="shared" si="324"/>
        <v>0</v>
      </c>
      <c r="E2349">
        <f t="shared" si="327"/>
        <v>1</v>
      </c>
      <c r="F2349">
        <f t="shared" si="328"/>
        <v>0</v>
      </c>
      <c r="G2349">
        <f t="shared" si="329"/>
        <v>0</v>
      </c>
      <c r="H2349">
        <f t="shared" si="330"/>
        <v>0</v>
      </c>
      <c r="I2349">
        <f t="shared" si="331"/>
        <v>0</v>
      </c>
      <c r="J2349">
        <f t="shared" si="332"/>
        <v>0</v>
      </c>
    </row>
    <row r="2350" spans="1:10" x14ac:dyDescent="0.3">
      <c r="A2350" s="2">
        <v>377</v>
      </c>
      <c r="B2350">
        <f t="shared" si="325"/>
        <v>0</v>
      </c>
      <c r="C2350">
        <f t="shared" si="326"/>
        <v>0</v>
      </c>
      <c r="D2350">
        <f t="shared" si="324"/>
        <v>0</v>
      </c>
      <c r="E2350">
        <f t="shared" si="327"/>
        <v>1</v>
      </c>
      <c r="F2350">
        <f t="shared" si="328"/>
        <v>0</v>
      </c>
      <c r="G2350">
        <f t="shared" si="329"/>
        <v>0</v>
      </c>
      <c r="H2350">
        <f t="shared" si="330"/>
        <v>0</v>
      </c>
      <c r="I2350">
        <f t="shared" si="331"/>
        <v>0</v>
      </c>
      <c r="J2350">
        <f t="shared" si="332"/>
        <v>0</v>
      </c>
    </row>
    <row r="2351" spans="1:10" x14ac:dyDescent="0.3">
      <c r="A2351" s="2">
        <v>377</v>
      </c>
      <c r="B2351">
        <f t="shared" si="325"/>
        <v>0</v>
      </c>
      <c r="C2351">
        <f t="shared" si="326"/>
        <v>0</v>
      </c>
      <c r="D2351">
        <f t="shared" si="324"/>
        <v>0</v>
      </c>
      <c r="E2351">
        <f t="shared" si="327"/>
        <v>1</v>
      </c>
      <c r="F2351">
        <f t="shared" si="328"/>
        <v>0</v>
      </c>
      <c r="G2351">
        <f t="shared" si="329"/>
        <v>0</v>
      </c>
      <c r="H2351">
        <f t="shared" si="330"/>
        <v>0</v>
      </c>
      <c r="I2351">
        <f t="shared" si="331"/>
        <v>0</v>
      </c>
      <c r="J2351">
        <f t="shared" si="332"/>
        <v>0</v>
      </c>
    </row>
    <row r="2352" spans="1:10" x14ac:dyDescent="0.3">
      <c r="A2352" s="2">
        <v>378</v>
      </c>
      <c r="B2352">
        <f t="shared" si="325"/>
        <v>0</v>
      </c>
      <c r="C2352">
        <f t="shared" si="326"/>
        <v>0</v>
      </c>
      <c r="D2352">
        <f t="shared" si="324"/>
        <v>0</v>
      </c>
      <c r="E2352">
        <f t="shared" si="327"/>
        <v>1</v>
      </c>
      <c r="F2352">
        <f t="shared" si="328"/>
        <v>0</v>
      </c>
      <c r="G2352">
        <f t="shared" si="329"/>
        <v>0</v>
      </c>
      <c r="H2352">
        <f t="shared" si="330"/>
        <v>0</v>
      </c>
      <c r="I2352">
        <f t="shared" si="331"/>
        <v>0</v>
      </c>
      <c r="J2352">
        <f t="shared" si="332"/>
        <v>0</v>
      </c>
    </row>
    <row r="2353" spans="1:10" x14ac:dyDescent="0.3">
      <c r="A2353" s="2">
        <v>378</v>
      </c>
      <c r="B2353">
        <f t="shared" si="325"/>
        <v>0</v>
      </c>
      <c r="C2353">
        <f t="shared" si="326"/>
        <v>0</v>
      </c>
      <c r="D2353">
        <f t="shared" si="324"/>
        <v>0</v>
      </c>
      <c r="E2353">
        <f t="shared" si="327"/>
        <v>1</v>
      </c>
      <c r="F2353">
        <f t="shared" si="328"/>
        <v>0</v>
      </c>
      <c r="G2353">
        <f t="shared" si="329"/>
        <v>0</v>
      </c>
      <c r="H2353">
        <f t="shared" si="330"/>
        <v>0</v>
      </c>
      <c r="I2353">
        <f t="shared" si="331"/>
        <v>0</v>
      </c>
      <c r="J2353">
        <f t="shared" si="332"/>
        <v>0</v>
      </c>
    </row>
    <row r="2354" spans="1:10" x14ac:dyDescent="0.3">
      <c r="A2354" s="2">
        <v>378</v>
      </c>
      <c r="B2354">
        <f t="shared" si="325"/>
        <v>0</v>
      </c>
      <c r="C2354">
        <f t="shared" si="326"/>
        <v>0</v>
      </c>
      <c r="D2354">
        <f t="shared" si="324"/>
        <v>0</v>
      </c>
      <c r="E2354">
        <f t="shared" si="327"/>
        <v>1</v>
      </c>
      <c r="F2354">
        <f t="shared" si="328"/>
        <v>0</v>
      </c>
      <c r="G2354">
        <f t="shared" si="329"/>
        <v>0</v>
      </c>
      <c r="H2354">
        <f t="shared" si="330"/>
        <v>0</v>
      </c>
      <c r="I2354">
        <f t="shared" si="331"/>
        <v>0</v>
      </c>
      <c r="J2354">
        <f t="shared" si="332"/>
        <v>0</v>
      </c>
    </row>
    <row r="2355" spans="1:10" x14ac:dyDescent="0.3">
      <c r="A2355" s="2">
        <v>378</v>
      </c>
      <c r="B2355">
        <f t="shared" si="325"/>
        <v>0</v>
      </c>
      <c r="C2355">
        <f t="shared" si="326"/>
        <v>0</v>
      </c>
      <c r="D2355">
        <f t="shared" si="324"/>
        <v>0</v>
      </c>
      <c r="E2355">
        <f t="shared" si="327"/>
        <v>1</v>
      </c>
      <c r="F2355">
        <f t="shared" si="328"/>
        <v>0</v>
      </c>
      <c r="G2355">
        <f t="shared" si="329"/>
        <v>0</v>
      </c>
      <c r="H2355">
        <f t="shared" si="330"/>
        <v>0</v>
      </c>
      <c r="I2355">
        <f t="shared" si="331"/>
        <v>0</v>
      </c>
      <c r="J2355">
        <f t="shared" si="332"/>
        <v>0</v>
      </c>
    </row>
    <row r="2356" spans="1:10" x14ac:dyDescent="0.3">
      <c r="A2356" s="2">
        <v>378</v>
      </c>
      <c r="B2356">
        <f t="shared" si="325"/>
        <v>0</v>
      </c>
      <c r="C2356">
        <f t="shared" si="326"/>
        <v>0</v>
      </c>
      <c r="D2356">
        <f t="shared" si="324"/>
        <v>0</v>
      </c>
      <c r="E2356">
        <f t="shared" si="327"/>
        <v>1</v>
      </c>
      <c r="F2356">
        <f t="shared" si="328"/>
        <v>0</v>
      </c>
      <c r="G2356">
        <f t="shared" si="329"/>
        <v>0</v>
      </c>
      <c r="H2356">
        <f t="shared" si="330"/>
        <v>0</v>
      </c>
      <c r="I2356">
        <f t="shared" si="331"/>
        <v>0</v>
      </c>
      <c r="J2356">
        <f t="shared" si="332"/>
        <v>0</v>
      </c>
    </row>
    <row r="2357" spans="1:10" x14ac:dyDescent="0.3">
      <c r="A2357" s="2">
        <v>378</v>
      </c>
      <c r="B2357">
        <f t="shared" si="325"/>
        <v>0</v>
      </c>
      <c r="C2357">
        <f t="shared" si="326"/>
        <v>0</v>
      </c>
      <c r="D2357">
        <f t="shared" si="324"/>
        <v>0</v>
      </c>
      <c r="E2357">
        <f t="shared" si="327"/>
        <v>1</v>
      </c>
      <c r="F2357">
        <f t="shared" si="328"/>
        <v>0</v>
      </c>
      <c r="G2357">
        <f t="shared" si="329"/>
        <v>0</v>
      </c>
      <c r="H2357">
        <f t="shared" si="330"/>
        <v>0</v>
      </c>
      <c r="I2357">
        <f t="shared" si="331"/>
        <v>0</v>
      </c>
      <c r="J2357">
        <f t="shared" si="332"/>
        <v>0</v>
      </c>
    </row>
    <row r="2358" spans="1:10" x14ac:dyDescent="0.3">
      <c r="A2358" s="2">
        <v>378</v>
      </c>
      <c r="B2358">
        <f t="shared" si="325"/>
        <v>0</v>
      </c>
      <c r="C2358">
        <f t="shared" si="326"/>
        <v>0</v>
      </c>
      <c r="D2358">
        <f t="shared" si="324"/>
        <v>0</v>
      </c>
      <c r="E2358">
        <f t="shared" si="327"/>
        <v>1</v>
      </c>
      <c r="F2358">
        <f t="shared" si="328"/>
        <v>0</v>
      </c>
      <c r="G2358">
        <f t="shared" si="329"/>
        <v>0</v>
      </c>
      <c r="H2358">
        <f t="shared" si="330"/>
        <v>0</v>
      </c>
      <c r="I2358">
        <f t="shared" si="331"/>
        <v>0</v>
      </c>
      <c r="J2358">
        <f t="shared" si="332"/>
        <v>0</v>
      </c>
    </row>
    <row r="2359" spans="1:10" x14ac:dyDescent="0.3">
      <c r="A2359" s="2">
        <v>379</v>
      </c>
      <c r="B2359">
        <f t="shared" si="325"/>
        <v>0</v>
      </c>
      <c r="C2359">
        <f t="shared" si="326"/>
        <v>0</v>
      </c>
      <c r="D2359">
        <f t="shared" si="324"/>
        <v>0</v>
      </c>
      <c r="E2359">
        <f t="shared" si="327"/>
        <v>1</v>
      </c>
      <c r="F2359">
        <f t="shared" si="328"/>
        <v>0</v>
      </c>
      <c r="G2359">
        <f t="shared" si="329"/>
        <v>0</v>
      </c>
      <c r="H2359">
        <f t="shared" si="330"/>
        <v>0</v>
      </c>
      <c r="I2359">
        <f t="shared" si="331"/>
        <v>0</v>
      </c>
      <c r="J2359">
        <f t="shared" si="332"/>
        <v>0</v>
      </c>
    </row>
    <row r="2360" spans="1:10" x14ac:dyDescent="0.3">
      <c r="A2360" s="2">
        <v>379</v>
      </c>
      <c r="B2360">
        <f t="shared" si="325"/>
        <v>0</v>
      </c>
      <c r="C2360">
        <f t="shared" si="326"/>
        <v>0</v>
      </c>
      <c r="D2360">
        <f t="shared" si="324"/>
        <v>0</v>
      </c>
      <c r="E2360">
        <f t="shared" si="327"/>
        <v>1</v>
      </c>
      <c r="F2360">
        <f t="shared" si="328"/>
        <v>0</v>
      </c>
      <c r="G2360">
        <f t="shared" si="329"/>
        <v>0</v>
      </c>
      <c r="H2360">
        <f t="shared" si="330"/>
        <v>0</v>
      </c>
      <c r="I2360">
        <f t="shared" si="331"/>
        <v>0</v>
      </c>
      <c r="J2360">
        <f t="shared" si="332"/>
        <v>0</v>
      </c>
    </row>
    <row r="2361" spans="1:10" x14ac:dyDescent="0.3">
      <c r="A2361" s="2">
        <v>379</v>
      </c>
      <c r="B2361">
        <f t="shared" si="325"/>
        <v>0</v>
      </c>
      <c r="C2361">
        <f t="shared" si="326"/>
        <v>0</v>
      </c>
      <c r="D2361">
        <f t="shared" si="324"/>
        <v>0</v>
      </c>
      <c r="E2361">
        <f t="shared" si="327"/>
        <v>1</v>
      </c>
      <c r="F2361">
        <f t="shared" si="328"/>
        <v>0</v>
      </c>
      <c r="G2361">
        <f t="shared" si="329"/>
        <v>0</v>
      </c>
      <c r="H2361">
        <f t="shared" si="330"/>
        <v>0</v>
      </c>
      <c r="I2361">
        <f t="shared" si="331"/>
        <v>0</v>
      </c>
      <c r="J2361">
        <f t="shared" si="332"/>
        <v>0</v>
      </c>
    </row>
    <row r="2362" spans="1:10" x14ac:dyDescent="0.3">
      <c r="A2362" s="2">
        <v>380</v>
      </c>
      <c r="B2362">
        <f t="shared" si="325"/>
        <v>0</v>
      </c>
      <c r="C2362">
        <f t="shared" si="326"/>
        <v>0</v>
      </c>
      <c r="D2362">
        <f t="shared" si="324"/>
        <v>0</v>
      </c>
      <c r="E2362">
        <f t="shared" si="327"/>
        <v>1</v>
      </c>
      <c r="F2362">
        <f t="shared" si="328"/>
        <v>0</v>
      </c>
      <c r="G2362">
        <f t="shared" si="329"/>
        <v>0</v>
      </c>
      <c r="H2362">
        <f t="shared" si="330"/>
        <v>0</v>
      </c>
      <c r="I2362">
        <f t="shared" si="331"/>
        <v>0</v>
      </c>
      <c r="J2362">
        <f t="shared" si="332"/>
        <v>0</v>
      </c>
    </row>
    <row r="2363" spans="1:10" x14ac:dyDescent="0.3">
      <c r="A2363" s="2">
        <v>380</v>
      </c>
      <c r="B2363">
        <f t="shared" si="325"/>
        <v>0</v>
      </c>
      <c r="C2363">
        <f t="shared" si="326"/>
        <v>0</v>
      </c>
      <c r="D2363">
        <f t="shared" si="324"/>
        <v>0</v>
      </c>
      <c r="E2363">
        <f t="shared" si="327"/>
        <v>1</v>
      </c>
      <c r="F2363">
        <f t="shared" si="328"/>
        <v>0</v>
      </c>
      <c r="G2363">
        <f t="shared" si="329"/>
        <v>0</v>
      </c>
      <c r="H2363">
        <f t="shared" si="330"/>
        <v>0</v>
      </c>
      <c r="I2363">
        <f t="shared" si="331"/>
        <v>0</v>
      </c>
      <c r="J2363">
        <f t="shared" si="332"/>
        <v>0</v>
      </c>
    </row>
    <row r="2364" spans="1:10" x14ac:dyDescent="0.3">
      <c r="A2364" s="2">
        <v>380</v>
      </c>
      <c r="B2364">
        <f t="shared" si="325"/>
        <v>0</v>
      </c>
      <c r="C2364">
        <f t="shared" si="326"/>
        <v>0</v>
      </c>
      <c r="D2364">
        <f t="shared" si="324"/>
        <v>0</v>
      </c>
      <c r="E2364">
        <f t="shared" si="327"/>
        <v>1</v>
      </c>
      <c r="F2364">
        <f t="shared" si="328"/>
        <v>0</v>
      </c>
      <c r="G2364">
        <f t="shared" si="329"/>
        <v>0</v>
      </c>
      <c r="H2364">
        <f t="shared" si="330"/>
        <v>0</v>
      </c>
      <c r="I2364">
        <f t="shared" si="331"/>
        <v>0</v>
      </c>
      <c r="J2364">
        <f t="shared" si="332"/>
        <v>0</v>
      </c>
    </row>
    <row r="2365" spans="1:10" x14ac:dyDescent="0.3">
      <c r="A2365" s="2">
        <v>381</v>
      </c>
      <c r="B2365">
        <f t="shared" si="325"/>
        <v>0</v>
      </c>
      <c r="C2365">
        <f t="shared" si="326"/>
        <v>0</v>
      </c>
      <c r="D2365">
        <f t="shared" si="324"/>
        <v>0</v>
      </c>
      <c r="E2365">
        <f t="shared" si="327"/>
        <v>1</v>
      </c>
      <c r="F2365">
        <f t="shared" si="328"/>
        <v>0</v>
      </c>
      <c r="G2365">
        <f t="shared" si="329"/>
        <v>0</v>
      </c>
      <c r="H2365">
        <f t="shared" si="330"/>
        <v>0</v>
      </c>
      <c r="I2365">
        <f t="shared" si="331"/>
        <v>0</v>
      </c>
      <c r="J2365">
        <f t="shared" si="332"/>
        <v>0</v>
      </c>
    </row>
    <row r="2366" spans="1:10" x14ac:dyDescent="0.3">
      <c r="A2366" s="2">
        <v>381</v>
      </c>
      <c r="B2366">
        <f t="shared" si="325"/>
        <v>0</v>
      </c>
      <c r="C2366">
        <f t="shared" si="326"/>
        <v>0</v>
      </c>
      <c r="D2366">
        <f t="shared" si="324"/>
        <v>0</v>
      </c>
      <c r="E2366">
        <f t="shared" si="327"/>
        <v>1</v>
      </c>
      <c r="F2366">
        <f t="shared" si="328"/>
        <v>0</v>
      </c>
      <c r="G2366">
        <f t="shared" si="329"/>
        <v>0</v>
      </c>
      <c r="H2366">
        <f t="shared" si="330"/>
        <v>0</v>
      </c>
      <c r="I2366">
        <f t="shared" si="331"/>
        <v>0</v>
      </c>
      <c r="J2366">
        <f t="shared" si="332"/>
        <v>0</v>
      </c>
    </row>
    <row r="2367" spans="1:10" x14ac:dyDescent="0.3">
      <c r="A2367" s="2">
        <v>381</v>
      </c>
      <c r="B2367">
        <f t="shared" si="325"/>
        <v>0</v>
      </c>
      <c r="C2367">
        <f t="shared" si="326"/>
        <v>0</v>
      </c>
      <c r="D2367">
        <f t="shared" si="324"/>
        <v>0</v>
      </c>
      <c r="E2367">
        <f t="shared" si="327"/>
        <v>1</v>
      </c>
      <c r="F2367">
        <f t="shared" si="328"/>
        <v>0</v>
      </c>
      <c r="G2367">
        <f t="shared" si="329"/>
        <v>0</v>
      </c>
      <c r="H2367">
        <f t="shared" si="330"/>
        <v>0</v>
      </c>
      <c r="I2367">
        <f t="shared" si="331"/>
        <v>0</v>
      </c>
      <c r="J2367">
        <f t="shared" si="332"/>
        <v>0</v>
      </c>
    </row>
    <row r="2368" spans="1:10" x14ac:dyDescent="0.3">
      <c r="A2368" s="2">
        <v>381</v>
      </c>
      <c r="B2368">
        <f t="shared" si="325"/>
        <v>0</v>
      </c>
      <c r="C2368">
        <f t="shared" si="326"/>
        <v>0</v>
      </c>
      <c r="D2368">
        <f t="shared" si="324"/>
        <v>0</v>
      </c>
      <c r="E2368">
        <f t="shared" si="327"/>
        <v>1</v>
      </c>
      <c r="F2368">
        <f t="shared" si="328"/>
        <v>0</v>
      </c>
      <c r="G2368">
        <f t="shared" si="329"/>
        <v>0</v>
      </c>
      <c r="H2368">
        <f t="shared" si="330"/>
        <v>0</v>
      </c>
      <c r="I2368">
        <f t="shared" si="331"/>
        <v>0</v>
      </c>
      <c r="J2368">
        <f t="shared" si="332"/>
        <v>0</v>
      </c>
    </row>
    <row r="2369" spans="1:10" x14ac:dyDescent="0.3">
      <c r="A2369" s="2">
        <v>382</v>
      </c>
      <c r="B2369">
        <f t="shared" si="325"/>
        <v>0</v>
      </c>
      <c r="C2369">
        <f t="shared" si="326"/>
        <v>0</v>
      </c>
      <c r="D2369">
        <f t="shared" ref="D2369:D2432" si="333" xml:space="preserve"> IF(AND(100&lt;A2369, A2369&lt;301), 1, 0)</f>
        <v>0</v>
      </c>
      <c r="E2369">
        <f t="shared" si="327"/>
        <v>1</v>
      </c>
      <c r="F2369">
        <f t="shared" si="328"/>
        <v>0</v>
      </c>
      <c r="G2369">
        <f t="shared" si="329"/>
        <v>0</v>
      </c>
      <c r="H2369">
        <f t="shared" si="330"/>
        <v>0</v>
      </c>
      <c r="I2369">
        <f t="shared" si="331"/>
        <v>0</v>
      </c>
      <c r="J2369">
        <f t="shared" si="332"/>
        <v>0</v>
      </c>
    </row>
    <row r="2370" spans="1:10" x14ac:dyDescent="0.3">
      <c r="A2370" s="2">
        <v>382</v>
      </c>
      <c r="B2370">
        <f t="shared" ref="B2370:B2433" si="334" xml:space="preserve"> IF(A2370&lt;51, 1, 0)</f>
        <v>0</v>
      </c>
      <c r="C2370">
        <f t="shared" ref="C2370:C2433" si="335" xml:space="preserve"> IF(AND(50&lt;A2370, A2370&lt;101), 1, 0)</f>
        <v>0</v>
      </c>
      <c r="D2370">
        <f t="shared" si="333"/>
        <v>0</v>
      </c>
      <c r="E2370">
        <f t="shared" ref="E2370:E2433" si="336" xml:space="preserve"> IF(AND(300&lt;A2370, A2370&lt;501), 1, 0)</f>
        <v>1</v>
      </c>
      <c r="F2370">
        <f t="shared" ref="F2370:F2433" si="337" xml:space="preserve"> IF(AND(500&lt;A2370, A2370&lt;701), 1, 0)</f>
        <v>0</v>
      </c>
      <c r="G2370">
        <f t="shared" ref="G2370:G2433" si="338" xml:space="preserve"> IF(AND(700&lt;A2370, A2370&lt;901), 1, 0)</f>
        <v>0</v>
      </c>
      <c r="H2370">
        <f t="shared" ref="H2370:H2433" si="339" xml:space="preserve"> IF(AND(900&lt;A2370, A2370&lt;1101), 1, 0)</f>
        <v>0</v>
      </c>
      <c r="I2370">
        <f t="shared" ref="I2370:I2433" si="340" xml:space="preserve"> IF(AND(1100&lt;A2370, A2370&lt;2000), 1, 0)</f>
        <v>0</v>
      </c>
      <c r="J2370">
        <f t="shared" ref="J2370:J2433" si="341" xml:space="preserve"> IF(AND(2000&lt;A2370, A2370&lt;4000), 1, 0)</f>
        <v>0</v>
      </c>
    </row>
    <row r="2371" spans="1:10" x14ac:dyDescent="0.3">
      <c r="A2371" s="2">
        <v>383</v>
      </c>
      <c r="B2371">
        <f t="shared" si="334"/>
        <v>0</v>
      </c>
      <c r="C2371">
        <f t="shared" si="335"/>
        <v>0</v>
      </c>
      <c r="D2371">
        <f t="shared" si="333"/>
        <v>0</v>
      </c>
      <c r="E2371">
        <f t="shared" si="336"/>
        <v>1</v>
      </c>
      <c r="F2371">
        <f t="shared" si="337"/>
        <v>0</v>
      </c>
      <c r="G2371">
        <f t="shared" si="338"/>
        <v>0</v>
      </c>
      <c r="H2371">
        <f t="shared" si="339"/>
        <v>0</v>
      </c>
      <c r="I2371">
        <f t="shared" si="340"/>
        <v>0</v>
      </c>
      <c r="J2371">
        <f t="shared" si="341"/>
        <v>0</v>
      </c>
    </row>
    <row r="2372" spans="1:10" x14ac:dyDescent="0.3">
      <c r="A2372" s="2">
        <v>383</v>
      </c>
      <c r="B2372">
        <f t="shared" si="334"/>
        <v>0</v>
      </c>
      <c r="C2372">
        <f t="shared" si="335"/>
        <v>0</v>
      </c>
      <c r="D2372">
        <f t="shared" si="333"/>
        <v>0</v>
      </c>
      <c r="E2372">
        <f t="shared" si="336"/>
        <v>1</v>
      </c>
      <c r="F2372">
        <f t="shared" si="337"/>
        <v>0</v>
      </c>
      <c r="G2372">
        <f t="shared" si="338"/>
        <v>0</v>
      </c>
      <c r="H2372">
        <f t="shared" si="339"/>
        <v>0</v>
      </c>
      <c r="I2372">
        <f t="shared" si="340"/>
        <v>0</v>
      </c>
      <c r="J2372">
        <f t="shared" si="341"/>
        <v>0</v>
      </c>
    </row>
    <row r="2373" spans="1:10" x14ac:dyDescent="0.3">
      <c r="A2373" s="2">
        <v>383</v>
      </c>
      <c r="B2373">
        <f t="shared" si="334"/>
        <v>0</v>
      </c>
      <c r="C2373">
        <f t="shared" si="335"/>
        <v>0</v>
      </c>
      <c r="D2373">
        <f t="shared" si="333"/>
        <v>0</v>
      </c>
      <c r="E2373">
        <f t="shared" si="336"/>
        <v>1</v>
      </c>
      <c r="F2373">
        <f t="shared" si="337"/>
        <v>0</v>
      </c>
      <c r="G2373">
        <f t="shared" si="338"/>
        <v>0</v>
      </c>
      <c r="H2373">
        <f t="shared" si="339"/>
        <v>0</v>
      </c>
      <c r="I2373">
        <f t="shared" si="340"/>
        <v>0</v>
      </c>
      <c r="J2373">
        <f t="shared" si="341"/>
        <v>0</v>
      </c>
    </row>
    <row r="2374" spans="1:10" x14ac:dyDescent="0.3">
      <c r="A2374" s="2">
        <v>383</v>
      </c>
      <c r="B2374">
        <f t="shared" si="334"/>
        <v>0</v>
      </c>
      <c r="C2374">
        <f t="shared" si="335"/>
        <v>0</v>
      </c>
      <c r="D2374">
        <f t="shared" si="333"/>
        <v>0</v>
      </c>
      <c r="E2374">
        <f t="shared" si="336"/>
        <v>1</v>
      </c>
      <c r="F2374">
        <f t="shared" si="337"/>
        <v>0</v>
      </c>
      <c r="G2374">
        <f t="shared" si="338"/>
        <v>0</v>
      </c>
      <c r="H2374">
        <f t="shared" si="339"/>
        <v>0</v>
      </c>
      <c r="I2374">
        <f t="shared" si="340"/>
        <v>0</v>
      </c>
      <c r="J2374">
        <f t="shared" si="341"/>
        <v>0</v>
      </c>
    </row>
    <row r="2375" spans="1:10" x14ac:dyDescent="0.3">
      <c r="A2375" s="2">
        <v>384</v>
      </c>
      <c r="B2375">
        <f t="shared" si="334"/>
        <v>0</v>
      </c>
      <c r="C2375">
        <f t="shared" si="335"/>
        <v>0</v>
      </c>
      <c r="D2375">
        <f t="shared" si="333"/>
        <v>0</v>
      </c>
      <c r="E2375">
        <f t="shared" si="336"/>
        <v>1</v>
      </c>
      <c r="F2375">
        <f t="shared" si="337"/>
        <v>0</v>
      </c>
      <c r="G2375">
        <f t="shared" si="338"/>
        <v>0</v>
      </c>
      <c r="H2375">
        <f t="shared" si="339"/>
        <v>0</v>
      </c>
      <c r="I2375">
        <f t="shared" si="340"/>
        <v>0</v>
      </c>
      <c r="J2375">
        <f t="shared" si="341"/>
        <v>0</v>
      </c>
    </row>
    <row r="2376" spans="1:10" x14ac:dyDescent="0.3">
      <c r="A2376" s="2">
        <v>384</v>
      </c>
      <c r="B2376">
        <f t="shared" si="334"/>
        <v>0</v>
      </c>
      <c r="C2376">
        <f t="shared" si="335"/>
        <v>0</v>
      </c>
      <c r="D2376">
        <f t="shared" si="333"/>
        <v>0</v>
      </c>
      <c r="E2376">
        <f t="shared" si="336"/>
        <v>1</v>
      </c>
      <c r="F2376">
        <f t="shared" si="337"/>
        <v>0</v>
      </c>
      <c r="G2376">
        <f t="shared" si="338"/>
        <v>0</v>
      </c>
      <c r="H2376">
        <f t="shared" si="339"/>
        <v>0</v>
      </c>
      <c r="I2376">
        <f t="shared" si="340"/>
        <v>0</v>
      </c>
      <c r="J2376">
        <f t="shared" si="341"/>
        <v>0</v>
      </c>
    </row>
    <row r="2377" spans="1:10" x14ac:dyDescent="0.3">
      <c r="A2377" s="2">
        <v>385</v>
      </c>
      <c r="B2377">
        <f t="shared" si="334"/>
        <v>0</v>
      </c>
      <c r="C2377">
        <f t="shared" si="335"/>
        <v>0</v>
      </c>
      <c r="D2377">
        <f t="shared" si="333"/>
        <v>0</v>
      </c>
      <c r="E2377">
        <f t="shared" si="336"/>
        <v>1</v>
      </c>
      <c r="F2377">
        <f t="shared" si="337"/>
        <v>0</v>
      </c>
      <c r="G2377">
        <f t="shared" si="338"/>
        <v>0</v>
      </c>
      <c r="H2377">
        <f t="shared" si="339"/>
        <v>0</v>
      </c>
      <c r="I2377">
        <f t="shared" si="340"/>
        <v>0</v>
      </c>
      <c r="J2377">
        <f t="shared" si="341"/>
        <v>0</v>
      </c>
    </row>
    <row r="2378" spans="1:10" x14ac:dyDescent="0.3">
      <c r="A2378" s="2">
        <v>385</v>
      </c>
      <c r="B2378">
        <f t="shared" si="334"/>
        <v>0</v>
      </c>
      <c r="C2378">
        <f t="shared" si="335"/>
        <v>0</v>
      </c>
      <c r="D2378">
        <f t="shared" si="333"/>
        <v>0</v>
      </c>
      <c r="E2378">
        <f t="shared" si="336"/>
        <v>1</v>
      </c>
      <c r="F2378">
        <f t="shared" si="337"/>
        <v>0</v>
      </c>
      <c r="G2378">
        <f t="shared" si="338"/>
        <v>0</v>
      </c>
      <c r="H2378">
        <f t="shared" si="339"/>
        <v>0</v>
      </c>
      <c r="I2378">
        <f t="shared" si="340"/>
        <v>0</v>
      </c>
      <c r="J2378">
        <f t="shared" si="341"/>
        <v>0</v>
      </c>
    </row>
    <row r="2379" spans="1:10" x14ac:dyDescent="0.3">
      <c r="A2379" s="2">
        <v>385</v>
      </c>
      <c r="B2379">
        <f t="shared" si="334"/>
        <v>0</v>
      </c>
      <c r="C2379">
        <f t="shared" si="335"/>
        <v>0</v>
      </c>
      <c r="D2379">
        <f t="shared" si="333"/>
        <v>0</v>
      </c>
      <c r="E2379">
        <f t="shared" si="336"/>
        <v>1</v>
      </c>
      <c r="F2379">
        <f t="shared" si="337"/>
        <v>0</v>
      </c>
      <c r="G2379">
        <f t="shared" si="338"/>
        <v>0</v>
      </c>
      <c r="H2379">
        <f t="shared" si="339"/>
        <v>0</v>
      </c>
      <c r="I2379">
        <f t="shared" si="340"/>
        <v>0</v>
      </c>
      <c r="J2379">
        <f t="shared" si="341"/>
        <v>0</v>
      </c>
    </row>
    <row r="2380" spans="1:10" x14ac:dyDescent="0.3">
      <c r="A2380" s="2">
        <v>385</v>
      </c>
      <c r="B2380">
        <f t="shared" si="334"/>
        <v>0</v>
      </c>
      <c r="C2380">
        <f t="shared" si="335"/>
        <v>0</v>
      </c>
      <c r="D2380">
        <f t="shared" si="333"/>
        <v>0</v>
      </c>
      <c r="E2380">
        <f t="shared" si="336"/>
        <v>1</v>
      </c>
      <c r="F2380">
        <f t="shared" si="337"/>
        <v>0</v>
      </c>
      <c r="G2380">
        <f t="shared" si="338"/>
        <v>0</v>
      </c>
      <c r="H2380">
        <f t="shared" si="339"/>
        <v>0</v>
      </c>
      <c r="I2380">
        <f t="shared" si="340"/>
        <v>0</v>
      </c>
      <c r="J2380">
        <f t="shared" si="341"/>
        <v>0</v>
      </c>
    </row>
    <row r="2381" spans="1:10" x14ac:dyDescent="0.3">
      <c r="A2381" s="2">
        <v>385</v>
      </c>
      <c r="B2381">
        <f t="shared" si="334"/>
        <v>0</v>
      </c>
      <c r="C2381">
        <f t="shared" si="335"/>
        <v>0</v>
      </c>
      <c r="D2381">
        <f t="shared" si="333"/>
        <v>0</v>
      </c>
      <c r="E2381">
        <f t="shared" si="336"/>
        <v>1</v>
      </c>
      <c r="F2381">
        <f t="shared" si="337"/>
        <v>0</v>
      </c>
      <c r="G2381">
        <f t="shared" si="338"/>
        <v>0</v>
      </c>
      <c r="H2381">
        <f t="shared" si="339"/>
        <v>0</v>
      </c>
      <c r="I2381">
        <f t="shared" si="340"/>
        <v>0</v>
      </c>
      <c r="J2381">
        <f t="shared" si="341"/>
        <v>0</v>
      </c>
    </row>
    <row r="2382" spans="1:10" x14ac:dyDescent="0.3">
      <c r="A2382" s="2">
        <v>386</v>
      </c>
      <c r="B2382">
        <f t="shared" si="334"/>
        <v>0</v>
      </c>
      <c r="C2382">
        <f t="shared" si="335"/>
        <v>0</v>
      </c>
      <c r="D2382">
        <f t="shared" si="333"/>
        <v>0</v>
      </c>
      <c r="E2382">
        <f t="shared" si="336"/>
        <v>1</v>
      </c>
      <c r="F2382">
        <f t="shared" si="337"/>
        <v>0</v>
      </c>
      <c r="G2382">
        <f t="shared" si="338"/>
        <v>0</v>
      </c>
      <c r="H2382">
        <f t="shared" si="339"/>
        <v>0</v>
      </c>
      <c r="I2382">
        <f t="shared" si="340"/>
        <v>0</v>
      </c>
      <c r="J2382">
        <f t="shared" si="341"/>
        <v>0</v>
      </c>
    </row>
    <row r="2383" spans="1:10" x14ac:dyDescent="0.3">
      <c r="A2383" s="2">
        <v>386</v>
      </c>
      <c r="B2383">
        <f t="shared" si="334"/>
        <v>0</v>
      </c>
      <c r="C2383">
        <f t="shared" si="335"/>
        <v>0</v>
      </c>
      <c r="D2383">
        <f t="shared" si="333"/>
        <v>0</v>
      </c>
      <c r="E2383">
        <f t="shared" si="336"/>
        <v>1</v>
      </c>
      <c r="F2383">
        <f t="shared" si="337"/>
        <v>0</v>
      </c>
      <c r="G2383">
        <f t="shared" si="338"/>
        <v>0</v>
      </c>
      <c r="H2383">
        <f t="shared" si="339"/>
        <v>0</v>
      </c>
      <c r="I2383">
        <f t="shared" si="340"/>
        <v>0</v>
      </c>
      <c r="J2383">
        <f t="shared" si="341"/>
        <v>0</v>
      </c>
    </row>
    <row r="2384" spans="1:10" x14ac:dyDescent="0.3">
      <c r="A2384" s="2">
        <v>386</v>
      </c>
      <c r="B2384">
        <f t="shared" si="334"/>
        <v>0</v>
      </c>
      <c r="C2384">
        <f t="shared" si="335"/>
        <v>0</v>
      </c>
      <c r="D2384">
        <f t="shared" si="333"/>
        <v>0</v>
      </c>
      <c r="E2384">
        <f t="shared" si="336"/>
        <v>1</v>
      </c>
      <c r="F2384">
        <f t="shared" si="337"/>
        <v>0</v>
      </c>
      <c r="G2384">
        <f t="shared" si="338"/>
        <v>0</v>
      </c>
      <c r="H2384">
        <f t="shared" si="339"/>
        <v>0</v>
      </c>
      <c r="I2384">
        <f t="shared" si="340"/>
        <v>0</v>
      </c>
      <c r="J2384">
        <f t="shared" si="341"/>
        <v>0</v>
      </c>
    </row>
    <row r="2385" spans="1:10" x14ac:dyDescent="0.3">
      <c r="A2385" s="2">
        <v>387</v>
      </c>
      <c r="B2385">
        <f t="shared" si="334"/>
        <v>0</v>
      </c>
      <c r="C2385">
        <f t="shared" si="335"/>
        <v>0</v>
      </c>
      <c r="D2385">
        <f t="shared" si="333"/>
        <v>0</v>
      </c>
      <c r="E2385">
        <f t="shared" si="336"/>
        <v>1</v>
      </c>
      <c r="F2385">
        <f t="shared" si="337"/>
        <v>0</v>
      </c>
      <c r="G2385">
        <f t="shared" si="338"/>
        <v>0</v>
      </c>
      <c r="H2385">
        <f t="shared" si="339"/>
        <v>0</v>
      </c>
      <c r="I2385">
        <f t="shared" si="340"/>
        <v>0</v>
      </c>
      <c r="J2385">
        <f t="shared" si="341"/>
        <v>0</v>
      </c>
    </row>
    <row r="2386" spans="1:10" x14ac:dyDescent="0.3">
      <c r="A2386" s="2">
        <v>387</v>
      </c>
      <c r="B2386">
        <f t="shared" si="334"/>
        <v>0</v>
      </c>
      <c r="C2386">
        <f t="shared" si="335"/>
        <v>0</v>
      </c>
      <c r="D2386">
        <f t="shared" si="333"/>
        <v>0</v>
      </c>
      <c r="E2386">
        <f t="shared" si="336"/>
        <v>1</v>
      </c>
      <c r="F2386">
        <f t="shared" si="337"/>
        <v>0</v>
      </c>
      <c r="G2386">
        <f t="shared" si="338"/>
        <v>0</v>
      </c>
      <c r="H2386">
        <f t="shared" si="339"/>
        <v>0</v>
      </c>
      <c r="I2386">
        <f t="shared" si="340"/>
        <v>0</v>
      </c>
      <c r="J2386">
        <f t="shared" si="341"/>
        <v>0</v>
      </c>
    </row>
    <row r="2387" spans="1:10" x14ac:dyDescent="0.3">
      <c r="A2387" s="2">
        <v>387</v>
      </c>
      <c r="B2387">
        <f t="shared" si="334"/>
        <v>0</v>
      </c>
      <c r="C2387">
        <f t="shared" si="335"/>
        <v>0</v>
      </c>
      <c r="D2387">
        <f t="shared" si="333"/>
        <v>0</v>
      </c>
      <c r="E2387">
        <f t="shared" si="336"/>
        <v>1</v>
      </c>
      <c r="F2387">
        <f t="shared" si="337"/>
        <v>0</v>
      </c>
      <c r="G2387">
        <f t="shared" si="338"/>
        <v>0</v>
      </c>
      <c r="H2387">
        <f t="shared" si="339"/>
        <v>0</v>
      </c>
      <c r="I2387">
        <f t="shared" si="340"/>
        <v>0</v>
      </c>
      <c r="J2387">
        <f t="shared" si="341"/>
        <v>0</v>
      </c>
    </row>
    <row r="2388" spans="1:10" x14ac:dyDescent="0.3">
      <c r="A2388" s="2">
        <v>387</v>
      </c>
      <c r="B2388">
        <f t="shared" si="334"/>
        <v>0</v>
      </c>
      <c r="C2388">
        <f t="shared" si="335"/>
        <v>0</v>
      </c>
      <c r="D2388">
        <f t="shared" si="333"/>
        <v>0</v>
      </c>
      <c r="E2388">
        <f t="shared" si="336"/>
        <v>1</v>
      </c>
      <c r="F2388">
        <f t="shared" si="337"/>
        <v>0</v>
      </c>
      <c r="G2388">
        <f t="shared" si="338"/>
        <v>0</v>
      </c>
      <c r="H2388">
        <f t="shared" si="339"/>
        <v>0</v>
      </c>
      <c r="I2388">
        <f t="shared" si="340"/>
        <v>0</v>
      </c>
      <c r="J2388">
        <f t="shared" si="341"/>
        <v>0</v>
      </c>
    </row>
    <row r="2389" spans="1:10" x14ac:dyDescent="0.3">
      <c r="A2389" s="2">
        <v>387</v>
      </c>
      <c r="B2389">
        <f t="shared" si="334"/>
        <v>0</v>
      </c>
      <c r="C2389">
        <f t="shared" si="335"/>
        <v>0</v>
      </c>
      <c r="D2389">
        <f t="shared" si="333"/>
        <v>0</v>
      </c>
      <c r="E2389">
        <f t="shared" si="336"/>
        <v>1</v>
      </c>
      <c r="F2389">
        <f t="shared" si="337"/>
        <v>0</v>
      </c>
      <c r="G2389">
        <f t="shared" si="338"/>
        <v>0</v>
      </c>
      <c r="H2389">
        <f t="shared" si="339"/>
        <v>0</v>
      </c>
      <c r="I2389">
        <f t="shared" si="340"/>
        <v>0</v>
      </c>
      <c r="J2389">
        <f t="shared" si="341"/>
        <v>0</v>
      </c>
    </row>
    <row r="2390" spans="1:10" x14ac:dyDescent="0.3">
      <c r="A2390" s="2">
        <v>387</v>
      </c>
      <c r="B2390">
        <f t="shared" si="334"/>
        <v>0</v>
      </c>
      <c r="C2390">
        <f t="shared" si="335"/>
        <v>0</v>
      </c>
      <c r="D2390">
        <f t="shared" si="333"/>
        <v>0</v>
      </c>
      <c r="E2390">
        <f t="shared" si="336"/>
        <v>1</v>
      </c>
      <c r="F2390">
        <f t="shared" si="337"/>
        <v>0</v>
      </c>
      <c r="G2390">
        <f t="shared" si="338"/>
        <v>0</v>
      </c>
      <c r="H2390">
        <f t="shared" si="339"/>
        <v>0</v>
      </c>
      <c r="I2390">
        <f t="shared" si="340"/>
        <v>0</v>
      </c>
      <c r="J2390">
        <f t="shared" si="341"/>
        <v>0</v>
      </c>
    </row>
    <row r="2391" spans="1:10" x14ac:dyDescent="0.3">
      <c r="A2391" s="2">
        <v>388</v>
      </c>
      <c r="B2391">
        <f t="shared" si="334"/>
        <v>0</v>
      </c>
      <c r="C2391">
        <f t="shared" si="335"/>
        <v>0</v>
      </c>
      <c r="D2391">
        <f t="shared" si="333"/>
        <v>0</v>
      </c>
      <c r="E2391">
        <f t="shared" si="336"/>
        <v>1</v>
      </c>
      <c r="F2391">
        <f t="shared" si="337"/>
        <v>0</v>
      </c>
      <c r="G2391">
        <f t="shared" si="338"/>
        <v>0</v>
      </c>
      <c r="H2391">
        <f t="shared" si="339"/>
        <v>0</v>
      </c>
      <c r="I2391">
        <f t="shared" si="340"/>
        <v>0</v>
      </c>
      <c r="J2391">
        <f t="shared" si="341"/>
        <v>0</v>
      </c>
    </row>
    <row r="2392" spans="1:10" x14ac:dyDescent="0.3">
      <c r="A2392" s="2">
        <v>388</v>
      </c>
      <c r="B2392">
        <f t="shared" si="334"/>
        <v>0</v>
      </c>
      <c r="C2392">
        <f t="shared" si="335"/>
        <v>0</v>
      </c>
      <c r="D2392">
        <f t="shared" si="333"/>
        <v>0</v>
      </c>
      <c r="E2392">
        <f t="shared" si="336"/>
        <v>1</v>
      </c>
      <c r="F2392">
        <f t="shared" si="337"/>
        <v>0</v>
      </c>
      <c r="G2392">
        <f t="shared" si="338"/>
        <v>0</v>
      </c>
      <c r="H2392">
        <f t="shared" si="339"/>
        <v>0</v>
      </c>
      <c r="I2392">
        <f t="shared" si="340"/>
        <v>0</v>
      </c>
      <c r="J2392">
        <f t="shared" si="341"/>
        <v>0</v>
      </c>
    </row>
    <row r="2393" spans="1:10" x14ac:dyDescent="0.3">
      <c r="A2393" s="2">
        <v>388</v>
      </c>
      <c r="B2393">
        <f t="shared" si="334"/>
        <v>0</v>
      </c>
      <c r="C2393">
        <f t="shared" si="335"/>
        <v>0</v>
      </c>
      <c r="D2393">
        <f t="shared" si="333"/>
        <v>0</v>
      </c>
      <c r="E2393">
        <f t="shared" si="336"/>
        <v>1</v>
      </c>
      <c r="F2393">
        <f t="shared" si="337"/>
        <v>0</v>
      </c>
      <c r="G2393">
        <f t="shared" si="338"/>
        <v>0</v>
      </c>
      <c r="H2393">
        <f t="shared" si="339"/>
        <v>0</v>
      </c>
      <c r="I2393">
        <f t="shared" si="340"/>
        <v>0</v>
      </c>
      <c r="J2393">
        <f t="shared" si="341"/>
        <v>0</v>
      </c>
    </row>
    <row r="2394" spans="1:10" x14ac:dyDescent="0.3">
      <c r="A2394" s="2">
        <v>388</v>
      </c>
      <c r="B2394">
        <f t="shared" si="334"/>
        <v>0</v>
      </c>
      <c r="C2394">
        <f t="shared" si="335"/>
        <v>0</v>
      </c>
      <c r="D2394">
        <f t="shared" si="333"/>
        <v>0</v>
      </c>
      <c r="E2394">
        <f t="shared" si="336"/>
        <v>1</v>
      </c>
      <c r="F2394">
        <f t="shared" si="337"/>
        <v>0</v>
      </c>
      <c r="G2394">
        <f t="shared" si="338"/>
        <v>0</v>
      </c>
      <c r="H2394">
        <f t="shared" si="339"/>
        <v>0</v>
      </c>
      <c r="I2394">
        <f t="shared" si="340"/>
        <v>0</v>
      </c>
      <c r="J2394">
        <f t="shared" si="341"/>
        <v>0</v>
      </c>
    </row>
    <row r="2395" spans="1:10" x14ac:dyDescent="0.3">
      <c r="A2395" s="2">
        <v>389</v>
      </c>
      <c r="B2395">
        <f t="shared" si="334"/>
        <v>0</v>
      </c>
      <c r="C2395">
        <f t="shared" si="335"/>
        <v>0</v>
      </c>
      <c r="D2395">
        <f t="shared" si="333"/>
        <v>0</v>
      </c>
      <c r="E2395">
        <f t="shared" si="336"/>
        <v>1</v>
      </c>
      <c r="F2395">
        <f t="shared" si="337"/>
        <v>0</v>
      </c>
      <c r="G2395">
        <f t="shared" si="338"/>
        <v>0</v>
      </c>
      <c r="H2395">
        <f t="shared" si="339"/>
        <v>0</v>
      </c>
      <c r="I2395">
        <f t="shared" si="340"/>
        <v>0</v>
      </c>
      <c r="J2395">
        <f t="shared" si="341"/>
        <v>0</v>
      </c>
    </row>
    <row r="2396" spans="1:10" x14ac:dyDescent="0.3">
      <c r="A2396" s="2">
        <v>389</v>
      </c>
      <c r="B2396">
        <f t="shared" si="334"/>
        <v>0</v>
      </c>
      <c r="C2396">
        <f t="shared" si="335"/>
        <v>0</v>
      </c>
      <c r="D2396">
        <f t="shared" si="333"/>
        <v>0</v>
      </c>
      <c r="E2396">
        <f t="shared" si="336"/>
        <v>1</v>
      </c>
      <c r="F2396">
        <f t="shared" si="337"/>
        <v>0</v>
      </c>
      <c r="G2396">
        <f t="shared" si="338"/>
        <v>0</v>
      </c>
      <c r="H2396">
        <f t="shared" si="339"/>
        <v>0</v>
      </c>
      <c r="I2396">
        <f t="shared" si="340"/>
        <v>0</v>
      </c>
      <c r="J2396">
        <f t="shared" si="341"/>
        <v>0</v>
      </c>
    </row>
    <row r="2397" spans="1:10" x14ac:dyDescent="0.3">
      <c r="A2397" s="2">
        <v>389</v>
      </c>
      <c r="B2397">
        <f t="shared" si="334"/>
        <v>0</v>
      </c>
      <c r="C2397">
        <f t="shared" si="335"/>
        <v>0</v>
      </c>
      <c r="D2397">
        <f t="shared" si="333"/>
        <v>0</v>
      </c>
      <c r="E2397">
        <f t="shared" si="336"/>
        <v>1</v>
      </c>
      <c r="F2397">
        <f t="shared" si="337"/>
        <v>0</v>
      </c>
      <c r="G2397">
        <f t="shared" si="338"/>
        <v>0</v>
      </c>
      <c r="H2397">
        <f t="shared" si="339"/>
        <v>0</v>
      </c>
      <c r="I2397">
        <f t="shared" si="340"/>
        <v>0</v>
      </c>
      <c r="J2397">
        <f t="shared" si="341"/>
        <v>0</v>
      </c>
    </row>
    <row r="2398" spans="1:10" x14ac:dyDescent="0.3">
      <c r="A2398" s="2">
        <v>389</v>
      </c>
      <c r="B2398">
        <f t="shared" si="334"/>
        <v>0</v>
      </c>
      <c r="C2398">
        <f t="shared" si="335"/>
        <v>0</v>
      </c>
      <c r="D2398">
        <f t="shared" si="333"/>
        <v>0</v>
      </c>
      <c r="E2398">
        <f t="shared" si="336"/>
        <v>1</v>
      </c>
      <c r="F2398">
        <f t="shared" si="337"/>
        <v>0</v>
      </c>
      <c r="G2398">
        <f t="shared" si="338"/>
        <v>0</v>
      </c>
      <c r="H2398">
        <f t="shared" si="339"/>
        <v>0</v>
      </c>
      <c r="I2398">
        <f t="shared" si="340"/>
        <v>0</v>
      </c>
      <c r="J2398">
        <f t="shared" si="341"/>
        <v>0</v>
      </c>
    </row>
    <row r="2399" spans="1:10" x14ac:dyDescent="0.3">
      <c r="A2399" s="2">
        <v>389</v>
      </c>
      <c r="B2399">
        <f t="shared" si="334"/>
        <v>0</v>
      </c>
      <c r="C2399">
        <f t="shared" si="335"/>
        <v>0</v>
      </c>
      <c r="D2399">
        <f t="shared" si="333"/>
        <v>0</v>
      </c>
      <c r="E2399">
        <f t="shared" si="336"/>
        <v>1</v>
      </c>
      <c r="F2399">
        <f t="shared" si="337"/>
        <v>0</v>
      </c>
      <c r="G2399">
        <f t="shared" si="338"/>
        <v>0</v>
      </c>
      <c r="H2399">
        <f t="shared" si="339"/>
        <v>0</v>
      </c>
      <c r="I2399">
        <f t="shared" si="340"/>
        <v>0</v>
      </c>
      <c r="J2399">
        <f t="shared" si="341"/>
        <v>0</v>
      </c>
    </row>
    <row r="2400" spans="1:10" x14ac:dyDescent="0.3">
      <c r="A2400" s="2">
        <v>390</v>
      </c>
      <c r="B2400">
        <f t="shared" si="334"/>
        <v>0</v>
      </c>
      <c r="C2400">
        <f t="shared" si="335"/>
        <v>0</v>
      </c>
      <c r="D2400">
        <f t="shared" si="333"/>
        <v>0</v>
      </c>
      <c r="E2400">
        <f t="shared" si="336"/>
        <v>1</v>
      </c>
      <c r="F2400">
        <f t="shared" si="337"/>
        <v>0</v>
      </c>
      <c r="G2400">
        <f t="shared" si="338"/>
        <v>0</v>
      </c>
      <c r="H2400">
        <f t="shared" si="339"/>
        <v>0</v>
      </c>
      <c r="I2400">
        <f t="shared" si="340"/>
        <v>0</v>
      </c>
      <c r="J2400">
        <f t="shared" si="341"/>
        <v>0</v>
      </c>
    </row>
    <row r="2401" spans="1:10" x14ac:dyDescent="0.3">
      <c r="A2401" s="2">
        <v>390</v>
      </c>
      <c r="B2401">
        <f t="shared" si="334"/>
        <v>0</v>
      </c>
      <c r="C2401">
        <f t="shared" si="335"/>
        <v>0</v>
      </c>
      <c r="D2401">
        <f t="shared" si="333"/>
        <v>0</v>
      </c>
      <c r="E2401">
        <f t="shared" si="336"/>
        <v>1</v>
      </c>
      <c r="F2401">
        <f t="shared" si="337"/>
        <v>0</v>
      </c>
      <c r="G2401">
        <f t="shared" si="338"/>
        <v>0</v>
      </c>
      <c r="H2401">
        <f t="shared" si="339"/>
        <v>0</v>
      </c>
      <c r="I2401">
        <f t="shared" si="340"/>
        <v>0</v>
      </c>
      <c r="J2401">
        <f t="shared" si="341"/>
        <v>0</v>
      </c>
    </row>
    <row r="2402" spans="1:10" x14ac:dyDescent="0.3">
      <c r="A2402" s="2">
        <v>390</v>
      </c>
      <c r="B2402">
        <f t="shared" si="334"/>
        <v>0</v>
      </c>
      <c r="C2402">
        <f t="shared" si="335"/>
        <v>0</v>
      </c>
      <c r="D2402">
        <f t="shared" si="333"/>
        <v>0</v>
      </c>
      <c r="E2402">
        <f t="shared" si="336"/>
        <v>1</v>
      </c>
      <c r="F2402">
        <f t="shared" si="337"/>
        <v>0</v>
      </c>
      <c r="G2402">
        <f t="shared" si="338"/>
        <v>0</v>
      </c>
      <c r="H2402">
        <f t="shared" si="339"/>
        <v>0</v>
      </c>
      <c r="I2402">
        <f t="shared" si="340"/>
        <v>0</v>
      </c>
      <c r="J2402">
        <f t="shared" si="341"/>
        <v>0</v>
      </c>
    </row>
    <row r="2403" spans="1:10" x14ac:dyDescent="0.3">
      <c r="A2403" s="2">
        <v>390</v>
      </c>
      <c r="B2403">
        <f t="shared" si="334"/>
        <v>0</v>
      </c>
      <c r="C2403">
        <f t="shared" si="335"/>
        <v>0</v>
      </c>
      <c r="D2403">
        <f t="shared" si="333"/>
        <v>0</v>
      </c>
      <c r="E2403">
        <f t="shared" si="336"/>
        <v>1</v>
      </c>
      <c r="F2403">
        <f t="shared" si="337"/>
        <v>0</v>
      </c>
      <c r="G2403">
        <f t="shared" si="338"/>
        <v>0</v>
      </c>
      <c r="H2403">
        <f t="shared" si="339"/>
        <v>0</v>
      </c>
      <c r="I2403">
        <f t="shared" si="340"/>
        <v>0</v>
      </c>
      <c r="J2403">
        <f t="shared" si="341"/>
        <v>0</v>
      </c>
    </row>
    <row r="2404" spans="1:10" x14ac:dyDescent="0.3">
      <c r="A2404" s="2">
        <v>390</v>
      </c>
      <c r="B2404">
        <f t="shared" si="334"/>
        <v>0</v>
      </c>
      <c r="C2404">
        <f t="shared" si="335"/>
        <v>0</v>
      </c>
      <c r="D2404">
        <f t="shared" si="333"/>
        <v>0</v>
      </c>
      <c r="E2404">
        <f t="shared" si="336"/>
        <v>1</v>
      </c>
      <c r="F2404">
        <f t="shared" si="337"/>
        <v>0</v>
      </c>
      <c r="G2404">
        <f t="shared" si="338"/>
        <v>0</v>
      </c>
      <c r="H2404">
        <f t="shared" si="339"/>
        <v>0</v>
      </c>
      <c r="I2404">
        <f t="shared" si="340"/>
        <v>0</v>
      </c>
      <c r="J2404">
        <f t="shared" si="341"/>
        <v>0</v>
      </c>
    </row>
    <row r="2405" spans="1:10" x14ac:dyDescent="0.3">
      <c r="A2405" s="2">
        <v>390</v>
      </c>
      <c r="B2405">
        <f t="shared" si="334"/>
        <v>0</v>
      </c>
      <c r="C2405">
        <f t="shared" si="335"/>
        <v>0</v>
      </c>
      <c r="D2405">
        <f t="shared" si="333"/>
        <v>0</v>
      </c>
      <c r="E2405">
        <f t="shared" si="336"/>
        <v>1</v>
      </c>
      <c r="F2405">
        <f t="shared" si="337"/>
        <v>0</v>
      </c>
      <c r="G2405">
        <f t="shared" si="338"/>
        <v>0</v>
      </c>
      <c r="H2405">
        <f t="shared" si="339"/>
        <v>0</v>
      </c>
      <c r="I2405">
        <f t="shared" si="340"/>
        <v>0</v>
      </c>
      <c r="J2405">
        <f t="shared" si="341"/>
        <v>0</v>
      </c>
    </row>
    <row r="2406" spans="1:10" x14ac:dyDescent="0.3">
      <c r="A2406" s="2">
        <v>391</v>
      </c>
      <c r="B2406">
        <f t="shared" si="334"/>
        <v>0</v>
      </c>
      <c r="C2406">
        <f t="shared" si="335"/>
        <v>0</v>
      </c>
      <c r="D2406">
        <f t="shared" si="333"/>
        <v>0</v>
      </c>
      <c r="E2406">
        <f t="shared" si="336"/>
        <v>1</v>
      </c>
      <c r="F2406">
        <f t="shared" si="337"/>
        <v>0</v>
      </c>
      <c r="G2406">
        <f t="shared" si="338"/>
        <v>0</v>
      </c>
      <c r="H2406">
        <f t="shared" si="339"/>
        <v>0</v>
      </c>
      <c r="I2406">
        <f t="shared" si="340"/>
        <v>0</v>
      </c>
      <c r="J2406">
        <f t="shared" si="341"/>
        <v>0</v>
      </c>
    </row>
    <row r="2407" spans="1:10" x14ac:dyDescent="0.3">
      <c r="A2407" s="2">
        <v>392</v>
      </c>
      <c r="B2407">
        <f t="shared" si="334"/>
        <v>0</v>
      </c>
      <c r="C2407">
        <f t="shared" si="335"/>
        <v>0</v>
      </c>
      <c r="D2407">
        <f t="shared" si="333"/>
        <v>0</v>
      </c>
      <c r="E2407">
        <f t="shared" si="336"/>
        <v>1</v>
      </c>
      <c r="F2407">
        <f t="shared" si="337"/>
        <v>0</v>
      </c>
      <c r="G2407">
        <f t="shared" si="338"/>
        <v>0</v>
      </c>
      <c r="H2407">
        <f t="shared" si="339"/>
        <v>0</v>
      </c>
      <c r="I2407">
        <f t="shared" si="340"/>
        <v>0</v>
      </c>
      <c r="J2407">
        <f t="shared" si="341"/>
        <v>0</v>
      </c>
    </row>
    <row r="2408" spans="1:10" x14ac:dyDescent="0.3">
      <c r="A2408" s="2">
        <v>392</v>
      </c>
      <c r="B2408">
        <f t="shared" si="334"/>
        <v>0</v>
      </c>
      <c r="C2408">
        <f t="shared" si="335"/>
        <v>0</v>
      </c>
      <c r="D2408">
        <f t="shared" si="333"/>
        <v>0</v>
      </c>
      <c r="E2408">
        <f t="shared" si="336"/>
        <v>1</v>
      </c>
      <c r="F2408">
        <f t="shared" si="337"/>
        <v>0</v>
      </c>
      <c r="G2408">
        <f t="shared" si="338"/>
        <v>0</v>
      </c>
      <c r="H2408">
        <f t="shared" si="339"/>
        <v>0</v>
      </c>
      <c r="I2408">
        <f t="shared" si="340"/>
        <v>0</v>
      </c>
      <c r="J2408">
        <f t="shared" si="341"/>
        <v>0</v>
      </c>
    </row>
    <row r="2409" spans="1:10" x14ac:dyDescent="0.3">
      <c r="A2409" s="2">
        <v>393</v>
      </c>
      <c r="B2409">
        <f t="shared" si="334"/>
        <v>0</v>
      </c>
      <c r="C2409">
        <f t="shared" si="335"/>
        <v>0</v>
      </c>
      <c r="D2409">
        <f t="shared" si="333"/>
        <v>0</v>
      </c>
      <c r="E2409">
        <f t="shared" si="336"/>
        <v>1</v>
      </c>
      <c r="F2409">
        <f t="shared" si="337"/>
        <v>0</v>
      </c>
      <c r="G2409">
        <f t="shared" si="338"/>
        <v>0</v>
      </c>
      <c r="H2409">
        <f t="shared" si="339"/>
        <v>0</v>
      </c>
      <c r="I2409">
        <f t="shared" si="340"/>
        <v>0</v>
      </c>
      <c r="J2409">
        <f t="shared" si="341"/>
        <v>0</v>
      </c>
    </row>
    <row r="2410" spans="1:10" x14ac:dyDescent="0.3">
      <c r="A2410" s="2">
        <v>393</v>
      </c>
      <c r="B2410">
        <f t="shared" si="334"/>
        <v>0</v>
      </c>
      <c r="C2410">
        <f t="shared" si="335"/>
        <v>0</v>
      </c>
      <c r="D2410">
        <f t="shared" si="333"/>
        <v>0</v>
      </c>
      <c r="E2410">
        <f t="shared" si="336"/>
        <v>1</v>
      </c>
      <c r="F2410">
        <f t="shared" si="337"/>
        <v>0</v>
      </c>
      <c r="G2410">
        <f t="shared" si="338"/>
        <v>0</v>
      </c>
      <c r="H2410">
        <f t="shared" si="339"/>
        <v>0</v>
      </c>
      <c r="I2410">
        <f t="shared" si="340"/>
        <v>0</v>
      </c>
      <c r="J2410">
        <f t="shared" si="341"/>
        <v>0</v>
      </c>
    </row>
    <row r="2411" spans="1:10" x14ac:dyDescent="0.3">
      <c r="A2411" s="2">
        <v>393</v>
      </c>
      <c r="B2411">
        <f t="shared" si="334"/>
        <v>0</v>
      </c>
      <c r="C2411">
        <f t="shared" si="335"/>
        <v>0</v>
      </c>
      <c r="D2411">
        <f t="shared" si="333"/>
        <v>0</v>
      </c>
      <c r="E2411">
        <f t="shared" si="336"/>
        <v>1</v>
      </c>
      <c r="F2411">
        <f t="shared" si="337"/>
        <v>0</v>
      </c>
      <c r="G2411">
        <f t="shared" si="338"/>
        <v>0</v>
      </c>
      <c r="H2411">
        <f t="shared" si="339"/>
        <v>0</v>
      </c>
      <c r="I2411">
        <f t="shared" si="340"/>
        <v>0</v>
      </c>
      <c r="J2411">
        <f t="shared" si="341"/>
        <v>0</v>
      </c>
    </row>
    <row r="2412" spans="1:10" x14ac:dyDescent="0.3">
      <c r="A2412" s="2">
        <v>393</v>
      </c>
      <c r="B2412">
        <f t="shared" si="334"/>
        <v>0</v>
      </c>
      <c r="C2412">
        <f t="shared" si="335"/>
        <v>0</v>
      </c>
      <c r="D2412">
        <f t="shared" si="333"/>
        <v>0</v>
      </c>
      <c r="E2412">
        <f t="shared" si="336"/>
        <v>1</v>
      </c>
      <c r="F2412">
        <f t="shared" si="337"/>
        <v>0</v>
      </c>
      <c r="G2412">
        <f t="shared" si="338"/>
        <v>0</v>
      </c>
      <c r="H2412">
        <f t="shared" si="339"/>
        <v>0</v>
      </c>
      <c r="I2412">
        <f t="shared" si="340"/>
        <v>0</v>
      </c>
      <c r="J2412">
        <f t="shared" si="341"/>
        <v>0</v>
      </c>
    </row>
    <row r="2413" spans="1:10" x14ac:dyDescent="0.3">
      <c r="A2413" s="2">
        <v>393</v>
      </c>
      <c r="B2413">
        <f t="shared" si="334"/>
        <v>0</v>
      </c>
      <c r="C2413">
        <f t="shared" si="335"/>
        <v>0</v>
      </c>
      <c r="D2413">
        <f t="shared" si="333"/>
        <v>0</v>
      </c>
      <c r="E2413">
        <f t="shared" si="336"/>
        <v>1</v>
      </c>
      <c r="F2413">
        <f t="shared" si="337"/>
        <v>0</v>
      </c>
      <c r="G2413">
        <f t="shared" si="338"/>
        <v>0</v>
      </c>
      <c r="H2413">
        <f t="shared" si="339"/>
        <v>0</v>
      </c>
      <c r="I2413">
        <f t="shared" si="340"/>
        <v>0</v>
      </c>
      <c r="J2413">
        <f t="shared" si="341"/>
        <v>0</v>
      </c>
    </row>
    <row r="2414" spans="1:10" x14ac:dyDescent="0.3">
      <c r="A2414" s="2">
        <v>393</v>
      </c>
      <c r="B2414">
        <f t="shared" si="334"/>
        <v>0</v>
      </c>
      <c r="C2414">
        <f t="shared" si="335"/>
        <v>0</v>
      </c>
      <c r="D2414">
        <f t="shared" si="333"/>
        <v>0</v>
      </c>
      <c r="E2414">
        <f t="shared" si="336"/>
        <v>1</v>
      </c>
      <c r="F2414">
        <f t="shared" si="337"/>
        <v>0</v>
      </c>
      <c r="G2414">
        <f t="shared" si="338"/>
        <v>0</v>
      </c>
      <c r="H2414">
        <f t="shared" si="339"/>
        <v>0</v>
      </c>
      <c r="I2414">
        <f t="shared" si="340"/>
        <v>0</v>
      </c>
      <c r="J2414">
        <f t="shared" si="341"/>
        <v>0</v>
      </c>
    </row>
    <row r="2415" spans="1:10" x14ac:dyDescent="0.3">
      <c r="A2415" s="2">
        <v>393</v>
      </c>
      <c r="B2415">
        <f t="shared" si="334"/>
        <v>0</v>
      </c>
      <c r="C2415">
        <f t="shared" si="335"/>
        <v>0</v>
      </c>
      <c r="D2415">
        <f t="shared" si="333"/>
        <v>0</v>
      </c>
      <c r="E2415">
        <f t="shared" si="336"/>
        <v>1</v>
      </c>
      <c r="F2415">
        <f t="shared" si="337"/>
        <v>0</v>
      </c>
      <c r="G2415">
        <f t="shared" si="338"/>
        <v>0</v>
      </c>
      <c r="H2415">
        <f t="shared" si="339"/>
        <v>0</v>
      </c>
      <c r="I2415">
        <f t="shared" si="340"/>
        <v>0</v>
      </c>
      <c r="J2415">
        <f t="shared" si="341"/>
        <v>0</v>
      </c>
    </row>
    <row r="2416" spans="1:10" x14ac:dyDescent="0.3">
      <c r="A2416" s="2">
        <v>394</v>
      </c>
      <c r="B2416">
        <f t="shared" si="334"/>
        <v>0</v>
      </c>
      <c r="C2416">
        <f t="shared" si="335"/>
        <v>0</v>
      </c>
      <c r="D2416">
        <f t="shared" si="333"/>
        <v>0</v>
      </c>
      <c r="E2416">
        <f t="shared" si="336"/>
        <v>1</v>
      </c>
      <c r="F2416">
        <f t="shared" si="337"/>
        <v>0</v>
      </c>
      <c r="G2416">
        <f t="shared" si="338"/>
        <v>0</v>
      </c>
      <c r="H2416">
        <f t="shared" si="339"/>
        <v>0</v>
      </c>
      <c r="I2416">
        <f t="shared" si="340"/>
        <v>0</v>
      </c>
      <c r="J2416">
        <f t="shared" si="341"/>
        <v>0</v>
      </c>
    </row>
    <row r="2417" spans="1:10" x14ac:dyDescent="0.3">
      <c r="A2417" s="2">
        <v>394</v>
      </c>
      <c r="B2417">
        <f t="shared" si="334"/>
        <v>0</v>
      </c>
      <c r="C2417">
        <f t="shared" si="335"/>
        <v>0</v>
      </c>
      <c r="D2417">
        <f t="shared" si="333"/>
        <v>0</v>
      </c>
      <c r="E2417">
        <f t="shared" si="336"/>
        <v>1</v>
      </c>
      <c r="F2417">
        <f t="shared" si="337"/>
        <v>0</v>
      </c>
      <c r="G2417">
        <f t="shared" si="338"/>
        <v>0</v>
      </c>
      <c r="H2417">
        <f t="shared" si="339"/>
        <v>0</v>
      </c>
      <c r="I2417">
        <f t="shared" si="340"/>
        <v>0</v>
      </c>
      <c r="J2417">
        <f t="shared" si="341"/>
        <v>0</v>
      </c>
    </row>
    <row r="2418" spans="1:10" x14ac:dyDescent="0.3">
      <c r="A2418" s="2">
        <v>394</v>
      </c>
      <c r="B2418">
        <f t="shared" si="334"/>
        <v>0</v>
      </c>
      <c r="C2418">
        <f t="shared" si="335"/>
        <v>0</v>
      </c>
      <c r="D2418">
        <f t="shared" si="333"/>
        <v>0</v>
      </c>
      <c r="E2418">
        <f t="shared" si="336"/>
        <v>1</v>
      </c>
      <c r="F2418">
        <f t="shared" si="337"/>
        <v>0</v>
      </c>
      <c r="G2418">
        <f t="shared" si="338"/>
        <v>0</v>
      </c>
      <c r="H2418">
        <f t="shared" si="339"/>
        <v>0</v>
      </c>
      <c r="I2418">
        <f t="shared" si="340"/>
        <v>0</v>
      </c>
      <c r="J2418">
        <f t="shared" si="341"/>
        <v>0</v>
      </c>
    </row>
    <row r="2419" spans="1:10" x14ac:dyDescent="0.3">
      <c r="A2419" s="2">
        <v>394</v>
      </c>
      <c r="B2419">
        <f t="shared" si="334"/>
        <v>0</v>
      </c>
      <c r="C2419">
        <f t="shared" si="335"/>
        <v>0</v>
      </c>
      <c r="D2419">
        <f t="shared" si="333"/>
        <v>0</v>
      </c>
      <c r="E2419">
        <f t="shared" si="336"/>
        <v>1</v>
      </c>
      <c r="F2419">
        <f t="shared" si="337"/>
        <v>0</v>
      </c>
      <c r="G2419">
        <f t="shared" si="338"/>
        <v>0</v>
      </c>
      <c r="H2419">
        <f t="shared" si="339"/>
        <v>0</v>
      </c>
      <c r="I2419">
        <f t="shared" si="340"/>
        <v>0</v>
      </c>
      <c r="J2419">
        <f t="shared" si="341"/>
        <v>0</v>
      </c>
    </row>
    <row r="2420" spans="1:10" x14ac:dyDescent="0.3">
      <c r="A2420" s="2">
        <v>395</v>
      </c>
      <c r="B2420">
        <f t="shared" si="334"/>
        <v>0</v>
      </c>
      <c r="C2420">
        <f t="shared" si="335"/>
        <v>0</v>
      </c>
      <c r="D2420">
        <f t="shared" si="333"/>
        <v>0</v>
      </c>
      <c r="E2420">
        <f t="shared" si="336"/>
        <v>1</v>
      </c>
      <c r="F2420">
        <f t="shared" si="337"/>
        <v>0</v>
      </c>
      <c r="G2420">
        <f t="shared" si="338"/>
        <v>0</v>
      </c>
      <c r="H2420">
        <f t="shared" si="339"/>
        <v>0</v>
      </c>
      <c r="I2420">
        <f t="shared" si="340"/>
        <v>0</v>
      </c>
      <c r="J2420">
        <f t="shared" si="341"/>
        <v>0</v>
      </c>
    </row>
    <row r="2421" spans="1:10" x14ac:dyDescent="0.3">
      <c r="A2421" s="2">
        <v>395</v>
      </c>
      <c r="B2421">
        <f t="shared" si="334"/>
        <v>0</v>
      </c>
      <c r="C2421">
        <f t="shared" si="335"/>
        <v>0</v>
      </c>
      <c r="D2421">
        <f t="shared" si="333"/>
        <v>0</v>
      </c>
      <c r="E2421">
        <f t="shared" si="336"/>
        <v>1</v>
      </c>
      <c r="F2421">
        <f t="shared" si="337"/>
        <v>0</v>
      </c>
      <c r="G2421">
        <f t="shared" si="338"/>
        <v>0</v>
      </c>
      <c r="H2421">
        <f t="shared" si="339"/>
        <v>0</v>
      </c>
      <c r="I2421">
        <f t="shared" si="340"/>
        <v>0</v>
      </c>
      <c r="J2421">
        <f t="shared" si="341"/>
        <v>0</v>
      </c>
    </row>
    <row r="2422" spans="1:10" x14ac:dyDescent="0.3">
      <c r="A2422" s="2">
        <v>395</v>
      </c>
      <c r="B2422">
        <f t="shared" si="334"/>
        <v>0</v>
      </c>
      <c r="C2422">
        <f t="shared" si="335"/>
        <v>0</v>
      </c>
      <c r="D2422">
        <f t="shared" si="333"/>
        <v>0</v>
      </c>
      <c r="E2422">
        <f t="shared" si="336"/>
        <v>1</v>
      </c>
      <c r="F2422">
        <f t="shared" si="337"/>
        <v>0</v>
      </c>
      <c r="G2422">
        <f t="shared" si="338"/>
        <v>0</v>
      </c>
      <c r="H2422">
        <f t="shared" si="339"/>
        <v>0</v>
      </c>
      <c r="I2422">
        <f t="shared" si="340"/>
        <v>0</v>
      </c>
      <c r="J2422">
        <f t="shared" si="341"/>
        <v>0</v>
      </c>
    </row>
    <row r="2423" spans="1:10" x14ac:dyDescent="0.3">
      <c r="A2423" s="2">
        <v>396</v>
      </c>
      <c r="B2423">
        <f t="shared" si="334"/>
        <v>0</v>
      </c>
      <c r="C2423">
        <f t="shared" si="335"/>
        <v>0</v>
      </c>
      <c r="D2423">
        <f t="shared" si="333"/>
        <v>0</v>
      </c>
      <c r="E2423">
        <f t="shared" si="336"/>
        <v>1</v>
      </c>
      <c r="F2423">
        <f t="shared" si="337"/>
        <v>0</v>
      </c>
      <c r="G2423">
        <f t="shared" si="338"/>
        <v>0</v>
      </c>
      <c r="H2423">
        <f t="shared" si="339"/>
        <v>0</v>
      </c>
      <c r="I2423">
        <f t="shared" si="340"/>
        <v>0</v>
      </c>
      <c r="J2423">
        <f t="shared" si="341"/>
        <v>0</v>
      </c>
    </row>
    <row r="2424" spans="1:10" x14ac:dyDescent="0.3">
      <c r="A2424" s="2">
        <v>396</v>
      </c>
      <c r="B2424">
        <f t="shared" si="334"/>
        <v>0</v>
      </c>
      <c r="C2424">
        <f t="shared" si="335"/>
        <v>0</v>
      </c>
      <c r="D2424">
        <f t="shared" si="333"/>
        <v>0</v>
      </c>
      <c r="E2424">
        <f t="shared" si="336"/>
        <v>1</v>
      </c>
      <c r="F2424">
        <f t="shared" si="337"/>
        <v>0</v>
      </c>
      <c r="G2424">
        <f t="shared" si="338"/>
        <v>0</v>
      </c>
      <c r="H2424">
        <f t="shared" si="339"/>
        <v>0</v>
      </c>
      <c r="I2424">
        <f t="shared" si="340"/>
        <v>0</v>
      </c>
      <c r="J2424">
        <f t="shared" si="341"/>
        <v>0</v>
      </c>
    </row>
    <row r="2425" spans="1:10" x14ac:dyDescent="0.3">
      <c r="A2425" s="2">
        <v>396</v>
      </c>
      <c r="B2425">
        <f t="shared" si="334"/>
        <v>0</v>
      </c>
      <c r="C2425">
        <f t="shared" si="335"/>
        <v>0</v>
      </c>
      <c r="D2425">
        <f t="shared" si="333"/>
        <v>0</v>
      </c>
      <c r="E2425">
        <f t="shared" si="336"/>
        <v>1</v>
      </c>
      <c r="F2425">
        <f t="shared" si="337"/>
        <v>0</v>
      </c>
      <c r="G2425">
        <f t="shared" si="338"/>
        <v>0</v>
      </c>
      <c r="H2425">
        <f t="shared" si="339"/>
        <v>0</v>
      </c>
      <c r="I2425">
        <f t="shared" si="340"/>
        <v>0</v>
      </c>
      <c r="J2425">
        <f t="shared" si="341"/>
        <v>0</v>
      </c>
    </row>
    <row r="2426" spans="1:10" x14ac:dyDescent="0.3">
      <c r="A2426" s="2">
        <v>396</v>
      </c>
      <c r="B2426">
        <f t="shared" si="334"/>
        <v>0</v>
      </c>
      <c r="C2426">
        <f t="shared" si="335"/>
        <v>0</v>
      </c>
      <c r="D2426">
        <f t="shared" si="333"/>
        <v>0</v>
      </c>
      <c r="E2426">
        <f t="shared" si="336"/>
        <v>1</v>
      </c>
      <c r="F2426">
        <f t="shared" si="337"/>
        <v>0</v>
      </c>
      <c r="G2426">
        <f t="shared" si="338"/>
        <v>0</v>
      </c>
      <c r="H2426">
        <f t="shared" si="339"/>
        <v>0</v>
      </c>
      <c r="I2426">
        <f t="shared" si="340"/>
        <v>0</v>
      </c>
      <c r="J2426">
        <f t="shared" si="341"/>
        <v>0</v>
      </c>
    </row>
    <row r="2427" spans="1:10" x14ac:dyDescent="0.3">
      <c r="A2427" s="2">
        <v>397</v>
      </c>
      <c r="B2427">
        <f t="shared" si="334"/>
        <v>0</v>
      </c>
      <c r="C2427">
        <f t="shared" si="335"/>
        <v>0</v>
      </c>
      <c r="D2427">
        <f t="shared" si="333"/>
        <v>0</v>
      </c>
      <c r="E2427">
        <f t="shared" si="336"/>
        <v>1</v>
      </c>
      <c r="F2427">
        <f t="shared" si="337"/>
        <v>0</v>
      </c>
      <c r="G2427">
        <f t="shared" si="338"/>
        <v>0</v>
      </c>
      <c r="H2427">
        <f t="shared" si="339"/>
        <v>0</v>
      </c>
      <c r="I2427">
        <f t="shared" si="340"/>
        <v>0</v>
      </c>
      <c r="J2427">
        <f t="shared" si="341"/>
        <v>0</v>
      </c>
    </row>
    <row r="2428" spans="1:10" x14ac:dyDescent="0.3">
      <c r="A2428" s="2">
        <v>397</v>
      </c>
      <c r="B2428">
        <f t="shared" si="334"/>
        <v>0</v>
      </c>
      <c r="C2428">
        <f t="shared" si="335"/>
        <v>0</v>
      </c>
      <c r="D2428">
        <f t="shared" si="333"/>
        <v>0</v>
      </c>
      <c r="E2428">
        <f t="shared" si="336"/>
        <v>1</v>
      </c>
      <c r="F2428">
        <f t="shared" si="337"/>
        <v>0</v>
      </c>
      <c r="G2428">
        <f t="shared" si="338"/>
        <v>0</v>
      </c>
      <c r="H2428">
        <f t="shared" si="339"/>
        <v>0</v>
      </c>
      <c r="I2428">
        <f t="shared" si="340"/>
        <v>0</v>
      </c>
      <c r="J2428">
        <f t="shared" si="341"/>
        <v>0</v>
      </c>
    </row>
    <row r="2429" spans="1:10" x14ac:dyDescent="0.3">
      <c r="A2429" s="2">
        <v>397</v>
      </c>
      <c r="B2429">
        <f t="shared" si="334"/>
        <v>0</v>
      </c>
      <c r="C2429">
        <f t="shared" si="335"/>
        <v>0</v>
      </c>
      <c r="D2429">
        <f t="shared" si="333"/>
        <v>0</v>
      </c>
      <c r="E2429">
        <f t="shared" si="336"/>
        <v>1</v>
      </c>
      <c r="F2429">
        <f t="shared" si="337"/>
        <v>0</v>
      </c>
      <c r="G2429">
        <f t="shared" si="338"/>
        <v>0</v>
      </c>
      <c r="H2429">
        <f t="shared" si="339"/>
        <v>0</v>
      </c>
      <c r="I2429">
        <f t="shared" si="340"/>
        <v>0</v>
      </c>
      <c r="J2429">
        <f t="shared" si="341"/>
        <v>0</v>
      </c>
    </row>
    <row r="2430" spans="1:10" x14ac:dyDescent="0.3">
      <c r="A2430" s="2">
        <v>397</v>
      </c>
      <c r="B2430">
        <f t="shared" si="334"/>
        <v>0</v>
      </c>
      <c r="C2430">
        <f t="shared" si="335"/>
        <v>0</v>
      </c>
      <c r="D2430">
        <f t="shared" si="333"/>
        <v>0</v>
      </c>
      <c r="E2430">
        <f t="shared" si="336"/>
        <v>1</v>
      </c>
      <c r="F2430">
        <f t="shared" si="337"/>
        <v>0</v>
      </c>
      <c r="G2430">
        <f t="shared" si="338"/>
        <v>0</v>
      </c>
      <c r="H2430">
        <f t="shared" si="339"/>
        <v>0</v>
      </c>
      <c r="I2430">
        <f t="shared" si="340"/>
        <v>0</v>
      </c>
      <c r="J2430">
        <f t="shared" si="341"/>
        <v>0</v>
      </c>
    </row>
    <row r="2431" spans="1:10" x14ac:dyDescent="0.3">
      <c r="A2431" s="2">
        <v>397</v>
      </c>
      <c r="B2431">
        <f t="shared" si="334"/>
        <v>0</v>
      </c>
      <c r="C2431">
        <f t="shared" si="335"/>
        <v>0</v>
      </c>
      <c r="D2431">
        <f t="shared" si="333"/>
        <v>0</v>
      </c>
      <c r="E2431">
        <f t="shared" si="336"/>
        <v>1</v>
      </c>
      <c r="F2431">
        <f t="shared" si="337"/>
        <v>0</v>
      </c>
      <c r="G2431">
        <f t="shared" si="338"/>
        <v>0</v>
      </c>
      <c r="H2431">
        <f t="shared" si="339"/>
        <v>0</v>
      </c>
      <c r="I2431">
        <f t="shared" si="340"/>
        <v>0</v>
      </c>
      <c r="J2431">
        <f t="shared" si="341"/>
        <v>0</v>
      </c>
    </row>
    <row r="2432" spans="1:10" x14ac:dyDescent="0.3">
      <c r="A2432" s="2">
        <v>398</v>
      </c>
      <c r="B2432">
        <f t="shared" si="334"/>
        <v>0</v>
      </c>
      <c r="C2432">
        <f t="shared" si="335"/>
        <v>0</v>
      </c>
      <c r="D2432">
        <f t="shared" si="333"/>
        <v>0</v>
      </c>
      <c r="E2432">
        <f t="shared" si="336"/>
        <v>1</v>
      </c>
      <c r="F2432">
        <f t="shared" si="337"/>
        <v>0</v>
      </c>
      <c r="G2432">
        <f t="shared" si="338"/>
        <v>0</v>
      </c>
      <c r="H2432">
        <f t="shared" si="339"/>
        <v>0</v>
      </c>
      <c r="I2432">
        <f t="shared" si="340"/>
        <v>0</v>
      </c>
      <c r="J2432">
        <f t="shared" si="341"/>
        <v>0</v>
      </c>
    </row>
    <row r="2433" spans="1:10" x14ac:dyDescent="0.3">
      <c r="A2433" s="2">
        <v>398</v>
      </c>
      <c r="B2433">
        <f t="shared" si="334"/>
        <v>0</v>
      </c>
      <c r="C2433">
        <f t="shared" si="335"/>
        <v>0</v>
      </c>
      <c r="D2433">
        <f t="shared" ref="D2433:D2496" si="342" xml:space="preserve"> IF(AND(100&lt;A2433, A2433&lt;301), 1, 0)</f>
        <v>0</v>
      </c>
      <c r="E2433">
        <f t="shared" si="336"/>
        <v>1</v>
      </c>
      <c r="F2433">
        <f t="shared" si="337"/>
        <v>0</v>
      </c>
      <c r="G2433">
        <f t="shared" si="338"/>
        <v>0</v>
      </c>
      <c r="H2433">
        <f t="shared" si="339"/>
        <v>0</v>
      </c>
      <c r="I2433">
        <f t="shared" si="340"/>
        <v>0</v>
      </c>
      <c r="J2433">
        <f t="shared" si="341"/>
        <v>0</v>
      </c>
    </row>
    <row r="2434" spans="1:10" x14ac:dyDescent="0.3">
      <c r="A2434" s="2">
        <v>398</v>
      </c>
      <c r="B2434">
        <f t="shared" ref="B2434:B2497" si="343" xml:space="preserve"> IF(A2434&lt;51, 1, 0)</f>
        <v>0</v>
      </c>
      <c r="C2434">
        <f t="shared" ref="C2434:C2497" si="344" xml:space="preserve"> IF(AND(50&lt;A2434, A2434&lt;101), 1, 0)</f>
        <v>0</v>
      </c>
      <c r="D2434">
        <f t="shared" si="342"/>
        <v>0</v>
      </c>
      <c r="E2434">
        <f t="shared" ref="E2434:E2497" si="345" xml:space="preserve"> IF(AND(300&lt;A2434, A2434&lt;501), 1, 0)</f>
        <v>1</v>
      </c>
      <c r="F2434">
        <f t="shared" ref="F2434:F2497" si="346" xml:space="preserve"> IF(AND(500&lt;A2434, A2434&lt;701), 1, 0)</f>
        <v>0</v>
      </c>
      <c r="G2434">
        <f t="shared" ref="G2434:G2497" si="347" xml:space="preserve"> IF(AND(700&lt;A2434, A2434&lt;901), 1, 0)</f>
        <v>0</v>
      </c>
      <c r="H2434">
        <f t="shared" ref="H2434:H2497" si="348" xml:space="preserve"> IF(AND(900&lt;A2434, A2434&lt;1101), 1, 0)</f>
        <v>0</v>
      </c>
      <c r="I2434">
        <f t="shared" ref="I2434:I2497" si="349" xml:space="preserve"> IF(AND(1100&lt;A2434, A2434&lt;2000), 1, 0)</f>
        <v>0</v>
      </c>
      <c r="J2434">
        <f t="shared" ref="J2434:J2497" si="350" xml:space="preserve"> IF(AND(2000&lt;A2434, A2434&lt;4000), 1, 0)</f>
        <v>0</v>
      </c>
    </row>
    <row r="2435" spans="1:10" x14ac:dyDescent="0.3">
      <c r="A2435" s="2">
        <v>398</v>
      </c>
      <c r="B2435">
        <f t="shared" si="343"/>
        <v>0</v>
      </c>
      <c r="C2435">
        <f t="shared" si="344"/>
        <v>0</v>
      </c>
      <c r="D2435">
        <f t="shared" si="342"/>
        <v>0</v>
      </c>
      <c r="E2435">
        <f t="shared" si="345"/>
        <v>1</v>
      </c>
      <c r="F2435">
        <f t="shared" si="346"/>
        <v>0</v>
      </c>
      <c r="G2435">
        <f t="shared" si="347"/>
        <v>0</v>
      </c>
      <c r="H2435">
        <f t="shared" si="348"/>
        <v>0</v>
      </c>
      <c r="I2435">
        <f t="shared" si="349"/>
        <v>0</v>
      </c>
      <c r="J2435">
        <f t="shared" si="350"/>
        <v>0</v>
      </c>
    </row>
    <row r="2436" spans="1:10" x14ac:dyDescent="0.3">
      <c r="A2436" s="2">
        <v>399</v>
      </c>
      <c r="B2436">
        <f t="shared" si="343"/>
        <v>0</v>
      </c>
      <c r="C2436">
        <f t="shared" si="344"/>
        <v>0</v>
      </c>
      <c r="D2436">
        <f t="shared" si="342"/>
        <v>0</v>
      </c>
      <c r="E2436">
        <f t="shared" si="345"/>
        <v>1</v>
      </c>
      <c r="F2436">
        <f t="shared" si="346"/>
        <v>0</v>
      </c>
      <c r="G2436">
        <f t="shared" si="347"/>
        <v>0</v>
      </c>
      <c r="H2436">
        <f t="shared" si="348"/>
        <v>0</v>
      </c>
      <c r="I2436">
        <f t="shared" si="349"/>
        <v>0</v>
      </c>
      <c r="J2436">
        <f t="shared" si="350"/>
        <v>0</v>
      </c>
    </row>
    <row r="2437" spans="1:10" x14ac:dyDescent="0.3">
      <c r="A2437" s="2">
        <v>399</v>
      </c>
      <c r="B2437">
        <f t="shared" si="343"/>
        <v>0</v>
      </c>
      <c r="C2437">
        <f t="shared" si="344"/>
        <v>0</v>
      </c>
      <c r="D2437">
        <f t="shared" si="342"/>
        <v>0</v>
      </c>
      <c r="E2437">
        <f t="shared" si="345"/>
        <v>1</v>
      </c>
      <c r="F2437">
        <f t="shared" si="346"/>
        <v>0</v>
      </c>
      <c r="G2437">
        <f t="shared" si="347"/>
        <v>0</v>
      </c>
      <c r="H2437">
        <f t="shared" si="348"/>
        <v>0</v>
      </c>
      <c r="I2437">
        <f t="shared" si="349"/>
        <v>0</v>
      </c>
      <c r="J2437">
        <f t="shared" si="350"/>
        <v>0</v>
      </c>
    </row>
    <row r="2438" spans="1:10" x14ac:dyDescent="0.3">
      <c r="A2438" s="2">
        <v>399</v>
      </c>
      <c r="B2438">
        <f t="shared" si="343"/>
        <v>0</v>
      </c>
      <c r="C2438">
        <f t="shared" si="344"/>
        <v>0</v>
      </c>
      <c r="D2438">
        <f t="shared" si="342"/>
        <v>0</v>
      </c>
      <c r="E2438">
        <f t="shared" si="345"/>
        <v>1</v>
      </c>
      <c r="F2438">
        <f t="shared" si="346"/>
        <v>0</v>
      </c>
      <c r="G2438">
        <f t="shared" si="347"/>
        <v>0</v>
      </c>
      <c r="H2438">
        <f t="shared" si="348"/>
        <v>0</v>
      </c>
      <c r="I2438">
        <f t="shared" si="349"/>
        <v>0</v>
      </c>
      <c r="J2438">
        <f t="shared" si="350"/>
        <v>0</v>
      </c>
    </row>
    <row r="2439" spans="1:10" x14ac:dyDescent="0.3">
      <c r="A2439" s="2">
        <v>399</v>
      </c>
      <c r="B2439">
        <f t="shared" si="343"/>
        <v>0</v>
      </c>
      <c r="C2439">
        <f t="shared" si="344"/>
        <v>0</v>
      </c>
      <c r="D2439">
        <f t="shared" si="342"/>
        <v>0</v>
      </c>
      <c r="E2439">
        <f t="shared" si="345"/>
        <v>1</v>
      </c>
      <c r="F2439">
        <f t="shared" si="346"/>
        <v>0</v>
      </c>
      <c r="G2439">
        <f t="shared" si="347"/>
        <v>0</v>
      </c>
      <c r="H2439">
        <f t="shared" si="348"/>
        <v>0</v>
      </c>
      <c r="I2439">
        <f t="shared" si="349"/>
        <v>0</v>
      </c>
      <c r="J2439">
        <f t="shared" si="350"/>
        <v>0</v>
      </c>
    </row>
    <row r="2440" spans="1:10" x14ac:dyDescent="0.3">
      <c r="A2440" s="2">
        <v>400</v>
      </c>
      <c r="B2440">
        <f t="shared" si="343"/>
        <v>0</v>
      </c>
      <c r="C2440">
        <f t="shared" si="344"/>
        <v>0</v>
      </c>
      <c r="D2440">
        <f t="shared" si="342"/>
        <v>0</v>
      </c>
      <c r="E2440">
        <f t="shared" si="345"/>
        <v>1</v>
      </c>
      <c r="F2440">
        <f t="shared" si="346"/>
        <v>0</v>
      </c>
      <c r="G2440">
        <f t="shared" si="347"/>
        <v>0</v>
      </c>
      <c r="H2440">
        <f t="shared" si="348"/>
        <v>0</v>
      </c>
      <c r="I2440">
        <f t="shared" si="349"/>
        <v>0</v>
      </c>
      <c r="J2440">
        <f t="shared" si="350"/>
        <v>0</v>
      </c>
    </row>
    <row r="2441" spans="1:10" x14ac:dyDescent="0.3">
      <c r="A2441" s="2">
        <v>400</v>
      </c>
      <c r="B2441">
        <f t="shared" si="343"/>
        <v>0</v>
      </c>
      <c r="C2441">
        <f t="shared" si="344"/>
        <v>0</v>
      </c>
      <c r="D2441">
        <f t="shared" si="342"/>
        <v>0</v>
      </c>
      <c r="E2441">
        <f t="shared" si="345"/>
        <v>1</v>
      </c>
      <c r="F2441">
        <f t="shared" si="346"/>
        <v>0</v>
      </c>
      <c r="G2441">
        <f t="shared" si="347"/>
        <v>0</v>
      </c>
      <c r="H2441">
        <f t="shared" si="348"/>
        <v>0</v>
      </c>
      <c r="I2441">
        <f t="shared" si="349"/>
        <v>0</v>
      </c>
      <c r="J2441">
        <f t="shared" si="350"/>
        <v>0</v>
      </c>
    </row>
    <row r="2442" spans="1:10" x14ac:dyDescent="0.3">
      <c r="A2442" s="2">
        <v>400</v>
      </c>
      <c r="B2442">
        <f t="shared" si="343"/>
        <v>0</v>
      </c>
      <c r="C2442">
        <f t="shared" si="344"/>
        <v>0</v>
      </c>
      <c r="D2442">
        <f t="shared" si="342"/>
        <v>0</v>
      </c>
      <c r="E2442">
        <f t="shared" si="345"/>
        <v>1</v>
      </c>
      <c r="F2442">
        <f t="shared" si="346"/>
        <v>0</v>
      </c>
      <c r="G2442">
        <f t="shared" si="347"/>
        <v>0</v>
      </c>
      <c r="H2442">
        <f t="shared" si="348"/>
        <v>0</v>
      </c>
      <c r="I2442">
        <f t="shared" si="349"/>
        <v>0</v>
      </c>
      <c r="J2442">
        <f t="shared" si="350"/>
        <v>0</v>
      </c>
    </row>
    <row r="2443" spans="1:10" x14ac:dyDescent="0.3">
      <c r="A2443" s="2">
        <v>400</v>
      </c>
      <c r="B2443">
        <f t="shared" si="343"/>
        <v>0</v>
      </c>
      <c r="C2443">
        <f t="shared" si="344"/>
        <v>0</v>
      </c>
      <c r="D2443">
        <f t="shared" si="342"/>
        <v>0</v>
      </c>
      <c r="E2443">
        <f t="shared" si="345"/>
        <v>1</v>
      </c>
      <c r="F2443">
        <f t="shared" si="346"/>
        <v>0</v>
      </c>
      <c r="G2443">
        <f t="shared" si="347"/>
        <v>0</v>
      </c>
      <c r="H2443">
        <f t="shared" si="348"/>
        <v>0</v>
      </c>
      <c r="I2443">
        <f t="shared" si="349"/>
        <v>0</v>
      </c>
      <c r="J2443">
        <f t="shared" si="350"/>
        <v>0</v>
      </c>
    </row>
    <row r="2444" spans="1:10" x14ac:dyDescent="0.3">
      <c r="A2444" s="2">
        <v>401</v>
      </c>
      <c r="B2444">
        <f t="shared" si="343"/>
        <v>0</v>
      </c>
      <c r="C2444">
        <f t="shared" si="344"/>
        <v>0</v>
      </c>
      <c r="D2444">
        <f t="shared" si="342"/>
        <v>0</v>
      </c>
      <c r="E2444">
        <f t="shared" si="345"/>
        <v>1</v>
      </c>
      <c r="F2444">
        <f t="shared" si="346"/>
        <v>0</v>
      </c>
      <c r="G2444">
        <f t="shared" si="347"/>
        <v>0</v>
      </c>
      <c r="H2444">
        <f t="shared" si="348"/>
        <v>0</v>
      </c>
      <c r="I2444">
        <f t="shared" si="349"/>
        <v>0</v>
      </c>
      <c r="J2444">
        <f t="shared" si="350"/>
        <v>0</v>
      </c>
    </row>
    <row r="2445" spans="1:10" x14ac:dyDescent="0.3">
      <c r="A2445" s="2">
        <v>402</v>
      </c>
      <c r="B2445">
        <f t="shared" si="343"/>
        <v>0</v>
      </c>
      <c r="C2445">
        <f t="shared" si="344"/>
        <v>0</v>
      </c>
      <c r="D2445">
        <f t="shared" si="342"/>
        <v>0</v>
      </c>
      <c r="E2445">
        <f t="shared" si="345"/>
        <v>1</v>
      </c>
      <c r="F2445">
        <f t="shared" si="346"/>
        <v>0</v>
      </c>
      <c r="G2445">
        <f t="shared" si="347"/>
        <v>0</v>
      </c>
      <c r="H2445">
        <f t="shared" si="348"/>
        <v>0</v>
      </c>
      <c r="I2445">
        <f t="shared" si="349"/>
        <v>0</v>
      </c>
      <c r="J2445">
        <f t="shared" si="350"/>
        <v>0</v>
      </c>
    </row>
    <row r="2446" spans="1:10" x14ac:dyDescent="0.3">
      <c r="A2446" s="2">
        <v>402</v>
      </c>
      <c r="B2446">
        <f t="shared" si="343"/>
        <v>0</v>
      </c>
      <c r="C2446">
        <f t="shared" si="344"/>
        <v>0</v>
      </c>
      <c r="D2446">
        <f t="shared" si="342"/>
        <v>0</v>
      </c>
      <c r="E2446">
        <f t="shared" si="345"/>
        <v>1</v>
      </c>
      <c r="F2446">
        <f t="shared" si="346"/>
        <v>0</v>
      </c>
      <c r="G2446">
        <f t="shared" si="347"/>
        <v>0</v>
      </c>
      <c r="H2446">
        <f t="shared" si="348"/>
        <v>0</v>
      </c>
      <c r="I2446">
        <f t="shared" si="349"/>
        <v>0</v>
      </c>
      <c r="J2446">
        <f t="shared" si="350"/>
        <v>0</v>
      </c>
    </row>
    <row r="2447" spans="1:10" x14ac:dyDescent="0.3">
      <c r="A2447" s="2">
        <v>402</v>
      </c>
      <c r="B2447">
        <f t="shared" si="343"/>
        <v>0</v>
      </c>
      <c r="C2447">
        <f t="shared" si="344"/>
        <v>0</v>
      </c>
      <c r="D2447">
        <f t="shared" si="342"/>
        <v>0</v>
      </c>
      <c r="E2447">
        <f t="shared" si="345"/>
        <v>1</v>
      </c>
      <c r="F2447">
        <f t="shared" si="346"/>
        <v>0</v>
      </c>
      <c r="G2447">
        <f t="shared" si="347"/>
        <v>0</v>
      </c>
      <c r="H2447">
        <f t="shared" si="348"/>
        <v>0</v>
      </c>
      <c r="I2447">
        <f t="shared" si="349"/>
        <v>0</v>
      </c>
      <c r="J2447">
        <f t="shared" si="350"/>
        <v>0</v>
      </c>
    </row>
    <row r="2448" spans="1:10" x14ac:dyDescent="0.3">
      <c r="A2448" s="2">
        <v>402</v>
      </c>
      <c r="B2448">
        <f t="shared" si="343"/>
        <v>0</v>
      </c>
      <c r="C2448">
        <f t="shared" si="344"/>
        <v>0</v>
      </c>
      <c r="D2448">
        <f t="shared" si="342"/>
        <v>0</v>
      </c>
      <c r="E2448">
        <f t="shared" si="345"/>
        <v>1</v>
      </c>
      <c r="F2448">
        <f t="shared" si="346"/>
        <v>0</v>
      </c>
      <c r="G2448">
        <f t="shared" si="347"/>
        <v>0</v>
      </c>
      <c r="H2448">
        <f t="shared" si="348"/>
        <v>0</v>
      </c>
      <c r="I2448">
        <f t="shared" si="349"/>
        <v>0</v>
      </c>
      <c r="J2448">
        <f t="shared" si="350"/>
        <v>0</v>
      </c>
    </row>
    <row r="2449" spans="1:10" x14ac:dyDescent="0.3">
      <c r="A2449" s="2">
        <v>403</v>
      </c>
      <c r="B2449">
        <f t="shared" si="343"/>
        <v>0</v>
      </c>
      <c r="C2449">
        <f t="shared" si="344"/>
        <v>0</v>
      </c>
      <c r="D2449">
        <f t="shared" si="342"/>
        <v>0</v>
      </c>
      <c r="E2449">
        <f t="shared" si="345"/>
        <v>1</v>
      </c>
      <c r="F2449">
        <f t="shared" si="346"/>
        <v>0</v>
      </c>
      <c r="G2449">
        <f t="shared" si="347"/>
        <v>0</v>
      </c>
      <c r="H2449">
        <f t="shared" si="348"/>
        <v>0</v>
      </c>
      <c r="I2449">
        <f t="shared" si="349"/>
        <v>0</v>
      </c>
      <c r="J2449">
        <f t="shared" si="350"/>
        <v>0</v>
      </c>
    </row>
    <row r="2450" spans="1:10" x14ac:dyDescent="0.3">
      <c r="A2450" s="2">
        <v>403</v>
      </c>
      <c r="B2450">
        <f t="shared" si="343"/>
        <v>0</v>
      </c>
      <c r="C2450">
        <f t="shared" si="344"/>
        <v>0</v>
      </c>
      <c r="D2450">
        <f t="shared" si="342"/>
        <v>0</v>
      </c>
      <c r="E2450">
        <f t="shared" si="345"/>
        <v>1</v>
      </c>
      <c r="F2450">
        <f t="shared" si="346"/>
        <v>0</v>
      </c>
      <c r="G2450">
        <f t="shared" si="347"/>
        <v>0</v>
      </c>
      <c r="H2450">
        <f t="shared" si="348"/>
        <v>0</v>
      </c>
      <c r="I2450">
        <f t="shared" si="349"/>
        <v>0</v>
      </c>
      <c r="J2450">
        <f t="shared" si="350"/>
        <v>0</v>
      </c>
    </row>
    <row r="2451" spans="1:10" x14ac:dyDescent="0.3">
      <c r="A2451" s="2">
        <v>403</v>
      </c>
      <c r="B2451">
        <f t="shared" si="343"/>
        <v>0</v>
      </c>
      <c r="C2451">
        <f t="shared" si="344"/>
        <v>0</v>
      </c>
      <c r="D2451">
        <f t="shared" si="342"/>
        <v>0</v>
      </c>
      <c r="E2451">
        <f t="shared" si="345"/>
        <v>1</v>
      </c>
      <c r="F2451">
        <f t="shared" si="346"/>
        <v>0</v>
      </c>
      <c r="G2451">
        <f t="shared" si="347"/>
        <v>0</v>
      </c>
      <c r="H2451">
        <f t="shared" si="348"/>
        <v>0</v>
      </c>
      <c r="I2451">
        <f t="shared" si="349"/>
        <v>0</v>
      </c>
      <c r="J2451">
        <f t="shared" si="350"/>
        <v>0</v>
      </c>
    </row>
    <row r="2452" spans="1:10" x14ac:dyDescent="0.3">
      <c r="A2452" s="2">
        <v>403</v>
      </c>
      <c r="B2452">
        <f t="shared" si="343"/>
        <v>0</v>
      </c>
      <c r="C2452">
        <f t="shared" si="344"/>
        <v>0</v>
      </c>
      <c r="D2452">
        <f t="shared" si="342"/>
        <v>0</v>
      </c>
      <c r="E2452">
        <f t="shared" si="345"/>
        <v>1</v>
      </c>
      <c r="F2452">
        <f t="shared" si="346"/>
        <v>0</v>
      </c>
      <c r="G2452">
        <f t="shared" si="347"/>
        <v>0</v>
      </c>
      <c r="H2452">
        <f t="shared" si="348"/>
        <v>0</v>
      </c>
      <c r="I2452">
        <f t="shared" si="349"/>
        <v>0</v>
      </c>
      <c r="J2452">
        <f t="shared" si="350"/>
        <v>0</v>
      </c>
    </row>
    <row r="2453" spans="1:10" x14ac:dyDescent="0.3">
      <c r="A2453" s="2">
        <v>403</v>
      </c>
      <c r="B2453">
        <f t="shared" si="343"/>
        <v>0</v>
      </c>
      <c r="C2453">
        <f t="shared" si="344"/>
        <v>0</v>
      </c>
      <c r="D2453">
        <f t="shared" si="342"/>
        <v>0</v>
      </c>
      <c r="E2453">
        <f t="shared" si="345"/>
        <v>1</v>
      </c>
      <c r="F2453">
        <f t="shared" si="346"/>
        <v>0</v>
      </c>
      <c r="G2453">
        <f t="shared" si="347"/>
        <v>0</v>
      </c>
      <c r="H2453">
        <f t="shared" si="348"/>
        <v>0</v>
      </c>
      <c r="I2453">
        <f t="shared" si="349"/>
        <v>0</v>
      </c>
      <c r="J2453">
        <f t="shared" si="350"/>
        <v>0</v>
      </c>
    </row>
    <row r="2454" spans="1:10" x14ac:dyDescent="0.3">
      <c r="A2454" s="2">
        <v>403</v>
      </c>
      <c r="B2454">
        <f t="shared" si="343"/>
        <v>0</v>
      </c>
      <c r="C2454">
        <f t="shared" si="344"/>
        <v>0</v>
      </c>
      <c r="D2454">
        <f t="shared" si="342"/>
        <v>0</v>
      </c>
      <c r="E2454">
        <f t="shared" si="345"/>
        <v>1</v>
      </c>
      <c r="F2454">
        <f t="shared" si="346"/>
        <v>0</v>
      </c>
      <c r="G2454">
        <f t="shared" si="347"/>
        <v>0</v>
      </c>
      <c r="H2454">
        <f t="shared" si="348"/>
        <v>0</v>
      </c>
      <c r="I2454">
        <f t="shared" si="349"/>
        <v>0</v>
      </c>
      <c r="J2454">
        <f t="shared" si="350"/>
        <v>0</v>
      </c>
    </row>
    <row r="2455" spans="1:10" x14ac:dyDescent="0.3">
      <c r="A2455" s="2">
        <v>404</v>
      </c>
      <c r="B2455">
        <f t="shared" si="343"/>
        <v>0</v>
      </c>
      <c r="C2455">
        <f t="shared" si="344"/>
        <v>0</v>
      </c>
      <c r="D2455">
        <f t="shared" si="342"/>
        <v>0</v>
      </c>
      <c r="E2455">
        <f t="shared" si="345"/>
        <v>1</v>
      </c>
      <c r="F2455">
        <f t="shared" si="346"/>
        <v>0</v>
      </c>
      <c r="G2455">
        <f t="shared" si="347"/>
        <v>0</v>
      </c>
      <c r="H2455">
        <f t="shared" si="348"/>
        <v>0</v>
      </c>
      <c r="I2455">
        <f t="shared" si="349"/>
        <v>0</v>
      </c>
      <c r="J2455">
        <f t="shared" si="350"/>
        <v>0</v>
      </c>
    </row>
    <row r="2456" spans="1:10" x14ac:dyDescent="0.3">
      <c r="A2456" s="2">
        <v>404</v>
      </c>
      <c r="B2456">
        <f t="shared" si="343"/>
        <v>0</v>
      </c>
      <c r="C2456">
        <f t="shared" si="344"/>
        <v>0</v>
      </c>
      <c r="D2456">
        <f t="shared" si="342"/>
        <v>0</v>
      </c>
      <c r="E2456">
        <f t="shared" si="345"/>
        <v>1</v>
      </c>
      <c r="F2456">
        <f t="shared" si="346"/>
        <v>0</v>
      </c>
      <c r="G2456">
        <f t="shared" si="347"/>
        <v>0</v>
      </c>
      <c r="H2456">
        <f t="shared" si="348"/>
        <v>0</v>
      </c>
      <c r="I2456">
        <f t="shared" si="349"/>
        <v>0</v>
      </c>
      <c r="J2456">
        <f t="shared" si="350"/>
        <v>0</v>
      </c>
    </row>
    <row r="2457" spans="1:10" x14ac:dyDescent="0.3">
      <c r="A2457" s="2">
        <v>404</v>
      </c>
      <c r="B2457">
        <f t="shared" si="343"/>
        <v>0</v>
      </c>
      <c r="C2457">
        <f t="shared" si="344"/>
        <v>0</v>
      </c>
      <c r="D2457">
        <f t="shared" si="342"/>
        <v>0</v>
      </c>
      <c r="E2457">
        <f t="shared" si="345"/>
        <v>1</v>
      </c>
      <c r="F2457">
        <f t="shared" si="346"/>
        <v>0</v>
      </c>
      <c r="G2457">
        <f t="shared" si="347"/>
        <v>0</v>
      </c>
      <c r="H2457">
        <f t="shared" si="348"/>
        <v>0</v>
      </c>
      <c r="I2457">
        <f t="shared" si="349"/>
        <v>0</v>
      </c>
      <c r="J2457">
        <f t="shared" si="350"/>
        <v>0</v>
      </c>
    </row>
    <row r="2458" spans="1:10" x14ac:dyDescent="0.3">
      <c r="A2458" s="2">
        <v>404</v>
      </c>
      <c r="B2458">
        <f t="shared" si="343"/>
        <v>0</v>
      </c>
      <c r="C2458">
        <f t="shared" si="344"/>
        <v>0</v>
      </c>
      <c r="D2458">
        <f t="shared" si="342"/>
        <v>0</v>
      </c>
      <c r="E2458">
        <f t="shared" si="345"/>
        <v>1</v>
      </c>
      <c r="F2458">
        <f t="shared" si="346"/>
        <v>0</v>
      </c>
      <c r="G2458">
        <f t="shared" si="347"/>
        <v>0</v>
      </c>
      <c r="H2458">
        <f t="shared" si="348"/>
        <v>0</v>
      </c>
      <c r="I2458">
        <f t="shared" si="349"/>
        <v>0</v>
      </c>
      <c r="J2458">
        <f t="shared" si="350"/>
        <v>0</v>
      </c>
    </row>
    <row r="2459" spans="1:10" x14ac:dyDescent="0.3">
      <c r="A2459" s="2">
        <v>405</v>
      </c>
      <c r="B2459">
        <f t="shared" si="343"/>
        <v>0</v>
      </c>
      <c r="C2459">
        <f t="shared" si="344"/>
        <v>0</v>
      </c>
      <c r="D2459">
        <f t="shared" si="342"/>
        <v>0</v>
      </c>
      <c r="E2459">
        <f t="shared" si="345"/>
        <v>1</v>
      </c>
      <c r="F2459">
        <f t="shared" si="346"/>
        <v>0</v>
      </c>
      <c r="G2459">
        <f t="shared" si="347"/>
        <v>0</v>
      </c>
      <c r="H2459">
        <f t="shared" si="348"/>
        <v>0</v>
      </c>
      <c r="I2459">
        <f t="shared" si="349"/>
        <v>0</v>
      </c>
      <c r="J2459">
        <f t="shared" si="350"/>
        <v>0</v>
      </c>
    </row>
    <row r="2460" spans="1:10" x14ac:dyDescent="0.3">
      <c r="A2460" s="2">
        <v>406</v>
      </c>
      <c r="B2460">
        <f t="shared" si="343"/>
        <v>0</v>
      </c>
      <c r="C2460">
        <f t="shared" si="344"/>
        <v>0</v>
      </c>
      <c r="D2460">
        <f t="shared" si="342"/>
        <v>0</v>
      </c>
      <c r="E2460">
        <f t="shared" si="345"/>
        <v>1</v>
      </c>
      <c r="F2460">
        <f t="shared" si="346"/>
        <v>0</v>
      </c>
      <c r="G2460">
        <f t="shared" si="347"/>
        <v>0</v>
      </c>
      <c r="H2460">
        <f t="shared" si="348"/>
        <v>0</v>
      </c>
      <c r="I2460">
        <f t="shared" si="349"/>
        <v>0</v>
      </c>
      <c r="J2460">
        <f t="shared" si="350"/>
        <v>0</v>
      </c>
    </row>
    <row r="2461" spans="1:10" x14ac:dyDescent="0.3">
      <c r="A2461" s="2">
        <v>406</v>
      </c>
      <c r="B2461">
        <f t="shared" si="343"/>
        <v>0</v>
      </c>
      <c r="C2461">
        <f t="shared" si="344"/>
        <v>0</v>
      </c>
      <c r="D2461">
        <f t="shared" si="342"/>
        <v>0</v>
      </c>
      <c r="E2461">
        <f t="shared" si="345"/>
        <v>1</v>
      </c>
      <c r="F2461">
        <f t="shared" si="346"/>
        <v>0</v>
      </c>
      <c r="G2461">
        <f t="shared" si="347"/>
        <v>0</v>
      </c>
      <c r="H2461">
        <f t="shared" si="348"/>
        <v>0</v>
      </c>
      <c r="I2461">
        <f t="shared" si="349"/>
        <v>0</v>
      </c>
      <c r="J2461">
        <f t="shared" si="350"/>
        <v>0</v>
      </c>
    </row>
    <row r="2462" spans="1:10" x14ac:dyDescent="0.3">
      <c r="A2462" s="2">
        <v>407</v>
      </c>
      <c r="B2462">
        <f t="shared" si="343"/>
        <v>0</v>
      </c>
      <c r="C2462">
        <f t="shared" si="344"/>
        <v>0</v>
      </c>
      <c r="D2462">
        <f t="shared" si="342"/>
        <v>0</v>
      </c>
      <c r="E2462">
        <f t="shared" si="345"/>
        <v>1</v>
      </c>
      <c r="F2462">
        <f t="shared" si="346"/>
        <v>0</v>
      </c>
      <c r="G2462">
        <f t="shared" si="347"/>
        <v>0</v>
      </c>
      <c r="H2462">
        <f t="shared" si="348"/>
        <v>0</v>
      </c>
      <c r="I2462">
        <f t="shared" si="349"/>
        <v>0</v>
      </c>
      <c r="J2462">
        <f t="shared" si="350"/>
        <v>0</v>
      </c>
    </row>
    <row r="2463" spans="1:10" x14ac:dyDescent="0.3">
      <c r="A2463" s="2">
        <v>407</v>
      </c>
      <c r="B2463">
        <f t="shared" si="343"/>
        <v>0</v>
      </c>
      <c r="C2463">
        <f t="shared" si="344"/>
        <v>0</v>
      </c>
      <c r="D2463">
        <f t="shared" si="342"/>
        <v>0</v>
      </c>
      <c r="E2463">
        <f t="shared" si="345"/>
        <v>1</v>
      </c>
      <c r="F2463">
        <f t="shared" si="346"/>
        <v>0</v>
      </c>
      <c r="G2463">
        <f t="shared" si="347"/>
        <v>0</v>
      </c>
      <c r="H2463">
        <f t="shared" si="348"/>
        <v>0</v>
      </c>
      <c r="I2463">
        <f t="shared" si="349"/>
        <v>0</v>
      </c>
      <c r="J2463">
        <f t="shared" si="350"/>
        <v>0</v>
      </c>
    </row>
    <row r="2464" spans="1:10" x14ac:dyDescent="0.3">
      <c r="A2464" s="2">
        <v>407</v>
      </c>
      <c r="B2464">
        <f t="shared" si="343"/>
        <v>0</v>
      </c>
      <c r="C2464">
        <f t="shared" si="344"/>
        <v>0</v>
      </c>
      <c r="D2464">
        <f t="shared" si="342"/>
        <v>0</v>
      </c>
      <c r="E2464">
        <f t="shared" si="345"/>
        <v>1</v>
      </c>
      <c r="F2464">
        <f t="shared" si="346"/>
        <v>0</v>
      </c>
      <c r="G2464">
        <f t="shared" si="347"/>
        <v>0</v>
      </c>
      <c r="H2464">
        <f t="shared" si="348"/>
        <v>0</v>
      </c>
      <c r="I2464">
        <f t="shared" si="349"/>
        <v>0</v>
      </c>
      <c r="J2464">
        <f t="shared" si="350"/>
        <v>0</v>
      </c>
    </row>
    <row r="2465" spans="1:10" x14ac:dyDescent="0.3">
      <c r="A2465" s="2">
        <v>408</v>
      </c>
      <c r="B2465">
        <f t="shared" si="343"/>
        <v>0</v>
      </c>
      <c r="C2465">
        <f t="shared" si="344"/>
        <v>0</v>
      </c>
      <c r="D2465">
        <f t="shared" si="342"/>
        <v>0</v>
      </c>
      <c r="E2465">
        <f t="shared" si="345"/>
        <v>1</v>
      </c>
      <c r="F2465">
        <f t="shared" si="346"/>
        <v>0</v>
      </c>
      <c r="G2465">
        <f t="shared" si="347"/>
        <v>0</v>
      </c>
      <c r="H2465">
        <f t="shared" si="348"/>
        <v>0</v>
      </c>
      <c r="I2465">
        <f t="shared" si="349"/>
        <v>0</v>
      </c>
      <c r="J2465">
        <f t="shared" si="350"/>
        <v>0</v>
      </c>
    </row>
    <row r="2466" spans="1:10" x14ac:dyDescent="0.3">
      <c r="A2466" s="2">
        <v>408</v>
      </c>
      <c r="B2466">
        <f t="shared" si="343"/>
        <v>0</v>
      </c>
      <c r="C2466">
        <f t="shared" si="344"/>
        <v>0</v>
      </c>
      <c r="D2466">
        <f t="shared" si="342"/>
        <v>0</v>
      </c>
      <c r="E2466">
        <f t="shared" si="345"/>
        <v>1</v>
      </c>
      <c r="F2466">
        <f t="shared" si="346"/>
        <v>0</v>
      </c>
      <c r="G2466">
        <f t="shared" si="347"/>
        <v>0</v>
      </c>
      <c r="H2466">
        <f t="shared" si="348"/>
        <v>0</v>
      </c>
      <c r="I2466">
        <f t="shared" si="349"/>
        <v>0</v>
      </c>
      <c r="J2466">
        <f t="shared" si="350"/>
        <v>0</v>
      </c>
    </row>
    <row r="2467" spans="1:10" x14ac:dyDescent="0.3">
      <c r="A2467" s="2">
        <v>408</v>
      </c>
      <c r="B2467">
        <f t="shared" si="343"/>
        <v>0</v>
      </c>
      <c r="C2467">
        <f t="shared" si="344"/>
        <v>0</v>
      </c>
      <c r="D2467">
        <f t="shared" si="342"/>
        <v>0</v>
      </c>
      <c r="E2467">
        <f t="shared" si="345"/>
        <v>1</v>
      </c>
      <c r="F2467">
        <f t="shared" si="346"/>
        <v>0</v>
      </c>
      <c r="G2467">
        <f t="shared" si="347"/>
        <v>0</v>
      </c>
      <c r="H2467">
        <f t="shared" si="348"/>
        <v>0</v>
      </c>
      <c r="I2467">
        <f t="shared" si="349"/>
        <v>0</v>
      </c>
      <c r="J2467">
        <f t="shared" si="350"/>
        <v>0</v>
      </c>
    </row>
    <row r="2468" spans="1:10" x14ac:dyDescent="0.3">
      <c r="A2468" s="2">
        <v>408</v>
      </c>
      <c r="B2468">
        <f t="shared" si="343"/>
        <v>0</v>
      </c>
      <c r="C2468">
        <f t="shared" si="344"/>
        <v>0</v>
      </c>
      <c r="D2468">
        <f t="shared" si="342"/>
        <v>0</v>
      </c>
      <c r="E2468">
        <f t="shared" si="345"/>
        <v>1</v>
      </c>
      <c r="F2468">
        <f t="shared" si="346"/>
        <v>0</v>
      </c>
      <c r="G2468">
        <f t="shared" si="347"/>
        <v>0</v>
      </c>
      <c r="H2468">
        <f t="shared" si="348"/>
        <v>0</v>
      </c>
      <c r="I2468">
        <f t="shared" si="349"/>
        <v>0</v>
      </c>
      <c r="J2468">
        <f t="shared" si="350"/>
        <v>0</v>
      </c>
    </row>
    <row r="2469" spans="1:10" x14ac:dyDescent="0.3">
      <c r="A2469" s="2">
        <v>408</v>
      </c>
      <c r="B2469">
        <f t="shared" si="343"/>
        <v>0</v>
      </c>
      <c r="C2469">
        <f t="shared" si="344"/>
        <v>0</v>
      </c>
      <c r="D2469">
        <f t="shared" si="342"/>
        <v>0</v>
      </c>
      <c r="E2469">
        <f t="shared" si="345"/>
        <v>1</v>
      </c>
      <c r="F2469">
        <f t="shared" si="346"/>
        <v>0</v>
      </c>
      <c r="G2469">
        <f t="shared" si="347"/>
        <v>0</v>
      </c>
      <c r="H2469">
        <f t="shared" si="348"/>
        <v>0</v>
      </c>
      <c r="I2469">
        <f t="shared" si="349"/>
        <v>0</v>
      </c>
      <c r="J2469">
        <f t="shared" si="350"/>
        <v>0</v>
      </c>
    </row>
    <row r="2470" spans="1:10" x14ac:dyDescent="0.3">
      <c r="A2470" s="2">
        <v>408</v>
      </c>
      <c r="B2470">
        <f t="shared" si="343"/>
        <v>0</v>
      </c>
      <c r="C2470">
        <f t="shared" si="344"/>
        <v>0</v>
      </c>
      <c r="D2470">
        <f t="shared" si="342"/>
        <v>0</v>
      </c>
      <c r="E2470">
        <f t="shared" si="345"/>
        <v>1</v>
      </c>
      <c r="F2470">
        <f t="shared" si="346"/>
        <v>0</v>
      </c>
      <c r="G2470">
        <f t="shared" si="347"/>
        <v>0</v>
      </c>
      <c r="H2470">
        <f t="shared" si="348"/>
        <v>0</v>
      </c>
      <c r="I2470">
        <f t="shared" si="349"/>
        <v>0</v>
      </c>
      <c r="J2470">
        <f t="shared" si="350"/>
        <v>0</v>
      </c>
    </row>
    <row r="2471" spans="1:10" x14ac:dyDescent="0.3">
      <c r="A2471" s="2">
        <v>408</v>
      </c>
      <c r="B2471">
        <f t="shared" si="343"/>
        <v>0</v>
      </c>
      <c r="C2471">
        <f t="shared" si="344"/>
        <v>0</v>
      </c>
      <c r="D2471">
        <f t="shared" si="342"/>
        <v>0</v>
      </c>
      <c r="E2471">
        <f t="shared" si="345"/>
        <v>1</v>
      </c>
      <c r="F2471">
        <f t="shared" si="346"/>
        <v>0</v>
      </c>
      <c r="G2471">
        <f t="shared" si="347"/>
        <v>0</v>
      </c>
      <c r="H2471">
        <f t="shared" si="348"/>
        <v>0</v>
      </c>
      <c r="I2471">
        <f t="shared" si="349"/>
        <v>0</v>
      </c>
      <c r="J2471">
        <f t="shared" si="350"/>
        <v>0</v>
      </c>
    </row>
    <row r="2472" spans="1:10" x14ac:dyDescent="0.3">
      <c r="A2472" s="2">
        <v>408</v>
      </c>
      <c r="B2472">
        <f t="shared" si="343"/>
        <v>0</v>
      </c>
      <c r="C2472">
        <f t="shared" si="344"/>
        <v>0</v>
      </c>
      <c r="D2472">
        <f t="shared" si="342"/>
        <v>0</v>
      </c>
      <c r="E2472">
        <f t="shared" si="345"/>
        <v>1</v>
      </c>
      <c r="F2472">
        <f t="shared" si="346"/>
        <v>0</v>
      </c>
      <c r="G2472">
        <f t="shared" si="347"/>
        <v>0</v>
      </c>
      <c r="H2472">
        <f t="shared" si="348"/>
        <v>0</v>
      </c>
      <c r="I2472">
        <f t="shared" si="349"/>
        <v>0</v>
      </c>
      <c r="J2472">
        <f t="shared" si="350"/>
        <v>0</v>
      </c>
    </row>
    <row r="2473" spans="1:10" x14ac:dyDescent="0.3">
      <c r="A2473" s="2">
        <v>408</v>
      </c>
      <c r="B2473">
        <f t="shared" si="343"/>
        <v>0</v>
      </c>
      <c r="C2473">
        <f t="shared" si="344"/>
        <v>0</v>
      </c>
      <c r="D2473">
        <f t="shared" si="342"/>
        <v>0</v>
      </c>
      <c r="E2473">
        <f t="shared" si="345"/>
        <v>1</v>
      </c>
      <c r="F2473">
        <f t="shared" si="346"/>
        <v>0</v>
      </c>
      <c r="G2473">
        <f t="shared" si="347"/>
        <v>0</v>
      </c>
      <c r="H2473">
        <f t="shared" si="348"/>
        <v>0</v>
      </c>
      <c r="I2473">
        <f t="shared" si="349"/>
        <v>0</v>
      </c>
      <c r="J2473">
        <f t="shared" si="350"/>
        <v>0</v>
      </c>
    </row>
    <row r="2474" spans="1:10" x14ac:dyDescent="0.3">
      <c r="A2474" s="2">
        <v>408</v>
      </c>
      <c r="B2474">
        <f t="shared" si="343"/>
        <v>0</v>
      </c>
      <c r="C2474">
        <f t="shared" si="344"/>
        <v>0</v>
      </c>
      <c r="D2474">
        <f t="shared" si="342"/>
        <v>0</v>
      </c>
      <c r="E2474">
        <f t="shared" si="345"/>
        <v>1</v>
      </c>
      <c r="F2474">
        <f t="shared" si="346"/>
        <v>0</v>
      </c>
      <c r="G2474">
        <f t="shared" si="347"/>
        <v>0</v>
      </c>
      <c r="H2474">
        <f t="shared" si="348"/>
        <v>0</v>
      </c>
      <c r="I2474">
        <f t="shared" si="349"/>
        <v>0</v>
      </c>
      <c r="J2474">
        <f t="shared" si="350"/>
        <v>0</v>
      </c>
    </row>
    <row r="2475" spans="1:10" x14ac:dyDescent="0.3">
      <c r="A2475" s="2">
        <v>408</v>
      </c>
      <c r="B2475">
        <f t="shared" si="343"/>
        <v>0</v>
      </c>
      <c r="C2475">
        <f t="shared" si="344"/>
        <v>0</v>
      </c>
      <c r="D2475">
        <f t="shared" si="342"/>
        <v>0</v>
      </c>
      <c r="E2475">
        <f t="shared" si="345"/>
        <v>1</v>
      </c>
      <c r="F2475">
        <f t="shared" si="346"/>
        <v>0</v>
      </c>
      <c r="G2475">
        <f t="shared" si="347"/>
        <v>0</v>
      </c>
      <c r="H2475">
        <f t="shared" si="348"/>
        <v>0</v>
      </c>
      <c r="I2475">
        <f t="shared" si="349"/>
        <v>0</v>
      </c>
      <c r="J2475">
        <f t="shared" si="350"/>
        <v>0</v>
      </c>
    </row>
    <row r="2476" spans="1:10" x14ac:dyDescent="0.3">
      <c r="A2476" s="2">
        <v>408</v>
      </c>
      <c r="B2476">
        <f t="shared" si="343"/>
        <v>0</v>
      </c>
      <c r="C2476">
        <f t="shared" si="344"/>
        <v>0</v>
      </c>
      <c r="D2476">
        <f t="shared" si="342"/>
        <v>0</v>
      </c>
      <c r="E2476">
        <f t="shared" si="345"/>
        <v>1</v>
      </c>
      <c r="F2476">
        <f t="shared" si="346"/>
        <v>0</v>
      </c>
      <c r="G2476">
        <f t="shared" si="347"/>
        <v>0</v>
      </c>
      <c r="H2476">
        <f t="shared" si="348"/>
        <v>0</v>
      </c>
      <c r="I2476">
        <f t="shared" si="349"/>
        <v>0</v>
      </c>
      <c r="J2476">
        <f t="shared" si="350"/>
        <v>0</v>
      </c>
    </row>
    <row r="2477" spans="1:10" x14ac:dyDescent="0.3">
      <c r="A2477" s="2">
        <v>408</v>
      </c>
      <c r="B2477">
        <f t="shared" si="343"/>
        <v>0</v>
      </c>
      <c r="C2477">
        <f t="shared" si="344"/>
        <v>0</v>
      </c>
      <c r="D2477">
        <f t="shared" si="342"/>
        <v>0</v>
      </c>
      <c r="E2477">
        <f t="shared" si="345"/>
        <v>1</v>
      </c>
      <c r="F2477">
        <f t="shared" si="346"/>
        <v>0</v>
      </c>
      <c r="G2477">
        <f t="shared" si="347"/>
        <v>0</v>
      </c>
      <c r="H2477">
        <f t="shared" si="348"/>
        <v>0</v>
      </c>
      <c r="I2477">
        <f t="shared" si="349"/>
        <v>0</v>
      </c>
      <c r="J2477">
        <f t="shared" si="350"/>
        <v>0</v>
      </c>
    </row>
    <row r="2478" spans="1:10" x14ac:dyDescent="0.3">
      <c r="A2478" s="2">
        <v>408</v>
      </c>
      <c r="B2478">
        <f t="shared" si="343"/>
        <v>0</v>
      </c>
      <c r="C2478">
        <f t="shared" si="344"/>
        <v>0</v>
      </c>
      <c r="D2478">
        <f t="shared" si="342"/>
        <v>0</v>
      </c>
      <c r="E2478">
        <f t="shared" si="345"/>
        <v>1</v>
      </c>
      <c r="F2478">
        <f t="shared" si="346"/>
        <v>0</v>
      </c>
      <c r="G2478">
        <f t="shared" si="347"/>
        <v>0</v>
      </c>
      <c r="H2478">
        <f t="shared" si="348"/>
        <v>0</v>
      </c>
      <c r="I2478">
        <f t="shared" si="349"/>
        <v>0</v>
      </c>
      <c r="J2478">
        <f t="shared" si="350"/>
        <v>0</v>
      </c>
    </row>
    <row r="2479" spans="1:10" x14ac:dyDescent="0.3">
      <c r="A2479" s="2">
        <v>408</v>
      </c>
      <c r="B2479">
        <f t="shared" si="343"/>
        <v>0</v>
      </c>
      <c r="C2479">
        <f t="shared" si="344"/>
        <v>0</v>
      </c>
      <c r="D2479">
        <f t="shared" si="342"/>
        <v>0</v>
      </c>
      <c r="E2479">
        <f t="shared" si="345"/>
        <v>1</v>
      </c>
      <c r="F2479">
        <f t="shared" si="346"/>
        <v>0</v>
      </c>
      <c r="G2479">
        <f t="shared" si="347"/>
        <v>0</v>
      </c>
      <c r="H2479">
        <f t="shared" si="348"/>
        <v>0</v>
      </c>
      <c r="I2479">
        <f t="shared" si="349"/>
        <v>0</v>
      </c>
      <c r="J2479">
        <f t="shared" si="350"/>
        <v>0</v>
      </c>
    </row>
    <row r="2480" spans="1:10" x14ac:dyDescent="0.3">
      <c r="A2480" s="2">
        <v>408</v>
      </c>
      <c r="B2480">
        <f t="shared" si="343"/>
        <v>0</v>
      </c>
      <c r="C2480">
        <f t="shared" si="344"/>
        <v>0</v>
      </c>
      <c r="D2480">
        <f t="shared" si="342"/>
        <v>0</v>
      </c>
      <c r="E2480">
        <f t="shared" si="345"/>
        <v>1</v>
      </c>
      <c r="F2480">
        <f t="shared" si="346"/>
        <v>0</v>
      </c>
      <c r="G2480">
        <f t="shared" si="347"/>
        <v>0</v>
      </c>
      <c r="H2480">
        <f t="shared" si="348"/>
        <v>0</v>
      </c>
      <c r="I2480">
        <f t="shared" si="349"/>
        <v>0</v>
      </c>
      <c r="J2480">
        <f t="shared" si="350"/>
        <v>0</v>
      </c>
    </row>
    <row r="2481" spans="1:10" x14ac:dyDescent="0.3">
      <c r="A2481" s="2">
        <v>409</v>
      </c>
      <c r="B2481">
        <f t="shared" si="343"/>
        <v>0</v>
      </c>
      <c r="C2481">
        <f t="shared" si="344"/>
        <v>0</v>
      </c>
      <c r="D2481">
        <f t="shared" si="342"/>
        <v>0</v>
      </c>
      <c r="E2481">
        <f t="shared" si="345"/>
        <v>1</v>
      </c>
      <c r="F2481">
        <f t="shared" si="346"/>
        <v>0</v>
      </c>
      <c r="G2481">
        <f t="shared" si="347"/>
        <v>0</v>
      </c>
      <c r="H2481">
        <f t="shared" si="348"/>
        <v>0</v>
      </c>
      <c r="I2481">
        <f t="shared" si="349"/>
        <v>0</v>
      </c>
      <c r="J2481">
        <f t="shared" si="350"/>
        <v>0</v>
      </c>
    </row>
    <row r="2482" spans="1:10" x14ac:dyDescent="0.3">
      <c r="A2482" s="2">
        <v>409</v>
      </c>
      <c r="B2482">
        <f t="shared" si="343"/>
        <v>0</v>
      </c>
      <c r="C2482">
        <f t="shared" si="344"/>
        <v>0</v>
      </c>
      <c r="D2482">
        <f t="shared" si="342"/>
        <v>0</v>
      </c>
      <c r="E2482">
        <f t="shared" si="345"/>
        <v>1</v>
      </c>
      <c r="F2482">
        <f t="shared" si="346"/>
        <v>0</v>
      </c>
      <c r="G2482">
        <f t="shared" si="347"/>
        <v>0</v>
      </c>
      <c r="H2482">
        <f t="shared" si="348"/>
        <v>0</v>
      </c>
      <c r="I2482">
        <f t="shared" si="349"/>
        <v>0</v>
      </c>
      <c r="J2482">
        <f t="shared" si="350"/>
        <v>0</v>
      </c>
    </row>
    <row r="2483" spans="1:10" x14ac:dyDescent="0.3">
      <c r="A2483" s="2">
        <v>409</v>
      </c>
      <c r="B2483">
        <f t="shared" si="343"/>
        <v>0</v>
      </c>
      <c r="C2483">
        <f t="shared" si="344"/>
        <v>0</v>
      </c>
      <c r="D2483">
        <f t="shared" si="342"/>
        <v>0</v>
      </c>
      <c r="E2483">
        <f t="shared" si="345"/>
        <v>1</v>
      </c>
      <c r="F2483">
        <f t="shared" si="346"/>
        <v>0</v>
      </c>
      <c r="G2483">
        <f t="shared" si="347"/>
        <v>0</v>
      </c>
      <c r="H2483">
        <f t="shared" si="348"/>
        <v>0</v>
      </c>
      <c r="I2483">
        <f t="shared" si="349"/>
        <v>0</v>
      </c>
      <c r="J2483">
        <f t="shared" si="350"/>
        <v>0</v>
      </c>
    </row>
    <row r="2484" spans="1:10" x14ac:dyDescent="0.3">
      <c r="A2484" s="2">
        <v>409</v>
      </c>
      <c r="B2484">
        <f t="shared" si="343"/>
        <v>0</v>
      </c>
      <c r="C2484">
        <f t="shared" si="344"/>
        <v>0</v>
      </c>
      <c r="D2484">
        <f t="shared" si="342"/>
        <v>0</v>
      </c>
      <c r="E2484">
        <f t="shared" si="345"/>
        <v>1</v>
      </c>
      <c r="F2484">
        <f t="shared" si="346"/>
        <v>0</v>
      </c>
      <c r="G2484">
        <f t="shared" si="347"/>
        <v>0</v>
      </c>
      <c r="H2484">
        <f t="shared" si="348"/>
        <v>0</v>
      </c>
      <c r="I2484">
        <f t="shared" si="349"/>
        <v>0</v>
      </c>
      <c r="J2484">
        <f t="shared" si="350"/>
        <v>0</v>
      </c>
    </row>
    <row r="2485" spans="1:10" x14ac:dyDescent="0.3">
      <c r="A2485" s="2">
        <v>409</v>
      </c>
      <c r="B2485">
        <f t="shared" si="343"/>
        <v>0</v>
      </c>
      <c r="C2485">
        <f t="shared" si="344"/>
        <v>0</v>
      </c>
      <c r="D2485">
        <f t="shared" si="342"/>
        <v>0</v>
      </c>
      <c r="E2485">
        <f t="shared" si="345"/>
        <v>1</v>
      </c>
      <c r="F2485">
        <f t="shared" si="346"/>
        <v>0</v>
      </c>
      <c r="G2485">
        <f t="shared" si="347"/>
        <v>0</v>
      </c>
      <c r="H2485">
        <f t="shared" si="348"/>
        <v>0</v>
      </c>
      <c r="I2485">
        <f t="shared" si="349"/>
        <v>0</v>
      </c>
      <c r="J2485">
        <f t="shared" si="350"/>
        <v>0</v>
      </c>
    </row>
    <row r="2486" spans="1:10" x14ac:dyDescent="0.3">
      <c r="A2486" s="2">
        <v>411</v>
      </c>
      <c r="B2486">
        <f t="shared" si="343"/>
        <v>0</v>
      </c>
      <c r="C2486">
        <f t="shared" si="344"/>
        <v>0</v>
      </c>
      <c r="D2486">
        <f t="shared" si="342"/>
        <v>0</v>
      </c>
      <c r="E2486">
        <f t="shared" si="345"/>
        <v>1</v>
      </c>
      <c r="F2486">
        <f t="shared" si="346"/>
        <v>0</v>
      </c>
      <c r="G2486">
        <f t="shared" si="347"/>
        <v>0</v>
      </c>
      <c r="H2486">
        <f t="shared" si="348"/>
        <v>0</v>
      </c>
      <c r="I2486">
        <f t="shared" si="349"/>
        <v>0</v>
      </c>
      <c r="J2486">
        <f t="shared" si="350"/>
        <v>0</v>
      </c>
    </row>
    <row r="2487" spans="1:10" x14ac:dyDescent="0.3">
      <c r="A2487" s="2">
        <v>412</v>
      </c>
      <c r="B2487">
        <f t="shared" si="343"/>
        <v>0</v>
      </c>
      <c r="C2487">
        <f t="shared" si="344"/>
        <v>0</v>
      </c>
      <c r="D2487">
        <f t="shared" si="342"/>
        <v>0</v>
      </c>
      <c r="E2487">
        <f t="shared" si="345"/>
        <v>1</v>
      </c>
      <c r="F2487">
        <f t="shared" si="346"/>
        <v>0</v>
      </c>
      <c r="G2487">
        <f t="shared" si="347"/>
        <v>0</v>
      </c>
      <c r="H2487">
        <f t="shared" si="348"/>
        <v>0</v>
      </c>
      <c r="I2487">
        <f t="shared" si="349"/>
        <v>0</v>
      </c>
      <c r="J2487">
        <f t="shared" si="350"/>
        <v>0</v>
      </c>
    </row>
    <row r="2488" spans="1:10" x14ac:dyDescent="0.3">
      <c r="A2488" s="2">
        <v>412</v>
      </c>
      <c r="B2488">
        <f t="shared" si="343"/>
        <v>0</v>
      </c>
      <c r="C2488">
        <f t="shared" si="344"/>
        <v>0</v>
      </c>
      <c r="D2488">
        <f t="shared" si="342"/>
        <v>0</v>
      </c>
      <c r="E2488">
        <f t="shared" si="345"/>
        <v>1</v>
      </c>
      <c r="F2488">
        <f t="shared" si="346"/>
        <v>0</v>
      </c>
      <c r="G2488">
        <f t="shared" si="347"/>
        <v>0</v>
      </c>
      <c r="H2488">
        <f t="shared" si="348"/>
        <v>0</v>
      </c>
      <c r="I2488">
        <f t="shared" si="349"/>
        <v>0</v>
      </c>
      <c r="J2488">
        <f t="shared" si="350"/>
        <v>0</v>
      </c>
    </row>
    <row r="2489" spans="1:10" x14ac:dyDescent="0.3">
      <c r="A2489" s="2">
        <v>413</v>
      </c>
      <c r="B2489">
        <f t="shared" si="343"/>
        <v>0</v>
      </c>
      <c r="C2489">
        <f t="shared" si="344"/>
        <v>0</v>
      </c>
      <c r="D2489">
        <f t="shared" si="342"/>
        <v>0</v>
      </c>
      <c r="E2489">
        <f t="shared" si="345"/>
        <v>1</v>
      </c>
      <c r="F2489">
        <f t="shared" si="346"/>
        <v>0</v>
      </c>
      <c r="G2489">
        <f t="shared" si="347"/>
        <v>0</v>
      </c>
      <c r="H2489">
        <f t="shared" si="348"/>
        <v>0</v>
      </c>
      <c r="I2489">
        <f t="shared" si="349"/>
        <v>0</v>
      </c>
      <c r="J2489">
        <f t="shared" si="350"/>
        <v>0</v>
      </c>
    </row>
    <row r="2490" spans="1:10" x14ac:dyDescent="0.3">
      <c r="A2490" s="2">
        <v>413</v>
      </c>
      <c r="B2490">
        <f t="shared" si="343"/>
        <v>0</v>
      </c>
      <c r="C2490">
        <f t="shared" si="344"/>
        <v>0</v>
      </c>
      <c r="D2490">
        <f t="shared" si="342"/>
        <v>0</v>
      </c>
      <c r="E2490">
        <f t="shared" si="345"/>
        <v>1</v>
      </c>
      <c r="F2490">
        <f t="shared" si="346"/>
        <v>0</v>
      </c>
      <c r="G2490">
        <f t="shared" si="347"/>
        <v>0</v>
      </c>
      <c r="H2490">
        <f t="shared" si="348"/>
        <v>0</v>
      </c>
      <c r="I2490">
        <f t="shared" si="349"/>
        <v>0</v>
      </c>
      <c r="J2490">
        <f t="shared" si="350"/>
        <v>0</v>
      </c>
    </row>
    <row r="2491" spans="1:10" x14ac:dyDescent="0.3">
      <c r="A2491" s="2">
        <v>413</v>
      </c>
      <c r="B2491">
        <f t="shared" si="343"/>
        <v>0</v>
      </c>
      <c r="C2491">
        <f t="shared" si="344"/>
        <v>0</v>
      </c>
      <c r="D2491">
        <f t="shared" si="342"/>
        <v>0</v>
      </c>
      <c r="E2491">
        <f t="shared" si="345"/>
        <v>1</v>
      </c>
      <c r="F2491">
        <f t="shared" si="346"/>
        <v>0</v>
      </c>
      <c r="G2491">
        <f t="shared" si="347"/>
        <v>0</v>
      </c>
      <c r="H2491">
        <f t="shared" si="348"/>
        <v>0</v>
      </c>
      <c r="I2491">
        <f t="shared" si="349"/>
        <v>0</v>
      </c>
      <c r="J2491">
        <f t="shared" si="350"/>
        <v>0</v>
      </c>
    </row>
    <row r="2492" spans="1:10" x14ac:dyDescent="0.3">
      <c r="A2492" s="2">
        <v>414</v>
      </c>
      <c r="B2492">
        <f t="shared" si="343"/>
        <v>0</v>
      </c>
      <c r="C2492">
        <f t="shared" si="344"/>
        <v>0</v>
      </c>
      <c r="D2492">
        <f t="shared" si="342"/>
        <v>0</v>
      </c>
      <c r="E2492">
        <f t="shared" si="345"/>
        <v>1</v>
      </c>
      <c r="F2492">
        <f t="shared" si="346"/>
        <v>0</v>
      </c>
      <c r="G2492">
        <f t="shared" si="347"/>
        <v>0</v>
      </c>
      <c r="H2492">
        <f t="shared" si="348"/>
        <v>0</v>
      </c>
      <c r="I2492">
        <f t="shared" si="349"/>
        <v>0</v>
      </c>
      <c r="J2492">
        <f t="shared" si="350"/>
        <v>0</v>
      </c>
    </row>
    <row r="2493" spans="1:10" x14ac:dyDescent="0.3">
      <c r="A2493" s="2">
        <v>414</v>
      </c>
      <c r="B2493">
        <f t="shared" si="343"/>
        <v>0</v>
      </c>
      <c r="C2493">
        <f t="shared" si="344"/>
        <v>0</v>
      </c>
      <c r="D2493">
        <f t="shared" si="342"/>
        <v>0</v>
      </c>
      <c r="E2493">
        <f t="shared" si="345"/>
        <v>1</v>
      </c>
      <c r="F2493">
        <f t="shared" si="346"/>
        <v>0</v>
      </c>
      <c r="G2493">
        <f t="shared" si="347"/>
        <v>0</v>
      </c>
      <c r="H2493">
        <f t="shared" si="348"/>
        <v>0</v>
      </c>
      <c r="I2493">
        <f t="shared" si="349"/>
        <v>0</v>
      </c>
      <c r="J2493">
        <f t="shared" si="350"/>
        <v>0</v>
      </c>
    </row>
    <row r="2494" spans="1:10" x14ac:dyDescent="0.3">
      <c r="A2494" s="2">
        <v>414</v>
      </c>
      <c r="B2494">
        <f t="shared" si="343"/>
        <v>0</v>
      </c>
      <c r="C2494">
        <f t="shared" si="344"/>
        <v>0</v>
      </c>
      <c r="D2494">
        <f t="shared" si="342"/>
        <v>0</v>
      </c>
      <c r="E2494">
        <f t="shared" si="345"/>
        <v>1</v>
      </c>
      <c r="F2494">
        <f t="shared" si="346"/>
        <v>0</v>
      </c>
      <c r="G2494">
        <f t="shared" si="347"/>
        <v>0</v>
      </c>
      <c r="H2494">
        <f t="shared" si="348"/>
        <v>0</v>
      </c>
      <c r="I2494">
        <f t="shared" si="349"/>
        <v>0</v>
      </c>
      <c r="J2494">
        <f t="shared" si="350"/>
        <v>0</v>
      </c>
    </row>
    <row r="2495" spans="1:10" x14ac:dyDescent="0.3">
      <c r="A2495" s="2">
        <v>414</v>
      </c>
      <c r="B2495">
        <f t="shared" si="343"/>
        <v>0</v>
      </c>
      <c r="C2495">
        <f t="shared" si="344"/>
        <v>0</v>
      </c>
      <c r="D2495">
        <f t="shared" si="342"/>
        <v>0</v>
      </c>
      <c r="E2495">
        <f t="shared" si="345"/>
        <v>1</v>
      </c>
      <c r="F2495">
        <f t="shared" si="346"/>
        <v>0</v>
      </c>
      <c r="G2495">
        <f t="shared" si="347"/>
        <v>0</v>
      </c>
      <c r="H2495">
        <f t="shared" si="348"/>
        <v>0</v>
      </c>
      <c r="I2495">
        <f t="shared" si="349"/>
        <v>0</v>
      </c>
      <c r="J2495">
        <f t="shared" si="350"/>
        <v>0</v>
      </c>
    </row>
    <row r="2496" spans="1:10" x14ac:dyDescent="0.3">
      <c r="A2496" s="2">
        <v>414</v>
      </c>
      <c r="B2496">
        <f t="shared" si="343"/>
        <v>0</v>
      </c>
      <c r="C2496">
        <f t="shared" si="344"/>
        <v>0</v>
      </c>
      <c r="D2496">
        <f t="shared" si="342"/>
        <v>0</v>
      </c>
      <c r="E2496">
        <f t="shared" si="345"/>
        <v>1</v>
      </c>
      <c r="F2496">
        <f t="shared" si="346"/>
        <v>0</v>
      </c>
      <c r="G2496">
        <f t="shared" si="347"/>
        <v>0</v>
      </c>
      <c r="H2496">
        <f t="shared" si="348"/>
        <v>0</v>
      </c>
      <c r="I2496">
        <f t="shared" si="349"/>
        <v>0</v>
      </c>
      <c r="J2496">
        <f t="shared" si="350"/>
        <v>0</v>
      </c>
    </row>
    <row r="2497" spans="1:10" x14ac:dyDescent="0.3">
      <c r="A2497" s="2">
        <v>414</v>
      </c>
      <c r="B2497">
        <f t="shared" si="343"/>
        <v>0</v>
      </c>
      <c r="C2497">
        <f t="shared" si="344"/>
        <v>0</v>
      </c>
      <c r="D2497">
        <f t="shared" ref="D2497:D2560" si="351" xml:space="preserve"> IF(AND(100&lt;A2497, A2497&lt;301), 1, 0)</f>
        <v>0</v>
      </c>
      <c r="E2497">
        <f t="shared" si="345"/>
        <v>1</v>
      </c>
      <c r="F2497">
        <f t="shared" si="346"/>
        <v>0</v>
      </c>
      <c r="G2497">
        <f t="shared" si="347"/>
        <v>0</v>
      </c>
      <c r="H2497">
        <f t="shared" si="348"/>
        <v>0</v>
      </c>
      <c r="I2497">
        <f t="shared" si="349"/>
        <v>0</v>
      </c>
      <c r="J2497">
        <f t="shared" si="350"/>
        <v>0</v>
      </c>
    </row>
    <row r="2498" spans="1:10" x14ac:dyDescent="0.3">
      <c r="A2498" s="2">
        <v>414</v>
      </c>
      <c r="B2498">
        <f t="shared" ref="B2498:B2561" si="352" xml:space="preserve"> IF(A2498&lt;51, 1, 0)</f>
        <v>0</v>
      </c>
      <c r="C2498">
        <f t="shared" ref="C2498:C2561" si="353" xml:space="preserve"> IF(AND(50&lt;A2498, A2498&lt;101), 1, 0)</f>
        <v>0</v>
      </c>
      <c r="D2498">
        <f t="shared" si="351"/>
        <v>0</v>
      </c>
      <c r="E2498">
        <f t="shared" ref="E2498:E2561" si="354" xml:space="preserve"> IF(AND(300&lt;A2498, A2498&lt;501), 1, 0)</f>
        <v>1</v>
      </c>
      <c r="F2498">
        <f t="shared" ref="F2498:F2561" si="355" xml:space="preserve"> IF(AND(500&lt;A2498, A2498&lt;701), 1, 0)</f>
        <v>0</v>
      </c>
      <c r="G2498">
        <f t="shared" ref="G2498:G2561" si="356" xml:space="preserve"> IF(AND(700&lt;A2498, A2498&lt;901), 1, 0)</f>
        <v>0</v>
      </c>
      <c r="H2498">
        <f t="shared" ref="H2498:H2561" si="357" xml:space="preserve"> IF(AND(900&lt;A2498, A2498&lt;1101), 1, 0)</f>
        <v>0</v>
      </c>
      <c r="I2498">
        <f t="shared" ref="I2498:I2561" si="358" xml:space="preserve"> IF(AND(1100&lt;A2498, A2498&lt;2000), 1, 0)</f>
        <v>0</v>
      </c>
      <c r="J2498">
        <f t="shared" ref="J2498:J2561" si="359" xml:space="preserve"> IF(AND(2000&lt;A2498, A2498&lt;4000), 1, 0)</f>
        <v>0</v>
      </c>
    </row>
    <row r="2499" spans="1:10" x14ac:dyDescent="0.3">
      <c r="A2499" s="2">
        <v>415</v>
      </c>
      <c r="B2499">
        <f t="shared" si="352"/>
        <v>0</v>
      </c>
      <c r="C2499">
        <f t="shared" si="353"/>
        <v>0</v>
      </c>
      <c r="D2499">
        <f t="shared" si="351"/>
        <v>0</v>
      </c>
      <c r="E2499">
        <f t="shared" si="354"/>
        <v>1</v>
      </c>
      <c r="F2499">
        <f t="shared" si="355"/>
        <v>0</v>
      </c>
      <c r="G2499">
        <f t="shared" si="356"/>
        <v>0</v>
      </c>
      <c r="H2499">
        <f t="shared" si="357"/>
        <v>0</v>
      </c>
      <c r="I2499">
        <f t="shared" si="358"/>
        <v>0</v>
      </c>
      <c r="J2499">
        <f t="shared" si="359"/>
        <v>0</v>
      </c>
    </row>
    <row r="2500" spans="1:10" x14ac:dyDescent="0.3">
      <c r="A2500" s="2">
        <v>416</v>
      </c>
      <c r="B2500">
        <f t="shared" si="352"/>
        <v>0</v>
      </c>
      <c r="C2500">
        <f t="shared" si="353"/>
        <v>0</v>
      </c>
      <c r="D2500">
        <f t="shared" si="351"/>
        <v>0</v>
      </c>
      <c r="E2500">
        <f t="shared" si="354"/>
        <v>1</v>
      </c>
      <c r="F2500">
        <f t="shared" si="355"/>
        <v>0</v>
      </c>
      <c r="G2500">
        <f t="shared" si="356"/>
        <v>0</v>
      </c>
      <c r="H2500">
        <f t="shared" si="357"/>
        <v>0</v>
      </c>
      <c r="I2500">
        <f t="shared" si="358"/>
        <v>0</v>
      </c>
      <c r="J2500">
        <f t="shared" si="359"/>
        <v>0</v>
      </c>
    </row>
    <row r="2501" spans="1:10" x14ac:dyDescent="0.3">
      <c r="A2501" s="2">
        <v>416</v>
      </c>
      <c r="B2501">
        <f t="shared" si="352"/>
        <v>0</v>
      </c>
      <c r="C2501">
        <f t="shared" si="353"/>
        <v>0</v>
      </c>
      <c r="D2501">
        <f t="shared" si="351"/>
        <v>0</v>
      </c>
      <c r="E2501">
        <f t="shared" si="354"/>
        <v>1</v>
      </c>
      <c r="F2501">
        <f t="shared" si="355"/>
        <v>0</v>
      </c>
      <c r="G2501">
        <f t="shared" si="356"/>
        <v>0</v>
      </c>
      <c r="H2501">
        <f t="shared" si="357"/>
        <v>0</v>
      </c>
      <c r="I2501">
        <f t="shared" si="358"/>
        <v>0</v>
      </c>
      <c r="J2501">
        <f t="shared" si="359"/>
        <v>0</v>
      </c>
    </row>
    <row r="2502" spans="1:10" x14ac:dyDescent="0.3">
      <c r="A2502" s="2">
        <v>416</v>
      </c>
      <c r="B2502">
        <f t="shared" si="352"/>
        <v>0</v>
      </c>
      <c r="C2502">
        <f t="shared" si="353"/>
        <v>0</v>
      </c>
      <c r="D2502">
        <f t="shared" si="351"/>
        <v>0</v>
      </c>
      <c r="E2502">
        <f t="shared" si="354"/>
        <v>1</v>
      </c>
      <c r="F2502">
        <f t="shared" si="355"/>
        <v>0</v>
      </c>
      <c r="G2502">
        <f t="shared" si="356"/>
        <v>0</v>
      </c>
      <c r="H2502">
        <f t="shared" si="357"/>
        <v>0</v>
      </c>
      <c r="I2502">
        <f t="shared" si="358"/>
        <v>0</v>
      </c>
      <c r="J2502">
        <f t="shared" si="359"/>
        <v>0</v>
      </c>
    </row>
    <row r="2503" spans="1:10" x14ac:dyDescent="0.3">
      <c r="A2503" s="2">
        <v>417</v>
      </c>
      <c r="B2503">
        <f t="shared" si="352"/>
        <v>0</v>
      </c>
      <c r="C2503">
        <f t="shared" si="353"/>
        <v>0</v>
      </c>
      <c r="D2503">
        <f t="shared" si="351"/>
        <v>0</v>
      </c>
      <c r="E2503">
        <f t="shared" si="354"/>
        <v>1</v>
      </c>
      <c r="F2503">
        <f t="shared" si="355"/>
        <v>0</v>
      </c>
      <c r="G2503">
        <f t="shared" si="356"/>
        <v>0</v>
      </c>
      <c r="H2503">
        <f t="shared" si="357"/>
        <v>0</v>
      </c>
      <c r="I2503">
        <f t="shared" si="358"/>
        <v>0</v>
      </c>
      <c r="J2503">
        <f t="shared" si="359"/>
        <v>0</v>
      </c>
    </row>
    <row r="2504" spans="1:10" x14ac:dyDescent="0.3">
      <c r="A2504" s="2">
        <v>417</v>
      </c>
      <c r="B2504">
        <f t="shared" si="352"/>
        <v>0</v>
      </c>
      <c r="C2504">
        <f t="shared" si="353"/>
        <v>0</v>
      </c>
      <c r="D2504">
        <f t="shared" si="351"/>
        <v>0</v>
      </c>
      <c r="E2504">
        <f t="shared" si="354"/>
        <v>1</v>
      </c>
      <c r="F2504">
        <f t="shared" si="355"/>
        <v>0</v>
      </c>
      <c r="G2504">
        <f t="shared" si="356"/>
        <v>0</v>
      </c>
      <c r="H2504">
        <f t="shared" si="357"/>
        <v>0</v>
      </c>
      <c r="I2504">
        <f t="shared" si="358"/>
        <v>0</v>
      </c>
      <c r="J2504">
        <f t="shared" si="359"/>
        <v>0</v>
      </c>
    </row>
    <row r="2505" spans="1:10" x14ac:dyDescent="0.3">
      <c r="A2505" s="2">
        <v>417</v>
      </c>
      <c r="B2505">
        <f t="shared" si="352"/>
        <v>0</v>
      </c>
      <c r="C2505">
        <f t="shared" si="353"/>
        <v>0</v>
      </c>
      <c r="D2505">
        <f t="shared" si="351"/>
        <v>0</v>
      </c>
      <c r="E2505">
        <f t="shared" si="354"/>
        <v>1</v>
      </c>
      <c r="F2505">
        <f t="shared" si="355"/>
        <v>0</v>
      </c>
      <c r="G2505">
        <f t="shared" si="356"/>
        <v>0</v>
      </c>
      <c r="H2505">
        <f t="shared" si="357"/>
        <v>0</v>
      </c>
      <c r="I2505">
        <f t="shared" si="358"/>
        <v>0</v>
      </c>
      <c r="J2505">
        <f t="shared" si="359"/>
        <v>0</v>
      </c>
    </row>
    <row r="2506" spans="1:10" x14ac:dyDescent="0.3">
      <c r="A2506" s="2">
        <v>417</v>
      </c>
      <c r="B2506">
        <f t="shared" si="352"/>
        <v>0</v>
      </c>
      <c r="C2506">
        <f t="shared" si="353"/>
        <v>0</v>
      </c>
      <c r="D2506">
        <f t="shared" si="351"/>
        <v>0</v>
      </c>
      <c r="E2506">
        <f t="shared" si="354"/>
        <v>1</v>
      </c>
      <c r="F2506">
        <f t="shared" si="355"/>
        <v>0</v>
      </c>
      <c r="G2506">
        <f t="shared" si="356"/>
        <v>0</v>
      </c>
      <c r="H2506">
        <f t="shared" si="357"/>
        <v>0</v>
      </c>
      <c r="I2506">
        <f t="shared" si="358"/>
        <v>0</v>
      </c>
      <c r="J2506">
        <f t="shared" si="359"/>
        <v>0</v>
      </c>
    </row>
    <row r="2507" spans="1:10" x14ac:dyDescent="0.3">
      <c r="A2507" s="2">
        <v>417</v>
      </c>
      <c r="B2507">
        <f t="shared" si="352"/>
        <v>0</v>
      </c>
      <c r="C2507">
        <f t="shared" si="353"/>
        <v>0</v>
      </c>
      <c r="D2507">
        <f t="shared" si="351"/>
        <v>0</v>
      </c>
      <c r="E2507">
        <f t="shared" si="354"/>
        <v>1</v>
      </c>
      <c r="F2507">
        <f t="shared" si="355"/>
        <v>0</v>
      </c>
      <c r="G2507">
        <f t="shared" si="356"/>
        <v>0</v>
      </c>
      <c r="H2507">
        <f t="shared" si="357"/>
        <v>0</v>
      </c>
      <c r="I2507">
        <f t="shared" si="358"/>
        <v>0</v>
      </c>
      <c r="J2507">
        <f t="shared" si="359"/>
        <v>0</v>
      </c>
    </row>
    <row r="2508" spans="1:10" x14ac:dyDescent="0.3">
      <c r="A2508" s="2">
        <v>418</v>
      </c>
      <c r="B2508">
        <f t="shared" si="352"/>
        <v>0</v>
      </c>
      <c r="C2508">
        <f t="shared" si="353"/>
        <v>0</v>
      </c>
      <c r="D2508">
        <f t="shared" si="351"/>
        <v>0</v>
      </c>
      <c r="E2508">
        <f t="shared" si="354"/>
        <v>1</v>
      </c>
      <c r="F2508">
        <f t="shared" si="355"/>
        <v>0</v>
      </c>
      <c r="G2508">
        <f t="shared" si="356"/>
        <v>0</v>
      </c>
      <c r="H2508">
        <f t="shared" si="357"/>
        <v>0</v>
      </c>
      <c r="I2508">
        <f t="shared" si="358"/>
        <v>0</v>
      </c>
      <c r="J2508">
        <f t="shared" si="359"/>
        <v>0</v>
      </c>
    </row>
    <row r="2509" spans="1:10" x14ac:dyDescent="0.3">
      <c r="A2509" s="2">
        <v>418</v>
      </c>
      <c r="B2509">
        <f t="shared" si="352"/>
        <v>0</v>
      </c>
      <c r="C2509">
        <f t="shared" si="353"/>
        <v>0</v>
      </c>
      <c r="D2509">
        <f t="shared" si="351"/>
        <v>0</v>
      </c>
      <c r="E2509">
        <f t="shared" si="354"/>
        <v>1</v>
      </c>
      <c r="F2509">
        <f t="shared" si="355"/>
        <v>0</v>
      </c>
      <c r="G2509">
        <f t="shared" si="356"/>
        <v>0</v>
      </c>
      <c r="H2509">
        <f t="shared" si="357"/>
        <v>0</v>
      </c>
      <c r="I2509">
        <f t="shared" si="358"/>
        <v>0</v>
      </c>
      <c r="J2509">
        <f t="shared" si="359"/>
        <v>0</v>
      </c>
    </row>
    <row r="2510" spans="1:10" x14ac:dyDescent="0.3">
      <c r="A2510" s="2">
        <v>418</v>
      </c>
      <c r="B2510">
        <f t="shared" si="352"/>
        <v>0</v>
      </c>
      <c r="C2510">
        <f t="shared" si="353"/>
        <v>0</v>
      </c>
      <c r="D2510">
        <f t="shared" si="351"/>
        <v>0</v>
      </c>
      <c r="E2510">
        <f t="shared" si="354"/>
        <v>1</v>
      </c>
      <c r="F2510">
        <f t="shared" si="355"/>
        <v>0</v>
      </c>
      <c r="G2510">
        <f t="shared" si="356"/>
        <v>0</v>
      </c>
      <c r="H2510">
        <f t="shared" si="357"/>
        <v>0</v>
      </c>
      <c r="I2510">
        <f t="shared" si="358"/>
        <v>0</v>
      </c>
      <c r="J2510">
        <f t="shared" si="359"/>
        <v>0</v>
      </c>
    </row>
    <row r="2511" spans="1:10" x14ac:dyDescent="0.3">
      <c r="A2511" s="2">
        <v>418</v>
      </c>
      <c r="B2511">
        <f t="shared" si="352"/>
        <v>0</v>
      </c>
      <c r="C2511">
        <f t="shared" si="353"/>
        <v>0</v>
      </c>
      <c r="D2511">
        <f t="shared" si="351"/>
        <v>0</v>
      </c>
      <c r="E2511">
        <f t="shared" si="354"/>
        <v>1</v>
      </c>
      <c r="F2511">
        <f t="shared" si="355"/>
        <v>0</v>
      </c>
      <c r="G2511">
        <f t="shared" si="356"/>
        <v>0</v>
      </c>
      <c r="H2511">
        <f t="shared" si="357"/>
        <v>0</v>
      </c>
      <c r="I2511">
        <f t="shared" si="358"/>
        <v>0</v>
      </c>
      <c r="J2511">
        <f t="shared" si="359"/>
        <v>0</v>
      </c>
    </row>
    <row r="2512" spans="1:10" x14ac:dyDescent="0.3">
      <c r="A2512" s="2">
        <v>418</v>
      </c>
      <c r="B2512">
        <f t="shared" si="352"/>
        <v>0</v>
      </c>
      <c r="C2512">
        <f t="shared" si="353"/>
        <v>0</v>
      </c>
      <c r="D2512">
        <f t="shared" si="351"/>
        <v>0</v>
      </c>
      <c r="E2512">
        <f t="shared" si="354"/>
        <v>1</v>
      </c>
      <c r="F2512">
        <f t="shared" si="355"/>
        <v>0</v>
      </c>
      <c r="G2512">
        <f t="shared" si="356"/>
        <v>0</v>
      </c>
      <c r="H2512">
        <f t="shared" si="357"/>
        <v>0</v>
      </c>
      <c r="I2512">
        <f t="shared" si="358"/>
        <v>0</v>
      </c>
      <c r="J2512">
        <f t="shared" si="359"/>
        <v>0</v>
      </c>
    </row>
    <row r="2513" spans="1:10" x14ac:dyDescent="0.3">
      <c r="A2513" s="2">
        <v>418</v>
      </c>
      <c r="B2513">
        <f t="shared" si="352"/>
        <v>0</v>
      </c>
      <c r="C2513">
        <f t="shared" si="353"/>
        <v>0</v>
      </c>
      <c r="D2513">
        <f t="shared" si="351"/>
        <v>0</v>
      </c>
      <c r="E2513">
        <f t="shared" si="354"/>
        <v>1</v>
      </c>
      <c r="F2513">
        <f t="shared" si="355"/>
        <v>0</v>
      </c>
      <c r="G2513">
        <f t="shared" si="356"/>
        <v>0</v>
      </c>
      <c r="H2513">
        <f t="shared" si="357"/>
        <v>0</v>
      </c>
      <c r="I2513">
        <f t="shared" si="358"/>
        <v>0</v>
      </c>
      <c r="J2513">
        <f t="shared" si="359"/>
        <v>0</v>
      </c>
    </row>
    <row r="2514" spans="1:10" x14ac:dyDescent="0.3">
      <c r="A2514" s="2">
        <v>418</v>
      </c>
      <c r="B2514">
        <f t="shared" si="352"/>
        <v>0</v>
      </c>
      <c r="C2514">
        <f t="shared" si="353"/>
        <v>0</v>
      </c>
      <c r="D2514">
        <f t="shared" si="351"/>
        <v>0</v>
      </c>
      <c r="E2514">
        <f t="shared" si="354"/>
        <v>1</v>
      </c>
      <c r="F2514">
        <f t="shared" si="355"/>
        <v>0</v>
      </c>
      <c r="G2514">
        <f t="shared" si="356"/>
        <v>0</v>
      </c>
      <c r="H2514">
        <f t="shared" si="357"/>
        <v>0</v>
      </c>
      <c r="I2514">
        <f t="shared" si="358"/>
        <v>0</v>
      </c>
      <c r="J2514">
        <f t="shared" si="359"/>
        <v>0</v>
      </c>
    </row>
    <row r="2515" spans="1:10" x14ac:dyDescent="0.3">
      <c r="A2515" s="2">
        <v>419</v>
      </c>
      <c r="B2515">
        <f t="shared" si="352"/>
        <v>0</v>
      </c>
      <c r="C2515">
        <f t="shared" si="353"/>
        <v>0</v>
      </c>
      <c r="D2515">
        <f t="shared" si="351"/>
        <v>0</v>
      </c>
      <c r="E2515">
        <f t="shared" si="354"/>
        <v>1</v>
      </c>
      <c r="F2515">
        <f t="shared" si="355"/>
        <v>0</v>
      </c>
      <c r="G2515">
        <f t="shared" si="356"/>
        <v>0</v>
      </c>
      <c r="H2515">
        <f t="shared" si="357"/>
        <v>0</v>
      </c>
      <c r="I2515">
        <f t="shared" si="358"/>
        <v>0</v>
      </c>
      <c r="J2515">
        <f t="shared" si="359"/>
        <v>0</v>
      </c>
    </row>
    <row r="2516" spans="1:10" x14ac:dyDescent="0.3">
      <c r="A2516" s="2">
        <v>419</v>
      </c>
      <c r="B2516">
        <f t="shared" si="352"/>
        <v>0</v>
      </c>
      <c r="C2516">
        <f t="shared" si="353"/>
        <v>0</v>
      </c>
      <c r="D2516">
        <f t="shared" si="351"/>
        <v>0</v>
      </c>
      <c r="E2516">
        <f t="shared" si="354"/>
        <v>1</v>
      </c>
      <c r="F2516">
        <f t="shared" si="355"/>
        <v>0</v>
      </c>
      <c r="G2516">
        <f t="shared" si="356"/>
        <v>0</v>
      </c>
      <c r="H2516">
        <f t="shared" si="357"/>
        <v>0</v>
      </c>
      <c r="I2516">
        <f t="shared" si="358"/>
        <v>0</v>
      </c>
      <c r="J2516">
        <f t="shared" si="359"/>
        <v>0</v>
      </c>
    </row>
    <row r="2517" spans="1:10" x14ac:dyDescent="0.3">
      <c r="A2517" s="2">
        <v>419</v>
      </c>
      <c r="B2517">
        <f t="shared" si="352"/>
        <v>0</v>
      </c>
      <c r="C2517">
        <f t="shared" si="353"/>
        <v>0</v>
      </c>
      <c r="D2517">
        <f t="shared" si="351"/>
        <v>0</v>
      </c>
      <c r="E2517">
        <f t="shared" si="354"/>
        <v>1</v>
      </c>
      <c r="F2517">
        <f t="shared" si="355"/>
        <v>0</v>
      </c>
      <c r="G2517">
        <f t="shared" si="356"/>
        <v>0</v>
      </c>
      <c r="H2517">
        <f t="shared" si="357"/>
        <v>0</v>
      </c>
      <c r="I2517">
        <f t="shared" si="358"/>
        <v>0</v>
      </c>
      <c r="J2517">
        <f t="shared" si="359"/>
        <v>0</v>
      </c>
    </row>
    <row r="2518" spans="1:10" x14ac:dyDescent="0.3">
      <c r="A2518" s="2">
        <v>420</v>
      </c>
      <c r="B2518">
        <f t="shared" si="352"/>
        <v>0</v>
      </c>
      <c r="C2518">
        <f t="shared" si="353"/>
        <v>0</v>
      </c>
      <c r="D2518">
        <f t="shared" si="351"/>
        <v>0</v>
      </c>
      <c r="E2518">
        <f t="shared" si="354"/>
        <v>1</v>
      </c>
      <c r="F2518">
        <f t="shared" si="355"/>
        <v>0</v>
      </c>
      <c r="G2518">
        <f t="shared" si="356"/>
        <v>0</v>
      </c>
      <c r="H2518">
        <f t="shared" si="357"/>
        <v>0</v>
      </c>
      <c r="I2518">
        <f t="shared" si="358"/>
        <v>0</v>
      </c>
      <c r="J2518">
        <f t="shared" si="359"/>
        <v>0</v>
      </c>
    </row>
    <row r="2519" spans="1:10" x14ac:dyDescent="0.3">
      <c r="A2519" s="2">
        <v>420</v>
      </c>
      <c r="B2519">
        <f t="shared" si="352"/>
        <v>0</v>
      </c>
      <c r="C2519">
        <f t="shared" si="353"/>
        <v>0</v>
      </c>
      <c r="D2519">
        <f t="shared" si="351"/>
        <v>0</v>
      </c>
      <c r="E2519">
        <f t="shared" si="354"/>
        <v>1</v>
      </c>
      <c r="F2519">
        <f t="shared" si="355"/>
        <v>0</v>
      </c>
      <c r="G2519">
        <f t="shared" si="356"/>
        <v>0</v>
      </c>
      <c r="H2519">
        <f t="shared" si="357"/>
        <v>0</v>
      </c>
      <c r="I2519">
        <f t="shared" si="358"/>
        <v>0</v>
      </c>
      <c r="J2519">
        <f t="shared" si="359"/>
        <v>0</v>
      </c>
    </row>
    <row r="2520" spans="1:10" x14ac:dyDescent="0.3">
      <c r="A2520" s="2">
        <v>420</v>
      </c>
      <c r="B2520">
        <f t="shared" si="352"/>
        <v>0</v>
      </c>
      <c r="C2520">
        <f t="shared" si="353"/>
        <v>0</v>
      </c>
      <c r="D2520">
        <f t="shared" si="351"/>
        <v>0</v>
      </c>
      <c r="E2520">
        <f t="shared" si="354"/>
        <v>1</v>
      </c>
      <c r="F2520">
        <f t="shared" si="355"/>
        <v>0</v>
      </c>
      <c r="G2520">
        <f t="shared" si="356"/>
        <v>0</v>
      </c>
      <c r="H2520">
        <f t="shared" si="357"/>
        <v>0</v>
      </c>
      <c r="I2520">
        <f t="shared" si="358"/>
        <v>0</v>
      </c>
      <c r="J2520">
        <f t="shared" si="359"/>
        <v>0</v>
      </c>
    </row>
    <row r="2521" spans="1:10" x14ac:dyDescent="0.3">
      <c r="A2521" s="2">
        <v>420</v>
      </c>
      <c r="B2521">
        <f t="shared" si="352"/>
        <v>0</v>
      </c>
      <c r="C2521">
        <f t="shared" si="353"/>
        <v>0</v>
      </c>
      <c r="D2521">
        <f t="shared" si="351"/>
        <v>0</v>
      </c>
      <c r="E2521">
        <f t="shared" si="354"/>
        <v>1</v>
      </c>
      <c r="F2521">
        <f t="shared" si="355"/>
        <v>0</v>
      </c>
      <c r="G2521">
        <f t="shared" si="356"/>
        <v>0</v>
      </c>
      <c r="H2521">
        <f t="shared" si="357"/>
        <v>0</v>
      </c>
      <c r="I2521">
        <f t="shared" si="358"/>
        <v>0</v>
      </c>
      <c r="J2521">
        <f t="shared" si="359"/>
        <v>0</v>
      </c>
    </row>
    <row r="2522" spans="1:10" x14ac:dyDescent="0.3">
      <c r="A2522" s="2">
        <v>420</v>
      </c>
      <c r="B2522">
        <f t="shared" si="352"/>
        <v>0</v>
      </c>
      <c r="C2522">
        <f t="shared" si="353"/>
        <v>0</v>
      </c>
      <c r="D2522">
        <f t="shared" si="351"/>
        <v>0</v>
      </c>
      <c r="E2522">
        <f t="shared" si="354"/>
        <v>1</v>
      </c>
      <c r="F2522">
        <f t="shared" si="355"/>
        <v>0</v>
      </c>
      <c r="G2522">
        <f t="shared" si="356"/>
        <v>0</v>
      </c>
      <c r="H2522">
        <f t="shared" si="357"/>
        <v>0</v>
      </c>
      <c r="I2522">
        <f t="shared" si="358"/>
        <v>0</v>
      </c>
      <c r="J2522">
        <f t="shared" si="359"/>
        <v>0</v>
      </c>
    </row>
    <row r="2523" spans="1:10" x14ac:dyDescent="0.3">
      <c r="A2523" s="2">
        <v>421</v>
      </c>
      <c r="B2523">
        <f t="shared" si="352"/>
        <v>0</v>
      </c>
      <c r="C2523">
        <f t="shared" si="353"/>
        <v>0</v>
      </c>
      <c r="D2523">
        <f t="shared" si="351"/>
        <v>0</v>
      </c>
      <c r="E2523">
        <f t="shared" si="354"/>
        <v>1</v>
      </c>
      <c r="F2523">
        <f t="shared" si="355"/>
        <v>0</v>
      </c>
      <c r="G2523">
        <f t="shared" si="356"/>
        <v>0</v>
      </c>
      <c r="H2523">
        <f t="shared" si="357"/>
        <v>0</v>
      </c>
      <c r="I2523">
        <f t="shared" si="358"/>
        <v>0</v>
      </c>
      <c r="J2523">
        <f t="shared" si="359"/>
        <v>0</v>
      </c>
    </row>
    <row r="2524" spans="1:10" x14ac:dyDescent="0.3">
      <c r="A2524" s="2">
        <v>421</v>
      </c>
      <c r="B2524">
        <f t="shared" si="352"/>
        <v>0</v>
      </c>
      <c r="C2524">
        <f t="shared" si="353"/>
        <v>0</v>
      </c>
      <c r="D2524">
        <f t="shared" si="351"/>
        <v>0</v>
      </c>
      <c r="E2524">
        <f t="shared" si="354"/>
        <v>1</v>
      </c>
      <c r="F2524">
        <f t="shared" si="355"/>
        <v>0</v>
      </c>
      <c r="G2524">
        <f t="shared" si="356"/>
        <v>0</v>
      </c>
      <c r="H2524">
        <f t="shared" si="357"/>
        <v>0</v>
      </c>
      <c r="I2524">
        <f t="shared" si="358"/>
        <v>0</v>
      </c>
      <c r="J2524">
        <f t="shared" si="359"/>
        <v>0</v>
      </c>
    </row>
    <row r="2525" spans="1:10" x14ac:dyDescent="0.3">
      <c r="A2525" s="2">
        <v>421</v>
      </c>
      <c r="B2525">
        <f t="shared" si="352"/>
        <v>0</v>
      </c>
      <c r="C2525">
        <f t="shared" si="353"/>
        <v>0</v>
      </c>
      <c r="D2525">
        <f t="shared" si="351"/>
        <v>0</v>
      </c>
      <c r="E2525">
        <f t="shared" si="354"/>
        <v>1</v>
      </c>
      <c r="F2525">
        <f t="shared" si="355"/>
        <v>0</v>
      </c>
      <c r="G2525">
        <f t="shared" si="356"/>
        <v>0</v>
      </c>
      <c r="H2525">
        <f t="shared" si="357"/>
        <v>0</v>
      </c>
      <c r="I2525">
        <f t="shared" si="358"/>
        <v>0</v>
      </c>
      <c r="J2525">
        <f t="shared" si="359"/>
        <v>0</v>
      </c>
    </row>
    <row r="2526" spans="1:10" x14ac:dyDescent="0.3">
      <c r="A2526" s="2">
        <v>422</v>
      </c>
      <c r="B2526">
        <f t="shared" si="352"/>
        <v>0</v>
      </c>
      <c r="C2526">
        <f t="shared" si="353"/>
        <v>0</v>
      </c>
      <c r="D2526">
        <f t="shared" si="351"/>
        <v>0</v>
      </c>
      <c r="E2526">
        <f t="shared" si="354"/>
        <v>1</v>
      </c>
      <c r="F2526">
        <f t="shared" si="355"/>
        <v>0</v>
      </c>
      <c r="G2526">
        <f t="shared" si="356"/>
        <v>0</v>
      </c>
      <c r="H2526">
        <f t="shared" si="357"/>
        <v>0</v>
      </c>
      <c r="I2526">
        <f t="shared" si="358"/>
        <v>0</v>
      </c>
      <c r="J2526">
        <f t="shared" si="359"/>
        <v>0</v>
      </c>
    </row>
    <row r="2527" spans="1:10" x14ac:dyDescent="0.3">
      <c r="A2527" s="2">
        <v>422</v>
      </c>
      <c r="B2527">
        <f t="shared" si="352"/>
        <v>0</v>
      </c>
      <c r="C2527">
        <f t="shared" si="353"/>
        <v>0</v>
      </c>
      <c r="D2527">
        <f t="shared" si="351"/>
        <v>0</v>
      </c>
      <c r="E2527">
        <f t="shared" si="354"/>
        <v>1</v>
      </c>
      <c r="F2527">
        <f t="shared" si="355"/>
        <v>0</v>
      </c>
      <c r="G2527">
        <f t="shared" si="356"/>
        <v>0</v>
      </c>
      <c r="H2527">
        <f t="shared" si="357"/>
        <v>0</v>
      </c>
      <c r="I2527">
        <f t="shared" si="358"/>
        <v>0</v>
      </c>
      <c r="J2527">
        <f t="shared" si="359"/>
        <v>0</v>
      </c>
    </row>
    <row r="2528" spans="1:10" x14ac:dyDescent="0.3">
      <c r="A2528" s="2">
        <v>422</v>
      </c>
      <c r="B2528">
        <f t="shared" si="352"/>
        <v>0</v>
      </c>
      <c r="C2528">
        <f t="shared" si="353"/>
        <v>0</v>
      </c>
      <c r="D2528">
        <f t="shared" si="351"/>
        <v>0</v>
      </c>
      <c r="E2528">
        <f t="shared" si="354"/>
        <v>1</v>
      </c>
      <c r="F2528">
        <f t="shared" si="355"/>
        <v>0</v>
      </c>
      <c r="G2528">
        <f t="shared" si="356"/>
        <v>0</v>
      </c>
      <c r="H2528">
        <f t="shared" si="357"/>
        <v>0</v>
      </c>
      <c r="I2528">
        <f t="shared" si="358"/>
        <v>0</v>
      </c>
      <c r="J2528">
        <f t="shared" si="359"/>
        <v>0</v>
      </c>
    </row>
    <row r="2529" spans="1:10" x14ac:dyDescent="0.3">
      <c r="A2529" s="2">
        <v>422</v>
      </c>
      <c r="B2529">
        <f t="shared" si="352"/>
        <v>0</v>
      </c>
      <c r="C2529">
        <f t="shared" si="353"/>
        <v>0</v>
      </c>
      <c r="D2529">
        <f t="shared" si="351"/>
        <v>0</v>
      </c>
      <c r="E2529">
        <f t="shared" si="354"/>
        <v>1</v>
      </c>
      <c r="F2529">
        <f t="shared" si="355"/>
        <v>0</v>
      </c>
      <c r="G2529">
        <f t="shared" si="356"/>
        <v>0</v>
      </c>
      <c r="H2529">
        <f t="shared" si="357"/>
        <v>0</v>
      </c>
      <c r="I2529">
        <f t="shared" si="358"/>
        <v>0</v>
      </c>
      <c r="J2529">
        <f t="shared" si="359"/>
        <v>0</v>
      </c>
    </row>
    <row r="2530" spans="1:10" x14ac:dyDescent="0.3">
      <c r="A2530" s="2">
        <v>422</v>
      </c>
      <c r="B2530">
        <f t="shared" si="352"/>
        <v>0</v>
      </c>
      <c r="C2530">
        <f t="shared" si="353"/>
        <v>0</v>
      </c>
      <c r="D2530">
        <f t="shared" si="351"/>
        <v>0</v>
      </c>
      <c r="E2530">
        <f t="shared" si="354"/>
        <v>1</v>
      </c>
      <c r="F2530">
        <f t="shared" si="355"/>
        <v>0</v>
      </c>
      <c r="G2530">
        <f t="shared" si="356"/>
        <v>0</v>
      </c>
      <c r="H2530">
        <f t="shared" si="357"/>
        <v>0</v>
      </c>
      <c r="I2530">
        <f t="shared" si="358"/>
        <v>0</v>
      </c>
      <c r="J2530">
        <f t="shared" si="359"/>
        <v>0</v>
      </c>
    </row>
    <row r="2531" spans="1:10" x14ac:dyDescent="0.3">
      <c r="A2531" s="2">
        <v>423</v>
      </c>
      <c r="B2531">
        <f t="shared" si="352"/>
        <v>0</v>
      </c>
      <c r="C2531">
        <f t="shared" si="353"/>
        <v>0</v>
      </c>
      <c r="D2531">
        <f t="shared" si="351"/>
        <v>0</v>
      </c>
      <c r="E2531">
        <f t="shared" si="354"/>
        <v>1</v>
      </c>
      <c r="F2531">
        <f t="shared" si="355"/>
        <v>0</v>
      </c>
      <c r="G2531">
        <f t="shared" si="356"/>
        <v>0</v>
      </c>
      <c r="H2531">
        <f t="shared" si="357"/>
        <v>0</v>
      </c>
      <c r="I2531">
        <f t="shared" si="358"/>
        <v>0</v>
      </c>
      <c r="J2531">
        <f t="shared" si="359"/>
        <v>0</v>
      </c>
    </row>
    <row r="2532" spans="1:10" x14ac:dyDescent="0.3">
      <c r="A2532" s="2">
        <v>423</v>
      </c>
      <c r="B2532">
        <f t="shared" si="352"/>
        <v>0</v>
      </c>
      <c r="C2532">
        <f t="shared" si="353"/>
        <v>0</v>
      </c>
      <c r="D2532">
        <f t="shared" si="351"/>
        <v>0</v>
      </c>
      <c r="E2532">
        <f t="shared" si="354"/>
        <v>1</v>
      </c>
      <c r="F2532">
        <f t="shared" si="355"/>
        <v>0</v>
      </c>
      <c r="G2532">
        <f t="shared" si="356"/>
        <v>0</v>
      </c>
      <c r="H2532">
        <f t="shared" si="357"/>
        <v>0</v>
      </c>
      <c r="I2532">
        <f t="shared" si="358"/>
        <v>0</v>
      </c>
      <c r="J2532">
        <f t="shared" si="359"/>
        <v>0</v>
      </c>
    </row>
    <row r="2533" spans="1:10" x14ac:dyDescent="0.3">
      <c r="A2533" s="2">
        <v>423</v>
      </c>
      <c r="B2533">
        <f t="shared" si="352"/>
        <v>0</v>
      </c>
      <c r="C2533">
        <f t="shared" si="353"/>
        <v>0</v>
      </c>
      <c r="D2533">
        <f t="shared" si="351"/>
        <v>0</v>
      </c>
      <c r="E2533">
        <f t="shared" si="354"/>
        <v>1</v>
      </c>
      <c r="F2533">
        <f t="shared" si="355"/>
        <v>0</v>
      </c>
      <c r="G2533">
        <f t="shared" si="356"/>
        <v>0</v>
      </c>
      <c r="H2533">
        <f t="shared" si="357"/>
        <v>0</v>
      </c>
      <c r="I2533">
        <f t="shared" si="358"/>
        <v>0</v>
      </c>
      <c r="J2533">
        <f t="shared" si="359"/>
        <v>0</v>
      </c>
    </row>
    <row r="2534" spans="1:10" x14ac:dyDescent="0.3">
      <c r="A2534" s="2">
        <v>424</v>
      </c>
      <c r="B2534">
        <f t="shared" si="352"/>
        <v>0</v>
      </c>
      <c r="C2534">
        <f t="shared" si="353"/>
        <v>0</v>
      </c>
      <c r="D2534">
        <f t="shared" si="351"/>
        <v>0</v>
      </c>
      <c r="E2534">
        <f t="shared" si="354"/>
        <v>1</v>
      </c>
      <c r="F2534">
        <f t="shared" si="355"/>
        <v>0</v>
      </c>
      <c r="G2534">
        <f t="shared" si="356"/>
        <v>0</v>
      </c>
      <c r="H2534">
        <f t="shared" si="357"/>
        <v>0</v>
      </c>
      <c r="I2534">
        <f t="shared" si="358"/>
        <v>0</v>
      </c>
      <c r="J2534">
        <f t="shared" si="359"/>
        <v>0</v>
      </c>
    </row>
    <row r="2535" spans="1:10" x14ac:dyDescent="0.3">
      <c r="A2535" s="2">
        <v>424</v>
      </c>
      <c r="B2535">
        <f t="shared" si="352"/>
        <v>0</v>
      </c>
      <c r="C2535">
        <f t="shared" si="353"/>
        <v>0</v>
      </c>
      <c r="D2535">
        <f t="shared" si="351"/>
        <v>0</v>
      </c>
      <c r="E2535">
        <f t="shared" si="354"/>
        <v>1</v>
      </c>
      <c r="F2535">
        <f t="shared" si="355"/>
        <v>0</v>
      </c>
      <c r="G2535">
        <f t="shared" si="356"/>
        <v>0</v>
      </c>
      <c r="H2535">
        <f t="shared" si="357"/>
        <v>0</v>
      </c>
      <c r="I2535">
        <f t="shared" si="358"/>
        <v>0</v>
      </c>
      <c r="J2535">
        <f t="shared" si="359"/>
        <v>0</v>
      </c>
    </row>
    <row r="2536" spans="1:10" x14ac:dyDescent="0.3">
      <c r="A2536" s="2">
        <v>424</v>
      </c>
      <c r="B2536">
        <f t="shared" si="352"/>
        <v>0</v>
      </c>
      <c r="C2536">
        <f t="shared" si="353"/>
        <v>0</v>
      </c>
      <c r="D2536">
        <f t="shared" si="351"/>
        <v>0</v>
      </c>
      <c r="E2536">
        <f t="shared" si="354"/>
        <v>1</v>
      </c>
      <c r="F2536">
        <f t="shared" si="355"/>
        <v>0</v>
      </c>
      <c r="G2536">
        <f t="shared" si="356"/>
        <v>0</v>
      </c>
      <c r="H2536">
        <f t="shared" si="357"/>
        <v>0</v>
      </c>
      <c r="I2536">
        <f t="shared" si="358"/>
        <v>0</v>
      </c>
      <c r="J2536">
        <f t="shared" si="359"/>
        <v>0</v>
      </c>
    </row>
    <row r="2537" spans="1:10" x14ac:dyDescent="0.3">
      <c r="A2537" s="2">
        <v>425</v>
      </c>
      <c r="B2537">
        <f t="shared" si="352"/>
        <v>0</v>
      </c>
      <c r="C2537">
        <f t="shared" si="353"/>
        <v>0</v>
      </c>
      <c r="D2537">
        <f t="shared" si="351"/>
        <v>0</v>
      </c>
      <c r="E2537">
        <f t="shared" si="354"/>
        <v>1</v>
      </c>
      <c r="F2537">
        <f t="shared" si="355"/>
        <v>0</v>
      </c>
      <c r="G2537">
        <f t="shared" si="356"/>
        <v>0</v>
      </c>
      <c r="H2537">
        <f t="shared" si="357"/>
        <v>0</v>
      </c>
      <c r="I2537">
        <f t="shared" si="358"/>
        <v>0</v>
      </c>
      <c r="J2537">
        <f t="shared" si="359"/>
        <v>0</v>
      </c>
    </row>
    <row r="2538" spans="1:10" x14ac:dyDescent="0.3">
      <c r="A2538" s="2">
        <v>425</v>
      </c>
      <c r="B2538">
        <f t="shared" si="352"/>
        <v>0</v>
      </c>
      <c r="C2538">
        <f t="shared" si="353"/>
        <v>0</v>
      </c>
      <c r="D2538">
        <f t="shared" si="351"/>
        <v>0</v>
      </c>
      <c r="E2538">
        <f t="shared" si="354"/>
        <v>1</v>
      </c>
      <c r="F2538">
        <f t="shared" si="355"/>
        <v>0</v>
      </c>
      <c r="G2538">
        <f t="shared" si="356"/>
        <v>0</v>
      </c>
      <c r="H2538">
        <f t="shared" si="357"/>
        <v>0</v>
      </c>
      <c r="I2538">
        <f t="shared" si="358"/>
        <v>0</v>
      </c>
      <c r="J2538">
        <f t="shared" si="359"/>
        <v>0</v>
      </c>
    </row>
    <row r="2539" spans="1:10" x14ac:dyDescent="0.3">
      <c r="A2539" s="2">
        <v>426</v>
      </c>
      <c r="B2539">
        <f t="shared" si="352"/>
        <v>0</v>
      </c>
      <c r="C2539">
        <f t="shared" si="353"/>
        <v>0</v>
      </c>
      <c r="D2539">
        <f t="shared" si="351"/>
        <v>0</v>
      </c>
      <c r="E2539">
        <f t="shared" si="354"/>
        <v>1</v>
      </c>
      <c r="F2539">
        <f t="shared" si="355"/>
        <v>0</v>
      </c>
      <c r="G2539">
        <f t="shared" si="356"/>
        <v>0</v>
      </c>
      <c r="H2539">
        <f t="shared" si="357"/>
        <v>0</v>
      </c>
      <c r="I2539">
        <f t="shared" si="358"/>
        <v>0</v>
      </c>
      <c r="J2539">
        <f t="shared" si="359"/>
        <v>0</v>
      </c>
    </row>
    <row r="2540" spans="1:10" x14ac:dyDescent="0.3">
      <c r="A2540" s="2">
        <v>426</v>
      </c>
      <c r="B2540">
        <f t="shared" si="352"/>
        <v>0</v>
      </c>
      <c r="C2540">
        <f t="shared" si="353"/>
        <v>0</v>
      </c>
      <c r="D2540">
        <f t="shared" si="351"/>
        <v>0</v>
      </c>
      <c r="E2540">
        <f t="shared" si="354"/>
        <v>1</v>
      </c>
      <c r="F2540">
        <f t="shared" si="355"/>
        <v>0</v>
      </c>
      <c r="G2540">
        <f t="shared" si="356"/>
        <v>0</v>
      </c>
      <c r="H2540">
        <f t="shared" si="357"/>
        <v>0</v>
      </c>
      <c r="I2540">
        <f t="shared" si="358"/>
        <v>0</v>
      </c>
      <c r="J2540">
        <f t="shared" si="359"/>
        <v>0</v>
      </c>
    </row>
    <row r="2541" spans="1:10" x14ac:dyDescent="0.3">
      <c r="A2541" s="2">
        <v>427</v>
      </c>
      <c r="B2541">
        <f t="shared" si="352"/>
        <v>0</v>
      </c>
      <c r="C2541">
        <f t="shared" si="353"/>
        <v>0</v>
      </c>
      <c r="D2541">
        <f t="shared" si="351"/>
        <v>0</v>
      </c>
      <c r="E2541">
        <f t="shared" si="354"/>
        <v>1</v>
      </c>
      <c r="F2541">
        <f t="shared" si="355"/>
        <v>0</v>
      </c>
      <c r="G2541">
        <f t="shared" si="356"/>
        <v>0</v>
      </c>
      <c r="H2541">
        <f t="shared" si="357"/>
        <v>0</v>
      </c>
      <c r="I2541">
        <f t="shared" si="358"/>
        <v>0</v>
      </c>
      <c r="J2541">
        <f t="shared" si="359"/>
        <v>0</v>
      </c>
    </row>
    <row r="2542" spans="1:10" x14ac:dyDescent="0.3">
      <c r="A2542" s="2">
        <v>427</v>
      </c>
      <c r="B2542">
        <f t="shared" si="352"/>
        <v>0</v>
      </c>
      <c r="C2542">
        <f t="shared" si="353"/>
        <v>0</v>
      </c>
      <c r="D2542">
        <f t="shared" si="351"/>
        <v>0</v>
      </c>
      <c r="E2542">
        <f t="shared" si="354"/>
        <v>1</v>
      </c>
      <c r="F2542">
        <f t="shared" si="355"/>
        <v>0</v>
      </c>
      <c r="G2542">
        <f t="shared" si="356"/>
        <v>0</v>
      </c>
      <c r="H2542">
        <f t="shared" si="357"/>
        <v>0</v>
      </c>
      <c r="I2542">
        <f t="shared" si="358"/>
        <v>0</v>
      </c>
      <c r="J2542">
        <f t="shared" si="359"/>
        <v>0</v>
      </c>
    </row>
    <row r="2543" spans="1:10" x14ac:dyDescent="0.3">
      <c r="A2543" s="2">
        <v>427</v>
      </c>
      <c r="B2543">
        <f t="shared" si="352"/>
        <v>0</v>
      </c>
      <c r="C2543">
        <f t="shared" si="353"/>
        <v>0</v>
      </c>
      <c r="D2543">
        <f t="shared" si="351"/>
        <v>0</v>
      </c>
      <c r="E2543">
        <f t="shared" si="354"/>
        <v>1</v>
      </c>
      <c r="F2543">
        <f t="shared" si="355"/>
        <v>0</v>
      </c>
      <c r="G2543">
        <f t="shared" si="356"/>
        <v>0</v>
      </c>
      <c r="H2543">
        <f t="shared" si="357"/>
        <v>0</v>
      </c>
      <c r="I2543">
        <f t="shared" si="358"/>
        <v>0</v>
      </c>
      <c r="J2543">
        <f t="shared" si="359"/>
        <v>0</v>
      </c>
    </row>
    <row r="2544" spans="1:10" x14ac:dyDescent="0.3">
      <c r="A2544" s="2">
        <v>428</v>
      </c>
      <c r="B2544">
        <f t="shared" si="352"/>
        <v>0</v>
      </c>
      <c r="C2544">
        <f t="shared" si="353"/>
        <v>0</v>
      </c>
      <c r="D2544">
        <f t="shared" si="351"/>
        <v>0</v>
      </c>
      <c r="E2544">
        <f t="shared" si="354"/>
        <v>1</v>
      </c>
      <c r="F2544">
        <f t="shared" si="355"/>
        <v>0</v>
      </c>
      <c r="G2544">
        <f t="shared" si="356"/>
        <v>0</v>
      </c>
      <c r="H2544">
        <f t="shared" si="357"/>
        <v>0</v>
      </c>
      <c r="I2544">
        <f t="shared" si="358"/>
        <v>0</v>
      </c>
      <c r="J2544">
        <f t="shared" si="359"/>
        <v>0</v>
      </c>
    </row>
    <row r="2545" spans="1:10" x14ac:dyDescent="0.3">
      <c r="A2545" s="2">
        <v>428</v>
      </c>
      <c r="B2545">
        <f t="shared" si="352"/>
        <v>0</v>
      </c>
      <c r="C2545">
        <f t="shared" si="353"/>
        <v>0</v>
      </c>
      <c r="D2545">
        <f t="shared" si="351"/>
        <v>0</v>
      </c>
      <c r="E2545">
        <f t="shared" si="354"/>
        <v>1</v>
      </c>
      <c r="F2545">
        <f t="shared" si="355"/>
        <v>0</v>
      </c>
      <c r="G2545">
        <f t="shared" si="356"/>
        <v>0</v>
      </c>
      <c r="H2545">
        <f t="shared" si="357"/>
        <v>0</v>
      </c>
      <c r="I2545">
        <f t="shared" si="358"/>
        <v>0</v>
      </c>
      <c r="J2545">
        <f t="shared" si="359"/>
        <v>0</v>
      </c>
    </row>
    <row r="2546" spans="1:10" x14ac:dyDescent="0.3">
      <c r="A2546" s="2">
        <v>428</v>
      </c>
      <c r="B2546">
        <f t="shared" si="352"/>
        <v>0</v>
      </c>
      <c r="C2546">
        <f t="shared" si="353"/>
        <v>0</v>
      </c>
      <c r="D2546">
        <f t="shared" si="351"/>
        <v>0</v>
      </c>
      <c r="E2546">
        <f t="shared" si="354"/>
        <v>1</v>
      </c>
      <c r="F2546">
        <f t="shared" si="355"/>
        <v>0</v>
      </c>
      <c r="G2546">
        <f t="shared" si="356"/>
        <v>0</v>
      </c>
      <c r="H2546">
        <f t="shared" si="357"/>
        <v>0</v>
      </c>
      <c r="I2546">
        <f t="shared" si="358"/>
        <v>0</v>
      </c>
      <c r="J2546">
        <f t="shared" si="359"/>
        <v>0</v>
      </c>
    </row>
    <row r="2547" spans="1:10" x14ac:dyDescent="0.3">
      <c r="A2547" s="2">
        <v>429</v>
      </c>
      <c r="B2547">
        <f t="shared" si="352"/>
        <v>0</v>
      </c>
      <c r="C2547">
        <f t="shared" si="353"/>
        <v>0</v>
      </c>
      <c r="D2547">
        <f t="shared" si="351"/>
        <v>0</v>
      </c>
      <c r="E2547">
        <f t="shared" si="354"/>
        <v>1</v>
      </c>
      <c r="F2547">
        <f t="shared" si="355"/>
        <v>0</v>
      </c>
      <c r="G2547">
        <f t="shared" si="356"/>
        <v>0</v>
      </c>
      <c r="H2547">
        <f t="shared" si="357"/>
        <v>0</v>
      </c>
      <c r="I2547">
        <f t="shared" si="358"/>
        <v>0</v>
      </c>
      <c r="J2547">
        <f t="shared" si="359"/>
        <v>0</v>
      </c>
    </row>
    <row r="2548" spans="1:10" x14ac:dyDescent="0.3">
      <c r="A2548" s="2">
        <v>429</v>
      </c>
      <c r="B2548">
        <f t="shared" si="352"/>
        <v>0</v>
      </c>
      <c r="C2548">
        <f t="shared" si="353"/>
        <v>0</v>
      </c>
      <c r="D2548">
        <f t="shared" si="351"/>
        <v>0</v>
      </c>
      <c r="E2548">
        <f t="shared" si="354"/>
        <v>1</v>
      </c>
      <c r="F2548">
        <f t="shared" si="355"/>
        <v>0</v>
      </c>
      <c r="G2548">
        <f t="shared" si="356"/>
        <v>0</v>
      </c>
      <c r="H2548">
        <f t="shared" si="357"/>
        <v>0</v>
      </c>
      <c r="I2548">
        <f t="shared" si="358"/>
        <v>0</v>
      </c>
      <c r="J2548">
        <f t="shared" si="359"/>
        <v>0</v>
      </c>
    </row>
    <row r="2549" spans="1:10" x14ac:dyDescent="0.3">
      <c r="A2549" s="2">
        <v>430</v>
      </c>
      <c r="B2549">
        <f t="shared" si="352"/>
        <v>0</v>
      </c>
      <c r="C2549">
        <f t="shared" si="353"/>
        <v>0</v>
      </c>
      <c r="D2549">
        <f t="shared" si="351"/>
        <v>0</v>
      </c>
      <c r="E2549">
        <f t="shared" si="354"/>
        <v>1</v>
      </c>
      <c r="F2549">
        <f t="shared" si="355"/>
        <v>0</v>
      </c>
      <c r="G2549">
        <f t="shared" si="356"/>
        <v>0</v>
      </c>
      <c r="H2549">
        <f t="shared" si="357"/>
        <v>0</v>
      </c>
      <c r="I2549">
        <f t="shared" si="358"/>
        <v>0</v>
      </c>
      <c r="J2549">
        <f t="shared" si="359"/>
        <v>0</v>
      </c>
    </row>
    <row r="2550" spans="1:10" x14ac:dyDescent="0.3">
      <c r="A2550" s="2">
        <v>430</v>
      </c>
      <c r="B2550">
        <f t="shared" si="352"/>
        <v>0</v>
      </c>
      <c r="C2550">
        <f t="shared" si="353"/>
        <v>0</v>
      </c>
      <c r="D2550">
        <f t="shared" si="351"/>
        <v>0</v>
      </c>
      <c r="E2550">
        <f t="shared" si="354"/>
        <v>1</v>
      </c>
      <c r="F2550">
        <f t="shared" si="355"/>
        <v>0</v>
      </c>
      <c r="G2550">
        <f t="shared" si="356"/>
        <v>0</v>
      </c>
      <c r="H2550">
        <f t="shared" si="357"/>
        <v>0</v>
      </c>
      <c r="I2550">
        <f t="shared" si="358"/>
        <v>0</v>
      </c>
      <c r="J2550">
        <f t="shared" si="359"/>
        <v>0</v>
      </c>
    </row>
    <row r="2551" spans="1:10" x14ac:dyDescent="0.3">
      <c r="A2551" s="2">
        <v>431</v>
      </c>
      <c r="B2551">
        <f t="shared" si="352"/>
        <v>0</v>
      </c>
      <c r="C2551">
        <f t="shared" si="353"/>
        <v>0</v>
      </c>
      <c r="D2551">
        <f t="shared" si="351"/>
        <v>0</v>
      </c>
      <c r="E2551">
        <f t="shared" si="354"/>
        <v>1</v>
      </c>
      <c r="F2551">
        <f t="shared" si="355"/>
        <v>0</v>
      </c>
      <c r="G2551">
        <f t="shared" si="356"/>
        <v>0</v>
      </c>
      <c r="H2551">
        <f t="shared" si="357"/>
        <v>0</v>
      </c>
      <c r="I2551">
        <f t="shared" si="358"/>
        <v>0</v>
      </c>
      <c r="J2551">
        <f t="shared" si="359"/>
        <v>0</v>
      </c>
    </row>
    <row r="2552" spans="1:10" x14ac:dyDescent="0.3">
      <c r="A2552" s="2">
        <v>431</v>
      </c>
      <c r="B2552">
        <f t="shared" si="352"/>
        <v>0</v>
      </c>
      <c r="C2552">
        <f t="shared" si="353"/>
        <v>0</v>
      </c>
      <c r="D2552">
        <f t="shared" si="351"/>
        <v>0</v>
      </c>
      <c r="E2552">
        <f t="shared" si="354"/>
        <v>1</v>
      </c>
      <c r="F2552">
        <f t="shared" si="355"/>
        <v>0</v>
      </c>
      <c r="G2552">
        <f t="shared" si="356"/>
        <v>0</v>
      </c>
      <c r="H2552">
        <f t="shared" si="357"/>
        <v>0</v>
      </c>
      <c r="I2552">
        <f t="shared" si="358"/>
        <v>0</v>
      </c>
      <c r="J2552">
        <f t="shared" si="359"/>
        <v>0</v>
      </c>
    </row>
    <row r="2553" spans="1:10" x14ac:dyDescent="0.3">
      <c r="A2553" s="2">
        <v>432</v>
      </c>
      <c r="B2553">
        <f t="shared" si="352"/>
        <v>0</v>
      </c>
      <c r="C2553">
        <f t="shared" si="353"/>
        <v>0</v>
      </c>
      <c r="D2553">
        <f t="shared" si="351"/>
        <v>0</v>
      </c>
      <c r="E2553">
        <f t="shared" si="354"/>
        <v>1</v>
      </c>
      <c r="F2553">
        <f t="shared" si="355"/>
        <v>0</v>
      </c>
      <c r="G2553">
        <f t="shared" si="356"/>
        <v>0</v>
      </c>
      <c r="H2553">
        <f t="shared" si="357"/>
        <v>0</v>
      </c>
      <c r="I2553">
        <f t="shared" si="358"/>
        <v>0</v>
      </c>
      <c r="J2553">
        <f t="shared" si="359"/>
        <v>0</v>
      </c>
    </row>
    <row r="2554" spans="1:10" x14ac:dyDescent="0.3">
      <c r="A2554" s="2">
        <v>432</v>
      </c>
      <c r="B2554">
        <f t="shared" si="352"/>
        <v>0</v>
      </c>
      <c r="C2554">
        <f t="shared" si="353"/>
        <v>0</v>
      </c>
      <c r="D2554">
        <f t="shared" si="351"/>
        <v>0</v>
      </c>
      <c r="E2554">
        <f t="shared" si="354"/>
        <v>1</v>
      </c>
      <c r="F2554">
        <f t="shared" si="355"/>
        <v>0</v>
      </c>
      <c r="G2554">
        <f t="shared" si="356"/>
        <v>0</v>
      </c>
      <c r="H2554">
        <f t="shared" si="357"/>
        <v>0</v>
      </c>
      <c r="I2554">
        <f t="shared" si="358"/>
        <v>0</v>
      </c>
      <c r="J2554">
        <f t="shared" si="359"/>
        <v>0</v>
      </c>
    </row>
    <row r="2555" spans="1:10" x14ac:dyDescent="0.3">
      <c r="A2555" s="2">
        <v>433</v>
      </c>
      <c r="B2555">
        <f t="shared" si="352"/>
        <v>0</v>
      </c>
      <c r="C2555">
        <f t="shared" si="353"/>
        <v>0</v>
      </c>
      <c r="D2555">
        <f t="shared" si="351"/>
        <v>0</v>
      </c>
      <c r="E2555">
        <f t="shared" si="354"/>
        <v>1</v>
      </c>
      <c r="F2555">
        <f t="shared" si="355"/>
        <v>0</v>
      </c>
      <c r="G2555">
        <f t="shared" si="356"/>
        <v>0</v>
      </c>
      <c r="H2555">
        <f t="shared" si="357"/>
        <v>0</v>
      </c>
      <c r="I2555">
        <f t="shared" si="358"/>
        <v>0</v>
      </c>
      <c r="J2555">
        <f t="shared" si="359"/>
        <v>0</v>
      </c>
    </row>
    <row r="2556" spans="1:10" x14ac:dyDescent="0.3">
      <c r="A2556" s="2">
        <v>433</v>
      </c>
      <c r="B2556">
        <f t="shared" si="352"/>
        <v>0</v>
      </c>
      <c r="C2556">
        <f t="shared" si="353"/>
        <v>0</v>
      </c>
      <c r="D2556">
        <f t="shared" si="351"/>
        <v>0</v>
      </c>
      <c r="E2556">
        <f t="shared" si="354"/>
        <v>1</v>
      </c>
      <c r="F2556">
        <f t="shared" si="355"/>
        <v>0</v>
      </c>
      <c r="G2556">
        <f t="shared" si="356"/>
        <v>0</v>
      </c>
      <c r="H2556">
        <f t="shared" si="357"/>
        <v>0</v>
      </c>
      <c r="I2556">
        <f t="shared" si="358"/>
        <v>0</v>
      </c>
      <c r="J2556">
        <f t="shared" si="359"/>
        <v>0</v>
      </c>
    </row>
    <row r="2557" spans="1:10" x14ac:dyDescent="0.3">
      <c r="A2557" s="2">
        <v>433</v>
      </c>
      <c r="B2557">
        <f t="shared" si="352"/>
        <v>0</v>
      </c>
      <c r="C2557">
        <f t="shared" si="353"/>
        <v>0</v>
      </c>
      <c r="D2557">
        <f t="shared" si="351"/>
        <v>0</v>
      </c>
      <c r="E2557">
        <f t="shared" si="354"/>
        <v>1</v>
      </c>
      <c r="F2557">
        <f t="shared" si="355"/>
        <v>0</v>
      </c>
      <c r="G2557">
        <f t="shared" si="356"/>
        <v>0</v>
      </c>
      <c r="H2557">
        <f t="shared" si="357"/>
        <v>0</v>
      </c>
      <c r="I2557">
        <f t="shared" si="358"/>
        <v>0</v>
      </c>
      <c r="J2557">
        <f t="shared" si="359"/>
        <v>0</v>
      </c>
    </row>
    <row r="2558" spans="1:10" x14ac:dyDescent="0.3">
      <c r="A2558" s="2">
        <v>434</v>
      </c>
      <c r="B2558">
        <f t="shared" si="352"/>
        <v>0</v>
      </c>
      <c r="C2558">
        <f t="shared" si="353"/>
        <v>0</v>
      </c>
      <c r="D2558">
        <f t="shared" si="351"/>
        <v>0</v>
      </c>
      <c r="E2558">
        <f t="shared" si="354"/>
        <v>1</v>
      </c>
      <c r="F2558">
        <f t="shared" si="355"/>
        <v>0</v>
      </c>
      <c r="G2558">
        <f t="shared" si="356"/>
        <v>0</v>
      </c>
      <c r="H2558">
        <f t="shared" si="357"/>
        <v>0</v>
      </c>
      <c r="I2558">
        <f t="shared" si="358"/>
        <v>0</v>
      </c>
      <c r="J2558">
        <f t="shared" si="359"/>
        <v>0</v>
      </c>
    </row>
    <row r="2559" spans="1:10" x14ac:dyDescent="0.3">
      <c r="A2559" s="2">
        <v>434</v>
      </c>
      <c r="B2559">
        <f t="shared" si="352"/>
        <v>0</v>
      </c>
      <c r="C2559">
        <f t="shared" si="353"/>
        <v>0</v>
      </c>
      <c r="D2559">
        <f t="shared" si="351"/>
        <v>0</v>
      </c>
      <c r="E2559">
        <f t="shared" si="354"/>
        <v>1</v>
      </c>
      <c r="F2559">
        <f t="shared" si="355"/>
        <v>0</v>
      </c>
      <c r="G2559">
        <f t="shared" si="356"/>
        <v>0</v>
      </c>
      <c r="H2559">
        <f t="shared" si="357"/>
        <v>0</v>
      </c>
      <c r="I2559">
        <f t="shared" si="358"/>
        <v>0</v>
      </c>
      <c r="J2559">
        <f t="shared" si="359"/>
        <v>0</v>
      </c>
    </row>
    <row r="2560" spans="1:10" x14ac:dyDescent="0.3">
      <c r="A2560" s="2">
        <v>434</v>
      </c>
      <c r="B2560">
        <f t="shared" si="352"/>
        <v>0</v>
      </c>
      <c r="C2560">
        <f t="shared" si="353"/>
        <v>0</v>
      </c>
      <c r="D2560">
        <f t="shared" si="351"/>
        <v>0</v>
      </c>
      <c r="E2560">
        <f t="shared" si="354"/>
        <v>1</v>
      </c>
      <c r="F2560">
        <f t="shared" si="355"/>
        <v>0</v>
      </c>
      <c r="G2560">
        <f t="shared" si="356"/>
        <v>0</v>
      </c>
      <c r="H2560">
        <f t="shared" si="357"/>
        <v>0</v>
      </c>
      <c r="I2560">
        <f t="shared" si="358"/>
        <v>0</v>
      </c>
      <c r="J2560">
        <f t="shared" si="359"/>
        <v>0</v>
      </c>
    </row>
    <row r="2561" spans="1:10" x14ac:dyDescent="0.3">
      <c r="A2561" s="2">
        <v>434</v>
      </c>
      <c r="B2561">
        <f t="shared" si="352"/>
        <v>0</v>
      </c>
      <c r="C2561">
        <f t="shared" si="353"/>
        <v>0</v>
      </c>
      <c r="D2561">
        <f t="shared" ref="D2561:D2624" si="360" xml:space="preserve"> IF(AND(100&lt;A2561, A2561&lt;301), 1, 0)</f>
        <v>0</v>
      </c>
      <c r="E2561">
        <f t="shared" si="354"/>
        <v>1</v>
      </c>
      <c r="F2561">
        <f t="shared" si="355"/>
        <v>0</v>
      </c>
      <c r="G2561">
        <f t="shared" si="356"/>
        <v>0</v>
      </c>
      <c r="H2561">
        <f t="shared" si="357"/>
        <v>0</v>
      </c>
      <c r="I2561">
        <f t="shared" si="358"/>
        <v>0</v>
      </c>
      <c r="J2561">
        <f t="shared" si="359"/>
        <v>0</v>
      </c>
    </row>
    <row r="2562" spans="1:10" x14ac:dyDescent="0.3">
      <c r="A2562" s="2">
        <v>434</v>
      </c>
      <c r="B2562">
        <f t="shared" ref="B2562:B2625" si="361" xml:space="preserve"> IF(A2562&lt;51, 1, 0)</f>
        <v>0</v>
      </c>
      <c r="C2562">
        <f t="shared" ref="C2562:C2625" si="362" xml:space="preserve"> IF(AND(50&lt;A2562, A2562&lt;101), 1, 0)</f>
        <v>0</v>
      </c>
      <c r="D2562">
        <f t="shared" si="360"/>
        <v>0</v>
      </c>
      <c r="E2562">
        <f t="shared" ref="E2562:E2625" si="363" xml:space="preserve"> IF(AND(300&lt;A2562, A2562&lt;501), 1, 0)</f>
        <v>1</v>
      </c>
      <c r="F2562">
        <f t="shared" ref="F2562:F2625" si="364" xml:space="preserve"> IF(AND(500&lt;A2562, A2562&lt;701), 1, 0)</f>
        <v>0</v>
      </c>
      <c r="G2562">
        <f t="shared" ref="G2562:G2625" si="365" xml:space="preserve"> IF(AND(700&lt;A2562, A2562&lt;901), 1, 0)</f>
        <v>0</v>
      </c>
      <c r="H2562">
        <f t="shared" ref="H2562:H2625" si="366" xml:space="preserve"> IF(AND(900&lt;A2562, A2562&lt;1101), 1, 0)</f>
        <v>0</v>
      </c>
      <c r="I2562">
        <f t="shared" ref="I2562:I2625" si="367" xml:space="preserve"> IF(AND(1100&lt;A2562, A2562&lt;2000), 1, 0)</f>
        <v>0</v>
      </c>
      <c r="J2562">
        <f t="shared" ref="J2562:J2625" si="368" xml:space="preserve"> IF(AND(2000&lt;A2562, A2562&lt;4000), 1, 0)</f>
        <v>0</v>
      </c>
    </row>
    <row r="2563" spans="1:10" x14ac:dyDescent="0.3">
      <c r="A2563" s="2">
        <v>434</v>
      </c>
      <c r="B2563">
        <f t="shared" si="361"/>
        <v>0</v>
      </c>
      <c r="C2563">
        <f t="shared" si="362"/>
        <v>0</v>
      </c>
      <c r="D2563">
        <f t="shared" si="360"/>
        <v>0</v>
      </c>
      <c r="E2563">
        <f t="shared" si="363"/>
        <v>1</v>
      </c>
      <c r="F2563">
        <f t="shared" si="364"/>
        <v>0</v>
      </c>
      <c r="G2563">
        <f t="shared" si="365"/>
        <v>0</v>
      </c>
      <c r="H2563">
        <f t="shared" si="366"/>
        <v>0</v>
      </c>
      <c r="I2563">
        <f t="shared" si="367"/>
        <v>0</v>
      </c>
      <c r="J2563">
        <f t="shared" si="368"/>
        <v>0</v>
      </c>
    </row>
    <row r="2564" spans="1:10" x14ac:dyDescent="0.3">
      <c r="A2564" s="2">
        <v>434</v>
      </c>
      <c r="B2564">
        <f t="shared" si="361"/>
        <v>0</v>
      </c>
      <c r="C2564">
        <f t="shared" si="362"/>
        <v>0</v>
      </c>
      <c r="D2564">
        <f t="shared" si="360"/>
        <v>0</v>
      </c>
      <c r="E2564">
        <f t="shared" si="363"/>
        <v>1</v>
      </c>
      <c r="F2564">
        <f t="shared" si="364"/>
        <v>0</v>
      </c>
      <c r="G2564">
        <f t="shared" si="365"/>
        <v>0</v>
      </c>
      <c r="H2564">
        <f t="shared" si="366"/>
        <v>0</v>
      </c>
      <c r="I2564">
        <f t="shared" si="367"/>
        <v>0</v>
      </c>
      <c r="J2564">
        <f t="shared" si="368"/>
        <v>0</v>
      </c>
    </row>
    <row r="2565" spans="1:10" x14ac:dyDescent="0.3">
      <c r="A2565" s="2">
        <v>435</v>
      </c>
      <c r="B2565">
        <f t="shared" si="361"/>
        <v>0</v>
      </c>
      <c r="C2565">
        <f t="shared" si="362"/>
        <v>0</v>
      </c>
      <c r="D2565">
        <f t="shared" si="360"/>
        <v>0</v>
      </c>
      <c r="E2565">
        <f t="shared" si="363"/>
        <v>1</v>
      </c>
      <c r="F2565">
        <f t="shared" si="364"/>
        <v>0</v>
      </c>
      <c r="G2565">
        <f t="shared" si="365"/>
        <v>0</v>
      </c>
      <c r="H2565">
        <f t="shared" si="366"/>
        <v>0</v>
      </c>
      <c r="I2565">
        <f t="shared" si="367"/>
        <v>0</v>
      </c>
      <c r="J2565">
        <f t="shared" si="368"/>
        <v>0</v>
      </c>
    </row>
    <row r="2566" spans="1:10" x14ac:dyDescent="0.3">
      <c r="A2566" s="2">
        <v>435</v>
      </c>
      <c r="B2566">
        <f t="shared" si="361"/>
        <v>0</v>
      </c>
      <c r="C2566">
        <f t="shared" si="362"/>
        <v>0</v>
      </c>
      <c r="D2566">
        <f t="shared" si="360"/>
        <v>0</v>
      </c>
      <c r="E2566">
        <f t="shared" si="363"/>
        <v>1</v>
      </c>
      <c r="F2566">
        <f t="shared" si="364"/>
        <v>0</v>
      </c>
      <c r="G2566">
        <f t="shared" si="365"/>
        <v>0</v>
      </c>
      <c r="H2566">
        <f t="shared" si="366"/>
        <v>0</v>
      </c>
      <c r="I2566">
        <f t="shared" si="367"/>
        <v>0</v>
      </c>
      <c r="J2566">
        <f t="shared" si="368"/>
        <v>0</v>
      </c>
    </row>
    <row r="2567" spans="1:10" x14ac:dyDescent="0.3">
      <c r="A2567" s="2">
        <v>435</v>
      </c>
      <c r="B2567">
        <f t="shared" si="361"/>
        <v>0</v>
      </c>
      <c r="C2567">
        <f t="shared" si="362"/>
        <v>0</v>
      </c>
      <c r="D2567">
        <f t="shared" si="360"/>
        <v>0</v>
      </c>
      <c r="E2567">
        <f t="shared" si="363"/>
        <v>1</v>
      </c>
      <c r="F2567">
        <f t="shared" si="364"/>
        <v>0</v>
      </c>
      <c r="G2567">
        <f t="shared" si="365"/>
        <v>0</v>
      </c>
      <c r="H2567">
        <f t="shared" si="366"/>
        <v>0</v>
      </c>
      <c r="I2567">
        <f t="shared" si="367"/>
        <v>0</v>
      </c>
      <c r="J2567">
        <f t="shared" si="368"/>
        <v>0</v>
      </c>
    </row>
    <row r="2568" spans="1:10" x14ac:dyDescent="0.3">
      <c r="A2568" s="2">
        <v>435</v>
      </c>
      <c r="B2568">
        <f t="shared" si="361"/>
        <v>0</v>
      </c>
      <c r="C2568">
        <f t="shared" si="362"/>
        <v>0</v>
      </c>
      <c r="D2568">
        <f t="shared" si="360"/>
        <v>0</v>
      </c>
      <c r="E2568">
        <f t="shared" si="363"/>
        <v>1</v>
      </c>
      <c r="F2568">
        <f t="shared" si="364"/>
        <v>0</v>
      </c>
      <c r="G2568">
        <f t="shared" si="365"/>
        <v>0</v>
      </c>
      <c r="H2568">
        <f t="shared" si="366"/>
        <v>0</v>
      </c>
      <c r="I2568">
        <f t="shared" si="367"/>
        <v>0</v>
      </c>
      <c r="J2568">
        <f t="shared" si="368"/>
        <v>0</v>
      </c>
    </row>
    <row r="2569" spans="1:10" x14ac:dyDescent="0.3">
      <c r="A2569" s="2">
        <v>436</v>
      </c>
      <c r="B2569">
        <f t="shared" si="361"/>
        <v>0</v>
      </c>
      <c r="C2569">
        <f t="shared" si="362"/>
        <v>0</v>
      </c>
      <c r="D2569">
        <f t="shared" si="360"/>
        <v>0</v>
      </c>
      <c r="E2569">
        <f t="shared" si="363"/>
        <v>1</v>
      </c>
      <c r="F2569">
        <f t="shared" si="364"/>
        <v>0</v>
      </c>
      <c r="G2569">
        <f t="shared" si="365"/>
        <v>0</v>
      </c>
      <c r="H2569">
        <f t="shared" si="366"/>
        <v>0</v>
      </c>
      <c r="I2569">
        <f t="shared" si="367"/>
        <v>0</v>
      </c>
      <c r="J2569">
        <f t="shared" si="368"/>
        <v>0</v>
      </c>
    </row>
    <row r="2570" spans="1:10" x14ac:dyDescent="0.3">
      <c r="A2570" s="2">
        <v>436</v>
      </c>
      <c r="B2570">
        <f t="shared" si="361"/>
        <v>0</v>
      </c>
      <c r="C2570">
        <f t="shared" si="362"/>
        <v>0</v>
      </c>
      <c r="D2570">
        <f t="shared" si="360"/>
        <v>0</v>
      </c>
      <c r="E2570">
        <f t="shared" si="363"/>
        <v>1</v>
      </c>
      <c r="F2570">
        <f t="shared" si="364"/>
        <v>0</v>
      </c>
      <c r="G2570">
        <f t="shared" si="365"/>
        <v>0</v>
      </c>
      <c r="H2570">
        <f t="shared" si="366"/>
        <v>0</v>
      </c>
      <c r="I2570">
        <f t="shared" si="367"/>
        <v>0</v>
      </c>
      <c r="J2570">
        <f t="shared" si="368"/>
        <v>0</v>
      </c>
    </row>
    <row r="2571" spans="1:10" x14ac:dyDescent="0.3">
      <c r="A2571" s="2">
        <v>436</v>
      </c>
      <c r="B2571">
        <f t="shared" si="361"/>
        <v>0</v>
      </c>
      <c r="C2571">
        <f t="shared" si="362"/>
        <v>0</v>
      </c>
      <c r="D2571">
        <f t="shared" si="360"/>
        <v>0</v>
      </c>
      <c r="E2571">
        <f t="shared" si="363"/>
        <v>1</v>
      </c>
      <c r="F2571">
        <f t="shared" si="364"/>
        <v>0</v>
      </c>
      <c r="G2571">
        <f t="shared" si="365"/>
        <v>0</v>
      </c>
      <c r="H2571">
        <f t="shared" si="366"/>
        <v>0</v>
      </c>
      <c r="I2571">
        <f t="shared" si="367"/>
        <v>0</v>
      </c>
      <c r="J2571">
        <f t="shared" si="368"/>
        <v>0</v>
      </c>
    </row>
    <row r="2572" spans="1:10" x14ac:dyDescent="0.3">
      <c r="A2572" s="2">
        <v>436</v>
      </c>
      <c r="B2572">
        <f t="shared" si="361"/>
        <v>0</v>
      </c>
      <c r="C2572">
        <f t="shared" si="362"/>
        <v>0</v>
      </c>
      <c r="D2572">
        <f t="shared" si="360"/>
        <v>0</v>
      </c>
      <c r="E2572">
        <f t="shared" si="363"/>
        <v>1</v>
      </c>
      <c r="F2572">
        <f t="shared" si="364"/>
        <v>0</v>
      </c>
      <c r="G2572">
        <f t="shared" si="365"/>
        <v>0</v>
      </c>
      <c r="H2572">
        <f t="shared" si="366"/>
        <v>0</v>
      </c>
      <c r="I2572">
        <f t="shared" si="367"/>
        <v>0</v>
      </c>
      <c r="J2572">
        <f t="shared" si="368"/>
        <v>0</v>
      </c>
    </row>
    <row r="2573" spans="1:10" x14ac:dyDescent="0.3">
      <c r="A2573" s="2">
        <v>436</v>
      </c>
      <c r="B2573">
        <f t="shared" si="361"/>
        <v>0</v>
      </c>
      <c r="C2573">
        <f t="shared" si="362"/>
        <v>0</v>
      </c>
      <c r="D2573">
        <f t="shared" si="360"/>
        <v>0</v>
      </c>
      <c r="E2573">
        <f t="shared" si="363"/>
        <v>1</v>
      </c>
      <c r="F2573">
        <f t="shared" si="364"/>
        <v>0</v>
      </c>
      <c r="G2573">
        <f t="shared" si="365"/>
        <v>0</v>
      </c>
      <c r="H2573">
        <f t="shared" si="366"/>
        <v>0</v>
      </c>
      <c r="I2573">
        <f t="shared" si="367"/>
        <v>0</v>
      </c>
      <c r="J2573">
        <f t="shared" si="368"/>
        <v>0</v>
      </c>
    </row>
    <row r="2574" spans="1:10" x14ac:dyDescent="0.3">
      <c r="A2574" s="2">
        <v>436</v>
      </c>
      <c r="B2574">
        <f t="shared" si="361"/>
        <v>0</v>
      </c>
      <c r="C2574">
        <f t="shared" si="362"/>
        <v>0</v>
      </c>
      <c r="D2574">
        <f t="shared" si="360"/>
        <v>0</v>
      </c>
      <c r="E2574">
        <f t="shared" si="363"/>
        <v>1</v>
      </c>
      <c r="F2574">
        <f t="shared" si="364"/>
        <v>0</v>
      </c>
      <c r="G2574">
        <f t="shared" si="365"/>
        <v>0</v>
      </c>
      <c r="H2574">
        <f t="shared" si="366"/>
        <v>0</v>
      </c>
      <c r="I2574">
        <f t="shared" si="367"/>
        <v>0</v>
      </c>
      <c r="J2574">
        <f t="shared" si="368"/>
        <v>0</v>
      </c>
    </row>
    <row r="2575" spans="1:10" x14ac:dyDescent="0.3">
      <c r="A2575" s="2">
        <v>438</v>
      </c>
      <c r="B2575">
        <f t="shared" si="361"/>
        <v>0</v>
      </c>
      <c r="C2575">
        <f t="shared" si="362"/>
        <v>0</v>
      </c>
      <c r="D2575">
        <f t="shared" si="360"/>
        <v>0</v>
      </c>
      <c r="E2575">
        <f t="shared" si="363"/>
        <v>1</v>
      </c>
      <c r="F2575">
        <f t="shared" si="364"/>
        <v>0</v>
      </c>
      <c r="G2575">
        <f t="shared" si="365"/>
        <v>0</v>
      </c>
      <c r="H2575">
        <f t="shared" si="366"/>
        <v>0</v>
      </c>
      <c r="I2575">
        <f t="shared" si="367"/>
        <v>0</v>
      </c>
      <c r="J2575">
        <f t="shared" si="368"/>
        <v>0</v>
      </c>
    </row>
    <row r="2576" spans="1:10" x14ac:dyDescent="0.3">
      <c r="A2576" s="2">
        <v>438</v>
      </c>
      <c r="B2576">
        <f t="shared" si="361"/>
        <v>0</v>
      </c>
      <c r="C2576">
        <f t="shared" si="362"/>
        <v>0</v>
      </c>
      <c r="D2576">
        <f t="shared" si="360"/>
        <v>0</v>
      </c>
      <c r="E2576">
        <f t="shared" si="363"/>
        <v>1</v>
      </c>
      <c r="F2576">
        <f t="shared" si="364"/>
        <v>0</v>
      </c>
      <c r="G2576">
        <f t="shared" si="365"/>
        <v>0</v>
      </c>
      <c r="H2576">
        <f t="shared" si="366"/>
        <v>0</v>
      </c>
      <c r="I2576">
        <f t="shared" si="367"/>
        <v>0</v>
      </c>
      <c r="J2576">
        <f t="shared" si="368"/>
        <v>0</v>
      </c>
    </row>
    <row r="2577" spans="1:10" x14ac:dyDescent="0.3">
      <c r="A2577" s="2">
        <v>438</v>
      </c>
      <c r="B2577">
        <f t="shared" si="361"/>
        <v>0</v>
      </c>
      <c r="C2577">
        <f t="shared" si="362"/>
        <v>0</v>
      </c>
      <c r="D2577">
        <f t="shared" si="360"/>
        <v>0</v>
      </c>
      <c r="E2577">
        <f t="shared" si="363"/>
        <v>1</v>
      </c>
      <c r="F2577">
        <f t="shared" si="364"/>
        <v>0</v>
      </c>
      <c r="G2577">
        <f t="shared" si="365"/>
        <v>0</v>
      </c>
      <c r="H2577">
        <f t="shared" si="366"/>
        <v>0</v>
      </c>
      <c r="I2577">
        <f t="shared" si="367"/>
        <v>0</v>
      </c>
      <c r="J2577">
        <f t="shared" si="368"/>
        <v>0</v>
      </c>
    </row>
    <row r="2578" spans="1:10" x14ac:dyDescent="0.3">
      <c r="A2578" s="2">
        <v>439</v>
      </c>
      <c r="B2578">
        <f t="shared" si="361"/>
        <v>0</v>
      </c>
      <c r="C2578">
        <f t="shared" si="362"/>
        <v>0</v>
      </c>
      <c r="D2578">
        <f t="shared" si="360"/>
        <v>0</v>
      </c>
      <c r="E2578">
        <f t="shared" si="363"/>
        <v>1</v>
      </c>
      <c r="F2578">
        <f t="shared" si="364"/>
        <v>0</v>
      </c>
      <c r="G2578">
        <f t="shared" si="365"/>
        <v>0</v>
      </c>
      <c r="H2578">
        <f t="shared" si="366"/>
        <v>0</v>
      </c>
      <c r="I2578">
        <f t="shared" si="367"/>
        <v>0</v>
      </c>
      <c r="J2578">
        <f t="shared" si="368"/>
        <v>0</v>
      </c>
    </row>
    <row r="2579" spans="1:10" x14ac:dyDescent="0.3">
      <c r="A2579" s="2">
        <v>439</v>
      </c>
      <c r="B2579">
        <f t="shared" si="361"/>
        <v>0</v>
      </c>
      <c r="C2579">
        <f t="shared" si="362"/>
        <v>0</v>
      </c>
      <c r="D2579">
        <f t="shared" si="360"/>
        <v>0</v>
      </c>
      <c r="E2579">
        <f t="shared" si="363"/>
        <v>1</v>
      </c>
      <c r="F2579">
        <f t="shared" si="364"/>
        <v>0</v>
      </c>
      <c r="G2579">
        <f t="shared" si="365"/>
        <v>0</v>
      </c>
      <c r="H2579">
        <f t="shared" si="366"/>
        <v>0</v>
      </c>
      <c r="I2579">
        <f t="shared" si="367"/>
        <v>0</v>
      </c>
      <c r="J2579">
        <f t="shared" si="368"/>
        <v>0</v>
      </c>
    </row>
    <row r="2580" spans="1:10" x14ac:dyDescent="0.3">
      <c r="A2580" s="2">
        <v>439</v>
      </c>
      <c r="B2580">
        <f t="shared" si="361"/>
        <v>0</v>
      </c>
      <c r="C2580">
        <f t="shared" si="362"/>
        <v>0</v>
      </c>
      <c r="D2580">
        <f t="shared" si="360"/>
        <v>0</v>
      </c>
      <c r="E2580">
        <f t="shared" si="363"/>
        <v>1</v>
      </c>
      <c r="F2580">
        <f t="shared" si="364"/>
        <v>0</v>
      </c>
      <c r="G2580">
        <f t="shared" si="365"/>
        <v>0</v>
      </c>
      <c r="H2580">
        <f t="shared" si="366"/>
        <v>0</v>
      </c>
      <c r="I2580">
        <f t="shared" si="367"/>
        <v>0</v>
      </c>
      <c r="J2580">
        <f t="shared" si="368"/>
        <v>0</v>
      </c>
    </row>
    <row r="2581" spans="1:10" x14ac:dyDescent="0.3">
      <c r="A2581" s="2">
        <v>439</v>
      </c>
      <c r="B2581">
        <f t="shared" si="361"/>
        <v>0</v>
      </c>
      <c r="C2581">
        <f t="shared" si="362"/>
        <v>0</v>
      </c>
      <c r="D2581">
        <f t="shared" si="360"/>
        <v>0</v>
      </c>
      <c r="E2581">
        <f t="shared" si="363"/>
        <v>1</v>
      </c>
      <c r="F2581">
        <f t="shared" si="364"/>
        <v>0</v>
      </c>
      <c r="G2581">
        <f t="shared" si="365"/>
        <v>0</v>
      </c>
      <c r="H2581">
        <f t="shared" si="366"/>
        <v>0</v>
      </c>
      <c r="I2581">
        <f t="shared" si="367"/>
        <v>0</v>
      </c>
      <c r="J2581">
        <f t="shared" si="368"/>
        <v>0</v>
      </c>
    </row>
    <row r="2582" spans="1:10" x14ac:dyDescent="0.3">
      <c r="A2582" s="2">
        <v>439</v>
      </c>
      <c r="B2582">
        <f t="shared" si="361"/>
        <v>0</v>
      </c>
      <c r="C2582">
        <f t="shared" si="362"/>
        <v>0</v>
      </c>
      <c r="D2582">
        <f t="shared" si="360"/>
        <v>0</v>
      </c>
      <c r="E2582">
        <f t="shared" si="363"/>
        <v>1</v>
      </c>
      <c r="F2582">
        <f t="shared" si="364"/>
        <v>0</v>
      </c>
      <c r="G2582">
        <f t="shared" si="365"/>
        <v>0</v>
      </c>
      <c r="H2582">
        <f t="shared" si="366"/>
        <v>0</v>
      </c>
      <c r="I2582">
        <f t="shared" si="367"/>
        <v>0</v>
      </c>
      <c r="J2582">
        <f t="shared" si="368"/>
        <v>0</v>
      </c>
    </row>
    <row r="2583" spans="1:10" x14ac:dyDescent="0.3">
      <c r="A2583" s="2">
        <v>440</v>
      </c>
      <c r="B2583">
        <f t="shared" si="361"/>
        <v>0</v>
      </c>
      <c r="C2583">
        <f t="shared" si="362"/>
        <v>0</v>
      </c>
      <c r="D2583">
        <f t="shared" si="360"/>
        <v>0</v>
      </c>
      <c r="E2583">
        <f t="shared" si="363"/>
        <v>1</v>
      </c>
      <c r="F2583">
        <f t="shared" si="364"/>
        <v>0</v>
      </c>
      <c r="G2583">
        <f t="shared" si="365"/>
        <v>0</v>
      </c>
      <c r="H2583">
        <f t="shared" si="366"/>
        <v>0</v>
      </c>
      <c r="I2583">
        <f t="shared" si="367"/>
        <v>0</v>
      </c>
      <c r="J2583">
        <f t="shared" si="368"/>
        <v>0</v>
      </c>
    </row>
    <row r="2584" spans="1:10" x14ac:dyDescent="0.3">
      <c r="A2584" s="2">
        <v>440</v>
      </c>
      <c r="B2584">
        <f t="shared" si="361"/>
        <v>0</v>
      </c>
      <c r="C2584">
        <f t="shared" si="362"/>
        <v>0</v>
      </c>
      <c r="D2584">
        <f t="shared" si="360"/>
        <v>0</v>
      </c>
      <c r="E2584">
        <f t="shared" si="363"/>
        <v>1</v>
      </c>
      <c r="F2584">
        <f t="shared" si="364"/>
        <v>0</v>
      </c>
      <c r="G2584">
        <f t="shared" si="365"/>
        <v>0</v>
      </c>
      <c r="H2584">
        <f t="shared" si="366"/>
        <v>0</v>
      </c>
      <c r="I2584">
        <f t="shared" si="367"/>
        <v>0</v>
      </c>
      <c r="J2584">
        <f t="shared" si="368"/>
        <v>0</v>
      </c>
    </row>
    <row r="2585" spans="1:10" x14ac:dyDescent="0.3">
      <c r="A2585" s="2">
        <v>440</v>
      </c>
      <c r="B2585">
        <f t="shared" si="361"/>
        <v>0</v>
      </c>
      <c r="C2585">
        <f t="shared" si="362"/>
        <v>0</v>
      </c>
      <c r="D2585">
        <f t="shared" si="360"/>
        <v>0</v>
      </c>
      <c r="E2585">
        <f t="shared" si="363"/>
        <v>1</v>
      </c>
      <c r="F2585">
        <f t="shared" si="364"/>
        <v>0</v>
      </c>
      <c r="G2585">
        <f t="shared" si="365"/>
        <v>0</v>
      </c>
      <c r="H2585">
        <f t="shared" si="366"/>
        <v>0</v>
      </c>
      <c r="I2585">
        <f t="shared" si="367"/>
        <v>0</v>
      </c>
      <c r="J2585">
        <f t="shared" si="368"/>
        <v>0</v>
      </c>
    </row>
    <row r="2586" spans="1:10" x14ac:dyDescent="0.3">
      <c r="A2586" s="2">
        <v>440</v>
      </c>
      <c r="B2586">
        <f t="shared" si="361"/>
        <v>0</v>
      </c>
      <c r="C2586">
        <f t="shared" si="362"/>
        <v>0</v>
      </c>
      <c r="D2586">
        <f t="shared" si="360"/>
        <v>0</v>
      </c>
      <c r="E2586">
        <f t="shared" si="363"/>
        <v>1</v>
      </c>
      <c r="F2586">
        <f t="shared" si="364"/>
        <v>0</v>
      </c>
      <c r="G2586">
        <f t="shared" si="365"/>
        <v>0</v>
      </c>
      <c r="H2586">
        <f t="shared" si="366"/>
        <v>0</v>
      </c>
      <c r="I2586">
        <f t="shared" si="367"/>
        <v>0</v>
      </c>
      <c r="J2586">
        <f t="shared" si="368"/>
        <v>0</v>
      </c>
    </row>
    <row r="2587" spans="1:10" x14ac:dyDescent="0.3">
      <c r="A2587" s="2">
        <v>440</v>
      </c>
      <c r="B2587">
        <f t="shared" si="361"/>
        <v>0</v>
      </c>
      <c r="C2587">
        <f t="shared" si="362"/>
        <v>0</v>
      </c>
      <c r="D2587">
        <f t="shared" si="360"/>
        <v>0</v>
      </c>
      <c r="E2587">
        <f t="shared" si="363"/>
        <v>1</v>
      </c>
      <c r="F2587">
        <f t="shared" si="364"/>
        <v>0</v>
      </c>
      <c r="G2587">
        <f t="shared" si="365"/>
        <v>0</v>
      </c>
      <c r="H2587">
        <f t="shared" si="366"/>
        <v>0</v>
      </c>
      <c r="I2587">
        <f t="shared" si="367"/>
        <v>0</v>
      </c>
      <c r="J2587">
        <f t="shared" si="368"/>
        <v>0</v>
      </c>
    </row>
    <row r="2588" spans="1:10" x14ac:dyDescent="0.3">
      <c r="A2588" s="2">
        <v>440</v>
      </c>
      <c r="B2588">
        <f t="shared" si="361"/>
        <v>0</v>
      </c>
      <c r="C2588">
        <f t="shared" si="362"/>
        <v>0</v>
      </c>
      <c r="D2588">
        <f t="shared" si="360"/>
        <v>0</v>
      </c>
      <c r="E2588">
        <f t="shared" si="363"/>
        <v>1</v>
      </c>
      <c r="F2588">
        <f t="shared" si="364"/>
        <v>0</v>
      </c>
      <c r="G2588">
        <f t="shared" si="365"/>
        <v>0</v>
      </c>
      <c r="H2588">
        <f t="shared" si="366"/>
        <v>0</v>
      </c>
      <c r="I2588">
        <f t="shared" si="367"/>
        <v>0</v>
      </c>
      <c r="J2588">
        <f t="shared" si="368"/>
        <v>0</v>
      </c>
    </row>
    <row r="2589" spans="1:10" x14ac:dyDescent="0.3">
      <c r="A2589" s="2">
        <v>441</v>
      </c>
      <c r="B2589">
        <f t="shared" si="361"/>
        <v>0</v>
      </c>
      <c r="C2589">
        <f t="shared" si="362"/>
        <v>0</v>
      </c>
      <c r="D2589">
        <f t="shared" si="360"/>
        <v>0</v>
      </c>
      <c r="E2589">
        <f t="shared" si="363"/>
        <v>1</v>
      </c>
      <c r="F2589">
        <f t="shared" si="364"/>
        <v>0</v>
      </c>
      <c r="G2589">
        <f t="shared" si="365"/>
        <v>0</v>
      </c>
      <c r="H2589">
        <f t="shared" si="366"/>
        <v>0</v>
      </c>
      <c r="I2589">
        <f t="shared" si="367"/>
        <v>0</v>
      </c>
      <c r="J2589">
        <f t="shared" si="368"/>
        <v>0</v>
      </c>
    </row>
    <row r="2590" spans="1:10" x14ac:dyDescent="0.3">
      <c r="A2590" s="2">
        <v>441</v>
      </c>
      <c r="B2590">
        <f t="shared" si="361"/>
        <v>0</v>
      </c>
      <c r="C2590">
        <f t="shared" si="362"/>
        <v>0</v>
      </c>
      <c r="D2590">
        <f t="shared" si="360"/>
        <v>0</v>
      </c>
      <c r="E2590">
        <f t="shared" si="363"/>
        <v>1</v>
      </c>
      <c r="F2590">
        <f t="shared" si="364"/>
        <v>0</v>
      </c>
      <c r="G2590">
        <f t="shared" si="365"/>
        <v>0</v>
      </c>
      <c r="H2590">
        <f t="shared" si="366"/>
        <v>0</v>
      </c>
      <c r="I2590">
        <f t="shared" si="367"/>
        <v>0</v>
      </c>
      <c r="J2590">
        <f t="shared" si="368"/>
        <v>0</v>
      </c>
    </row>
    <row r="2591" spans="1:10" x14ac:dyDescent="0.3">
      <c r="A2591" s="2">
        <v>442</v>
      </c>
      <c r="B2591">
        <f t="shared" si="361"/>
        <v>0</v>
      </c>
      <c r="C2591">
        <f t="shared" si="362"/>
        <v>0</v>
      </c>
      <c r="D2591">
        <f t="shared" si="360"/>
        <v>0</v>
      </c>
      <c r="E2591">
        <f t="shared" si="363"/>
        <v>1</v>
      </c>
      <c r="F2591">
        <f t="shared" si="364"/>
        <v>0</v>
      </c>
      <c r="G2591">
        <f t="shared" si="365"/>
        <v>0</v>
      </c>
      <c r="H2591">
        <f t="shared" si="366"/>
        <v>0</v>
      </c>
      <c r="I2591">
        <f t="shared" si="367"/>
        <v>0</v>
      </c>
      <c r="J2591">
        <f t="shared" si="368"/>
        <v>0</v>
      </c>
    </row>
    <row r="2592" spans="1:10" x14ac:dyDescent="0.3">
      <c r="A2592" s="2">
        <v>442</v>
      </c>
      <c r="B2592">
        <f t="shared" si="361"/>
        <v>0</v>
      </c>
      <c r="C2592">
        <f t="shared" si="362"/>
        <v>0</v>
      </c>
      <c r="D2592">
        <f t="shared" si="360"/>
        <v>0</v>
      </c>
      <c r="E2592">
        <f t="shared" si="363"/>
        <v>1</v>
      </c>
      <c r="F2592">
        <f t="shared" si="364"/>
        <v>0</v>
      </c>
      <c r="G2592">
        <f t="shared" si="365"/>
        <v>0</v>
      </c>
      <c r="H2592">
        <f t="shared" si="366"/>
        <v>0</v>
      </c>
      <c r="I2592">
        <f t="shared" si="367"/>
        <v>0</v>
      </c>
      <c r="J2592">
        <f t="shared" si="368"/>
        <v>0</v>
      </c>
    </row>
    <row r="2593" spans="1:10" x14ac:dyDescent="0.3">
      <c r="A2593" s="2">
        <v>442</v>
      </c>
      <c r="B2593">
        <f t="shared" si="361"/>
        <v>0</v>
      </c>
      <c r="C2593">
        <f t="shared" si="362"/>
        <v>0</v>
      </c>
      <c r="D2593">
        <f t="shared" si="360"/>
        <v>0</v>
      </c>
      <c r="E2593">
        <f t="shared" si="363"/>
        <v>1</v>
      </c>
      <c r="F2593">
        <f t="shared" si="364"/>
        <v>0</v>
      </c>
      <c r="G2593">
        <f t="shared" si="365"/>
        <v>0</v>
      </c>
      <c r="H2593">
        <f t="shared" si="366"/>
        <v>0</v>
      </c>
      <c r="I2593">
        <f t="shared" si="367"/>
        <v>0</v>
      </c>
      <c r="J2593">
        <f t="shared" si="368"/>
        <v>0</v>
      </c>
    </row>
    <row r="2594" spans="1:10" x14ac:dyDescent="0.3">
      <c r="A2594" s="2">
        <v>442</v>
      </c>
      <c r="B2594">
        <f t="shared" si="361"/>
        <v>0</v>
      </c>
      <c r="C2594">
        <f t="shared" si="362"/>
        <v>0</v>
      </c>
      <c r="D2594">
        <f t="shared" si="360"/>
        <v>0</v>
      </c>
      <c r="E2594">
        <f t="shared" si="363"/>
        <v>1</v>
      </c>
      <c r="F2594">
        <f t="shared" si="364"/>
        <v>0</v>
      </c>
      <c r="G2594">
        <f t="shared" si="365"/>
        <v>0</v>
      </c>
      <c r="H2594">
        <f t="shared" si="366"/>
        <v>0</v>
      </c>
      <c r="I2594">
        <f t="shared" si="367"/>
        <v>0</v>
      </c>
      <c r="J2594">
        <f t="shared" si="368"/>
        <v>0</v>
      </c>
    </row>
    <row r="2595" spans="1:10" x14ac:dyDescent="0.3">
      <c r="A2595" s="2">
        <v>443</v>
      </c>
      <c r="B2595">
        <f t="shared" si="361"/>
        <v>0</v>
      </c>
      <c r="C2595">
        <f t="shared" si="362"/>
        <v>0</v>
      </c>
      <c r="D2595">
        <f t="shared" si="360"/>
        <v>0</v>
      </c>
      <c r="E2595">
        <f t="shared" si="363"/>
        <v>1</v>
      </c>
      <c r="F2595">
        <f t="shared" si="364"/>
        <v>0</v>
      </c>
      <c r="G2595">
        <f t="shared" si="365"/>
        <v>0</v>
      </c>
      <c r="H2595">
        <f t="shared" si="366"/>
        <v>0</v>
      </c>
      <c r="I2595">
        <f t="shared" si="367"/>
        <v>0</v>
      </c>
      <c r="J2595">
        <f t="shared" si="368"/>
        <v>0</v>
      </c>
    </row>
    <row r="2596" spans="1:10" x14ac:dyDescent="0.3">
      <c r="A2596" s="2">
        <v>443</v>
      </c>
      <c r="B2596">
        <f t="shared" si="361"/>
        <v>0</v>
      </c>
      <c r="C2596">
        <f t="shared" si="362"/>
        <v>0</v>
      </c>
      <c r="D2596">
        <f t="shared" si="360"/>
        <v>0</v>
      </c>
      <c r="E2596">
        <f t="shared" si="363"/>
        <v>1</v>
      </c>
      <c r="F2596">
        <f t="shared" si="364"/>
        <v>0</v>
      </c>
      <c r="G2596">
        <f t="shared" si="365"/>
        <v>0</v>
      </c>
      <c r="H2596">
        <f t="shared" si="366"/>
        <v>0</v>
      </c>
      <c r="I2596">
        <f t="shared" si="367"/>
        <v>0</v>
      </c>
      <c r="J2596">
        <f t="shared" si="368"/>
        <v>0</v>
      </c>
    </row>
    <row r="2597" spans="1:10" x14ac:dyDescent="0.3">
      <c r="A2597" s="2">
        <v>443</v>
      </c>
      <c r="B2597">
        <f t="shared" si="361"/>
        <v>0</v>
      </c>
      <c r="C2597">
        <f t="shared" si="362"/>
        <v>0</v>
      </c>
      <c r="D2597">
        <f t="shared" si="360"/>
        <v>0</v>
      </c>
      <c r="E2597">
        <f t="shared" si="363"/>
        <v>1</v>
      </c>
      <c r="F2597">
        <f t="shared" si="364"/>
        <v>0</v>
      </c>
      <c r="G2597">
        <f t="shared" si="365"/>
        <v>0</v>
      </c>
      <c r="H2597">
        <f t="shared" si="366"/>
        <v>0</v>
      </c>
      <c r="I2597">
        <f t="shared" si="367"/>
        <v>0</v>
      </c>
      <c r="J2597">
        <f t="shared" si="368"/>
        <v>0</v>
      </c>
    </row>
    <row r="2598" spans="1:10" x14ac:dyDescent="0.3">
      <c r="A2598" s="2">
        <v>444</v>
      </c>
      <c r="B2598">
        <f t="shared" si="361"/>
        <v>0</v>
      </c>
      <c r="C2598">
        <f t="shared" si="362"/>
        <v>0</v>
      </c>
      <c r="D2598">
        <f t="shared" si="360"/>
        <v>0</v>
      </c>
      <c r="E2598">
        <f t="shared" si="363"/>
        <v>1</v>
      </c>
      <c r="F2598">
        <f t="shared" si="364"/>
        <v>0</v>
      </c>
      <c r="G2598">
        <f t="shared" si="365"/>
        <v>0</v>
      </c>
      <c r="H2598">
        <f t="shared" si="366"/>
        <v>0</v>
      </c>
      <c r="I2598">
        <f t="shared" si="367"/>
        <v>0</v>
      </c>
      <c r="J2598">
        <f t="shared" si="368"/>
        <v>0</v>
      </c>
    </row>
    <row r="2599" spans="1:10" x14ac:dyDescent="0.3">
      <c r="A2599" s="2">
        <v>444</v>
      </c>
      <c r="B2599">
        <f t="shared" si="361"/>
        <v>0</v>
      </c>
      <c r="C2599">
        <f t="shared" si="362"/>
        <v>0</v>
      </c>
      <c r="D2599">
        <f t="shared" si="360"/>
        <v>0</v>
      </c>
      <c r="E2599">
        <f t="shared" si="363"/>
        <v>1</v>
      </c>
      <c r="F2599">
        <f t="shared" si="364"/>
        <v>0</v>
      </c>
      <c r="G2599">
        <f t="shared" si="365"/>
        <v>0</v>
      </c>
      <c r="H2599">
        <f t="shared" si="366"/>
        <v>0</v>
      </c>
      <c r="I2599">
        <f t="shared" si="367"/>
        <v>0</v>
      </c>
      <c r="J2599">
        <f t="shared" si="368"/>
        <v>0</v>
      </c>
    </row>
    <row r="2600" spans="1:10" x14ac:dyDescent="0.3">
      <c r="A2600" s="2">
        <v>445</v>
      </c>
      <c r="B2600">
        <f t="shared" si="361"/>
        <v>0</v>
      </c>
      <c r="C2600">
        <f t="shared" si="362"/>
        <v>0</v>
      </c>
      <c r="D2600">
        <f t="shared" si="360"/>
        <v>0</v>
      </c>
      <c r="E2600">
        <f t="shared" si="363"/>
        <v>1</v>
      </c>
      <c r="F2600">
        <f t="shared" si="364"/>
        <v>0</v>
      </c>
      <c r="G2600">
        <f t="shared" si="365"/>
        <v>0</v>
      </c>
      <c r="H2600">
        <f t="shared" si="366"/>
        <v>0</v>
      </c>
      <c r="I2600">
        <f t="shared" si="367"/>
        <v>0</v>
      </c>
      <c r="J2600">
        <f t="shared" si="368"/>
        <v>0</v>
      </c>
    </row>
    <row r="2601" spans="1:10" x14ac:dyDescent="0.3">
      <c r="A2601" s="2">
        <v>445</v>
      </c>
      <c r="B2601">
        <f t="shared" si="361"/>
        <v>0</v>
      </c>
      <c r="C2601">
        <f t="shared" si="362"/>
        <v>0</v>
      </c>
      <c r="D2601">
        <f t="shared" si="360"/>
        <v>0</v>
      </c>
      <c r="E2601">
        <f t="shared" si="363"/>
        <v>1</v>
      </c>
      <c r="F2601">
        <f t="shared" si="364"/>
        <v>0</v>
      </c>
      <c r="G2601">
        <f t="shared" si="365"/>
        <v>0</v>
      </c>
      <c r="H2601">
        <f t="shared" si="366"/>
        <v>0</v>
      </c>
      <c r="I2601">
        <f t="shared" si="367"/>
        <v>0</v>
      </c>
      <c r="J2601">
        <f t="shared" si="368"/>
        <v>0</v>
      </c>
    </row>
    <row r="2602" spans="1:10" x14ac:dyDescent="0.3">
      <c r="A2602" s="2">
        <v>445</v>
      </c>
      <c r="B2602">
        <f t="shared" si="361"/>
        <v>0</v>
      </c>
      <c r="C2602">
        <f t="shared" si="362"/>
        <v>0</v>
      </c>
      <c r="D2602">
        <f t="shared" si="360"/>
        <v>0</v>
      </c>
      <c r="E2602">
        <f t="shared" si="363"/>
        <v>1</v>
      </c>
      <c r="F2602">
        <f t="shared" si="364"/>
        <v>0</v>
      </c>
      <c r="G2602">
        <f t="shared" si="365"/>
        <v>0</v>
      </c>
      <c r="H2602">
        <f t="shared" si="366"/>
        <v>0</v>
      </c>
      <c r="I2602">
        <f t="shared" si="367"/>
        <v>0</v>
      </c>
      <c r="J2602">
        <f t="shared" si="368"/>
        <v>0</v>
      </c>
    </row>
    <row r="2603" spans="1:10" x14ac:dyDescent="0.3">
      <c r="A2603" s="2">
        <v>446</v>
      </c>
      <c r="B2603">
        <f t="shared" si="361"/>
        <v>0</v>
      </c>
      <c r="C2603">
        <f t="shared" si="362"/>
        <v>0</v>
      </c>
      <c r="D2603">
        <f t="shared" si="360"/>
        <v>0</v>
      </c>
      <c r="E2603">
        <f t="shared" si="363"/>
        <v>1</v>
      </c>
      <c r="F2603">
        <f t="shared" si="364"/>
        <v>0</v>
      </c>
      <c r="G2603">
        <f t="shared" si="365"/>
        <v>0</v>
      </c>
      <c r="H2603">
        <f t="shared" si="366"/>
        <v>0</v>
      </c>
      <c r="I2603">
        <f t="shared" si="367"/>
        <v>0</v>
      </c>
      <c r="J2603">
        <f t="shared" si="368"/>
        <v>0</v>
      </c>
    </row>
    <row r="2604" spans="1:10" x14ac:dyDescent="0.3">
      <c r="A2604" s="2">
        <v>446</v>
      </c>
      <c r="B2604">
        <f t="shared" si="361"/>
        <v>0</v>
      </c>
      <c r="C2604">
        <f t="shared" si="362"/>
        <v>0</v>
      </c>
      <c r="D2604">
        <f t="shared" si="360"/>
        <v>0</v>
      </c>
      <c r="E2604">
        <f t="shared" si="363"/>
        <v>1</v>
      </c>
      <c r="F2604">
        <f t="shared" si="364"/>
        <v>0</v>
      </c>
      <c r="G2604">
        <f t="shared" si="365"/>
        <v>0</v>
      </c>
      <c r="H2604">
        <f t="shared" si="366"/>
        <v>0</v>
      </c>
      <c r="I2604">
        <f t="shared" si="367"/>
        <v>0</v>
      </c>
      <c r="J2604">
        <f t="shared" si="368"/>
        <v>0</v>
      </c>
    </row>
    <row r="2605" spans="1:10" x14ac:dyDescent="0.3">
      <c r="A2605" s="2">
        <v>446</v>
      </c>
      <c r="B2605">
        <f t="shared" si="361"/>
        <v>0</v>
      </c>
      <c r="C2605">
        <f t="shared" si="362"/>
        <v>0</v>
      </c>
      <c r="D2605">
        <f t="shared" si="360"/>
        <v>0</v>
      </c>
      <c r="E2605">
        <f t="shared" si="363"/>
        <v>1</v>
      </c>
      <c r="F2605">
        <f t="shared" si="364"/>
        <v>0</v>
      </c>
      <c r="G2605">
        <f t="shared" si="365"/>
        <v>0</v>
      </c>
      <c r="H2605">
        <f t="shared" si="366"/>
        <v>0</v>
      </c>
      <c r="I2605">
        <f t="shared" si="367"/>
        <v>0</v>
      </c>
      <c r="J2605">
        <f t="shared" si="368"/>
        <v>0</v>
      </c>
    </row>
    <row r="2606" spans="1:10" x14ac:dyDescent="0.3">
      <c r="A2606" s="2">
        <v>446</v>
      </c>
      <c r="B2606">
        <f t="shared" si="361"/>
        <v>0</v>
      </c>
      <c r="C2606">
        <f t="shared" si="362"/>
        <v>0</v>
      </c>
      <c r="D2606">
        <f t="shared" si="360"/>
        <v>0</v>
      </c>
      <c r="E2606">
        <f t="shared" si="363"/>
        <v>1</v>
      </c>
      <c r="F2606">
        <f t="shared" si="364"/>
        <v>0</v>
      </c>
      <c r="G2606">
        <f t="shared" si="365"/>
        <v>0</v>
      </c>
      <c r="H2606">
        <f t="shared" si="366"/>
        <v>0</v>
      </c>
      <c r="I2606">
        <f t="shared" si="367"/>
        <v>0</v>
      </c>
      <c r="J2606">
        <f t="shared" si="368"/>
        <v>0</v>
      </c>
    </row>
    <row r="2607" spans="1:10" x14ac:dyDescent="0.3">
      <c r="A2607" s="2">
        <v>446</v>
      </c>
      <c r="B2607">
        <f t="shared" si="361"/>
        <v>0</v>
      </c>
      <c r="C2607">
        <f t="shared" si="362"/>
        <v>0</v>
      </c>
      <c r="D2607">
        <f t="shared" si="360"/>
        <v>0</v>
      </c>
      <c r="E2607">
        <f t="shared" si="363"/>
        <v>1</v>
      </c>
      <c r="F2607">
        <f t="shared" si="364"/>
        <v>0</v>
      </c>
      <c r="G2607">
        <f t="shared" si="365"/>
        <v>0</v>
      </c>
      <c r="H2607">
        <f t="shared" si="366"/>
        <v>0</v>
      </c>
      <c r="I2607">
        <f t="shared" si="367"/>
        <v>0</v>
      </c>
      <c r="J2607">
        <f t="shared" si="368"/>
        <v>0</v>
      </c>
    </row>
    <row r="2608" spans="1:10" x14ac:dyDescent="0.3">
      <c r="A2608" s="2">
        <v>446</v>
      </c>
      <c r="B2608">
        <f t="shared" si="361"/>
        <v>0</v>
      </c>
      <c r="C2608">
        <f t="shared" si="362"/>
        <v>0</v>
      </c>
      <c r="D2608">
        <f t="shared" si="360"/>
        <v>0</v>
      </c>
      <c r="E2608">
        <f t="shared" si="363"/>
        <v>1</v>
      </c>
      <c r="F2608">
        <f t="shared" si="364"/>
        <v>0</v>
      </c>
      <c r="G2608">
        <f t="shared" si="365"/>
        <v>0</v>
      </c>
      <c r="H2608">
        <f t="shared" si="366"/>
        <v>0</v>
      </c>
      <c r="I2608">
        <f t="shared" si="367"/>
        <v>0</v>
      </c>
      <c r="J2608">
        <f t="shared" si="368"/>
        <v>0</v>
      </c>
    </row>
    <row r="2609" spans="1:10" x14ac:dyDescent="0.3">
      <c r="A2609" s="2">
        <v>446</v>
      </c>
      <c r="B2609">
        <f t="shared" si="361"/>
        <v>0</v>
      </c>
      <c r="C2609">
        <f t="shared" si="362"/>
        <v>0</v>
      </c>
      <c r="D2609">
        <f t="shared" si="360"/>
        <v>0</v>
      </c>
      <c r="E2609">
        <f t="shared" si="363"/>
        <v>1</v>
      </c>
      <c r="F2609">
        <f t="shared" si="364"/>
        <v>0</v>
      </c>
      <c r="G2609">
        <f t="shared" si="365"/>
        <v>0</v>
      </c>
      <c r="H2609">
        <f t="shared" si="366"/>
        <v>0</v>
      </c>
      <c r="I2609">
        <f t="shared" si="367"/>
        <v>0</v>
      </c>
      <c r="J2609">
        <f t="shared" si="368"/>
        <v>0</v>
      </c>
    </row>
    <row r="2610" spans="1:10" x14ac:dyDescent="0.3">
      <c r="A2610" s="2">
        <v>447</v>
      </c>
      <c r="B2610">
        <f t="shared" si="361"/>
        <v>0</v>
      </c>
      <c r="C2610">
        <f t="shared" si="362"/>
        <v>0</v>
      </c>
      <c r="D2610">
        <f t="shared" si="360"/>
        <v>0</v>
      </c>
      <c r="E2610">
        <f t="shared" si="363"/>
        <v>1</v>
      </c>
      <c r="F2610">
        <f t="shared" si="364"/>
        <v>0</v>
      </c>
      <c r="G2610">
        <f t="shared" si="365"/>
        <v>0</v>
      </c>
      <c r="H2610">
        <f t="shared" si="366"/>
        <v>0</v>
      </c>
      <c r="I2610">
        <f t="shared" si="367"/>
        <v>0</v>
      </c>
      <c r="J2610">
        <f t="shared" si="368"/>
        <v>0</v>
      </c>
    </row>
    <row r="2611" spans="1:10" x14ac:dyDescent="0.3">
      <c r="A2611" s="2">
        <v>447</v>
      </c>
      <c r="B2611">
        <f t="shared" si="361"/>
        <v>0</v>
      </c>
      <c r="C2611">
        <f t="shared" si="362"/>
        <v>0</v>
      </c>
      <c r="D2611">
        <f t="shared" si="360"/>
        <v>0</v>
      </c>
      <c r="E2611">
        <f t="shared" si="363"/>
        <v>1</v>
      </c>
      <c r="F2611">
        <f t="shared" si="364"/>
        <v>0</v>
      </c>
      <c r="G2611">
        <f t="shared" si="365"/>
        <v>0</v>
      </c>
      <c r="H2611">
        <f t="shared" si="366"/>
        <v>0</v>
      </c>
      <c r="I2611">
        <f t="shared" si="367"/>
        <v>0</v>
      </c>
      <c r="J2611">
        <f t="shared" si="368"/>
        <v>0</v>
      </c>
    </row>
    <row r="2612" spans="1:10" x14ac:dyDescent="0.3">
      <c r="A2612" s="2">
        <v>447</v>
      </c>
      <c r="B2612">
        <f t="shared" si="361"/>
        <v>0</v>
      </c>
      <c r="C2612">
        <f t="shared" si="362"/>
        <v>0</v>
      </c>
      <c r="D2612">
        <f t="shared" si="360"/>
        <v>0</v>
      </c>
      <c r="E2612">
        <f t="shared" si="363"/>
        <v>1</v>
      </c>
      <c r="F2612">
        <f t="shared" si="364"/>
        <v>0</v>
      </c>
      <c r="G2612">
        <f t="shared" si="365"/>
        <v>0</v>
      </c>
      <c r="H2612">
        <f t="shared" si="366"/>
        <v>0</v>
      </c>
      <c r="I2612">
        <f t="shared" si="367"/>
        <v>0</v>
      </c>
      <c r="J2612">
        <f t="shared" si="368"/>
        <v>0</v>
      </c>
    </row>
    <row r="2613" spans="1:10" x14ac:dyDescent="0.3">
      <c r="A2613" s="2">
        <v>447</v>
      </c>
      <c r="B2613">
        <f t="shared" si="361"/>
        <v>0</v>
      </c>
      <c r="C2613">
        <f t="shared" si="362"/>
        <v>0</v>
      </c>
      <c r="D2613">
        <f t="shared" si="360"/>
        <v>0</v>
      </c>
      <c r="E2613">
        <f t="shared" si="363"/>
        <v>1</v>
      </c>
      <c r="F2613">
        <f t="shared" si="364"/>
        <v>0</v>
      </c>
      <c r="G2613">
        <f t="shared" si="365"/>
        <v>0</v>
      </c>
      <c r="H2613">
        <f t="shared" si="366"/>
        <v>0</v>
      </c>
      <c r="I2613">
        <f t="shared" si="367"/>
        <v>0</v>
      </c>
      <c r="J2613">
        <f t="shared" si="368"/>
        <v>0</v>
      </c>
    </row>
    <row r="2614" spans="1:10" x14ac:dyDescent="0.3">
      <c r="A2614" s="2">
        <v>447</v>
      </c>
      <c r="B2614">
        <f t="shared" si="361"/>
        <v>0</v>
      </c>
      <c r="C2614">
        <f t="shared" si="362"/>
        <v>0</v>
      </c>
      <c r="D2614">
        <f t="shared" si="360"/>
        <v>0</v>
      </c>
      <c r="E2614">
        <f t="shared" si="363"/>
        <v>1</v>
      </c>
      <c r="F2614">
        <f t="shared" si="364"/>
        <v>0</v>
      </c>
      <c r="G2614">
        <f t="shared" si="365"/>
        <v>0</v>
      </c>
      <c r="H2614">
        <f t="shared" si="366"/>
        <v>0</v>
      </c>
      <c r="I2614">
        <f t="shared" si="367"/>
        <v>0</v>
      </c>
      <c r="J2614">
        <f t="shared" si="368"/>
        <v>0</v>
      </c>
    </row>
    <row r="2615" spans="1:10" x14ac:dyDescent="0.3">
      <c r="A2615" s="2">
        <v>448</v>
      </c>
      <c r="B2615">
        <f t="shared" si="361"/>
        <v>0</v>
      </c>
      <c r="C2615">
        <f t="shared" si="362"/>
        <v>0</v>
      </c>
      <c r="D2615">
        <f t="shared" si="360"/>
        <v>0</v>
      </c>
      <c r="E2615">
        <f t="shared" si="363"/>
        <v>1</v>
      </c>
      <c r="F2615">
        <f t="shared" si="364"/>
        <v>0</v>
      </c>
      <c r="G2615">
        <f t="shared" si="365"/>
        <v>0</v>
      </c>
      <c r="H2615">
        <f t="shared" si="366"/>
        <v>0</v>
      </c>
      <c r="I2615">
        <f t="shared" si="367"/>
        <v>0</v>
      </c>
      <c r="J2615">
        <f t="shared" si="368"/>
        <v>0</v>
      </c>
    </row>
    <row r="2616" spans="1:10" x14ac:dyDescent="0.3">
      <c r="A2616" s="2">
        <v>448</v>
      </c>
      <c r="B2616">
        <f t="shared" si="361"/>
        <v>0</v>
      </c>
      <c r="C2616">
        <f t="shared" si="362"/>
        <v>0</v>
      </c>
      <c r="D2616">
        <f t="shared" si="360"/>
        <v>0</v>
      </c>
      <c r="E2616">
        <f t="shared" si="363"/>
        <v>1</v>
      </c>
      <c r="F2616">
        <f t="shared" si="364"/>
        <v>0</v>
      </c>
      <c r="G2616">
        <f t="shared" si="365"/>
        <v>0</v>
      </c>
      <c r="H2616">
        <f t="shared" si="366"/>
        <v>0</v>
      </c>
      <c r="I2616">
        <f t="shared" si="367"/>
        <v>0</v>
      </c>
      <c r="J2616">
        <f t="shared" si="368"/>
        <v>0</v>
      </c>
    </row>
    <row r="2617" spans="1:10" x14ac:dyDescent="0.3">
      <c r="A2617" s="2">
        <v>448</v>
      </c>
      <c r="B2617">
        <f t="shared" si="361"/>
        <v>0</v>
      </c>
      <c r="C2617">
        <f t="shared" si="362"/>
        <v>0</v>
      </c>
      <c r="D2617">
        <f t="shared" si="360"/>
        <v>0</v>
      </c>
      <c r="E2617">
        <f t="shared" si="363"/>
        <v>1</v>
      </c>
      <c r="F2617">
        <f t="shared" si="364"/>
        <v>0</v>
      </c>
      <c r="G2617">
        <f t="shared" si="365"/>
        <v>0</v>
      </c>
      <c r="H2617">
        <f t="shared" si="366"/>
        <v>0</v>
      </c>
      <c r="I2617">
        <f t="shared" si="367"/>
        <v>0</v>
      </c>
      <c r="J2617">
        <f t="shared" si="368"/>
        <v>0</v>
      </c>
    </row>
    <row r="2618" spans="1:10" x14ac:dyDescent="0.3">
      <c r="A2618" s="2">
        <v>448</v>
      </c>
      <c r="B2618">
        <f t="shared" si="361"/>
        <v>0</v>
      </c>
      <c r="C2618">
        <f t="shared" si="362"/>
        <v>0</v>
      </c>
      <c r="D2618">
        <f t="shared" si="360"/>
        <v>0</v>
      </c>
      <c r="E2618">
        <f t="shared" si="363"/>
        <v>1</v>
      </c>
      <c r="F2618">
        <f t="shared" si="364"/>
        <v>0</v>
      </c>
      <c r="G2618">
        <f t="shared" si="365"/>
        <v>0</v>
      </c>
      <c r="H2618">
        <f t="shared" si="366"/>
        <v>0</v>
      </c>
      <c r="I2618">
        <f t="shared" si="367"/>
        <v>0</v>
      </c>
      <c r="J2618">
        <f t="shared" si="368"/>
        <v>0</v>
      </c>
    </row>
    <row r="2619" spans="1:10" x14ac:dyDescent="0.3">
      <c r="A2619" s="2">
        <v>449</v>
      </c>
      <c r="B2619">
        <f t="shared" si="361"/>
        <v>0</v>
      </c>
      <c r="C2619">
        <f t="shared" si="362"/>
        <v>0</v>
      </c>
      <c r="D2619">
        <f t="shared" si="360"/>
        <v>0</v>
      </c>
      <c r="E2619">
        <f t="shared" si="363"/>
        <v>1</v>
      </c>
      <c r="F2619">
        <f t="shared" si="364"/>
        <v>0</v>
      </c>
      <c r="G2619">
        <f t="shared" si="365"/>
        <v>0</v>
      </c>
      <c r="H2619">
        <f t="shared" si="366"/>
        <v>0</v>
      </c>
      <c r="I2619">
        <f t="shared" si="367"/>
        <v>0</v>
      </c>
      <c r="J2619">
        <f t="shared" si="368"/>
        <v>0</v>
      </c>
    </row>
    <row r="2620" spans="1:10" x14ac:dyDescent="0.3">
      <c r="A2620" s="2">
        <v>449</v>
      </c>
      <c r="B2620">
        <f t="shared" si="361"/>
        <v>0</v>
      </c>
      <c r="C2620">
        <f t="shared" si="362"/>
        <v>0</v>
      </c>
      <c r="D2620">
        <f t="shared" si="360"/>
        <v>0</v>
      </c>
      <c r="E2620">
        <f t="shared" si="363"/>
        <v>1</v>
      </c>
      <c r="F2620">
        <f t="shared" si="364"/>
        <v>0</v>
      </c>
      <c r="G2620">
        <f t="shared" si="365"/>
        <v>0</v>
      </c>
      <c r="H2620">
        <f t="shared" si="366"/>
        <v>0</v>
      </c>
      <c r="I2620">
        <f t="shared" si="367"/>
        <v>0</v>
      </c>
      <c r="J2620">
        <f t="shared" si="368"/>
        <v>0</v>
      </c>
    </row>
    <row r="2621" spans="1:10" x14ac:dyDescent="0.3">
      <c r="A2621" s="2">
        <v>449</v>
      </c>
      <c r="B2621">
        <f t="shared" si="361"/>
        <v>0</v>
      </c>
      <c r="C2621">
        <f t="shared" si="362"/>
        <v>0</v>
      </c>
      <c r="D2621">
        <f t="shared" si="360"/>
        <v>0</v>
      </c>
      <c r="E2621">
        <f t="shared" si="363"/>
        <v>1</v>
      </c>
      <c r="F2621">
        <f t="shared" si="364"/>
        <v>0</v>
      </c>
      <c r="G2621">
        <f t="shared" si="365"/>
        <v>0</v>
      </c>
      <c r="H2621">
        <f t="shared" si="366"/>
        <v>0</v>
      </c>
      <c r="I2621">
        <f t="shared" si="367"/>
        <v>0</v>
      </c>
      <c r="J2621">
        <f t="shared" si="368"/>
        <v>0</v>
      </c>
    </row>
    <row r="2622" spans="1:10" x14ac:dyDescent="0.3">
      <c r="A2622" s="2">
        <v>449</v>
      </c>
      <c r="B2622">
        <f t="shared" si="361"/>
        <v>0</v>
      </c>
      <c r="C2622">
        <f t="shared" si="362"/>
        <v>0</v>
      </c>
      <c r="D2622">
        <f t="shared" si="360"/>
        <v>0</v>
      </c>
      <c r="E2622">
        <f t="shared" si="363"/>
        <v>1</v>
      </c>
      <c r="F2622">
        <f t="shared" si="364"/>
        <v>0</v>
      </c>
      <c r="G2622">
        <f t="shared" si="365"/>
        <v>0</v>
      </c>
      <c r="H2622">
        <f t="shared" si="366"/>
        <v>0</v>
      </c>
      <c r="I2622">
        <f t="shared" si="367"/>
        <v>0</v>
      </c>
      <c r="J2622">
        <f t="shared" si="368"/>
        <v>0</v>
      </c>
    </row>
    <row r="2623" spans="1:10" x14ac:dyDescent="0.3">
      <c r="A2623" s="2">
        <v>449</v>
      </c>
      <c r="B2623">
        <f t="shared" si="361"/>
        <v>0</v>
      </c>
      <c r="C2623">
        <f t="shared" si="362"/>
        <v>0</v>
      </c>
      <c r="D2623">
        <f t="shared" si="360"/>
        <v>0</v>
      </c>
      <c r="E2623">
        <f t="shared" si="363"/>
        <v>1</v>
      </c>
      <c r="F2623">
        <f t="shared" si="364"/>
        <v>0</v>
      </c>
      <c r="G2623">
        <f t="shared" si="365"/>
        <v>0</v>
      </c>
      <c r="H2623">
        <f t="shared" si="366"/>
        <v>0</v>
      </c>
      <c r="I2623">
        <f t="shared" si="367"/>
        <v>0</v>
      </c>
      <c r="J2623">
        <f t="shared" si="368"/>
        <v>0</v>
      </c>
    </row>
    <row r="2624" spans="1:10" x14ac:dyDescent="0.3">
      <c r="A2624" s="2">
        <v>450</v>
      </c>
      <c r="B2624">
        <f t="shared" si="361"/>
        <v>0</v>
      </c>
      <c r="C2624">
        <f t="shared" si="362"/>
        <v>0</v>
      </c>
      <c r="D2624">
        <f t="shared" si="360"/>
        <v>0</v>
      </c>
      <c r="E2624">
        <f t="shared" si="363"/>
        <v>1</v>
      </c>
      <c r="F2624">
        <f t="shared" si="364"/>
        <v>0</v>
      </c>
      <c r="G2624">
        <f t="shared" si="365"/>
        <v>0</v>
      </c>
      <c r="H2624">
        <f t="shared" si="366"/>
        <v>0</v>
      </c>
      <c r="I2624">
        <f t="shared" si="367"/>
        <v>0</v>
      </c>
      <c r="J2624">
        <f t="shared" si="368"/>
        <v>0</v>
      </c>
    </row>
    <row r="2625" spans="1:10" x14ac:dyDescent="0.3">
      <c r="A2625" s="2">
        <v>450</v>
      </c>
      <c r="B2625">
        <f t="shared" si="361"/>
        <v>0</v>
      </c>
      <c r="C2625">
        <f t="shared" si="362"/>
        <v>0</v>
      </c>
      <c r="D2625">
        <f t="shared" ref="D2625:D2688" si="369" xml:space="preserve"> IF(AND(100&lt;A2625, A2625&lt;301), 1, 0)</f>
        <v>0</v>
      </c>
      <c r="E2625">
        <f t="shared" si="363"/>
        <v>1</v>
      </c>
      <c r="F2625">
        <f t="shared" si="364"/>
        <v>0</v>
      </c>
      <c r="G2625">
        <f t="shared" si="365"/>
        <v>0</v>
      </c>
      <c r="H2625">
        <f t="shared" si="366"/>
        <v>0</v>
      </c>
      <c r="I2625">
        <f t="shared" si="367"/>
        <v>0</v>
      </c>
      <c r="J2625">
        <f t="shared" si="368"/>
        <v>0</v>
      </c>
    </row>
    <row r="2626" spans="1:10" x14ac:dyDescent="0.3">
      <c r="A2626" s="2">
        <v>450</v>
      </c>
      <c r="B2626">
        <f t="shared" ref="B2626:B2689" si="370" xml:space="preserve"> IF(A2626&lt;51, 1, 0)</f>
        <v>0</v>
      </c>
      <c r="C2626">
        <f t="shared" ref="C2626:C2689" si="371" xml:space="preserve"> IF(AND(50&lt;A2626, A2626&lt;101), 1, 0)</f>
        <v>0</v>
      </c>
      <c r="D2626">
        <f t="shared" si="369"/>
        <v>0</v>
      </c>
      <c r="E2626">
        <f t="shared" ref="E2626:E2689" si="372" xml:space="preserve"> IF(AND(300&lt;A2626, A2626&lt;501), 1, 0)</f>
        <v>1</v>
      </c>
      <c r="F2626">
        <f t="shared" ref="F2626:F2689" si="373" xml:space="preserve"> IF(AND(500&lt;A2626, A2626&lt;701), 1, 0)</f>
        <v>0</v>
      </c>
      <c r="G2626">
        <f t="shared" ref="G2626:G2689" si="374" xml:space="preserve"> IF(AND(700&lt;A2626, A2626&lt;901), 1, 0)</f>
        <v>0</v>
      </c>
      <c r="H2626">
        <f t="shared" ref="H2626:H2689" si="375" xml:space="preserve"> IF(AND(900&lt;A2626, A2626&lt;1101), 1, 0)</f>
        <v>0</v>
      </c>
      <c r="I2626">
        <f t="shared" ref="I2626:I2689" si="376" xml:space="preserve"> IF(AND(1100&lt;A2626, A2626&lt;2000), 1, 0)</f>
        <v>0</v>
      </c>
      <c r="J2626">
        <f t="shared" ref="J2626:J2689" si="377" xml:space="preserve"> IF(AND(2000&lt;A2626, A2626&lt;4000), 1, 0)</f>
        <v>0</v>
      </c>
    </row>
    <row r="2627" spans="1:10" x14ac:dyDescent="0.3">
      <c r="A2627" s="2">
        <v>450</v>
      </c>
      <c r="B2627">
        <f t="shared" si="370"/>
        <v>0</v>
      </c>
      <c r="C2627">
        <f t="shared" si="371"/>
        <v>0</v>
      </c>
      <c r="D2627">
        <f t="shared" si="369"/>
        <v>0</v>
      </c>
      <c r="E2627">
        <f t="shared" si="372"/>
        <v>1</v>
      </c>
      <c r="F2627">
        <f t="shared" si="373"/>
        <v>0</v>
      </c>
      <c r="G2627">
        <f t="shared" si="374"/>
        <v>0</v>
      </c>
      <c r="H2627">
        <f t="shared" si="375"/>
        <v>0</v>
      </c>
      <c r="I2627">
        <f t="shared" si="376"/>
        <v>0</v>
      </c>
      <c r="J2627">
        <f t="shared" si="377"/>
        <v>0</v>
      </c>
    </row>
    <row r="2628" spans="1:10" x14ac:dyDescent="0.3">
      <c r="A2628" s="2">
        <v>450</v>
      </c>
      <c r="B2628">
        <f t="shared" si="370"/>
        <v>0</v>
      </c>
      <c r="C2628">
        <f t="shared" si="371"/>
        <v>0</v>
      </c>
      <c r="D2628">
        <f t="shared" si="369"/>
        <v>0</v>
      </c>
      <c r="E2628">
        <f t="shared" si="372"/>
        <v>1</v>
      </c>
      <c r="F2628">
        <f t="shared" si="373"/>
        <v>0</v>
      </c>
      <c r="G2628">
        <f t="shared" si="374"/>
        <v>0</v>
      </c>
      <c r="H2628">
        <f t="shared" si="375"/>
        <v>0</v>
      </c>
      <c r="I2628">
        <f t="shared" si="376"/>
        <v>0</v>
      </c>
      <c r="J2628">
        <f t="shared" si="377"/>
        <v>0</v>
      </c>
    </row>
    <row r="2629" spans="1:10" x14ac:dyDescent="0.3">
      <c r="A2629" s="2">
        <v>451</v>
      </c>
      <c r="B2629">
        <f t="shared" si="370"/>
        <v>0</v>
      </c>
      <c r="C2629">
        <f t="shared" si="371"/>
        <v>0</v>
      </c>
      <c r="D2629">
        <f t="shared" si="369"/>
        <v>0</v>
      </c>
      <c r="E2629">
        <f t="shared" si="372"/>
        <v>1</v>
      </c>
      <c r="F2629">
        <f t="shared" si="373"/>
        <v>0</v>
      </c>
      <c r="G2629">
        <f t="shared" si="374"/>
        <v>0</v>
      </c>
      <c r="H2629">
        <f t="shared" si="375"/>
        <v>0</v>
      </c>
      <c r="I2629">
        <f t="shared" si="376"/>
        <v>0</v>
      </c>
      <c r="J2629">
        <f t="shared" si="377"/>
        <v>0</v>
      </c>
    </row>
    <row r="2630" spans="1:10" x14ac:dyDescent="0.3">
      <c r="A2630" s="2">
        <v>451</v>
      </c>
      <c r="B2630">
        <f t="shared" si="370"/>
        <v>0</v>
      </c>
      <c r="C2630">
        <f t="shared" si="371"/>
        <v>0</v>
      </c>
      <c r="D2630">
        <f t="shared" si="369"/>
        <v>0</v>
      </c>
      <c r="E2630">
        <f t="shared" si="372"/>
        <v>1</v>
      </c>
      <c r="F2630">
        <f t="shared" si="373"/>
        <v>0</v>
      </c>
      <c r="G2630">
        <f t="shared" si="374"/>
        <v>0</v>
      </c>
      <c r="H2630">
        <f t="shared" si="375"/>
        <v>0</v>
      </c>
      <c r="I2630">
        <f t="shared" si="376"/>
        <v>0</v>
      </c>
      <c r="J2630">
        <f t="shared" si="377"/>
        <v>0</v>
      </c>
    </row>
    <row r="2631" spans="1:10" x14ac:dyDescent="0.3">
      <c r="A2631" s="2">
        <v>451</v>
      </c>
      <c r="B2631">
        <f t="shared" si="370"/>
        <v>0</v>
      </c>
      <c r="C2631">
        <f t="shared" si="371"/>
        <v>0</v>
      </c>
      <c r="D2631">
        <f t="shared" si="369"/>
        <v>0</v>
      </c>
      <c r="E2631">
        <f t="shared" si="372"/>
        <v>1</v>
      </c>
      <c r="F2631">
        <f t="shared" si="373"/>
        <v>0</v>
      </c>
      <c r="G2631">
        <f t="shared" si="374"/>
        <v>0</v>
      </c>
      <c r="H2631">
        <f t="shared" si="375"/>
        <v>0</v>
      </c>
      <c r="I2631">
        <f t="shared" si="376"/>
        <v>0</v>
      </c>
      <c r="J2631">
        <f t="shared" si="377"/>
        <v>0</v>
      </c>
    </row>
    <row r="2632" spans="1:10" x14ac:dyDescent="0.3">
      <c r="A2632" s="2">
        <v>451</v>
      </c>
      <c r="B2632">
        <f t="shared" si="370"/>
        <v>0</v>
      </c>
      <c r="C2632">
        <f t="shared" si="371"/>
        <v>0</v>
      </c>
      <c r="D2632">
        <f t="shared" si="369"/>
        <v>0</v>
      </c>
      <c r="E2632">
        <f t="shared" si="372"/>
        <v>1</v>
      </c>
      <c r="F2632">
        <f t="shared" si="373"/>
        <v>0</v>
      </c>
      <c r="G2632">
        <f t="shared" si="374"/>
        <v>0</v>
      </c>
      <c r="H2632">
        <f t="shared" si="375"/>
        <v>0</v>
      </c>
      <c r="I2632">
        <f t="shared" si="376"/>
        <v>0</v>
      </c>
      <c r="J2632">
        <f t="shared" si="377"/>
        <v>0</v>
      </c>
    </row>
    <row r="2633" spans="1:10" x14ac:dyDescent="0.3">
      <c r="A2633" s="2">
        <v>452</v>
      </c>
      <c r="B2633">
        <f t="shared" si="370"/>
        <v>0</v>
      </c>
      <c r="C2633">
        <f t="shared" si="371"/>
        <v>0</v>
      </c>
      <c r="D2633">
        <f t="shared" si="369"/>
        <v>0</v>
      </c>
      <c r="E2633">
        <f t="shared" si="372"/>
        <v>1</v>
      </c>
      <c r="F2633">
        <f t="shared" si="373"/>
        <v>0</v>
      </c>
      <c r="G2633">
        <f t="shared" si="374"/>
        <v>0</v>
      </c>
      <c r="H2633">
        <f t="shared" si="375"/>
        <v>0</v>
      </c>
      <c r="I2633">
        <f t="shared" si="376"/>
        <v>0</v>
      </c>
      <c r="J2633">
        <f t="shared" si="377"/>
        <v>0</v>
      </c>
    </row>
    <row r="2634" spans="1:10" x14ac:dyDescent="0.3">
      <c r="A2634" s="2">
        <v>452</v>
      </c>
      <c r="B2634">
        <f t="shared" si="370"/>
        <v>0</v>
      </c>
      <c r="C2634">
        <f t="shared" si="371"/>
        <v>0</v>
      </c>
      <c r="D2634">
        <f t="shared" si="369"/>
        <v>0</v>
      </c>
      <c r="E2634">
        <f t="shared" si="372"/>
        <v>1</v>
      </c>
      <c r="F2634">
        <f t="shared" si="373"/>
        <v>0</v>
      </c>
      <c r="G2634">
        <f t="shared" si="374"/>
        <v>0</v>
      </c>
      <c r="H2634">
        <f t="shared" si="375"/>
        <v>0</v>
      </c>
      <c r="I2634">
        <f t="shared" si="376"/>
        <v>0</v>
      </c>
      <c r="J2634">
        <f t="shared" si="377"/>
        <v>0</v>
      </c>
    </row>
    <row r="2635" spans="1:10" x14ac:dyDescent="0.3">
      <c r="A2635" s="2">
        <v>452</v>
      </c>
      <c r="B2635">
        <f t="shared" si="370"/>
        <v>0</v>
      </c>
      <c r="C2635">
        <f t="shared" si="371"/>
        <v>0</v>
      </c>
      <c r="D2635">
        <f t="shared" si="369"/>
        <v>0</v>
      </c>
      <c r="E2635">
        <f t="shared" si="372"/>
        <v>1</v>
      </c>
      <c r="F2635">
        <f t="shared" si="373"/>
        <v>0</v>
      </c>
      <c r="G2635">
        <f t="shared" si="374"/>
        <v>0</v>
      </c>
      <c r="H2635">
        <f t="shared" si="375"/>
        <v>0</v>
      </c>
      <c r="I2635">
        <f t="shared" si="376"/>
        <v>0</v>
      </c>
      <c r="J2635">
        <f t="shared" si="377"/>
        <v>0</v>
      </c>
    </row>
    <row r="2636" spans="1:10" x14ac:dyDescent="0.3">
      <c r="A2636" s="2">
        <v>452</v>
      </c>
      <c r="B2636">
        <f t="shared" si="370"/>
        <v>0</v>
      </c>
      <c r="C2636">
        <f t="shared" si="371"/>
        <v>0</v>
      </c>
      <c r="D2636">
        <f t="shared" si="369"/>
        <v>0</v>
      </c>
      <c r="E2636">
        <f t="shared" si="372"/>
        <v>1</v>
      </c>
      <c r="F2636">
        <f t="shared" si="373"/>
        <v>0</v>
      </c>
      <c r="G2636">
        <f t="shared" si="374"/>
        <v>0</v>
      </c>
      <c r="H2636">
        <f t="shared" si="375"/>
        <v>0</v>
      </c>
      <c r="I2636">
        <f t="shared" si="376"/>
        <v>0</v>
      </c>
      <c r="J2636">
        <f t="shared" si="377"/>
        <v>0</v>
      </c>
    </row>
    <row r="2637" spans="1:10" x14ac:dyDescent="0.3">
      <c r="A2637" s="2">
        <v>453</v>
      </c>
      <c r="B2637">
        <f t="shared" si="370"/>
        <v>0</v>
      </c>
      <c r="C2637">
        <f t="shared" si="371"/>
        <v>0</v>
      </c>
      <c r="D2637">
        <f t="shared" si="369"/>
        <v>0</v>
      </c>
      <c r="E2637">
        <f t="shared" si="372"/>
        <v>1</v>
      </c>
      <c r="F2637">
        <f t="shared" si="373"/>
        <v>0</v>
      </c>
      <c r="G2637">
        <f t="shared" si="374"/>
        <v>0</v>
      </c>
      <c r="H2637">
        <f t="shared" si="375"/>
        <v>0</v>
      </c>
      <c r="I2637">
        <f t="shared" si="376"/>
        <v>0</v>
      </c>
      <c r="J2637">
        <f t="shared" si="377"/>
        <v>0</v>
      </c>
    </row>
    <row r="2638" spans="1:10" x14ac:dyDescent="0.3">
      <c r="A2638" s="2">
        <v>453</v>
      </c>
      <c r="B2638">
        <f t="shared" si="370"/>
        <v>0</v>
      </c>
      <c r="C2638">
        <f t="shared" si="371"/>
        <v>0</v>
      </c>
      <c r="D2638">
        <f t="shared" si="369"/>
        <v>0</v>
      </c>
      <c r="E2638">
        <f t="shared" si="372"/>
        <v>1</v>
      </c>
      <c r="F2638">
        <f t="shared" si="373"/>
        <v>0</v>
      </c>
      <c r="G2638">
        <f t="shared" si="374"/>
        <v>0</v>
      </c>
      <c r="H2638">
        <f t="shared" si="375"/>
        <v>0</v>
      </c>
      <c r="I2638">
        <f t="shared" si="376"/>
        <v>0</v>
      </c>
      <c r="J2638">
        <f t="shared" si="377"/>
        <v>0</v>
      </c>
    </row>
    <row r="2639" spans="1:10" x14ac:dyDescent="0.3">
      <c r="A2639" s="2">
        <v>453</v>
      </c>
      <c r="B2639">
        <f t="shared" si="370"/>
        <v>0</v>
      </c>
      <c r="C2639">
        <f t="shared" si="371"/>
        <v>0</v>
      </c>
      <c r="D2639">
        <f t="shared" si="369"/>
        <v>0</v>
      </c>
      <c r="E2639">
        <f t="shared" si="372"/>
        <v>1</v>
      </c>
      <c r="F2639">
        <f t="shared" si="373"/>
        <v>0</v>
      </c>
      <c r="G2639">
        <f t="shared" si="374"/>
        <v>0</v>
      </c>
      <c r="H2639">
        <f t="shared" si="375"/>
        <v>0</v>
      </c>
      <c r="I2639">
        <f t="shared" si="376"/>
        <v>0</v>
      </c>
      <c r="J2639">
        <f t="shared" si="377"/>
        <v>0</v>
      </c>
    </row>
    <row r="2640" spans="1:10" x14ac:dyDescent="0.3">
      <c r="A2640" s="2">
        <v>454</v>
      </c>
      <c r="B2640">
        <f t="shared" si="370"/>
        <v>0</v>
      </c>
      <c r="C2640">
        <f t="shared" si="371"/>
        <v>0</v>
      </c>
      <c r="D2640">
        <f t="shared" si="369"/>
        <v>0</v>
      </c>
      <c r="E2640">
        <f t="shared" si="372"/>
        <v>1</v>
      </c>
      <c r="F2640">
        <f t="shared" si="373"/>
        <v>0</v>
      </c>
      <c r="G2640">
        <f t="shared" si="374"/>
        <v>0</v>
      </c>
      <c r="H2640">
        <f t="shared" si="375"/>
        <v>0</v>
      </c>
      <c r="I2640">
        <f t="shared" si="376"/>
        <v>0</v>
      </c>
      <c r="J2640">
        <f t="shared" si="377"/>
        <v>0</v>
      </c>
    </row>
    <row r="2641" spans="1:10" x14ac:dyDescent="0.3">
      <c r="A2641" s="2">
        <v>454</v>
      </c>
      <c r="B2641">
        <f t="shared" si="370"/>
        <v>0</v>
      </c>
      <c r="C2641">
        <f t="shared" si="371"/>
        <v>0</v>
      </c>
      <c r="D2641">
        <f t="shared" si="369"/>
        <v>0</v>
      </c>
      <c r="E2641">
        <f t="shared" si="372"/>
        <v>1</v>
      </c>
      <c r="F2641">
        <f t="shared" si="373"/>
        <v>0</v>
      </c>
      <c r="G2641">
        <f t="shared" si="374"/>
        <v>0</v>
      </c>
      <c r="H2641">
        <f t="shared" si="375"/>
        <v>0</v>
      </c>
      <c r="I2641">
        <f t="shared" si="376"/>
        <v>0</v>
      </c>
      <c r="J2641">
        <f t="shared" si="377"/>
        <v>0</v>
      </c>
    </row>
    <row r="2642" spans="1:10" x14ac:dyDescent="0.3">
      <c r="A2642" s="2">
        <v>455</v>
      </c>
      <c r="B2642">
        <f t="shared" si="370"/>
        <v>0</v>
      </c>
      <c r="C2642">
        <f t="shared" si="371"/>
        <v>0</v>
      </c>
      <c r="D2642">
        <f t="shared" si="369"/>
        <v>0</v>
      </c>
      <c r="E2642">
        <f t="shared" si="372"/>
        <v>1</v>
      </c>
      <c r="F2642">
        <f t="shared" si="373"/>
        <v>0</v>
      </c>
      <c r="G2642">
        <f t="shared" si="374"/>
        <v>0</v>
      </c>
      <c r="H2642">
        <f t="shared" si="375"/>
        <v>0</v>
      </c>
      <c r="I2642">
        <f t="shared" si="376"/>
        <v>0</v>
      </c>
      <c r="J2642">
        <f t="shared" si="377"/>
        <v>0</v>
      </c>
    </row>
    <row r="2643" spans="1:10" x14ac:dyDescent="0.3">
      <c r="A2643" s="2">
        <v>455</v>
      </c>
      <c r="B2643">
        <f t="shared" si="370"/>
        <v>0</v>
      </c>
      <c r="C2643">
        <f t="shared" si="371"/>
        <v>0</v>
      </c>
      <c r="D2643">
        <f t="shared" si="369"/>
        <v>0</v>
      </c>
      <c r="E2643">
        <f t="shared" si="372"/>
        <v>1</v>
      </c>
      <c r="F2643">
        <f t="shared" si="373"/>
        <v>0</v>
      </c>
      <c r="G2643">
        <f t="shared" si="374"/>
        <v>0</v>
      </c>
      <c r="H2643">
        <f t="shared" si="375"/>
        <v>0</v>
      </c>
      <c r="I2643">
        <f t="shared" si="376"/>
        <v>0</v>
      </c>
      <c r="J2643">
        <f t="shared" si="377"/>
        <v>0</v>
      </c>
    </row>
    <row r="2644" spans="1:10" x14ac:dyDescent="0.3">
      <c r="A2644" s="2">
        <v>455</v>
      </c>
      <c r="B2644">
        <f t="shared" si="370"/>
        <v>0</v>
      </c>
      <c r="C2644">
        <f t="shared" si="371"/>
        <v>0</v>
      </c>
      <c r="D2644">
        <f t="shared" si="369"/>
        <v>0</v>
      </c>
      <c r="E2644">
        <f t="shared" si="372"/>
        <v>1</v>
      </c>
      <c r="F2644">
        <f t="shared" si="373"/>
        <v>0</v>
      </c>
      <c r="G2644">
        <f t="shared" si="374"/>
        <v>0</v>
      </c>
      <c r="H2644">
        <f t="shared" si="375"/>
        <v>0</v>
      </c>
      <c r="I2644">
        <f t="shared" si="376"/>
        <v>0</v>
      </c>
      <c r="J2644">
        <f t="shared" si="377"/>
        <v>0</v>
      </c>
    </row>
    <row r="2645" spans="1:10" x14ac:dyDescent="0.3">
      <c r="A2645" s="2">
        <v>455</v>
      </c>
      <c r="B2645">
        <f t="shared" si="370"/>
        <v>0</v>
      </c>
      <c r="C2645">
        <f t="shared" si="371"/>
        <v>0</v>
      </c>
      <c r="D2645">
        <f t="shared" si="369"/>
        <v>0</v>
      </c>
      <c r="E2645">
        <f t="shared" si="372"/>
        <v>1</v>
      </c>
      <c r="F2645">
        <f t="shared" si="373"/>
        <v>0</v>
      </c>
      <c r="G2645">
        <f t="shared" si="374"/>
        <v>0</v>
      </c>
      <c r="H2645">
        <f t="shared" si="375"/>
        <v>0</v>
      </c>
      <c r="I2645">
        <f t="shared" si="376"/>
        <v>0</v>
      </c>
      <c r="J2645">
        <f t="shared" si="377"/>
        <v>0</v>
      </c>
    </row>
    <row r="2646" spans="1:10" x14ac:dyDescent="0.3">
      <c r="A2646" s="2">
        <v>456</v>
      </c>
      <c r="B2646">
        <f t="shared" si="370"/>
        <v>0</v>
      </c>
      <c r="C2646">
        <f t="shared" si="371"/>
        <v>0</v>
      </c>
      <c r="D2646">
        <f t="shared" si="369"/>
        <v>0</v>
      </c>
      <c r="E2646">
        <f t="shared" si="372"/>
        <v>1</v>
      </c>
      <c r="F2646">
        <f t="shared" si="373"/>
        <v>0</v>
      </c>
      <c r="G2646">
        <f t="shared" si="374"/>
        <v>0</v>
      </c>
      <c r="H2646">
        <f t="shared" si="375"/>
        <v>0</v>
      </c>
      <c r="I2646">
        <f t="shared" si="376"/>
        <v>0</v>
      </c>
      <c r="J2646">
        <f t="shared" si="377"/>
        <v>0</v>
      </c>
    </row>
    <row r="2647" spans="1:10" x14ac:dyDescent="0.3">
      <c r="A2647" s="2">
        <v>456</v>
      </c>
      <c r="B2647">
        <f t="shared" si="370"/>
        <v>0</v>
      </c>
      <c r="C2647">
        <f t="shared" si="371"/>
        <v>0</v>
      </c>
      <c r="D2647">
        <f t="shared" si="369"/>
        <v>0</v>
      </c>
      <c r="E2647">
        <f t="shared" si="372"/>
        <v>1</v>
      </c>
      <c r="F2647">
        <f t="shared" si="373"/>
        <v>0</v>
      </c>
      <c r="G2647">
        <f t="shared" si="374"/>
        <v>0</v>
      </c>
      <c r="H2647">
        <f t="shared" si="375"/>
        <v>0</v>
      </c>
      <c r="I2647">
        <f t="shared" si="376"/>
        <v>0</v>
      </c>
      <c r="J2647">
        <f t="shared" si="377"/>
        <v>0</v>
      </c>
    </row>
    <row r="2648" spans="1:10" x14ac:dyDescent="0.3">
      <c r="A2648" s="2">
        <v>457</v>
      </c>
      <c r="B2648">
        <f t="shared" si="370"/>
        <v>0</v>
      </c>
      <c r="C2648">
        <f t="shared" si="371"/>
        <v>0</v>
      </c>
      <c r="D2648">
        <f t="shared" si="369"/>
        <v>0</v>
      </c>
      <c r="E2648">
        <f t="shared" si="372"/>
        <v>1</v>
      </c>
      <c r="F2648">
        <f t="shared" si="373"/>
        <v>0</v>
      </c>
      <c r="G2648">
        <f t="shared" si="374"/>
        <v>0</v>
      </c>
      <c r="H2648">
        <f t="shared" si="375"/>
        <v>0</v>
      </c>
      <c r="I2648">
        <f t="shared" si="376"/>
        <v>0</v>
      </c>
      <c r="J2648">
        <f t="shared" si="377"/>
        <v>0</v>
      </c>
    </row>
    <row r="2649" spans="1:10" x14ac:dyDescent="0.3">
      <c r="A2649" s="2">
        <v>457</v>
      </c>
      <c r="B2649">
        <f t="shared" si="370"/>
        <v>0</v>
      </c>
      <c r="C2649">
        <f t="shared" si="371"/>
        <v>0</v>
      </c>
      <c r="D2649">
        <f t="shared" si="369"/>
        <v>0</v>
      </c>
      <c r="E2649">
        <f t="shared" si="372"/>
        <v>1</v>
      </c>
      <c r="F2649">
        <f t="shared" si="373"/>
        <v>0</v>
      </c>
      <c r="G2649">
        <f t="shared" si="374"/>
        <v>0</v>
      </c>
      <c r="H2649">
        <f t="shared" si="375"/>
        <v>0</v>
      </c>
      <c r="I2649">
        <f t="shared" si="376"/>
        <v>0</v>
      </c>
      <c r="J2649">
        <f t="shared" si="377"/>
        <v>0</v>
      </c>
    </row>
    <row r="2650" spans="1:10" x14ac:dyDescent="0.3">
      <c r="A2650" s="2">
        <v>457</v>
      </c>
      <c r="B2650">
        <f t="shared" si="370"/>
        <v>0</v>
      </c>
      <c r="C2650">
        <f t="shared" si="371"/>
        <v>0</v>
      </c>
      <c r="D2650">
        <f t="shared" si="369"/>
        <v>0</v>
      </c>
      <c r="E2650">
        <f t="shared" si="372"/>
        <v>1</v>
      </c>
      <c r="F2650">
        <f t="shared" si="373"/>
        <v>0</v>
      </c>
      <c r="G2650">
        <f t="shared" si="374"/>
        <v>0</v>
      </c>
      <c r="H2650">
        <f t="shared" si="375"/>
        <v>0</v>
      </c>
      <c r="I2650">
        <f t="shared" si="376"/>
        <v>0</v>
      </c>
      <c r="J2650">
        <f t="shared" si="377"/>
        <v>0</v>
      </c>
    </row>
    <row r="2651" spans="1:10" x14ac:dyDescent="0.3">
      <c r="A2651" s="2">
        <v>458</v>
      </c>
      <c r="B2651">
        <f t="shared" si="370"/>
        <v>0</v>
      </c>
      <c r="C2651">
        <f t="shared" si="371"/>
        <v>0</v>
      </c>
      <c r="D2651">
        <f t="shared" si="369"/>
        <v>0</v>
      </c>
      <c r="E2651">
        <f t="shared" si="372"/>
        <v>1</v>
      </c>
      <c r="F2651">
        <f t="shared" si="373"/>
        <v>0</v>
      </c>
      <c r="G2651">
        <f t="shared" si="374"/>
        <v>0</v>
      </c>
      <c r="H2651">
        <f t="shared" si="375"/>
        <v>0</v>
      </c>
      <c r="I2651">
        <f t="shared" si="376"/>
        <v>0</v>
      </c>
      <c r="J2651">
        <f t="shared" si="377"/>
        <v>0</v>
      </c>
    </row>
    <row r="2652" spans="1:10" x14ac:dyDescent="0.3">
      <c r="A2652" s="2">
        <v>458</v>
      </c>
      <c r="B2652">
        <f t="shared" si="370"/>
        <v>0</v>
      </c>
      <c r="C2652">
        <f t="shared" si="371"/>
        <v>0</v>
      </c>
      <c r="D2652">
        <f t="shared" si="369"/>
        <v>0</v>
      </c>
      <c r="E2652">
        <f t="shared" si="372"/>
        <v>1</v>
      </c>
      <c r="F2652">
        <f t="shared" si="373"/>
        <v>0</v>
      </c>
      <c r="G2652">
        <f t="shared" si="374"/>
        <v>0</v>
      </c>
      <c r="H2652">
        <f t="shared" si="375"/>
        <v>0</v>
      </c>
      <c r="I2652">
        <f t="shared" si="376"/>
        <v>0</v>
      </c>
      <c r="J2652">
        <f t="shared" si="377"/>
        <v>0</v>
      </c>
    </row>
    <row r="2653" spans="1:10" x14ac:dyDescent="0.3">
      <c r="A2653" s="2">
        <v>458</v>
      </c>
      <c r="B2653">
        <f t="shared" si="370"/>
        <v>0</v>
      </c>
      <c r="C2653">
        <f t="shared" si="371"/>
        <v>0</v>
      </c>
      <c r="D2653">
        <f t="shared" si="369"/>
        <v>0</v>
      </c>
      <c r="E2653">
        <f t="shared" si="372"/>
        <v>1</v>
      </c>
      <c r="F2653">
        <f t="shared" si="373"/>
        <v>0</v>
      </c>
      <c r="G2653">
        <f t="shared" si="374"/>
        <v>0</v>
      </c>
      <c r="H2653">
        <f t="shared" si="375"/>
        <v>0</v>
      </c>
      <c r="I2653">
        <f t="shared" si="376"/>
        <v>0</v>
      </c>
      <c r="J2653">
        <f t="shared" si="377"/>
        <v>0</v>
      </c>
    </row>
    <row r="2654" spans="1:10" x14ac:dyDescent="0.3">
      <c r="A2654" s="2">
        <v>459</v>
      </c>
      <c r="B2654">
        <f t="shared" si="370"/>
        <v>0</v>
      </c>
      <c r="C2654">
        <f t="shared" si="371"/>
        <v>0</v>
      </c>
      <c r="D2654">
        <f t="shared" si="369"/>
        <v>0</v>
      </c>
      <c r="E2654">
        <f t="shared" si="372"/>
        <v>1</v>
      </c>
      <c r="F2654">
        <f t="shared" si="373"/>
        <v>0</v>
      </c>
      <c r="G2654">
        <f t="shared" si="374"/>
        <v>0</v>
      </c>
      <c r="H2654">
        <f t="shared" si="375"/>
        <v>0</v>
      </c>
      <c r="I2654">
        <f t="shared" si="376"/>
        <v>0</v>
      </c>
      <c r="J2654">
        <f t="shared" si="377"/>
        <v>0</v>
      </c>
    </row>
    <row r="2655" spans="1:10" x14ac:dyDescent="0.3">
      <c r="A2655" s="2">
        <v>461</v>
      </c>
      <c r="B2655">
        <f t="shared" si="370"/>
        <v>0</v>
      </c>
      <c r="C2655">
        <f t="shared" si="371"/>
        <v>0</v>
      </c>
      <c r="D2655">
        <f t="shared" si="369"/>
        <v>0</v>
      </c>
      <c r="E2655">
        <f t="shared" si="372"/>
        <v>1</v>
      </c>
      <c r="F2655">
        <f t="shared" si="373"/>
        <v>0</v>
      </c>
      <c r="G2655">
        <f t="shared" si="374"/>
        <v>0</v>
      </c>
      <c r="H2655">
        <f t="shared" si="375"/>
        <v>0</v>
      </c>
      <c r="I2655">
        <f t="shared" si="376"/>
        <v>0</v>
      </c>
      <c r="J2655">
        <f t="shared" si="377"/>
        <v>0</v>
      </c>
    </row>
    <row r="2656" spans="1:10" x14ac:dyDescent="0.3">
      <c r="A2656" s="2">
        <v>461</v>
      </c>
      <c r="B2656">
        <f t="shared" si="370"/>
        <v>0</v>
      </c>
      <c r="C2656">
        <f t="shared" si="371"/>
        <v>0</v>
      </c>
      <c r="D2656">
        <f t="shared" si="369"/>
        <v>0</v>
      </c>
      <c r="E2656">
        <f t="shared" si="372"/>
        <v>1</v>
      </c>
      <c r="F2656">
        <f t="shared" si="373"/>
        <v>0</v>
      </c>
      <c r="G2656">
        <f t="shared" si="374"/>
        <v>0</v>
      </c>
      <c r="H2656">
        <f t="shared" si="375"/>
        <v>0</v>
      </c>
      <c r="I2656">
        <f t="shared" si="376"/>
        <v>0</v>
      </c>
      <c r="J2656">
        <f t="shared" si="377"/>
        <v>0</v>
      </c>
    </row>
    <row r="2657" spans="1:10" x14ac:dyDescent="0.3">
      <c r="A2657" s="2">
        <v>461</v>
      </c>
      <c r="B2657">
        <f t="shared" si="370"/>
        <v>0</v>
      </c>
      <c r="C2657">
        <f t="shared" si="371"/>
        <v>0</v>
      </c>
      <c r="D2657">
        <f t="shared" si="369"/>
        <v>0</v>
      </c>
      <c r="E2657">
        <f t="shared" si="372"/>
        <v>1</v>
      </c>
      <c r="F2657">
        <f t="shared" si="373"/>
        <v>0</v>
      </c>
      <c r="G2657">
        <f t="shared" si="374"/>
        <v>0</v>
      </c>
      <c r="H2657">
        <f t="shared" si="375"/>
        <v>0</v>
      </c>
      <c r="I2657">
        <f t="shared" si="376"/>
        <v>0</v>
      </c>
      <c r="J2657">
        <f t="shared" si="377"/>
        <v>0</v>
      </c>
    </row>
    <row r="2658" spans="1:10" x14ac:dyDescent="0.3">
      <c r="A2658" s="2">
        <v>462</v>
      </c>
      <c r="B2658">
        <f t="shared" si="370"/>
        <v>0</v>
      </c>
      <c r="C2658">
        <f t="shared" si="371"/>
        <v>0</v>
      </c>
      <c r="D2658">
        <f t="shared" si="369"/>
        <v>0</v>
      </c>
      <c r="E2658">
        <f t="shared" si="372"/>
        <v>1</v>
      </c>
      <c r="F2658">
        <f t="shared" si="373"/>
        <v>0</v>
      </c>
      <c r="G2658">
        <f t="shared" si="374"/>
        <v>0</v>
      </c>
      <c r="H2658">
        <f t="shared" si="375"/>
        <v>0</v>
      </c>
      <c r="I2658">
        <f t="shared" si="376"/>
        <v>0</v>
      </c>
      <c r="J2658">
        <f t="shared" si="377"/>
        <v>0</v>
      </c>
    </row>
    <row r="2659" spans="1:10" x14ac:dyDescent="0.3">
      <c r="A2659" s="2">
        <v>462</v>
      </c>
      <c r="B2659">
        <f t="shared" si="370"/>
        <v>0</v>
      </c>
      <c r="C2659">
        <f t="shared" si="371"/>
        <v>0</v>
      </c>
      <c r="D2659">
        <f t="shared" si="369"/>
        <v>0</v>
      </c>
      <c r="E2659">
        <f t="shared" si="372"/>
        <v>1</v>
      </c>
      <c r="F2659">
        <f t="shared" si="373"/>
        <v>0</v>
      </c>
      <c r="G2659">
        <f t="shared" si="374"/>
        <v>0</v>
      </c>
      <c r="H2659">
        <f t="shared" si="375"/>
        <v>0</v>
      </c>
      <c r="I2659">
        <f t="shared" si="376"/>
        <v>0</v>
      </c>
      <c r="J2659">
        <f t="shared" si="377"/>
        <v>0</v>
      </c>
    </row>
    <row r="2660" spans="1:10" x14ac:dyDescent="0.3">
      <c r="A2660" s="2">
        <v>462</v>
      </c>
      <c r="B2660">
        <f t="shared" si="370"/>
        <v>0</v>
      </c>
      <c r="C2660">
        <f t="shared" si="371"/>
        <v>0</v>
      </c>
      <c r="D2660">
        <f t="shared" si="369"/>
        <v>0</v>
      </c>
      <c r="E2660">
        <f t="shared" si="372"/>
        <v>1</v>
      </c>
      <c r="F2660">
        <f t="shared" si="373"/>
        <v>0</v>
      </c>
      <c r="G2660">
        <f t="shared" si="374"/>
        <v>0</v>
      </c>
      <c r="H2660">
        <f t="shared" si="375"/>
        <v>0</v>
      </c>
      <c r="I2660">
        <f t="shared" si="376"/>
        <v>0</v>
      </c>
      <c r="J2660">
        <f t="shared" si="377"/>
        <v>0</v>
      </c>
    </row>
    <row r="2661" spans="1:10" x14ac:dyDescent="0.3">
      <c r="A2661" s="2">
        <v>462</v>
      </c>
      <c r="B2661">
        <f t="shared" si="370"/>
        <v>0</v>
      </c>
      <c r="C2661">
        <f t="shared" si="371"/>
        <v>0</v>
      </c>
      <c r="D2661">
        <f t="shared" si="369"/>
        <v>0</v>
      </c>
      <c r="E2661">
        <f t="shared" si="372"/>
        <v>1</v>
      </c>
      <c r="F2661">
        <f t="shared" si="373"/>
        <v>0</v>
      </c>
      <c r="G2661">
        <f t="shared" si="374"/>
        <v>0</v>
      </c>
      <c r="H2661">
        <f t="shared" si="375"/>
        <v>0</v>
      </c>
      <c r="I2661">
        <f t="shared" si="376"/>
        <v>0</v>
      </c>
      <c r="J2661">
        <f t="shared" si="377"/>
        <v>0</v>
      </c>
    </row>
    <row r="2662" spans="1:10" x14ac:dyDescent="0.3">
      <c r="A2662" s="2">
        <v>462</v>
      </c>
      <c r="B2662">
        <f t="shared" si="370"/>
        <v>0</v>
      </c>
      <c r="C2662">
        <f t="shared" si="371"/>
        <v>0</v>
      </c>
      <c r="D2662">
        <f t="shared" si="369"/>
        <v>0</v>
      </c>
      <c r="E2662">
        <f t="shared" si="372"/>
        <v>1</v>
      </c>
      <c r="F2662">
        <f t="shared" si="373"/>
        <v>0</v>
      </c>
      <c r="G2662">
        <f t="shared" si="374"/>
        <v>0</v>
      </c>
      <c r="H2662">
        <f t="shared" si="375"/>
        <v>0</v>
      </c>
      <c r="I2662">
        <f t="shared" si="376"/>
        <v>0</v>
      </c>
      <c r="J2662">
        <f t="shared" si="377"/>
        <v>0</v>
      </c>
    </row>
    <row r="2663" spans="1:10" x14ac:dyDescent="0.3">
      <c r="A2663" s="2">
        <v>462</v>
      </c>
      <c r="B2663">
        <f t="shared" si="370"/>
        <v>0</v>
      </c>
      <c r="C2663">
        <f t="shared" si="371"/>
        <v>0</v>
      </c>
      <c r="D2663">
        <f t="shared" si="369"/>
        <v>0</v>
      </c>
      <c r="E2663">
        <f t="shared" si="372"/>
        <v>1</v>
      </c>
      <c r="F2663">
        <f t="shared" si="373"/>
        <v>0</v>
      </c>
      <c r="G2663">
        <f t="shared" si="374"/>
        <v>0</v>
      </c>
      <c r="H2663">
        <f t="shared" si="375"/>
        <v>0</v>
      </c>
      <c r="I2663">
        <f t="shared" si="376"/>
        <v>0</v>
      </c>
      <c r="J2663">
        <f t="shared" si="377"/>
        <v>0</v>
      </c>
    </row>
    <row r="2664" spans="1:10" x14ac:dyDescent="0.3">
      <c r="A2664" s="2">
        <v>462</v>
      </c>
      <c r="B2664">
        <f t="shared" si="370"/>
        <v>0</v>
      </c>
      <c r="C2664">
        <f t="shared" si="371"/>
        <v>0</v>
      </c>
      <c r="D2664">
        <f t="shared" si="369"/>
        <v>0</v>
      </c>
      <c r="E2664">
        <f t="shared" si="372"/>
        <v>1</v>
      </c>
      <c r="F2664">
        <f t="shared" si="373"/>
        <v>0</v>
      </c>
      <c r="G2664">
        <f t="shared" si="374"/>
        <v>0</v>
      </c>
      <c r="H2664">
        <f t="shared" si="375"/>
        <v>0</v>
      </c>
      <c r="I2664">
        <f t="shared" si="376"/>
        <v>0</v>
      </c>
      <c r="J2664">
        <f t="shared" si="377"/>
        <v>0</v>
      </c>
    </row>
    <row r="2665" spans="1:10" x14ac:dyDescent="0.3">
      <c r="A2665" s="2">
        <v>463</v>
      </c>
      <c r="B2665">
        <f t="shared" si="370"/>
        <v>0</v>
      </c>
      <c r="C2665">
        <f t="shared" si="371"/>
        <v>0</v>
      </c>
      <c r="D2665">
        <f t="shared" si="369"/>
        <v>0</v>
      </c>
      <c r="E2665">
        <f t="shared" si="372"/>
        <v>1</v>
      </c>
      <c r="F2665">
        <f t="shared" si="373"/>
        <v>0</v>
      </c>
      <c r="G2665">
        <f t="shared" si="374"/>
        <v>0</v>
      </c>
      <c r="H2665">
        <f t="shared" si="375"/>
        <v>0</v>
      </c>
      <c r="I2665">
        <f t="shared" si="376"/>
        <v>0</v>
      </c>
      <c r="J2665">
        <f t="shared" si="377"/>
        <v>0</v>
      </c>
    </row>
    <row r="2666" spans="1:10" x14ac:dyDescent="0.3">
      <c r="A2666" s="2">
        <v>463</v>
      </c>
      <c r="B2666">
        <f t="shared" si="370"/>
        <v>0</v>
      </c>
      <c r="C2666">
        <f t="shared" si="371"/>
        <v>0</v>
      </c>
      <c r="D2666">
        <f t="shared" si="369"/>
        <v>0</v>
      </c>
      <c r="E2666">
        <f t="shared" si="372"/>
        <v>1</v>
      </c>
      <c r="F2666">
        <f t="shared" si="373"/>
        <v>0</v>
      </c>
      <c r="G2666">
        <f t="shared" si="374"/>
        <v>0</v>
      </c>
      <c r="H2666">
        <f t="shared" si="375"/>
        <v>0</v>
      </c>
      <c r="I2666">
        <f t="shared" si="376"/>
        <v>0</v>
      </c>
      <c r="J2666">
        <f t="shared" si="377"/>
        <v>0</v>
      </c>
    </row>
    <row r="2667" spans="1:10" x14ac:dyDescent="0.3">
      <c r="A2667" s="2">
        <v>463</v>
      </c>
      <c r="B2667">
        <f t="shared" si="370"/>
        <v>0</v>
      </c>
      <c r="C2667">
        <f t="shared" si="371"/>
        <v>0</v>
      </c>
      <c r="D2667">
        <f t="shared" si="369"/>
        <v>0</v>
      </c>
      <c r="E2667">
        <f t="shared" si="372"/>
        <v>1</v>
      </c>
      <c r="F2667">
        <f t="shared" si="373"/>
        <v>0</v>
      </c>
      <c r="G2667">
        <f t="shared" si="374"/>
        <v>0</v>
      </c>
      <c r="H2667">
        <f t="shared" si="375"/>
        <v>0</v>
      </c>
      <c r="I2667">
        <f t="shared" si="376"/>
        <v>0</v>
      </c>
      <c r="J2667">
        <f t="shared" si="377"/>
        <v>0</v>
      </c>
    </row>
    <row r="2668" spans="1:10" x14ac:dyDescent="0.3">
      <c r="A2668" s="2">
        <v>464</v>
      </c>
      <c r="B2668">
        <f t="shared" si="370"/>
        <v>0</v>
      </c>
      <c r="C2668">
        <f t="shared" si="371"/>
        <v>0</v>
      </c>
      <c r="D2668">
        <f t="shared" si="369"/>
        <v>0</v>
      </c>
      <c r="E2668">
        <f t="shared" si="372"/>
        <v>1</v>
      </c>
      <c r="F2668">
        <f t="shared" si="373"/>
        <v>0</v>
      </c>
      <c r="G2668">
        <f t="shared" si="374"/>
        <v>0</v>
      </c>
      <c r="H2668">
        <f t="shared" si="375"/>
        <v>0</v>
      </c>
      <c r="I2668">
        <f t="shared" si="376"/>
        <v>0</v>
      </c>
      <c r="J2668">
        <f t="shared" si="377"/>
        <v>0</v>
      </c>
    </row>
    <row r="2669" spans="1:10" x14ac:dyDescent="0.3">
      <c r="A2669" s="2">
        <v>464</v>
      </c>
      <c r="B2669">
        <f t="shared" si="370"/>
        <v>0</v>
      </c>
      <c r="C2669">
        <f t="shared" si="371"/>
        <v>0</v>
      </c>
      <c r="D2669">
        <f t="shared" si="369"/>
        <v>0</v>
      </c>
      <c r="E2669">
        <f t="shared" si="372"/>
        <v>1</v>
      </c>
      <c r="F2669">
        <f t="shared" si="373"/>
        <v>0</v>
      </c>
      <c r="G2669">
        <f t="shared" si="374"/>
        <v>0</v>
      </c>
      <c r="H2669">
        <f t="shared" si="375"/>
        <v>0</v>
      </c>
      <c r="I2669">
        <f t="shared" si="376"/>
        <v>0</v>
      </c>
      <c r="J2669">
        <f t="shared" si="377"/>
        <v>0</v>
      </c>
    </row>
    <row r="2670" spans="1:10" x14ac:dyDescent="0.3">
      <c r="A2670" s="2">
        <v>464</v>
      </c>
      <c r="B2670">
        <f t="shared" si="370"/>
        <v>0</v>
      </c>
      <c r="C2670">
        <f t="shared" si="371"/>
        <v>0</v>
      </c>
      <c r="D2670">
        <f t="shared" si="369"/>
        <v>0</v>
      </c>
      <c r="E2670">
        <f t="shared" si="372"/>
        <v>1</v>
      </c>
      <c r="F2670">
        <f t="shared" si="373"/>
        <v>0</v>
      </c>
      <c r="G2670">
        <f t="shared" si="374"/>
        <v>0</v>
      </c>
      <c r="H2670">
        <f t="shared" si="375"/>
        <v>0</v>
      </c>
      <c r="I2670">
        <f t="shared" si="376"/>
        <v>0</v>
      </c>
      <c r="J2670">
        <f t="shared" si="377"/>
        <v>0</v>
      </c>
    </row>
    <row r="2671" spans="1:10" x14ac:dyDescent="0.3">
      <c r="A2671" s="2">
        <v>465</v>
      </c>
      <c r="B2671">
        <f t="shared" si="370"/>
        <v>0</v>
      </c>
      <c r="C2671">
        <f t="shared" si="371"/>
        <v>0</v>
      </c>
      <c r="D2671">
        <f t="shared" si="369"/>
        <v>0</v>
      </c>
      <c r="E2671">
        <f t="shared" si="372"/>
        <v>1</v>
      </c>
      <c r="F2671">
        <f t="shared" si="373"/>
        <v>0</v>
      </c>
      <c r="G2671">
        <f t="shared" si="374"/>
        <v>0</v>
      </c>
      <c r="H2671">
        <f t="shared" si="375"/>
        <v>0</v>
      </c>
      <c r="I2671">
        <f t="shared" si="376"/>
        <v>0</v>
      </c>
      <c r="J2671">
        <f t="shared" si="377"/>
        <v>0</v>
      </c>
    </row>
    <row r="2672" spans="1:10" x14ac:dyDescent="0.3">
      <c r="A2672" s="2">
        <v>465</v>
      </c>
      <c r="B2672">
        <f t="shared" si="370"/>
        <v>0</v>
      </c>
      <c r="C2672">
        <f t="shared" si="371"/>
        <v>0</v>
      </c>
      <c r="D2672">
        <f t="shared" si="369"/>
        <v>0</v>
      </c>
      <c r="E2672">
        <f t="shared" si="372"/>
        <v>1</v>
      </c>
      <c r="F2672">
        <f t="shared" si="373"/>
        <v>0</v>
      </c>
      <c r="G2672">
        <f t="shared" si="374"/>
        <v>0</v>
      </c>
      <c r="H2672">
        <f t="shared" si="375"/>
        <v>0</v>
      </c>
      <c r="I2672">
        <f t="shared" si="376"/>
        <v>0</v>
      </c>
      <c r="J2672">
        <f t="shared" si="377"/>
        <v>0</v>
      </c>
    </row>
    <row r="2673" spans="1:10" x14ac:dyDescent="0.3">
      <c r="A2673" s="2">
        <v>465</v>
      </c>
      <c r="B2673">
        <f t="shared" si="370"/>
        <v>0</v>
      </c>
      <c r="C2673">
        <f t="shared" si="371"/>
        <v>0</v>
      </c>
      <c r="D2673">
        <f t="shared" si="369"/>
        <v>0</v>
      </c>
      <c r="E2673">
        <f t="shared" si="372"/>
        <v>1</v>
      </c>
      <c r="F2673">
        <f t="shared" si="373"/>
        <v>0</v>
      </c>
      <c r="G2673">
        <f t="shared" si="374"/>
        <v>0</v>
      </c>
      <c r="H2673">
        <f t="shared" si="375"/>
        <v>0</v>
      </c>
      <c r="I2673">
        <f t="shared" si="376"/>
        <v>0</v>
      </c>
      <c r="J2673">
        <f t="shared" si="377"/>
        <v>0</v>
      </c>
    </row>
    <row r="2674" spans="1:10" x14ac:dyDescent="0.3">
      <c r="A2674" s="2">
        <v>465</v>
      </c>
      <c r="B2674">
        <f t="shared" si="370"/>
        <v>0</v>
      </c>
      <c r="C2674">
        <f t="shared" si="371"/>
        <v>0</v>
      </c>
      <c r="D2674">
        <f t="shared" si="369"/>
        <v>0</v>
      </c>
      <c r="E2674">
        <f t="shared" si="372"/>
        <v>1</v>
      </c>
      <c r="F2674">
        <f t="shared" si="373"/>
        <v>0</v>
      </c>
      <c r="G2674">
        <f t="shared" si="374"/>
        <v>0</v>
      </c>
      <c r="H2674">
        <f t="shared" si="375"/>
        <v>0</v>
      </c>
      <c r="I2674">
        <f t="shared" si="376"/>
        <v>0</v>
      </c>
      <c r="J2674">
        <f t="shared" si="377"/>
        <v>0</v>
      </c>
    </row>
    <row r="2675" spans="1:10" x14ac:dyDescent="0.3">
      <c r="A2675" s="2">
        <v>465</v>
      </c>
      <c r="B2675">
        <f t="shared" si="370"/>
        <v>0</v>
      </c>
      <c r="C2675">
        <f t="shared" si="371"/>
        <v>0</v>
      </c>
      <c r="D2675">
        <f t="shared" si="369"/>
        <v>0</v>
      </c>
      <c r="E2675">
        <f t="shared" si="372"/>
        <v>1</v>
      </c>
      <c r="F2675">
        <f t="shared" si="373"/>
        <v>0</v>
      </c>
      <c r="G2675">
        <f t="shared" si="374"/>
        <v>0</v>
      </c>
      <c r="H2675">
        <f t="shared" si="375"/>
        <v>0</v>
      </c>
      <c r="I2675">
        <f t="shared" si="376"/>
        <v>0</v>
      </c>
      <c r="J2675">
        <f t="shared" si="377"/>
        <v>0</v>
      </c>
    </row>
    <row r="2676" spans="1:10" x14ac:dyDescent="0.3">
      <c r="A2676" s="2">
        <v>465</v>
      </c>
      <c r="B2676">
        <f t="shared" si="370"/>
        <v>0</v>
      </c>
      <c r="C2676">
        <f t="shared" si="371"/>
        <v>0</v>
      </c>
      <c r="D2676">
        <f t="shared" si="369"/>
        <v>0</v>
      </c>
      <c r="E2676">
        <f t="shared" si="372"/>
        <v>1</v>
      </c>
      <c r="F2676">
        <f t="shared" si="373"/>
        <v>0</v>
      </c>
      <c r="G2676">
        <f t="shared" si="374"/>
        <v>0</v>
      </c>
      <c r="H2676">
        <f t="shared" si="375"/>
        <v>0</v>
      </c>
      <c r="I2676">
        <f t="shared" si="376"/>
        <v>0</v>
      </c>
      <c r="J2676">
        <f t="shared" si="377"/>
        <v>0</v>
      </c>
    </row>
    <row r="2677" spans="1:10" x14ac:dyDescent="0.3">
      <c r="A2677" s="2">
        <v>465</v>
      </c>
      <c r="B2677">
        <f t="shared" si="370"/>
        <v>0</v>
      </c>
      <c r="C2677">
        <f t="shared" si="371"/>
        <v>0</v>
      </c>
      <c r="D2677">
        <f t="shared" si="369"/>
        <v>0</v>
      </c>
      <c r="E2677">
        <f t="shared" si="372"/>
        <v>1</v>
      </c>
      <c r="F2677">
        <f t="shared" si="373"/>
        <v>0</v>
      </c>
      <c r="G2677">
        <f t="shared" si="374"/>
        <v>0</v>
      </c>
      <c r="H2677">
        <f t="shared" si="375"/>
        <v>0</v>
      </c>
      <c r="I2677">
        <f t="shared" si="376"/>
        <v>0</v>
      </c>
      <c r="J2677">
        <f t="shared" si="377"/>
        <v>0</v>
      </c>
    </row>
    <row r="2678" spans="1:10" x14ac:dyDescent="0.3">
      <c r="A2678" s="2">
        <v>466</v>
      </c>
      <c r="B2678">
        <f t="shared" si="370"/>
        <v>0</v>
      </c>
      <c r="C2678">
        <f t="shared" si="371"/>
        <v>0</v>
      </c>
      <c r="D2678">
        <f t="shared" si="369"/>
        <v>0</v>
      </c>
      <c r="E2678">
        <f t="shared" si="372"/>
        <v>1</v>
      </c>
      <c r="F2678">
        <f t="shared" si="373"/>
        <v>0</v>
      </c>
      <c r="G2678">
        <f t="shared" si="374"/>
        <v>0</v>
      </c>
      <c r="H2678">
        <f t="shared" si="375"/>
        <v>0</v>
      </c>
      <c r="I2678">
        <f t="shared" si="376"/>
        <v>0</v>
      </c>
      <c r="J2678">
        <f t="shared" si="377"/>
        <v>0</v>
      </c>
    </row>
    <row r="2679" spans="1:10" x14ac:dyDescent="0.3">
      <c r="A2679" s="2">
        <v>467</v>
      </c>
      <c r="B2679">
        <f t="shared" si="370"/>
        <v>0</v>
      </c>
      <c r="C2679">
        <f t="shared" si="371"/>
        <v>0</v>
      </c>
      <c r="D2679">
        <f t="shared" si="369"/>
        <v>0</v>
      </c>
      <c r="E2679">
        <f t="shared" si="372"/>
        <v>1</v>
      </c>
      <c r="F2679">
        <f t="shared" si="373"/>
        <v>0</v>
      </c>
      <c r="G2679">
        <f t="shared" si="374"/>
        <v>0</v>
      </c>
      <c r="H2679">
        <f t="shared" si="375"/>
        <v>0</v>
      </c>
      <c r="I2679">
        <f t="shared" si="376"/>
        <v>0</v>
      </c>
      <c r="J2679">
        <f t="shared" si="377"/>
        <v>0</v>
      </c>
    </row>
    <row r="2680" spans="1:10" x14ac:dyDescent="0.3">
      <c r="A2680" s="2">
        <v>468</v>
      </c>
      <c r="B2680">
        <f t="shared" si="370"/>
        <v>0</v>
      </c>
      <c r="C2680">
        <f t="shared" si="371"/>
        <v>0</v>
      </c>
      <c r="D2680">
        <f t="shared" si="369"/>
        <v>0</v>
      </c>
      <c r="E2680">
        <f t="shared" si="372"/>
        <v>1</v>
      </c>
      <c r="F2680">
        <f t="shared" si="373"/>
        <v>0</v>
      </c>
      <c r="G2680">
        <f t="shared" si="374"/>
        <v>0</v>
      </c>
      <c r="H2680">
        <f t="shared" si="375"/>
        <v>0</v>
      </c>
      <c r="I2680">
        <f t="shared" si="376"/>
        <v>0</v>
      </c>
      <c r="J2680">
        <f t="shared" si="377"/>
        <v>0</v>
      </c>
    </row>
    <row r="2681" spans="1:10" x14ac:dyDescent="0.3">
      <c r="A2681" s="2">
        <v>468</v>
      </c>
      <c r="B2681">
        <f t="shared" si="370"/>
        <v>0</v>
      </c>
      <c r="C2681">
        <f t="shared" si="371"/>
        <v>0</v>
      </c>
      <c r="D2681">
        <f t="shared" si="369"/>
        <v>0</v>
      </c>
      <c r="E2681">
        <f t="shared" si="372"/>
        <v>1</v>
      </c>
      <c r="F2681">
        <f t="shared" si="373"/>
        <v>0</v>
      </c>
      <c r="G2681">
        <f t="shared" si="374"/>
        <v>0</v>
      </c>
      <c r="H2681">
        <f t="shared" si="375"/>
        <v>0</v>
      </c>
      <c r="I2681">
        <f t="shared" si="376"/>
        <v>0</v>
      </c>
      <c r="J2681">
        <f t="shared" si="377"/>
        <v>0</v>
      </c>
    </row>
    <row r="2682" spans="1:10" x14ac:dyDescent="0.3">
      <c r="A2682" s="2">
        <v>468</v>
      </c>
      <c r="B2682">
        <f t="shared" si="370"/>
        <v>0</v>
      </c>
      <c r="C2682">
        <f t="shared" si="371"/>
        <v>0</v>
      </c>
      <c r="D2682">
        <f t="shared" si="369"/>
        <v>0</v>
      </c>
      <c r="E2682">
        <f t="shared" si="372"/>
        <v>1</v>
      </c>
      <c r="F2682">
        <f t="shared" si="373"/>
        <v>0</v>
      </c>
      <c r="G2682">
        <f t="shared" si="374"/>
        <v>0</v>
      </c>
      <c r="H2682">
        <f t="shared" si="375"/>
        <v>0</v>
      </c>
      <c r="I2682">
        <f t="shared" si="376"/>
        <v>0</v>
      </c>
      <c r="J2682">
        <f t="shared" si="377"/>
        <v>0</v>
      </c>
    </row>
    <row r="2683" spans="1:10" x14ac:dyDescent="0.3">
      <c r="A2683" s="2">
        <v>468</v>
      </c>
      <c r="B2683">
        <f t="shared" si="370"/>
        <v>0</v>
      </c>
      <c r="C2683">
        <f t="shared" si="371"/>
        <v>0</v>
      </c>
      <c r="D2683">
        <f t="shared" si="369"/>
        <v>0</v>
      </c>
      <c r="E2683">
        <f t="shared" si="372"/>
        <v>1</v>
      </c>
      <c r="F2683">
        <f t="shared" si="373"/>
        <v>0</v>
      </c>
      <c r="G2683">
        <f t="shared" si="374"/>
        <v>0</v>
      </c>
      <c r="H2683">
        <f t="shared" si="375"/>
        <v>0</v>
      </c>
      <c r="I2683">
        <f t="shared" si="376"/>
        <v>0</v>
      </c>
      <c r="J2683">
        <f t="shared" si="377"/>
        <v>0</v>
      </c>
    </row>
    <row r="2684" spans="1:10" x14ac:dyDescent="0.3">
      <c r="A2684" s="2">
        <v>469</v>
      </c>
      <c r="B2684">
        <f t="shared" si="370"/>
        <v>0</v>
      </c>
      <c r="C2684">
        <f t="shared" si="371"/>
        <v>0</v>
      </c>
      <c r="D2684">
        <f t="shared" si="369"/>
        <v>0</v>
      </c>
      <c r="E2684">
        <f t="shared" si="372"/>
        <v>1</v>
      </c>
      <c r="F2684">
        <f t="shared" si="373"/>
        <v>0</v>
      </c>
      <c r="G2684">
        <f t="shared" si="374"/>
        <v>0</v>
      </c>
      <c r="H2684">
        <f t="shared" si="375"/>
        <v>0</v>
      </c>
      <c r="I2684">
        <f t="shared" si="376"/>
        <v>0</v>
      </c>
      <c r="J2684">
        <f t="shared" si="377"/>
        <v>0</v>
      </c>
    </row>
    <row r="2685" spans="1:10" x14ac:dyDescent="0.3">
      <c r="A2685" s="2">
        <v>469</v>
      </c>
      <c r="B2685">
        <f t="shared" si="370"/>
        <v>0</v>
      </c>
      <c r="C2685">
        <f t="shared" si="371"/>
        <v>0</v>
      </c>
      <c r="D2685">
        <f t="shared" si="369"/>
        <v>0</v>
      </c>
      <c r="E2685">
        <f t="shared" si="372"/>
        <v>1</v>
      </c>
      <c r="F2685">
        <f t="shared" si="373"/>
        <v>0</v>
      </c>
      <c r="G2685">
        <f t="shared" si="374"/>
        <v>0</v>
      </c>
      <c r="H2685">
        <f t="shared" si="375"/>
        <v>0</v>
      </c>
      <c r="I2685">
        <f t="shared" si="376"/>
        <v>0</v>
      </c>
      <c r="J2685">
        <f t="shared" si="377"/>
        <v>0</v>
      </c>
    </row>
    <row r="2686" spans="1:10" x14ac:dyDescent="0.3">
      <c r="A2686" s="2">
        <v>469</v>
      </c>
      <c r="B2686">
        <f t="shared" si="370"/>
        <v>0</v>
      </c>
      <c r="C2686">
        <f t="shared" si="371"/>
        <v>0</v>
      </c>
      <c r="D2686">
        <f t="shared" si="369"/>
        <v>0</v>
      </c>
      <c r="E2686">
        <f t="shared" si="372"/>
        <v>1</v>
      </c>
      <c r="F2686">
        <f t="shared" si="373"/>
        <v>0</v>
      </c>
      <c r="G2686">
        <f t="shared" si="374"/>
        <v>0</v>
      </c>
      <c r="H2686">
        <f t="shared" si="375"/>
        <v>0</v>
      </c>
      <c r="I2686">
        <f t="shared" si="376"/>
        <v>0</v>
      </c>
      <c r="J2686">
        <f t="shared" si="377"/>
        <v>0</v>
      </c>
    </row>
    <row r="2687" spans="1:10" x14ac:dyDescent="0.3">
      <c r="A2687" s="2">
        <v>470</v>
      </c>
      <c r="B2687">
        <f t="shared" si="370"/>
        <v>0</v>
      </c>
      <c r="C2687">
        <f t="shared" si="371"/>
        <v>0</v>
      </c>
      <c r="D2687">
        <f t="shared" si="369"/>
        <v>0</v>
      </c>
      <c r="E2687">
        <f t="shared" si="372"/>
        <v>1</v>
      </c>
      <c r="F2687">
        <f t="shared" si="373"/>
        <v>0</v>
      </c>
      <c r="G2687">
        <f t="shared" si="374"/>
        <v>0</v>
      </c>
      <c r="H2687">
        <f t="shared" si="375"/>
        <v>0</v>
      </c>
      <c r="I2687">
        <f t="shared" si="376"/>
        <v>0</v>
      </c>
      <c r="J2687">
        <f t="shared" si="377"/>
        <v>0</v>
      </c>
    </row>
    <row r="2688" spans="1:10" x14ac:dyDescent="0.3">
      <c r="A2688" s="2">
        <v>471</v>
      </c>
      <c r="B2688">
        <f t="shared" si="370"/>
        <v>0</v>
      </c>
      <c r="C2688">
        <f t="shared" si="371"/>
        <v>0</v>
      </c>
      <c r="D2688">
        <f t="shared" si="369"/>
        <v>0</v>
      </c>
      <c r="E2688">
        <f t="shared" si="372"/>
        <v>1</v>
      </c>
      <c r="F2688">
        <f t="shared" si="373"/>
        <v>0</v>
      </c>
      <c r="G2688">
        <f t="shared" si="374"/>
        <v>0</v>
      </c>
      <c r="H2688">
        <f t="shared" si="375"/>
        <v>0</v>
      </c>
      <c r="I2688">
        <f t="shared" si="376"/>
        <v>0</v>
      </c>
      <c r="J2688">
        <f t="shared" si="377"/>
        <v>0</v>
      </c>
    </row>
    <row r="2689" spans="1:10" x14ac:dyDescent="0.3">
      <c r="A2689" s="2">
        <v>471</v>
      </c>
      <c r="B2689">
        <f t="shared" si="370"/>
        <v>0</v>
      </c>
      <c r="C2689">
        <f t="shared" si="371"/>
        <v>0</v>
      </c>
      <c r="D2689">
        <f t="shared" ref="D2689:D2752" si="378" xml:space="preserve"> IF(AND(100&lt;A2689, A2689&lt;301), 1, 0)</f>
        <v>0</v>
      </c>
      <c r="E2689">
        <f t="shared" si="372"/>
        <v>1</v>
      </c>
      <c r="F2689">
        <f t="shared" si="373"/>
        <v>0</v>
      </c>
      <c r="G2689">
        <f t="shared" si="374"/>
        <v>0</v>
      </c>
      <c r="H2689">
        <f t="shared" si="375"/>
        <v>0</v>
      </c>
      <c r="I2689">
        <f t="shared" si="376"/>
        <v>0</v>
      </c>
      <c r="J2689">
        <f t="shared" si="377"/>
        <v>0</v>
      </c>
    </row>
    <row r="2690" spans="1:10" x14ac:dyDescent="0.3">
      <c r="A2690" s="2">
        <v>472</v>
      </c>
      <c r="B2690">
        <f t="shared" ref="B2690:B2753" si="379" xml:space="preserve"> IF(A2690&lt;51, 1, 0)</f>
        <v>0</v>
      </c>
      <c r="C2690">
        <f t="shared" ref="C2690:C2753" si="380" xml:space="preserve"> IF(AND(50&lt;A2690, A2690&lt;101), 1, 0)</f>
        <v>0</v>
      </c>
      <c r="D2690">
        <f t="shared" si="378"/>
        <v>0</v>
      </c>
      <c r="E2690">
        <f t="shared" ref="E2690:E2753" si="381" xml:space="preserve"> IF(AND(300&lt;A2690, A2690&lt;501), 1, 0)</f>
        <v>1</v>
      </c>
      <c r="F2690">
        <f t="shared" ref="F2690:F2753" si="382" xml:space="preserve"> IF(AND(500&lt;A2690, A2690&lt;701), 1, 0)</f>
        <v>0</v>
      </c>
      <c r="G2690">
        <f t="shared" ref="G2690:G2753" si="383" xml:space="preserve"> IF(AND(700&lt;A2690, A2690&lt;901), 1, 0)</f>
        <v>0</v>
      </c>
      <c r="H2690">
        <f t="shared" ref="H2690:H2753" si="384" xml:space="preserve"> IF(AND(900&lt;A2690, A2690&lt;1101), 1, 0)</f>
        <v>0</v>
      </c>
      <c r="I2690">
        <f t="shared" ref="I2690:I2753" si="385" xml:space="preserve"> IF(AND(1100&lt;A2690, A2690&lt;2000), 1, 0)</f>
        <v>0</v>
      </c>
      <c r="J2690">
        <f t="shared" ref="J2690:J2753" si="386" xml:space="preserve"> IF(AND(2000&lt;A2690, A2690&lt;4000), 1, 0)</f>
        <v>0</v>
      </c>
    </row>
    <row r="2691" spans="1:10" x14ac:dyDescent="0.3">
      <c r="A2691" s="2">
        <v>472</v>
      </c>
      <c r="B2691">
        <f t="shared" si="379"/>
        <v>0</v>
      </c>
      <c r="C2691">
        <f t="shared" si="380"/>
        <v>0</v>
      </c>
      <c r="D2691">
        <f t="shared" si="378"/>
        <v>0</v>
      </c>
      <c r="E2691">
        <f t="shared" si="381"/>
        <v>1</v>
      </c>
      <c r="F2691">
        <f t="shared" si="382"/>
        <v>0</v>
      </c>
      <c r="G2691">
        <f t="shared" si="383"/>
        <v>0</v>
      </c>
      <c r="H2691">
        <f t="shared" si="384"/>
        <v>0</v>
      </c>
      <c r="I2691">
        <f t="shared" si="385"/>
        <v>0</v>
      </c>
      <c r="J2691">
        <f t="shared" si="386"/>
        <v>0</v>
      </c>
    </row>
    <row r="2692" spans="1:10" x14ac:dyDescent="0.3">
      <c r="A2692" s="2">
        <v>472</v>
      </c>
      <c r="B2692">
        <f t="shared" si="379"/>
        <v>0</v>
      </c>
      <c r="C2692">
        <f t="shared" si="380"/>
        <v>0</v>
      </c>
      <c r="D2692">
        <f t="shared" si="378"/>
        <v>0</v>
      </c>
      <c r="E2692">
        <f t="shared" si="381"/>
        <v>1</v>
      </c>
      <c r="F2692">
        <f t="shared" si="382"/>
        <v>0</v>
      </c>
      <c r="G2692">
        <f t="shared" si="383"/>
        <v>0</v>
      </c>
      <c r="H2692">
        <f t="shared" si="384"/>
        <v>0</v>
      </c>
      <c r="I2692">
        <f t="shared" si="385"/>
        <v>0</v>
      </c>
      <c r="J2692">
        <f t="shared" si="386"/>
        <v>0</v>
      </c>
    </row>
    <row r="2693" spans="1:10" x14ac:dyDescent="0.3">
      <c r="A2693" s="2">
        <v>473</v>
      </c>
      <c r="B2693">
        <f t="shared" si="379"/>
        <v>0</v>
      </c>
      <c r="C2693">
        <f t="shared" si="380"/>
        <v>0</v>
      </c>
      <c r="D2693">
        <f t="shared" si="378"/>
        <v>0</v>
      </c>
      <c r="E2693">
        <f t="shared" si="381"/>
        <v>1</v>
      </c>
      <c r="F2693">
        <f t="shared" si="382"/>
        <v>0</v>
      </c>
      <c r="G2693">
        <f t="shared" si="383"/>
        <v>0</v>
      </c>
      <c r="H2693">
        <f t="shared" si="384"/>
        <v>0</v>
      </c>
      <c r="I2693">
        <f t="shared" si="385"/>
        <v>0</v>
      </c>
      <c r="J2693">
        <f t="shared" si="386"/>
        <v>0</v>
      </c>
    </row>
    <row r="2694" spans="1:10" x14ac:dyDescent="0.3">
      <c r="A2694" s="2">
        <v>473</v>
      </c>
      <c r="B2694">
        <f t="shared" si="379"/>
        <v>0</v>
      </c>
      <c r="C2694">
        <f t="shared" si="380"/>
        <v>0</v>
      </c>
      <c r="D2694">
        <f t="shared" si="378"/>
        <v>0</v>
      </c>
      <c r="E2694">
        <f t="shared" si="381"/>
        <v>1</v>
      </c>
      <c r="F2694">
        <f t="shared" si="382"/>
        <v>0</v>
      </c>
      <c r="G2694">
        <f t="shared" si="383"/>
        <v>0</v>
      </c>
      <c r="H2694">
        <f t="shared" si="384"/>
        <v>0</v>
      </c>
      <c r="I2694">
        <f t="shared" si="385"/>
        <v>0</v>
      </c>
      <c r="J2694">
        <f t="shared" si="386"/>
        <v>0</v>
      </c>
    </row>
    <row r="2695" spans="1:10" x14ac:dyDescent="0.3">
      <c r="A2695" s="2">
        <v>473</v>
      </c>
      <c r="B2695">
        <f t="shared" si="379"/>
        <v>0</v>
      </c>
      <c r="C2695">
        <f t="shared" si="380"/>
        <v>0</v>
      </c>
      <c r="D2695">
        <f t="shared" si="378"/>
        <v>0</v>
      </c>
      <c r="E2695">
        <f t="shared" si="381"/>
        <v>1</v>
      </c>
      <c r="F2695">
        <f t="shared" si="382"/>
        <v>0</v>
      </c>
      <c r="G2695">
        <f t="shared" si="383"/>
        <v>0</v>
      </c>
      <c r="H2695">
        <f t="shared" si="384"/>
        <v>0</v>
      </c>
      <c r="I2695">
        <f t="shared" si="385"/>
        <v>0</v>
      </c>
      <c r="J2695">
        <f t="shared" si="386"/>
        <v>0</v>
      </c>
    </row>
    <row r="2696" spans="1:10" x14ac:dyDescent="0.3">
      <c r="A2696" s="2">
        <v>474</v>
      </c>
      <c r="B2696">
        <f t="shared" si="379"/>
        <v>0</v>
      </c>
      <c r="C2696">
        <f t="shared" si="380"/>
        <v>0</v>
      </c>
      <c r="D2696">
        <f t="shared" si="378"/>
        <v>0</v>
      </c>
      <c r="E2696">
        <f t="shared" si="381"/>
        <v>1</v>
      </c>
      <c r="F2696">
        <f t="shared" si="382"/>
        <v>0</v>
      </c>
      <c r="G2696">
        <f t="shared" si="383"/>
        <v>0</v>
      </c>
      <c r="H2696">
        <f t="shared" si="384"/>
        <v>0</v>
      </c>
      <c r="I2696">
        <f t="shared" si="385"/>
        <v>0</v>
      </c>
      <c r="J2696">
        <f t="shared" si="386"/>
        <v>0</v>
      </c>
    </row>
    <row r="2697" spans="1:10" x14ac:dyDescent="0.3">
      <c r="A2697" s="2">
        <v>474</v>
      </c>
      <c r="B2697">
        <f t="shared" si="379"/>
        <v>0</v>
      </c>
      <c r="C2697">
        <f t="shared" si="380"/>
        <v>0</v>
      </c>
      <c r="D2697">
        <f t="shared" si="378"/>
        <v>0</v>
      </c>
      <c r="E2697">
        <f t="shared" si="381"/>
        <v>1</v>
      </c>
      <c r="F2697">
        <f t="shared" si="382"/>
        <v>0</v>
      </c>
      <c r="G2697">
        <f t="shared" si="383"/>
        <v>0</v>
      </c>
      <c r="H2697">
        <f t="shared" si="384"/>
        <v>0</v>
      </c>
      <c r="I2697">
        <f t="shared" si="385"/>
        <v>0</v>
      </c>
      <c r="J2697">
        <f t="shared" si="386"/>
        <v>0</v>
      </c>
    </row>
    <row r="2698" spans="1:10" x14ac:dyDescent="0.3">
      <c r="A2698" s="2">
        <v>474</v>
      </c>
      <c r="B2698">
        <f t="shared" si="379"/>
        <v>0</v>
      </c>
      <c r="C2698">
        <f t="shared" si="380"/>
        <v>0</v>
      </c>
      <c r="D2698">
        <f t="shared" si="378"/>
        <v>0</v>
      </c>
      <c r="E2698">
        <f t="shared" si="381"/>
        <v>1</v>
      </c>
      <c r="F2698">
        <f t="shared" si="382"/>
        <v>0</v>
      </c>
      <c r="G2698">
        <f t="shared" si="383"/>
        <v>0</v>
      </c>
      <c r="H2698">
        <f t="shared" si="384"/>
        <v>0</v>
      </c>
      <c r="I2698">
        <f t="shared" si="385"/>
        <v>0</v>
      </c>
      <c r="J2698">
        <f t="shared" si="386"/>
        <v>0</v>
      </c>
    </row>
    <row r="2699" spans="1:10" x14ac:dyDescent="0.3">
      <c r="A2699" s="2">
        <v>475</v>
      </c>
      <c r="B2699">
        <f t="shared" si="379"/>
        <v>0</v>
      </c>
      <c r="C2699">
        <f t="shared" si="380"/>
        <v>0</v>
      </c>
      <c r="D2699">
        <f t="shared" si="378"/>
        <v>0</v>
      </c>
      <c r="E2699">
        <f t="shared" si="381"/>
        <v>1</v>
      </c>
      <c r="F2699">
        <f t="shared" si="382"/>
        <v>0</v>
      </c>
      <c r="G2699">
        <f t="shared" si="383"/>
        <v>0</v>
      </c>
      <c r="H2699">
        <f t="shared" si="384"/>
        <v>0</v>
      </c>
      <c r="I2699">
        <f t="shared" si="385"/>
        <v>0</v>
      </c>
      <c r="J2699">
        <f t="shared" si="386"/>
        <v>0</v>
      </c>
    </row>
    <row r="2700" spans="1:10" x14ac:dyDescent="0.3">
      <c r="A2700" s="2">
        <v>475</v>
      </c>
      <c r="B2700">
        <f t="shared" si="379"/>
        <v>0</v>
      </c>
      <c r="C2700">
        <f t="shared" si="380"/>
        <v>0</v>
      </c>
      <c r="D2700">
        <f t="shared" si="378"/>
        <v>0</v>
      </c>
      <c r="E2700">
        <f t="shared" si="381"/>
        <v>1</v>
      </c>
      <c r="F2700">
        <f t="shared" si="382"/>
        <v>0</v>
      </c>
      <c r="G2700">
        <f t="shared" si="383"/>
        <v>0</v>
      </c>
      <c r="H2700">
        <f t="shared" si="384"/>
        <v>0</v>
      </c>
      <c r="I2700">
        <f t="shared" si="385"/>
        <v>0</v>
      </c>
      <c r="J2700">
        <f t="shared" si="386"/>
        <v>0</v>
      </c>
    </row>
    <row r="2701" spans="1:10" x14ac:dyDescent="0.3">
      <c r="A2701" s="2">
        <v>475</v>
      </c>
      <c r="B2701">
        <f t="shared" si="379"/>
        <v>0</v>
      </c>
      <c r="C2701">
        <f t="shared" si="380"/>
        <v>0</v>
      </c>
      <c r="D2701">
        <f t="shared" si="378"/>
        <v>0</v>
      </c>
      <c r="E2701">
        <f t="shared" si="381"/>
        <v>1</v>
      </c>
      <c r="F2701">
        <f t="shared" si="382"/>
        <v>0</v>
      </c>
      <c r="G2701">
        <f t="shared" si="383"/>
        <v>0</v>
      </c>
      <c r="H2701">
        <f t="shared" si="384"/>
        <v>0</v>
      </c>
      <c r="I2701">
        <f t="shared" si="385"/>
        <v>0</v>
      </c>
      <c r="J2701">
        <f t="shared" si="386"/>
        <v>0</v>
      </c>
    </row>
    <row r="2702" spans="1:10" x14ac:dyDescent="0.3">
      <c r="A2702" s="2">
        <v>476</v>
      </c>
      <c r="B2702">
        <f t="shared" si="379"/>
        <v>0</v>
      </c>
      <c r="C2702">
        <f t="shared" si="380"/>
        <v>0</v>
      </c>
      <c r="D2702">
        <f t="shared" si="378"/>
        <v>0</v>
      </c>
      <c r="E2702">
        <f t="shared" si="381"/>
        <v>1</v>
      </c>
      <c r="F2702">
        <f t="shared" si="382"/>
        <v>0</v>
      </c>
      <c r="G2702">
        <f t="shared" si="383"/>
        <v>0</v>
      </c>
      <c r="H2702">
        <f t="shared" si="384"/>
        <v>0</v>
      </c>
      <c r="I2702">
        <f t="shared" si="385"/>
        <v>0</v>
      </c>
      <c r="J2702">
        <f t="shared" si="386"/>
        <v>0</v>
      </c>
    </row>
    <row r="2703" spans="1:10" x14ac:dyDescent="0.3">
      <c r="A2703" s="2">
        <v>476</v>
      </c>
      <c r="B2703">
        <f t="shared" si="379"/>
        <v>0</v>
      </c>
      <c r="C2703">
        <f t="shared" si="380"/>
        <v>0</v>
      </c>
      <c r="D2703">
        <f t="shared" si="378"/>
        <v>0</v>
      </c>
      <c r="E2703">
        <f t="shared" si="381"/>
        <v>1</v>
      </c>
      <c r="F2703">
        <f t="shared" si="382"/>
        <v>0</v>
      </c>
      <c r="G2703">
        <f t="shared" si="383"/>
        <v>0</v>
      </c>
      <c r="H2703">
        <f t="shared" si="384"/>
        <v>0</v>
      </c>
      <c r="I2703">
        <f t="shared" si="385"/>
        <v>0</v>
      </c>
      <c r="J2703">
        <f t="shared" si="386"/>
        <v>0</v>
      </c>
    </row>
    <row r="2704" spans="1:10" x14ac:dyDescent="0.3">
      <c r="A2704" s="2">
        <v>477</v>
      </c>
      <c r="B2704">
        <f t="shared" si="379"/>
        <v>0</v>
      </c>
      <c r="C2704">
        <f t="shared" si="380"/>
        <v>0</v>
      </c>
      <c r="D2704">
        <f t="shared" si="378"/>
        <v>0</v>
      </c>
      <c r="E2704">
        <f t="shared" si="381"/>
        <v>1</v>
      </c>
      <c r="F2704">
        <f t="shared" si="382"/>
        <v>0</v>
      </c>
      <c r="G2704">
        <f t="shared" si="383"/>
        <v>0</v>
      </c>
      <c r="H2704">
        <f t="shared" si="384"/>
        <v>0</v>
      </c>
      <c r="I2704">
        <f t="shared" si="385"/>
        <v>0</v>
      </c>
      <c r="J2704">
        <f t="shared" si="386"/>
        <v>0</v>
      </c>
    </row>
    <row r="2705" spans="1:10" x14ac:dyDescent="0.3">
      <c r="A2705" s="2">
        <v>477</v>
      </c>
      <c r="B2705">
        <f t="shared" si="379"/>
        <v>0</v>
      </c>
      <c r="C2705">
        <f t="shared" si="380"/>
        <v>0</v>
      </c>
      <c r="D2705">
        <f t="shared" si="378"/>
        <v>0</v>
      </c>
      <c r="E2705">
        <f t="shared" si="381"/>
        <v>1</v>
      </c>
      <c r="F2705">
        <f t="shared" si="382"/>
        <v>0</v>
      </c>
      <c r="G2705">
        <f t="shared" si="383"/>
        <v>0</v>
      </c>
      <c r="H2705">
        <f t="shared" si="384"/>
        <v>0</v>
      </c>
      <c r="I2705">
        <f t="shared" si="385"/>
        <v>0</v>
      </c>
      <c r="J2705">
        <f t="shared" si="386"/>
        <v>0</v>
      </c>
    </row>
    <row r="2706" spans="1:10" x14ac:dyDescent="0.3">
      <c r="A2706" s="2">
        <v>478</v>
      </c>
      <c r="B2706">
        <f t="shared" si="379"/>
        <v>0</v>
      </c>
      <c r="C2706">
        <f t="shared" si="380"/>
        <v>0</v>
      </c>
      <c r="D2706">
        <f t="shared" si="378"/>
        <v>0</v>
      </c>
      <c r="E2706">
        <f t="shared" si="381"/>
        <v>1</v>
      </c>
      <c r="F2706">
        <f t="shared" si="382"/>
        <v>0</v>
      </c>
      <c r="G2706">
        <f t="shared" si="383"/>
        <v>0</v>
      </c>
      <c r="H2706">
        <f t="shared" si="384"/>
        <v>0</v>
      </c>
      <c r="I2706">
        <f t="shared" si="385"/>
        <v>0</v>
      </c>
      <c r="J2706">
        <f t="shared" si="386"/>
        <v>0</v>
      </c>
    </row>
    <row r="2707" spans="1:10" x14ac:dyDescent="0.3">
      <c r="A2707" s="2">
        <v>478</v>
      </c>
      <c r="B2707">
        <f t="shared" si="379"/>
        <v>0</v>
      </c>
      <c r="C2707">
        <f t="shared" si="380"/>
        <v>0</v>
      </c>
      <c r="D2707">
        <f t="shared" si="378"/>
        <v>0</v>
      </c>
      <c r="E2707">
        <f t="shared" si="381"/>
        <v>1</v>
      </c>
      <c r="F2707">
        <f t="shared" si="382"/>
        <v>0</v>
      </c>
      <c r="G2707">
        <f t="shared" si="383"/>
        <v>0</v>
      </c>
      <c r="H2707">
        <f t="shared" si="384"/>
        <v>0</v>
      </c>
      <c r="I2707">
        <f t="shared" si="385"/>
        <v>0</v>
      </c>
      <c r="J2707">
        <f t="shared" si="386"/>
        <v>0</v>
      </c>
    </row>
    <row r="2708" spans="1:10" x14ac:dyDescent="0.3">
      <c r="A2708" s="2">
        <v>478</v>
      </c>
      <c r="B2708">
        <f t="shared" si="379"/>
        <v>0</v>
      </c>
      <c r="C2708">
        <f t="shared" si="380"/>
        <v>0</v>
      </c>
      <c r="D2708">
        <f t="shared" si="378"/>
        <v>0</v>
      </c>
      <c r="E2708">
        <f t="shared" si="381"/>
        <v>1</v>
      </c>
      <c r="F2708">
        <f t="shared" si="382"/>
        <v>0</v>
      </c>
      <c r="G2708">
        <f t="shared" si="383"/>
        <v>0</v>
      </c>
      <c r="H2708">
        <f t="shared" si="384"/>
        <v>0</v>
      </c>
      <c r="I2708">
        <f t="shared" si="385"/>
        <v>0</v>
      </c>
      <c r="J2708">
        <f t="shared" si="386"/>
        <v>0</v>
      </c>
    </row>
    <row r="2709" spans="1:10" x14ac:dyDescent="0.3">
      <c r="A2709" s="2">
        <v>478</v>
      </c>
      <c r="B2709">
        <f t="shared" si="379"/>
        <v>0</v>
      </c>
      <c r="C2709">
        <f t="shared" si="380"/>
        <v>0</v>
      </c>
      <c r="D2709">
        <f t="shared" si="378"/>
        <v>0</v>
      </c>
      <c r="E2709">
        <f t="shared" si="381"/>
        <v>1</v>
      </c>
      <c r="F2709">
        <f t="shared" si="382"/>
        <v>0</v>
      </c>
      <c r="G2709">
        <f t="shared" si="383"/>
        <v>0</v>
      </c>
      <c r="H2709">
        <f t="shared" si="384"/>
        <v>0</v>
      </c>
      <c r="I2709">
        <f t="shared" si="385"/>
        <v>0</v>
      </c>
      <c r="J2709">
        <f t="shared" si="386"/>
        <v>0</v>
      </c>
    </row>
    <row r="2710" spans="1:10" x14ac:dyDescent="0.3">
      <c r="A2710" s="2">
        <v>479</v>
      </c>
      <c r="B2710">
        <f t="shared" si="379"/>
        <v>0</v>
      </c>
      <c r="C2710">
        <f t="shared" si="380"/>
        <v>0</v>
      </c>
      <c r="D2710">
        <f t="shared" si="378"/>
        <v>0</v>
      </c>
      <c r="E2710">
        <f t="shared" si="381"/>
        <v>1</v>
      </c>
      <c r="F2710">
        <f t="shared" si="382"/>
        <v>0</v>
      </c>
      <c r="G2710">
        <f t="shared" si="383"/>
        <v>0</v>
      </c>
      <c r="H2710">
        <f t="shared" si="384"/>
        <v>0</v>
      </c>
      <c r="I2710">
        <f t="shared" si="385"/>
        <v>0</v>
      </c>
      <c r="J2710">
        <f t="shared" si="386"/>
        <v>0</v>
      </c>
    </row>
    <row r="2711" spans="1:10" x14ac:dyDescent="0.3">
      <c r="A2711" s="2">
        <v>479</v>
      </c>
      <c r="B2711">
        <f t="shared" si="379"/>
        <v>0</v>
      </c>
      <c r="C2711">
        <f t="shared" si="380"/>
        <v>0</v>
      </c>
      <c r="D2711">
        <f t="shared" si="378"/>
        <v>0</v>
      </c>
      <c r="E2711">
        <f t="shared" si="381"/>
        <v>1</v>
      </c>
      <c r="F2711">
        <f t="shared" si="382"/>
        <v>0</v>
      </c>
      <c r="G2711">
        <f t="shared" si="383"/>
        <v>0</v>
      </c>
      <c r="H2711">
        <f t="shared" si="384"/>
        <v>0</v>
      </c>
      <c r="I2711">
        <f t="shared" si="385"/>
        <v>0</v>
      </c>
      <c r="J2711">
        <f t="shared" si="386"/>
        <v>0</v>
      </c>
    </row>
    <row r="2712" spans="1:10" x14ac:dyDescent="0.3">
      <c r="A2712" s="2">
        <v>479</v>
      </c>
      <c r="B2712">
        <f t="shared" si="379"/>
        <v>0</v>
      </c>
      <c r="C2712">
        <f t="shared" si="380"/>
        <v>0</v>
      </c>
      <c r="D2712">
        <f t="shared" si="378"/>
        <v>0</v>
      </c>
      <c r="E2712">
        <f t="shared" si="381"/>
        <v>1</v>
      </c>
      <c r="F2712">
        <f t="shared" si="382"/>
        <v>0</v>
      </c>
      <c r="G2712">
        <f t="shared" si="383"/>
        <v>0</v>
      </c>
      <c r="H2712">
        <f t="shared" si="384"/>
        <v>0</v>
      </c>
      <c r="I2712">
        <f t="shared" si="385"/>
        <v>0</v>
      </c>
      <c r="J2712">
        <f t="shared" si="386"/>
        <v>0</v>
      </c>
    </row>
    <row r="2713" spans="1:10" x14ac:dyDescent="0.3">
      <c r="A2713" s="2">
        <v>480</v>
      </c>
      <c r="B2713">
        <f t="shared" si="379"/>
        <v>0</v>
      </c>
      <c r="C2713">
        <f t="shared" si="380"/>
        <v>0</v>
      </c>
      <c r="D2713">
        <f t="shared" si="378"/>
        <v>0</v>
      </c>
      <c r="E2713">
        <f t="shared" si="381"/>
        <v>1</v>
      </c>
      <c r="F2713">
        <f t="shared" si="382"/>
        <v>0</v>
      </c>
      <c r="G2713">
        <f t="shared" si="383"/>
        <v>0</v>
      </c>
      <c r="H2713">
        <f t="shared" si="384"/>
        <v>0</v>
      </c>
      <c r="I2713">
        <f t="shared" si="385"/>
        <v>0</v>
      </c>
      <c r="J2713">
        <f t="shared" si="386"/>
        <v>0</v>
      </c>
    </row>
    <row r="2714" spans="1:10" x14ac:dyDescent="0.3">
      <c r="A2714" s="2">
        <v>481</v>
      </c>
      <c r="B2714">
        <f t="shared" si="379"/>
        <v>0</v>
      </c>
      <c r="C2714">
        <f t="shared" si="380"/>
        <v>0</v>
      </c>
      <c r="D2714">
        <f t="shared" si="378"/>
        <v>0</v>
      </c>
      <c r="E2714">
        <f t="shared" si="381"/>
        <v>1</v>
      </c>
      <c r="F2714">
        <f t="shared" si="382"/>
        <v>0</v>
      </c>
      <c r="G2714">
        <f t="shared" si="383"/>
        <v>0</v>
      </c>
      <c r="H2714">
        <f t="shared" si="384"/>
        <v>0</v>
      </c>
      <c r="I2714">
        <f t="shared" si="385"/>
        <v>0</v>
      </c>
      <c r="J2714">
        <f t="shared" si="386"/>
        <v>0</v>
      </c>
    </row>
    <row r="2715" spans="1:10" x14ac:dyDescent="0.3">
      <c r="A2715" s="2">
        <v>481</v>
      </c>
      <c r="B2715">
        <f t="shared" si="379"/>
        <v>0</v>
      </c>
      <c r="C2715">
        <f t="shared" si="380"/>
        <v>0</v>
      </c>
      <c r="D2715">
        <f t="shared" si="378"/>
        <v>0</v>
      </c>
      <c r="E2715">
        <f t="shared" si="381"/>
        <v>1</v>
      </c>
      <c r="F2715">
        <f t="shared" si="382"/>
        <v>0</v>
      </c>
      <c r="G2715">
        <f t="shared" si="383"/>
        <v>0</v>
      </c>
      <c r="H2715">
        <f t="shared" si="384"/>
        <v>0</v>
      </c>
      <c r="I2715">
        <f t="shared" si="385"/>
        <v>0</v>
      </c>
      <c r="J2715">
        <f t="shared" si="386"/>
        <v>0</v>
      </c>
    </row>
    <row r="2716" spans="1:10" x14ac:dyDescent="0.3">
      <c r="A2716" s="2">
        <v>481</v>
      </c>
      <c r="B2716">
        <f t="shared" si="379"/>
        <v>0</v>
      </c>
      <c r="C2716">
        <f t="shared" si="380"/>
        <v>0</v>
      </c>
      <c r="D2716">
        <f t="shared" si="378"/>
        <v>0</v>
      </c>
      <c r="E2716">
        <f t="shared" si="381"/>
        <v>1</v>
      </c>
      <c r="F2716">
        <f t="shared" si="382"/>
        <v>0</v>
      </c>
      <c r="G2716">
        <f t="shared" si="383"/>
        <v>0</v>
      </c>
      <c r="H2716">
        <f t="shared" si="384"/>
        <v>0</v>
      </c>
      <c r="I2716">
        <f t="shared" si="385"/>
        <v>0</v>
      </c>
      <c r="J2716">
        <f t="shared" si="386"/>
        <v>0</v>
      </c>
    </row>
    <row r="2717" spans="1:10" x14ac:dyDescent="0.3">
      <c r="A2717" s="2">
        <v>482</v>
      </c>
      <c r="B2717">
        <f t="shared" si="379"/>
        <v>0</v>
      </c>
      <c r="C2717">
        <f t="shared" si="380"/>
        <v>0</v>
      </c>
      <c r="D2717">
        <f t="shared" si="378"/>
        <v>0</v>
      </c>
      <c r="E2717">
        <f t="shared" si="381"/>
        <v>1</v>
      </c>
      <c r="F2717">
        <f t="shared" si="382"/>
        <v>0</v>
      </c>
      <c r="G2717">
        <f t="shared" si="383"/>
        <v>0</v>
      </c>
      <c r="H2717">
        <f t="shared" si="384"/>
        <v>0</v>
      </c>
      <c r="I2717">
        <f t="shared" si="385"/>
        <v>0</v>
      </c>
      <c r="J2717">
        <f t="shared" si="386"/>
        <v>0</v>
      </c>
    </row>
    <row r="2718" spans="1:10" x14ac:dyDescent="0.3">
      <c r="A2718" s="2">
        <v>482</v>
      </c>
      <c r="B2718">
        <f t="shared" si="379"/>
        <v>0</v>
      </c>
      <c r="C2718">
        <f t="shared" si="380"/>
        <v>0</v>
      </c>
      <c r="D2718">
        <f t="shared" si="378"/>
        <v>0</v>
      </c>
      <c r="E2718">
        <f t="shared" si="381"/>
        <v>1</v>
      </c>
      <c r="F2718">
        <f t="shared" si="382"/>
        <v>0</v>
      </c>
      <c r="G2718">
        <f t="shared" si="383"/>
        <v>0</v>
      </c>
      <c r="H2718">
        <f t="shared" si="384"/>
        <v>0</v>
      </c>
      <c r="I2718">
        <f t="shared" si="385"/>
        <v>0</v>
      </c>
      <c r="J2718">
        <f t="shared" si="386"/>
        <v>0</v>
      </c>
    </row>
    <row r="2719" spans="1:10" x14ac:dyDescent="0.3">
      <c r="A2719" s="2">
        <v>482</v>
      </c>
      <c r="B2719">
        <f t="shared" si="379"/>
        <v>0</v>
      </c>
      <c r="C2719">
        <f t="shared" si="380"/>
        <v>0</v>
      </c>
      <c r="D2719">
        <f t="shared" si="378"/>
        <v>0</v>
      </c>
      <c r="E2719">
        <f t="shared" si="381"/>
        <v>1</v>
      </c>
      <c r="F2719">
        <f t="shared" si="382"/>
        <v>0</v>
      </c>
      <c r="G2719">
        <f t="shared" si="383"/>
        <v>0</v>
      </c>
      <c r="H2719">
        <f t="shared" si="384"/>
        <v>0</v>
      </c>
      <c r="I2719">
        <f t="shared" si="385"/>
        <v>0</v>
      </c>
      <c r="J2719">
        <f t="shared" si="386"/>
        <v>0</v>
      </c>
    </row>
    <row r="2720" spans="1:10" x14ac:dyDescent="0.3">
      <c r="A2720" s="2">
        <v>482</v>
      </c>
      <c r="B2720">
        <f t="shared" si="379"/>
        <v>0</v>
      </c>
      <c r="C2720">
        <f t="shared" si="380"/>
        <v>0</v>
      </c>
      <c r="D2720">
        <f t="shared" si="378"/>
        <v>0</v>
      </c>
      <c r="E2720">
        <f t="shared" si="381"/>
        <v>1</v>
      </c>
      <c r="F2720">
        <f t="shared" si="382"/>
        <v>0</v>
      </c>
      <c r="G2720">
        <f t="shared" si="383"/>
        <v>0</v>
      </c>
      <c r="H2720">
        <f t="shared" si="384"/>
        <v>0</v>
      </c>
      <c r="I2720">
        <f t="shared" si="385"/>
        <v>0</v>
      </c>
      <c r="J2720">
        <f t="shared" si="386"/>
        <v>0</v>
      </c>
    </row>
    <row r="2721" spans="1:10" x14ac:dyDescent="0.3">
      <c r="A2721" s="2">
        <v>483</v>
      </c>
      <c r="B2721">
        <f t="shared" si="379"/>
        <v>0</v>
      </c>
      <c r="C2721">
        <f t="shared" si="380"/>
        <v>0</v>
      </c>
      <c r="D2721">
        <f t="shared" si="378"/>
        <v>0</v>
      </c>
      <c r="E2721">
        <f t="shared" si="381"/>
        <v>1</v>
      </c>
      <c r="F2721">
        <f t="shared" si="382"/>
        <v>0</v>
      </c>
      <c r="G2721">
        <f t="shared" si="383"/>
        <v>0</v>
      </c>
      <c r="H2721">
        <f t="shared" si="384"/>
        <v>0</v>
      </c>
      <c r="I2721">
        <f t="shared" si="385"/>
        <v>0</v>
      </c>
      <c r="J2721">
        <f t="shared" si="386"/>
        <v>0</v>
      </c>
    </row>
    <row r="2722" spans="1:10" x14ac:dyDescent="0.3">
      <c r="A2722" s="2">
        <v>483</v>
      </c>
      <c r="B2722">
        <f t="shared" si="379"/>
        <v>0</v>
      </c>
      <c r="C2722">
        <f t="shared" si="380"/>
        <v>0</v>
      </c>
      <c r="D2722">
        <f t="shared" si="378"/>
        <v>0</v>
      </c>
      <c r="E2722">
        <f t="shared" si="381"/>
        <v>1</v>
      </c>
      <c r="F2722">
        <f t="shared" si="382"/>
        <v>0</v>
      </c>
      <c r="G2722">
        <f t="shared" si="383"/>
        <v>0</v>
      </c>
      <c r="H2722">
        <f t="shared" si="384"/>
        <v>0</v>
      </c>
      <c r="I2722">
        <f t="shared" si="385"/>
        <v>0</v>
      </c>
      <c r="J2722">
        <f t="shared" si="386"/>
        <v>0</v>
      </c>
    </row>
    <row r="2723" spans="1:10" x14ac:dyDescent="0.3">
      <c r="A2723" s="2">
        <v>484</v>
      </c>
      <c r="B2723">
        <f t="shared" si="379"/>
        <v>0</v>
      </c>
      <c r="C2723">
        <f t="shared" si="380"/>
        <v>0</v>
      </c>
      <c r="D2723">
        <f t="shared" si="378"/>
        <v>0</v>
      </c>
      <c r="E2723">
        <f t="shared" si="381"/>
        <v>1</v>
      </c>
      <c r="F2723">
        <f t="shared" si="382"/>
        <v>0</v>
      </c>
      <c r="G2723">
        <f t="shared" si="383"/>
        <v>0</v>
      </c>
      <c r="H2723">
        <f t="shared" si="384"/>
        <v>0</v>
      </c>
      <c r="I2723">
        <f t="shared" si="385"/>
        <v>0</v>
      </c>
      <c r="J2723">
        <f t="shared" si="386"/>
        <v>0</v>
      </c>
    </row>
    <row r="2724" spans="1:10" x14ac:dyDescent="0.3">
      <c r="A2724" s="2">
        <v>484</v>
      </c>
      <c r="B2724">
        <f t="shared" si="379"/>
        <v>0</v>
      </c>
      <c r="C2724">
        <f t="shared" si="380"/>
        <v>0</v>
      </c>
      <c r="D2724">
        <f t="shared" si="378"/>
        <v>0</v>
      </c>
      <c r="E2724">
        <f t="shared" si="381"/>
        <v>1</v>
      </c>
      <c r="F2724">
        <f t="shared" si="382"/>
        <v>0</v>
      </c>
      <c r="G2724">
        <f t="shared" si="383"/>
        <v>0</v>
      </c>
      <c r="H2724">
        <f t="shared" si="384"/>
        <v>0</v>
      </c>
      <c r="I2724">
        <f t="shared" si="385"/>
        <v>0</v>
      </c>
      <c r="J2724">
        <f t="shared" si="386"/>
        <v>0</v>
      </c>
    </row>
    <row r="2725" spans="1:10" x14ac:dyDescent="0.3">
      <c r="A2725" s="2">
        <v>484</v>
      </c>
      <c r="B2725">
        <f t="shared" si="379"/>
        <v>0</v>
      </c>
      <c r="C2725">
        <f t="shared" si="380"/>
        <v>0</v>
      </c>
      <c r="D2725">
        <f t="shared" si="378"/>
        <v>0</v>
      </c>
      <c r="E2725">
        <f t="shared" si="381"/>
        <v>1</v>
      </c>
      <c r="F2725">
        <f t="shared" si="382"/>
        <v>0</v>
      </c>
      <c r="G2725">
        <f t="shared" si="383"/>
        <v>0</v>
      </c>
      <c r="H2725">
        <f t="shared" si="384"/>
        <v>0</v>
      </c>
      <c r="I2725">
        <f t="shared" si="385"/>
        <v>0</v>
      </c>
      <c r="J2725">
        <f t="shared" si="386"/>
        <v>0</v>
      </c>
    </row>
    <row r="2726" spans="1:10" x14ac:dyDescent="0.3">
      <c r="A2726" s="2">
        <v>484</v>
      </c>
      <c r="B2726">
        <f t="shared" si="379"/>
        <v>0</v>
      </c>
      <c r="C2726">
        <f t="shared" si="380"/>
        <v>0</v>
      </c>
      <c r="D2726">
        <f t="shared" si="378"/>
        <v>0</v>
      </c>
      <c r="E2726">
        <f t="shared" si="381"/>
        <v>1</v>
      </c>
      <c r="F2726">
        <f t="shared" si="382"/>
        <v>0</v>
      </c>
      <c r="G2726">
        <f t="shared" si="383"/>
        <v>0</v>
      </c>
      <c r="H2726">
        <f t="shared" si="384"/>
        <v>0</v>
      </c>
      <c r="I2726">
        <f t="shared" si="385"/>
        <v>0</v>
      </c>
      <c r="J2726">
        <f t="shared" si="386"/>
        <v>0</v>
      </c>
    </row>
    <row r="2727" spans="1:10" x14ac:dyDescent="0.3">
      <c r="A2727" s="2">
        <v>485</v>
      </c>
      <c r="B2727">
        <f t="shared" si="379"/>
        <v>0</v>
      </c>
      <c r="C2727">
        <f t="shared" si="380"/>
        <v>0</v>
      </c>
      <c r="D2727">
        <f t="shared" si="378"/>
        <v>0</v>
      </c>
      <c r="E2727">
        <f t="shared" si="381"/>
        <v>1</v>
      </c>
      <c r="F2727">
        <f t="shared" si="382"/>
        <v>0</v>
      </c>
      <c r="G2727">
        <f t="shared" si="383"/>
        <v>0</v>
      </c>
      <c r="H2727">
        <f t="shared" si="384"/>
        <v>0</v>
      </c>
      <c r="I2727">
        <f t="shared" si="385"/>
        <v>0</v>
      </c>
      <c r="J2727">
        <f t="shared" si="386"/>
        <v>0</v>
      </c>
    </row>
    <row r="2728" spans="1:10" x14ac:dyDescent="0.3">
      <c r="A2728" s="2">
        <v>486</v>
      </c>
      <c r="B2728">
        <f t="shared" si="379"/>
        <v>0</v>
      </c>
      <c r="C2728">
        <f t="shared" si="380"/>
        <v>0</v>
      </c>
      <c r="D2728">
        <f t="shared" si="378"/>
        <v>0</v>
      </c>
      <c r="E2728">
        <f t="shared" si="381"/>
        <v>1</v>
      </c>
      <c r="F2728">
        <f t="shared" si="382"/>
        <v>0</v>
      </c>
      <c r="G2728">
        <f t="shared" si="383"/>
        <v>0</v>
      </c>
      <c r="H2728">
        <f t="shared" si="384"/>
        <v>0</v>
      </c>
      <c r="I2728">
        <f t="shared" si="385"/>
        <v>0</v>
      </c>
      <c r="J2728">
        <f t="shared" si="386"/>
        <v>0</v>
      </c>
    </row>
    <row r="2729" spans="1:10" x14ac:dyDescent="0.3">
      <c r="A2729" s="2">
        <v>486</v>
      </c>
      <c r="B2729">
        <f t="shared" si="379"/>
        <v>0</v>
      </c>
      <c r="C2729">
        <f t="shared" si="380"/>
        <v>0</v>
      </c>
      <c r="D2729">
        <f t="shared" si="378"/>
        <v>0</v>
      </c>
      <c r="E2729">
        <f t="shared" si="381"/>
        <v>1</v>
      </c>
      <c r="F2729">
        <f t="shared" si="382"/>
        <v>0</v>
      </c>
      <c r="G2729">
        <f t="shared" si="383"/>
        <v>0</v>
      </c>
      <c r="H2729">
        <f t="shared" si="384"/>
        <v>0</v>
      </c>
      <c r="I2729">
        <f t="shared" si="385"/>
        <v>0</v>
      </c>
      <c r="J2729">
        <f t="shared" si="386"/>
        <v>0</v>
      </c>
    </row>
    <row r="2730" spans="1:10" x14ac:dyDescent="0.3">
      <c r="A2730" s="2">
        <v>487</v>
      </c>
      <c r="B2730">
        <f t="shared" si="379"/>
        <v>0</v>
      </c>
      <c r="C2730">
        <f t="shared" si="380"/>
        <v>0</v>
      </c>
      <c r="D2730">
        <f t="shared" si="378"/>
        <v>0</v>
      </c>
      <c r="E2730">
        <f t="shared" si="381"/>
        <v>1</v>
      </c>
      <c r="F2730">
        <f t="shared" si="382"/>
        <v>0</v>
      </c>
      <c r="G2730">
        <f t="shared" si="383"/>
        <v>0</v>
      </c>
      <c r="H2730">
        <f t="shared" si="384"/>
        <v>0</v>
      </c>
      <c r="I2730">
        <f t="shared" si="385"/>
        <v>0</v>
      </c>
      <c r="J2730">
        <f t="shared" si="386"/>
        <v>0</v>
      </c>
    </row>
    <row r="2731" spans="1:10" x14ac:dyDescent="0.3">
      <c r="A2731" s="2">
        <v>487</v>
      </c>
      <c r="B2731">
        <f t="shared" si="379"/>
        <v>0</v>
      </c>
      <c r="C2731">
        <f t="shared" si="380"/>
        <v>0</v>
      </c>
      <c r="D2731">
        <f t="shared" si="378"/>
        <v>0</v>
      </c>
      <c r="E2731">
        <f t="shared" si="381"/>
        <v>1</v>
      </c>
      <c r="F2731">
        <f t="shared" si="382"/>
        <v>0</v>
      </c>
      <c r="G2731">
        <f t="shared" si="383"/>
        <v>0</v>
      </c>
      <c r="H2731">
        <f t="shared" si="384"/>
        <v>0</v>
      </c>
      <c r="I2731">
        <f t="shared" si="385"/>
        <v>0</v>
      </c>
      <c r="J2731">
        <f t="shared" si="386"/>
        <v>0</v>
      </c>
    </row>
    <row r="2732" spans="1:10" x14ac:dyDescent="0.3">
      <c r="A2732" s="2">
        <v>487</v>
      </c>
      <c r="B2732">
        <f t="shared" si="379"/>
        <v>0</v>
      </c>
      <c r="C2732">
        <f t="shared" si="380"/>
        <v>0</v>
      </c>
      <c r="D2732">
        <f t="shared" si="378"/>
        <v>0</v>
      </c>
      <c r="E2732">
        <f t="shared" si="381"/>
        <v>1</v>
      </c>
      <c r="F2732">
        <f t="shared" si="382"/>
        <v>0</v>
      </c>
      <c r="G2732">
        <f t="shared" si="383"/>
        <v>0</v>
      </c>
      <c r="H2732">
        <f t="shared" si="384"/>
        <v>0</v>
      </c>
      <c r="I2732">
        <f t="shared" si="385"/>
        <v>0</v>
      </c>
      <c r="J2732">
        <f t="shared" si="386"/>
        <v>0</v>
      </c>
    </row>
    <row r="2733" spans="1:10" x14ac:dyDescent="0.3">
      <c r="A2733" s="2">
        <v>488</v>
      </c>
      <c r="B2733">
        <f t="shared" si="379"/>
        <v>0</v>
      </c>
      <c r="C2733">
        <f t="shared" si="380"/>
        <v>0</v>
      </c>
      <c r="D2733">
        <f t="shared" si="378"/>
        <v>0</v>
      </c>
      <c r="E2733">
        <f t="shared" si="381"/>
        <v>1</v>
      </c>
      <c r="F2733">
        <f t="shared" si="382"/>
        <v>0</v>
      </c>
      <c r="G2733">
        <f t="shared" si="383"/>
        <v>0</v>
      </c>
      <c r="H2733">
        <f t="shared" si="384"/>
        <v>0</v>
      </c>
      <c r="I2733">
        <f t="shared" si="385"/>
        <v>0</v>
      </c>
      <c r="J2733">
        <f t="shared" si="386"/>
        <v>0</v>
      </c>
    </row>
    <row r="2734" spans="1:10" x14ac:dyDescent="0.3">
      <c r="A2734" s="2">
        <v>488</v>
      </c>
      <c r="B2734">
        <f t="shared" si="379"/>
        <v>0</v>
      </c>
      <c r="C2734">
        <f t="shared" si="380"/>
        <v>0</v>
      </c>
      <c r="D2734">
        <f t="shared" si="378"/>
        <v>0</v>
      </c>
      <c r="E2734">
        <f t="shared" si="381"/>
        <v>1</v>
      </c>
      <c r="F2734">
        <f t="shared" si="382"/>
        <v>0</v>
      </c>
      <c r="G2734">
        <f t="shared" si="383"/>
        <v>0</v>
      </c>
      <c r="H2734">
        <f t="shared" si="384"/>
        <v>0</v>
      </c>
      <c r="I2734">
        <f t="shared" si="385"/>
        <v>0</v>
      </c>
      <c r="J2734">
        <f t="shared" si="386"/>
        <v>0</v>
      </c>
    </row>
    <row r="2735" spans="1:10" x14ac:dyDescent="0.3">
      <c r="A2735" s="2">
        <v>488</v>
      </c>
      <c r="B2735">
        <f t="shared" si="379"/>
        <v>0</v>
      </c>
      <c r="C2735">
        <f t="shared" si="380"/>
        <v>0</v>
      </c>
      <c r="D2735">
        <f t="shared" si="378"/>
        <v>0</v>
      </c>
      <c r="E2735">
        <f t="shared" si="381"/>
        <v>1</v>
      </c>
      <c r="F2735">
        <f t="shared" si="382"/>
        <v>0</v>
      </c>
      <c r="G2735">
        <f t="shared" si="383"/>
        <v>0</v>
      </c>
      <c r="H2735">
        <f t="shared" si="384"/>
        <v>0</v>
      </c>
      <c r="I2735">
        <f t="shared" si="385"/>
        <v>0</v>
      </c>
      <c r="J2735">
        <f t="shared" si="386"/>
        <v>0</v>
      </c>
    </row>
    <row r="2736" spans="1:10" x14ac:dyDescent="0.3">
      <c r="A2736" s="2">
        <v>489</v>
      </c>
      <c r="B2736">
        <f t="shared" si="379"/>
        <v>0</v>
      </c>
      <c r="C2736">
        <f t="shared" si="380"/>
        <v>0</v>
      </c>
      <c r="D2736">
        <f t="shared" si="378"/>
        <v>0</v>
      </c>
      <c r="E2736">
        <f t="shared" si="381"/>
        <v>1</v>
      </c>
      <c r="F2736">
        <f t="shared" si="382"/>
        <v>0</v>
      </c>
      <c r="G2736">
        <f t="shared" si="383"/>
        <v>0</v>
      </c>
      <c r="H2736">
        <f t="shared" si="384"/>
        <v>0</v>
      </c>
      <c r="I2736">
        <f t="shared" si="385"/>
        <v>0</v>
      </c>
      <c r="J2736">
        <f t="shared" si="386"/>
        <v>0</v>
      </c>
    </row>
    <row r="2737" spans="1:10" x14ac:dyDescent="0.3">
      <c r="A2737" s="2">
        <v>489</v>
      </c>
      <c r="B2737">
        <f t="shared" si="379"/>
        <v>0</v>
      </c>
      <c r="C2737">
        <f t="shared" si="380"/>
        <v>0</v>
      </c>
      <c r="D2737">
        <f t="shared" si="378"/>
        <v>0</v>
      </c>
      <c r="E2737">
        <f t="shared" si="381"/>
        <v>1</v>
      </c>
      <c r="F2737">
        <f t="shared" si="382"/>
        <v>0</v>
      </c>
      <c r="G2737">
        <f t="shared" si="383"/>
        <v>0</v>
      </c>
      <c r="H2737">
        <f t="shared" si="384"/>
        <v>0</v>
      </c>
      <c r="I2737">
        <f t="shared" si="385"/>
        <v>0</v>
      </c>
      <c r="J2737">
        <f t="shared" si="386"/>
        <v>0</v>
      </c>
    </row>
    <row r="2738" spans="1:10" x14ac:dyDescent="0.3">
      <c r="A2738" s="2">
        <v>489</v>
      </c>
      <c r="B2738">
        <f t="shared" si="379"/>
        <v>0</v>
      </c>
      <c r="C2738">
        <f t="shared" si="380"/>
        <v>0</v>
      </c>
      <c r="D2738">
        <f t="shared" si="378"/>
        <v>0</v>
      </c>
      <c r="E2738">
        <f t="shared" si="381"/>
        <v>1</v>
      </c>
      <c r="F2738">
        <f t="shared" si="382"/>
        <v>0</v>
      </c>
      <c r="G2738">
        <f t="shared" si="383"/>
        <v>0</v>
      </c>
      <c r="H2738">
        <f t="shared" si="384"/>
        <v>0</v>
      </c>
      <c r="I2738">
        <f t="shared" si="385"/>
        <v>0</v>
      </c>
      <c r="J2738">
        <f t="shared" si="386"/>
        <v>0</v>
      </c>
    </row>
    <row r="2739" spans="1:10" x14ac:dyDescent="0.3">
      <c r="A2739" s="2">
        <v>490</v>
      </c>
      <c r="B2739">
        <f t="shared" si="379"/>
        <v>0</v>
      </c>
      <c r="C2739">
        <f t="shared" si="380"/>
        <v>0</v>
      </c>
      <c r="D2739">
        <f t="shared" si="378"/>
        <v>0</v>
      </c>
      <c r="E2739">
        <f t="shared" si="381"/>
        <v>1</v>
      </c>
      <c r="F2739">
        <f t="shared" si="382"/>
        <v>0</v>
      </c>
      <c r="G2739">
        <f t="shared" si="383"/>
        <v>0</v>
      </c>
      <c r="H2739">
        <f t="shared" si="384"/>
        <v>0</v>
      </c>
      <c r="I2739">
        <f t="shared" si="385"/>
        <v>0</v>
      </c>
      <c r="J2739">
        <f t="shared" si="386"/>
        <v>0</v>
      </c>
    </row>
    <row r="2740" spans="1:10" x14ac:dyDescent="0.3">
      <c r="A2740" s="2">
        <v>490</v>
      </c>
      <c r="B2740">
        <f t="shared" si="379"/>
        <v>0</v>
      </c>
      <c r="C2740">
        <f t="shared" si="380"/>
        <v>0</v>
      </c>
      <c r="D2740">
        <f t="shared" si="378"/>
        <v>0</v>
      </c>
      <c r="E2740">
        <f t="shared" si="381"/>
        <v>1</v>
      </c>
      <c r="F2740">
        <f t="shared" si="382"/>
        <v>0</v>
      </c>
      <c r="G2740">
        <f t="shared" si="383"/>
        <v>0</v>
      </c>
      <c r="H2740">
        <f t="shared" si="384"/>
        <v>0</v>
      </c>
      <c r="I2740">
        <f t="shared" si="385"/>
        <v>0</v>
      </c>
      <c r="J2740">
        <f t="shared" si="386"/>
        <v>0</v>
      </c>
    </row>
    <row r="2741" spans="1:10" x14ac:dyDescent="0.3">
      <c r="A2741" s="2">
        <v>490</v>
      </c>
      <c r="B2741">
        <f t="shared" si="379"/>
        <v>0</v>
      </c>
      <c r="C2741">
        <f t="shared" si="380"/>
        <v>0</v>
      </c>
      <c r="D2741">
        <f t="shared" si="378"/>
        <v>0</v>
      </c>
      <c r="E2741">
        <f t="shared" si="381"/>
        <v>1</v>
      </c>
      <c r="F2741">
        <f t="shared" si="382"/>
        <v>0</v>
      </c>
      <c r="G2741">
        <f t="shared" si="383"/>
        <v>0</v>
      </c>
      <c r="H2741">
        <f t="shared" si="384"/>
        <v>0</v>
      </c>
      <c r="I2741">
        <f t="shared" si="385"/>
        <v>0</v>
      </c>
      <c r="J2741">
        <f t="shared" si="386"/>
        <v>0</v>
      </c>
    </row>
    <row r="2742" spans="1:10" x14ac:dyDescent="0.3">
      <c r="A2742" s="2">
        <v>490</v>
      </c>
      <c r="B2742">
        <f t="shared" si="379"/>
        <v>0</v>
      </c>
      <c r="C2742">
        <f t="shared" si="380"/>
        <v>0</v>
      </c>
      <c r="D2742">
        <f t="shared" si="378"/>
        <v>0</v>
      </c>
      <c r="E2742">
        <f t="shared" si="381"/>
        <v>1</v>
      </c>
      <c r="F2742">
        <f t="shared" si="382"/>
        <v>0</v>
      </c>
      <c r="G2742">
        <f t="shared" si="383"/>
        <v>0</v>
      </c>
      <c r="H2742">
        <f t="shared" si="384"/>
        <v>0</v>
      </c>
      <c r="I2742">
        <f t="shared" si="385"/>
        <v>0</v>
      </c>
      <c r="J2742">
        <f t="shared" si="386"/>
        <v>0</v>
      </c>
    </row>
    <row r="2743" spans="1:10" x14ac:dyDescent="0.3">
      <c r="A2743" s="2">
        <v>491</v>
      </c>
      <c r="B2743">
        <f t="shared" si="379"/>
        <v>0</v>
      </c>
      <c r="C2743">
        <f t="shared" si="380"/>
        <v>0</v>
      </c>
      <c r="D2743">
        <f t="shared" si="378"/>
        <v>0</v>
      </c>
      <c r="E2743">
        <f t="shared" si="381"/>
        <v>1</v>
      </c>
      <c r="F2743">
        <f t="shared" si="382"/>
        <v>0</v>
      </c>
      <c r="G2743">
        <f t="shared" si="383"/>
        <v>0</v>
      </c>
      <c r="H2743">
        <f t="shared" si="384"/>
        <v>0</v>
      </c>
      <c r="I2743">
        <f t="shared" si="385"/>
        <v>0</v>
      </c>
      <c r="J2743">
        <f t="shared" si="386"/>
        <v>0</v>
      </c>
    </row>
    <row r="2744" spans="1:10" x14ac:dyDescent="0.3">
      <c r="A2744" s="2">
        <v>491</v>
      </c>
      <c r="B2744">
        <f t="shared" si="379"/>
        <v>0</v>
      </c>
      <c r="C2744">
        <f t="shared" si="380"/>
        <v>0</v>
      </c>
      <c r="D2744">
        <f t="shared" si="378"/>
        <v>0</v>
      </c>
      <c r="E2744">
        <f t="shared" si="381"/>
        <v>1</v>
      </c>
      <c r="F2744">
        <f t="shared" si="382"/>
        <v>0</v>
      </c>
      <c r="G2744">
        <f t="shared" si="383"/>
        <v>0</v>
      </c>
      <c r="H2744">
        <f t="shared" si="384"/>
        <v>0</v>
      </c>
      <c r="I2744">
        <f t="shared" si="385"/>
        <v>0</v>
      </c>
      <c r="J2744">
        <f t="shared" si="386"/>
        <v>0</v>
      </c>
    </row>
    <row r="2745" spans="1:10" x14ac:dyDescent="0.3">
      <c r="A2745" s="2">
        <v>491</v>
      </c>
      <c r="B2745">
        <f t="shared" si="379"/>
        <v>0</v>
      </c>
      <c r="C2745">
        <f t="shared" si="380"/>
        <v>0</v>
      </c>
      <c r="D2745">
        <f t="shared" si="378"/>
        <v>0</v>
      </c>
      <c r="E2745">
        <f t="shared" si="381"/>
        <v>1</v>
      </c>
      <c r="F2745">
        <f t="shared" si="382"/>
        <v>0</v>
      </c>
      <c r="G2745">
        <f t="shared" si="383"/>
        <v>0</v>
      </c>
      <c r="H2745">
        <f t="shared" si="384"/>
        <v>0</v>
      </c>
      <c r="I2745">
        <f t="shared" si="385"/>
        <v>0</v>
      </c>
      <c r="J2745">
        <f t="shared" si="386"/>
        <v>0</v>
      </c>
    </row>
    <row r="2746" spans="1:10" x14ac:dyDescent="0.3">
      <c r="A2746" s="2">
        <v>491</v>
      </c>
      <c r="B2746">
        <f t="shared" si="379"/>
        <v>0</v>
      </c>
      <c r="C2746">
        <f t="shared" si="380"/>
        <v>0</v>
      </c>
      <c r="D2746">
        <f t="shared" si="378"/>
        <v>0</v>
      </c>
      <c r="E2746">
        <f t="shared" si="381"/>
        <v>1</v>
      </c>
      <c r="F2746">
        <f t="shared" si="382"/>
        <v>0</v>
      </c>
      <c r="G2746">
        <f t="shared" si="383"/>
        <v>0</v>
      </c>
      <c r="H2746">
        <f t="shared" si="384"/>
        <v>0</v>
      </c>
      <c r="I2746">
        <f t="shared" si="385"/>
        <v>0</v>
      </c>
      <c r="J2746">
        <f t="shared" si="386"/>
        <v>0</v>
      </c>
    </row>
    <row r="2747" spans="1:10" x14ac:dyDescent="0.3">
      <c r="A2747" s="2">
        <v>493</v>
      </c>
      <c r="B2747">
        <f t="shared" si="379"/>
        <v>0</v>
      </c>
      <c r="C2747">
        <f t="shared" si="380"/>
        <v>0</v>
      </c>
      <c r="D2747">
        <f t="shared" si="378"/>
        <v>0</v>
      </c>
      <c r="E2747">
        <f t="shared" si="381"/>
        <v>1</v>
      </c>
      <c r="F2747">
        <f t="shared" si="382"/>
        <v>0</v>
      </c>
      <c r="G2747">
        <f t="shared" si="383"/>
        <v>0</v>
      </c>
      <c r="H2747">
        <f t="shared" si="384"/>
        <v>0</v>
      </c>
      <c r="I2747">
        <f t="shared" si="385"/>
        <v>0</v>
      </c>
      <c r="J2747">
        <f t="shared" si="386"/>
        <v>0</v>
      </c>
    </row>
    <row r="2748" spans="1:10" x14ac:dyDescent="0.3">
      <c r="A2748" s="2">
        <v>494</v>
      </c>
      <c r="B2748">
        <f t="shared" si="379"/>
        <v>0</v>
      </c>
      <c r="C2748">
        <f t="shared" si="380"/>
        <v>0</v>
      </c>
      <c r="D2748">
        <f t="shared" si="378"/>
        <v>0</v>
      </c>
      <c r="E2748">
        <f t="shared" si="381"/>
        <v>1</v>
      </c>
      <c r="F2748">
        <f t="shared" si="382"/>
        <v>0</v>
      </c>
      <c r="G2748">
        <f t="shared" si="383"/>
        <v>0</v>
      </c>
      <c r="H2748">
        <f t="shared" si="384"/>
        <v>0</v>
      </c>
      <c r="I2748">
        <f t="shared" si="385"/>
        <v>0</v>
      </c>
      <c r="J2748">
        <f t="shared" si="386"/>
        <v>0</v>
      </c>
    </row>
    <row r="2749" spans="1:10" x14ac:dyDescent="0.3">
      <c r="A2749" s="2">
        <v>494</v>
      </c>
      <c r="B2749">
        <f t="shared" si="379"/>
        <v>0</v>
      </c>
      <c r="C2749">
        <f t="shared" si="380"/>
        <v>0</v>
      </c>
      <c r="D2749">
        <f t="shared" si="378"/>
        <v>0</v>
      </c>
      <c r="E2749">
        <f t="shared" si="381"/>
        <v>1</v>
      </c>
      <c r="F2749">
        <f t="shared" si="382"/>
        <v>0</v>
      </c>
      <c r="G2749">
        <f t="shared" si="383"/>
        <v>0</v>
      </c>
      <c r="H2749">
        <f t="shared" si="384"/>
        <v>0</v>
      </c>
      <c r="I2749">
        <f t="shared" si="385"/>
        <v>0</v>
      </c>
      <c r="J2749">
        <f t="shared" si="386"/>
        <v>0</v>
      </c>
    </row>
    <row r="2750" spans="1:10" x14ac:dyDescent="0.3">
      <c r="A2750" s="2">
        <v>494</v>
      </c>
      <c r="B2750">
        <f t="shared" si="379"/>
        <v>0</v>
      </c>
      <c r="C2750">
        <f t="shared" si="380"/>
        <v>0</v>
      </c>
      <c r="D2750">
        <f t="shared" si="378"/>
        <v>0</v>
      </c>
      <c r="E2750">
        <f t="shared" si="381"/>
        <v>1</v>
      </c>
      <c r="F2750">
        <f t="shared" si="382"/>
        <v>0</v>
      </c>
      <c r="G2750">
        <f t="shared" si="383"/>
        <v>0</v>
      </c>
      <c r="H2750">
        <f t="shared" si="384"/>
        <v>0</v>
      </c>
      <c r="I2750">
        <f t="shared" si="385"/>
        <v>0</v>
      </c>
      <c r="J2750">
        <f t="shared" si="386"/>
        <v>0</v>
      </c>
    </row>
    <row r="2751" spans="1:10" x14ac:dyDescent="0.3">
      <c r="A2751" s="2">
        <v>494</v>
      </c>
      <c r="B2751">
        <f t="shared" si="379"/>
        <v>0</v>
      </c>
      <c r="C2751">
        <f t="shared" si="380"/>
        <v>0</v>
      </c>
      <c r="D2751">
        <f t="shared" si="378"/>
        <v>0</v>
      </c>
      <c r="E2751">
        <f t="shared" si="381"/>
        <v>1</v>
      </c>
      <c r="F2751">
        <f t="shared" si="382"/>
        <v>0</v>
      </c>
      <c r="G2751">
        <f t="shared" si="383"/>
        <v>0</v>
      </c>
      <c r="H2751">
        <f t="shared" si="384"/>
        <v>0</v>
      </c>
      <c r="I2751">
        <f t="shared" si="385"/>
        <v>0</v>
      </c>
      <c r="J2751">
        <f t="shared" si="386"/>
        <v>0</v>
      </c>
    </row>
    <row r="2752" spans="1:10" x14ac:dyDescent="0.3">
      <c r="A2752" s="2">
        <v>496</v>
      </c>
      <c r="B2752">
        <f t="shared" si="379"/>
        <v>0</v>
      </c>
      <c r="C2752">
        <f t="shared" si="380"/>
        <v>0</v>
      </c>
      <c r="D2752">
        <f t="shared" si="378"/>
        <v>0</v>
      </c>
      <c r="E2752">
        <f t="shared" si="381"/>
        <v>1</v>
      </c>
      <c r="F2752">
        <f t="shared" si="382"/>
        <v>0</v>
      </c>
      <c r="G2752">
        <f t="shared" si="383"/>
        <v>0</v>
      </c>
      <c r="H2752">
        <f t="shared" si="384"/>
        <v>0</v>
      </c>
      <c r="I2752">
        <f t="shared" si="385"/>
        <v>0</v>
      </c>
      <c r="J2752">
        <f t="shared" si="386"/>
        <v>0</v>
      </c>
    </row>
    <row r="2753" spans="1:10" x14ac:dyDescent="0.3">
      <c r="A2753" s="2">
        <v>496</v>
      </c>
      <c r="B2753">
        <f t="shared" si="379"/>
        <v>0</v>
      </c>
      <c r="C2753">
        <f t="shared" si="380"/>
        <v>0</v>
      </c>
      <c r="D2753">
        <f t="shared" ref="D2753:D2816" si="387" xml:space="preserve"> IF(AND(100&lt;A2753, A2753&lt;301), 1, 0)</f>
        <v>0</v>
      </c>
      <c r="E2753">
        <f t="shared" si="381"/>
        <v>1</v>
      </c>
      <c r="F2753">
        <f t="shared" si="382"/>
        <v>0</v>
      </c>
      <c r="G2753">
        <f t="shared" si="383"/>
        <v>0</v>
      </c>
      <c r="H2753">
        <f t="shared" si="384"/>
        <v>0</v>
      </c>
      <c r="I2753">
        <f t="shared" si="385"/>
        <v>0</v>
      </c>
      <c r="J2753">
        <f t="shared" si="386"/>
        <v>0</v>
      </c>
    </row>
    <row r="2754" spans="1:10" x14ac:dyDescent="0.3">
      <c r="A2754" s="2">
        <v>496</v>
      </c>
      <c r="B2754">
        <f t="shared" ref="B2754:B2817" si="388" xml:space="preserve"> IF(A2754&lt;51, 1, 0)</f>
        <v>0</v>
      </c>
      <c r="C2754">
        <f t="shared" ref="C2754:C2817" si="389" xml:space="preserve"> IF(AND(50&lt;A2754, A2754&lt;101), 1, 0)</f>
        <v>0</v>
      </c>
      <c r="D2754">
        <f t="shared" si="387"/>
        <v>0</v>
      </c>
      <c r="E2754">
        <f t="shared" ref="E2754:E2817" si="390" xml:space="preserve"> IF(AND(300&lt;A2754, A2754&lt;501), 1, 0)</f>
        <v>1</v>
      </c>
      <c r="F2754">
        <f t="shared" ref="F2754:F2817" si="391" xml:space="preserve"> IF(AND(500&lt;A2754, A2754&lt;701), 1, 0)</f>
        <v>0</v>
      </c>
      <c r="G2754">
        <f t="shared" ref="G2754:G2817" si="392" xml:space="preserve"> IF(AND(700&lt;A2754, A2754&lt;901), 1, 0)</f>
        <v>0</v>
      </c>
      <c r="H2754">
        <f t="shared" ref="H2754:H2817" si="393" xml:space="preserve"> IF(AND(900&lt;A2754, A2754&lt;1101), 1, 0)</f>
        <v>0</v>
      </c>
      <c r="I2754">
        <f t="shared" ref="I2754:I2817" si="394" xml:space="preserve"> IF(AND(1100&lt;A2754, A2754&lt;2000), 1, 0)</f>
        <v>0</v>
      </c>
      <c r="J2754">
        <f t="shared" ref="J2754:J2817" si="395" xml:space="preserve"> IF(AND(2000&lt;A2754, A2754&lt;4000), 1, 0)</f>
        <v>0</v>
      </c>
    </row>
    <row r="2755" spans="1:10" x14ac:dyDescent="0.3">
      <c r="A2755" s="2">
        <v>496</v>
      </c>
      <c r="B2755">
        <f t="shared" si="388"/>
        <v>0</v>
      </c>
      <c r="C2755">
        <f t="shared" si="389"/>
        <v>0</v>
      </c>
      <c r="D2755">
        <f t="shared" si="387"/>
        <v>0</v>
      </c>
      <c r="E2755">
        <f t="shared" si="390"/>
        <v>1</v>
      </c>
      <c r="F2755">
        <f t="shared" si="391"/>
        <v>0</v>
      </c>
      <c r="G2755">
        <f t="shared" si="392"/>
        <v>0</v>
      </c>
      <c r="H2755">
        <f t="shared" si="393"/>
        <v>0</v>
      </c>
      <c r="I2755">
        <f t="shared" si="394"/>
        <v>0</v>
      </c>
      <c r="J2755">
        <f t="shared" si="395"/>
        <v>0</v>
      </c>
    </row>
    <row r="2756" spans="1:10" x14ac:dyDescent="0.3">
      <c r="A2756" s="2">
        <v>498</v>
      </c>
      <c r="B2756">
        <f t="shared" si="388"/>
        <v>0</v>
      </c>
      <c r="C2756">
        <f t="shared" si="389"/>
        <v>0</v>
      </c>
      <c r="D2756">
        <f t="shared" si="387"/>
        <v>0</v>
      </c>
      <c r="E2756">
        <f t="shared" si="390"/>
        <v>1</v>
      </c>
      <c r="F2756">
        <f t="shared" si="391"/>
        <v>0</v>
      </c>
      <c r="G2756">
        <f t="shared" si="392"/>
        <v>0</v>
      </c>
      <c r="H2756">
        <f t="shared" si="393"/>
        <v>0</v>
      </c>
      <c r="I2756">
        <f t="shared" si="394"/>
        <v>0</v>
      </c>
      <c r="J2756">
        <f t="shared" si="395"/>
        <v>0</v>
      </c>
    </row>
    <row r="2757" spans="1:10" x14ac:dyDescent="0.3">
      <c r="A2757" s="2">
        <v>499</v>
      </c>
      <c r="B2757">
        <f t="shared" si="388"/>
        <v>0</v>
      </c>
      <c r="C2757">
        <f t="shared" si="389"/>
        <v>0</v>
      </c>
      <c r="D2757">
        <f t="shared" si="387"/>
        <v>0</v>
      </c>
      <c r="E2757">
        <f t="shared" si="390"/>
        <v>1</v>
      </c>
      <c r="F2757">
        <f t="shared" si="391"/>
        <v>0</v>
      </c>
      <c r="G2757">
        <f t="shared" si="392"/>
        <v>0</v>
      </c>
      <c r="H2757">
        <f t="shared" si="393"/>
        <v>0</v>
      </c>
      <c r="I2757">
        <f t="shared" si="394"/>
        <v>0</v>
      </c>
      <c r="J2757">
        <f t="shared" si="395"/>
        <v>0</v>
      </c>
    </row>
    <row r="2758" spans="1:10" x14ac:dyDescent="0.3">
      <c r="A2758" s="2">
        <v>499</v>
      </c>
      <c r="B2758">
        <f t="shared" si="388"/>
        <v>0</v>
      </c>
      <c r="C2758">
        <f t="shared" si="389"/>
        <v>0</v>
      </c>
      <c r="D2758">
        <f t="shared" si="387"/>
        <v>0</v>
      </c>
      <c r="E2758">
        <f t="shared" si="390"/>
        <v>1</v>
      </c>
      <c r="F2758">
        <f t="shared" si="391"/>
        <v>0</v>
      </c>
      <c r="G2758">
        <f t="shared" si="392"/>
        <v>0</v>
      </c>
      <c r="H2758">
        <f t="shared" si="393"/>
        <v>0</v>
      </c>
      <c r="I2758">
        <f t="shared" si="394"/>
        <v>0</v>
      </c>
      <c r="J2758">
        <f t="shared" si="395"/>
        <v>0</v>
      </c>
    </row>
    <row r="2759" spans="1:10" x14ac:dyDescent="0.3">
      <c r="A2759" s="2">
        <v>499</v>
      </c>
      <c r="B2759">
        <f t="shared" si="388"/>
        <v>0</v>
      </c>
      <c r="C2759">
        <f t="shared" si="389"/>
        <v>0</v>
      </c>
      <c r="D2759">
        <f t="shared" si="387"/>
        <v>0</v>
      </c>
      <c r="E2759">
        <f t="shared" si="390"/>
        <v>1</v>
      </c>
      <c r="F2759">
        <f t="shared" si="391"/>
        <v>0</v>
      </c>
      <c r="G2759">
        <f t="shared" si="392"/>
        <v>0</v>
      </c>
      <c r="H2759">
        <f t="shared" si="393"/>
        <v>0</v>
      </c>
      <c r="I2759">
        <f t="shared" si="394"/>
        <v>0</v>
      </c>
      <c r="J2759">
        <f t="shared" si="395"/>
        <v>0</v>
      </c>
    </row>
    <row r="2760" spans="1:10" x14ac:dyDescent="0.3">
      <c r="A2760" s="2">
        <v>499</v>
      </c>
      <c r="B2760">
        <f t="shared" si="388"/>
        <v>0</v>
      </c>
      <c r="C2760">
        <f t="shared" si="389"/>
        <v>0</v>
      </c>
      <c r="D2760">
        <f t="shared" si="387"/>
        <v>0</v>
      </c>
      <c r="E2760">
        <f t="shared" si="390"/>
        <v>1</v>
      </c>
      <c r="F2760">
        <f t="shared" si="391"/>
        <v>0</v>
      </c>
      <c r="G2760">
        <f t="shared" si="392"/>
        <v>0</v>
      </c>
      <c r="H2760">
        <f t="shared" si="393"/>
        <v>0</v>
      </c>
      <c r="I2760">
        <f t="shared" si="394"/>
        <v>0</v>
      </c>
      <c r="J2760">
        <f t="shared" si="395"/>
        <v>0</v>
      </c>
    </row>
    <row r="2761" spans="1:10" x14ac:dyDescent="0.3">
      <c r="A2761" s="2">
        <v>500</v>
      </c>
      <c r="B2761">
        <f t="shared" si="388"/>
        <v>0</v>
      </c>
      <c r="C2761">
        <f t="shared" si="389"/>
        <v>0</v>
      </c>
      <c r="D2761">
        <f t="shared" si="387"/>
        <v>0</v>
      </c>
      <c r="E2761">
        <f t="shared" si="390"/>
        <v>1</v>
      </c>
      <c r="F2761">
        <f t="shared" si="391"/>
        <v>0</v>
      </c>
      <c r="G2761">
        <f t="shared" si="392"/>
        <v>0</v>
      </c>
      <c r="H2761">
        <f t="shared" si="393"/>
        <v>0</v>
      </c>
      <c r="I2761">
        <f t="shared" si="394"/>
        <v>0</v>
      </c>
      <c r="J2761">
        <f t="shared" si="395"/>
        <v>0</v>
      </c>
    </row>
    <row r="2762" spans="1:10" x14ac:dyDescent="0.3">
      <c r="A2762" s="2">
        <v>500</v>
      </c>
      <c r="B2762">
        <f t="shared" si="388"/>
        <v>0</v>
      </c>
      <c r="C2762">
        <f t="shared" si="389"/>
        <v>0</v>
      </c>
      <c r="D2762">
        <f t="shared" si="387"/>
        <v>0</v>
      </c>
      <c r="E2762">
        <f t="shared" si="390"/>
        <v>1</v>
      </c>
      <c r="F2762">
        <f t="shared" si="391"/>
        <v>0</v>
      </c>
      <c r="G2762">
        <f t="shared" si="392"/>
        <v>0</v>
      </c>
      <c r="H2762">
        <f t="shared" si="393"/>
        <v>0</v>
      </c>
      <c r="I2762">
        <f t="shared" si="394"/>
        <v>0</v>
      </c>
      <c r="J2762">
        <f t="shared" si="395"/>
        <v>0</v>
      </c>
    </row>
    <row r="2763" spans="1:10" x14ac:dyDescent="0.3">
      <c r="A2763" s="2">
        <v>501</v>
      </c>
      <c r="B2763">
        <f t="shared" si="388"/>
        <v>0</v>
      </c>
      <c r="C2763">
        <f t="shared" si="389"/>
        <v>0</v>
      </c>
      <c r="D2763">
        <f t="shared" si="387"/>
        <v>0</v>
      </c>
      <c r="E2763">
        <f t="shared" si="390"/>
        <v>0</v>
      </c>
      <c r="F2763">
        <f t="shared" si="391"/>
        <v>1</v>
      </c>
      <c r="G2763">
        <f t="shared" si="392"/>
        <v>0</v>
      </c>
      <c r="H2763">
        <f t="shared" si="393"/>
        <v>0</v>
      </c>
      <c r="I2763">
        <f t="shared" si="394"/>
        <v>0</v>
      </c>
      <c r="J2763">
        <f t="shared" si="395"/>
        <v>0</v>
      </c>
    </row>
    <row r="2764" spans="1:10" x14ac:dyDescent="0.3">
      <c r="A2764" s="2">
        <v>501</v>
      </c>
      <c r="B2764">
        <f t="shared" si="388"/>
        <v>0</v>
      </c>
      <c r="C2764">
        <f t="shared" si="389"/>
        <v>0</v>
      </c>
      <c r="D2764">
        <f t="shared" si="387"/>
        <v>0</v>
      </c>
      <c r="E2764">
        <f t="shared" si="390"/>
        <v>0</v>
      </c>
      <c r="F2764">
        <f t="shared" si="391"/>
        <v>1</v>
      </c>
      <c r="G2764">
        <f t="shared" si="392"/>
        <v>0</v>
      </c>
      <c r="H2764">
        <f t="shared" si="393"/>
        <v>0</v>
      </c>
      <c r="I2764">
        <f t="shared" si="394"/>
        <v>0</v>
      </c>
      <c r="J2764">
        <f t="shared" si="395"/>
        <v>0</v>
      </c>
    </row>
    <row r="2765" spans="1:10" x14ac:dyDescent="0.3">
      <c r="A2765" s="2">
        <v>502</v>
      </c>
      <c r="B2765">
        <f t="shared" si="388"/>
        <v>0</v>
      </c>
      <c r="C2765">
        <f t="shared" si="389"/>
        <v>0</v>
      </c>
      <c r="D2765">
        <f t="shared" si="387"/>
        <v>0</v>
      </c>
      <c r="E2765">
        <f t="shared" si="390"/>
        <v>0</v>
      </c>
      <c r="F2765">
        <f t="shared" si="391"/>
        <v>1</v>
      </c>
      <c r="G2765">
        <f t="shared" si="392"/>
        <v>0</v>
      </c>
      <c r="H2765">
        <f t="shared" si="393"/>
        <v>0</v>
      </c>
      <c r="I2765">
        <f t="shared" si="394"/>
        <v>0</v>
      </c>
      <c r="J2765">
        <f t="shared" si="395"/>
        <v>0</v>
      </c>
    </row>
    <row r="2766" spans="1:10" x14ac:dyDescent="0.3">
      <c r="A2766" s="2">
        <v>503</v>
      </c>
      <c r="B2766">
        <f t="shared" si="388"/>
        <v>0</v>
      </c>
      <c r="C2766">
        <f t="shared" si="389"/>
        <v>0</v>
      </c>
      <c r="D2766">
        <f t="shared" si="387"/>
        <v>0</v>
      </c>
      <c r="E2766">
        <f t="shared" si="390"/>
        <v>0</v>
      </c>
      <c r="F2766">
        <f t="shared" si="391"/>
        <v>1</v>
      </c>
      <c r="G2766">
        <f t="shared" si="392"/>
        <v>0</v>
      </c>
      <c r="H2766">
        <f t="shared" si="393"/>
        <v>0</v>
      </c>
      <c r="I2766">
        <f t="shared" si="394"/>
        <v>0</v>
      </c>
      <c r="J2766">
        <f t="shared" si="395"/>
        <v>0</v>
      </c>
    </row>
    <row r="2767" spans="1:10" x14ac:dyDescent="0.3">
      <c r="A2767" s="2">
        <v>503</v>
      </c>
      <c r="B2767">
        <f t="shared" si="388"/>
        <v>0</v>
      </c>
      <c r="C2767">
        <f t="shared" si="389"/>
        <v>0</v>
      </c>
      <c r="D2767">
        <f t="shared" si="387"/>
        <v>0</v>
      </c>
      <c r="E2767">
        <f t="shared" si="390"/>
        <v>0</v>
      </c>
      <c r="F2767">
        <f t="shared" si="391"/>
        <v>1</v>
      </c>
      <c r="G2767">
        <f t="shared" si="392"/>
        <v>0</v>
      </c>
      <c r="H2767">
        <f t="shared" si="393"/>
        <v>0</v>
      </c>
      <c r="I2767">
        <f t="shared" si="394"/>
        <v>0</v>
      </c>
      <c r="J2767">
        <f t="shared" si="395"/>
        <v>0</v>
      </c>
    </row>
    <row r="2768" spans="1:10" x14ac:dyDescent="0.3">
      <c r="A2768" s="2">
        <v>505</v>
      </c>
      <c r="B2768">
        <f t="shared" si="388"/>
        <v>0</v>
      </c>
      <c r="C2768">
        <f t="shared" si="389"/>
        <v>0</v>
      </c>
      <c r="D2768">
        <f t="shared" si="387"/>
        <v>0</v>
      </c>
      <c r="E2768">
        <f t="shared" si="390"/>
        <v>0</v>
      </c>
      <c r="F2768">
        <f t="shared" si="391"/>
        <v>1</v>
      </c>
      <c r="G2768">
        <f t="shared" si="392"/>
        <v>0</v>
      </c>
      <c r="H2768">
        <f t="shared" si="393"/>
        <v>0</v>
      </c>
      <c r="I2768">
        <f t="shared" si="394"/>
        <v>0</v>
      </c>
      <c r="J2768">
        <f t="shared" si="395"/>
        <v>0</v>
      </c>
    </row>
    <row r="2769" spans="1:10" x14ac:dyDescent="0.3">
      <c r="A2769" s="2">
        <v>506</v>
      </c>
      <c r="B2769">
        <f t="shared" si="388"/>
        <v>0</v>
      </c>
      <c r="C2769">
        <f t="shared" si="389"/>
        <v>0</v>
      </c>
      <c r="D2769">
        <f t="shared" si="387"/>
        <v>0</v>
      </c>
      <c r="E2769">
        <f t="shared" si="390"/>
        <v>0</v>
      </c>
      <c r="F2769">
        <f t="shared" si="391"/>
        <v>1</v>
      </c>
      <c r="G2769">
        <f t="shared" si="392"/>
        <v>0</v>
      </c>
      <c r="H2769">
        <f t="shared" si="393"/>
        <v>0</v>
      </c>
      <c r="I2769">
        <f t="shared" si="394"/>
        <v>0</v>
      </c>
      <c r="J2769">
        <f t="shared" si="395"/>
        <v>0</v>
      </c>
    </row>
    <row r="2770" spans="1:10" x14ac:dyDescent="0.3">
      <c r="A2770" s="2">
        <v>506</v>
      </c>
      <c r="B2770">
        <f t="shared" si="388"/>
        <v>0</v>
      </c>
      <c r="C2770">
        <f t="shared" si="389"/>
        <v>0</v>
      </c>
      <c r="D2770">
        <f t="shared" si="387"/>
        <v>0</v>
      </c>
      <c r="E2770">
        <f t="shared" si="390"/>
        <v>0</v>
      </c>
      <c r="F2770">
        <f t="shared" si="391"/>
        <v>1</v>
      </c>
      <c r="G2770">
        <f t="shared" si="392"/>
        <v>0</v>
      </c>
      <c r="H2770">
        <f t="shared" si="393"/>
        <v>0</v>
      </c>
      <c r="I2770">
        <f t="shared" si="394"/>
        <v>0</v>
      </c>
      <c r="J2770">
        <f t="shared" si="395"/>
        <v>0</v>
      </c>
    </row>
    <row r="2771" spans="1:10" x14ac:dyDescent="0.3">
      <c r="A2771" s="2">
        <v>506</v>
      </c>
      <c r="B2771">
        <f t="shared" si="388"/>
        <v>0</v>
      </c>
      <c r="C2771">
        <f t="shared" si="389"/>
        <v>0</v>
      </c>
      <c r="D2771">
        <f t="shared" si="387"/>
        <v>0</v>
      </c>
      <c r="E2771">
        <f t="shared" si="390"/>
        <v>0</v>
      </c>
      <c r="F2771">
        <f t="shared" si="391"/>
        <v>1</v>
      </c>
      <c r="G2771">
        <f t="shared" si="392"/>
        <v>0</v>
      </c>
      <c r="H2771">
        <f t="shared" si="393"/>
        <v>0</v>
      </c>
      <c r="I2771">
        <f t="shared" si="394"/>
        <v>0</v>
      </c>
      <c r="J2771">
        <f t="shared" si="395"/>
        <v>0</v>
      </c>
    </row>
    <row r="2772" spans="1:10" x14ac:dyDescent="0.3">
      <c r="A2772" s="2">
        <v>506</v>
      </c>
      <c r="B2772">
        <f t="shared" si="388"/>
        <v>0</v>
      </c>
      <c r="C2772">
        <f t="shared" si="389"/>
        <v>0</v>
      </c>
      <c r="D2772">
        <f t="shared" si="387"/>
        <v>0</v>
      </c>
      <c r="E2772">
        <f t="shared" si="390"/>
        <v>0</v>
      </c>
      <c r="F2772">
        <f t="shared" si="391"/>
        <v>1</v>
      </c>
      <c r="G2772">
        <f t="shared" si="392"/>
        <v>0</v>
      </c>
      <c r="H2772">
        <f t="shared" si="393"/>
        <v>0</v>
      </c>
      <c r="I2772">
        <f t="shared" si="394"/>
        <v>0</v>
      </c>
      <c r="J2772">
        <f t="shared" si="395"/>
        <v>0</v>
      </c>
    </row>
    <row r="2773" spans="1:10" x14ac:dyDescent="0.3">
      <c r="A2773" s="2">
        <v>506</v>
      </c>
      <c r="B2773">
        <f t="shared" si="388"/>
        <v>0</v>
      </c>
      <c r="C2773">
        <f t="shared" si="389"/>
        <v>0</v>
      </c>
      <c r="D2773">
        <f t="shared" si="387"/>
        <v>0</v>
      </c>
      <c r="E2773">
        <f t="shared" si="390"/>
        <v>0</v>
      </c>
      <c r="F2773">
        <f t="shared" si="391"/>
        <v>1</v>
      </c>
      <c r="G2773">
        <f t="shared" si="392"/>
        <v>0</v>
      </c>
      <c r="H2773">
        <f t="shared" si="393"/>
        <v>0</v>
      </c>
      <c r="I2773">
        <f t="shared" si="394"/>
        <v>0</v>
      </c>
      <c r="J2773">
        <f t="shared" si="395"/>
        <v>0</v>
      </c>
    </row>
    <row r="2774" spans="1:10" x14ac:dyDescent="0.3">
      <c r="A2774" s="2">
        <v>507</v>
      </c>
      <c r="B2774">
        <f t="shared" si="388"/>
        <v>0</v>
      </c>
      <c r="C2774">
        <f t="shared" si="389"/>
        <v>0</v>
      </c>
      <c r="D2774">
        <f t="shared" si="387"/>
        <v>0</v>
      </c>
      <c r="E2774">
        <f t="shared" si="390"/>
        <v>0</v>
      </c>
      <c r="F2774">
        <f t="shared" si="391"/>
        <v>1</v>
      </c>
      <c r="G2774">
        <f t="shared" si="392"/>
        <v>0</v>
      </c>
      <c r="H2774">
        <f t="shared" si="393"/>
        <v>0</v>
      </c>
      <c r="I2774">
        <f t="shared" si="394"/>
        <v>0</v>
      </c>
      <c r="J2774">
        <f t="shared" si="395"/>
        <v>0</v>
      </c>
    </row>
    <row r="2775" spans="1:10" x14ac:dyDescent="0.3">
      <c r="A2775" s="2">
        <v>508</v>
      </c>
      <c r="B2775">
        <f t="shared" si="388"/>
        <v>0</v>
      </c>
      <c r="C2775">
        <f t="shared" si="389"/>
        <v>0</v>
      </c>
      <c r="D2775">
        <f t="shared" si="387"/>
        <v>0</v>
      </c>
      <c r="E2775">
        <f t="shared" si="390"/>
        <v>0</v>
      </c>
      <c r="F2775">
        <f t="shared" si="391"/>
        <v>1</v>
      </c>
      <c r="G2775">
        <f t="shared" si="392"/>
        <v>0</v>
      </c>
      <c r="H2775">
        <f t="shared" si="393"/>
        <v>0</v>
      </c>
      <c r="I2775">
        <f t="shared" si="394"/>
        <v>0</v>
      </c>
      <c r="J2775">
        <f t="shared" si="395"/>
        <v>0</v>
      </c>
    </row>
    <row r="2776" spans="1:10" x14ac:dyDescent="0.3">
      <c r="A2776" s="2">
        <v>508</v>
      </c>
      <c r="B2776">
        <f t="shared" si="388"/>
        <v>0</v>
      </c>
      <c r="C2776">
        <f t="shared" si="389"/>
        <v>0</v>
      </c>
      <c r="D2776">
        <f t="shared" si="387"/>
        <v>0</v>
      </c>
      <c r="E2776">
        <f t="shared" si="390"/>
        <v>0</v>
      </c>
      <c r="F2776">
        <f t="shared" si="391"/>
        <v>1</v>
      </c>
      <c r="G2776">
        <f t="shared" si="392"/>
        <v>0</v>
      </c>
      <c r="H2776">
        <f t="shared" si="393"/>
        <v>0</v>
      </c>
      <c r="I2776">
        <f t="shared" si="394"/>
        <v>0</v>
      </c>
      <c r="J2776">
        <f t="shared" si="395"/>
        <v>0</v>
      </c>
    </row>
    <row r="2777" spans="1:10" x14ac:dyDescent="0.3">
      <c r="A2777" s="2">
        <v>508</v>
      </c>
      <c r="B2777">
        <f t="shared" si="388"/>
        <v>0</v>
      </c>
      <c r="C2777">
        <f t="shared" si="389"/>
        <v>0</v>
      </c>
      <c r="D2777">
        <f t="shared" si="387"/>
        <v>0</v>
      </c>
      <c r="E2777">
        <f t="shared" si="390"/>
        <v>0</v>
      </c>
      <c r="F2777">
        <f t="shared" si="391"/>
        <v>1</v>
      </c>
      <c r="G2777">
        <f t="shared" si="392"/>
        <v>0</v>
      </c>
      <c r="H2777">
        <f t="shared" si="393"/>
        <v>0</v>
      </c>
      <c r="I2777">
        <f t="shared" si="394"/>
        <v>0</v>
      </c>
      <c r="J2777">
        <f t="shared" si="395"/>
        <v>0</v>
      </c>
    </row>
    <row r="2778" spans="1:10" x14ac:dyDescent="0.3">
      <c r="A2778" s="2">
        <v>509</v>
      </c>
      <c r="B2778">
        <f t="shared" si="388"/>
        <v>0</v>
      </c>
      <c r="C2778">
        <f t="shared" si="389"/>
        <v>0</v>
      </c>
      <c r="D2778">
        <f t="shared" si="387"/>
        <v>0</v>
      </c>
      <c r="E2778">
        <f t="shared" si="390"/>
        <v>0</v>
      </c>
      <c r="F2778">
        <f t="shared" si="391"/>
        <v>1</v>
      </c>
      <c r="G2778">
        <f t="shared" si="392"/>
        <v>0</v>
      </c>
      <c r="H2778">
        <f t="shared" si="393"/>
        <v>0</v>
      </c>
      <c r="I2778">
        <f t="shared" si="394"/>
        <v>0</v>
      </c>
      <c r="J2778">
        <f t="shared" si="395"/>
        <v>0</v>
      </c>
    </row>
    <row r="2779" spans="1:10" x14ac:dyDescent="0.3">
      <c r="A2779" s="2">
        <v>509</v>
      </c>
      <c r="B2779">
        <f t="shared" si="388"/>
        <v>0</v>
      </c>
      <c r="C2779">
        <f t="shared" si="389"/>
        <v>0</v>
      </c>
      <c r="D2779">
        <f t="shared" si="387"/>
        <v>0</v>
      </c>
      <c r="E2779">
        <f t="shared" si="390"/>
        <v>0</v>
      </c>
      <c r="F2779">
        <f t="shared" si="391"/>
        <v>1</v>
      </c>
      <c r="G2779">
        <f t="shared" si="392"/>
        <v>0</v>
      </c>
      <c r="H2779">
        <f t="shared" si="393"/>
        <v>0</v>
      </c>
      <c r="I2779">
        <f t="shared" si="394"/>
        <v>0</v>
      </c>
      <c r="J2779">
        <f t="shared" si="395"/>
        <v>0</v>
      </c>
    </row>
    <row r="2780" spans="1:10" x14ac:dyDescent="0.3">
      <c r="A2780" s="2">
        <v>509</v>
      </c>
      <c r="B2780">
        <f t="shared" si="388"/>
        <v>0</v>
      </c>
      <c r="C2780">
        <f t="shared" si="389"/>
        <v>0</v>
      </c>
      <c r="D2780">
        <f t="shared" si="387"/>
        <v>0</v>
      </c>
      <c r="E2780">
        <f t="shared" si="390"/>
        <v>0</v>
      </c>
      <c r="F2780">
        <f t="shared" si="391"/>
        <v>1</v>
      </c>
      <c r="G2780">
        <f t="shared" si="392"/>
        <v>0</v>
      </c>
      <c r="H2780">
        <f t="shared" si="393"/>
        <v>0</v>
      </c>
      <c r="I2780">
        <f t="shared" si="394"/>
        <v>0</v>
      </c>
      <c r="J2780">
        <f t="shared" si="395"/>
        <v>0</v>
      </c>
    </row>
    <row r="2781" spans="1:10" x14ac:dyDescent="0.3">
      <c r="A2781" s="2">
        <v>510</v>
      </c>
      <c r="B2781">
        <f t="shared" si="388"/>
        <v>0</v>
      </c>
      <c r="C2781">
        <f t="shared" si="389"/>
        <v>0</v>
      </c>
      <c r="D2781">
        <f t="shared" si="387"/>
        <v>0</v>
      </c>
      <c r="E2781">
        <f t="shared" si="390"/>
        <v>0</v>
      </c>
      <c r="F2781">
        <f t="shared" si="391"/>
        <v>1</v>
      </c>
      <c r="G2781">
        <f t="shared" si="392"/>
        <v>0</v>
      </c>
      <c r="H2781">
        <f t="shared" si="393"/>
        <v>0</v>
      </c>
      <c r="I2781">
        <f t="shared" si="394"/>
        <v>0</v>
      </c>
      <c r="J2781">
        <f t="shared" si="395"/>
        <v>0</v>
      </c>
    </row>
    <row r="2782" spans="1:10" x14ac:dyDescent="0.3">
      <c r="A2782" s="2">
        <v>512</v>
      </c>
      <c r="B2782">
        <f t="shared" si="388"/>
        <v>0</v>
      </c>
      <c r="C2782">
        <f t="shared" si="389"/>
        <v>0</v>
      </c>
      <c r="D2782">
        <f t="shared" si="387"/>
        <v>0</v>
      </c>
      <c r="E2782">
        <f t="shared" si="390"/>
        <v>0</v>
      </c>
      <c r="F2782">
        <f t="shared" si="391"/>
        <v>1</v>
      </c>
      <c r="G2782">
        <f t="shared" si="392"/>
        <v>0</v>
      </c>
      <c r="H2782">
        <f t="shared" si="393"/>
        <v>0</v>
      </c>
      <c r="I2782">
        <f t="shared" si="394"/>
        <v>0</v>
      </c>
      <c r="J2782">
        <f t="shared" si="395"/>
        <v>0</v>
      </c>
    </row>
    <row r="2783" spans="1:10" x14ac:dyDescent="0.3">
      <c r="A2783" s="2">
        <v>513</v>
      </c>
      <c r="B2783">
        <f t="shared" si="388"/>
        <v>0</v>
      </c>
      <c r="C2783">
        <f t="shared" si="389"/>
        <v>0</v>
      </c>
      <c r="D2783">
        <f t="shared" si="387"/>
        <v>0</v>
      </c>
      <c r="E2783">
        <f t="shared" si="390"/>
        <v>0</v>
      </c>
      <c r="F2783">
        <f t="shared" si="391"/>
        <v>1</v>
      </c>
      <c r="G2783">
        <f t="shared" si="392"/>
        <v>0</v>
      </c>
      <c r="H2783">
        <f t="shared" si="393"/>
        <v>0</v>
      </c>
      <c r="I2783">
        <f t="shared" si="394"/>
        <v>0</v>
      </c>
      <c r="J2783">
        <f t="shared" si="395"/>
        <v>0</v>
      </c>
    </row>
    <row r="2784" spans="1:10" x14ac:dyDescent="0.3">
      <c r="A2784" s="2">
        <v>514</v>
      </c>
      <c r="B2784">
        <f t="shared" si="388"/>
        <v>0</v>
      </c>
      <c r="C2784">
        <f t="shared" si="389"/>
        <v>0</v>
      </c>
      <c r="D2784">
        <f t="shared" si="387"/>
        <v>0</v>
      </c>
      <c r="E2784">
        <f t="shared" si="390"/>
        <v>0</v>
      </c>
      <c r="F2784">
        <f t="shared" si="391"/>
        <v>1</v>
      </c>
      <c r="G2784">
        <f t="shared" si="392"/>
        <v>0</v>
      </c>
      <c r="H2784">
        <f t="shared" si="393"/>
        <v>0</v>
      </c>
      <c r="I2784">
        <f t="shared" si="394"/>
        <v>0</v>
      </c>
      <c r="J2784">
        <f t="shared" si="395"/>
        <v>0</v>
      </c>
    </row>
    <row r="2785" spans="1:10" x14ac:dyDescent="0.3">
      <c r="A2785" s="2">
        <v>514</v>
      </c>
      <c r="B2785">
        <f t="shared" si="388"/>
        <v>0</v>
      </c>
      <c r="C2785">
        <f t="shared" si="389"/>
        <v>0</v>
      </c>
      <c r="D2785">
        <f t="shared" si="387"/>
        <v>0</v>
      </c>
      <c r="E2785">
        <f t="shared" si="390"/>
        <v>0</v>
      </c>
      <c r="F2785">
        <f t="shared" si="391"/>
        <v>1</v>
      </c>
      <c r="G2785">
        <f t="shared" si="392"/>
        <v>0</v>
      </c>
      <c r="H2785">
        <f t="shared" si="393"/>
        <v>0</v>
      </c>
      <c r="I2785">
        <f t="shared" si="394"/>
        <v>0</v>
      </c>
      <c r="J2785">
        <f t="shared" si="395"/>
        <v>0</v>
      </c>
    </row>
    <row r="2786" spans="1:10" x14ac:dyDescent="0.3">
      <c r="A2786" s="2">
        <v>514</v>
      </c>
      <c r="B2786">
        <f t="shared" si="388"/>
        <v>0</v>
      </c>
      <c r="C2786">
        <f t="shared" si="389"/>
        <v>0</v>
      </c>
      <c r="D2786">
        <f t="shared" si="387"/>
        <v>0</v>
      </c>
      <c r="E2786">
        <f t="shared" si="390"/>
        <v>0</v>
      </c>
      <c r="F2786">
        <f t="shared" si="391"/>
        <v>1</v>
      </c>
      <c r="G2786">
        <f t="shared" si="392"/>
        <v>0</v>
      </c>
      <c r="H2786">
        <f t="shared" si="393"/>
        <v>0</v>
      </c>
      <c r="I2786">
        <f t="shared" si="394"/>
        <v>0</v>
      </c>
      <c r="J2786">
        <f t="shared" si="395"/>
        <v>0</v>
      </c>
    </row>
    <row r="2787" spans="1:10" x14ac:dyDescent="0.3">
      <c r="A2787" s="2">
        <v>514</v>
      </c>
      <c r="B2787">
        <f t="shared" si="388"/>
        <v>0</v>
      </c>
      <c r="C2787">
        <f t="shared" si="389"/>
        <v>0</v>
      </c>
      <c r="D2787">
        <f t="shared" si="387"/>
        <v>0</v>
      </c>
      <c r="E2787">
        <f t="shared" si="390"/>
        <v>0</v>
      </c>
      <c r="F2787">
        <f t="shared" si="391"/>
        <v>1</v>
      </c>
      <c r="G2787">
        <f t="shared" si="392"/>
        <v>0</v>
      </c>
      <c r="H2787">
        <f t="shared" si="393"/>
        <v>0</v>
      </c>
      <c r="I2787">
        <f t="shared" si="394"/>
        <v>0</v>
      </c>
      <c r="J2787">
        <f t="shared" si="395"/>
        <v>0</v>
      </c>
    </row>
    <row r="2788" spans="1:10" x14ac:dyDescent="0.3">
      <c r="A2788" s="2">
        <v>514</v>
      </c>
      <c r="B2788">
        <f t="shared" si="388"/>
        <v>0</v>
      </c>
      <c r="C2788">
        <f t="shared" si="389"/>
        <v>0</v>
      </c>
      <c r="D2788">
        <f t="shared" si="387"/>
        <v>0</v>
      </c>
      <c r="E2788">
        <f t="shared" si="390"/>
        <v>0</v>
      </c>
      <c r="F2788">
        <f t="shared" si="391"/>
        <v>1</v>
      </c>
      <c r="G2788">
        <f t="shared" si="392"/>
        <v>0</v>
      </c>
      <c r="H2788">
        <f t="shared" si="393"/>
        <v>0</v>
      </c>
      <c r="I2788">
        <f t="shared" si="394"/>
        <v>0</v>
      </c>
      <c r="J2788">
        <f t="shared" si="395"/>
        <v>0</v>
      </c>
    </row>
    <row r="2789" spans="1:10" x14ac:dyDescent="0.3">
      <c r="A2789" s="2">
        <v>514</v>
      </c>
      <c r="B2789">
        <f t="shared" si="388"/>
        <v>0</v>
      </c>
      <c r="C2789">
        <f t="shared" si="389"/>
        <v>0</v>
      </c>
      <c r="D2789">
        <f t="shared" si="387"/>
        <v>0</v>
      </c>
      <c r="E2789">
        <f t="shared" si="390"/>
        <v>0</v>
      </c>
      <c r="F2789">
        <f t="shared" si="391"/>
        <v>1</v>
      </c>
      <c r="G2789">
        <f t="shared" si="392"/>
        <v>0</v>
      </c>
      <c r="H2789">
        <f t="shared" si="393"/>
        <v>0</v>
      </c>
      <c r="I2789">
        <f t="shared" si="394"/>
        <v>0</v>
      </c>
      <c r="J2789">
        <f t="shared" si="395"/>
        <v>0</v>
      </c>
    </row>
    <row r="2790" spans="1:10" x14ac:dyDescent="0.3">
      <c r="A2790" s="2">
        <v>515</v>
      </c>
      <c r="B2790">
        <f t="shared" si="388"/>
        <v>0</v>
      </c>
      <c r="C2790">
        <f t="shared" si="389"/>
        <v>0</v>
      </c>
      <c r="D2790">
        <f t="shared" si="387"/>
        <v>0</v>
      </c>
      <c r="E2790">
        <f t="shared" si="390"/>
        <v>0</v>
      </c>
      <c r="F2790">
        <f t="shared" si="391"/>
        <v>1</v>
      </c>
      <c r="G2790">
        <f t="shared" si="392"/>
        <v>0</v>
      </c>
      <c r="H2790">
        <f t="shared" si="393"/>
        <v>0</v>
      </c>
      <c r="I2790">
        <f t="shared" si="394"/>
        <v>0</v>
      </c>
      <c r="J2790">
        <f t="shared" si="395"/>
        <v>0</v>
      </c>
    </row>
    <row r="2791" spans="1:10" x14ac:dyDescent="0.3">
      <c r="A2791" s="2">
        <v>515</v>
      </c>
      <c r="B2791">
        <f t="shared" si="388"/>
        <v>0</v>
      </c>
      <c r="C2791">
        <f t="shared" si="389"/>
        <v>0</v>
      </c>
      <c r="D2791">
        <f t="shared" si="387"/>
        <v>0</v>
      </c>
      <c r="E2791">
        <f t="shared" si="390"/>
        <v>0</v>
      </c>
      <c r="F2791">
        <f t="shared" si="391"/>
        <v>1</v>
      </c>
      <c r="G2791">
        <f t="shared" si="392"/>
        <v>0</v>
      </c>
      <c r="H2791">
        <f t="shared" si="393"/>
        <v>0</v>
      </c>
      <c r="I2791">
        <f t="shared" si="394"/>
        <v>0</v>
      </c>
      <c r="J2791">
        <f t="shared" si="395"/>
        <v>0</v>
      </c>
    </row>
    <row r="2792" spans="1:10" x14ac:dyDescent="0.3">
      <c r="A2792" s="2">
        <v>516</v>
      </c>
      <c r="B2792">
        <f t="shared" si="388"/>
        <v>0</v>
      </c>
      <c r="C2792">
        <f t="shared" si="389"/>
        <v>0</v>
      </c>
      <c r="D2792">
        <f t="shared" si="387"/>
        <v>0</v>
      </c>
      <c r="E2792">
        <f t="shared" si="390"/>
        <v>0</v>
      </c>
      <c r="F2792">
        <f t="shared" si="391"/>
        <v>1</v>
      </c>
      <c r="G2792">
        <f t="shared" si="392"/>
        <v>0</v>
      </c>
      <c r="H2792">
        <f t="shared" si="393"/>
        <v>0</v>
      </c>
      <c r="I2792">
        <f t="shared" si="394"/>
        <v>0</v>
      </c>
      <c r="J2792">
        <f t="shared" si="395"/>
        <v>0</v>
      </c>
    </row>
    <row r="2793" spans="1:10" x14ac:dyDescent="0.3">
      <c r="A2793" s="2">
        <v>516</v>
      </c>
      <c r="B2793">
        <f t="shared" si="388"/>
        <v>0</v>
      </c>
      <c r="C2793">
        <f t="shared" si="389"/>
        <v>0</v>
      </c>
      <c r="D2793">
        <f t="shared" si="387"/>
        <v>0</v>
      </c>
      <c r="E2793">
        <f t="shared" si="390"/>
        <v>0</v>
      </c>
      <c r="F2793">
        <f t="shared" si="391"/>
        <v>1</v>
      </c>
      <c r="G2793">
        <f t="shared" si="392"/>
        <v>0</v>
      </c>
      <c r="H2793">
        <f t="shared" si="393"/>
        <v>0</v>
      </c>
      <c r="I2793">
        <f t="shared" si="394"/>
        <v>0</v>
      </c>
      <c r="J2793">
        <f t="shared" si="395"/>
        <v>0</v>
      </c>
    </row>
    <row r="2794" spans="1:10" x14ac:dyDescent="0.3">
      <c r="A2794" s="2">
        <v>517</v>
      </c>
      <c r="B2794">
        <f t="shared" si="388"/>
        <v>0</v>
      </c>
      <c r="C2794">
        <f t="shared" si="389"/>
        <v>0</v>
      </c>
      <c r="D2794">
        <f t="shared" si="387"/>
        <v>0</v>
      </c>
      <c r="E2794">
        <f t="shared" si="390"/>
        <v>0</v>
      </c>
      <c r="F2794">
        <f t="shared" si="391"/>
        <v>1</v>
      </c>
      <c r="G2794">
        <f t="shared" si="392"/>
        <v>0</v>
      </c>
      <c r="H2794">
        <f t="shared" si="393"/>
        <v>0</v>
      </c>
      <c r="I2794">
        <f t="shared" si="394"/>
        <v>0</v>
      </c>
      <c r="J2794">
        <f t="shared" si="395"/>
        <v>0</v>
      </c>
    </row>
    <row r="2795" spans="1:10" x14ac:dyDescent="0.3">
      <c r="A2795" s="2">
        <v>518</v>
      </c>
      <c r="B2795">
        <f t="shared" si="388"/>
        <v>0</v>
      </c>
      <c r="C2795">
        <f t="shared" si="389"/>
        <v>0</v>
      </c>
      <c r="D2795">
        <f t="shared" si="387"/>
        <v>0</v>
      </c>
      <c r="E2795">
        <f t="shared" si="390"/>
        <v>0</v>
      </c>
      <c r="F2795">
        <f t="shared" si="391"/>
        <v>1</v>
      </c>
      <c r="G2795">
        <f t="shared" si="392"/>
        <v>0</v>
      </c>
      <c r="H2795">
        <f t="shared" si="393"/>
        <v>0</v>
      </c>
      <c r="I2795">
        <f t="shared" si="394"/>
        <v>0</v>
      </c>
      <c r="J2795">
        <f t="shared" si="395"/>
        <v>0</v>
      </c>
    </row>
    <row r="2796" spans="1:10" x14ac:dyDescent="0.3">
      <c r="A2796" s="2">
        <v>519</v>
      </c>
      <c r="B2796">
        <f t="shared" si="388"/>
        <v>0</v>
      </c>
      <c r="C2796">
        <f t="shared" si="389"/>
        <v>0</v>
      </c>
      <c r="D2796">
        <f t="shared" si="387"/>
        <v>0</v>
      </c>
      <c r="E2796">
        <f t="shared" si="390"/>
        <v>0</v>
      </c>
      <c r="F2796">
        <f t="shared" si="391"/>
        <v>1</v>
      </c>
      <c r="G2796">
        <f t="shared" si="392"/>
        <v>0</v>
      </c>
      <c r="H2796">
        <f t="shared" si="393"/>
        <v>0</v>
      </c>
      <c r="I2796">
        <f t="shared" si="394"/>
        <v>0</v>
      </c>
      <c r="J2796">
        <f t="shared" si="395"/>
        <v>0</v>
      </c>
    </row>
    <row r="2797" spans="1:10" x14ac:dyDescent="0.3">
      <c r="A2797" s="2">
        <v>519</v>
      </c>
      <c r="B2797">
        <f t="shared" si="388"/>
        <v>0</v>
      </c>
      <c r="C2797">
        <f t="shared" si="389"/>
        <v>0</v>
      </c>
      <c r="D2797">
        <f t="shared" si="387"/>
        <v>0</v>
      </c>
      <c r="E2797">
        <f t="shared" si="390"/>
        <v>0</v>
      </c>
      <c r="F2797">
        <f t="shared" si="391"/>
        <v>1</v>
      </c>
      <c r="G2797">
        <f t="shared" si="392"/>
        <v>0</v>
      </c>
      <c r="H2797">
        <f t="shared" si="393"/>
        <v>0</v>
      </c>
      <c r="I2797">
        <f t="shared" si="394"/>
        <v>0</v>
      </c>
      <c r="J2797">
        <f t="shared" si="395"/>
        <v>0</v>
      </c>
    </row>
    <row r="2798" spans="1:10" x14ac:dyDescent="0.3">
      <c r="A2798" s="2">
        <v>519</v>
      </c>
      <c r="B2798">
        <f t="shared" si="388"/>
        <v>0</v>
      </c>
      <c r="C2798">
        <f t="shared" si="389"/>
        <v>0</v>
      </c>
      <c r="D2798">
        <f t="shared" si="387"/>
        <v>0</v>
      </c>
      <c r="E2798">
        <f t="shared" si="390"/>
        <v>0</v>
      </c>
      <c r="F2798">
        <f t="shared" si="391"/>
        <v>1</v>
      </c>
      <c r="G2798">
        <f t="shared" si="392"/>
        <v>0</v>
      </c>
      <c r="H2798">
        <f t="shared" si="393"/>
        <v>0</v>
      </c>
      <c r="I2798">
        <f t="shared" si="394"/>
        <v>0</v>
      </c>
      <c r="J2798">
        <f t="shared" si="395"/>
        <v>0</v>
      </c>
    </row>
    <row r="2799" spans="1:10" x14ac:dyDescent="0.3">
      <c r="A2799" s="2">
        <v>519</v>
      </c>
      <c r="B2799">
        <f t="shared" si="388"/>
        <v>0</v>
      </c>
      <c r="C2799">
        <f t="shared" si="389"/>
        <v>0</v>
      </c>
      <c r="D2799">
        <f t="shared" si="387"/>
        <v>0</v>
      </c>
      <c r="E2799">
        <f t="shared" si="390"/>
        <v>0</v>
      </c>
      <c r="F2799">
        <f t="shared" si="391"/>
        <v>1</v>
      </c>
      <c r="G2799">
        <f t="shared" si="392"/>
        <v>0</v>
      </c>
      <c r="H2799">
        <f t="shared" si="393"/>
        <v>0</v>
      </c>
      <c r="I2799">
        <f t="shared" si="394"/>
        <v>0</v>
      </c>
      <c r="J2799">
        <f t="shared" si="395"/>
        <v>0</v>
      </c>
    </row>
    <row r="2800" spans="1:10" x14ac:dyDescent="0.3">
      <c r="A2800" s="2">
        <v>520</v>
      </c>
      <c r="B2800">
        <f t="shared" si="388"/>
        <v>0</v>
      </c>
      <c r="C2800">
        <f t="shared" si="389"/>
        <v>0</v>
      </c>
      <c r="D2800">
        <f t="shared" si="387"/>
        <v>0</v>
      </c>
      <c r="E2800">
        <f t="shared" si="390"/>
        <v>0</v>
      </c>
      <c r="F2800">
        <f t="shared" si="391"/>
        <v>1</v>
      </c>
      <c r="G2800">
        <f t="shared" si="392"/>
        <v>0</v>
      </c>
      <c r="H2800">
        <f t="shared" si="393"/>
        <v>0</v>
      </c>
      <c r="I2800">
        <f t="shared" si="394"/>
        <v>0</v>
      </c>
      <c r="J2800">
        <f t="shared" si="395"/>
        <v>0</v>
      </c>
    </row>
    <row r="2801" spans="1:10" x14ac:dyDescent="0.3">
      <c r="A2801" s="2">
        <v>523</v>
      </c>
      <c r="B2801">
        <f t="shared" si="388"/>
        <v>0</v>
      </c>
      <c r="C2801">
        <f t="shared" si="389"/>
        <v>0</v>
      </c>
      <c r="D2801">
        <f t="shared" si="387"/>
        <v>0</v>
      </c>
      <c r="E2801">
        <f t="shared" si="390"/>
        <v>0</v>
      </c>
      <c r="F2801">
        <f t="shared" si="391"/>
        <v>1</v>
      </c>
      <c r="G2801">
        <f t="shared" si="392"/>
        <v>0</v>
      </c>
      <c r="H2801">
        <f t="shared" si="393"/>
        <v>0</v>
      </c>
      <c r="I2801">
        <f t="shared" si="394"/>
        <v>0</v>
      </c>
      <c r="J2801">
        <f t="shared" si="395"/>
        <v>0</v>
      </c>
    </row>
    <row r="2802" spans="1:10" x14ac:dyDescent="0.3">
      <c r="A2802" s="2">
        <v>523</v>
      </c>
      <c r="B2802">
        <f t="shared" si="388"/>
        <v>0</v>
      </c>
      <c r="C2802">
        <f t="shared" si="389"/>
        <v>0</v>
      </c>
      <c r="D2802">
        <f t="shared" si="387"/>
        <v>0</v>
      </c>
      <c r="E2802">
        <f t="shared" si="390"/>
        <v>0</v>
      </c>
      <c r="F2802">
        <f t="shared" si="391"/>
        <v>1</v>
      </c>
      <c r="G2802">
        <f t="shared" si="392"/>
        <v>0</v>
      </c>
      <c r="H2802">
        <f t="shared" si="393"/>
        <v>0</v>
      </c>
      <c r="I2802">
        <f t="shared" si="394"/>
        <v>0</v>
      </c>
      <c r="J2802">
        <f t="shared" si="395"/>
        <v>0</v>
      </c>
    </row>
    <row r="2803" spans="1:10" x14ac:dyDescent="0.3">
      <c r="A2803" s="2">
        <v>524</v>
      </c>
      <c r="B2803">
        <f t="shared" si="388"/>
        <v>0</v>
      </c>
      <c r="C2803">
        <f t="shared" si="389"/>
        <v>0</v>
      </c>
      <c r="D2803">
        <f t="shared" si="387"/>
        <v>0</v>
      </c>
      <c r="E2803">
        <f t="shared" si="390"/>
        <v>0</v>
      </c>
      <c r="F2803">
        <f t="shared" si="391"/>
        <v>1</v>
      </c>
      <c r="G2803">
        <f t="shared" si="392"/>
        <v>0</v>
      </c>
      <c r="H2803">
        <f t="shared" si="393"/>
        <v>0</v>
      </c>
      <c r="I2803">
        <f t="shared" si="394"/>
        <v>0</v>
      </c>
      <c r="J2803">
        <f t="shared" si="395"/>
        <v>0</v>
      </c>
    </row>
    <row r="2804" spans="1:10" x14ac:dyDescent="0.3">
      <c r="A2804" s="2">
        <v>524</v>
      </c>
      <c r="B2804">
        <f t="shared" si="388"/>
        <v>0</v>
      </c>
      <c r="C2804">
        <f t="shared" si="389"/>
        <v>0</v>
      </c>
      <c r="D2804">
        <f t="shared" si="387"/>
        <v>0</v>
      </c>
      <c r="E2804">
        <f t="shared" si="390"/>
        <v>0</v>
      </c>
      <c r="F2804">
        <f t="shared" si="391"/>
        <v>1</v>
      </c>
      <c r="G2804">
        <f t="shared" si="392"/>
        <v>0</v>
      </c>
      <c r="H2804">
        <f t="shared" si="393"/>
        <v>0</v>
      </c>
      <c r="I2804">
        <f t="shared" si="394"/>
        <v>0</v>
      </c>
      <c r="J2804">
        <f t="shared" si="395"/>
        <v>0</v>
      </c>
    </row>
    <row r="2805" spans="1:10" x14ac:dyDescent="0.3">
      <c r="A2805" s="2">
        <v>525</v>
      </c>
      <c r="B2805">
        <f t="shared" si="388"/>
        <v>0</v>
      </c>
      <c r="C2805">
        <f t="shared" si="389"/>
        <v>0</v>
      </c>
      <c r="D2805">
        <f t="shared" si="387"/>
        <v>0</v>
      </c>
      <c r="E2805">
        <f t="shared" si="390"/>
        <v>0</v>
      </c>
      <c r="F2805">
        <f t="shared" si="391"/>
        <v>1</v>
      </c>
      <c r="G2805">
        <f t="shared" si="392"/>
        <v>0</v>
      </c>
      <c r="H2805">
        <f t="shared" si="393"/>
        <v>0</v>
      </c>
      <c r="I2805">
        <f t="shared" si="394"/>
        <v>0</v>
      </c>
      <c r="J2805">
        <f t="shared" si="395"/>
        <v>0</v>
      </c>
    </row>
    <row r="2806" spans="1:10" x14ac:dyDescent="0.3">
      <c r="A2806" s="2">
        <v>526</v>
      </c>
      <c r="B2806">
        <f t="shared" si="388"/>
        <v>0</v>
      </c>
      <c r="C2806">
        <f t="shared" si="389"/>
        <v>0</v>
      </c>
      <c r="D2806">
        <f t="shared" si="387"/>
        <v>0</v>
      </c>
      <c r="E2806">
        <f t="shared" si="390"/>
        <v>0</v>
      </c>
      <c r="F2806">
        <f t="shared" si="391"/>
        <v>1</v>
      </c>
      <c r="G2806">
        <f t="shared" si="392"/>
        <v>0</v>
      </c>
      <c r="H2806">
        <f t="shared" si="393"/>
        <v>0</v>
      </c>
      <c r="I2806">
        <f t="shared" si="394"/>
        <v>0</v>
      </c>
      <c r="J2806">
        <f t="shared" si="395"/>
        <v>0</v>
      </c>
    </row>
    <row r="2807" spans="1:10" x14ac:dyDescent="0.3">
      <c r="A2807" s="2">
        <v>527</v>
      </c>
      <c r="B2807">
        <f t="shared" si="388"/>
        <v>0</v>
      </c>
      <c r="C2807">
        <f t="shared" si="389"/>
        <v>0</v>
      </c>
      <c r="D2807">
        <f t="shared" si="387"/>
        <v>0</v>
      </c>
      <c r="E2807">
        <f t="shared" si="390"/>
        <v>0</v>
      </c>
      <c r="F2807">
        <f t="shared" si="391"/>
        <v>1</v>
      </c>
      <c r="G2807">
        <f t="shared" si="392"/>
        <v>0</v>
      </c>
      <c r="H2807">
        <f t="shared" si="393"/>
        <v>0</v>
      </c>
      <c r="I2807">
        <f t="shared" si="394"/>
        <v>0</v>
      </c>
      <c r="J2807">
        <f t="shared" si="395"/>
        <v>0</v>
      </c>
    </row>
    <row r="2808" spans="1:10" x14ac:dyDescent="0.3">
      <c r="A2808" s="2">
        <v>528</v>
      </c>
      <c r="B2808">
        <f t="shared" si="388"/>
        <v>0</v>
      </c>
      <c r="C2808">
        <f t="shared" si="389"/>
        <v>0</v>
      </c>
      <c r="D2808">
        <f t="shared" si="387"/>
        <v>0</v>
      </c>
      <c r="E2808">
        <f t="shared" si="390"/>
        <v>0</v>
      </c>
      <c r="F2808">
        <f t="shared" si="391"/>
        <v>1</v>
      </c>
      <c r="G2808">
        <f t="shared" si="392"/>
        <v>0</v>
      </c>
      <c r="H2808">
        <f t="shared" si="393"/>
        <v>0</v>
      </c>
      <c r="I2808">
        <f t="shared" si="394"/>
        <v>0</v>
      </c>
      <c r="J2808">
        <f t="shared" si="395"/>
        <v>0</v>
      </c>
    </row>
    <row r="2809" spans="1:10" x14ac:dyDescent="0.3">
      <c r="A2809" s="2">
        <v>528</v>
      </c>
      <c r="B2809">
        <f t="shared" si="388"/>
        <v>0</v>
      </c>
      <c r="C2809">
        <f t="shared" si="389"/>
        <v>0</v>
      </c>
      <c r="D2809">
        <f t="shared" si="387"/>
        <v>0</v>
      </c>
      <c r="E2809">
        <f t="shared" si="390"/>
        <v>0</v>
      </c>
      <c r="F2809">
        <f t="shared" si="391"/>
        <v>1</v>
      </c>
      <c r="G2809">
        <f t="shared" si="392"/>
        <v>0</v>
      </c>
      <c r="H2809">
        <f t="shared" si="393"/>
        <v>0</v>
      </c>
      <c r="I2809">
        <f t="shared" si="394"/>
        <v>0</v>
      </c>
      <c r="J2809">
        <f t="shared" si="395"/>
        <v>0</v>
      </c>
    </row>
    <row r="2810" spans="1:10" x14ac:dyDescent="0.3">
      <c r="A2810" s="2">
        <v>529</v>
      </c>
      <c r="B2810">
        <f t="shared" si="388"/>
        <v>0</v>
      </c>
      <c r="C2810">
        <f t="shared" si="389"/>
        <v>0</v>
      </c>
      <c r="D2810">
        <f t="shared" si="387"/>
        <v>0</v>
      </c>
      <c r="E2810">
        <f t="shared" si="390"/>
        <v>0</v>
      </c>
      <c r="F2810">
        <f t="shared" si="391"/>
        <v>1</v>
      </c>
      <c r="G2810">
        <f t="shared" si="392"/>
        <v>0</v>
      </c>
      <c r="H2810">
        <f t="shared" si="393"/>
        <v>0</v>
      </c>
      <c r="I2810">
        <f t="shared" si="394"/>
        <v>0</v>
      </c>
      <c r="J2810">
        <f t="shared" si="395"/>
        <v>0</v>
      </c>
    </row>
    <row r="2811" spans="1:10" x14ac:dyDescent="0.3">
      <c r="A2811" s="2">
        <v>530</v>
      </c>
      <c r="B2811">
        <f t="shared" si="388"/>
        <v>0</v>
      </c>
      <c r="C2811">
        <f t="shared" si="389"/>
        <v>0</v>
      </c>
      <c r="D2811">
        <f t="shared" si="387"/>
        <v>0</v>
      </c>
      <c r="E2811">
        <f t="shared" si="390"/>
        <v>0</v>
      </c>
      <c r="F2811">
        <f t="shared" si="391"/>
        <v>1</v>
      </c>
      <c r="G2811">
        <f t="shared" si="392"/>
        <v>0</v>
      </c>
      <c r="H2811">
        <f t="shared" si="393"/>
        <v>0</v>
      </c>
      <c r="I2811">
        <f t="shared" si="394"/>
        <v>0</v>
      </c>
      <c r="J2811">
        <f t="shared" si="395"/>
        <v>0</v>
      </c>
    </row>
    <row r="2812" spans="1:10" x14ac:dyDescent="0.3">
      <c r="A2812" s="2">
        <v>530</v>
      </c>
      <c r="B2812">
        <f t="shared" si="388"/>
        <v>0</v>
      </c>
      <c r="C2812">
        <f t="shared" si="389"/>
        <v>0</v>
      </c>
      <c r="D2812">
        <f t="shared" si="387"/>
        <v>0</v>
      </c>
      <c r="E2812">
        <f t="shared" si="390"/>
        <v>0</v>
      </c>
      <c r="F2812">
        <f t="shared" si="391"/>
        <v>1</v>
      </c>
      <c r="G2812">
        <f t="shared" si="392"/>
        <v>0</v>
      </c>
      <c r="H2812">
        <f t="shared" si="393"/>
        <v>0</v>
      </c>
      <c r="I2812">
        <f t="shared" si="394"/>
        <v>0</v>
      </c>
      <c r="J2812">
        <f t="shared" si="395"/>
        <v>0</v>
      </c>
    </row>
    <row r="2813" spans="1:10" x14ac:dyDescent="0.3">
      <c r="A2813" s="2">
        <v>530</v>
      </c>
      <c r="B2813">
        <f t="shared" si="388"/>
        <v>0</v>
      </c>
      <c r="C2813">
        <f t="shared" si="389"/>
        <v>0</v>
      </c>
      <c r="D2813">
        <f t="shared" si="387"/>
        <v>0</v>
      </c>
      <c r="E2813">
        <f t="shared" si="390"/>
        <v>0</v>
      </c>
      <c r="F2813">
        <f t="shared" si="391"/>
        <v>1</v>
      </c>
      <c r="G2813">
        <f t="shared" si="392"/>
        <v>0</v>
      </c>
      <c r="H2813">
        <f t="shared" si="393"/>
        <v>0</v>
      </c>
      <c r="I2813">
        <f t="shared" si="394"/>
        <v>0</v>
      </c>
      <c r="J2813">
        <f t="shared" si="395"/>
        <v>0</v>
      </c>
    </row>
    <row r="2814" spans="1:10" x14ac:dyDescent="0.3">
      <c r="A2814" s="2">
        <v>531</v>
      </c>
      <c r="B2814">
        <f t="shared" si="388"/>
        <v>0</v>
      </c>
      <c r="C2814">
        <f t="shared" si="389"/>
        <v>0</v>
      </c>
      <c r="D2814">
        <f t="shared" si="387"/>
        <v>0</v>
      </c>
      <c r="E2814">
        <f t="shared" si="390"/>
        <v>0</v>
      </c>
      <c r="F2814">
        <f t="shared" si="391"/>
        <v>1</v>
      </c>
      <c r="G2814">
        <f t="shared" si="392"/>
        <v>0</v>
      </c>
      <c r="H2814">
        <f t="shared" si="393"/>
        <v>0</v>
      </c>
      <c r="I2814">
        <f t="shared" si="394"/>
        <v>0</v>
      </c>
      <c r="J2814">
        <f t="shared" si="395"/>
        <v>0</v>
      </c>
    </row>
    <row r="2815" spans="1:10" x14ac:dyDescent="0.3">
      <c r="A2815" s="2">
        <v>532</v>
      </c>
      <c r="B2815">
        <f t="shared" si="388"/>
        <v>0</v>
      </c>
      <c r="C2815">
        <f t="shared" si="389"/>
        <v>0</v>
      </c>
      <c r="D2815">
        <f t="shared" si="387"/>
        <v>0</v>
      </c>
      <c r="E2815">
        <f t="shared" si="390"/>
        <v>0</v>
      </c>
      <c r="F2815">
        <f t="shared" si="391"/>
        <v>1</v>
      </c>
      <c r="G2815">
        <f t="shared" si="392"/>
        <v>0</v>
      </c>
      <c r="H2815">
        <f t="shared" si="393"/>
        <v>0</v>
      </c>
      <c r="I2815">
        <f t="shared" si="394"/>
        <v>0</v>
      </c>
      <c r="J2815">
        <f t="shared" si="395"/>
        <v>0</v>
      </c>
    </row>
    <row r="2816" spans="1:10" x14ac:dyDescent="0.3">
      <c r="A2816" s="2">
        <v>533</v>
      </c>
      <c r="B2816">
        <f t="shared" si="388"/>
        <v>0</v>
      </c>
      <c r="C2816">
        <f t="shared" si="389"/>
        <v>0</v>
      </c>
      <c r="D2816">
        <f t="shared" si="387"/>
        <v>0</v>
      </c>
      <c r="E2816">
        <f t="shared" si="390"/>
        <v>0</v>
      </c>
      <c r="F2816">
        <f t="shared" si="391"/>
        <v>1</v>
      </c>
      <c r="G2816">
        <f t="shared" si="392"/>
        <v>0</v>
      </c>
      <c r="H2816">
        <f t="shared" si="393"/>
        <v>0</v>
      </c>
      <c r="I2816">
        <f t="shared" si="394"/>
        <v>0</v>
      </c>
      <c r="J2816">
        <f t="shared" si="395"/>
        <v>0</v>
      </c>
    </row>
    <row r="2817" spans="1:10" x14ac:dyDescent="0.3">
      <c r="A2817" s="2">
        <v>533</v>
      </c>
      <c r="B2817">
        <f t="shared" si="388"/>
        <v>0</v>
      </c>
      <c r="C2817">
        <f t="shared" si="389"/>
        <v>0</v>
      </c>
      <c r="D2817">
        <f t="shared" ref="D2817:D2880" si="396" xml:space="preserve"> IF(AND(100&lt;A2817, A2817&lt;301), 1, 0)</f>
        <v>0</v>
      </c>
      <c r="E2817">
        <f t="shared" si="390"/>
        <v>0</v>
      </c>
      <c r="F2817">
        <f t="shared" si="391"/>
        <v>1</v>
      </c>
      <c r="G2817">
        <f t="shared" si="392"/>
        <v>0</v>
      </c>
      <c r="H2817">
        <f t="shared" si="393"/>
        <v>0</v>
      </c>
      <c r="I2817">
        <f t="shared" si="394"/>
        <v>0</v>
      </c>
      <c r="J2817">
        <f t="shared" si="395"/>
        <v>0</v>
      </c>
    </row>
    <row r="2818" spans="1:10" x14ac:dyDescent="0.3">
      <c r="A2818" s="2">
        <v>534</v>
      </c>
      <c r="B2818">
        <f t="shared" ref="B2818:B2881" si="397" xml:space="preserve"> IF(A2818&lt;51, 1, 0)</f>
        <v>0</v>
      </c>
      <c r="C2818">
        <f t="shared" ref="C2818:C2881" si="398" xml:space="preserve"> IF(AND(50&lt;A2818, A2818&lt;101), 1, 0)</f>
        <v>0</v>
      </c>
      <c r="D2818">
        <f t="shared" si="396"/>
        <v>0</v>
      </c>
      <c r="E2818">
        <f t="shared" ref="E2818:E2881" si="399" xml:space="preserve"> IF(AND(300&lt;A2818, A2818&lt;501), 1, 0)</f>
        <v>0</v>
      </c>
      <c r="F2818">
        <f t="shared" ref="F2818:F2881" si="400" xml:space="preserve"> IF(AND(500&lt;A2818, A2818&lt;701), 1, 0)</f>
        <v>1</v>
      </c>
      <c r="G2818">
        <f t="shared" ref="G2818:G2881" si="401" xml:space="preserve"> IF(AND(700&lt;A2818, A2818&lt;901), 1, 0)</f>
        <v>0</v>
      </c>
      <c r="H2818">
        <f t="shared" ref="H2818:H2881" si="402" xml:space="preserve"> IF(AND(900&lt;A2818, A2818&lt;1101), 1, 0)</f>
        <v>0</v>
      </c>
      <c r="I2818">
        <f t="shared" ref="I2818:I2881" si="403" xml:space="preserve"> IF(AND(1100&lt;A2818, A2818&lt;2000), 1, 0)</f>
        <v>0</v>
      </c>
      <c r="J2818">
        <f t="shared" ref="J2818:J2881" si="404" xml:space="preserve"> IF(AND(2000&lt;A2818, A2818&lt;4000), 1, 0)</f>
        <v>0</v>
      </c>
    </row>
    <row r="2819" spans="1:10" x14ac:dyDescent="0.3">
      <c r="A2819" s="2">
        <v>535</v>
      </c>
      <c r="B2819">
        <f t="shared" si="397"/>
        <v>0</v>
      </c>
      <c r="C2819">
        <f t="shared" si="398"/>
        <v>0</v>
      </c>
      <c r="D2819">
        <f t="shared" si="396"/>
        <v>0</v>
      </c>
      <c r="E2819">
        <f t="shared" si="399"/>
        <v>0</v>
      </c>
      <c r="F2819">
        <f t="shared" si="400"/>
        <v>1</v>
      </c>
      <c r="G2819">
        <f t="shared" si="401"/>
        <v>0</v>
      </c>
      <c r="H2819">
        <f t="shared" si="402"/>
        <v>0</v>
      </c>
      <c r="I2819">
        <f t="shared" si="403"/>
        <v>0</v>
      </c>
      <c r="J2819">
        <f t="shared" si="404"/>
        <v>0</v>
      </c>
    </row>
    <row r="2820" spans="1:10" x14ac:dyDescent="0.3">
      <c r="A2820" s="2">
        <v>537</v>
      </c>
      <c r="B2820">
        <f t="shared" si="397"/>
        <v>0</v>
      </c>
      <c r="C2820">
        <f t="shared" si="398"/>
        <v>0</v>
      </c>
      <c r="D2820">
        <f t="shared" si="396"/>
        <v>0</v>
      </c>
      <c r="E2820">
        <f t="shared" si="399"/>
        <v>0</v>
      </c>
      <c r="F2820">
        <f t="shared" si="400"/>
        <v>1</v>
      </c>
      <c r="G2820">
        <f t="shared" si="401"/>
        <v>0</v>
      </c>
      <c r="H2820">
        <f t="shared" si="402"/>
        <v>0</v>
      </c>
      <c r="I2820">
        <f t="shared" si="403"/>
        <v>0</v>
      </c>
      <c r="J2820">
        <f t="shared" si="404"/>
        <v>0</v>
      </c>
    </row>
    <row r="2821" spans="1:10" x14ac:dyDescent="0.3">
      <c r="A2821" s="2">
        <v>538</v>
      </c>
      <c r="B2821">
        <f t="shared" si="397"/>
        <v>0</v>
      </c>
      <c r="C2821">
        <f t="shared" si="398"/>
        <v>0</v>
      </c>
      <c r="D2821">
        <f t="shared" si="396"/>
        <v>0</v>
      </c>
      <c r="E2821">
        <f t="shared" si="399"/>
        <v>0</v>
      </c>
      <c r="F2821">
        <f t="shared" si="400"/>
        <v>1</v>
      </c>
      <c r="G2821">
        <f t="shared" si="401"/>
        <v>0</v>
      </c>
      <c r="H2821">
        <f t="shared" si="402"/>
        <v>0</v>
      </c>
      <c r="I2821">
        <f t="shared" si="403"/>
        <v>0</v>
      </c>
      <c r="J2821">
        <f t="shared" si="404"/>
        <v>0</v>
      </c>
    </row>
    <row r="2822" spans="1:10" x14ac:dyDescent="0.3">
      <c r="A2822" s="2">
        <v>539</v>
      </c>
      <c r="B2822">
        <f t="shared" si="397"/>
        <v>0</v>
      </c>
      <c r="C2822">
        <f t="shared" si="398"/>
        <v>0</v>
      </c>
      <c r="D2822">
        <f t="shared" si="396"/>
        <v>0</v>
      </c>
      <c r="E2822">
        <f t="shared" si="399"/>
        <v>0</v>
      </c>
      <c r="F2822">
        <f t="shared" si="400"/>
        <v>1</v>
      </c>
      <c r="G2822">
        <f t="shared" si="401"/>
        <v>0</v>
      </c>
      <c r="H2822">
        <f t="shared" si="402"/>
        <v>0</v>
      </c>
      <c r="I2822">
        <f t="shared" si="403"/>
        <v>0</v>
      </c>
      <c r="J2822">
        <f t="shared" si="404"/>
        <v>0</v>
      </c>
    </row>
    <row r="2823" spans="1:10" x14ac:dyDescent="0.3">
      <c r="A2823" s="2">
        <v>539</v>
      </c>
      <c r="B2823">
        <f t="shared" si="397"/>
        <v>0</v>
      </c>
      <c r="C2823">
        <f t="shared" si="398"/>
        <v>0</v>
      </c>
      <c r="D2823">
        <f t="shared" si="396"/>
        <v>0</v>
      </c>
      <c r="E2823">
        <f t="shared" si="399"/>
        <v>0</v>
      </c>
      <c r="F2823">
        <f t="shared" si="400"/>
        <v>1</v>
      </c>
      <c r="G2823">
        <f t="shared" si="401"/>
        <v>0</v>
      </c>
      <c r="H2823">
        <f t="shared" si="402"/>
        <v>0</v>
      </c>
      <c r="I2823">
        <f t="shared" si="403"/>
        <v>0</v>
      </c>
      <c r="J2823">
        <f t="shared" si="404"/>
        <v>0</v>
      </c>
    </row>
    <row r="2824" spans="1:10" x14ac:dyDescent="0.3">
      <c r="A2824" s="2">
        <v>539</v>
      </c>
      <c r="B2824">
        <f t="shared" si="397"/>
        <v>0</v>
      </c>
      <c r="C2824">
        <f t="shared" si="398"/>
        <v>0</v>
      </c>
      <c r="D2824">
        <f t="shared" si="396"/>
        <v>0</v>
      </c>
      <c r="E2824">
        <f t="shared" si="399"/>
        <v>0</v>
      </c>
      <c r="F2824">
        <f t="shared" si="400"/>
        <v>1</v>
      </c>
      <c r="G2824">
        <f t="shared" si="401"/>
        <v>0</v>
      </c>
      <c r="H2824">
        <f t="shared" si="402"/>
        <v>0</v>
      </c>
      <c r="I2824">
        <f t="shared" si="403"/>
        <v>0</v>
      </c>
      <c r="J2824">
        <f t="shared" si="404"/>
        <v>0</v>
      </c>
    </row>
    <row r="2825" spans="1:10" x14ac:dyDescent="0.3">
      <c r="A2825" s="2">
        <v>539</v>
      </c>
      <c r="B2825">
        <f t="shared" si="397"/>
        <v>0</v>
      </c>
      <c r="C2825">
        <f t="shared" si="398"/>
        <v>0</v>
      </c>
      <c r="D2825">
        <f t="shared" si="396"/>
        <v>0</v>
      </c>
      <c r="E2825">
        <f t="shared" si="399"/>
        <v>0</v>
      </c>
      <c r="F2825">
        <f t="shared" si="400"/>
        <v>1</v>
      </c>
      <c r="G2825">
        <f t="shared" si="401"/>
        <v>0</v>
      </c>
      <c r="H2825">
        <f t="shared" si="402"/>
        <v>0</v>
      </c>
      <c r="I2825">
        <f t="shared" si="403"/>
        <v>0</v>
      </c>
      <c r="J2825">
        <f t="shared" si="404"/>
        <v>0</v>
      </c>
    </row>
    <row r="2826" spans="1:10" x14ac:dyDescent="0.3">
      <c r="A2826" s="2">
        <v>539</v>
      </c>
      <c r="B2826">
        <f t="shared" si="397"/>
        <v>0</v>
      </c>
      <c r="C2826">
        <f t="shared" si="398"/>
        <v>0</v>
      </c>
      <c r="D2826">
        <f t="shared" si="396"/>
        <v>0</v>
      </c>
      <c r="E2826">
        <f t="shared" si="399"/>
        <v>0</v>
      </c>
      <c r="F2826">
        <f t="shared" si="400"/>
        <v>1</v>
      </c>
      <c r="G2826">
        <f t="shared" si="401"/>
        <v>0</v>
      </c>
      <c r="H2826">
        <f t="shared" si="402"/>
        <v>0</v>
      </c>
      <c r="I2826">
        <f t="shared" si="403"/>
        <v>0</v>
      </c>
      <c r="J2826">
        <f t="shared" si="404"/>
        <v>0</v>
      </c>
    </row>
    <row r="2827" spans="1:10" x14ac:dyDescent="0.3">
      <c r="A2827" s="2">
        <v>540</v>
      </c>
      <c r="B2827">
        <f t="shared" si="397"/>
        <v>0</v>
      </c>
      <c r="C2827">
        <f t="shared" si="398"/>
        <v>0</v>
      </c>
      <c r="D2827">
        <f t="shared" si="396"/>
        <v>0</v>
      </c>
      <c r="E2827">
        <f t="shared" si="399"/>
        <v>0</v>
      </c>
      <c r="F2827">
        <f t="shared" si="400"/>
        <v>1</v>
      </c>
      <c r="G2827">
        <f t="shared" si="401"/>
        <v>0</v>
      </c>
      <c r="H2827">
        <f t="shared" si="402"/>
        <v>0</v>
      </c>
      <c r="I2827">
        <f t="shared" si="403"/>
        <v>0</v>
      </c>
      <c r="J2827">
        <f t="shared" si="404"/>
        <v>0</v>
      </c>
    </row>
    <row r="2828" spans="1:10" x14ac:dyDescent="0.3">
      <c r="A2828" s="2">
        <v>542</v>
      </c>
      <c r="B2828">
        <f t="shared" si="397"/>
        <v>0</v>
      </c>
      <c r="C2828">
        <f t="shared" si="398"/>
        <v>0</v>
      </c>
      <c r="D2828">
        <f t="shared" si="396"/>
        <v>0</v>
      </c>
      <c r="E2828">
        <f t="shared" si="399"/>
        <v>0</v>
      </c>
      <c r="F2828">
        <f t="shared" si="400"/>
        <v>1</v>
      </c>
      <c r="G2828">
        <f t="shared" si="401"/>
        <v>0</v>
      </c>
      <c r="H2828">
        <f t="shared" si="402"/>
        <v>0</v>
      </c>
      <c r="I2828">
        <f t="shared" si="403"/>
        <v>0</v>
      </c>
      <c r="J2828">
        <f t="shared" si="404"/>
        <v>0</v>
      </c>
    </row>
    <row r="2829" spans="1:10" x14ac:dyDescent="0.3">
      <c r="A2829" s="2">
        <v>543</v>
      </c>
      <c r="B2829">
        <f t="shared" si="397"/>
        <v>0</v>
      </c>
      <c r="C2829">
        <f t="shared" si="398"/>
        <v>0</v>
      </c>
      <c r="D2829">
        <f t="shared" si="396"/>
        <v>0</v>
      </c>
      <c r="E2829">
        <f t="shared" si="399"/>
        <v>0</v>
      </c>
      <c r="F2829">
        <f t="shared" si="400"/>
        <v>1</v>
      </c>
      <c r="G2829">
        <f t="shared" si="401"/>
        <v>0</v>
      </c>
      <c r="H2829">
        <f t="shared" si="402"/>
        <v>0</v>
      </c>
      <c r="I2829">
        <f t="shared" si="403"/>
        <v>0</v>
      </c>
      <c r="J2829">
        <f t="shared" si="404"/>
        <v>0</v>
      </c>
    </row>
    <row r="2830" spans="1:10" x14ac:dyDescent="0.3">
      <c r="A2830" s="2">
        <v>543</v>
      </c>
      <c r="B2830">
        <f t="shared" si="397"/>
        <v>0</v>
      </c>
      <c r="C2830">
        <f t="shared" si="398"/>
        <v>0</v>
      </c>
      <c r="D2830">
        <f t="shared" si="396"/>
        <v>0</v>
      </c>
      <c r="E2830">
        <f t="shared" si="399"/>
        <v>0</v>
      </c>
      <c r="F2830">
        <f t="shared" si="400"/>
        <v>1</v>
      </c>
      <c r="G2830">
        <f t="shared" si="401"/>
        <v>0</v>
      </c>
      <c r="H2830">
        <f t="shared" si="402"/>
        <v>0</v>
      </c>
      <c r="I2830">
        <f t="shared" si="403"/>
        <v>0</v>
      </c>
      <c r="J2830">
        <f t="shared" si="404"/>
        <v>0</v>
      </c>
    </row>
    <row r="2831" spans="1:10" x14ac:dyDescent="0.3">
      <c r="A2831" s="2">
        <v>543</v>
      </c>
      <c r="B2831">
        <f t="shared" si="397"/>
        <v>0</v>
      </c>
      <c r="C2831">
        <f t="shared" si="398"/>
        <v>0</v>
      </c>
      <c r="D2831">
        <f t="shared" si="396"/>
        <v>0</v>
      </c>
      <c r="E2831">
        <f t="shared" si="399"/>
        <v>0</v>
      </c>
      <c r="F2831">
        <f t="shared" si="400"/>
        <v>1</v>
      </c>
      <c r="G2831">
        <f t="shared" si="401"/>
        <v>0</v>
      </c>
      <c r="H2831">
        <f t="shared" si="402"/>
        <v>0</v>
      </c>
      <c r="I2831">
        <f t="shared" si="403"/>
        <v>0</v>
      </c>
      <c r="J2831">
        <f t="shared" si="404"/>
        <v>0</v>
      </c>
    </row>
    <row r="2832" spans="1:10" x14ac:dyDescent="0.3">
      <c r="A2832" s="2">
        <v>543</v>
      </c>
      <c r="B2832">
        <f t="shared" si="397"/>
        <v>0</v>
      </c>
      <c r="C2832">
        <f t="shared" si="398"/>
        <v>0</v>
      </c>
      <c r="D2832">
        <f t="shared" si="396"/>
        <v>0</v>
      </c>
      <c r="E2832">
        <f t="shared" si="399"/>
        <v>0</v>
      </c>
      <c r="F2832">
        <f t="shared" si="400"/>
        <v>1</v>
      </c>
      <c r="G2832">
        <f t="shared" si="401"/>
        <v>0</v>
      </c>
      <c r="H2832">
        <f t="shared" si="402"/>
        <v>0</v>
      </c>
      <c r="I2832">
        <f t="shared" si="403"/>
        <v>0</v>
      </c>
      <c r="J2832">
        <f t="shared" si="404"/>
        <v>0</v>
      </c>
    </row>
    <row r="2833" spans="1:10" x14ac:dyDescent="0.3">
      <c r="A2833" s="2">
        <v>545</v>
      </c>
      <c r="B2833">
        <f t="shared" si="397"/>
        <v>0</v>
      </c>
      <c r="C2833">
        <f t="shared" si="398"/>
        <v>0</v>
      </c>
      <c r="D2833">
        <f t="shared" si="396"/>
        <v>0</v>
      </c>
      <c r="E2833">
        <f t="shared" si="399"/>
        <v>0</v>
      </c>
      <c r="F2833">
        <f t="shared" si="400"/>
        <v>1</v>
      </c>
      <c r="G2833">
        <f t="shared" si="401"/>
        <v>0</v>
      </c>
      <c r="H2833">
        <f t="shared" si="402"/>
        <v>0</v>
      </c>
      <c r="I2833">
        <f t="shared" si="403"/>
        <v>0</v>
      </c>
      <c r="J2833">
        <f t="shared" si="404"/>
        <v>0</v>
      </c>
    </row>
    <row r="2834" spans="1:10" x14ac:dyDescent="0.3">
      <c r="A2834" s="2">
        <v>545</v>
      </c>
      <c r="B2834">
        <f t="shared" si="397"/>
        <v>0</v>
      </c>
      <c r="C2834">
        <f t="shared" si="398"/>
        <v>0</v>
      </c>
      <c r="D2834">
        <f t="shared" si="396"/>
        <v>0</v>
      </c>
      <c r="E2834">
        <f t="shared" si="399"/>
        <v>0</v>
      </c>
      <c r="F2834">
        <f t="shared" si="400"/>
        <v>1</v>
      </c>
      <c r="G2834">
        <f t="shared" si="401"/>
        <v>0</v>
      </c>
      <c r="H2834">
        <f t="shared" si="402"/>
        <v>0</v>
      </c>
      <c r="I2834">
        <f t="shared" si="403"/>
        <v>0</v>
      </c>
      <c r="J2834">
        <f t="shared" si="404"/>
        <v>0</v>
      </c>
    </row>
    <row r="2835" spans="1:10" x14ac:dyDescent="0.3">
      <c r="A2835" s="2">
        <v>545</v>
      </c>
      <c r="B2835">
        <f t="shared" si="397"/>
        <v>0</v>
      </c>
      <c r="C2835">
        <f t="shared" si="398"/>
        <v>0</v>
      </c>
      <c r="D2835">
        <f t="shared" si="396"/>
        <v>0</v>
      </c>
      <c r="E2835">
        <f t="shared" si="399"/>
        <v>0</v>
      </c>
      <c r="F2835">
        <f t="shared" si="400"/>
        <v>1</v>
      </c>
      <c r="G2835">
        <f t="shared" si="401"/>
        <v>0</v>
      </c>
      <c r="H2835">
        <f t="shared" si="402"/>
        <v>0</v>
      </c>
      <c r="I2835">
        <f t="shared" si="403"/>
        <v>0</v>
      </c>
      <c r="J2835">
        <f t="shared" si="404"/>
        <v>0</v>
      </c>
    </row>
    <row r="2836" spans="1:10" x14ac:dyDescent="0.3">
      <c r="A2836" s="2">
        <v>545</v>
      </c>
      <c r="B2836">
        <f t="shared" si="397"/>
        <v>0</v>
      </c>
      <c r="C2836">
        <f t="shared" si="398"/>
        <v>0</v>
      </c>
      <c r="D2836">
        <f t="shared" si="396"/>
        <v>0</v>
      </c>
      <c r="E2836">
        <f t="shared" si="399"/>
        <v>0</v>
      </c>
      <c r="F2836">
        <f t="shared" si="400"/>
        <v>1</v>
      </c>
      <c r="G2836">
        <f t="shared" si="401"/>
        <v>0</v>
      </c>
      <c r="H2836">
        <f t="shared" si="402"/>
        <v>0</v>
      </c>
      <c r="I2836">
        <f t="shared" si="403"/>
        <v>0</v>
      </c>
      <c r="J2836">
        <f t="shared" si="404"/>
        <v>0</v>
      </c>
    </row>
    <row r="2837" spans="1:10" x14ac:dyDescent="0.3">
      <c r="A2837" s="2">
        <v>546</v>
      </c>
      <c r="B2837">
        <f t="shared" si="397"/>
        <v>0</v>
      </c>
      <c r="C2837">
        <f t="shared" si="398"/>
        <v>0</v>
      </c>
      <c r="D2837">
        <f t="shared" si="396"/>
        <v>0</v>
      </c>
      <c r="E2837">
        <f t="shared" si="399"/>
        <v>0</v>
      </c>
      <c r="F2837">
        <f t="shared" si="400"/>
        <v>1</v>
      </c>
      <c r="G2837">
        <f t="shared" si="401"/>
        <v>0</v>
      </c>
      <c r="H2837">
        <f t="shared" si="402"/>
        <v>0</v>
      </c>
      <c r="I2837">
        <f t="shared" si="403"/>
        <v>0</v>
      </c>
      <c r="J2837">
        <f t="shared" si="404"/>
        <v>0</v>
      </c>
    </row>
    <row r="2838" spans="1:10" x14ac:dyDescent="0.3">
      <c r="A2838" s="2">
        <v>547</v>
      </c>
      <c r="B2838">
        <f t="shared" si="397"/>
        <v>0</v>
      </c>
      <c r="C2838">
        <f t="shared" si="398"/>
        <v>0</v>
      </c>
      <c r="D2838">
        <f t="shared" si="396"/>
        <v>0</v>
      </c>
      <c r="E2838">
        <f t="shared" si="399"/>
        <v>0</v>
      </c>
      <c r="F2838">
        <f t="shared" si="400"/>
        <v>1</v>
      </c>
      <c r="G2838">
        <f t="shared" si="401"/>
        <v>0</v>
      </c>
      <c r="H2838">
        <f t="shared" si="402"/>
        <v>0</v>
      </c>
      <c r="I2838">
        <f t="shared" si="403"/>
        <v>0</v>
      </c>
      <c r="J2838">
        <f t="shared" si="404"/>
        <v>0</v>
      </c>
    </row>
    <row r="2839" spans="1:10" x14ac:dyDescent="0.3">
      <c r="A2839" s="2">
        <v>549</v>
      </c>
      <c r="B2839">
        <f t="shared" si="397"/>
        <v>0</v>
      </c>
      <c r="C2839">
        <f t="shared" si="398"/>
        <v>0</v>
      </c>
      <c r="D2839">
        <f t="shared" si="396"/>
        <v>0</v>
      </c>
      <c r="E2839">
        <f t="shared" si="399"/>
        <v>0</v>
      </c>
      <c r="F2839">
        <f t="shared" si="400"/>
        <v>1</v>
      </c>
      <c r="G2839">
        <f t="shared" si="401"/>
        <v>0</v>
      </c>
      <c r="H2839">
        <f t="shared" si="402"/>
        <v>0</v>
      </c>
      <c r="I2839">
        <f t="shared" si="403"/>
        <v>0</v>
      </c>
      <c r="J2839">
        <f t="shared" si="404"/>
        <v>0</v>
      </c>
    </row>
    <row r="2840" spans="1:10" x14ac:dyDescent="0.3">
      <c r="A2840" s="2">
        <v>549</v>
      </c>
      <c r="B2840">
        <f t="shared" si="397"/>
        <v>0</v>
      </c>
      <c r="C2840">
        <f t="shared" si="398"/>
        <v>0</v>
      </c>
      <c r="D2840">
        <f t="shared" si="396"/>
        <v>0</v>
      </c>
      <c r="E2840">
        <f t="shared" si="399"/>
        <v>0</v>
      </c>
      <c r="F2840">
        <f t="shared" si="400"/>
        <v>1</v>
      </c>
      <c r="G2840">
        <f t="shared" si="401"/>
        <v>0</v>
      </c>
      <c r="H2840">
        <f t="shared" si="402"/>
        <v>0</v>
      </c>
      <c r="I2840">
        <f t="shared" si="403"/>
        <v>0</v>
      </c>
      <c r="J2840">
        <f t="shared" si="404"/>
        <v>0</v>
      </c>
    </row>
    <row r="2841" spans="1:10" x14ac:dyDescent="0.3">
      <c r="A2841" s="2">
        <v>549</v>
      </c>
      <c r="B2841">
        <f t="shared" si="397"/>
        <v>0</v>
      </c>
      <c r="C2841">
        <f t="shared" si="398"/>
        <v>0</v>
      </c>
      <c r="D2841">
        <f t="shared" si="396"/>
        <v>0</v>
      </c>
      <c r="E2841">
        <f t="shared" si="399"/>
        <v>0</v>
      </c>
      <c r="F2841">
        <f t="shared" si="400"/>
        <v>1</v>
      </c>
      <c r="G2841">
        <f t="shared" si="401"/>
        <v>0</v>
      </c>
      <c r="H2841">
        <f t="shared" si="402"/>
        <v>0</v>
      </c>
      <c r="I2841">
        <f t="shared" si="403"/>
        <v>0</v>
      </c>
      <c r="J2841">
        <f t="shared" si="404"/>
        <v>0</v>
      </c>
    </row>
    <row r="2842" spans="1:10" x14ac:dyDescent="0.3">
      <c r="A2842" s="2">
        <v>550</v>
      </c>
      <c r="B2842">
        <f t="shared" si="397"/>
        <v>0</v>
      </c>
      <c r="C2842">
        <f t="shared" si="398"/>
        <v>0</v>
      </c>
      <c r="D2842">
        <f t="shared" si="396"/>
        <v>0</v>
      </c>
      <c r="E2842">
        <f t="shared" si="399"/>
        <v>0</v>
      </c>
      <c r="F2842">
        <f t="shared" si="400"/>
        <v>1</v>
      </c>
      <c r="G2842">
        <f t="shared" si="401"/>
        <v>0</v>
      </c>
      <c r="H2842">
        <f t="shared" si="402"/>
        <v>0</v>
      </c>
      <c r="I2842">
        <f t="shared" si="403"/>
        <v>0</v>
      </c>
      <c r="J2842">
        <f t="shared" si="404"/>
        <v>0</v>
      </c>
    </row>
    <row r="2843" spans="1:10" x14ac:dyDescent="0.3">
      <c r="A2843" s="2">
        <v>551</v>
      </c>
      <c r="B2843">
        <f t="shared" si="397"/>
        <v>0</v>
      </c>
      <c r="C2843">
        <f t="shared" si="398"/>
        <v>0</v>
      </c>
      <c r="D2843">
        <f t="shared" si="396"/>
        <v>0</v>
      </c>
      <c r="E2843">
        <f t="shared" si="399"/>
        <v>0</v>
      </c>
      <c r="F2843">
        <f t="shared" si="400"/>
        <v>1</v>
      </c>
      <c r="G2843">
        <f t="shared" si="401"/>
        <v>0</v>
      </c>
      <c r="H2843">
        <f t="shared" si="402"/>
        <v>0</v>
      </c>
      <c r="I2843">
        <f t="shared" si="403"/>
        <v>0</v>
      </c>
      <c r="J2843">
        <f t="shared" si="404"/>
        <v>0</v>
      </c>
    </row>
    <row r="2844" spans="1:10" x14ac:dyDescent="0.3">
      <c r="A2844" s="2">
        <v>551</v>
      </c>
      <c r="B2844">
        <f t="shared" si="397"/>
        <v>0</v>
      </c>
      <c r="C2844">
        <f t="shared" si="398"/>
        <v>0</v>
      </c>
      <c r="D2844">
        <f t="shared" si="396"/>
        <v>0</v>
      </c>
      <c r="E2844">
        <f t="shared" si="399"/>
        <v>0</v>
      </c>
      <c r="F2844">
        <f t="shared" si="400"/>
        <v>1</v>
      </c>
      <c r="G2844">
        <f t="shared" si="401"/>
        <v>0</v>
      </c>
      <c r="H2844">
        <f t="shared" si="402"/>
        <v>0</v>
      </c>
      <c r="I2844">
        <f t="shared" si="403"/>
        <v>0</v>
      </c>
      <c r="J2844">
        <f t="shared" si="404"/>
        <v>0</v>
      </c>
    </row>
    <row r="2845" spans="1:10" x14ac:dyDescent="0.3">
      <c r="A2845" s="2">
        <v>552</v>
      </c>
      <c r="B2845">
        <f t="shared" si="397"/>
        <v>0</v>
      </c>
      <c r="C2845">
        <f t="shared" si="398"/>
        <v>0</v>
      </c>
      <c r="D2845">
        <f t="shared" si="396"/>
        <v>0</v>
      </c>
      <c r="E2845">
        <f t="shared" si="399"/>
        <v>0</v>
      </c>
      <c r="F2845">
        <f t="shared" si="400"/>
        <v>1</v>
      </c>
      <c r="G2845">
        <f t="shared" si="401"/>
        <v>0</v>
      </c>
      <c r="H2845">
        <f t="shared" si="402"/>
        <v>0</v>
      </c>
      <c r="I2845">
        <f t="shared" si="403"/>
        <v>0</v>
      </c>
      <c r="J2845">
        <f t="shared" si="404"/>
        <v>0</v>
      </c>
    </row>
    <row r="2846" spans="1:10" x14ac:dyDescent="0.3">
      <c r="A2846" s="2">
        <v>553</v>
      </c>
      <c r="B2846">
        <f t="shared" si="397"/>
        <v>0</v>
      </c>
      <c r="C2846">
        <f t="shared" si="398"/>
        <v>0</v>
      </c>
      <c r="D2846">
        <f t="shared" si="396"/>
        <v>0</v>
      </c>
      <c r="E2846">
        <f t="shared" si="399"/>
        <v>0</v>
      </c>
      <c r="F2846">
        <f t="shared" si="400"/>
        <v>1</v>
      </c>
      <c r="G2846">
        <f t="shared" si="401"/>
        <v>0</v>
      </c>
      <c r="H2846">
        <f t="shared" si="402"/>
        <v>0</v>
      </c>
      <c r="I2846">
        <f t="shared" si="403"/>
        <v>0</v>
      </c>
      <c r="J2846">
        <f t="shared" si="404"/>
        <v>0</v>
      </c>
    </row>
    <row r="2847" spans="1:10" x14ac:dyDescent="0.3">
      <c r="A2847" s="2">
        <v>555</v>
      </c>
      <c r="B2847">
        <f t="shared" si="397"/>
        <v>0</v>
      </c>
      <c r="C2847">
        <f t="shared" si="398"/>
        <v>0</v>
      </c>
      <c r="D2847">
        <f t="shared" si="396"/>
        <v>0</v>
      </c>
      <c r="E2847">
        <f t="shared" si="399"/>
        <v>0</v>
      </c>
      <c r="F2847">
        <f t="shared" si="400"/>
        <v>1</v>
      </c>
      <c r="G2847">
        <f t="shared" si="401"/>
        <v>0</v>
      </c>
      <c r="H2847">
        <f t="shared" si="402"/>
        <v>0</v>
      </c>
      <c r="I2847">
        <f t="shared" si="403"/>
        <v>0</v>
      </c>
      <c r="J2847">
        <f t="shared" si="404"/>
        <v>0</v>
      </c>
    </row>
    <row r="2848" spans="1:10" x14ac:dyDescent="0.3">
      <c r="A2848" s="2">
        <v>555</v>
      </c>
      <c r="B2848">
        <f t="shared" si="397"/>
        <v>0</v>
      </c>
      <c r="C2848">
        <f t="shared" si="398"/>
        <v>0</v>
      </c>
      <c r="D2848">
        <f t="shared" si="396"/>
        <v>0</v>
      </c>
      <c r="E2848">
        <f t="shared" si="399"/>
        <v>0</v>
      </c>
      <c r="F2848">
        <f t="shared" si="400"/>
        <v>1</v>
      </c>
      <c r="G2848">
        <f t="shared" si="401"/>
        <v>0</v>
      </c>
      <c r="H2848">
        <f t="shared" si="402"/>
        <v>0</v>
      </c>
      <c r="I2848">
        <f t="shared" si="403"/>
        <v>0</v>
      </c>
      <c r="J2848">
        <f t="shared" si="404"/>
        <v>0</v>
      </c>
    </row>
    <row r="2849" spans="1:10" x14ac:dyDescent="0.3">
      <c r="A2849" s="2">
        <v>556</v>
      </c>
      <c r="B2849">
        <f t="shared" si="397"/>
        <v>0</v>
      </c>
      <c r="C2849">
        <f t="shared" si="398"/>
        <v>0</v>
      </c>
      <c r="D2849">
        <f t="shared" si="396"/>
        <v>0</v>
      </c>
      <c r="E2849">
        <f t="shared" si="399"/>
        <v>0</v>
      </c>
      <c r="F2849">
        <f t="shared" si="400"/>
        <v>1</v>
      </c>
      <c r="G2849">
        <f t="shared" si="401"/>
        <v>0</v>
      </c>
      <c r="H2849">
        <f t="shared" si="402"/>
        <v>0</v>
      </c>
      <c r="I2849">
        <f t="shared" si="403"/>
        <v>0</v>
      </c>
      <c r="J2849">
        <f t="shared" si="404"/>
        <v>0</v>
      </c>
    </row>
    <row r="2850" spans="1:10" x14ac:dyDescent="0.3">
      <c r="A2850" s="2">
        <v>556</v>
      </c>
      <c r="B2850">
        <f t="shared" si="397"/>
        <v>0</v>
      </c>
      <c r="C2850">
        <f t="shared" si="398"/>
        <v>0</v>
      </c>
      <c r="D2850">
        <f t="shared" si="396"/>
        <v>0</v>
      </c>
      <c r="E2850">
        <f t="shared" si="399"/>
        <v>0</v>
      </c>
      <c r="F2850">
        <f t="shared" si="400"/>
        <v>1</v>
      </c>
      <c r="G2850">
        <f t="shared" si="401"/>
        <v>0</v>
      </c>
      <c r="H2850">
        <f t="shared" si="402"/>
        <v>0</v>
      </c>
      <c r="I2850">
        <f t="shared" si="403"/>
        <v>0</v>
      </c>
      <c r="J2850">
        <f t="shared" si="404"/>
        <v>0</v>
      </c>
    </row>
    <row r="2851" spans="1:10" x14ac:dyDescent="0.3">
      <c r="A2851" s="2">
        <v>557</v>
      </c>
      <c r="B2851">
        <f t="shared" si="397"/>
        <v>0</v>
      </c>
      <c r="C2851">
        <f t="shared" si="398"/>
        <v>0</v>
      </c>
      <c r="D2851">
        <f t="shared" si="396"/>
        <v>0</v>
      </c>
      <c r="E2851">
        <f t="shared" si="399"/>
        <v>0</v>
      </c>
      <c r="F2851">
        <f t="shared" si="400"/>
        <v>1</v>
      </c>
      <c r="G2851">
        <f t="shared" si="401"/>
        <v>0</v>
      </c>
      <c r="H2851">
        <f t="shared" si="402"/>
        <v>0</v>
      </c>
      <c r="I2851">
        <f t="shared" si="403"/>
        <v>0</v>
      </c>
      <c r="J2851">
        <f t="shared" si="404"/>
        <v>0</v>
      </c>
    </row>
    <row r="2852" spans="1:10" x14ac:dyDescent="0.3">
      <c r="A2852" s="2">
        <v>557</v>
      </c>
      <c r="B2852">
        <f t="shared" si="397"/>
        <v>0</v>
      </c>
      <c r="C2852">
        <f t="shared" si="398"/>
        <v>0</v>
      </c>
      <c r="D2852">
        <f t="shared" si="396"/>
        <v>0</v>
      </c>
      <c r="E2852">
        <f t="shared" si="399"/>
        <v>0</v>
      </c>
      <c r="F2852">
        <f t="shared" si="400"/>
        <v>1</v>
      </c>
      <c r="G2852">
        <f t="shared" si="401"/>
        <v>0</v>
      </c>
      <c r="H2852">
        <f t="shared" si="402"/>
        <v>0</v>
      </c>
      <c r="I2852">
        <f t="shared" si="403"/>
        <v>0</v>
      </c>
      <c r="J2852">
        <f t="shared" si="404"/>
        <v>0</v>
      </c>
    </row>
    <row r="2853" spans="1:10" x14ac:dyDescent="0.3">
      <c r="A2853" s="2">
        <v>558</v>
      </c>
      <c r="B2853">
        <f t="shared" si="397"/>
        <v>0</v>
      </c>
      <c r="C2853">
        <f t="shared" si="398"/>
        <v>0</v>
      </c>
      <c r="D2853">
        <f t="shared" si="396"/>
        <v>0</v>
      </c>
      <c r="E2853">
        <f t="shared" si="399"/>
        <v>0</v>
      </c>
      <c r="F2853">
        <f t="shared" si="400"/>
        <v>1</v>
      </c>
      <c r="G2853">
        <f t="shared" si="401"/>
        <v>0</v>
      </c>
      <c r="H2853">
        <f t="shared" si="402"/>
        <v>0</v>
      </c>
      <c r="I2853">
        <f t="shared" si="403"/>
        <v>0</v>
      </c>
      <c r="J2853">
        <f t="shared" si="404"/>
        <v>0</v>
      </c>
    </row>
    <row r="2854" spans="1:10" x14ac:dyDescent="0.3">
      <c r="A2854" s="2">
        <v>559</v>
      </c>
      <c r="B2854">
        <f t="shared" si="397"/>
        <v>0</v>
      </c>
      <c r="C2854">
        <f t="shared" si="398"/>
        <v>0</v>
      </c>
      <c r="D2854">
        <f t="shared" si="396"/>
        <v>0</v>
      </c>
      <c r="E2854">
        <f t="shared" si="399"/>
        <v>0</v>
      </c>
      <c r="F2854">
        <f t="shared" si="400"/>
        <v>1</v>
      </c>
      <c r="G2854">
        <f t="shared" si="401"/>
        <v>0</v>
      </c>
      <c r="H2854">
        <f t="shared" si="402"/>
        <v>0</v>
      </c>
      <c r="I2854">
        <f t="shared" si="403"/>
        <v>0</v>
      </c>
      <c r="J2854">
        <f t="shared" si="404"/>
        <v>0</v>
      </c>
    </row>
    <row r="2855" spans="1:10" x14ac:dyDescent="0.3">
      <c r="A2855" s="2">
        <v>560</v>
      </c>
      <c r="B2855">
        <f t="shared" si="397"/>
        <v>0</v>
      </c>
      <c r="C2855">
        <f t="shared" si="398"/>
        <v>0</v>
      </c>
      <c r="D2855">
        <f t="shared" si="396"/>
        <v>0</v>
      </c>
      <c r="E2855">
        <f t="shared" si="399"/>
        <v>0</v>
      </c>
      <c r="F2855">
        <f t="shared" si="400"/>
        <v>1</v>
      </c>
      <c r="G2855">
        <f t="shared" si="401"/>
        <v>0</v>
      </c>
      <c r="H2855">
        <f t="shared" si="402"/>
        <v>0</v>
      </c>
      <c r="I2855">
        <f t="shared" si="403"/>
        <v>0</v>
      </c>
      <c r="J2855">
        <f t="shared" si="404"/>
        <v>0</v>
      </c>
    </row>
    <row r="2856" spans="1:10" x14ac:dyDescent="0.3">
      <c r="A2856" s="2">
        <v>560</v>
      </c>
      <c r="B2856">
        <f t="shared" si="397"/>
        <v>0</v>
      </c>
      <c r="C2856">
        <f t="shared" si="398"/>
        <v>0</v>
      </c>
      <c r="D2856">
        <f t="shared" si="396"/>
        <v>0</v>
      </c>
      <c r="E2856">
        <f t="shared" si="399"/>
        <v>0</v>
      </c>
      <c r="F2856">
        <f t="shared" si="400"/>
        <v>1</v>
      </c>
      <c r="G2856">
        <f t="shared" si="401"/>
        <v>0</v>
      </c>
      <c r="H2856">
        <f t="shared" si="402"/>
        <v>0</v>
      </c>
      <c r="I2856">
        <f t="shared" si="403"/>
        <v>0</v>
      </c>
      <c r="J2856">
        <f t="shared" si="404"/>
        <v>0</v>
      </c>
    </row>
    <row r="2857" spans="1:10" x14ac:dyDescent="0.3">
      <c r="A2857" s="2">
        <v>561</v>
      </c>
      <c r="B2857">
        <f t="shared" si="397"/>
        <v>0</v>
      </c>
      <c r="C2857">
        <f t="shared" si="398"/>
        <v>0</v>
      </c>
      <c r="D2857">
        <f t="shared" si="396"/>
        <v>0</v>
      </c>
      <c r="E2857">
        <f t="shared" si="399"/>
        <v>0</v>
      </c>
      <c r="F2857">
        <f t="shared" si="400"/>
        <v>1</v>
      </c>
      <c r="G2857">
        <f t="shared" si="401"/>
        <v>0</v>
      </c>
      <c r="H2857">
        <f t="shared" si="402"/>
        <v>0</v>
      </c>
      <c r="I2857">
        <f t="shared" si="403"/>
        <v>0</v>
      </c>
      <c r="J2857">
        <f t="shared" si="404"/>
        <v>0</v>
      </c>
    </row>
    <row r="2858" spans="1:10" x14ac:dyDescent="0.3">
      <c r="A2858" s="2">
        <v>561</v>
      </c>
      <c r="B2858">
        <f t="shared" si="397"/>
        <v>0</v>
      </c>
      <c r="C2858">
        <f t="shared" si="398"/>
        <v>0</v>
      </c>
      <c r="D2858">
        <f t="shared" si="396"/>
        <v>0</v>
      </c>
      <c r="E2858">
        <f t="shared" si="399"/>
        <v>0</v>
      </c>
      <c r="F2858">
        <f t="shared" si="400"/>
        <v>1</v>
      </c>
      <c r="G2858">
        <f t="shared" si="401"/>
        <v>0</v>
      </c>
      <c r="H2858">
        <f t="shared" si="402"/>
        <v>0</v>
      </c>
      <c r="I2858">
        <f t="shared" si="403"/>
        <v>0</v>
      </c>
      <c r="J2858">
        <f t="shared" si="404"/>
        <v>0</v>
      </c>
    </row>
    <row r="2859" spans="1:10" x14ac:dyDescent="0.3">
      <c r="A2859" s="2">
        <v>562</v>
      </c>
      <c r="B2859">
        <f t="shared" si="397"/>
        <v>0</v>
      </c>
      <c r="C2859">
        <f t="shared" si="398"/>
        <v>0</v>
      </c>
      <c r="D2859">
        <f t="shared" si="396"/>
        <v>0</v>
      </c>
      <c r="E2859">
        <f t="shared" si="399"/>
        <v>0</v>
      </c>
      <c r="F2859">
        <f t="shared" si="400"/>
        <v>1</v>
      </c>
      <c r="G2859">
        <f t="shared" si="401"/>
        <v>0</v>
      </c>
      <c r="H2859">
        <f t="shared" si="402"/>
        <v>0</v>
      </c>
      <c r="I2859">
        <f t="shared" si="403"/>
        <v>0</v>
      </c>
      <c r="J2859">
        <f t="shared" si="404"/>
        <v>0</v>
      </c>
    </row>
    <row r="2860" spans="1:10" x14ac:dyDescent="0.3">
      <c r="A2860" s="2">
        <v>563</v>
      </c>
      <c r="B2860">
        <f t="shared" si="397"/>
        <v>0</v>
      </c>
      <c r="C2860">
        <f t="shared" si="398"/>
        <v>0</v>
      </c>
      <c r="D2860">
        <f t="shared" si="396"/>
        <v>0</v>
      </c>
      <c r="E2860">
        <f t="shared" si="399"/>
        <v>0</v>
      </c>
      <c r="F2860">
        <f t="shared" si="400"/>
        <v>1</v>
      </c>
      <c r="G2860">
        <f t="shared" si="401"/>
        <v>0</v>
      </c>
      <c r="H2860">
        <f t="shared" si="402"/>
        <v>0</v>
      </c>
      <c r="I2860">
        <f t="shared" si="403"/>
        <v>0</v>
      </c>
      <c r="J2860">
        <f t="shared" si="404"/>
        <v>0</v>
      </c>
    </row>
    <row r="2861" spans="1:10" x14ac:dyDescent="0.3">
      <c r="A2861" s="2">
        <v>563</v>
      </c>
      <c r="B2861">
        <f t="shared" si="397"/>
        <v>0</v>
      </c>
      <c r="C2861">
        <f t="shared" si="398"/>
        <v>0</v>
      </c>
      <c r="D2861">
        <f t="shared" si="396"/>
        <v>0</v>
      </c>
      <c r="E2861">
        <f t="shared" si="399"/>
        <v>0</v>
      </c>
      <c r="F2861">
        <f t="shared" si="400"/>
        <v>1</v>
      </c>
      <c r="G2861">
        <f t="shared" si="401"/>
        <v>0</v>
      </c>
      <c r="H2861">
        <f t="shared" si="402"/>
        <v>0</v>
      </c>
      <c r="I2861">
        <f t="shared" si="403"/>
        <v>0</v>
      </c>
      <c r="J2861">
        <f t="shared" si="404"/>
        <v>0</v>
      </c>
    </row>
    <row r="2862" spans="1:10" x14ac:dyDescent="0.3">
      <c r="A2862" s="2">
        <v>567</v>
      </c>
      <c r="B2862">
        <f t="shared" si="397"/>
        <v>0</v>
      </c>
      <c r="C2862">
        <f t="shared" si="398"/>
        <v>0</v>
      </c>
      <c r="D2862">
        <f t="shared" si="396"/>
        <v>0</v>
      </c>
      <c r="E2862">
        <f t="shared" si="399"/>
        <v>0</v>
      </c>
      <c r="F2862">
        <f t="shared" si="400"/>
        <v>1</v>
      </c>
      <c r="G2862">
        <f t="shared" si="401"/>
        <v>0</v>
      </c>
      <c r="H2862">
        <f t="shared" si="402"/>
        <v>0</v>
      </c>
      <c r="I2862">
        <f t="shared" si="403"/>
        <v>0</v>
      </c>
      <c r="J2862">
        <f t="shared" si="404"/>
        <v>0</v>
      </c>
    </row>
    <row r="2863" spans="1:10" x14ac:dyDescent="0.3">
      <c r="A2863" s="2">
        <v>567</v>
      </c>
      <c r="B2863">
        <f t="shared" si="397"/>
        <v>0</v>
      </c>
      <c r="C2863">
        <f t="shared" si="398"/>
        <v>0</v>
      </c>
      <c r="D2863">
        <f t="shared" si="396"/>
        <v>0</v>
      </c>
      <c r="E2863">
        <f t="shared" si="399"/>
        <v>0</v>
      </c>
      <c r="F2863">
        <f t="shared" si="400"/>
        <v>1</v>
      </c>
      <c r="G2863">
        <f t="shared" si="401"/>
        <v>0</v>
      </c>
      <c r="H2863">
        <f t="shared" si="402"/>
        <v>0</v>
      </c>
      <c r="I2863">
        <f t="shared" si="403"/>
        <v>0</v>
      </c>
      <c r="J2863">
        <f t="shared" si="404"/>
        <v>0</v>
      </c>
    </row>
    <row r="2864" spans="1:10" x14ac:dyDescent="0.3">
      <c r="A2864" s="2">
        <v>568</v>
      </c>
      <c r="B2864">
        <f t="shared" si="397"/>
        <v>0</v>
      </c>
      <c r="C2864">
        <f t="shared" si="398"/>
        <v>0</v>
      </c>
      <c r="D2864">
        <f t="shared" si="396"/>
        <v>0</v>
      </c>
      <c r="E2864">
        <f t="shared" si="399"/>
        <v>0</v>
      </c>
      <c r="F2864">
        <f t="shared" si="400"/>
        <v>1</v>
      </c>
      <c r="G2864">
        <f t="shared" si="401"/>
        <v>0</v>
      </c>
      <c r="H2864">
        <f t="shared" si="402"/>
        <v>0</v>
      </c>
      <c r="I2864">
        <f t="shared" si="403"/>
        <v>0</v>
      </c>
      <c r="J2864">
        <f t="shared" si="404"/>
        <v>0</v>
      </c>
    </row>
    <row r="2865" spans="1:10" x14ac:dyDescent="0.3">
      <c r="A2865" s="2">
        <v>568</v>
      </c>
      <c r="B2865">
        <f t="shared" si="397"/>
        <v>0</v>
      </c>
      <c r="C2865">
        <f t="shared" si="398"/>
        <v>0</v>
      </c>
      <c r="D2865">
        <f t="shared" si="396"/>
        <v>0</v>
      </c>
      <c r="E2865">
        <f t="shared" si="399"/>
        <v>0</v>
      </c>
      <c r="F2865">
        <f t="shared" si="400"/>
        <v>1</v>
      </c>
      <c r="G2865">
        <f t="shared" si="401"/>
        <v>0</v>
      </c>
      <c r="H2865">
        <f t="shared" si="402"/>
        <v>0</v>
      </c>
      <c r="I2865">
        <f t="shared" si="403"/>
        <v>0</v>
      </c>
      <c r="J2865">
        <f t="shared" si="404"/>
        <v>0</v>
      </c>
    </row>
    <row r="2866" spans="1:10" x14ac:dyDescent="0.3">
      <c r="A2866" s="2">
        <v>569</v>
      </c>
      <c r="B2866">
        <f t="shared" si="397"/>
        <v>0</v>
      </c>
      <c r="C2866">
        <f t="shared" si="398"/>
        <v>0</v>
      </c>
      <c r="D2866">
        <f t="shared" si="396"/>
        <v>0</v>
      </c>
      <c r="E2866">
        <f t="shared" si="399"/>
        <v>0</v>
      </c>
      <c r="F2866">
        <f t="shared" si="400"/>
        <v>1</v>
      </c>
      <c r="G2866">
        <f t="shared" si="401"/>
        <v>0</v>
      </c>
      <c r="H2866">
        <f t="shared" si="402"/>
        <v>0</v>
      </c>
      <c r="I2866">
        <f t="shared" si="403"/>
        <v>0</v>
      </c>
      <c r="J2866">
        <f t="shared" si="404"/>
        <v>0</v>
      </c>
    </row>
    <row r="2867" spans="1:10" x14ac:dyDescent="0.3">
      <c r="A2867" s="2">
        <v>570</v>
      </c>
      <c r="B2867">
        <f t="shared" si="397"/>
        <v>0</v>
      </c>
      <c r="C2867">
        <f t="shared" si="398"/>
        <v>0</v>
      </c>
      <c r="D2867">
        <f t="shared" si="396"/>
        <v>0</v>
      </c>
      <c r="E2867">
        <f t="shared" si="399"/>
        <v>0</v>
      </c>
      <c r="F2867">
        <f t="shared" si="400"/>
        <v>1</v>
      </c>
      <c r="G2867">
        <f t="shared" si="401"/>
        <v>0</v>
      </c>
      <c r="H2867">
        <f t="shared" si="402"/>
        <v>0</v>
      </c>
      <c r="I2867">
        <f t="shared" si="403"/>
        <v>0</v>
      </c>
      <c r="J2867">
        <f t="shared" si="404"/>
        <v>0</v>
      </c>
    </row>
    <row r="2868" spans="1:10" x14ac:dyDescent="0.3">
      <c r="A2868" s="2">
        <v>570</v>
      </c>
      <c r="B2868">
        <f t="shared" si="397"/>
        <v>0</v>
      </c>
      <c r="C2868">
        <f t="shared" si="398"/>
        <v>0</v>
      </c>
      <c r="D2868">
        <f t="shared" si="396"/>
        <v>0</v>
      </c>
      <c r="E2868">
        <f t="shared" si="399"/>
        <v>0</v>
      </c>
      <c r="F2868">
        <f t="shared" si="400"/>
        <v>1</v>
      </c>
      <c r="G2868">
        <f t="shared" si="401"/>
        <v>0</v>
      </c>
      <c r="H2868">
        <f t="shared" si="402"/>
        <v>0</v>
      </c>
      <c r="I2868">
        <f t="shared" si="403"/>
        <v>0</v>
      </c>
      <c r="J2868">
        <f t="shared" si="404"/>
        <v>0</v>
      </c>
    </row>
    <row r="2869" spans="1:10" x14ac:dyDescent="0.3">
      <c r="A2869" s="2">
        <v>572</v>
      </c>
      <c r="B2869">
        <f t="shared" si="397"/>
        <v>0</v>
      </c>
      <c r="C2869">
        <f t="shared" si="398"/>
        <v>0</v>
      </c>
      <c r="D2869">
        <f t="shared" si="396"/>
        <v>0</v>
      </c>
      <c r="E2869">
        <f t="shared" si="399"/>
        <v>0</v>
      </c>
      <c r="F2869">
        <f t="shared" si="400"/>
        <v>1</v>
      </c>
      <c r="G2869">
        <f t="shared" si="401"/>
        <v>0</v>
      </c>
      <c r="H2869">
        <f t="shared" si="402"/>
        <v>0</v>
      </c>
      <c r="I2869">
        <f t="shared" si="403"/>
        <v>0</v>
      </c>
      <c r="J2869">
        <f t="shared" si="404"/>
        <v>0</v>
      </c>
    </row>
    <row r="2870" spans="1:10" x14ac:dyDescent="0.3">
      <c r="A2870" s="2">
        <v>574</v>
      </c>
      <c r="B2870">
        <f t="shared" si="397"/>
        <v>0</v>
      </c>
      <c r="C2870">
        <f t="shared" si="398"/>
        <v>0</v>
      </c>
      <c r="D2870">
        <f t="shared" si="396"/>
        <v>0</v>
      </c>
      <c r="E2870">
        <f t="shared" si="399"/>
        <v>0</v>
      </c>
      <c r="F2870">
        <f t="shared" si="400"/>
        <v>1</v>
      </c>
      <c r="G2870">
        <f t="shared" si="401"/>
        <v>0</v>
      </c>
      <c r="H2870">
        <f t="shared" si="402"/>
        <v>0</v>
      </c>
      <c r="I2870">
        <f t="shared" si="403"/>
        <v>0</v>
      </c>
      <c r="J2870">
        <f t="shared" si="404"/>
        <v>0</v>
      </c>
    </row>
    <row r="2871" spans="1:10" x14ac:dyDescent="0.3">
      <c r="A2871" s="2">
        <v>576</v>
      </c>
      <c r="B2871">
        <f t="shared" si="397"/>
        <v>0</v>
      </c>
      <c r="C2871">
        <f t="shared" si="398"/>
        <v>0</v>
      </c>
      <c r="D2871">
        <f t="shared" si="396"/>
        <v>0</v>
      </c>
      <c r="E2871">
        <f t="shared" si="399"/>
        <v>0</v>
      </c>
      <c r="F2871">
        <f t="shared" si="400"/>
        <v>1</v>
      </c>
      <c r="G2871">
        <f t="shared" si="401"/>
        <v>0</v>
      </c>
      <c r="H2871">
        <f t="shared" si="402"/>
        <v>0</v>
      </c>
      <c r="I2871">
        <f t="shared" si="403"/>
        <v>0</v>
      </c>
      <c r="J2871">
        <f t="shared" si="404"/>
        <v>0</v>
      </c>
    </row>
    <row r="2872" spans="1:10" x14ac:dyDescent="0.3">
      <c r="A2872" s="2">
        <v>576</v>
      </c>
      <c r="B2872">
        <f t="shared" si="397"/>
        <v>0</v>
      </c>
      <c r="C2872">
        <f t="shared" si="398"/>
        <v>0</v>
      </c>
      <c r="D2872">
        <f t="shared" si="396"/>
        <v>0</v>
      </c>
      <c r="E2872">
        <f t="shared" si="399"/>
        <v>0</v>
      </c>
      <c r="F2872">
        <f t="shared" si="400"/>
        <v>1</v>
      </c>
      <c r="G2872">
        <f t="shared" si="401"/>
        <v>0</v>
      </c>
      <c r="H2872">
        <f t="shared" si="402"/>
        <v>0</v>
      </c>
      <c r="I2872">
        <f t="shared" si="403"/>
        <v>0</v>
      </c>
      <c r="J2872">
        <f t="shared" si="404"/>
        <v>0</v>
      </c>
    </row>
    <row r="2873" spans="1:10" x14ac:dyDescent="0.3">
      <c r="A2873" s="2">
        <v>577</v>
      </c>
      <c r="B2873">
        <f t="shared" si="397"/>
        <v>0</v>
      </c>
      <c r="C2873">
        <f t="shared" si="398"/>
        <v>0</v>
      </c>
      <c r="D2873">
        <f t="shared" si="396"/>
        <v>0</v>
      </c>
      <c r="E2873">
        <f t="shared" si="399"/>
        <v>0</v>
      </c>
      <c r="F2873">
        <f t="shared" si="400"/>
        <v>1</v>
      </c>
      <c r="G2873">
        <f t="shared" si="401"/>
        <v>0</v>
      </c>
      <c r="H2873">
        <f t="shared" si="402"/>
        <v>0</v>
      </c>
      <c r="I2873">
        <f t="shared" si="403"/>
        <v>0</v>
      </c>
      <c r="J2873">
        <f t="shared" si="404"/>
        <v>0</v>
      </c>
    </row>
    <row r="2874" spans="1:10" x14ac:dyDescent="0.3">
      <c r="A2874" s="2">
        <v>579</v>
      </c>
      <c r="B2874">
        <f t="shared" si="397"/>
        <v>0</v>
      </c>
      <c r="C2874">
        <f t="shared" si="398"/>
        <v>0</v>
      </c>
      <c r="D2874">
        <f t="shared" si="396"/>
        <v>0</v>
      </c>
      <c r="E2874">
        <f t="shared" si="399"/>
        <v>0</v>
      </c>
      <c r="F2874">
        <f t="shared" si="400"/>
        <v>1</v>
      </c>
      <c r="G2874">
        <f t="shared" si="401"/>
        <v>0</v>
      </c>
      <c r="H2874">
        <f t="shared" si="402"/>
        <v>0</v>
      </c>
      <c r="I2874">
        <f t="shared" si="403"/>
        <v>0</v>
      </c>
      <c r="J2874">
        <f t="shared" si="404"/>
        <v>0</v>
      </c>
    </row>
    <row r="2875" spans="1:10" x14ac:dyDescent="0.3">
      <c r="A2875" s="2">
        <v>580</v>
      </c>
      <c r="B2875">
        <f t="shared" si="397"/>
        <v>0</v>
      </c>
      <c r="C2875">
        <f t="shared" si="398"/>
        <v>0</v>
      </c>
      <c r="D2875">
        <f t="shared" si="396"/>
        <v>0</v>
      </c>
      <c r="E2875">
        <f t="shared" si="399"/>
        <v>0</v>
      </c>
      <c r="F2875">
        <f t="shared" si="400"/>
        <v>1</v>
      </c>
      <c r="G2875">
        <f t="shared" si="401"/>
        <v>0</v>
      </c>
      <c r="H2875">
        <f t="shared" si="402"/>
        <v>0</v>
      </c>
      <c r="I2875">
        <f t="shared" si="403"/>
        <v>0</v>
      </c>
      <c r="J2875">
        <f t="shared" si="404"/>
        <v>0</v>
      </c>
    </row>
    <row r="2876" spans="1:10" x14ac:dyDescent="0.3">
      <c r="A2876" s="2">
        <v>581</v>
      </c>
      <c r="B2876">
        <f t="shared" si="397"/>
        <v>0</v>
      </c>
      <c r="C2876">
        <f t="shared" si="398"/>
        <v>0</v>
      </c>
      <c r="D2876">
        <f t="shared" si="396"/>
        <v>0</v>
      </c>
      <c r="E2876">
        <f t="shared" si="399"/>
        <v>0</v>
      </c>
      <c r="F2876">
        <f t="shared" si="400"/>
        <v>1</v>
      </c>
      <c r="G2876">
        <f t="shared" si="401"/>
        <v>0</v>
      </c>
      <c r="H2876">
        <f t="shared" si="402"/>
        <v>0</v>
      </c>
      <c r="I2876">
        <f t="shared" si="403"/>
        <v>0</v>
      </c>
      <c r="J2876">
        <f t="shared" si="404"/>
        <v>0</v>
      </c>
    </row>
    <row r="2877" spans="1:10" x14ac:dyDescent="0.3">
      <c r="A2877" s="2">
        <v>583</v>
      </c>
      <c r="B2877">
        <f t="shared" si="397"/>
        <v>0</v>
      </c>
      <c r="C2877">
        <f t="shared" si="398"/>
        <v>0</v>
      </c>
      <c r="D2877">
        <f t="shared" si="396"/>
        <v>0</v>
      </c>
      <c r="E2877">
        <f t="shared" si="399"/>
        <v>0</v>
      </c>
      <c r="F2877">
        <f t="shared" si="400"/>
        <v>1</v>
      </c>
      <c r="G2877">
        <f t="shared" si="401"/>
        <v>0</v>
      </c>
      <c r="H2877">
        <f t="shared" si="402"/>
        <v>0</v>
      </c>
      <c r="I2877">
        <f t="shared" si="403"/>
        <v>0</v>
      </c>
      <c r="J2877">
        <f t="shared" si="404"/>
        <v>0</v>
      </c>
    </row>
    <row r="2878" spans="1:10" x14ac:dyDescent="0.3">
      <c r="A2878" s="2">
        <v>583</v>
      </c>
      <c r="B2878">
        <f t="shared" si="397"/>
        <v>0</v>
      </c>
      <c r="C2878">
        <f t="shared" si="398"/>
        <v>0</v>
      </c>
      <c r="D2878">
        <f t="shared" si="396"/>
        <v>0</v>
      </c>
      <c r="E2878">
        <f t="shared" si="399"/>
        <v>0</v>
      </c>
      <c r="F2878">
        <f t="shared" si="400"/>
        <v>1</v>
      </c>
      <c r="G2878">
        <f t="shared" si="401"/>
        <v>0</v>
      </c>
      <c r="H2878">
        <f t="shared" si="402"/>
        <v>0</v>
      </c>
      <c r="I2878">
        <f t="shared" si="403"/>
        <v>0</v>
      </c>
      <c r="J2878">
        <f t="shared" si="404"/>
        <v>0</v>
      </c>
    </row>
    <row r="2879" spans="1:10" x14ac:dyDescent="0.3">
      <c r="A2879" s="2">
        <v>583</v>
      </c>
      <c r="B2879">
        <f t="shared" si="397"/>
        <v>0</v>
      </c>
      <c r="C2879">
        <f t="shared" si="398"/>
        <v>0</v>
      </c>
      <c r="D2879">
        <f t="shared" si="396"/>
        <v>0</v>
      </c>
      <c r="E2879">
        <f t="shared" si="399"/>
        <v>0</v>
      </c>
      <c r="F2879">
        <f t="shared" si="400"/>
        <v>1</v>
      </c>
      <c r="G2879">
        <f t="shared" si="401"/>
        <v>0</v>
      </c>
      <c r="H2879">
        <f t="shared" si="402"/>
        <v>0</v>
      </c>
      <c r="I2879">
        <f t="shared" si="403"/>
        <v>0</v>
      </c>
      <c r="J2879">
        <f t="shared" si="404"/>
        <v>0</v>
      </c>
    </row>
    <row r="2880" spans="1:10" x14ac:dyDescent="0.3">
      <c r="A2880" s="2">
        <v>583</v>
      </c>
      <c r="B2880">
        <f t="shared" si="397"/>
        <v>0</v>
      </c>
      <c r="C2880">
        <f t="shared" si="398"/>
        <v>0</v>
      </c>
      <c r="D2880">
        <f t="shared" si="396"/>
        <v>0</v>
      </c>
      <c r="E2880">
        <f t="shared" si="399"/>
        <v>0</v>
      </c>
      <c r="F2880">
        <f t="shared" si="400"/>
        <v>1</v>
      </c>
      <c r="G2880">
        <f t="shared" si="401"/>
        <v>0</v>
      </c>
      <c r="H2880">
        <f t="shared" si="402"/>
        <v>0</v>
      </c>
      <c r="I2880">
        <f t="shared" si="403"/>
        <v>0</v>
      </c>
      <c r="J2880">
        <f t="shared" si="404"/>
        <v>0</v>
      </c>
    </row>
    <row r="2881" spans="1:10" x14ac:dyDescent="0.3">
      <c r="A2881" s="2">
        <v>584</v>
      </c>
      <c r="B2881">
        <f t="shared" si="397"/>
        <v>0</v>
      </c>
      <c r="C2881">
        <f t="shared" si="398"/>
        <v>0</v>
      </c>
      <c r="D2881">
        <f t="shared" ref="D2881:D2944" si="405" xml:space="preserve"> IF(AND(100&lt;A2881, A2881&lt;301), 1, 0)</f>
        <v>0</v>
      </c>
      <c r="E2881">
        <f t="shared" si="399"/>
        <v>0</v>
      </c>
      <c r="F2881">
        <f t="shared" si="400"/>
        <v>1</v>
      </c>
      <c r="G2881">
        <f t="shared" si="401"/>
        <v>0</v>
      </c>
      <c r="H2881">
        <f t="shared" si="402"/>
        <v>0</v>
      </c>
      <c r="I2881">
        <f t="shared" si="403"/>
        <v>0</v>
      </c>
      <c r="J2881">
        <f t="shared" si="404"/>
        <v>0</v>
      </c>
    </row>
    <row r="2882" spans="1:10" x14ac:dyDescent="0.3">
      <c r="A2882" s="2">
        <v>585</v>
      </c>
      <c r="B2882">
        <f t="shared" ref="B2882:B2945" si="406" xml:space="preserve"> IF(A2882&lt;51, 1, 0)</f>
        <v>0</v>
      </c>
      <c r="C2882">
        <f t="shared" ref="C2882:C2945" si="407" xml:space="preserve"> IF(AND(50&lt;A2882, A2882&lt;101), 1, 0)</f>
        <v>0</v>
      </c>
      <c r="D2882">
        <f t="shared" si="405"/>
        <v>0</v>
      </c>
      <c r="E2882">
        <f t="shared" ref="E2882:E2945" si="408" xml:space="preserve"> IF(AND(300&lt;A2882, A2882&lt;501), 1, 0)</f>
        <v>0</v>
      </c>
      <c r="F2882">
        <f t="shared" ref="F2882:F2945" si="409" xml:space="preserve"> IF(AND(500&lt;A2882, A2882&lt;701), 1, 0)</f>
        <v>1</v>
      </c>
      <c r="G2882">
        <f t="shared" ref="G2882:G2945" si="410" xml:space="preserve"> IF(AND(700&lt;A2882, A2882&lt;901), 1, 0)</f>
        <v>0</v>
      </c>
      <c r="H2882">
        <f t="shared" ref="H2882:H2945" si="411" xml:space="preserve"> IF(AND(900&lt;A2882, A2882&lt;1101), 1, 0)</f>
        <v>0</v>
      </c>
      <c r="I2882">
        <f t="shared" ref="I2882:I2945" si="412" xml:space="preserve"> IF(AND(1100&lt;A2882, A2882&lt;2000), 1, 0)</f>
        <v>0</v>
      </c>
      <c r="J2882">
        <f t="shared" ref="J2882:J2945" si="413" xml:space="preserve"> IF(AND(2000&lt;A2882, A2882&lt;4000), 1, 0)</f>
        <v>0</v>
      </c>
    </row>
    <row r="2883" spans="1:10" x14ac:dyDescent="0.3">
      <c r="A2883" s="2">
        <v>585</v>
      </c>
      <c r="B2883">
        <f t="shared" si="406"/>
        <v>0</v>
      </c>
      <c r="C2883">
        <f t="shared" si="407"/>
        <v>0</v>
      </c>
      <c r="D2883">
        <f t="shared" si="405"/>
        <v>0</v>
      </c>
      <c r="E2883">
        <f t="shared" si="408"/>
        <v>0</v>
      </c>
      <c r="F2883">
        <f t="shared" si="409"/>
        <v>1</v>
      </c>
      <c r="G2883">
        <f t="shared" si="410"/>
        <v>0</v>
      </c>
      <c r="H2883">
        <f t="shared" si="411"/>
        <v>0</v>
      </c>
      <c r="I2883">
        <f t="shared" si="412"/>
        <v>0</v>
      </c>
      <c r="J2883">
        <f t="shared" si="413"/>
        <v>0</v>
      </c>
    </row>
    <row r="2884" spans="1:10" x14ac:dyDescent="0.3">
      <c r="A2884" s="2">
        <v>585</v>
      </c>
      <c r="B2884">
        <f t="shared" si="406"/>
        <v>0</v>
      </c>
      <c r="C2884">
        <f t="shared" si="407"/>
        <v>0</v>
      </c>
      <c r="D2884">
        <f t="shared" si="405"/>
        <v>0</v>
      </c>
      <c r="E2884">
        <f t="shared" si="408"/>
        <v>0</v>
      </c>
      <c r="F2884">
        <f t="shared" si="409"/>
        <v>1</v>
      </c>
      <c r="G2884">
        <f t="shared" si="410"/>
        <v>0</v>
      </c>
      <c r="H2884">
        <f t="shared" si="411"/>
        <v>0</v>
      </c>
      <c r="I2884">
        <f t="shared" si="412"/>
        <v>0</v>
      </c>
      <c r="J2884">
        <f t="shared" si="413"/>
        <v>0</v>
      </c>
    </row>
    <row r="2885" spans="1:10" x14ac:dyDescent="0.3">
      <c r="A2885" s="2">
        <v>587</v>
      </c>
      <c r="B2885">
        <f t="shared" si="406"/>
        <v>0</v>
      </c>
      <c r="C2885">
        <f t="shared" si="407"/>
        <v>0</v>
      </c>
      <c r="D2885">
        <f t="shared" si="405"/>
        <v>0</v>
      </c>
      <c r="E2885">
        <f t="shared" si="408"/>
        <v>0</v>
      </c>
      <c r="F2885">
        <f t="shared" si="409"/>
        <v>1</v>
      </c>
      <c r="G2885">
        <f t="shared" si="410"/>
        <v>0</v>
      </c>
      <c r="H2885">
        <f t="shared" si="411"/>
        <v>0</v>
      </c>
      <c r="I2885">
        <f t="shared" si="412"/>
        <v>0</v>
      </c>
      <c r="J2885">
        <f t="shared" si="413"/>
        <v>0</v>
      </c>
    </row>
    <row r="2886" spans="1:10" x14ac:dyDescent="0.3">
      <c r="A2886" s="2">
        <v>588</v>
      </c>
      <c r="B2886">
        <f t="shared" si="406"/>
        <v>0</v>
      </c>
      <c r="C2886">
        <f t="shared" si="407"/>
        <v>0</v>
      </c>
      <c r="D2886">
        <f t="shared" si="405"/>
        <v>0</v>
      </c>
      <c r="E2886">
        <f t="shared" si="408"/>
        <v>0</v>
      </c>
      <c r="F2886">
        <f t="shared" si="409"/>
        <v>1</v>
      </c>
      <c r="G2886">
        <f t="shared" si="410"/>
        <v>0</v>
      </c>
      <c r="H2886">
        <f t="shared" si="411"/>
        <v>0</v>
      </c>
      <c r="I2886">
        <f t="shared" si="412"/>
        <v>0</v>
      </c>
      <c r="J2886">
        <f t="shared" si="413"/>
        <v>0</v>
      </c>
    </row>
    <row r="2887" spans="1:10" x14ac:dyDescent="0.3">
      <c r="A2887" s="2">
        <v>589</v>
      </c>
      <c r="B2887">
        <f t="shared" si="406"/>
        <v>0</v>
      </c>
      <c r="C2887">
        <f t="shared" si="407"/>
        <v>0</v>
      </c>
      <c r="D2887">
        <f t="shared" si="405"/>
        <v>0</v>
      </c>
      <c r="E2887">
        <f t="shared" si="408"/>
        <v>0</v>
      </c>
      <c r="F2887">
        <f t="shared" si="409"/>
        <v>1</v>
      </c>
      <c r="G2887">
        <f t="shared" si="410"/>
        <v>0</v>
      </c>
      <c r="H2887">
        <f t="shared" si="411"/>
        <v>0</v>
      </c>
      <c r="I2887">
        <f t="shared" si="412"/>
        <v>0</v>
      </c>
      <c r="J2887">
        <f t="shared" si="413"/>
        <v>0</v>
      </c>
    </row>
    <row r="2888" spans="1:10" x14ac:dyDescent="0.3">
      <c r="A2888" s="2">
        <v>590</v>
      </c>
      <c r="B2888">
        <f t="shared" si="406"/>
        <v>0</v>
      </c>
      <c r="C2888">
        <f t="shared" si="407"/>
        <v>0</v>
      </c>
      <c r="D2888">
        <f t="shared" si="405"/>
        <v>0</v>
      </c>
      <c r="E2888">
        <f t="shared" si="408"/>
        <v>0</v>
      </c>
      <c r="F2888">
        <f t="shared" si="409"/>
        <v>1</v>
      </c>
      <c r="G2888">
        <f t="shared" si="410"/>
        <v>0</v>
      </c>
      <c r="H2888">
        <f t="shared" si="411"/>
        <v>0</v>
      </c>
      <c r="I2888">
        <f t="shared" si="412"/>
        <v>0</v>
      </c>
      <c r="J2888">
        <f t="shared" si="413"/>
        <v>0</v>
      </c>
    </row>
    <row r="2889" spans="1:10" x14ac:dyDescent="0.3">
      <c r="A2889" s="2">
        <v>590</v>
      </c>
      <c r="B2889">
        <f t="shared" si="406"/>
        <v>0</v>
      </c>
      <c r="C2889">
        <f t="shared" si="407"/>
        <v>0</v>
      </c>
      <c r="D2889">
        <f t="shared" si="405"/>
        <v>0</v>
      </c>
      <c r="E2889">
        <f t="shared" si="408"/>
        <v>0</v>
      </c>
      <c r="F2889">
        <f t="shared" si="409"/>
        <v>1</v>
      </c>
      <c r="G2889">
        <f t="shared" si="410"/>
        <v>0</v>
      </c>
      <c r="H2889">
        <f t="shared" si="411"/>
        <v>0</v>
      </c>
      <c r="I2889">
        <f t="shared" si="412"/>
        <v>0</v>
      </c>
      <c r="J2889">
        <f t="shared" si="413"/>
        <v>0</v>
      </c>
    </row>
    <row r="2890" spans="1:10" x14ac:dyDescent="0.3">
      <c r="A2890" s="2">
        <v>591</v>
      </c>
      <c r="B2890">
        <f t="shared" si="406"/>
        <v>0</v>
      </c>
      <c r="C2890">
        <f t="shared" si="407"/>
        <v>0</v>
      </c>
      <c r="D2890">
        <f t="shared" si="405"/>
        <v>0</v>
      </c>
      <c r="E2890">
        <f t="shared" si="408"/>
        <v>0</v>
      </c>
      <c r="F2890">
        <f t="shared" si="409"/>
        <v>1</v>
      </c>
      <c r="G2890">
        <f t="shared" si="410"/>
        <v>0</v>
      </c>
      <c r="H2890">
        <f t="shared" si="411"/>
        <v>0</v>
      </c>
      <c r="I2890">
        <f t="shared" si="412"/>
        <v>0</v>
      </c>
      <c r="J2890">
        <f t="shared" si="413"/>
        <v>0</v>
      </c>
    </row>
    <row r="2891" spans="1:10" x14ac:dyDescent="0.3">
      <c r="A2891" s="2">
        <v>592</v>
      </c>
      <c r="B2891">
        <f t="shared" si="406"/>
        <v>0</v>
      </c>
      <c r="C2891">
        <f t="shared" si="407"/>
        <v>0</v>
      </c>
      <c r="D2891">
        <f t="shared" si="405"/>
        <v>0</v>
      </c>
      <c r="E2891">
        <f t="shared" si="408"/>
        <v>0</v>
      </c>
      <c r="F2891">
        <f t="shared" si="409"/>
        <v>1</v>
      </c>
      <c r="G2891">
        <f t="shared" si="410"/>
        <v>0</v>
      </c>
      <c r="H2891">
        <f t="shared" si="411"/>
        <v>0</v>
      </c>
      <c r="I2891">
        <f t="shared" si="412"/>
        <v>0</v>
      </c>
      <c r="J2891">
        <f t="shared" si="413"/>
        <v>0</v>
      </c>
    </row>
    <row r="2892" spans="1:10" x14ac:dyDescent="0.3">
      <c r="A2892" s="2">
        <v>594</v>
      </c>
      <c r="B2892">
        <f t="shared" si="406"/>
        <v>0</v>
      </c>
      <c r="C2892">
        <f t="shared" si="407"/>
        <v>0</v>
      </c>
      <c r="D2892">
        <f t="shared" si="405"/>
        <v>0</v>
      </c>
      <c r="E2892">
        <f t="shared" si="408"/>
        <v>0</v>
      </c>
      <c r="F2892">
        <f t="shared" si="409"/>
        <v>1</v>
      </c>
      <c r="G2892">
        <f t="shared" si="410"/>
        <v>0</v>
      </c>
      <c r="H2892">
        <f t="shared" si="411"/>
        <v>0</v>
      </c>
      <c r="I2892">
        <f t="shared" si="412"/>
        <v>0</v>
      </c>
      <c r="J2892">
        <f t="shared" si="413"/>
        <v>0</v>
      </c>
    </row>
    <row r="2893" spans="1:10" x14ac:dyDescent="0.3">
      <c r="A2893" s="2">
        <v>594</v>
      </c>
      <c r="B2893">
        <f t="shared" si="406"/>
        <v>0</v>
      </c>
      <c r="C2893">
        <f t="shared" si="407"/>
        <v>0</v>
      </c>
      <c r="D2893">
        <f t="shared" si="405"/>
        <v>0</v>
      </c>
      <c r="E2893">
        <f t="shared" si="408"/>
        <v>0</v>
      </c>
      <c r="F2893">
        <f t="shared" si="409"/>
        <v>1</v>
      </c>
      <c r="G2893">
        <f t="shared" si="410"/>
        <v>0</v>
      </c>
      <c r="H2893">
        <f t="shared" si="411"/>
        <v>0</v>
      </c>
      <c r="I2893">
        <f t="shared" si="412"/>
        <v>0</v>
      </c>
      <c r="J2893">
        <f t="shared" si="413"/>
        <v>0</v>
      </c>
    </row>
    <row r="2894" spans="1:10" x14ac:dyDescent="0.3">
      <c r="A2894" s="2">
        <v>595</v>
      </c>
      <c r="B2894">
        <f t="shared" si="406"/>
        <v>0</v>
      </c>
      <c r="C2894">
        <f t="shared" si="407"/>
        <v>0</v>
      </c>
      <c r="D2894">
        <f t="shared" si="405"/>
        <v>0</v>
      </c>
      <c r="E2894">
        <f t="shared" si="408"/>
        <v>0</v>
      </c>
      <c r="F2894">
        <f t="shared" si="409"/>
        <v>1</v>
      </c>
      <c r="G2894">
        <f t="shared" si="410"/>
        <v>0</v>
      </c>
      <c r="H2894">
        <f t="shared" si="411"/>
        <v>0</v>
      </c>
      <c r="I2894">
        <f t="shared" si="412"/>
        <v>0</v>
      </c>
      <c r="J2894">
        <f t="shared" si="413"/>
        <v>0</v>
      </c>
    </row>
    <row r="2895" spans="1:10" x14ac:dyDescent="0.3">
      <c r="A2895" s="2">
        <v>596</v>
      </c>
      <c r="B2895">
        <f t="shared" si="406"/>
        <v>0</v>
      </c>
      <c r="C2895">
        <f t="shared" si="407"/>
        <v>0</v>
      </c>
      <c r="D2895">
        <f t="shared" si="405"/>
        <v>0</v>
      </c>
      <c r="E2895">
        <f t="shared" si="408"/>
        <v>0</v>
      </c>
      <c r="F2895">
        <f t="shared" si="409"/>
        <v>1</v>
      </c>
      <c r="G2895">
        <f t="shared" si="410"/>
        <v>0</v>
      </c>
      <c r="H2895">
        <f t="shared" si="411"/>
        <v>0</v>
      </c>
      <c r="I2895">
        <f t="shared" si="412"/>
        <v>0</v>
      </c>
      <c r="J2895">
        <f t="shared" si="413"/>
        <v>0</v>
      </c>
    </row>
    <row r="2896" spans="1:10" x14ac:dyDescent="0.3">
      <c r="A2896" s="2">
        <v>598</v>
      </c>
      <c r="B2896">
        <f t="shared" si="406"/>
        <v>0</v>
      </c>
      <c r="C2896">
        <f t="shared" si="407"/>
        <v>0</v>
      </c>
      <c r="D2896">
        <f t="shared" si="405"/>
        <v>0</v>
      </c>
      <c r="E2896">
        <f t="shared" si="408"/>
        <v>0</v>
      </c>
      <c r="F2896">
        <f t="shared" si="409"/>
        <v>1</v>
      </c>
      <c r="G2896">
        <f t="shared" si="410"/>
        <v>0</v>
      </c>
      <c r="H2896">
        <f t="shared" si="411"/>
        <v>0</v>
      </c>
      <c r="I2896">
        <f t="shared" si="412"/>
        <v>0</v>
      </c>
      <c r="J2896">
        <f t="shared" si="413"/>
        <v>0</v>
      </c>
    </row>
    <row r="2897" spans="1:10" x14ac:dyDescent="0.3">
      <c r="A2897" s="2">
        <v>598</v>
      </c>
      <c r="B2897">
        <f t="shared" si="406"/>
        <v>0</v>
      </c>
      <c r="C2897">
        <f t="shared" si="407"/>
        <v>0</v>
      </c>
      <c r="D2897">
        <f t="shared" si="405"/>
        <v>0</v>
      </c>
      <c r="E2897">
        <f t="shared" si="408"/>
        <v>0</v>
      </c>
      <c r="F2897">
        <f t="shared" si="409"/>
        <v>1</v>
      </c>
      <c r="G2897">
        <f t="shared" si="410"/>
        <v>0</v>
      </c>
      <c r="H2897">
        <f t="shared" si="411"/>
        <v>0</v>
      </c>
      <c r="I2897">
        <f t="shared" si="412"/>
        <v>0</v>
      </c>
      <c r="J2897">
        <f t="shared" si="413"/>
        <v>0</v>
      </c>
    </row>
    <row r="2898" spans="1:10" x14ac:dyDescent="0.3">
      <c r="A2898" s="2">
        <v>600</v>
      </c>
      <c r="B2898">
        <f t="shared" si="406"/>
        <v>0</v>
      </c>
      <c r="C2898">
        <f t="shared" si="407"/>
        <v>0</v>
      </c>
      <c r="D2898">
        <f t="shared" si="405"/>
        <v>0</v>
      </c>
      <c r="E2898">
        <f t="shared" si="408"/>
        <v>0</v>
      </c>
      <c r="F2898">
        <f t="shared" si="409"/>
        <v>1</v>
      </c>
      <c r="G2898">
        <f t="shared" si="410"/>
        <v>0</v>
      </c>
      <c r="H2898">
        <f t="shared" si="411"/>
        <v>0</v>
      </c>
      <c r="I2898">
        <f t="shared" si="412"/>
        <v>0</v>
      </c>
      <c r="J2898">
        <f t="shared" si="413"/>
        <v>0</v>
      </c>
    </row>
    <row r="2899" spans="1:10" x14ac:dyDescent="0.3">
      <c r="A2899" s="2">
        <v>602</v>
      </c>
      <c r="B2899">
        <f t="shared" si="406"/>
        <v>0</v>
      </c>
      <c r="C2899">
        <f t="shared" si="407"/>
        <v>0</v>
      </c>
      <c r="D2899">
        <f t="shared" si="405"/>
        <v>0</v>
      </c>
      <c r="E2899">
        <f t="shared" si="408"/>
        <v>0</v>
      </c>
      <c r="F2899">
        <f t="shared" si="409"/>
        <v>1</v>
      </c>
      <c r="G2899">
        <f t="shared" si="410"/>
        <v>0</v>
      </c>
      <c r="H2899">
        <f t="shared" si="411"/>
        <v>0</v>
      </c>
      <c r="I2899">
        <f t="shared" si="412"/>
        <v>0</v>
      </c>
      <c r="J2899">
        <f t="shared" si="413"/>
        <v>0</v>
      </c>
    </row>
    <row r="2900" spans="1:10" x14ac:dyDescent="0.3">
      <c r="A2900" s="2">
        <v>603</v>
      </c>
      <c r="B2900">
        <f t="shared" si="406"/>
        <v>0</v>
      </c>
      <c r="C2900">
        <f t="shared" si="407"/>
        <v>0</v>
      </c>
      <c r="D2900">
        <f t="shared" si="405"/>
        <v>0</v>
      </c>
      <c r="E2900">
        <f t="shared" si="408"/>
        <v>0</v>
      </c>
      <c r="F2900">
        <f t="shared" si="409"/>
        <v>1</v>
      </c>
      <c r="G2900">
        <f t="shared" si="410"/>
        <v>0</v>
      </c>
      <c r="H2900">
        <f t="shared" si="411"/>
        <v>0</v>
      </c>
      <c r="I2900">
        <f t="shared" si="412"/>
        <v>0</v>
      </c>
      <c r="J2900">
        <f t="shared" si="413"/>
        <v>0</v>
      </c>
    </row>
    <row r="2901" spans="1:10" x14ac:dyDescent="0.3">
      <c r="A2901" s="2">
        <v>603</v>
      </c>
      <c r="B2901">
        <f t="shared" si="406"/>
        <v>0</v>
      </c>
      <c r="C2901">
        <f t="shared" si="407"/>
        <v>0</v>
      </c>
      <c r="D2901">
        <f t="shared" si="405"/>
        <v>0</v>
      </c>
      <c r="E2901">
        <f t="shared" si="408"/>
        <v>0</v>
      </c>
      <c r="F2901">
        <f t="shared" si="409"/>
        <v>1</v>
      </c>
      <c r="G2901">
        <f t="shared" si="410"/>
        <v>0</v>
      </c>
      <c r="H2901">
        <f t="shared" si="411"/>
        <v>0</v>
      </c>
      <c r="I2901">
        <f t="shared" si="412"/>
        <v>0</v>
      </c>
      <c r="J2901">
        <f t="shared" si="413"/>
        <v>0</v>
      </c>
    </row>
    <row r="2902" spans="1:10" x14ac:dyDescent="0.3">
      <c r="A2902" s="2">
        <v>604</v>
      </c>
      <c r="B2902">
        <f t="shared" si="406"/>
        <v>0</v>
      </c>
      <c r="C2902">
        <f t="shared" si="407"/>
        <v>0</v>
      </c>
      <c r="D2902">
        <f t="shared" si="405"/>
        <v>0</v>
      </c>
      <c r="E2902">
        <f t="shared" si="408"/>
        <v>0</v>
      </c>
      <c r="F2902">
        <f t="shared" si="409"/>
        <v>1</v>
      </c>
      <c r="G2902">
        <f t="shared" si="410"/>
        <v>0</v>
      </c>
      <c r="H2902">
        <f t="shared" si="411"/>
        <v>0</v>
      </c>
      <c r="I2902">
        <f t="shared" si="412"/>
        <v>0</v>
      </c>
      <c r="J2902">
        <f t="shared" si="413"/>
        <v>0</v>
      </c>
    </row>
    <row r="2903" spans="1:10" x14ac:dyDescent="0.3">
      <c r="A2903" s="2">
        <v>605</v>
      </c>
      <c r="B2903">
        <f t="shared" si="406"/>
        <v>0</v>
      </c>
      <c r="C2903">
        <f t="shared" si="407"/>
        <v>0</v>
      </c>
      <c r="D2903">
        <f t="shared" si="405"/>
        <v>0</v>
      </c>
      <c r="E2903">
        <f t="shared" si="408"/>
        <v>0</v>
      </c>
      <c r="F2903">
        <f t="shared" si="409"/>
        <v>1</v>
      </c>
      <c r="G2903">
        <f t="shared" si="410"/>
        <v>0</v>
      </c>
      <c r="H2903">
        <f t="shared" si="411"/>
        <v>0</v>
      </c>
      <c r="I2903">
        <f t="shared" si="412"/>
        <v>0</v>
      </c>
      <c r="J2903">
        <f t="shared" si="413"/>
        <v>0</v>
      </c>
    </row>
    <row r="2904" spans="1:10" x14ac:dyDescent="0.3">
      <c r="A2904" s="2">
        <v>605</v>
      </c>
      <c r="B2904">
        <f t="shared" si="406"/>
        <v>0</v>
      </c>
      <c r="C2904">
        <f t="shared" si="407"/>
        <v>0</v>
      </c>
      <c r="D2904">
        <f t="shared" si="405"/>
        <v>0</v>
      </c>
      <c r="E2904">
        <f t="shared" si="408"/>
        <v>0</v>
      </c>
      <c r="F2904">
        <f t="shared" si="409"/>
        <v>1</v>
      </c>
      <c r="G2904">
        <f t="shared" si="410"/>
        <v>0</v>
      </c>
      <c r="H2904">
        <f t="shared" si="411"/>
        <v>0</v>
      </c>
      <c r="I2904">
        <f t="shared" si="412"/>
        <v>0</v>
      </c>
      <c r="J2904">
        <f t="shared" si="413"/>
        <v>0</v>
      </c>
    </row>
    <row r="2905" spans="1:10" x14ac:dyDescent="0.3">
      <c r="A2905" s="2">
        <v>605</v>
      </c>
      <c r="B2905">
        <f t="shared" si="406"/>
        <v>0</v>
      </c>
      <c r="C2905">
        <f t="shared" si="407"/>
        <v>0</v>
      </c>
      <c r="D2905">
        <f t="shared" si="405"/>
        <v>0</v>
      </c>
      <c r="E2905">
        <f t="shared" si="408"/>
        <v>0</v>
      </c>
      <c r="F2905">
        <f t="shared" si="409"/>
        <v>1</v>
      </c>
      <c r="G2905">
        <f t="shared" si="410"/>
        <v>0</v>
      </c>
      <c r="H2905">
        <f t="shared" si="411"/>
        <v>0</v>
      </c>
      <c r="I2905">
        <f t="shared" si="412"/>
        <v>0</v>
      </c>
      <c r="J2905">
        <f t="shared" si="413"/>
        <v>0</v>
      </c>
    </row>
    <row r="2906" spans="1:10" x14ac:dyDescent="0.3">
      <c r="A2906" s="2">
        <v>608</v>
      </c>
      <c r="B2906">
        <f t="shared" si="406"/>
        <v>0</v>
      </c>
      <c r="C2906">
        <f t="shared" si="407"/>
        <v>0</v>
      </c>
      <c r="D2906">
        <f t="shared" si="405"/>
        <v>0</v>
      </c>
      <c r="E2906">
        <f t="shared" si="408"/>
        <v>0</v>
      </c>
      <c r="F2906">
        <f t="shared" si="409"/>
        <v>1</v>
      </c>
      <c r="G2906">
        <f t="shared" si="410"/>
        <v>0</v>
      </c>
      <c r="H2906">
        <f t="shared" si="411"/>
        <v>0</v>
      </c>
      <c r="I2906">
        <f t="shared" si="412"/>
        <v>0</v>
      </c>
      <c r="J2906">
        <f t="shared" si="413"/>
        <v>0</v>
      </c>
    </row>
    <row r="2907" spans="1:10" x14ac:dyDescent="0.3">
      <c r="A2907" s="2">
        <v>609</v>
      </c>
      <c r="B2907">
        <f t="shared" si="406"/>
        <v>0</v>
      </c>
      <c r="C2907">
        <f t="shared" si="407"/>
        <v>0</v>
      </c>
      <c r="D2907">
        <f t="shared" si="405"/>
        <v>0</v>
      </c>
      <c r="E2907">
        <f t="shared" si="408"/>
        <v>0</v>
      </c>
      <c r="F2907">
        <f t="shared" si="409"/>
        <v>1</v>
      </c>
      <c r="G2907">
        <f t="shared" si="410"/>
        <v>0</v>
      </c>
      <c r="H2907">
        <f t="shared" si="411"/>
        <v>0</v>
      </c>
      <c r="I2907">
        <f t="shared" si="412"/>
        <v>0</v>
      </c>
      <c r="J2907">
        <f t="shared" si="413"/>
        <v>0</v>
      </c>
    </row>
    <row r="2908" spans="1:10" x14ac:dyDescent="0.3">
      <c r="A2908" s="2">
        <v>609</v>
      </c>
      <c r="B2908">
        <f t="shared" si="406"/>
        <v>0</v>
      </c>
      <c r="C2908">
        <f t="shared" si="407"/>
        <v>0</v>
      </c>
      <c r="D2908">
        <f t="shared" si="405"/>
        <v>0</v>
      </c>
      <c r="E2908">
        <f t="shared" si="408"/>
        <v>0</v>
      </c>
      <c r="F2908">
        <f t="shared" si="409"/>
        <v>1</v>
      </c>
      <c r="G2908">
        <f t="shared" si="410"/>
        <v>0</v>
      </c>
      <c r="H2908">
        <f t="shared" si="411"/>
        <v>0</v>
      </c>
      <c r="I2908">
        <f t="shared" si="412"/>
        <v>0</v>
      </c>
      <c r="J2908">
        <f t="shared" si="413"/>
        <v>0</v>
      </c>
    </row>
    <row r="2909" spans="1:10" x14ac:dyDescent="0.3">
      <c r="A2909" s="2">
        <v>609</v>
      </c>
      <c r="B2909">
        <f t="shared" si="406"/>
        <v>0</v>
      </c>
      <c r="C2909">
        <f t="shared" si="407"/>
        <v>0</v>
      </c>
      <c r="D2909">
        <f t="shared" si="405"/>
        <v>0</v>
      </c>
      <c r="E2909">
        <f t="shared" si="408"/>
        <v>0</v>
      </c>
      <c r="F2909">
        <f t="shared" si="409"/>
        <v>1</v>
      </c>
      <c r="G2909">
        <f t="shared" si="410"/>
        <v>0</v>
      </c>
      <c r="H2909">
        <f t="shared" si="411"/>
        <v>0</v>
      </c>
      <c r="I2909">
        <f t="shared" si="412"/>
        <v>0</v>
      </c>
      <c r="J2909">
        <f t="shared" si="413"/>
        <v>0</v>
      </c>
    </row>
    <row r="2910" spans="1:10" x14ac:dyDescent="0.3">
      <c r="A2910" s="2">
        <v>609</v>
      </c>
      <c r="B2910">
        <f t="shared" si="406"/>
        <v>0</v>
      </c>
      <c r="C2910">
        <f t="shared" si="407"/>
        <v>0</v>
      </c>
      <c r="D2910">
        <f t="shared" si="405"/>
        <v>0</v>
      </c>
      <c r="E2910">
        <f t="shared" si="408"/>
        <v>0</v>
      </c>
      <c r="F2910">
        <f t="shared" si="409"/>
        <v>1</v>
      </c>
      <c r="G2910">
        <f t="shared" si="410"/>
        <v>0</v>
      </c>
      <c r="H2910">
        <f t="shared" si="411"/>
        <v>0</v>
      </c>
      <c r="I2910">
        <f t="shared" si="412"/>
        <v>0</v>
      </c>
      <c r="J2910">
        <f t="shared" si="413"/>
        <v>0</v>
      </c>
    </row>
    <row r="2911" spans="1:10" x14ac:dyDescent="0.3">
      <c r="A2911" s="2">
        <v>609</v>
      </c>
      <c r="B2911">
        <f t="shared" si="406"/>
        <v>0</v>
      </c>
      <c r="C2911">
        <f t="shared" si="407"/>
        <v>0</v>
      </c>
      <c r="D2911">
        <f t="shared" si="405"/>
        <v>0</v>
      </c>
      <c r="E2911">
        <f t="shared" si="408"/>
        <v>0</v>
      </c>
      <c r="F2911">
        <f t="shared" si="409"/>
        <v>1</v>
      </c>
      <c r="G2911">
        <f t="shared" si="410"/>
        <v>0</v>
      </c>
      <c r="H2911">
        <f t="shared" si="411"/>
        <v>0</v>
      </c>
      <c r="I2911">
        <f t="shared" si="412"/>
        <v>0</v>
      </c>
      <c r="J2911">
        <f t="shared" si="413"/>
        <v>0</v>
      </c>
    </row>
    <row r="2912" spans="1:10" x14ac:dyDescent="0.3">
      <c r="A2912" s="2">
        <v>611</v>
      </c>
      <c r="B2912">
        <f t="shared" si="406"/>
        <v>0</v>
      </c>
      <c r="C2912">
        <f t="shared" si="407"/>
        <v>0</v>
      </c>
      <c r="D2912">
        <f t="shared" si="405"/>
        <v>0</v>
      </c>
      <c r="E2912">
        <f t="shared" si="408"/>
        <v>0</v>
      </c>
      <c r="F2912">
        <f t="shared" si="409"/>
        <v>1</v>
      </c>
      <c r="G2912">
        <f t="shared" si="410"/>
        <v>0</v>
      </c>
      <c r="H2912">
        <f t="shared" si="411"/>
        <v>0</v>
      </c>
      <c r="I2912">
        <f t="shared" si="412"/>
        <v>0</v>
      </c>
      <c r="J2912">
        <f t="shared" si="413"/>
        <v>0</v>
      </c>
    </row>
    <row r="2913" spans="1:10" x14ac:dyDescent="0.3">
      <c r="A2913" s="2">
        <v>612</v>
      </c>
      <c r="B2913">
        <f t="shared" si="406"/>
        <v>0</v>
      </c>
      <c r="C2913">
        <f t="shared" si="407"/>
        <v>0</v>
      </c>
      <c r="D2913">
        <f t="shared" si="405"/>
        <v>0</v>
      </c>
      <c r="E2913">
        <f t="shared" si="408"/>
        <v>0</v>
      </c>
      <c r="F2913">
        <f t="shared" si="409"/>
        <v>1</v>
      </c>
      <c r="G2913">
        <f t="shared" si="410"/>
        <v>0</v>
      </c>
      <c r="H2913">
        <f t="shared" si="411"/>
        <v>0</v>
      </c>
      <c r="I2913">
        <f t="shared" si="412"/>
        <v>0</v>
      </c>
      <c r="J2913">
        <f t="shared" si="413"/>
        <v>0</v>
      </c>
    </row>
    <row r="2914" spans="1:10" x14ac:dyDescent="0.3">
      <c r="A2914" s="2">
        <v>612</v>
      </c>
      <c r="B2914">
        <f t="shared" si="406"/>
        <v>0</v>
      </c>
      <c r="C2914">
        <f t="shared" si="407"/>
        <v>0</v>
      </c>
      <c r="D2914">
        <f t="shared" si="405"/>
        <v>0</v>
      </c>
      <c r="E2914">
        <f t="shared" si="408"/>
        <v>0</v>
      </c>
      <c r="F2914">
        <f t="shared" si="409"/>
        <v>1</v>
      </c>
      <c r="G2914">
        <f t="shared" si="410"/>
        <v>0</v>
      </c>
      <c r="H2914">
        <f t="shared" si="411"/>
        <v>0</v>
      </c>
      <c r="I2914">
        <f t="shared" si="412"/>
        <v>0</v>
      </c>
      <c r="J2914">
        <f t="shared" si="413"/>
        <v>0</v>
      </c>
    </row>
    <row r="2915" spans="1:10" x14ac:dyDescent="0.3">
      <c r="A2915" s="2">
        <v>613</v>
      </c>
      <c r="B2915">
        <f t="shared" si="406"/>
        <v>0</v>
      </c>
      <c r="C2915">
        <f t="shared" si="407"/>
        <v>0</v>
      </c>
      <c r="D2915">
        <f t="shared" si="405"/>
        <v>0</v>
      </c>
      <c r="E2915">
        <f t="shared" si="408"/>
        <v>0</v>
      </c>
      <c r="F2915">
        <f t="shared" si="409"/>
        <v>1</v>
      </c>
      <c r="G2915">
        <f t="shared" si="410"/>
        <v>0</v>
      </c>
      <c r="H2915">
        <f t="shared" si="411"/>
        <v>0</v>
      </c>
      <c r="I2915">
        <f t="shared" si="412"/>
        <v>0</v>
      </c>
      <c r="J2915">
        <f t="shared" si="413"/>
        <v>0</v>
      </c>
    </row>
    <row r="2916" spans="1:10" x14ac:dyDescent="0.3">
      <c r="A2916" s="2">
        <v>613</v>
      </c>
      <c r="B2916">
        <f t="shared" si="406"/>
        <v>0</v>
      </c>
      <c r="C2916">
        <f t="shared" si="407"/>
        <v>0</v>
      </c>
      <c r="D2916">
        <f t="shared" si="405"/>
        <v>0</v>
      </c>
      <c r="E2916">
        <f t="shared" si="408"/>
        <v>0</v>
      </c>
      <c r="F2916">
        <f t="shared" si="409"/>
        <v>1</v>
      </c>
      <c r="G2916">
        <f t="shared" si="410"/>
        <v>0</v>
      </c>
      <c r="H2916">
        <f t="shared" si="411"/>
        <v>0</v>
      </c>
      <c r="I2916">
        <f t="shared" si="412"/>
        <v>0</v>
      </c>
      <c r="J2916">
        <f t="shared" si="413"/>
        <v>0</v>
      </c>
    </row>
    <row r="2917" spans="1:10" x14ac:dyDescent="0.3">
      <c r="A2917" s="2">
        <v>614</v>
      </c>
      <c r="B2917">
        <f t="shared" si="406"/>
        <v>0</v>
      </c>
      <c r="C2917">
        <f t="shared" si="407"/>
        <v>0</v>
      </c>
      <c r="D2917">
        <f t="shared" si="405"/>
        <v>0</v>
      </c>
      <c r="E2917">
        <f t="shared" si="408"/>
        <v>0</v>
      </c>
      <c r="F2917">
        <f t="shared" si="409"/>
        <v>1</v>
      </c>
      <c r="G2917">
        <f t="shared" si="410"/>
        <v>0</v>
      </c>
      <c r="H2917">
        <f t="shared" si="411"/>
        <v>0</v>
      </c>
      <c r="I2917">
        <f t="shared" si="412"/>
        <v>0</v>
      </c>
      <c r="J2917">
        <f t="shared" si="413"/>
        <v>0</v>
      </c>
    </row>
    <row r="2918" spans="1:10" x14ac:dyDescent="0.3">
      <c r="A2918" s="2">
        <v>614</v>
      </c>
      <c r="B2918">
        <f t="shared" si="406"/>
        <v>0</v>
      </c>
      <c r="C2918">
        <f t="shared" si="407"/>
        <v>0</v>
      </c>
      <c r="D2918">
        <f t="shared" si="405"/>
        <v>0</v>
      </c>
      <c r="E2918">
        <f t="shared" si="408"/>
        <v>0</v>
      </c>
      <c r="F2918">
        <f t="shared" si="409"/>
        <v>1</v>
      </c>
      <c r="G2918">
        <f t="shared" si="410"/>
        <v>0</v>
      </c>
      <c r="H2918">
        <f t="shared" si="411"/>
        <v>0</v>
      </c>
      <c r="I2918">
        <f t="shared" si="412"/>
        <v>0</v>
      </c>
      <c r="J2918">
        <f t="shared" si="413"/>
        <v>0</v>
      </c>
    </row>
    <row r="2919" spans="1:10" x14ac:dyDescent="0.3">
      <c r="A2919" s="2">
        <v>616</v>
      </c>
      <c r="B2919">
        <f t="shared" si="406"/>
        <v>0</v>
      </c>
      <c r="C2919">
        <f t="shared" si="407"/>
        <v>0</v>
      </c>
      <c r="D2919">
        <f t="shared" si="405"/>
        <v>0</v>
      </c>
      <c r="E2919">
        <f t="shared" si="408"/>
        <v>0</v>
      </c>
      <c r="F2919">
        <f t="shared" si="409"/>
        <v>1</v>
      </c>
      <c r="G2919">
        <f t="shared" si="410"/>
        <v>0</v>
      </c>
      <c r="H2919">
        <f t="shared" si="411"/>
        <v>0</v>
      </c>
      <c r="I2919">
        <f t="shared" si="412"/>
        <v>0</v>
      </c>
      <c r="J2919">
        <f t="shared" si="413"/>
        <v>0</v>
      </c>
    </row>
    <row r="2920" spans="1:10" x14ac:dyDescent="0.3">
      <c r="A2920" s="2">
        <v>617</v>
      </c>
      <c r="B2920">
        <f t="shared" si="406"/>
        <v>0</v>
      </c>
      <c r="C2920">
        <f t="shared" si="407"/>
        <v>0</v>
      </c>
      <c r="D2920">
        <f t="shared" si="405"/>
        <v>0</v>
      </c>
      <c r="E2920">
        <f t="shared" si="408"/>
        <v>0</v>
      </c>
      <c r="F2920">
        <f t="shared" si="409"/>
        <v>1</v>
      </c>
      <c r="G2920">
        <f t="shared" si="410"/>
        <v>0</v>
      </c>
      <c r="H2920">
        <f t="shared" si="411"/>
        <v>0</v>
      </c>
      <c r="I2920">
        <f t="shared" si="412"/>
        <v>0</v>
      </c>
      <c r="J2920">
        <f t="shared" si="413"/>
        <v>0</v>
      </c>
    </row>
    <row r="2921" spans="1:10" x14ac:dyDescent="0.3">
      <c r="A2921" s="2">
        <v>617</v>
      </c>
      <c r="B2921">
        <f t="shared" si="406"/>
        <v>0</v>
      </c>
      <c r="C2921">
        <f t="shared" si="407"/>
        <v>0</v>
      </c>
      <c r="D2921">
        <f t="shared" si="405"/>
        <v>0</v>
      </c>
      <c r="E2921">
        <f t="shared" si="408"/>
        <v>0</v>
      </c>
      <c r="F2921">
        <f t="shared" si="409"/>
        <v>1</v>
      </c>
      <c r="G2921">
        <f t="shared" si="410"/>
        <v>0</v>
      </c>
      <c r="H2921">
        <f t="shared" si="411"/>
        <v>0</v>
      </c>
      <c r="I2921">
        <f t="shared" si="412"/>
        <v>0</v>
      </c>
      <c r="J2921">
        <f t="shared" si="413"/>
        <v>0</v>
      </c>
    </row>
    <row r="2922" spans="1:10" x14ac:dyDescent="0.3">
      <c r="A2922" s="2">
        <v>617</v>
      </c>
      <c r="B2922">
        <f t="shared" si="406"/>
        <v>0</v>
      </c>
      <c r="C2922">
        <f t="shared" si="407"/>
        <v>0</v>
      </c>
      <c r="D2922">
        <f t="shared" si="405"/>
        <v>0</v>
      </c>
      <c r="E2922">
        <f t="shared" si="408"/>
        <v>0</v>
      </c>
      <c r="F2922">
        <f t="shared" si="409"/>
        <v>1</v>
      </c>
      <c r="G2922">
        <f t="shared" si="410"/>
        <v>0</v>
      </c>
      <c r="H2922">
        <f t="shared" si="411"/>
        <v>0</v>
      </c>
      <c r="I2922">
        <f t="shared" si="412"/>
        <v>0</v>
      </c>
      <c r="J2922">
        <f t="shared" si="413"/>
        <v>0</v>
      </c>
    </row>
    <row r="2923" spans="1:10" x14ac:dyDescent="0.3">
      <c r="A2923" s="2">
        <v>618</v>
      </c>
      <c r="B2923">
        <f t="shared" si="406"/>
        <v>0</v>
      </c>
      <c r="C2923">
        <f t="shared" si="407"/>
        <v>0</v>
      </c>
      <c r="D2923">
        <f t="shared" si="405"/>
        <v>0</v>
      </c>
      <c r="E2923">
        <f t="shared" si="408"/>
        <v>0</v>
      </c>
      <c r="F2923">
        <f t="shared" si="409"/>
        <v>1</v>
      </c>
      <c r="G2923">
        <f t="shared" si="410"/>
        <v>0</v>
      </c>
      <c r="H2923">
        <f t="shared" si="411"/>
        <v>0</v>
      </c>
      <c r="I2923">
        <f t="shared" si="412"/>
        <v>0</v>
      </c>
      <c r="J2923">
        <f t="shared" si="413"/>
        <v>0</v>
      </c>
    </row>
    <row r="2924" spans="1:10" x14ac:dyDescent="0.3">
      <c r="A2924" s="2">
        <v>618</v>
      </c>
      <c r="B2924">
        <f t="shared" si="406"/>
        <v>0</v>
      </c>
      <c r="C2924">
        <f t="shared" si="407"/>
        <v>0</v>
      </c>
      <c r="D2924">
        <f t="shared" si="405"/>
        <v>0</v>
      </c>
      <c r="E2924">
        <f t="shared" si="408"/>
        <v>0</v>
      </c>
      <c r="F2924">
        <f t="shared" si="409"/>
        <v>1</v>
      </c>
      <c r="G2924">
        <f t="shared" si="410"/>
        <v>0</v>
      </c>
      <c r="H2924">
        <f t="shared" si="411"/>
        <v>0</v>
      </c>
      <c r="I2924">
        <f t="shared" si="412"/>
        <v>0</v>
      </c>
      <c r="J2924">
        <f t="shared" si="413"/>
        <v>0</v>
      </c>
    </row>
    <row r="2925" spans="1:10" x14ac:dyDescent="0.3">
      <c r="A2925" s="2">
        <v>619</v>
      </c>
      <c r="B2925">
        <f t="shared" si="406"/>
        <v>0</v>
      </c>
      <c r="C2925">
        <f t="shared" si="407"/>
        <v>0</v>
      </c>
      <c r="D2925">
        <f t="shared" si="405"/>
        <v>0</v>
      </c>
      <c r="E2925">
        <f t="shared" si="408"/>
        <v>0</v>
      </c>
      <c r="F2925">
        <f t="shared" si="409"/>
        <v>1</v>
      </c>
      <c r="G2925">
        <f t="shared" si="410"/>
        <v>0</v>
      </c>
      <c r="H2925">
        <f t="shared" si="411"/>
        <v>0</v>
      </c>
      <c r="I2925">
        <f t="shared" si="412"/>
        <v>0</v>
      </c>
      <c r="J2925">
        <f t="shared" si="413"/>
        <v>0</v>
      </c>
    </row>
    <row r="2926" spans="1:10" x14ac:dyDescent="0.3">
      <c r="A2926" s="2">
        <v>620</v>
      </c>
      <c r="B2926">
        <f t="shared" si="406"/>
        <v>0</v>
      </c>
      <c r="C2926">
        <f t="shared" si="407"/>
        <v>0</v>
      </c>
      <c r="D2926">
        <f t="shared" si="405"/>
        <v>0</v>
      </c>
      <c r="E2926">
        <f t="shared" si="408"/>
        <v>0</v>
      </c>
      <c r="F2926">
        <f t="shared" si="409"/>
        <v>1</v>
      </c>
      <c r="G2926">
        <f t="shared" si="410"/>
        <v>0</v>
      </c>
      <c r="H2926">
        <f t="shared" si="411"/>
        <v>0</v>
      </c>
      <c r="I2926">
        <f t="shared" si="412"/>
        <v>0</v>
      </c>
      <c r="J2926">
        <f t="shared" si="413"/>
        <v>0</v>
      </c>
    </row>
    <row r="2927" spans="1:10" x14ac:dyDescent="0.3">
      <c r="A2927" s="2">
        <v>621</v>
      </c>
      <c r="B2927">
        <f t="shared" si="406"/>
        <v>0</v>
      </c>
      <c r="C2927">
        <f t="shared" si="407"/>
        <v>0</v>
      </c>
      <c r="D2927">
        <f t="shared" si="405"/>
        <v>0</v>
      </c>
      <c r="E2927">
        <f t="shared" si="408"/>
        <v>0</v>
      </c>
      <c r="F2927">
        <f t="shared" si="409"/>
        <v>1</v>
      </c>
      <c r="G2927">
        <f t="shared" si="410"/>
        <v>0</v>
      </c>
      <c r="H2927">
        <f t="shared" si="411"/>
        <v>0</v>
      </c>
      <c r="I2927">
        <f t="shared" si="412"/>
        <v>0</v>
      </c>
      <c r="J2927">
        <f t="shared" si="413"/>
        <v>0</v>
      </c>
    </row>
    <row r="2928" spans="1:10" x14ac:dyDescent="0.3">
      <c r="A2928" s="2">
        <v>621</v>
      </c>
      <c r="B2928">
        <f t="shared" si="406"/>
        <v>0</v>
      </c>
      <c r="C2928">
        <f t="shared" si="407"/>
        <v>0</v>
      </c>
      <c r="D2928">
        <f t="shared" si="405"/>
        <v>0</v>
      </c>
      <c r="E2928">
        <f t="shared" si="408"/>
        <v>0</v>
      </c>
      <c r="F2928">
        <f t="shared" si="409"/>
        <v>1</v>
      </c>
      <c r="G2928">
        <f t="shared" si="410"/>
        <v>0</v>
      </c>
      <c r="H2928">
        <f t="shared" si="411"/>
        <v>0</v>
      </c>
      <c r="I2928">
        <f t="shared" si="412"/>
        <v>0</v>
      </c>
      <c r="J2928">
        <f t="shared" si="413"/>
        <v>0</v>
      </c>
    </row>
    <row r="2929" spans="1:10" x14ac:dyDescent="0.3">
      <c r="A2929" s="2">
        <v>624</v>
      </c>
      <c r="B2929">
        <f t="shared" si="406"/>
        <v>0</v>
      </c>
      <c r="C2929">
        <f t="shared" si="407"/>
        <v>0</v>
      </c>
      <c r="D2929">
        <f t="shared" si="405"/>
        <v>0</v>
      </c>
      <c r="E2929">
        <f t="shared" si="408"/>
        <v>0</v>
      </c>
      <c r="F2929">
        <f t="shared" si="409"/>
        <v>1</v>
      </c>
      <c r="G2929">
        <f t="shared" si="410"/>
        <v>0</v>
      </c>
      <c r="H2929">
        <f t="shared" si="411"/>
        <v>0</v>
      </c>
      <c r="I2929">
        <f t="shared" si="412"/>
        <v>0</v>
      </c>
      <c r="J2929">
        <f t="shared" si="413"/>
        <v>0</v>
      </c>
    </row>
    <row r="2930" spans="1:10" x14ac:dyDescent="0.3">
      <c r="A2930" s="2">
        <v>624</v>
      </c>
      <c r="B2930">
        <f t="shared" si="406"/>
        <v>0</v>
      </c>
      <c r="C2930">
        <f t="shared" si="407"/>
        <v>0</v>
      </c>
      <c r="D2930">
        <f t="shared" si="405"/>
        <v>0</v>
      </c>
      <c r="E2930">
        <f t="shared" si="408"/>
        <v>0</v>
      </c>
      <c r="F2930">
        <f t="shared" si="409"/>
        <v>1</v>
      </c>
      <c r="G2930">
        <f t="shared" si="410"/>
        <v>0</v>
      </c>
      <c r="H2930">
        <f t="shared" si="411"/>
        <v>0</v>
      </c>
      <c r="I2930">
        <f t="shared" si="412"/>
        <v>0</v>
      </c>
      <c r="J2930">
        <f t="shared" si="413"/>
        <v>0</v>
      </c>
    </row>
    <row r="2931" spans="1:10" x14ac:dyDescent="0.3">
      <c r="A2931" s="2">
        <v>624</v>
      </c>
      <c r="B2931">
        <f t="shared" si="406"/>
        <v>0</v>
      </c>
      <c r="C2931">
        <f t="shared" si="407"/>
        <v>0</v>
      </c>
      <c r="D2931">
        <f t="shared" si="405"/>
        <v>0</v>
      </c>
      <c r="E2931">
        <f t="shared" si="408"/>
        <v>0</v>
      </c>
      <c r="F2931">
        <f t="shared" si="409"/>
        <v>1</v>
      </c>
      <c r="G2931">
        <f t="shared" si="410"/>
        <v>0</v>
      </c>
      <c r="H2931">
        <f t="shared" si="411"/>
        <v>0</v>
      </c>
      <c r="I2931">
        <f t="shared" si="412"/>
        <v>0</v>
      </c>
      <c r="J2931">
        <f t="shared" si="413"/>
        <v>0</v>
      </c>
    </row>
    <row r="2932" spans="1:10" x14ac:dyDescent="0.3">
      <c r="A2932" s="2">
        <v>626</v>
      </c>
      <c r="B2932">
        <f t="shared" si="406"/>
        <v>0</v>
      </c>
      <c r="C2932">
        <f t="shared" si="407"/>
        <v>0</v>
      </c>
      <c r="D2932">
        <f t="shared" si="405"/>
        <v>0</v>
      </c>
      <c r="E2932">
        <f t="shared" si="408"/>
        <v>0</v>
      </c>
      <c r="F2932">
        <f t="shared" si="409"/>
        <v>1</v>
      </c>
      <c r="G2932">
        <f t="shared" si="410"/>
        <v>0</v>
      </c>
      <c r="H2932">
        <f t="shared" si="411"/>
        <v>0</v>
      </c>
      <c r="I2932">
        <f t="shared" si="412"/>
        <v>0</v>
      </c>
      <c r="J2932">
        <f t="shared" si="413"/>
        <v>0</v>
      </c>
    </row>
    <row r="2933" spans="1:10" x14ac:dyDescent="0.3">
      <c r="A2933" s="2">
        <v>627</v>
      </c>
      <c r="B2933">
        <f t="shared" si="406"/>
        <v>0</v>
      </c>
      <c r="C2933">
        <f t="shared" si="407"/>
        <v>0</v>
      </c>
      <c r="D2933">
        <f t="shared" si="405"/>
        <v>0</v>
      </c>
      <c r="E2933">
        <f t="shared" si="408"/>
        <v>0</v>
      </c>
      <c r="F2933">
        <f t="shared" si="409"/>
        <v>1</v>
      </c>
      <c r="G2933">
        <f t="shared" si="410"/>
        <v>0</v>
      </c>
      <c r="H2933">
        <f t="shared" si="411"/>
        <v>0</v>
      </c>
      <c r="I2933">
        <f t="shared" si="412"/>
        <v>0</v>
      </c>
      <c r="J2933">
        <f t="shared" si="413"/>
        <v>0</v>
      </c>
    </row>
    <row r="2934" spans="1:10" x14ac:dyDescent="0.3">
      <c r="A2934" s="2">
        <v>627</v>
      </c>
      <c r="B2934">
        <f t="shared" si="406"/>
        <v>0</v>
      </c>
      <c r="C2934">
        <f t="shared" si="407"/>
        <v>0</v>
      </c>
      <c r="D2934">
        <f t="shared" si="405"/>
        <v>0</v>
      </c>
      <c r="E2934">
        <f t="shared" si="408"/>
        <v>0</v>
      </c>
      <c r="F2934">
        <f t="shared" si="409"/>
        <v>1</v>
      </c>
      <c r="G2934">
        <f t="shared" si="410"/>
        <v>0</v>
      </c>
      <c r="H2934">
        <f t="shared" si="411"/>
        <v>0</v>
      </c>
      <c r="I2934">
        <f t="shared" si="412"/>
        <v>0</v>
      </c>
      <c r="J2934">
        <f t="shared" si="413"/>
        <v>0</v>
      </c>
    </row>
    <row r="2935" spans="1:10" x14ac:dyDescent="0.3">
      <c r="A2935" s="2">
        <v>629</v>
      </c>
      <c r="B2935">
        <f t="shared" si="406"/>
        <v>0</v>
      </c>
      <c r="C2935">
        <f t="shared" si="407"/>
        <v>0</v>
      </c>
      <c r="D2935">
        <f t="shared" si="405"/>
        <v>0</v>
      </c>
      <c r="E2935">
        <f t="shared" si="408"/>
        <v>0</v>
      </c>
      <c r="F2935">
        <f t="shared" si="409"/>
        <v>1</v>
      </c>
      <c r="G2935">
        <f t="shared" si="410"/>
        <v>0</v>
      </c>
      <c r="H2935">
        <f t="shared" si="411"/>
        <v>0</v>
      </c>
      <c r="I2935">
        <f t="shared" si="412"/>
        <v>0</v>
      </c>
      <c r="J2935">
        <f t="shared" si="413"/>
        <v>0</v>
      </c>
    </row>
    <row r="2936" spans="1:10" x14ac:dyDescent="0.3">
      <c r="A2936" s="2">
        <v>632</v>
      </c>
      <c r="B2936">
        <f t="shared" si="406"/>
        <v>0</v>
      </c>
      <c r="C2936">
        <f t="shared" si="407"/>
        <v>0</v>
      </c>
      <c r="D2936">
        <f t="shared" si="405"/>
        <v>0</v>
      </c>
      <c r="E2936">
        <f t="shared" si="408"/>
        <v>0</v>
      </c>
      <c r="F2936">
        <f t="shared" si="409"/>
        <v>1</v>
      </c>
      <c r="G2936">
        <f t="shared" si="410"/>
        <v>0</v>
      </c>
      <c r="H2936">
        <f t="shared" si="411"/>
        <v>0</v>
      </c>
      <c r="I2936">
        <f t="shared" si="412"/>
        <v>0</v>
      </c>
      <c r="J2936">
        <f t="shared" si="413"/>
        <v>0</v>
      </c>
    </row>
    <row r="2937" spans="1:10" x14ac:dyDescent="0.3">
      <c r="A2937" s="2">
        <v>634</v>
      </c>
      <c r="B2937">
        <f t="shared" si="406"/>
        <v>0</v>
      </c>
      <c r="C2937">
        <f t="shared" si="407"/>
        <v>0</v>
      </c>
      <c r="D2937">
        <f t="shared" si="405"/>
        <v>0</v>
      </c>
      <c r="E2937">
        <f t="shared" si="408"/>
        <v>0</v>
      </c>
      <c r="F2937">
        <f t="shared" si="409"/>
        <v>1</v>
      </c>
      <c r="G2937">
        <f t="shared" si="410"/>
        <v>0</v>
      </c>
      <c r="H2937">
        <f t="shared" si="411"/>
        <v>0</v>
      </c>
      <c r="I2937">
        <f t="shared" si="412"/>
        <v>0</v>
      </c>
      <c r="J2937">
        <f t="shared" si="413"/>
        <v>0</v>
      </c>
    </row>
    <row r="2938" spans="1:10" x14ac:dyDescent="0.3">
      <c r="A2938" s="2">
        <v>636</v>
      </c>
      <c r="B2938">
        <f t="shared" si="406"/>
        <v>0</v>
      </c>
      <c r="C2938">
        <f t="shared" si="407"/>
        <v>0</v>
      </c>
      <c r="D2938">
        <f t="shared" si="405"/>
        <v>0</v>
      </c>
      <c r="E2938">
        <f t="shared" si="408"/>
        <v>0</v>
      </c>
      <c r="F2938">
        <f t="shared" si="409"/>
        <v>1</v>
      </c>
      <c r="G2938">
        <f t="shared" si="410"/>
        <v>0</v>
      </c>
      <c r="H2938">
        <f t="shared" si="411"/>
        <v>0</v>
      </c>
      <c r="I2938">
        <f t="shared" si="412"/>
        <v>0</v>
      </c>
      <c r="J2938">
        <f t="shared" si="413"/>
        <v>0</v>
      </c>
    </row>
    <row r="2939" spans="1:10" x14ac:dyDescent="0.3">
      <c r="A2939" s="2">
        <v>637</v>
      </c>
      <c r="B2939">
        <f t="shared" si="406"/>
        <v>0</v>
      </c>
      <c r="C2939">
        <f t="shared" si="407"/>
        <v>0</v>
      </c>
      <c r="D2939">
        <f t="shared" si="405"/>
        <v>0</v>
      </c>
      <c r="E2939">
        <f t="shared" si="408"/>
        <v>0</v>
      </c>
      <c r="F2939">
        <f t="shared" si="409"/>
        <v>1</v>
      </c>
      <c r="G2939">
        <f t="shared" si="410"/>
        <v>0</v>
      </c>
      <c r="H2939">
        <f t="shared" si="411"/>
        <v>0</v>
      </c>
      <c r="I2939">
        <f t="shared" si="412"/>
        <v>0</v>
      </c>
      <c r="J2939">
        <f t="shared" si="413"/>
        <v>0</v>
      </c>
    </row>
    <row r="2940" spans="1:10" x14ac:dyDescent="0.3">
      <c r="A2940" s="2">
        <v>639</v>
      </c>
      <c r="B2940">
        <f t="shared" si="406"/>
        <v>0</v>
      </c>
      <c r="C2940">
        <f t="shared" si="407"/>
        <v>0</v>
      </c>
      <c r="D2940">
        <f t="shared" si="405"/>
        <v>0</v>
      </c>
      <c r="E2940">
        <f t="shared" si="408"/>
        <v>0</v>
      </c>
      <c r="F2940">
        <f t="shared" si="409"/>
        <v>1</v>
      </c>
      <c r="G2940">
        <f t="shared" si="410"/>
        <v>0</v>
      </c>
      <c r="H2940">
        <f t="shared" si="411"/>
        <v>0</v>
      </c>
      <c r="I2940">
        <f t="shared" si="412"/>
        <v>0</v>
      </c>
      <c r="J2940">
        <f t="shared" si="413"/>
        <v>0</v>
      </c>
    </row>
    <row r="2941" spans="1:10" x14ac:dyDescent="0.3">
      <c r="A2941" s="2">
        <v>641</v>
      </c>
      <c r="B2941">
        <f t="shared" si="406"/>
        <v>0</v>
      </c>
      <c r="C2941">
        <f t="shared" si="407"/>
        <v>0</v>
      </c>
      <c r="D2941">
        <f t="shared" si="405"/>
        <v>0</v>
      </c>
      <c r="E2941">
        <f t="shared" si="408"/>
        <v>0</v>
      </c>
      <c r="F2941">
        <f t="shared" si="409"/>
        <v>1</v>
      </c>
      <c r="G2941">
        <f t="shared" si="410"/>
        <v>0</v>
      </c>
      <c r="H2941">
        <f t="shared" si="411"/>
        <v>0</v>
      </c>
      <c r="I2941">
        <f t="shared" si="412"/>
        <v>0</v>
      </c>
      <c r="J2941">
        <f t="shared" si="413"/>
        <v>0</v>
      </c>
    </row>
    <row r="2942" spans="1:10" x14ac:dyDescent="0.3">
      <c r="A2942" s="2">
        <v>641</v>
      </c>
      <c r="B2942">
        <f t="shared" si="406"/>
        <v>0</v>
      </c>
      <c r="C2942">
        <f t="shared" si="407"/>
        <v>0</v>
      </c>
      <c r="D2942">
        <f t="shared" si="405"/>
        <v>0</v>
      </c>
      <c r="E2942">
        <f t="shared" si="408"/>
        <v>0</v>
      </c>
      <c r="F2942">
        <f t="shared" si="409"/>
        <v>1</v>
      </c>
      <c r="G2942">
        <f t="shared" si="410"/>
        <v>0</v>
      </c>
      <c r="H2942">
        <f t="shared" si="411"/>
        <v>0</v>
      </c>
      <c r="I2942">
        <f t="shared" si="412"/>
        <v>0</v>
      </c>
      <c r="J2942">
        <f t="shared" si="413"/>
        <v>0</v>
      </c>
    </row>
    <row r="2943" spans="1:10" x14ac:dyDescent="0.3">
      <c r="A2943" s="2">
        <v>643</v>
      </c>
      <c r="B2943">
        <f t="shared" si="406"/>
        <v>0</v>
      </c>
      <c r="C2943">
        <f t="shared" si="407"/>
        <v>0</v>
      </c>
      <c r="D2943">
        <f t="shared" si="405"/>
        <v>0</v>
      </c>
      <c r="E2943">
        <f t="shared" si="408"/>
        <v>0</v>
      </c>
      <c r="F2943">
        <f t="shared" si="409"/>
        <v>1</v>
      </c>
      <c r="G2943">
        <f t="shared" si="410"/>
        <v>0</v>
      </c>
      <c r="H2943">
        <f t="shared" si="411"/>
        <v>0</v>
      </c>
      <c r="I2943">
        <f t="shared" si="412"/>
        <v>0</v>
      </c>
      <c r="J2943">
        <f t="shared" si="413"/>
        <v>0</v>
      </c>
    </row>
    <row r="2944" spans="1:10" x14ac:dyDescent="0.3">
      <c r="A2944" s="2">
        <v>643</v>
      </c>
      <c r="B2944">
        <f t="shared" si="406"/>
        <v>0</v>
      </c>
      <c r="C2944">
        <f t="shared" si="407"/>
        <v>0</v>
      </c>
      <c r="D2944">
        <f t="shared" si="405"/>
        <v>0</v>
      </c>
      <c r="E2944">
        <f t="shared" si="408"/>
        <v>0</v>
      </c>
      <c r="F2944">
        <f t="shared" si="409"/>
        <v>1</v>
      </c>
      <c r="G2944">
        <f t="shared" si="410"/>
        <v>0</v>
      </c>
      <c r="H2944">
        <f t="shared" si="411"/>
        <v>0</v>
      </c>
      <c r="I2944">
        <f t="shared" si="412"/>
        <v>0</v>
      </c>
      <c r="J2944">
        <f t="shared" si="413"/>
        <v>0</v>
      </c>
    </row>
    <row r="2945" spans="1:10" x14ac:dyDescent="0.3">
      <c r="A2945" s="2">
        <v>644</v>
      </c>
      <c r="B2945">
        <f t="shared" si="406"/>
        <v>0</v>
      </c>
      <c r="C2945">
        <f t="shared" si="407"/>
        <v>0</v>
      </c>
      <c r="D2945">
        <f t="shared" ref="D2945:D3008" si="414" xml:space="preserve"> IF(AND(100&lt;A2945, A2945&lt;301), 1, 0)</f>
        <v>0</v>
      </c>
      <c r="E2945">
        <f t="shared" si="408"/>
        <v>0</v>
      </c>
      <c r="F2945">
        <f t="shared" si="409"/>
        <v>1</v>
      </c>
      <c r="G2945">
        <f t="shared" si="410"/>
        <v>0</v>
      </c>
      <c r="H2945">
        <f t="shared" si="411"/>
        <v>0</v>
      </c>
      <c r="I2945">
        <f t="shared" si="412"/>
        <v>0</v>
      </c>
      <c r="J2945">
        <f t="shared" si="413"/>
        <v>0</v>
      </c>
    </row>
    <row r="2946" spans="1:10" x14ac:dyDescent="0.3">
      <c r="A2946" s="2">
        <v>644</v>
      </c>
      <c r="B2946">
        <f t="shared" ref="B2946:B3009" si="415" xml:space="preserve"> IF(A2946&lt;51, 1, 0)</f>
        <v>0</v>
      </c>
      <c r="C2946">
        <f t="shared" ref="C2946:C3009" si="416" xml:space="preserve"> IF(AND(50&lt;A2946, A2946&lt;101), 1, 0)</f>
        <v>0</v>
      </c>
      <c r="D2946">
        <f t="shared" si="414"/>
        <v>0</v>
      </c>
      <c r="E2946">
        <f t="shared" ref="E2946:E3009" si="417" xml:space="preserve"> IF(AND(300&lt;A2946, A2946&lt;501), 1, 0)</f>
        <v>0</v>
      </c>
      <c r="F2946">
        <f t="shared" ref="F2946:F3009" si="418" xml:space="preserve"> IF(AND(500&lt;A2946, A2946&lt;701), 1, 0)</f>
        <v>1</v>
      </c>
      <c r="G2946">
        <f t="shared" ref="G2946:G3009" si="419" xml:space="preserve"> IF(AND(700&lt;A2946, A2946&lt;901), 1, 0)</f>
        <v>0</v>
      </c>
      <c r="H2946">
        <f t="shared" ref="H2946:H3009" si="420" xml:space="preserve"> IF(AND(900&lt;A2946, A2946&lt;1101), 1, 0)</f>
        <v>0</v>
      </c>
      <c r="I2946">
        <f t="shared" ref="I2946:I3009" si="421" xml:space="preserve"> IF(AND(1100&lt;A2946, A2946&lt;2000), 1, 0)</f>
        <v>0</v>
      </c>
      <c r="J2946">
        <f t="shared" ref="J2946:J3009" si="422" xml:space="preserve"> IF(AND(2000&lt;A2946, A2946&lt;4000), 1, 0)</f>
        <v>0</v>
      </c>
    </row>
    <row r="2947" spans="1:10" x14ac:dyDescent="0.3">
      <c r="A2947" s="2">
        <v>644</v>
      </c>
      <c r="B2947">
        <f t="shared" si="415"/>
        <v>0</v>
      </c>
      <c r="C2947">
        <f t="shared" si="416"/>
        <v>0</v>
      </c>
      <c r="D2947">
        <f t="shared" si="414"/>
        <v>0</v>
      </c>
      <c r="E2947">
        <f t="shared" si="417"/>
        <v>0</v>
      </c>
      <c r="F2947">
        <f t="shared" si="418"/>
        <v>1</v>
      </c>
      <c r="G2947">
        <f t="shared" si="419"/>
        <v>0</v>
      </c>
      <c r="H2947">
        <f t="shared" si="420"/>
        <v>0</v>
      </c>
      <c r="I2947">
        <f t="shared" si="421"/>
        <v>0</v>
      </c>
      <c r="J2947">
        <f t="shared" si="422"/>
        <v>0</v>
      </c>
    </row>
    <row r="2948" spans="1:10" x14ac:dyDescent="0.3">
      <c r="A2948" s="2">
        <v>644</v>
      </c>
      <c r="B2948">
        <f t="shared" si="415"/>
        <v>0</v>
      </c>
      <c r="C2948">
        <f t="shared" si="416"/>
        <v>0</v>
      </c>
      <c r="D2948">
        <f t="shared" si="414"/>
        <v>0</v>
      </c>
      <c r="E2948">
        <f t="shared" si="417"/>
        <v>0</v>
      </c>
      <c r="F2948">
        <f t="shared" si="418"/>
        <v>1</v>
      </c>
      <c r="G2948">
        <f t="shared" si="419"/>
        <v>0</v>
      </c>
      <c r="H2948">
        <f t="shared" si="420"/>
        <v>0</v>
      </c>
      <c r="I2948">
        <f t="shared" si="421"/>
        <v>0</v>
      </c>
      <c r="J2948">
        <f t="shared" si="422"/>
        <v>0</v>
      </c>
    </row>
    <row r="2949" spans="1:10" x14ac:dyDescent="0.3">
      <c r="A2949" s="2">
        <v>645</v>
      </c>
      <c r="B2949">
        <f t="shared" si="415"/>
        <v>0</v>
      </c>
      <c r="C2949">
        <f t="shared" si="416"/>
        <v>0</v>
      </c>
      <c r="D2949">
        <f t="shared" si="414"/>
        <v>0</v>
      </c>
      <c r="E2949">
        <f t="shared" si="417"/>
        <v>0</v>
      </c>
      <c r="F2949">
        <f t="shared" si="418"/>
        <v>1</v>
      </c>
      <c r="G2949">
        <f t="shared" si="419"/>
        <v>0</v>
      </c>
      <c r="H2949">
        <f t="shared" si="420"/>
        <v>0</v>
      </c>
      <c r="I2949">
        <f t="shared" si="421"/>
        <v>0</v>
      </c>
      <c r="J2949">
        <f t="shared" si="422"/>
        <v>0</v>
      </c>
    </row>
    <row r="2950" spans="1:10" x14ac:dyDescent="0.3">
      <c r="A2950" s="2">
        <v>646</v>
      </c>
      <c r="B2950">
        <f t="shared" si="415"/>
        <v>0</v>
      </c>
      <c r="C2950">
        <f t="shared" si="416"/>
        <v>0</v>
      </c>
      <c r="D2950">
        <f t="shared" si="414"/>
        <v>0</v>
      </c>
      <c r="E2950">
        <f t="shared" si="417"/>
        <v>0</v>
      </c>
      <c r="F2950">
        <f t="shared" si="418"/>
        <v>1</v>
      </c>
      <c r="G2950">
        <f t="shared" si="419"/>
        <v>0</v>
      </c>
      <c r="H2950">
        <f t="shared" si="420"/>
        <v>0</v>
      </c>
      <c r="I2950">
        <f t="shared" si="421"/>
        <v>0</v>
      </c>
      <c r="J2950">
        <f t="shared" si="422"/>
        <v>0</v>
      </c>
    </row>
    <row r="2951" spans="1:10" x14ac:dyDescent="0.3">
      <c r="A2951" s="2">
        <v>647</v>
      </c>
      <c r="B2951">
        <f t="shared" si="415"/>
        <v>0</v>
      </c>
      <c r="C2951">
        <f t="shared" si="416"/>
        <v>0</v>
      </c>
      <c r="D2951">
        <f t="shared" si="414"/>
        <v>0</v>
      </c>
      <c r="E2951">
        <f t="shared" si="417"/>
        <v>0</v>
      </c>
      <c r="F2951">
        <f t="shared" si="418"/>
        <v>1</v>
      </c>
      <c r="G2951">
        <f t="shared" si="419"/>
        <v>0</v>
      </c>
      <c r="H2951">
        <f t="shared" si="420"/>
        <v>0</v>
      </c>
      <c r="I2951">
        <f t="shared" si="421"/>
        <v>0</v>
      </c>
      <c r="J2951">
        <f t="shared" si="422"/>
        <v>0</v>
      </c>
    </row>
    <row r="2952" spans="1:10" x14ac:dyDescent="0.3">
      <c r="A2952" s="2">
        <v>653</v>
      </c>
      <c r="B2952">
        <f t="shared" si="415"/>
        <v>0</v>
      </c>
      <c r="C2952">
        <f t="shared" si="416"/>
        <v>0</v>
      </c>
      <c r="D2952">
        <f t="shared" si="414"/>
        <v>0</v>
      </c>
      <c r="E2952">
        <f t="shared" si="417"/>
        <v>0</v>
      </c>
      <c r="F2952">
        <f t="shared" si="418"/>
        <v>1</v>
      </c>
      <c r="G2952">
        <f t="shared" si="419"/>
        <v>0</v>
      </c>
      <c r="H2952">
        <f t="shared" si="420"/>
        <v>0</v>
      </c>
      <c r="I2952">
        <f t="shared" si="421"/>
        <v>0</v>
      </c>
      <c r="J2952">
        <f t="shared" si="422"/>
        <v>0</v>
      </c>
    </row>
    <row r="2953" spans="1:10" x14ac:dyDescent="0.3">
      <c r="A2953" s="2">
        <v>654</v>
      </c>
      <c r="B2953">
        <f t="shared" si="415"/>
        <v>0</v>
      </c>
      <c r="C2953">
        <f t="shared" si="416"/>
        <v>0</v>
      </c>
      <c r="D2953">
        <f t="shared" si="414"/>
        <v>0</v>
      </c>
      <c r="E2953">
        <f t="shared" si="417"/>
        <v>0</v>
      </c>
      <c r="F2953">
        <f t="shared" si="418"/>
        <v>1</v>
      </c>
      <c r="G2953">
        <f t="shared" si="419"/>
        <v>0</v>
      </c>
      <c r="H2953">
        <f t="shared" si="420"/>
        <v>0</v>
      </c>
      <c r="I2953">
        <f t="shared" si="421"/>
        <v>0</v>
      </c>
      <c r="J2953">
        <f t="shared" si="422"/>
        <v>0</v>
      </c>
    </row>
    <row r="2954" spans="1:10" x14ac:dyDescent="0.3">
      <c r="A2954" s="2">
        <v>655</v>
      </c>
      <c r="B2954">
        <f t="shared" si="415"/>
        <v>0</v>
      </c>
      <c r="C2954">
        <f t="shared" si="416"/>
        <v>0</v>
      </c>
      <c r="D2954">
        <f t="shared" si="414"/>
        <v>0</v>
      </c>
      <c r="E2954">
        <f t="shared" si="417"/>
        <v>0</v>
      </c>
      <c r="F2954">
        <f t="shared" si="418"/>
        <v>1</v>
      </c>
      <c r="G2954">
        <f t="shared" si="419"/>
        <v>0</v>
      </c>
      <c r="H2954">
        <f t="shared" si="420"/>
        <v>0</v>
      </c>
      <c r="I2954">
        <f t="shared" si="421"/>
        <v>0</v>
      </c>
      <c r="J2954">
        <f t="shared" si="422"/>
        <v>0</v>
      </c>
    </row>
    <row r="2955" spans="1:10" x14ac:dyDescent="0.3">
      <c r="A2955" s="2">
        <v>656</v>
      </c>
      <c r="B2955">
        <f t="shared" si="415"/>
        <v>0</v>
      </c>
      <c r="C2955">
        <f t="shared" si="416"/>
        <v>0</v>
      </c>
      <c r="D2955">
        <f t="shared" si="414"/>
        <v>0</v>
      </c>
      <c r="E2955">
        <f t="shared" si="417"/>
        <v>0</v>
      </c>
      <c r="F2955">
        <f t="shared" si="418"/>
        <v>1</v>
      </c>
      <c r="G2955">
        <f t="shared" si="419"/>
        <v>0</v>
      </c>
      <c r="H2955">
        <f t="shared" si="420"/>
        <v>0</v>
      </c>
      <c r="I2955">
        <f t="shared" si="421"/>
        <v>0</v>
      </c>
      <c r="J2955">
        <f t="shared" si="422"/>
        <v>0</v>
      </c>
    </row>
    <row r="2956" spans="1:10" x14ac:dyDescent="0.3">
      <c r="A2956" s="2">
        <v>659</v>
      </c>
      <c r="B2956">
        <f t="shared" si="415"/>
        <v>0</v>
      </c>
      <c r="C2956">
        <f t="shared" si="416"/>
        <v>0</v>
      </c>
      <c r="D2956">
        <f t="shared" si="414"/>
        <v>0</v>
      </c>
      <c r="E2956">
        <f t="shared" si="417"/>
        <v>0</v>
      </c>
      <c r="F2956">
        <f t="shared" si="418"/>
        <v>1</v>
      </c>
      <c r="G2956">
        <f t="shared" si="419"/>
        <v>0</v>
      </c>
      <c r="H2956">
        <f t="shared" si="420"/>
        <v>0</v>
      </c>
      <c r="I2956">
        <f t="shared" si="421"/>
        <v>0</v>
      </c>
      <c r="J2956">
        <f t="shared" si="422"/>
        <v>0</v>
      </c>
    </row>
    <row r="2957" spans="1:10" x14ac:dyDescent="0.3">
      <c r="A2957" s="2">
        <v>660</v>
      </c>
      <c r="B2957">
        <f t="shared" si="415"/>
        <v>0</v>
      </c>
      <c r="C2957">
        <f t="shared" si="416"/>
        <v>0</v>
      </c>
      <c r="D2957">
        <f t="shared" si="414"/>
        <v>0</v>
      </c>
      <c r="E2957">
        <f t="shared" si="417"/>
        <v>0</v>
      </c>
      <c r="F2957">
        <f t="shared" si="418"/>
        <v>1</v>
      </c>
      <c r="G2957">
        <f t="shared" si="419"/>
        <v>0</v>
      </c>
      <c r="H2957">
        <f t="shared" si="420"/>
        <v>0</v>
      </c>
      <c r="I2957">
        <f t="shared" si="421"/>
        <v>0</v>
      </c>
      <c r="J2957">
        <f t="shared" si="422"/>
        <v>0</v>
      </c>
    </row>
    <row r="2958" spans="1:10" x14ac:dyDescent="0.3">
      <c r="A2958" s="2">
        <v>661</v>
      </c>
      <c r="B2958">
        <f t="shared" si="415"/>
        <v>0</v>
      </c>
      <c r="C2958">
        <f t="shared" si="416"/>
        <v>0</v>
      </c>
      <c r="D2958">
        <f t="shared" si="414"/>
        <v>0</v>
      </c>
      <c r="E2958">
        <f t="shared" si="417"/>
        <v>0</v>
      </c>
      <c r="F2958">
        <f t="shared" si="418"/>
        <v>1</v>
      </c>
      <c r="G2958">
        <f t="shared" si="419"/>
        <v>0</v>
      </c>
      <c r="H2958">
        <f t="shared" si="420"/>
        <v>0</v>
      </c>
      <c r="I2958">
        <f t="shared" si="421"/>
        <v>0</v>
      </c>
      <c r="J2958">
        <f t="shared" si="422"/>
        <v>0</v>
      </c>
    </row>
    <row r="2959" spans="1:10" x14ac:dyDescent="0.3">
      <c r="A2959" s="2">
        <v>662</v>
      </c>
      <c r="B2959">
        <f t="shared" si="415"/>
        <v>0</v>
      </c>
      <c r="C2959">
        <f t="shared" si="416"/>
        <v>0</v>
      </c>
      <c r="D2959">
        <f t="shared" si="414"/>
        <v>0</v>
      </c>
      <c r="E2959">
        <f t="shared" si="417"/>
        <v>0</v>
      </c>
      <c r="F2959">
        <f t="shared" si="418"/>
        <v>1</v>
      </c>
      <c r="G2959">
        <f t="shared" si="419"/>
        <v>0</v>
      </c>
      <c r="H2959">
        <f t="shared" si="420"/>
        <v>0</v>
      </c>
      <c r="I2959">
        <f t="shared" si="421"/>
        <v>0</v>
      </c>
      <c r="J2959">
        <f t="shared" si="422"/>
        <v>0</v>
      </c>
    </row>
    <row r="2960" spans="1:10" x14ac:dyDescent="0.3">
      <c r="A2960" s="2">
        <v>663</v>
      </c>
      <c r="B2960">
        <f t="shared" si="415"/>
        <v>0</v>
      </c>
      <c r="C2960">
        <f t="shared" si="416"/>
        <v>0</v>
      </c>
      <c r="D2960">
        <f t="shared" si="414"/>
        <v>0</v>
      </c>
      <c r="E2960">
        <f t="shared" si="417"/>
        <v>0</v>
      </c>
      <c r="F2960">
        <f t="shared" si="418"/>
        <v>1</v>
      </c>
      <c r="G2960">
        <f t="shared" si="419"/>
        <v>0</v>
      </c>
      <c r="H2960">
        <f t="shared" si="420"/>
        <v>0</v>
      </c>
      <c r="I2960">
        <f t="shared" si="421"/>
        <v>0</v>
      </c>
      <c r="J2960">
        <f t="shared" si="422"/>
        <v>0</v>
      </c>
    </row>
    <row r="2961" spans="1:10" x14ac:dyDescent="0.3">
      <c r="A2961" s="2">
        <v>665</v>
      </c>
      <c r="B2961">
        <f t="shared" si="415"/>
        <v>0</v>
      </c>
      <c r="C2961">
        <f t="shared" si="416"/>
        <v>0</v>
      </c>
      <c r="D2961">
        <f t="shared" si="414"/>
        <v>0</v>
      </c>
      <c r="E2961">
        <f t="shared" si="417"/>
        <v>0</v>
      </c>
      <c r="F2961">
        <f t="shared" si="418"/>
        <v>1</v>
      </c>
      <c r="G2961">
        <f t="shared" si="419"/>
        <v>0</v>
      </c>
      <c r="H2961">
        <f t="shared" si="420"/>
        <v>0</v>
      </c>
      <c r="I2961">
        <f t="shared" si="421"/>
        <v>0</v>
      </c>
      <c r="J2961">
        <f t="shared" si="422"/>
        <v>0</v>
      </c>
    </row>
    <row r="2962" spans="1:10" x14ac:dyDescent="0.3">
      <c r="A2962" s="2">
        <v>671</v>
      </c>
      <c r="B2962">
        <f t="shared" si="415"/>
        <v>0</v>
      </c>
      <c r="C2962">
        <f t="shared" si="416"/>
        <v>0</v>
      </c>
      <c r="D2962">
        <f t="shared" si="414"/>
        <v>0</v>
      </c>
      <c r="E2962">
        <f t="shared" si="417"/>
        <v>0</v>
      </c>
      <c r="F2962">
        <f t="shared" si="418"/>
        <v>1</v>
      </c>
      <c r="G2962">
        <f t="shared" si="419"/>
        <v>0</v>
      </c>
      <c r="H2962">
        <f t="shared" si="420"/>
        <v>0</v>
      </c>
      <c r="I2962">
        <f t="shared" si="421"/>
        <v>0</v>
      </c>
      <c r="J2962">
        <f t="shared" si="422"/>
        <v>0</v>
      </c>
    </row>
    <row r="2963" spans="1:10" x14ac:dyDescent="0.3">
      <c r="A2963" s="2">
        <v>672</v>
      </c>
      <c r="B2963">
        <f t="shared" si="415"/>
        <v>0</v>
      </c>
      <c r="C2963">
        <f t="shared" si="416"/>
        <v>0</v>
      </c>
      <c r="D2963">
        <f t="shared" si="414"/>
        <v>0</v>
      </c>
      <c r="E2963">
        <f t="shared" si="417"/>
        <v>0</v>
      </c>
      <c r="F2963">
        <f t="shared" si="418"/>
        <v>1</v>
      </c>
      <c r="G2963">
        <f t="shared" si="419"/>
        <v>0</v>
      </c>
      <c r="H2963">
        <f t="shared" si="420"/>
        <v>0</v>
      </c>
      <c r="I2963">
        <f t="shared" si="421"/>
        <v>0</v>
      </c>
      <c r="J2963">
        <f t="shared" si="422"/>
        <v>0</v>
      </c>
    </row>
    <row r="2964" spans="1:10" x14ac:dyDescent="0.3">
      <c r="A2964" s="2">
        <v>674</v>
      </c>
      <c r="B2964">
        <f t="shared" si="415"/>
        <v>0</v>
      </c>
      <c r="C2964">
        <f t="shared" si="416"/>
        <v>0</v>
      </c>
      <c r="D2964">
        <f t="shared" si="414"/>
        <v>0</v>
      </c>
      <c r="E2964">
        <f t="shared" si="417"/>
        <v>0</v>
      </c>
      <c r="F2964">
        <f t="shared" si="418"/>
        <v>1</v>
      </c>
      <c r="G2964">
        <f t="shared" si="419"/>
        <v>0</v>
      </c>
      <c r="H2964">
        <f t="shared" si="420"/>
        <v>0</v>
      </c>
      <c r="I2964">
        <f t="shared" si="421"/>
        <v>0</v>
      </c>
      <c r="J2964">
        <f t="shared" si="422"/>
        <v>0</v>
      </c>
    </row>
    <row r="2965" spans="1:10" x14ac:dyDescent="0.3">
      <c r="A2965" s="2">
        <v>674</v>
      </c>
      <c r="B2965">
        <f t="shared" si="415"/>
        <v>0</v>
      </c>
      <c r="C2965">
        <f t="shared" si="416"/>
        <v>0</v>
      </c>
      <c r="D2965">
        <f t="shared" si="414"/>
        <v>0</v>
      </c>
      <c r="E2965">
        <f t="shared" si="417"/>
        <v>0</v>
      </c>
      <c r="F2965">
        <f t="shared" si="418"/>
        <v>1</v>
      </c>
      <c r="G2965">
        <f t="shared" si="419"/>
        <v>0</v>
      </c>
      <c r="H2965">
        <f t="shared" si="420"/>
        <v>0</v>
      </c>
      <c r="I2965">
        <f t="shared" si="421"/>
        <v>0</v>
      </c>
      <c r="J2965">
        <f t="shared" si="422"/>
        <v>0</v>
      </c>
    </row>
    <row r="2966" spans="1:10" x14ac:dyDescent="0.3">
      <c r="A2966" s="2">
        <v>675</v>
      </c>
      <c r="B2966">
        <f t="shared" si="415"/>
        <v>0</v>
      </c>
      <c r="C2966">
        <f t="shared" si="416"/>
        <v>0</v>
      </c>
      <c r="D2966">
        <f t="shared" si="414"/>
        <v>0</v>
      </c>
      <c r="E2966">
        <f t="shared" si="417"/>
        <v>0</v>
      </c>
      <c r="F2966">
        <f t="shared" si="418"/>
        <v>1</v>
      </c>
      <c r="G2966">
        <f t="shared" si="419"/>
        <v>0</v>
      </c>
      <c r="H2966">
        <f t="shared" si="420"/>
        <v>0</v>
      </c>
      <c r="I2966">
        <f t="shared" si="421"/>
        <v>0</v>
      </c>
      <c r="J2966">
        <f t="shared" si="422"/>
        <v>0</v>
      </c>
    </row>
    <row r="2967" spans="1:10" x14ac:dyDescent="0.3">
      <c r="A2967" s="2">
        <v>676</v>
      </c>
      <c r="B2967">
        <f t="shared" si="415"/>
        <v>0</v>
      </c>
      <c r="C2967">
        <f t="shared" si="416"/>
        <v>0</v>
      </c>
      <c r="D2967">
        <f t="shared" si="414"/>
        <v>0</v>
      </c>
      <c r="E2967">
        <f t="shared" si="417"/>
        <v>0</v>
      </c>
      <c r="F2967">
        <f t="shared" si="418"/>
        <v>1</v>
      </c>
      <c r="G2967">
        <f t="shared" si="419"/>
        <v>0</v>
      </c>
      <c r="H2967">
        <f t="shared" si="420"/>
        <v>0</v>
      </c>
      <c r="I2967">
        <f t="shared" si="421"/>
        <v>0</v>
      </c>
      <c r="J2967">
        <f t="shared" si="422"/>
        <v>0</v>
      </c>
    </row>
    <row r="2968" spans="1:10" x14ac:dyDescent="0.3">
      <c r="A2968" s="2">
        <v>678</v>
      </c>
      <c r="B2968">
        <f t="shared" si="415"/>
        <v>0</v>
      </c>
      <c r="C2968">
        <f t="shared" si="416"/>
        <v>0</v>
      </c>
      <c r="D2968">
        <f t="shared" si="414"/>
        <v>0</v>
      </c>
      <c r="E2968">
        <f t="shared" si="417"/>
        <v>0</v>
      </c>
      <c r="F2968">
        <f t="shared" si="418"/>
        <v>1</v>
      </c>
      <c r="G2968">
        <f t="shared" si="419"/>
        <v>0</v>
      </c>
      <c r="H2968">
        <f t="shared" si="420"/>
        <v>0</v>
      </c>
      <c r="I2968">
        <f t="shared" si="421"/>
        <v>0</v>
      </c>
      <c r="J2968">
        <f t="shared" si="422"/>
        <v>0</v>
      </c>
    </row>
    <row r="2969" spans="1:10" x14ac:dyDescent="0.3">
      <c r="A2969" s="2">
        <v>679</v>
      </c>
      <c r="B2969">
        <f t="shared" si="415"/>
        <v>0</v>
      </c>
      <c r="C2969">
        <f t="shared" si="416"/>
        <v>0</v>
      </c>
      <c r="D2969">
        <f t="shared" si="414"/>
        <v>0</v>
      </c>
      <c r="E2969">
        <f t="shared" si="417"/>
        <v>0</v>
      </c>
      <c r="F2969">
        <f t="shared" si="418"/>
        <v>1</v>
      </c>
      <c r="G2969">
        <f t="shared" si="419"/>
        <v>0</v>
      </c>
      <c r="H2969">
        <f t="shared" si="420"/>
        <v>0</v>
      </c>
      <c r="I2969">
        <f t="shared" si="421"/>
        <v>0</v>
      </c>
      <c r="J2969">
        <f t="shared" si="422"/>
        <v>0</v>
      </c>
    </row>
    <row r="2970" spans="1:10" x14ac:dyDescent="0.3">
      <c r="A2970" s="2">
        <v>681</v>
      </c>
      <c r="B2970">
        <f t="shared" si="415"/>
        <v>0</v>
      </c>
      <c r="C2970">
        <f t="shared" si="416"/>
        <v>0</v>
      </c>
      <c r="D2970">
        <f t="shared" si="414"/>
        <v>0</v>
      </c>
      <c r="E2970">
        <f t="shared" si="417"/>
        <v>0</v>
      </c>
      <c r="F2970">
        <f t="shared" si="418"/>
        <v>1</v>
      </c>
      <c r="G2970">
        <f t="shared" si="419"/>
        <v>0</v>
      </c>
      <c r="H2970">
        <f t="shared" si="420"/>
        <v>0</v>
      </c>
      <c r="I2970">
        <f t="shared" si="421"/>
        <v>0</v>
      </c>
      <c r="J2970">
        <f t="shared" si="422"/>
        <v>0</v>
      </c>
    </row>
    <row r="2971" spans="1:10" x14ac:dyDescent="0.3">
      <c r="A2971" s="2">
        <v>684</v>
      </c>
      <c r="B2971">
        <f t="shared" si="415"/>
        <v>0</v>
      </c>
      <c r="C2971">
        <f t="shared" si="416"/>
        <v>0</v>
      </c>
      <c r="D2971">
        <f t="shared" si="414"/>
        <v>0</v>
      </c>
      <c r="E2971">
        <f t="shared" si="417"/>
        <v>0</v>
      </c>
      <c r="F2971">
        <f t="shared" si="418"/>
        <v>1</v>
      </c>
      <c r="G2971">
        <f t="shared" si="419"/>
        <v>0</v>
      </c>
      <c r="H2971">
        <f t="shared" si="420"/>
        <v>0</v>
      </c>
      <c r="I2971">
        <f t="shared" si="421"/>
        <v>0</v>
      </c>
      <c r="J2971">
        <f t="shared" si="422"/>
        <v>0</v>
      </c>
    </row>
    <row r="2972" spans="1:10" x14ac:dyDescent="0.3">
      <c r="A2972" s="2">
        <v>686</v>
      </c>
      <c r="B2972">
        <f t="shared" si="415"/>
        <v>0</v>
      </c>
      <c r="C2972">
        <f t="shared" si="416"/>
        <v>0</v>
      </c>
      <c r="D2972">
        <f t="shared" si="414"/>
        <v>0</v>
      </c>
      <c r="E2972">
        <f t="shared" si="417"/>
        <v>0</v>
      </c>
      <c r="F2972">
        <f t="shared" si="418"/>
        <v>1</v>
      </c>
      <c r="G2972">
        <f t="shared" si="419"/>
        <v>0</v>
      </c>
      <c r="H2972">
        <f t="shared" si="420"/>
        <v>0</v>
      </c>
      <c r="I2972">
        <f t="shared" si="421"/>
        <v>0</v>
      </c>
      <c r="J2972">
        <f t="shared" si="422"/>
        <v>0</v>
      </c>
    </row>
    <row r="2973" spans="1:10" x14ac:dyDescent="0.3">
      <c r="A2973" s="2">
        <v>688</v>
      </c>
      <c r="B2973">
        <f t="shared" si="415"/>
        <v>0</v>
      </c>
      <c r="C2973">
        <f t="shared" si="416"/>
        <v>0</v>
      </c>
      <c r="D2973">
        <f t="shared" si="414"/>
        <v>0</v>
      </c>
      <c r="E2973">
        <f t="shared" si="417"/>
        <v>0</v>
      </c>
      <c r="F2973">
        <f t="shared" si="418"/>
        <v>1</v>
      </c>
      <c r="G2973">
        <f t="shared" si="419"/>
        <v>0</v>
      </c>
      <c r="H2973">
        <f t="shared" si="420"/>
        <v>0</v>
      </c>
      <c r="I2973">
        <f t="shared" si="421"/>
        <v>0</v>
      </c>
      <c r="J2973">
        <f t="shared" si="422"/>
        <v>0</v>
      </c>
    </row>
    <row r="2974" spans="1:10" x14ac:dyDescent="0.3">
      <c r="A2974" s="2">
        <v>689</v>
      </c>
      <c r="B2974">
        <f t="shared" si="415"/>
        <v>0</v>
      </c>
      <c r="C2974">
        <f t="shared" si="416"/>
        <v>0</v>
      </c>
      <c r="D2974">
        <f t="shared" si="414"/>
        <v>0</v>
      </c>
      <c r="E2974">
        <f t="shared" si="417"/>
        <v>0</v>
      </c>
      <c r="F2974">
        <f t="shared" si="418"/>
        <v>1</v>
      </c>
      <c r="G2974">
        <f t="shared" si="419"/>
        <v>0</v>
      </c>
      <c r="H2974">
        <f t="shared" si="420"/>
        <v>0</v>
      </c>
      <c r="I2974">
        <f t="shared" si="421"/>
        <v>0</v>
      </c>
      <c r="J2974">
        <f t="shared" si="422"/>
        <v>0</v>
      </c>
    </row>
    <row r="2975" spans="1:10" x14ac:dyDescent="0.3">
      <c r="A2975" s="2">
        <v>689</v>
      </c>
      <c r="B2975">
        <f t="shared" si="415"/>
        <v>0</v>
      </c>
      <c r="C2975">
        <f t="shared" si="416"/>
        <v>0</v>
      </c>
      <c r="D2975">
        <f t="shared" si="414"/>
        <v>0</v>
      </c>
      <c r="E2975">
        <f t="shared" si="417"/>
        <v>0</v>
      </c>
      <c r="F2975">
        <f t="shared" si="418"/>
        <v>1</v>
      </c>
      <c r="G2975">
        <f t="shared" si="419"/>
        <v>0</v>
      </c>
      <c r="H2975">
        <f t="shared" si="420"/>
        <v>0</v>
      </c>
      <c r="I2975">
        <f t="shared" si="421"/>
        <v>0</v>
      </c>
      <c r="J2975">
        <f t="shared" si="422"/>
        <v>0</v>
      </c>
    </row>
    <row r="2976" spans="1:10" x14ac:dyDescent="0.3">
      <c r="A2976" s="2">
        <v>690</v>
      </c>
      <c r="B2976">
        <f t="shared" si="415"/>
        <v>0</v>
      </c>
      <c r="C2976">
        <f t="shared" si="416"/>
        <v>0</v>
      </c>
      <c r="D2976">
        <f t="shared" si="414"/>
        <v>0</v>
      </c>
      <c r="E2976">
        <f t="shared" si="417"/>
        <v>0</v>
      </c>
      <c r="F2976">
        <f t="shared" si="418"/>
        <v>1</v>
      </c>
      <c r="G2976">
        <f t="shared" si="419"/>
        <v>0</v>
      </c>
      <c r="H2976">
        <f t="shared" si="420"/>
        <v>0</v>
      </c>
      <c r="I2976">
        <f t="shared" si="421"/>
        <v>0</v>
      </c>
      <c r="J2976">
        <f t="shared" si="422"/>
        <v>0</v>
      </c>
    </row>
    <row r="2977" spans="1:10" x14ac:dyDescent="0.3">
      <c r="A2977" s="2">
        <v>692</v>
      </c>
      <c r="B2977">
        <f t="shared" si="415"/>
        <v>0</v>
      </c>
      <c r="C2977">
        <f t="shared" si="416"/>
        <v>0</v>
      </c>
      <c r="D2977">
        <f t="shared" si="414"/>
        <v>0</v>
      </c>
      <c r="E2977">
        <f t="shared" si="417"/>
        <v>0</v>
      </c>
      <c r="F2977">
        <f t="shared" si="418"/>
        <v>1</v>
      </c>
      <c r="G2977">
        <f t="shared" si="419"/>
        <v>0</v>
      </c>
      <c r="H2977">
        <f t="shared" si="420"/>
        <v>0</v>
      </c>
      <c r="I2977">
        <f t="shared" si="421"/>
        <v>0</v>
      </c>
      <c r="J2977">
        <f t="shared" si="422"/>
        <v>0</v>
      </c>
    </row>
    <row r="2978" spans="1:10" x14ac:dyDescent="0.3">
      <c r="A2978" s="2">
        <v>694</v>
      </c>
      <c r="B2978">
        <f t="shared" si="415"/>
        <v>0</v>
      </c>
      <c r="C2978">
        <f t="shared" si="416"/>
        <v>0</v>
      </c>
      <c r="D2978">
        <f t="shared" si="414"/>
        <v>0</v>
      </c>
      <c r="E2978">
        <f t="shared" si="417"/>
        <v>0</v>
      </c>
      <c r="F2978">
        <f t="shared" si="418"/>
        <v>1</v>
      </c>
      <c r="G2978">
        <f t="shared" si="419"/>
        <v>0</v>
      </c>
      <c r="H2978">
        <f t="shared" si="420"/>
        <v>0</v>
      </c>
      <c r="I2978">
        <f t="shared" si="421"/>
        <v>0</v>
      </c>
      <c r="J2978">
        <f t="shared" si="422"/>
        <v>0</v>
      </c>
    </row>
    <row r="2979" spans="1:10" x14ac:dyDescent="0.3">
      <c r="A2979" s="2">
        <v>694</v>
      </c>
      <c r="B2979">
        <f t="shared" si="415"/>
        <v>0</v>
      </c>
      <c r="C2979">
        <f t="shared" si="416"/>
        <v>0</v>
      </c>
      <c r="D2979">
        <f t="shared" si="414"/>
        <v>0</v>
      </c>
      <c r="E2979">
        <f t="shared" si="417"/>
        <v>0</v>
      </c>
      <c r="F2979">
        <f t="shared" si="418"/>
        <v>1</v>
      </c>
      <c r="G2979">
        <f t="shared" si="419"/>
        <v>0</v>
      </c>
      <c r="H2979">
        <f t="shared" si="420"/>
        <v>0</v>
      </c>
      <c r="I2979">
        <f t="shared" si="421"/>
        <v>0</v>
      </c>
      <c r="J2979">
        <f t="shared" si="422"/>
        <v>0</v>
      </c>
    </row>
    <row r="2980" spans="1:10" x14ac:dyDescent="0.3">
      <c r="A2980" s="2">
        <v>695</v>
      </c>
      <c r="B2980">
        <f t="shared" si="415"/>
        <v>0</v>
      </c>
      <c r="C2980">
        <f t="shared" si="416"/>
        <v>0</v>
      </c>
      <c r="D2980">
        <f t="shared" si="414"/>
        <v>0</v>
      </c>
      <c r="E2980">
        <f t="shared" si="417"/>
        <v>0</v>
      </c>
      <c r="F2980">
        <f t="shared" si="418"/>
        <v>1</v>
      </c>
      <c r="G2980">
        <f t="shared" si="419"/>
        <v>0</v>
      </c>
      <c r="H2980">
        <f t="shared" si="420"/>
        <v>0</v>
      </c>
      <c r="I2980">
        <f t="shared" si="421"/>
        <v>0</v>
      </c>
      <c r="J2980">
        <f t="shared" si="422"/>
        <v>0</v>
      </c>
    </row>
    <row r="2981" spans="1:10" x14ac:dyDescent="0.3">
      <c r="A2981" s="2">
        <v>699</v>
      </c>
      <c r="B2981">
        <f t="shared" si="415"/>
        <v>0</v>
      </c>
      <c r="C2981">
        <f t="shared" si="416"/>
        <v>0</v>
      </c>
      <c r="D2981">
        <f t="shared" si="414"/>
        <v>0</v>
      </c>
      <c r="E2981">
        <f t="shared" si="417"/>
        <v>0</v>
      </c>
      <c r="F2981">
        <f t="shared" si="418"/>
        <v>1</v>
      </c>
      <c r="G2981">
        <f t="shared" si="419"/>
        <v>0</v>
      </c>
      <c r="H2981">
        <f t="shared" si="420"/>
        <v>0</v>
      </c>
      <c r="I2981">
        <f t="shared" si="421"/>
        <v>0</v>
      </c>
      <c r="J2981">
        <f t="shared" si="422"/>
        <v>0</v>
      </c>
    </row>
    <row r="2982" spans="1:10" x14ac:dyDescent="0.3">
      <c r="A2982" s="2">
        <v>699</v>
      </c>
      <c r="B2982">
        <f t="shared" si="415"/>
        <v>0</v>
      </c>
      <c r="C2982">
        <f t="shared" si="416"/>
        <v>0</v>
      </c>
      <c r="D2982">
        <f t="shared" si="414"/>
        <v>0</v>
      </c>
      <c r="E2982">
        <f t="shared" si="417"/>
        <v>0</v>
      </c>
      <c r="F2982">
        <f t="shared" si="418"/>
        <v>1</v>
      </c>
      <c r="G2982">
        <f t="shared" si="419"/>
        <v>0</v>
      </c>
      <c r="H2982">
        <f t="shared" si="420"/>
        <v>0</v>
      </c>
      <c r="I2982">
        <f t="shared" si="421"/>
        <v>0</v>
      </c>
      <c r="J2982">
        <f t="shared" si="422"/>
        <v>0</v>
      </c>
    </row>
    <row r="2983" spans="1:10" x14ac:dyDescent="0.3">
      <c r="A2983" s="2">
        <v>701</v>
      </c>
      <c r="B2983">
        <f t="shared" si="415"/>
        <v>0</v>
      </c>
      <c r="C2983">
        <f t="shared" si="416"/>
        <v>0</v>
      </c>
      <c r="D2983">
        <f t="shared" si="414"/>
        <v>0</v>
      </c>
      <c r="E2983">
        <f t="shared" si="417"/>
        <v>0</v>
      </c>
      <c r="F2983">
        <f t="shared" si="418"/>
        <v>0</v>
      </c>
      <c r="G2983">
        <f t="shared" si="419"/>
        <v>1</v>
      </c>
      <c r="H2983">
        <f t="shared" si="420"/>
        <v>0</v>
      </c>
      <c r="I2983">
        <f t="shared" si="421"/>
        <v>0</v>
      </c>
      <c r="J2983">
        <f t="shared" si="422"/>
        <v>0</v>
      </c>
    </row>
    <row r="2984" spans="1:10" x14ac:dyDescent="0.3">
      <c r="A2984" s="2">
        <v>701</v>
      </c>
      <c r="B2984">
        <f t="shared" si="415"/>
        <v>0</v>
      </c>
      <c r="C2984">
        <f t="shared" si="416"/>
        <v>0</v>
      </c>
      <c r="D2984">
        <f t="shared" si="414"/>
        <v>0</v>
      </c>
      <c r="E2984">
        <f t="shared" si="417"/>
        <v>0</v>
      </c>
      <c r="F2984">
        <f t="shared" si="418"/>
        <v>0</v>
      </c>
      <c r="G2984">
        <f t="shared" si="419"/>
        <v>1</v>
      </c>
      <c r="H2984">
        <f t="shared" si="420"/>
        <v>0</v>
      </c>
      <c r="I2984">
        <f t="shared" si="421"/>
        <v>0</v>
      </c>
      <c r="J2984">
        <f t="shared" si="422"/>
        <v>0</v>
      </c>
    </row>
    <row r="2985" spans="1:10" x14ac:dyDescent="0.3">
      <c r="A2985" s="2">
        <v>702</v>
      </c>
      <c r="B2985">
        <f t="shared" si="415"/>
        <v>0</v>
      </c>
      <c r="C2985">
        <f t="shared" si="416"/>
        <v>0</v>
      </c>
      <c r="D2985">
        <f t="shared" si="414"/>
        <v>0</v>
      </c>
      <c r="E2985">
        <f t="shared" si="417"/>
        <v>0</v>
      </c>
      <c r="F2985">
        <f t="shared" si="418"/>
        <v>0</v>
      </c>
      <c r="G2985">
        <f t="shared" si="419"/>
        <v>1</v>
      </c>
      <c r="H2985">
        <f t="shared" si="420"/>
        <v>0</v>
      </c>
      <c r="I2985">
        <f t="shared" si="421"/>
        <v>0</v>
      </c>
      <c r="J2985">
        <f t="shared" si="422"/>
        <v>0</v>
      </c>
    </row>
    <row r="2986" spans="1:10" x14ac:dyDescent="0.3">
      <c r="A2986" s="2">
        <v>703</v>
      </c>
      <c r="B2986">
        <f t="shared" si="415"/>
        <v>0</v>
      </c>
      <c r="C2986">
        <f t="shared" si="416"/>
        <v>0</v>
      </c>
      <c r="D2986">
        <f t="shared" si="414"/>
        <v>0</v>
      </c>
      <c r="E2986">
        <f t="shared" si="417"/>
        <v>0</v>
      </c>
      <c r="F2986">
        <f t="shared" si="418"/>
        <v>0</v>
      </c>
      <c r="G2986">
        <f t="shared" si="419"/>
        <v>1</v>
      </c>
      <c r="H2986">
        <f t="shared" si="420"/>
        <v>0</v>
      </c>
      <c r="I2986">
        <f t="shared" si="421"/>
        <v>0</v>
      </c>
      <c r="J2986">
        <f t="shared" si="422"/>
        <v>0</v>
      </c>
    </row>
    <row r="2987" spans="1:10" x14ac:dyDescent="0.3">
      <c r="A2987" s="2">
        <v>705</v>
      </c>
      <c r="B2987">
        <f t="shared" si="415"/>
        <v>0</v>
      </c>
      <c r="C2987">
        <f t="shared" si="416"/>
        <v>0</v>
      </c>
      <c r="D2987">
        <f t="shared" si="414"/>
        <v>0</v>
      </c>
      <c r="E2987">
        <f t="shared" si="417"/>
        <v>0</v>
      </c>
      <c r="F2987">
        <f t="shared" si="418"/>
        <v>0</v>
      </c>
      <c r="G2987">
        <f t="shared" si="419"/>
        <v>1</v>
      </c>
      <c r="H2987">
        <f t="shared" si="420"/>
        <v>0</v>
      </c>
      <c r="I2987">
        <f t="shared" si="421"/>
        <v>0</v>
      </c>
      <c r="J2987">
        <f t="shared" si="422"/>
        <v>0</v>
      </c>
    </row>
    <row r="2988" spans="1:10" x14ac:dyDescent="0.3">
      <c r="A2988" s="2">
        <v>705</v>
      </c>
      <c r="B2988">
        <f t="shared" si="415"/>
        <v>0</v>
      </c>
      <c r="C2988">
        <f t="shared" si="416"/>
        <v>0</v>
      </c>
      <c r="D2988">
        <f t="shared" si="414"/>
        <v>0</v>
      </c>
      <c r="E2988">
        <f t="shared" si="417"/>
        <v>0</v>
      </c>
      <c r="F2988">
        <f t="shared" si="418"/>
        <v>0</v>
      </c>
      <c r="G2988">
        <f t="shared" si="419"/>
        <v>1</v>
      </c>
      <c r="H2988">
        <f t="shared" si="420"/>
        <v>0</v>
      </c>
      <c r="I2988">
        <f t="shared" si="421"/>
        <v>0</v>
      </c>
      <c r="J2988">
        <f t="shared" si="422"/>
        <v>0</v>
      </c>
    </row>
    <row r="2989" spans="1:10" x14ac:dyDescent="0.3">
      <c r="A2989" s="2">
        <v>705</v>
      </c>
      <c r="B2989">
        <f t="shared" si="415"/>
        <v>0</v>
      </c>
      <c r="C2989">
        <f t="shared" si="416"/>
        <v>0</v>
      </c>
      <c r="D2989">
        <f t="shared" si="414"/>
        <v>0</v>
      </c>
      <c r="E2989">
        <f t="shared" si="417"/>
        <v>0</v>
      </c>
      <c r="F2989">
        <f t="shared" si="418"/>
        <v>0</v>
      </c>
      <c r="G2989">
        <f t="shared" si="419"/>
        <v>1</v>
      </c>
      <c r="H2989">
        <f t="shared" si="420"/>
        <v>0</v>
      </c>
      <c r="I2989">
        <f t="shared" si="421"/>
        <v>0</v>
      </c>
      <c r="J2989">
        <f t="shared" si="422"/>
        <v>0</v>
      </c>
    </row>
    <row r="2990" spans="1:10" x14ac:dyDescent="0.3">
      <c r="A2990" s="2">
        <v>706</v>
      </c>
      <c r="B2990">
        <f t="shared" si="415"/>
        <v>0</v>
      </c>
      <c r="C2990">
        <f t="shared" si="416"/>
        <v>0</v>
      </c>
      <c r="D2990">
        <f t="shared" si="414"/>
        <v>0</v>
      </c>
      <c r="E2990">
        <f t="shared" si="417"/>
        <v>0</v>
      </c>
      <c r="F2990">
        <f t="shared" si="418"/>
        <v>0</v>
      </c>
      <c r="G2990">
        <f t="shared" si="419"/>
        <v>1</v>
      </c>
      <c r="H2990">
        <f t="shared" si="420"/>
        <v>0</v>
      </c>
      <c r="I2990">
        <f t="shared" si="421"/>
        <v>0</v>
      </c>
      <c r="J2990">
        <f t="shared" si="422"/>
        <v>0</v>
      </c>
    </row>
    <row r="2991" spans="1:10" x14ac:dyDescent="0.3">
      <c r="A2991" s="2">
        <v>708</v>
      </c>
      <c r="B2991">
        <f t="shared" si="415"/>
        <v>0</v>
      </c>
      <c r="C2991">
        <f t="shared" si="416"/>
        <v>0</v>
      </c>
      <c r="D2991">
        <f t="shared" si="414"/>
        <v>0</v>
      </c>
      <c r="E2991">
        <f t="shared" si="417"/>
        <v>0</v>
      </c>
      <c r="F2991">
        <f t="shared" si="418"/>
        <v>0</v>
      </c>
      <c r="G2991">
        <f t="shared" si="419"/>
        <v>1</v>
      </c>
      <c r="H2991">
        <f t="shared" si="420"/>
        <v>0</v>
      </c>
      <c r="I2991">
        <f t="shared" si="421"/>
        <v>0</v>
      </c>
      <c r="J2991">
        <f t="shared" si="422"/>
        <v>0</v>
      </c>
    </row>
    <row r="2992" spans="1:10" x14ac:dyDescent="0.3">
      <c r="A2992" s="2">
        <v>709</v>
      </c>
      <c r="B2992">
        <f t="shared" si="415"/>
        <v>0</v>
      </c>
      <c r="C2992">
        <f t="shared" si="416"/>
        <v>0</v>
      </c>
      <c r="D2992">
        <f t="shared" si="414"/>
        <v>0</v>
      </c>
      <c r="E2992">
        <f t="shared" si="417"/>
        <v>0</v>
      </c>
      <c r="F2992">
        <f t="shared" si="418"/>
        <v>0</v>
      </c>
      <c r="G2992">
        <f t="shared" si="419"/>
        <v>1</v>
      </c>
      <c r="H2992">
        <f t="shared" si="420"/>
        <v>0</v>
      </c>
      <c r="I2992">
        <f t="shared" si="421"/>
        <v>0</v>
      </c>
      <c r="J2992">
        <f t="shared" si="422"/>
        <v>0</v>
      </c>
    </row>
    <row r="2993" spans="1:10" x14ac:dyDescent="0.3">
      <c r="A2993" s="2">
        <v>709</v>
      </c>
      <c r="B2993">
        <f t="shared" si="415"/>
        <v>0</v>
      </c>
      <c r="C2993">
        <f t="shared" si="416"/>
        <v>0</v>
      </c>
      <c r="D2993">
        <f t="shared" si="414"/>
        <v>0</v>
      </c>
      <c r="E2993">
        <f t="shared" si="417"/>
        <v>0</v>
      </c>
      <c r="F2993">
        <f t="shared" si="418"/>
        <v>0</v>
      </c>
      <c r="G2993">
        <f t="shared" si="419"/>
        <v>1</v>
      </c>
      <c r="H2993">
        <f t="shared" si="420"/>
        <v>0</v>
      </c>
      <c r="I2993">
        <f t="shared" si="421"/>
        <v>0</v>
      </c>
      <c r="J2993">
        <f t="shared" si="422"/>
        <v>0</v>
      </c>
    </row>
    <row r="2994" spans="1:10" x14ac:dyDescent="0.3">
      <c r="A2994" s="2">
        <v>710</v>
      </c>
      <c r="B2994">
        <f t="shared" si="415"/>
        <v>0</v>
      </c>
      <c r="C2994">
        <f t="shared" si="416"/>
        <v>0</v>
      </c>
      <c r="D2994">
        <f t="shared" si="414"/>
        <v>0</v>
      </c>
      <c r="E2994">
        <f t="shared" si="417"/>
        <v>0</v>
      </c>
      <c r="F2994">
        <f t="shared" si="418"/>
        <v>0</v>
      </c>
      <c r="G2994">
        <f t="shared" si="419"/>
        <v>1</v>
      </c>
      <c r="H2994">
        <f t="shared" si="420"/>
        <v>0</v>
      </c>
      <c r="I2994">
        <f t="shared" si="421"/>
        <v>0</v>
      </c>
      <c r="J2994">
        <f t="shared" si="422"/>
        <v>0</v>
      </c>
    </row>
    <row r="2995" spans="1:10" x14ac:dyDescent="0.3">
      <c r="A2995" s="2">
        <v>711</v>
      </c>
      <c r="B2995">
        <f t="shared" si="415"/>
        <v>0</v>
      </c>
      <c r="C2995">
        <f t="shared" si="416"/>
        <v>0</v>
      </c>
      <c r="D2995">
        <f t="shared" si="414"/>
        <v>0</v>
      </c>
      <c r="E2995">
        <f t="shared" si="417"/>
        <v>0</v>
      </c>
      <c r="F2995">
        <f t="shared" si="418"/>
        <v>0</v>
      </c>
      <c r="G2995">
        <f t="shared" si="419"/>
        <v>1</v>
      </c>
      <c r="H2995">
        <f t="shared" si="420"/>
        <v>0</v>
      </c>
      <c r="I2995">
        <f t="shared" si="421"/>
        <v>0</v>
      </c>
      <c r="J2995">
        <f t="shared" si="422"/>
        <v>0</v>
      </c>
    </row>
    <row r="2996" spans="1:10" x14ac:dyDescent="0.3">
      <c r="A2996" s="2">
        <v>711</v>
      </c>
      <c r="B2996">
        <f t="shared" si="415"/>
        <v>0</v>
      </c>
      <c r="C2996">
        <f t="shared" si="416"/>
        <v>0</v>
      </c>
      <c r="D2996">
        <f t="shared" si="414"/>
        <v>0</v>
      </c>
      <c r="E2996">
        <f t="shared" si="417"/>
        <v>0</v>
      </c>
      <c r="F2996">
        <f t="shared" si="418"/>
        <v>0</v>
      </c>
      <c r="G2996">
        <f t="shared" si="419"/>
        <v>1</v>
      </c>
      <c r="H2996">
        <f t="shared" si="420"/>
        <v>0</v>
      </c>
      <c r="I2996">
        <f t="shared" si="421"/>
        <v>0</v>
      </c>
      <c r="J2996">
        <f t="shared" si="422"/>
        <v>0</v>
      </c>
    </row>
    <row r="2997" spans="1:10" x14ac:dyDescent="0.3">
      <c r="A2997" s="2">
        <v>713</v>
      </c>
      <c r="B2997">
        <f t="shared" si="415"/>
        <v>0</v>
      </c>
      <c r="C2997">
        <f t="shared" si="416"/>
        <v>0</v>
      </c>
      <c r="D2997">
        <f t="shared" si="414"/>
        <v>0</v>
      </c>
      <c r="E2997">
        <f t="shared" si="417"/>
        <v>0</v>
      </c>
      <c r="F2997">
        <f t="shared" si="418"/>
        <v>0</v>
      </c>
      <c r="G2997">
        <f t="shared" si="419"/>
        <v>1</v>
      </c>
      <c r="H2997">
        <f t="shared" si="420"/>
        <v>0</v>
      </c>
      <c r="I2997">
        <f t="shared" si="421"/>
        <v>0</v>
      </c>
      <c r="J2997">
        <f t="shared" si="422"/>
        <v>0</v>
      </c>
    </row>
    <row r="2998" spans="1:10" x14ac:dyDescent="0.3">
      <c r="A2998" s="2">
        <v>714</v>
      </c>
      <c r="B2998">
        <f t="shared" si="415"/>
        <v>0</v>
      </c>
      <c r="C2998">
        <f t="shared" si="416"/>
        <v>0</v>
      </c>
      <c r="D2998">
        <f t="shared" si="414"/>
        <v>0</v>
      </c>
      <c r="E2998">
        <f t="shared" si="417"/>
        <v>0</v>
      </c>
      <c r="F2998">
        <f t="shared" si="418"/>
        <v>0</v>
      </c>
      <c r="G2998">
        <f t="shared" si="419"/>
        <v>1</v>
      </c>
      <c r="H2998">
        <f t="shared" si="420"/>
        <v>0</v>
      </c>
      <c r="I2998">
        <f t="shared" si="421"/>
        <v>0</v>
      </c>
      <c r="J2998">
        <f t="shared" si="422"/>
        <v>0</v>
      </c>
    </row>
    <row r="2999" spans="1:10" x14ac:dyDescent="0.3">
      <c r="A2999" s="2">
        <v>720</v>
      </c>
      <c r="B2999">
        <f t="shared" si="415"/>
        <v>0</v>
      </c>
      <c r="C2999">
        <f t="shared" si="416"/>
        <v>0</v>
      </c>
      <c r="D2999">
        <f t="shared" si="414"/>
        <v>0</v>
      </c>
      <c r="E2999">
        <f t="shared" si="417"/>
        <v>0</v>
      </c>
      <c r="F2999">
        <f t="shared" si="418"/>
        <v>0</v>
      </c>
      <c r="G2999">
        <f t="shared" si="419"/>
        <v>1</v>
      </c>
      <c r="H2999">
        <f t="shared" si="420"/>
        <v>0</v>
      </c>
      <c r="I2999">
        <f t="shared" si="421"/>
        <v>0</v>
      </c>
      <c r="J2999">
        <f t="shared" si="422"/>
        <v>0</v>
      </c>
    </row>
    <row r="3000" spans="1:10" x14ac:dyDescent="0.3">
      <c r="A3000" s="2">
        <v>721</v>
      </c>
      <c r="B3000">
        <f t="shared" si="415"/>
        <v>0</v>
      </c>
      <c r="C3000">
        <f t="shared" si="416"/>
        <v>0</v>
      </c>
      <c r="D3000">
        <f t="shared" si="414"/>
        <v>0</v>
      </c>
      <c r="E3000">
        <f t="shared" si="417"/>
        <v>0</v>
      </c>
      <c r="F3000">
        <f t="shared" si="418"/>
        <v>0</v>
      </c>
      <c r="G3000">
        <f t="shared" si="419"/>
        <v>1</v>
      </c>
      <c r="H3000">
        <f t="shared" si="420"/>
        <v>0</v>
      </c>
      <c r="I3000">
        <f t="shared" si="421"/>
        <v>0</v>
      </c>
      <c r="J3000">
        <f t="shared" si="422"/>
        <v>0</v>
      </c>
    </row>
    <row r="3001" spans="1:10" x14ac:dyDescent="0.3">
      <c r="A3001" s="2">
        <v>722</v>
      </c>
      <c r="B3001">
        <f t="shared" si="415"/>
        <v>0</v>
      </c>
      <c r="C3001">
        <f t="shared" si="416"/>
        <v>0</v>
      </c>
      <c r="D3001">
        <f t="shared" si="414"/>
        <v>0</v>
      </c>
      <c r="E3001">
        <f t="shared" si="417"/>
        <v>0</v>
      </c>
      <c r="F3001">
        <f t="shared" si="418"/>
        <v>0</v>
      </c>
      <c r="G3001">
        <f t="shared" si="419"/>
        <v>1</v>
      </c>
      <c r="H3001">
        <f t="shared" si="420"/>
        <v>0</v>
      </c>
      <c r="I3001">
        <f t="shared" si="421"/>
        <v>0</v>
      </c>
      <c r="J3001">
        <f t="shared" si="422"/>
        <v>0</v>
      </c>
    </row>
    <row r="3002" spans="1:10" x14ac:dyDescent="0.3">
      <c r="A3002" s="2">
        <v>722</v>
      </c>
      <c r="B3002">
        <f t="shared" si="415"/>
        <v>0</v>
      </c>
      <c r="C3002">
        <f t="shared" si="416"/>
        <v>0</v>
      </c>
      <c r="D3002">
        <f t="shared" si="414"/>
        <v>0</v>
      </c>
      <c r="E3002">
        <f t="shared" si="417"/>
        <v>0</v>
      </c>
      <c r="F3002">
        <f t="shared" si="418"/>
        <v>0</v>
      </c>
      <c r="G3002">
        <f t="shared" si="419"/>
        <v>1</v>
      </c>
      <c r="H3002">
        <f t="shared" si="420"/>
        <v>0</v>
      </c>
      <c r="I3002">
        <f t="shared" si="421"/>
        <v>0</v>
      </c>
      <c r="J3002">
        <f t="shared" si="422"/>
        <v>0</v>
      </c>
    </row>
    <row r="3003" spans="1:10" x14ac:dyDescent="0.3">
      <c r="A3003" s="2">
        <v>722</v>
      </c>
      <c r="B3003">
        <f t="shared" si="415"/>
        <v>0</v>
      </c>
      <c r="C3003">
        <f t="shared" si="416"/>
        <v>0</v>
      </c>
      <c r="D3003">
        <f t="shared" si="414"/>
        <v>0</v>
      </c>
      <c r="E3003">
        <f t="shared" si="417"/>
        <v>0</v>
      </c>
      <c r="F3003">
        <f t="shared" si="418"/>
        <v>0</v>
      </c>
      <c r="G3003">
        <f t="shared" si="419"/>
        <v>1</v>
      </c>
      <c r="H3003">
        <f t="shared" si="420"/>
        <v>0</v>
      </c>
      <c r="I3003">
        <f t="shared" si="421"/>
        <v>0</v>
      </c>
      <c r="J3003">
        <f t="shared" si="422"/>
        <v>0</v>
      </c>
    </row>
    <row r="3004" spans="1:10" x14ac:dyDescent="0.3">
      <c r="A3004" s="2">
        <v>723</v>
      </c>
      <c r="B3004">
        <f t="shared" si="415"/>
        <v>0</v>
      </c>
      <c r="C3004">
        <f t="shared" si="416"/>
        <v>0</v>
      </c>
      <c r="D3004">
        <f t="shared" si="414"/>
        <v>0</v>
      </c>
      <c r="E3004">
        <f t="shared" si="417"/>
        <v>0</v>
      </c>
      <c r="F3004">
        <f t="shared" si="418"/>
        <v>0</v>
      </c>
      <c r="G3004">
        <f t="shared" si="419"/>
        <v>1</v>
      </c>
      <c r="H3004">
        <f t="shared" si="420"/>
        <v>0</v>
      </c>
      <c r="I3004">
        <f t="shared" si="421"/>
        <v>0</v>
      </c>
      <c r="J3004">
        <f t="shared" si="422"/>
        <v>0</v>
      </c>
    </row>
    <row r="3005" spans="1:10" x14ac:dyDescent="0.3">
      <c r="A3005" s="2">
        <v>724</v>
      </c>
      <c r="B3005">
        <f t="shared" si="415"/>
        <v>0</v>
      </c>
      <c r="C3005">
        <f t="shared" si="416"/>
        <v>0</v>
      </c>
      <c r="D3005">
        <f t="shared" si="414"/>
        <v>0</v>
      </c>
      <c r="E3005">
        <f t="shared" si="417"/>
        <v>0</v>
      </c>
      <c r="F3005">
        <f t="shared" si="418"/>
        <v>0</v>
      </c>
      <c r="G3005">
        <f t="shared" si="419"/>
        <v>1</v>
      </c>
      <c r="H3005">
        <f t="shared" si="420"/>
        <v>0</v>
      </c>
      <c r="I3005">
        <f t="shared" si="421"/>
        <v>0</v>
      </c>
      <c r="J3005">
        <f t="shared" si="422"/>
        <v>0</v>
      </c>
    </row>
    <row r="3006" spans="1:10" x14ac:dyDescent="0.3">
      <c r="A3006" s="2">
        <v>732</v>
      </c>
      <c r="B3006">
        <f t="shared" si="415"/>
        <v>0</v>
      </c>
      <c r="C3006">
        <f t="shared" si="416"/>
        <v>0</v>
      </c>
      <c r="D3006">
        <f t="shared" si="414"/>
        <v>0</v>
      </c>
      <c r="E3006">
        <f t="shared" si="417"/>
        <v>0</v>
      </c>
      <c r="F3006">
        <f t="shared" si="418"/>
        <v>0</v>
      </c>
      <c r="G3006">
        <f t="shared" si="419"/>
        <v>1</v>
      </c>
      <c r="H3006">
        <f t="shared" si="420"/>
        <v>0</v>
      </c>
      <c r="I3006">
        <f t="shared" si="421"/>
        <v>0</v>
      </c>
      <c r="J3006">
        <f t="shared" si="422"/>
        <v>0</v>
      </c>
    </row>
    <row r="3007" spans="1:10" x14ac:dyDescent="0.3">
      <c r="A3007" s="2">
        <v>734</v>
      </c>
      <c r="B3007">
        <f t="shared" si="415"/>
        <v>0</v>
      </c>
      <c r="C3007">
        <f t="shared" si="416"/>
        <v>0</v>
      </c>
      <c r="D3007">
        <f t="shared" si="414"/>
        <v>0</v>
      </c>
      <c r="E3007">
        <f t="shared" si="417"/>
        <v>0</v>
      </c>
      <c r="F3007">
        <f t="shared" si="418"/>
        <v>0</v>
      </c>
      <c r="G3007">
        <f t="shared" si="419"/>
        <v>1</v>
      </c>
      <c r="H3007">
        <f t="shared" si="420"/>
        <v>0</v>
      </c>
      <c r="I3007">
        <f t="shared" si="421"/>
        <v>0</v>
      </c>
      <c r="J3007">
        <f t="shared" si="422"/>
        <v>0</v>
      </c>
    </row>
    <row r="3008" spans="1:10" x14ac:dyDescent="0.3">
      <c r="A3008" s="2">
        <v>735</v>
      </c>
      <c r="B3008">
        <f t="shared" si="415"/>
        <v>0</v>
      </c>
      <c r="C3008">
        <f t="shared" si="416"/>
        <v>0</v>
      </c>
      <c r="D3008">
        <f t="shared" si="414"/>
        <v>0</v>
      </c>
      <c r="E3008">
        <f t="shared" si="417"/>
        <v>0</v>
      </c>
      <c r="F3008">
        <f t="shared" si="418"/>
        <v>0</v>
      </c>
      <c r="G3008">
        <f t="shared" si="419"/>
        <v>1</v>
      </c>
      <c r="H3008">
        <f t="shared" si="420"/>
        <v>0</v>
      </c>
      <c r="I3008">
        <f t="shared" si="421"/>
        <v>0</v>
      </c>
      <c r="J3008">
        <f t="shared" si="422"/>
        <v>0</v>
      </c>
    </row>
    <row r="3009" spans="1:10" x14ac:dyDescent="0.3">
      <c r="A3009" s="2">
        <v>736</v>
      </c>
      <c r="B3009">
        <f t="shared" si="415"/>
        <v>0</v>
      </c>
      <c r="C3009">
        <f t="shared" si="416"/>
        <v>0</v>
      </c>
      <c r="D3009">
        <f t="shared" ref="D3009:D3072" si="423" xml:space="preserve"> IF(AND(100&lt;A3009, A3009&lt;301), 1, 0)</f>
        <v>0</v>
      </c>
      <c r="E3009">
        <f t="shared" si="417"/>
        <v>0</v>
      </c>
      <c r="F3009">
        <f t="shared" si="418"/>
        <v>0</v>
      </c>
      <c r="G3009">
        <f t="shared" si="419"/>
        <v>1</v>
      </c>
      <c r="H3009">
        <f t="shared" si="420"/>
        <v>0</v>
      </c>
      <c r="I3009">
        <f t="shared" si="421"/>
        <v>0</v>
      </c>
      <c r="J3009">
        <f t="shared" si="422"/>
        <v>0</v>
      </c>
    </row>
    <row r="3010" spans="1:10" x14ac:dyDescent="0.3">
      <c r="A3010" s="2">
        <v>738</v>
      </c>
      <c r="B3010">
        <f t="shared" ref="B3010:B3073" si="424" xml:space="preserve"> IF(A3010&lt;51, 1, 0)</f>
        <v>0</v>
      </c>
      <c r="C3010">
        <f t="shared" ref="C3010:C3073" si="425" xml:space="preserve"> IF(AND(50&lt;A3010, A3010&lt;101), 1, 0)</f>
        <v>0</v>
      </c>
      <c r="D3010">
        <f t="shared" si="423"/>
        <v>0</v>
      </c>
      <c r="E3010">
        <f t="shared" ref="E3010:E3073" si="426" xml:space="preserve"> IF(AND(300&lt;A3010, A3010&lt;501), 1, 0)</f>
        <v>0</v>
      </c>
      <c r="F3010">
        <f t="shared" ref="F3010:F3073" si="427" xml:space="preserve"> IF(AND(500&lt;A3010, A3010&lt;701), 1, 0)</f>
        <v>0</v>
      </c>
      <c r="G3010">
        <f t="shared" ref="G3010:G3073" si="428" xml:space="preserve"> IF(AND(700&lt;A3010, A3010&lt;901), 1, 0)</f>
        <v>1</v>
      </c>
      <c r="H3010">
        <f t="shared" ref="H3010:H3073" si="429" xml:space="preserve"> IF(AND(900&lt;A3010, A3010&lt;1101), 1, 0)</f>
        <v>0</v>
      </c>
      <c r="I3010">
        <f t="shared" ref="I3010:I3073" si="430" xml:space="preserve"> IF(AND(1100&lt;A3010, A3010&lt;2000), 1, 0)</f>
        <v>0</v>
      </c>
      <c r="J3010">
        <f t="shared" ref="J3010:J3073" si="431" xml:space="preserve"> IF(AND(2000&lt;A3010, A3010&lt;4000), 1, 0)</f>
        <v>0</v>
      </c>
    </row>
    <row r="3011" spans="1:10" x14ac:dyDescent="0.3">
      <c r="A3011" s="2">
        <v>745</v>
      </c>
      <c r="B3011">
        <f t="shared" si="424"/>
        <v>0</v>
      </c>
      <c r="C3011">
        <f t="shared" si="425"/>
        <v>0</v>
      </c>
      <c r="D3011">
        <f t="shared" si="423"/>
        <v>0</v>
      </c>
      <c r="E3011">
        <f t="shared" si="426"/>
        <v>0</v>
      </c>
      <c r="F3011">
        <f t="shared" si="427"/>
        <v>0</v>
      </c>
      <c r="G3011">
        <f t="shared" si="428"/>
        <v>1</v>
      </c>
      <c r="H3011">
        <f t="shared" si="429"/>
        <v>0</v>
      </c>
      <c r="I3011">
        <f t="shared" si="430"/>
        <v>0</v>
      </c>
      <c r="J3011">
        <f t="shared" si="431"/>
        <v>0</v>
      </c>
    </row>
    <row r="3012" spans="1:10" x14ac:dyDescent="0.3">
      <c r="A3012" s="2">
        <v>746</v>
      </c>
      <c r="B3012">
        <f t="shared" si="424"/>
        <v>0</v>
      </c>
      <c r="C3012">
        <f t="shared" si="425"/>
        <v>0</v>
      </c>
      <c r="D3012">
        <f t="shared" si="423"/>
        <v>0</v>
      </c>
      <c r="E3012">
        <f t="shared" si="426"/>
        <v>0</v>
      </c>
      <c r="F3012">
        <f t="shared" si="427"/>
        <v>0</v>
      </c>
      <c r="G3012">
        <f t="shared" si="428"/>
        <v>1</v>
      </c>
      <c r="H3012">
        <f t="shared" si="429"/>
        <v>0</v>
      </c>
      <c r="I3012">
        <f t="shared" si="430"/>
        <v>0</v>
      </c>
      <c r="J3012">
        <f t="shared" si="431"/>
        <v>0</v>
      </c>
    </row>
    <row r="3013" spans="1:10" x14ac:dyDescent="0.3">
      <c r="A3013" s="2">
        <v>751</v>
      </c>
      <c r="B3013">
        <f t="shared" si="424"/>
        <v>0</v>
      </c>
      <c r="C3013">
        <f t="shared" si="425"/>
        <v>0</v>
      </c>
      <c r="D3013">
        <f t="shared" si="423"/>
        <v>0</v>
      </c>
      <c r="E3013">
        <f t="shared" si="426"/>
        <v>0</v>
      </c>
      <c r="F3013">
        <f t="shared" si="427"/>
        <v>0</v>
      </c>
      <c r="G3013">
        <f t="shared" si="428"/>
        <v>1</v>
      </c>
      <c r="H3013">
        <f t="shared" si="429"/>
        <v>0</v>
      </c>
      <c r="I3013">
        <f t="shared" si="430"/>
        <v>0</v>
      </c>
      <c r="J3013">
        <f t="shared" si="431"/>
        <v>0</v>
      </c>
    </row>
    <row r="3014" spans="1:10" x14ac:dyDescent="0.3">
      <c r="A3014" s="2">
        <v>752</v>
      </c>
      <c r="B3014">
        <f t="shared" si="424"/>
        <v>0</v>
      </c>
      <c r="C3014">
        <f t="shared" si="425"/>
        <v>0</v>
      </c>
      <c r="D3014">
        <f t="shared" si="423"/>
        <v>0</v>
      </c>
      <c r="E3014">
        <f t="shared" si="426"/>
        <v>0</v>
      </c>
      <c r="F3014">
        <f t="shared" si="427"/>
        <v>0</v>
      </c>
      <c r="G3014">
        <f t="shared" si="428"/>
        <v>1</v>
      </c>
      <c r="H3014">
        <f t="shared" si="429"/>
        <v>0</v>
      </c>
      <c r="I3014">
        <f t="shared" si="430"/>
        <v>0</v>
      </c>
      <c r="J3014">
        <f t="shared" si="431"/>
        <v>0</v>
      </c>
    </row>
    <row r="3015" spans="1:10" x14ac:dyDescent="0.3">
      <c r="A3015" s="2">
        <v>752</v>
      </c>
      <c r="B3015">
        <f t="shared" si="424"/>
        <v>0</v>
      </c>
      <c r="C3015">
        <f t="shared" si="425"/>
        <v>0</v>
      </c>
      <c r="D3015">
        <f t="shared" si="423"/>
        <v>0</v>
      </c>
      <c r="E3015">
        <f t="shared" si="426"/>
        <v>0</v>
      </c>
      <c r="F3015">
        <f t="shared" si="427"/>
        <v>0</v>
      </c>
      <c r="G3015">
        <f t="shared" si="428"/>
        <v>1</v>
      </c>
      <c r="H3015">
        <f t="shared" si="429"/>
        <v>0</v>
      </c>
      <c r="I3015">
        <f t="shared" si="430"/>
        <v>0</v>
      </c>
      <c r="J3015">
        <f t="shared" si="431"/>
        <v>0</v>
      </c>
    </row>
    <row r="3016" spans="1:10" x14ac:dyDescent="0.3">
      <c r="A3016" s="2">
        <v>752</v>
      </c>
      <c r="B3016">
        <f t="shared" si="424"/>
        <v>0</v>
      </c>
      <c r="C3016">
        <f t="shared" si="425"/>
        <v>0</v>
      </c>
      <c r="D3016">
        <f t="shared" si="423"/>
        <v>0</v>
      </c>
      <c r="E3016">
        <f t="shared" si="426"/>
        <v>0</v>
      </c>
      <c r="F3016">
        <f t="shared" si="427"/>
        <v>0</v>
      </c>
      <c r="G3016">
        <f t="shared" si="428"/>
        <v>1</v>
      </c>
      <c r="H3016">
        <f t="shared" si="429"/>
        <v>0</v>
      </c>
      <c r="I3016">
        <f t="shared" si="430"/>
        <v>0</v>
      </c>
      <c r="J3016">
        <f t="shared" si="431"/>
        <v>0</v>
      </c>
    </row>
    <row r="3017" spans="1:10" x14ac:dyDescent="0.3">
      <c r="A3017" s="2">
        <v>754</v>
      </c>
      <c r="B3017">
        <f t="shared" si="424"/>
        <v>0</v>
      </c>
      <c r="C3017">
        <f t="shared" si="425"/>
        <v>0</v>
      </c>
      <c r="D3017">
        <f t="shared" si="423"/>
        <v>0</v>
      </c>
      <c r="E3017">
        <f t="shared" si="426"/>
        <v>0</v>
      </c>
      <c r="F3017">
        <f t="shared" si="427"/>
        <v>0</v>
      </c>
      <c r="G3017">
        <f t="shared" si="428"/>
        <v>1</v>
      </c>
      <c r="H3017">
        <f t="shared" si="429"/>
        <v>0</v>
      </c>
      <c r="I3017">
        <f t="shared" si="430"/>
        <v>0</v>
      </c>
      <c r="J3017">
        <f t="shared" si="431"/>
        <v>0</v>
      </c>
    </row>
    <row r="3018" spans="1:10" x14ac:dyDescent="0.3">
      <c r="A3018" s="2">
        <v>755</v>
      </c>
      <c r="B3018">
        <f t="shared" si="424"/>
        <v>0</v>
      </c>
      <c r="C3018">
        <f t="shared" si="425"/>
        <v>0</v>
      </c>
      <c r="D3018">
        <f t="shared" si="423"/>
        <v>0</v>
      </c>
      <c r="E3018">
        <f t="shared" si="426"/>
        <v>0</v>
      </c>
      <c r="F3018">
        <f t="shared" si="427"/>
        <v>0</v>
      </c>
      <c r="G3018">
        <f t="shared" si="428"/>
        <v>1</v>
      </c>
      <c r="H3018">
        <f t="shared" si="429"/>
        <v>0</v>
      </c>
      <c r="I3018">
        <f t="shared" si="430"/>
        <v>0</v>
      </c>
      <c r="J3018">
        <f t="shared" si="431"/>
        <v>0</v>
      </c>
    </row>
    <row r="3019" spans="1:10" x14ac:dyDescent="0.3">
      <c r="A3019" s="2">
        <v>758</v>
      </c>
      <c r="B3019">
        <f t="shared" si="424"/>
        <v>0</v>
      </c>
      <c r="C3019">
        <f t="shared" si="425"/>
        <v>0</v>
      </c>
      <c r="D3019">
        <f t="shared" si="423"/>
        <v>0</v>
      </c>
      <c r="E3019">
        <f t="shared" si="426"/>
        <v>0</v>
      </c>
      <c r="F3019">
        <f t="shared" si="427"/>
        <v>0</v>
      </c>
      <c r="G3019">
        <f t="shared" si="428"/>
        <v>1</v>
      </c>
      <c r="H3019">
        <f t="shared" si="429"/>
        <v>0</v>
      </c>
      <c r="I3019">
        <f t="shared" si="430"/>
        <v>0</v>
      </c>
      <c r="J3019">
        <f t="shared" si="431"/>
        <v>0</v>
      </c>
    </row>
    <row r="3020" spans="1:10" x14ac:dyDescent="0.3">
      <c r="A3020" s="2">
        <v>759</v>
      </c>
      <c r="B3020">
        <f t="shared" si="424"/>
        <v>0</v>
      </c>
      <c r="C3020">
        <f t="shared" si="425"/>
        <v>0</v>
      </c>
      <c r="D3020">
        <f t="shared" si="423"/>
        <v>0</v>
      </c>
      <c r="E3020">
        <f t="shared" si="426"/>
        <v>0</v>
      </c>
      <c r="F3020">
        <f t="shared" si="427"/>
        <v>0</v>
      </c>
      <c r="G3020">
        <f t="shared" si="428"/>
        <v>1</v>
      </c>
      <c r="H3020">
        <f t="shared" si="429"/>
        <v>0</v>
      </c>
      <c r="I3020">
        <f t="shared" si="430"/>
        <v>0</v>
      </c>
      <c r="J3020">
        <f t="shared" si="431"/>
        <v>0</v>
      </c>
    </row>
    <row r="3021" spans="1:10" x14ac:dyDescent="0.3">
      <c r="A3021" s="2">
        <v>760</v>
      </c>
      <c r="B3021">
        <f t="shared" si="424"/>
        <v>0</v>
      </c>
      <c r="C3021">
        <f t="shared" si="425"/>
        <v>0</v>
      </c>
      <c r="D3021">
        <f t="shared" si="423"/>
        <v>0</v>
      </c>
      <c r="E3021">
        <f t="shared" si="426"/>
        <v>0</v>
      </c>
      <c r="F3021">
        <f t="shared" si="427"/>
        <v>0</v>
      </c>
      <c r="G3021">
        <f t="shared" si="428"/>
        <v>1</v>
      </c>
      <c r="H3021">
        <f t="shared" si="429"/>
        <v>0</v>
      </c>
      <c r="I3021">
        <f t="shared" si="430"/>
        <v>0</v>
      </c>
      <c r="J3021">
        <f t="shared" si="431"/>
        <v>0</v>
      </c>
    </row>
    <row r="3022" spans="1:10" x14ac:dyDescent="0.3">
      <c r="A3022" s="2">
        <v>762</v>
      </c>
      <c r="B3022">
        <f t="shared" si="424"/>
        <v>0</v>
      </c>
      <c r="C3022">
        <f t="shared" si="425"/>
        <v>0</v>
      </c>
      <c r="D3022">
        <f t="shared" si="423"/>
        <v>0</v>
      </c>
      <c r="E3022">
        <f t="shared" si="426"/>
        <v>0</v>
      </c>
      <c r="F3022">
        <f t="shared" si="427"/>
        <v>0</v>
      </c>
      <c r="G3022">
        <f t="shared" si="428"/>
        <v>1</v>
      </c>
      <c r="H3022">
        <f t="shared" si="429"/>
        <v>0</v>
      </c>
      <c r="I3022">
        <f t="shared" si="430"/>
        <v>0</v>
      </c>
      <c r="J3022">
        <f t="shared" si="431"/>
        <v>0</v>
      </c>
    </row>
    <row r="3023" spans="1:10" x14ac:dyDescent="0.3">
      <c r="A3023" s="2">
        <v>762</v>
      </c>
      <c r="B3023">
        <f t="shared" si="424"/>
        <v>0</v>
      </c>
      <c r="C3023">
        <f t="shared" si="425"/>
        <v>0</v>
      </c>
      <c r="D3023">
        <f t="shared" si="423"/>
        <v>0</v>
      </c>
      <c r="E3023">
        <f t="shared" si="426"/>
        <v>0</v>
      </c>
      <c r="F3023">
        <f t="shared" si="427"/>
        <v>0</v>
      </c>
      <c r="G3023">
        <f t="shared" si="428"/>
        <v>1</v>
      </c>
      <c r="H3023">
        <f t="shared" si="429"/>
        <v>0</v>
      </c>
      <c r="I3023">
        <f t="shared" si="430"/>
        <v>0</v>
      </c>
      <c r="J3023">
        <f t="shared" si="431"/>
        <v>0</v>
      </c>
    </row>
    <row r="3024" spans="1:10" x14ac:dyDescent="0.3">
      <c r="A3024" s="2">
        <v>763</v>
      </c>
      <c r="B3024">
        <f t="shared" si="424"/>
        <v>0</v>
      </c>
      <c r="C3024">
        <f t="shared" si="425"/>
        <v>0</v>
      </c>
      <c r="D3024">
        <f t="shared" si="423"/>
        <v>0</v>
      </c>
      <c r="E3024">
        <f t="shared" si="426"/>
        <v>0</v>
      </c>
      <c r="F3024">
        <f t="shared" si="427"/>
        <v>0</v>
      </c>
      <c r="G3024">
        <f t="shared" si="428"/>
        <v>1</v>
      </c>
      <c r="H3024">
        <f t="shared" si="429"/>
        <v>0</v>
      </c>
      <c r="I3024">
        <f t="shared" si="430"/>
        <v>0</v>
      </c>
      <c r="J3024">
        <f t="shared" si="431"/>
        <v>0</v>
      </c>
    </row>
    <row r="3025" spans="1:10" x14ac:dyDescent="0.3">
      <c r="A3025" s="2">
        <v>766</v>
      </c>
      <c r="B3025">
        <f t="shared" si="424"/>
        <v>0</v>
      </c>
      <c r="C3025">
        <f t="shared" si="425"/>
        <v>0</v>
      </c>
      <c r="D3025">
        <f t="shared" si="423"/>
        <v>0</v>
      </c>
      <c r="E3025">
        <f t="shared" si="426"/>
        <v>0</v>
      </c>
      <c r="F3025">
        <f t="shared" si="427"/>
        <v>0</v>
      </c>
      <c r="G3025">
        <f t="shared" si="428"/>
        <v>1</v>
      </c>
      <c r="H3025">
        <f t="shared" si="429"/>
        <v>0</v>
      </c>
      <c r="I3025">
        <f t="shared" si="430"/>
        <v>0</v>
      </c>
      <c r="J3025">
        <f t="shared" si="431"/>
        <v>0</v>
      </c>
    </row>
    <row r="3026" spans="1:10" x14ac:dyDescent="0.3">
      <c r="A3026" s="2">
        <v>768</v>
      </c>
      <c r="B3026">
        <f t="shared" si="424"/>
        <v>0</v>
      </c>
      <c r="C3026">
        <f t="shared" si="425"/>
        <v>0</v>
      </c>
      <c r="D3026">
        <f t="shared" si="423"/>
        <v>0</v>
      </c>
      <c r="E3026">
        <f t="shared" si="426"/>
        <v>0</v>
      </c>
      <c r="F3026">
        <f t="shared" si="427"/>
        <v>0</v>
      </c>
      <c r="G3026">
        <f t="shared" si="428"/>
        <v>1</v>
      </c>
      <c r="H3026">
        <f t="shared" si="429"/>
        <v>0</v>
      </c>
      <c r="I3026">
        <f t="shared" si="430"/>
        <v>0</v>
      </c>
      <c r="J3026">
        <f t="shared" si="431"/>
        <v>0</v>
      </c>
    </row>
    <row r="3027" spans="1:10" x14ac:dyDescent="0.3">
      <c r="A3027" s="2">
        <v>769</v>
      </c>
      <c r="B3027">
        <f t="shared" si="424"/>
        <v>0</v>
      </c>
      <c r="C3027">
        <f t="shared" si="425"/>
        <v>0</v>
      </c>
      <c r="D3027">
        <f t="shared" si="423"/>
        <v>0</v>
      </c>
      <c r="E3027">
        <f t="shared" si="426"/>
        <v>0</v>
      </c>
      <c r="F3027">
        <f t="shared" si="427"/>
        <v>0</v>
      </c>
      <c r="G3027">
        <f t="shared" si="428"/>
        <v>1</v>
      </c>
      <c r="H3027">
        <f t="shared" si="429"/>
        <v>0</v>
      </c>
      <c r="I3027">
        <f t="shared" si="430"/>
        <v>0</v>
      </c>
      <c r="J3027">
        <f t="shared" si="431"/>
        <v>0</v>
      </c>
    </row>
    <row r="3028" spans="1:10" x14ac:dyDescent="0.3">
      <c r="A3028" s="2">
        <v>772</v>
      </c>
      <c r="B3028">
        <f t="shared" si="424"/>
        <v>0</v>
      </c>
      <c r="C3028">
        <f t="shared" si="425"/>
        <v>0</v>
      </c>
      <c r="D3028">
        <f t="shared" si="423"/>
        <v>0</v>
      </c>
      <c r="E3028">
        <f t="shared" si="426"/>
        <v>0</v>
      </c>
      <c r="F3028">
        <f t="shared" si="427"/>
        <v>0</v>
      </c>
      <c r="G3028">
        <f t="shared" si="428"/>
        <v>1</v>
      </c>
      <c r="H3028">
        <f t="shared" si="429"/>
        <v>0</v>
      </c>
      <c r="I3028">
        <f t="shared" si="430"/>
        <v>0</v>
      </c>
      <c r="J3028">
        <f t="shared" si="431"/>
        <v>0</v>
      </c>
    </row>
    <row r="3029" spans="1:10" x14ac:dyDescent="0.3">
      <c r="A3029" s="2">
        <v>773</v>
      </c>
      <c r="B3029">
        <f t="shared" si="424"/>
        <v>0</v>
      </c>
      <c r="C3029">
        <f t="shared" si="425"/>
        <v>0</v>
      </c>
      <c r="D3029">
        <f t="shared" si="423"/>
        <v>0</v>
      </c>
      <c r="E3029">
        <f t="shared" si="426"/>
        <v>0</v>
      </c>
      <c r="F3029">
        <f t="shared" si="427"/>
        <v>0</v>
      </c>
      <c r="G3029">
        <f t="shared" si="428"/>
        <v>1</v>
      </c>
      <c r="H3029">
        <f t="shared" si="429"/>
        <v>0</v>
      </c>
      <c r="I3029">
        <f t="shared" si="430"/>
        <v>0</v>
      </c>
      <c r="J3029">
        <f t="shared" si="431"/>
        <v>0</v>
      </c>
    </row>
    <row r="3030" spans="1:10" x14ac:dyDescent="0.3">
      <c r="A3030" s="2">
        <v>774</v>
      </c>
      <c r="B3030">
        <f t="shared" si="424"/>
        <v>0</v>
      </c>
      <c r="C3030">
        <f t="shared" si="425"/>
        <v>0</v>
      </c>
      <c r="D3030">
        <f t="shared" si="423"/>
        <v>0</v>
      </c>
      <c r="E3030">
        <f t="shared" si="426"/>
        <v>0</v>
      </c>
      <c r="F3030">
        <f t="shared" si="427"/>
        <v>0</v>
      </c>
      <c r="G3030">
        <f t="shared" si="428"/>
        <v>1</v>
      </c>
      <c r="H3030">
        <f t="shared" si="429"/>
        <v>0</v>
      </c>
      <c r="I3030">
        <f t="shared" si="430"/>
        <v>0</v>
      </c>
      <c r="J3030">
        <f t="shared" si="431"/>
        <v>0</v>
      </c>
    </row>
    <row r="3031" spans="1:10" x14ac:dyDescent="0.3">
      <c r="A3031" s="2">
        <v>776</v>
      </c>
      <c r="B3031">
        <f t="shared" si="424"/>
        <v>0</v>
      </c>
      <c r="C3031">
        <f t="shared" si="425"/>
        <v>0</v>
      </c>
      <c r="D3031">
        <f t="shared" si="423"/>
        <v>0</v>
      </c>
      <c r="E3031">
        <f t="shared" si="426"/>
        <v>0</v>
      </c>
      <c r="F3031">
        <f t="shared" si="427"/>
        <v>0</v>
      </c>
      <c r="G3031">
        <f t="shared" si="428"/>
        <v>1</v>
      </c>
      <c r="H3031">
        <f t="shared" si="429"/>
        <v>0</v>
      </c>
      <c r="I3031">
        <f t="shared" si="430"/>
        <v>0</v>
      </c>
      <c r="J3031">
        <f t="shared" si="431"/>
        <v>0</v>
      </c>
    </row>
    <row r="3032" spans="1:10" x14ac:dyDescent="0.3">
      <c r="A3032" s="2">
        <v>778</v>
      </c>
      <c r="B3032">
        <f t="shared" si="424"/>
        <v>0</v>
      </c>
      <c r="C3032">
        <f t="shared" si="425"/>
        <v>0</v>
      </c>
      <c r="D3032">
        <f t="shared" si="423"/>
        <v>0</v>
      </c>
      <c r="E3032">
        <f t="shared" si="426"/>
        <v>0</v>
      </c>
      <c r="F3032">
        <f t="shared" si="427"/>
        <v>0</v>
      </c>
      <c r="G3032">
        <f t="shared" si="428"/>
        <v>1</v>
      </c>
      <c r="H3032">
        <f t="shared" si="429"/>
        <v>0</v>
      </c>
      <c r="I3032">
        <f t="shared" si="430"/>
        <v>0</v>
      </c>
      <c r="J3032">
        <f t="shared" si="431"/>
        <v>0</v>
      </c>
    </row>
    <row r="3033" spans="1:10" x14ac:dyDescent="0.3">
      <c r="A3033" s="2">
        <v>781</v>
      </c>
      <c r="B3033">
        <f t="shared" si="424"/>
        <v>0</v>
      </c>
      <c r="C3033">
        <f t="shared" si="425"/>
        <v>0</v>
      </c>
      <c r="D3033">
        <f t="shared" si="423"/>
        <v>0</v>
      </c>
      <c r="E3033">
        <f t="shared" si="426"/>
        <v>0</v>
      </c>
      <c r="F3033">
        <f t="shared" si="427"/>
        <v>0</v>
      </c>
      <c r="G3033">
        <f t="shared" si="428"/>
        <v>1</v>
      </c>
      <c r="H3033">
        <f t="shared" si="429"/>
        <v>0</v>
      </c>
      <c r="I3033">
        <f t="shared" si="430"/>
        <v>0</v>
      </c>
      <c r="J3033">
        <f t="shared" si="431"/>
        <v>0</v>
      </c>
    </row>
    <row r="3034" spans="1:10" x14ac:dyDescent="0.3">
      <c r="A3034" s="2">
        <v>782</v>
      </c>
      <c r="B3034">
        <f t="shared" si="424"/>
        <v>0</v>
      </c>
      <c r="C3034">
        <f t="shared" si="425"/>
        <v>0</v>
      </c>
      <c r="D3034">
        <f t="shared" si="423"/>
        <v>0</v>
      </c>
      <c r="E3034">
        <f t="shared" si="426"/>
        <v>0</v>
      </c>
      <c r="F3034">
        <f t="shared" si="427"/>
        <v>0</v>
      </c>
      <c r="G3034">
        <f t="shared" si="428"/>
        <v>1</v>
      </c>
      <c r="H3034">
        <f t="shared" si="429"/>
        <v>0</v>
      </c>
      <c r="I3034">
        <f t="shared" si="430"/>
        <v>0</v>
      </c>
      <c r="J3034">
        <f t="shared" si="431"/>
        <v>0</v>
      </c>
    </row>
    <row r="3035" spans="1:10" x14ac:dyDescent="0.3">
      <c r="A3035" s="2">
        <v>782</v>
      </c>
      <c r="B3035">
        <f t="shared" si="424"/>
        <v>0</v>
      </c>
      <c r="C3035">
        <f t="shared" si="425"/>
        <v>0</v>
      </c>
      <c r="D3035">
        <f t="shared" si="423"/>
        <v>0</v>
      </c>
      <c r="E3035">
        <f t="shared" si="426"/>
        <v>0</v>
      </c>
      <c r="F3035">
        <f t="shared" si="427"/>
        <v>0</v>
      </c>
      <c r="G3035">
        <f t="shared" si="428"/>
        <v>1</v>
      </c>
      <c r="H3035">
        <f t="shared" si="429"/>
        <v>0</v>
      </c>
      <c r="I3035">
        <f t="shared" si="430"/>
        <v>0</v>
      </c>
      <c r="J3035">
        <f t="shared" si="431"/>
        <v>0</v>
      </c>
    </row>
    <row r="3036" spans="1:10" x14ac:dyDescent="0.3">
      <c r="A3036" s="2">
        <v>782</v>
      </c>
      <c r="B3036">
        <f t="shared" si="424"/>
        <v>0</v>
      </c>
      <c r="C3036">
        <f t="shared" si="425"/>
        <v>0</v>
      </c>
      <c r="D3036">
        <f t="shared" si="423"/>
        <v>0</v>
      </c>
      <c r="E3036">
        <f t="shared" si="426"/>
        <v>0</v>
      </c>
      <c r="F3036">
        <f t="shared" si="427"/>
        <v>0</v>
      </c>
      <c r="G3036">
        <f t="shared" si="428"/>
        <v>1</v>
      </c>
      <c r="H3036">
        <f t="shared" si="429"/>
        <v>0</v>
      </c>
      <c r="I3036">
        <f t="shared" si="430"/>
        <v>0</v>
      </c>
      <c r="J3036">
        <f t="shared" si="431"/>
        <v>0</v>
      </c>
    </row>
    <row r="3037" spans="1:10" x14ac:dyDescent="0.3">
      <c r="A3037" s="2">
        <v>783</v>
      </c>
      <c r="B3037">
        <f t="shared" si="424"/>
        <v>0</v>
      </c>
      <c r="C3037">
        <f t="shared" si="425"/>
        <v>0</v>
      </c>
      <c r="D3037">
        <f t="shared" si="423"/>
        <v>0</v>
      </c>
      <c r="E3037">
        <f t="shared" si="426"/>
        <v>0</v>
      </c>
      <c r="F3037">
        <f t="shared" si="427"/>
        <v>0</v>
      </c>
      <c r="G3037">
        <f t="shared" si="428"/>
        <v>1</v>
      </c>
      <c r="H3037">
        <f t="shared" si="429"/>
        <v>0</v>
      </c>
      <c r="I3037">
        <f t="shared" si="430"/>
        <v>0</v>
      </c>
      <c r="J3037">
        <f t="shared" si="431"/>
        <v>0</v>
      </c>
    </row>
    <row r="3038" spans="1:10" x14ac:dyDescent="0.3">
      <c r="A3038" s="2">
        <v>784</v>
      </c>
      <c r="B3038">
        <f t="shared" si="424"/>
        <v>0</v>
      </c>
      <c r="C3038">
        <f t="shared" si="425"/>
        <v>0</v>
      </c>
      <c r="D3038">
        <f t="shared" si="423"/>
        <v>0</v>
      </c>
      <c r="E3038">
        <f t="shared" si="426"/>
        <v>0</v>
      </c>
      <c r="F3038">
        <f t="shared" si="427"/>
        <v>0</v>
      </c>
      <c r="G3038">
        <f t="shared" si="428"/>
        <v>1</v>
      </c>
      <c r="H3038">
        <f t="shared" si="429"/>
        <v>0</v>
      </c>
      <c r="I3038">
        <f t="shared" si="430"/>
        <v>0</v>
      </c>
      <c r="J3038">
        <f t="shared" si="431"/>
        <v>0</v>
      </c>
    </row>
    <row r="3039" spans="1:10" x14ac:dyDescent="0.3">
      <c r="A3039" s="2">
        <v>784</v>
      </c>
      <c r="B3039">
        <f t="shared" si="424"/>
        <v>0</v>
      </c>
      <c r="C3039">
        <f t="shared" si="425"/>
        <v>0</v>
      </c>
      <c r="D3039">
        <f t="shared" si="423"/>
        <v>0</v>
      </c>
      <c r="E3039">
        <f t="shared" si="426"/>
        <v>0</v>
      </c>
      <c r="F3039">
        <f t="shared" si="427"/>
        <v>0</v>
      </c>
      <c r="G3039">
        <f t="shared" si="428"/>
        <v>1</v>
      </c>
      <c r="H3039">
        <f t="shared" si="429"/>
        <v>0</v>
      </c>
      <c r="I3039">
        <f t="shared" si="430"/>
        <v>0</v>
      </c>
      <c r="J3039">
        <f t="shared" si="431"/>
        <v>0</v>
      </c>
    </row>
    <row r="3040" spans="1:10" x14ac:dyDescent="0.3">
      <c r="A3040" s="2">
        <v>784</v>
      </c>
      <c r="B3040">
        <f t="shared" si="424"/>
        <v>0</v>
      </c>
      <c r="C3040">
        <f t="shared" si="425"/>
        <v>0</v>
      </c>
      <c r="D3040">
        <f t="shared" si="423"/>
        <v>0</v>
      </c>
      <c r="E3040">
        <f t="shared" si="426"/>
        <v>0</v>
      </c>
      <c r="F3040">
        <f t="shared" si="427"/>
        <v>0</v>
      </c>
      <c r="G3040">
        <f t="shared" si="428"/>
        <v>1</v>
      </c>
      <c r="H3040">
        <f t="shared" si="429"/>
        <v>0</v>
      </c>
      <c r="I3040">
        <f t="shared" si="430"/>
        <v>0</v>
      </c>
      <c r="J3040">
        <f t="shared" si="431"/>
        <v>0</v>
      </c>
    </row>
    <row r="3041" spans="1:10" x14ac:dyDescent="0.3">
      <c r="A3041" s="2">
        <v>784</v>
      </c>
      <c r="B3041">
        <f t="shared" si="424"/>
        <v>0</v>
      </c>
      <c r="C3041">
        <f t="shared" si="425"/>
        <v>0</v>
      </c>
      <c r="D3041">
        <f t="shared" si="423"/>
        <v>0</v>
      </c>
      <c r="E3041">
        <f t="shared" si="426"/>
        <v>0</v>
      </c>
      <c r="F3041">
        <f t="shared" si="427"/>
        <v>0</v>
      </c>
      <c r="G3041">
        <f t="shared" si="428"/>
        <v>1</v>
      </c>
      <c r="H3041">
        <f t="shared" si="429"/>
        <v>0</v>
      </c>
      <c r="I3041">
        <f t="shared" si="430"/>
        <v>0</v>
      </c>
      <c r="J3041">
        <f t="shared" si="431"/>
        <v>0</v>
      </c>
    </row>
    <row r="3042" spans="1:10" x14ac:dyDescent="0.3">
      <c r="A3042" s="2">
        <v>786</v>
      </c>
      <c r="B3042">
        <f t="shared" si="424"/>
        <v>0</v>
      </c>
      <c r="C3042">
        <f t="shared" si="425"/>
        <v>0</v>
      </c>
      <c r="D3042">
        <f t="shared" si="423"/>
        <v>0</v>
      </c>
      <c r="E3042">
        <f t="shared" si="426"/>
        <v>0</v>
      </c>
      <c r="F3042">
        <f t="shared" si="427"/>
        <v>0</v>
      </c>
      <c r="G3042">
        <f t="shared" si="428"/>
        <v>1</v>
      </c>
      <c r="H3042">
        <f t="shared" si="429"/>
        <v>0</v>
      </c>
      <c r="I3042">
        <f t="shared" si="430"/>
        <v>0</v>
      </c>
      <c r="J3042">
        <f t="shared" si="431"/>
        <v>0</v>
      </c>
    </row>
    <row r="3043" spans="1:10" x14ac:dyDescent="0.3">
      <c r="A3043" s="2">
        <v>787</v>
      </c>
      <c r="B3043">
        <f t="shared" si="424"/>
        <v>0</v>
      </c>
      <c r="C3043">
        <f t="shared" si="425"/>
        <v>0</v>
      </c>
      <c r="D3043">
        <f t="shared" si="423"/>
        <v>0</v>
      </c>
      <c r="E3043">
        <f t="shared" si="426"/>
        <v>0</v>
      </c>
      <c r="F3043">
        <f t="shared" si="427"/>
        <v>0</v>
      </c>
      <c r="G3043">
        <f t="shared" si="428"/>
        <v>1</v>
      </c>
      <c r="H3043">
        <f t="shared" si="429"/>
        <v>0</v>
      </c>
      <c r="I3043">
        <f t="shared" si="430"/>
        <v>0</v>
      </c>
      <c r="J3043">
        <f t="shared" si="431"/>
        <v>0</v>
      </c>
    </row>
    <row r="3044" spans="1:10" x14ac:dyDescent="0.3">
      <c r="A3044" s="2">
        <v>788</v>
      </c>
      <c r="B3044">
        <f t="shared" si="424"/>
        <v>0</v>
      </c>
      <c r="C3044">
        <f t="shared" si="425"/>
        <v>0</v>
      </c>
      <c r="D3044">
        <f t="shared" si="423"/>
        <v>0</v>
      </c>
      <c r="E3044">
        <f t="shared" si="426"/>
        <v>0</v>
      </c>
      <c r="F3044">
        <f t="shared" si="427"/>
        <v>0</v>
      </c>
      <c r="G3044">
        <f t="shared" si="428"/>
        <v>1</v>
      </c>
      <c r="H3044">
        <f t="shared" si="429"/>
        <v>0</v>
      </c>
      <c r="I3044">
        <f t="shared" si="430"/>
        <v>0</v>
      </c>
      <c r="J3044">
        <f t="shared" si="431"/>
        <v>0</v>
      </c>
    </row>
    <row r="3045" spans="1:10" x14ac:dyDescent="0.3">
      <c r="A3045" s="2">
        <v>796</v>
      </c>
      <c r="B3045">
        <f t="shared" si="424"/>
        <v>0</v>
      </c>
      <c r="C3045">
        <f t="shared" si="425"/>
        <v>0</v>
      </c>
      <c r="D3045">
        <f t="shared" si="423"/>
        <v>0</v>
      </c>
      <c r="E3045">
        <f t="shared" si="426"/>
        <v>0</v>
      </c>
      <c r="F3045">
        <f t="shared" si="427"/>
        <v>0</v>
      </c>
      <c r="G3045">
        <f t="shared" si="428"/>
        <v>1</v>
      </c>
      <c r="H3045">
        <f t="shared" si="429"/>
        <v>0</v>
      </c>
      <c r="I3045">
        <f t="shared" si="430"/>
        <v>0</v>
      </c>
      <c r="J3045">
        <f t="shared" si="431"/>
        <v>0</v>
      </c>
    </row>
    <row r="3046" spans="1:10" x14ac:dyDescent="0.3">
      <c r="A3046" s="2">
        <v>799</v>
      </c>
      <c r="B3046">
        <f t="shared" si="424"/>
        <v>0</v>
      </c>
      <c r="C3046">
        <f t="shared" si="425"/>
        <v>0</v>
      </c>
      <c r="D3046">
        <f t="shared" si="423"/>
        <v>0</v>
      </c>
      <c r="E3046">
        <f t="shared" si="426"/>
        <v>0</v>
      </c>
      <c r="F3046">
        <f t="shared" si="427"/>
        <v>0</v>
      </c>
      <c r="G3046">
        <f t="shared" si="428"/>
        <v>1</v>
      </c>
      <c r="H3046">
        <f t="shared" si="429"/>
        <v>0</v>
      </c>
      <c r="I3046">
        <f t="shared" si="430"/>
        <v>0</v>
      </c>
      <c r="J3046">
        <f t="shared" si="431"/>
        <v>0</v>
      </c>
    </row>
    <row r="3047" spans="1:10" x14ac:dyDescent="0.3">
      <c r="A3047" s="2">
        <v>799</v>
      </c>
      <c r="B3047">
        <f t="shared" si="424"/>
        <v>0</v>
      </c>
      <c r="C3047">
        <f t="shared" si="425"/>
        <v>0</v>
      </c>
      <c r="D3047">
        <f t="shared" si="423"/>
        <v>0</v>
      </c>
      <c r="E3047">
        <f t="shared" si="426"/>
        <v>0</v>
      </c>
      <c r="F3047">
        <f t="shared" si="427"/>
        <v>0</v>
      </c>
      <c r="G3047">
        <f t="shared" si="428"/>
        <v>1</v>
      </c>
      <c r="H3047">
        <f t="shared" si="429"/>
        <v>0</v>
      </c>
      <c r="I3047">
        <f t="shared" si="430"/>
        <v>0</v>
      </c>
      <c r="J3047">
        <f t="shared" si="431"/>
        <v>0</v>
      </c>
    </row>
    <row r="3048" spans="1:10" x14ac:dyDescent="0.3">
      <c r="A3048" s="2">
        <v>800</v>
      </c>
      <c r="B3048">
        <f t="shared" si="424"/>
        <v>0</v>
      </c>
      <c r="C3048">
        <f t="shared" si="425"/>
        <v>0</v>
      </c>
      <c r="D3048">
        <f t="shared" si="423"/>
        <v>0</v>
      </c>
      <c r="E3048">
        <f t="shared" si="426"/>
        <v>0</v>
      </c>
      <c r="F3048">
        <f t="shared" si="427"/>
        <v>0</v>
      </c>
      <c r="G3048">
        <f t="shared" si="428"/>
        <v>1</v>
      </c>
      <c r="H3048">
        <f t="shared" si="429"/>
        <v>0</v>
      </c>
      <c r="I3048">
        <f t="shared" si="430"/>
        <v>0</v>
      </c>
      <c r="J3048">
        <f t="shared" si="431"/>
        <v>0</v>
      </c>
    </row>
    <row r="3049" spans="1:10" x14ac:dyDescent="0.3">
      <c r="A3049" s="2">
        <v>801</v>
      </c>
      <c r="B3049">
        <f t="shared" si="424"/>
        <v>0</v>
      </c>
      <c r="C3049">
        <f t="shared" si="425"/>
        <v>0</v>
      </c>
      <c r="D3049">
        <f t="shared" si="423"/>
        <v>0</v>
      </c>
      <c r="E3049">
        <f t="shared" si="426"/>
        <v>0</v>
      </c>
      <c r="F3049">
        <f t="shared" si="427"/>
        <v>0</v>
      </c>
      <c r="G3049">
        <f t="shared" si="428"/>
        <v>1</v>
      </c>
      <c r="H3049">
        <f t="shared" si="429"/>
        <v>0</v>
      </c>
      <c r="I3049">
        <f t="shared" si="430"/>
        <v>0</v>
      </c>
      <c r="J3049">
        <f t="shared" si="431"/>
        <v>0</v>
      </c>
    </row>
    <row r="3050" spans="1:10" x14ac:dyDescent="0.3">
      <c r="A3050" s="2">
        <v>801</v>
      </c>
      <c r="B3050">
        <f t="shared" si="424"/>
        <v>0</v>
      </c>
      <c r="C3050">
        <f t="shared" si="425"/>
        <v>0</v>
      </c>
      <c r="D3050">
        <f t="shared" si="423"/>
        <v>0</v>
      </c>
      <c r="E3050">
        <f t="shared" si="426"/>
        <v>0</v>
      </c>
      <c r="F3050">
        <f t="shared" si="427"/>
        <v>0</v>
      </c>
      <c r="G3050">
        <f t="shared" si="428"/>
        <v>1</v>
      </c>
      <c r="H3050">
        <f t="shared" si="429"/>
        <v>0</v>
      </c>
      <c r="I3050">
        <f t="shared" si="430"/>
        <v>0</v>
      </c>
      <c r="J3050">
        <f t="shared" si="431"/>
        <v>0</v>
      </c>
    </row>
    <row r="3051" spans="1:10" x14ac:dyDescent="0.3">
      <c r="A3051" s="2">
        <v>802</v>
      </c>
      <c r="B3051">
        <f t="shared" si="424"/>
        <v>0</v>
      </c>
      <c r="C3051">
        <f t="shared" si="425"/>
        <v>0</v>
      </c>
      <c r="D3051">
        <f t="shared" si="423"/>
        <v>0</v>
      </c>
      <c r="E3051">
        <f t="shared" si="426"/>
        <v>0</v>
      </c>
      <c r="F3051">
        <f t="shared" si="427"/>
        <v>0</v>
      </c>
      <c r="G3051">
        <f t="shared" si="428"/>
        <v>1</v>
      </c>
      <c r="H3051">
        <f t="shared" si="429"/>
        <v>0</v>
      </c>
      <c r="I3051">
        <f t="shared" si="430"/>
        <v>0</v>
      </c>
      <c r="J3051">
        <f t="shared" si="431"/>
        <v>0</v>
      </c>
    </row>
    <row r="3052" spans="1:10" x14ac:dyDescent="0.3">
      <c r="A3052" s="2">
        <v>803</v>
      </c>
      <c r="B3052">
        <f t="shared" si="424"/>
        <v>0</v>
      </c>
      <c r="C3052">
        <f t="shared" si="425"/>
        <v>0</v>
      </c>
      <c r="D3052">
        <f t="shared" si="423"/>
        <v>0</v>
      </c>
      <c r="E3052">
        <f t="shared" si="426"/>
        <v>0</v>
      </c>
      <c r="F3052">
        <f t="shared" si="427"/>
        <v>0</v>
      </c>
      <c r="G3052">
        <f t="shared" si="428"/>
        <v>1</v>
      </c>
      <c r="H3052">
        <f t="shared" si="429"/>
        <v>0</v>
      </c>
      <c r="I3052">
        <f t="shared" si="430"/>
        <v>0</v>
      </c>
      <c r="J3052">
        <f t="shared" si="431"/>
        <v>0</v>
      </c>
    </row>
    <row r="3053" spans="1:10" x14ac:dyDescent="0.3">
      <c r="A3053" s="2">
        <v>803</v>
      </c>
      <c r="B3053">
        <f t="shared" si="424"/>
        <v>0</v>
      </c>
      <c r="C3053">
        <f t="shared" si="425"/>
        <v>0</v>
      </c>
      <c r="D3053">
        <f t="shared" si="423"/>
        <v>0</v>
      </c>
      <c r="E3053">
        <f t="shared" si="426"/>
        <v>0</v>
      </c>
      <c r="F3053">
        <f t="shared" si="427"/>
        <v>0</v>
      </c>
      <c r="G3053">
        <f t="shared" si="428"/>
        <v>1</v>
      </c>
      <c r="H3053">
        <f t="shared" si="429"/>
        <v>0</v>
      </c>
      <c r="I3053">
        <f t="shared" si="430"/>
        <v>0</v>
      </c>
      <c r="J3053">
        <f t="shared" si="431"/>
        <v>0</v>
      </c>
    </row>
    <row r="3054" spans="1:10" x14ac:dyDescent="0.3">
      <c r="A3054" s="2">
        <v>805</v>
      </c>
      <c r="B3054">
        <f t="shared" si="424"/>
        <v>0</v>
      </c>
      <c r="C3054">
        <f t="shared" si="425"/>
        <v>0</v>
      </c>
      <c r="D3054">
        <f t="shared" si="423"/>
        <v>0</v>
      </c>
      <c r="E3054">
        <f t="shared" si="426"/>
        <v>0</v>
      </c>
      <c r="F3054">
        <f t="shared" si="427"/>
        <v>0</v>
      </c>
      <c r="G3054">
        <f t="shared" si="428"/>
        <v>1</v>
      </c>
      <c r="H3054">
        <f t="shared" si="429"/>
        <v>0</v>
      </c>
      <c r="I3054">
        <f t="shared" si="430"/>
        <v>0</v>
      </c>
      <c r="J3054">
        <f t="shared" si="431"/>
        <v>0</v>
      </c>
    </row>
    <row r="3055" spans="1:10" x14ac:dyDescent="0.3">
      <c r="A3055" s="2">
        <v>809</v>
      </c>
      <c r="B3055">
        <f t="shared" si="424"/>
        <v>0</v>
      </c>
      <c r="C3055">
        <f t="shared" si="425"/>
        <v>0</v>
      </c>
      <c r="D3055">
        <f t="shared" si="423"/>
        <v>0</v>
      </c>
      <c r="E3055">
        <f t="shared" si="426"/>
        <v>0</v>
      </c>
      <c r="F3055">
        <f t="shared" si="427"/>
        <v>0</v>
      </c>
      <c r="G3055">
        <f t="shared" si="428"/>
        <v>1</v>
      </c>
      <c r="H3055">
        <f t="shared" si="429"/>
        <v>0</v>
      </c>
      <c r="I3055">
        <f t="shared" si="430"/>
        <v>0</v>
      </c>
      <c r="J3055">
        <f t="shared" si="431"/>
        <v>0</v>
      </c>
    </row>
    <row r="3056" spans="1:10" x14ac:dyDescent="0.3">
      <c r="A3056" s="2">
        <v>809</v>
      </c>
      <c r="B3056">
        <f t="shared" si="424"/>
        <v>0</v>
      </c>
      <c r="C3056">
        <f t="shared" si="425"/>
        <v>0</v>
      </c>
      <c r="D3056">
        <f t="shared" si="423"/>
        <v>0</v>
      </c>
      <c r="E3056">
        <f t="shared" si="426"/>
        <v>0</v>
      </c>
      <c r="F3056">
        <f t="shared" si="427"/>
        <v>0</v>
      </c>
      <c r="G3056">
        <f t="shared" si="428"/>
        <v>1</v>
      </c>
      <c r="H3056">
        <f t="shared" si="429"/>
        <v>0</v>
      </c>
      <c r="I3056">
        <f t="shared" si="430"/>
        <v>0</v>
      </c>
      <c r="J3056">
        <f t="shared" si="431"/>
        <v>0</v>
      </c>
    </row>
    <row r="3057" spans="1:10" x14ac:dyDescent="0.3">
      <c r="A3057" s="2">
        <v>811</v>
      </c>
      <c r="B3057">
        <f t="shared" si="424"/>
        <v>0</v>
      </c>
      <c r="C3057">
        <f t="shared" si="425"/>
        <v>0</v>
      </c>
      <c r="D3057">
        <f t="shared" si="423"/>
        <v>0</v>
      </c>
      <c r="E3057">
        <f t="shared" si="426"/>
        <v>0</v>
      </c>
      <c r="F3057">
        <f t="shared" si="427"/>
        <v>0</v>
      </c>
      <c r="G3057">
        <f t="shared" si="428"/>
        <v>1</v>
      </c>
      <c r="H3057">
        <f t="shared" si="429"/>
        <v>0</v>
      </c>
      <c r="I3057">
        <f t="shared" si="430"/>
        <v>0</v>
      </c>
      <c r="J3057">
        <f t="shared" si="431"/>
        <v>0</v>
      </c>
    </row>
    <row r="3058" spans="1:10" x14ac:dyDescent="0.3">
      <c r="A3058" s="2">
        <v>814</v>
      </c>
      <c r="B3058">
        <f t="shared" si="424"/>
        <v>0</v>
      </c>
      <c r="C3058">
        <f t="shared" si="425"/>
        <v>0</v>
      </c>
      <c r="D3058">
        <f t="shared" si="423"/>
        <v>0</v>
      </c>
      <c r="E3058">
        <f t="shared" si="426"/>
        <v>0</v>
      </c>
      <c r="F3058">
        <f t="shared" si="427"/>
        <v>0</v>
      </c>
      <c r="G3058">
        <f t="shared" si="428"/>
        <v>1</v>
      </c>
      <c r="H3058">
        <f t="shared" si="429"/>
        <v>0</v>
      </c>
      <c r="I3058">
        <f t="shared" si="430"/>
        <v>0</v>
      </c>
      <c r="J3058">
        <f t="shared" si="431"/>
        <v>0</v>
      </c>
    </row>
    <row r="3059" spans="1:10" x14ac:dyDescent="0.3">
      <c r="A3059" s="2">
        <v>814</v>
      </c>
      <c r="B3059">
        <f t="shared" si="424"/>
        <v>0</v>
      </c>
      <c r="C3059">
        <f t="shared" si="425"/>
        <v>0</v>
      </c>
      <c r="D3059">
        <f t="shared" si="423"/>
        <v>0</v>
      </c>
      <c r="E3059">
        <f t="shared" si="426"/>
        <v>0</v>
      </c>
      <c r="F3059">
        <f t="shared" si="427"/>
        <v>0</v>
      </c>
      <c r="G3059">
        <f t="shared" si="428"/>
        <v>1</v>
      </c>
      <c r="H3059">
        <f t="shared" si="429"/>
        <v>0</v>
      </c>
      <c r="I3059">
        <f t="shared" si="430"/>
        <v>0</v>
      </c>
      <c r="J3059">
        <f t="shared" si="431"/>
        <v>0</v>
      </c>
    </row>
    <row r="3060" spans="1:10" x14ac:dyDescent="0.3">
      <c r="A3060" s="2">
        <v>815</v>
      </c>
      <c r="B3060">
        <f t="shared" si="424"/>
        <v>0</v>
      </c>
      <c r="C3060">
        <f t="shared" si="425"/>
        <v>0</v>
      </c>
      <c r="D3060">
        <f t="shared" si="423"/>
        <v>0</v>
      </c>
      <c r="E3060">
        <f t="shared" si="426"/>
        <v>0</v>
      </c>
      <c r="F3060">
        <f t="shared" si="427"/>
        <v>0</v>
      </c>
      <c r="G3060">
        <f t="shared" si="428"/>
        <v>1</v>
      </c>
      <c r="H3060">
        <f t="shared" si="429"/>
        <v>0</v>
      </c>
      <c r="I3060">
        <f t="shared" si="430"/>
        <v>0</v>
      </c>
      <c r="J3060">
        <f t="shared" si="431"/>
        <v>0</v>
      </c>
    </row>
    <row r="3061" spans="1:10" x14ac:dyDescent="0.3">
      <c r="A3061" s="2">
        <v>820</v>
      </c>
      <c r="B3061">
        <f t="shared" si="424"/>
        <v>0</v>
      </c>
      <c r="C3061">
        <f t="shared" si="425"/>
        <v>0</v>
      </c>
      <c r="D3061">
        <f t="shared" si="423"/>
        <v>0</v>
      </c>
      <c r="E3061">
        <f t="shared" si="426"/>
        <v>0</v>
      </c>
      <c r="F3061">
        <f t="shared" si="427"/>
        <v>0</v>
      </c>
      <c r="G3061">
        <f t="shared" si="428"/>
        <v>1</v>
      </c>
      <c r="H3061">
        <f t="shared" si="429"/>
        <v>0</v>
      </c>
      <c r="I3061">
        <f t="shared" si="430"/>
        <v>0</v>
      </c>
      <c r="J3061">
        <f t="shared" si="431"/>
        <v>0</v>
      </c>
    </row>
    <row r="3062" spans="1:10" x14ac:dyDescent="0.3">
      <c r="A3062" s="2">
        <v>821</v>
      </c>
      <c r="B3062">
        <f t="shared" si="424"/>
        <v>0</v>
      </c>
      <c r="C3062">
        <f t="shared" si="425"/>
        <v>0</v>
      </c>
      <c r="D3062">
        <f t="shared" si="423"/>
        <v>0</v>
      </c>
      <c r="E3062">
        <f t="shared" si="426"/>
        <v>0</v>
      </c>
      <c r="F3062">
        <f t="shared" si="427"/>
        <v>0</v>
      </c>
      <c r="G3062">
        <f t="shared" si="428"/>
        <v>1</v>
      </c>
      <c r="H3062">
        <f t="shared" si="429"/>
        <v>0</v>
      </c>
      <c r="I3062">
        <f t="shared" si="430"/>
        <v>0</v>
      </c>
      <c r="J3062">
        <f t="shared" si="431"/>
        <v>0</v>
      </c>
    </row>
    <row r="3063" spans="1:10" x14ac:dyDescent="0.3">
      <c r="A3063" s="2">
        <v>825</v>
      </c>
      <c r="B3063">
        <f t="shared" si="424"/>
        <v>0</v>
      </c>
      <c r="C3063">
        <f t="shared" si="425"/>
        <v>0</v>
      </c>
      <c r="D3063">
        <f t="shared" si="423"/>
        <v>0</v>
      </c>
      <c r="E3063">
        <f t="shared" si="426"/>
        <v>0</v>
      </c>
      <c r="F3063">
        <f t="shared" si="427"/>
        <v>0</v>
      </c>
      <c r="G3063">
        <f t="shared" si="428"/>
        <v>1</v>
      </c>
      <c r="H3063">
        <f t="shared" si="429"/>
        <v>0</v>
      </c>
      <c r="I3063">
        <f t="shared" si="430"/>
        <v>0</v>
      </c>
      <c r="J3063">
        <f t="shared" si="431"/>
        <v>0</v>
      </c>
    </row>
    <row r="3064" spans="1:10" x14ac:dyDescent="0.3">
      <c r="A3064" s="2">
        <v>827</v>
      </c>
      <c r="B3064">
        <f t="shared" si="424"/>
        <v>0</v>
      </c>
      <c r="C3064">
        <f t="shared" si="425"/>
        <v>0</v>
      </c>
      <c r="D3064">
        <f t="shared" si="423"/>
        <v>0</v>
      </c>
      <c r="E3064">
        <f t="shared" si="426"/>
        <v>0</v>
      </c>
      <c r="F3064">
        <f t="shared" si="427"/>
        <v>0</v>
      </c>
      <c r="G3064">
        <f t="shared" si="428"/>
        <v>1</v>
      </c>
      <c r="H3064">
        <f t="shared" si="429"/>
        <v>0</v>
      </c>
      <c r="I3064">
        <f t="shared" si="430"/>
        <v>0</v>
      </c>
      <c r="J3064">
        <f t="shared" si="431"/>
        <v>0</v>
      </c>
    </row>
    <row r="3065" spans="1:10" x14ac:dyDescent="0.3">
      <c r="A3065" s="2">
        <v>828</v>
      </c>
      <c r="B3065">
        <f t="shared" si="424"/>
        <v>0</v>
      </c>
      <c r="C3065">
        <f t="shared" si="425"/>
        <v>0</v>
      </c>
      <c r="D3065">
        <f t="shared" si="423"/>
        <v>0</v>
      </c>
      <c r="E3065">
        <f t="shared" si="426"/>
        <v>0</v>
      </c>
      <c r="F3065">
        <f t="shared" si="427"/>
        <v>0</v>
      </c>
      <c r="G3065">
        <f t="shared" si="428"/>
        <v>1</v>
      </c>
      <c r="H3065">
        <f t="shared" si="429"/>
        <v>0</v>
      </c>
      <c r="I3065">
        <f t="shared" si="430"/>
        <v>0</v>
      </c>
      <c r="J3065">
        <f t="shared" si="431"/>
        <v>0</v>
      </c>
    </row>
    <row r="3066" spans="1:10" x14ac:dyDescent="0.3">
      <c r="A3066" s="2">
        <v>829</v>
      </c>
      <c r="B3066">
        <f t="shared" si="424"/>
        <v>0</v>
      </c>
      <c r="C3066">
        <f t="shared" si="425"/>
        <v>0</v>
      </c>
      <c r="D3066">
        <f t="shared" si="423"/>
        <v>0</v>
      </c>
      <c r="E3066">
        <f t="shared" si="426"/>
        <v>0</v>
      </c>
      <c r="F3066">
        <f t="shared" si="427"/>
        <v>0</v>
      </c>
      <c r="G3066">
        <f t="shared" si="428"/>
        <v>1</v>
      </c>
      <c r="H3066">
        <f t="shared" si="429"/>
        <v>0</v>
      </c>
      <c r="I3066">
        <f t="shared" si="430"/>
        <v>0</v>
      </c>
      <c r="J3066">
        <f t="shared" si="431"/>
        <v>0</v>
      </c>
    </row>
    <row r="3067" spans="1:10" x14ac:dyDescent="0.3">
      <c r="A3067" s="2">
        <v>834</v>
      </c>
      <c r="B3067">
        <f t="shared" si="424"/>
        <v>0</v>
      </c>
      <c r="C3067">
        <f t="shared" si="425"/>
        <v>0</v>
      </c>
      <c r="D3067">
        <f t="shared" si="423"/>
        <v>0</v>
      </c>
      <c r="E3067">
        <f t="shared" si="426"/>
        <v>0</v>
      </c>
      <c r="F3067">
        <f t="shared" si="427"/>
        <v>0</v>
      </c>
      <c r="G3067">
        <f t="shared" si="428"/>
        <v>1</v>
      </c>
      <c r="H3067">
        <f t="shared" si="429"/>
        <v>0</v>
      </c>
      <c r="I3067">
        <f t="shared" si="430"/>
        <v>0</v>
      </c>
      <c r="J3067">
        <f t="shared" si="431"/>
        <v>0</v>
      </c>
    </row>
    <row r="3068" spans="1:10" x14ac:dyDescent="0.3">
      <c r="A3068" s="2">
        <v>835</v>
      </c>
      <c r="B3068">
        <f t="shared" si="424"/>
        <v>0</v>
      </c>
      <c r="C3068">
        <f t="shared" si="425"/>
        <v>0</v>
      </c>
      <c r="D3068">
        <f t="shared" si="423"/>
        <v>0</v>
      </c>
      <c r="E3068">
        <f t="shared" si="426"/>
        <v>0</v>
      </c>
      <c r="F3068">
        <f t="shared" si="427"/>
        <v>0</v>
      </c>
      <c r="G3068">
        <f t="shared" si="428"/>
        <v>1</v>
      </c>
      <c r="H3068">
        <f t="shared" si="429"/>
        <v>0</v>
      </c>
      <c r="I3068">
        <f t="shared" si="430"/>
        <v>0</v>
      </c>
      <c r="J3068">
        <f t="shared" si="431"/>
        <v>0</v>
      </c>
    </row>
    <row r="3069" spans="1:10" x14ac:dyDescent="0.3">
      <c r="A3069" s="2">
        <v>835</v>
      </c>
      <c r="B3069">
        <f t="shared" si="424"/>
        <v>0</v>
      </c>
      <c r="C3069">
        <f t="shared" si="425"/>
        <v>0</v>
      </c>
      <c r="D3069">
        <f t="shared" si="423"/>
        <v>0</v>
      </c>
      <c r="E3069">
        <f t="shared" si="426"/>
        <v>0</v>
      </c>
      <c r="F3069">
        <f t="shared" si="427"/>
        <v>0</v>
      </c>
      <c r="G3069">
        <f t="shared" si="428"/>
        <v>1</v>
      </c>
      <c r="H3069">
        <f t="shared" si="429"/>
        <v>0</v>
      </c>
      <c r="I3069">
        <f t="shared" si="430"/>
        <v>0</v>
      </c>
      <c r="J3069">
        <f t="shared" si="431"/>
        <v>0</v>
      </c>
    </row>
    <row r="3070" spans="1:10" x14ac:dyDescent="0.3">
      <c r="A3070" s="2">
        <v>840</v>
      </c>
      <c r="B3070">
        <f t="shared" si="424"/>
        <v>0</v>
      </c>
      <c r="C3070">
        <f t="shared" si="425"/>
        <v>0</v>
      </c>
      <c r="D3070">
        <f t="shared" si="423"/>
        <v>0</v>
      </c>
      <c r="E3070">
        <f t="shared" si="426"/>
        <v>0</v>
      </c>
      <c r="F3070">
        <f t="shared" si="427"/>
        <v>0</v>
      </c>
      <c r="G3070">
        <f t="shared" si="428"/>
        <v>1</v>
      </c>
      <c r="H3070">
        <f t="shared" si="429"/>
        <v>0</v>
      </c>
      <c r="I3070">
        <f t="shared" si="430"/>
        <v>0</v>
      </c>
      <c r="J3070">
        <f t="shared" si="431"/>
        <v>0</v>
      </c>
    </row>
    <row r="3071" spans="1:10" x14ac:dyDescent="0.3">
      <c r="A3071" s="2">
        <v>841</v>
      </c>
      <c r="B3071">
        <f t="shared" si="424"/>
        <v>0</v>
      </c>
      <c r="C3071">
        <f t="shared" si="425"/>
        <v>0</v>
      </c>
      <c r="D3071">
        <f t="shared" si="423"/>
        <v>0</v>
      </c>
      <c r="E3071">
        <f t="shared" si="426"/>
        <v>0</v>
      </c>
      <c r="F3071">
        <f t="shared" si="427"/>
        <v>0</v>
      </c>
      <c r="G3071">
        <f t="shared" si="428"/>
        <v>1</v>
      </c>
      <c r="H3071">
        <f t="shared" si="429"/>
        <v>0</v>
      </c>
      <c r="I3071">
        <f t="shared" si="430"/>
        <v>0</v>
      </c>
      <c r="J3071">
        <f t="shared" si="431"/>
        <v>0</v>
      </c>
    </row>
    <row r="3072" spans="1:10" x14ac:dyDescent="0.3">
      <c r="A3072" s="2">
        <v>841</v>
      </c>
      <c r="B3072">
        <f t="shared" si="424"/>
        <v>0</v>
      </c>
      <c r="C3072">
        <f t="shared" si="425"/>
        <v>0</v>
      </c>
      <c r="D3072">
        <f t="shared" si="423"/>
        <v>0</v>
      </c>
      <c r="E3072">
        <f t="shared" si="426"/>
        <v>0</v>
      </c>
      <c r="F3072">
        <f t="shared" si="427"/>
        <v>0</v>
      </c>
      <c r="G3072">
        <f t="shared" si="428"/>
        <v>1</v>
      </c>
      <c r="H3072">
        <f t="shared" si="429"/>
        <v>0</v>
      </c>
      <c r="I3072">
        <f t="shared" si="430"/>
        <v>0</v>
      </c>
      <c r="J3072">
        <f t="shared" si="431"/>
        <v>0</v>
      </c>
    </row>
    <row r="3073" spans="1:10" x14ac:dyDescent="0.3">
      <c r="A3073" s="2">
        <v>845</v>
      </c>
      <c r="B3073">
        <f t="shared" si="424"/>
        <v>0</v>
      </c>
      <c r="C3073">
        <f t="shared" si="425"/>
        <v>0</v>
      </c>
      <c r="D3073">
        <f t="shared" ref="D3073:D3136" si="432" xml:space="preserve"> IF(AND(100&lt;A3073, A3073&lt;301), 1, 0)</f>
        <v>0</v>
      </c>
      <c r="E3073">
        <f t="shared" si="426"/>
        <v>0</v>
      </c>
      <c r="F3073">
        <f t="shared" si="427"/>
        <v>0</v>
      </c>
      <c r="G3073">
        <f t="shared" si="428"/>
        <v>1</v>
      </c>
      <c r="H3073">
        <f t="shared" si="429"/>
        <v>0</v>
      </c>
      <c r="I3073">
        <f t="shared" si="430"/>
        <v>0</v>
      </c>
      <c r="J3073">
        <f t="shared" si="431"/>
        <v>0</v>
      </c>
    </row>
    <row r="3074" spans="1:10" x14ac:dyDescent="0.3">
      <c r="A3074" s="2">
        <v>847</v>
      </c>
      <c r="B3074">
        <f t="shared" ref="B3074:B3137" si="433" xml:space="preserve"> IF(A3074&lt;51, 1, 0)</f>
        <v>0</v>
      </c>
      <c r="C3074">
        <f t="shared" ref="C3074:C3137" si="434" xml:space="preserve"> IF(AND(50&lt;A3074, A3074&lt;101), 1, 0)</f>
        <v>0</v>
      </c>
      <c r="D3074">
        <f t="shared" si="432"/>
        <v>0</v>
      </c>
      <c r="E3074">
        <f t="shared" ref="E3074:E3137" si="435" xml:space="preserve"> IF(AND(300&lt;A3074, A3074&lt;501), 1, 0)</f>
        <v>0</v>
      </c>
      <c r="F3074">
        <f t="shared" ref="F3074:F3137" si="436" xml:space="preserve"> IF(AND(500&lt;A3074, A3074&lt;701), 1, 0)</f>
        <v>0</v>
      </c>
      <c r="G3074">
        <f t="shared" ref="G3074:G3137" si="437" xml:space="preserve"> IF(AND(700&lt;A3074, A3074&lt;901), 1, 0)</f>
        <v>1</v>
      </c>
      <c r="H3074">
        <f t="shared" ref="H3074:H3137" si="438" xml:space="preserve"> IF(AND(900&lt;A3074, A3074&lt;1101), 1, 0)</f>
        <v>0</v>
      </c>
      <c r="I3074">
        <f t="shared" ref="I3074:I3137" si="439" xml:space="preserve"> IF(AND(1100&lt;A3074, A3074&lt;2000), 1, 0)</f>
        <v>0</v>
      </c>
      <c r="J3074">
        <f t="shared" ref="J3074:J3137" si="440" xml:space="preserve"> IF(AND(2000&lt;A3074, A3074&lt;4000), 1, 0)</f>
        <v>0</v>
      </c>
    </row>
    <row r="3075" spans="1:10" x14ac:dyDescent="0.3">
      <c r="A3075" s="2">
        <v>851</v>
      </c>
      <c r="B3075">
        <f t="shared" si="433"/>
        <v>0</v>
      </c>
      <c r="C3075">
        <f t="shared" si="434"/>
        <v>0</v>
      </c>
      <c r="D3075">
        <f t="shared" si="432"/>
        <v>0</v>
      </c>
      <c r="E3075">
        <f t="shared" si="435"/>
        <v>0</v>
      </c>
      <c r="F3075">
        <f t="shared" si="436"/>
        <v>0</v>
      </c>
      <c r="G3075">
        <f t="shared" si="437"/>
        <v>1</v>
      </c>
      <c r="H3075">
        <f t="shared" si="438"/>
        <v>0</v>
      </c>
      <c r="I3075">
        <f t="shared" si="439"/>
        <v>0</v>
      </c>
      <c r="J3075">
        <f t="shared" si="440"/>
        <v>0</v>
      </c>
    </row>
    <row r="3076" spans="1:10" x14ac:dyDescent="0.3">
      <c r="A3076" s="2">
        <v>858</v>
      </c>
      <c r="B3076">
        <f t="shared" si="433"/>
        <v>0</v>
      </c>
      <c r="C3076">
        <f t="shared" si="434"/>
        <v>0</v>
      </c>
      <c r="D3076">
        <f t="shared" si="432"/>
        <v>0</v>
      </c>
      <c r="E3076">
        <f t="shared" si="435"/>
        <v>0</v>
      </c>
      <c r="F3076">
        <f t="shared" si="436"/>
        <v>0</v>
      </c>
      <c r="G3076">
        <f t="shared" si="437"/>
        <v>1</v>
      </c>
      <c r="H3076">
        <f t="shared" si="438"/>
        <v>0</v>
      </c>
      <c r="I3076">
        <f t="shared" si="439"/>
        <v>0</v>
      </c>
      <c r="J3076">
        <f t="shared" si="440"/>
        <v>0</v>
      </c>
    </row>
    <row r="3077" spans="1:10" x14ac:dyDescent="0.3">
      <c r="A3077" s="2">
        <v>862</v>
      </c>
      <c r="B3077">
        <f t="shared" si="433"/>
        <v>0</v>
      </c>
      <c r="C3077">
        <f t="shared" si="434"/>
        <v>0</v>
      </c>
      <c r="D3077">
        <f t="shared" si="432"/>
        <v>0</v>
      </c>
      <c r="E3077">
        <f t="shared" si="435"/>
        <v>0</v>
      </c>
      <c r="F3077">
        <f t="shared" si="436"/>
        <v>0</v>
      </c>
      <c r="G3077">
        <f t="shared" si="437"/>
        <v>1</v>
      </c>
      <c r="H3077">
        <f t="shared" si="438"/>
        <v>0</v>
      </c>
      <c r="I3077">
        <f t="shared" si="439"/>
        <v>0</v>
      </c>
      <c r="J3077">
        <f t="shared" si="440"/>
        <v>0</v>
      </c>
    </row>
    <row r="3078" spans="1:10" x14ac:dyDescent="0.3">
      <c r="A3078" s="2">
        <v>866</v>
      </c>
      <c r="B3078">
        <f t="shared" si="433"/>
        <v>0</v>
      </c>
      <c r="C3078">
        <f t="shared" si="434"/>
        <v>0</v>
      </c>
      <c r="D3078">
        <f t="shared" si="432"/>
        <v>0</v>
      </c>
      <c r="E3078">
        <f t="shared" si="435"/>
        <v>0</v>
      </c>
      <c r="F3078">
        <f t="shared" si="436"/>
        <v>0</v>
      </c>
      <c r="G3078">
        <f t="shared" si="437"/>
        <v>1</v>
      </c>
      <c r="H3078">
        <f t="shared" si="438"/>
        <v>0</v>
      </c>
      <c r="I3078">
        <f t="shared" si="439"/>
        <v>0</v>
      </c>
      <c r="J3078">
        <f t="shared" si="440"/>
        <v>0</v>
      </c>
    </row>
    <row r="3079" spans="1:10" x14ac:dyDescent="0.3">
      <c r="A3079" s="2">
        <v>866</v>
      </c>
      <c r="B3079">
        <f t="shared" si="433"/>
        <v>0</v>
      </c>
      <c r="C3079">
        <f t="shared" si="434"/>
        <v>0</v>
      </c>
      <c r="D3079">
        <f t="shared" si="432"/>
        <v>0</v>
      </c>
      <c r="E3079">
        <f t="shared" si="435"/>
        <v>0</v>
      </c>
      <c r="F3079">
        <f t="shared" si="436"/>
        <v>0</v>
      </c>
      <c r="G3079">
        <f t="shared" si="437"/>
        <v>1</v>
      </c>
      <c r="H3079">
        <f t="shared" si="438"/>
        <v>0</v>
      </c>
      <c r="I3079">
        <f t="shared" si="439"/>
        <v>0</v>
      </c>
      <c r="J3079">
        <f t="shared" si="440"/>
        <v>0</v>
      </c>
    </row>
    <row r="3080" spans="1:10" x14ac:dyDescent="0.3">
      <c r="A3080" s="2">
        <v>870</v>
      </c>
      <c r="B3080">
        <f t="shared" si="433"/>
        <v>0</v>
      </c>
      <c r="C3080">
        <f t="shared" si="434"/>
        <v>0</v>
      </c>
      <c r="D3080">
        <f t="shared" si="432"/>
        <v>0</v>
      </c>
      <c r="E3080">
        <f t="shared" si="435"/>
        <v>0</v>
      </c>
      <c r="F3080">
        <f t="shared" si="436"/>
        <v>0</v>
      </c>
      <c r="G3080">
        <f t="shared" si="437"/>
        <v>1</v>
      </c>
      <c r="H3080">
        <f t="shared" si="438"/>
        <v>0</v>
      </c>
      <c r="I3080">
        <f t="shared" si="439"/>
        <v>0</v>
      </c>
      <c r="J3080">
        <f t="shared" si="440"/>
        <v>0</v>
      </c>
    </row>
    <row r="3081" spans="1:10" x14ac:dyDescent="0.3">
      <c r="A3081" s="2">
        <v>875</v>
      </c>
      <c r="B3081">
        <f t="shared" si="433"/>
        <v>0</v>
      </c>
      <c r="C3081">
        <f t="shared" si="434"/>
        <v>0</v>
      </c>
      <c r="D3081">
        <f t="shared" si="432"/>
        <v>0</v>
      </c>
      <c r="E3081">
        <f t="shared" si="435"/>
        <v>0</v>
      </c>
      <c r="F3081">
        <f t="shared" si="436"/>
        <v>0</v>
      </c>
      <c r="G3081">
        <f t="shared" si="437"/>
        <v>1</v>
      </c>
      <c r="H3081">
        <f t="shared" si="438"/>
        <v>0</v>
      </c>
      <c r="I3081">
        <f t="shared" si="439"/>
        <v>0</v>
      </c>
      <c r="J3081">
        <f t="shared" si="440"/>
        <v>0</v>
      </c>
    </row>
    <row r="3082" spans="1:10" x14ac:dyDescent="0.3">
      <c r="A3082" s="2">
        <v>875</v>
      </c>
      <c r="B3082">
        <f t="shared" si="433"/>
        <v>0</v>
      </c>
      <c r="C3082">
        <f t="shared" si="434"/>
        <v>0</v>
      </c>
      <c r="D3082">
        <f t="shared" si="432"/>
        <v>0</v>
      </c>
      <c r="E3082">
        <f t="shared" si="435"/>
        <v>0</v>
      </c>
      <c r="F3082">
        <f t="shared" si="436"/>
        <v>0</v>
      </c>
      <c r="G3082">
        <f t="shared" si="437"/>
        <v>1</v>
      </c>
      <c r="H3082">
        <f t="shared" si="438"/>
        <v>0</v>
      </c>
      <c r="I3082">
        <f t="shared" si="439"/>
        <v>0</v>
      </c>
      <c r="J3082">
        <f t="shared" si="440"/>
        <v>0</v>
      </c>
    </row>
    <row r="3083" spans="1:10" x14ac:dyDescent="0.3">
      <c r="A3083" s="2">
        <v>875</v>
      </c>
      <c r="B3083">
        <f t="shared" si="433"/>
        <v>0</v>
      </c>
      <c r="C3083">
        <f t="shared" si="434"/>
        <v>0</v>
      </c>
      <c r="D3083">
        <f t="shared" si="432"/>
        <v>0</v>
      </c>
      <c r="E3083">
        <f t="shared" si="435"/>
        <v>0</v>
      </c>
      <c r="F3083">
        <f t="shared" si="436"/>
        <v>0</v>
      </c>
      <c r="G3083">
        <f t="shared" si="437"/>
        <v>1</v>
      </c>
      <c r="H3083">
        <f t="shared" si="438"/>
        <v>0</v>
      </c>
      <c r="I3083">
        <f t="shared" si="439"/>
        <v>0</v>
      </c>
      <c r="J3083">
        <f t="shared" si="440"/>
        <v>0</v>
      </c>
    </row>
    <row r="3084" spans="1:10" x14ac:dyDescent="0.3">
      <c r="A3084" s="2">
        <v>877</v>
      </c>
      <c r="B3084">
        <f t="shared" si="433"/>
        <v>0</v>
      </c>
      <c r="C3084">
        <f t="shared" si="434"/>
        <v>0</v>
      </c>
      <c r="D3084">
        <f t="shared" si="432"/>
        <v>0</v>
      </c>
      <c r="E3084">
        <f t="shared" si="435"/>
        <v>0</v>
      </c>
      <c r="F3084">
        <f t="shared" si="436"/>
        <v>0</v>
      </c>
      <c r="G3084">
        <f t="shared" si="437"/>
        <v>1</v>
      </c>
      <c r="H3084">
        <f t="shared" si="438"/>
        <v>0</v>
      </c>
      <c r="I3084">
        <f t="shared" si="439"/>
        <v>0</v>
      </c>
      <c r="J3084">
        <f t="shared" si="440"/>
        <v>0</v>
      </c>
    </row>
    <row r="3085" spans="1:10" x14ac:dyDescent="0.3">
      <c r="A3085" s="2">
        <v>879</v>
      </c>
      <c r="B3085">
        <f t="shared" si="433"/>
        <v>0</v>
      </c>
      <c r="C3085">
        <f t="shared" si="434"/>
        <v>0</v>
      </c>
      <c r="D3085">
        <f t="shared" si="432"/>
        <v>0</v>
      </c>
      <c r="E3085">
        <f t="shared" si="435"/>
        <v>0</v>
      </c>
      <c r="F3085">
        <f t="shared" si="436"/>
        <v>0</v>
      </c>
      <c r="G3085">
        <f t="shared" si="437"/>
        <v>1</v>
      </c>
      <c r="H3085">
        <f t="shared" si="438"/>
        <v>0</v>
      </c>
      <c r="I3085">
        <f t="shared" si="439"/>
        <v>0</v>
      </c>
      <c r="J3085">
        <f t="shared" si="440"/>
        <v>0</v>
      </c>
    </row>
    <row r="3086" spans="1:10" x14ac:dyDescent="0.3">
      <c r="A3086" s="2">
        <v>891</v>
      </c>
      <c r="B3086">
        <f t="shared" si="433"/>
        <v>0</v>
      </c>
      <c r="C3086">
        <f t="shared" si="434"/>
        <v>0</v>
      </c>
      <c r="D3086">
        <f t="shared" si="432"/>
        <v>0</v>
      </c>
      <c r="E3086">
        <f t="shared" si="435"/>
        <v>0</v>
      </c>
      <c r="F3086">
        <f t="shared" si="436"/>
        <v>0</v>
      </c>
      <c r="G3086">
        <f t="shared" si="437"/>
        <v>1</v>
      </c>
      <c r="H3086">
        <f t="shared" si="438"/>
        <v>0</v>
      </c>
      <c r="I3086">
        <f t="shared" si="439"/>
        <v>0</v>
      </c>
      <c r="J3086">
        <f t="shared" si="440"/>
        <v>0</v>
      </c>
    </row>
    <row r="3087" spans="1:10" x14ac:dyDescent="0.3">
      <c r="A3087" s="2">
        <v>894</v>
      </c>
      <c r="B3087">
        <f t="shared" si="433"/>
        <v>0</v>
      </c>
      <c r="C3087">
        <f t="shared" si="434"/>
        <v>0</v>
      </c>
      <c r="D3087">
        <f t="shared" si="432"/>
        <v>0</v>
      </c>
      <c r="E3087">
        <f t="shared" si="435"/>
        <v>0</v>
      </c>
      <c r="F3087">
        <f t="shared" si="436"/>
        <v>0</v>
      </c>
      <c r="G3087">
        <f t="shared" si="437"/>
        <v>1</v>
      </c>
      <c r="H3087">
        <f t="shared" si="438"/>
        <v>0</v>
      </c>
      <c r="I3087">
        <f t="shared" si="439"/>
        <v>0</v>
      </c>
      <c r="J3087">
        <f t="shared" si="440"/>
        <v>0</v>
      </c>
    </row>
    <row r="3088" spans="1:10" x14ac:dyDescent="0.3">
      <c r="A3088" s="2">
        <v>899</v>
      </c>
      <c r="B3088">
        <f t="shared" si="433"/>
        <v>0</v>
      </c>
      <c r="C3088">
        <f t="shared" si="434"/>
        <v>0</v>
      </c>
      <c r="D3088">
        <f t="shared" si="432"/>
        <v>0</v>
      </c>
      <c r="E3088">
        <f t="shared" si="435"/>
        <v>0</v>
      </c>
      <c r="F3088">
        <f t="shared" si="436"/>
        <v>0</v>
      </c>
      <c r="G3088">
        <f t="shared" si="437"/>
        <v>1</v>
      </c>
      <c r="H3088">
        <f t="shared" si="438"/>
        <v>0</v>
      </c>
      <c r="I3088">
        <f t="shared" si="439"/>
        <v>0</v>
      </c>
      <c r="J3088">
        <f t="shared" si="440"/>
        <v>0</v>
      </c>
    </row>
    <row r="3089" spans="1:10" x14ac:dyDescent="0.3">
      <c r="A3089" s="2">
        <v>908</v>
      </c>
      <c r="B3089">
        <f t="shared" si="433"/>
        <v>0</v>
      </c>
      <c r="C3089">
        <f t="shared" si="434"/>
        <v>0</v>
      </c>
      <c r="D3089">
        <f t="shared" si="432"/>
        <v>0</v>
      </c>
      <c r="E3089">
        <f t="shared" si="435"/>
        <v>0</v>
      </c>
      <c r="F3089">
        <f t="shared" si="436"/>
        <v>0</v>
      </c>
      <c r="G3089">
        <f t="shared" si="437"/>
        <v>0</v>
      </c>
      <c r="H3089">
        <f t="shared" si="438"/>
        <v>1</v>
      </c>
      <c r="I3089">
        <f t="shared" si="439"/>
        <v>0</v>
      </c>
      <c r="J3089">
        <f t="shared" si="440"/>
        <v>0</v>
      </c>
    </row>
    <row r="3090" spans="1:10" x14ac:dyDescent="0.3">
      <c r="A3090" s="2">
        <v>909</v>
      </c>
      <c r="B3090">
        <f t="shared" si="433"/>
        <v>0</v>
      </c>
      <c r="C3090">
        <f t="shared" si="434"/>
        <v>0</v>
      </c>
      <c r="D3090">
        <f t="shared" si="432"/>
        <v>0</v>
      </c>
      <c r="E3090">
        <f t="shared" si="435"/>
        <v>0</v>
      </c>
      <c r="F3090">
        <f t="shared" si="436"/>
        <v>0</v>
      </c>
      <c r="G3090">
        <f t="shared" si="437"/>
        <v>0</v>
      </c>
      <c r="H3090">
        <f t="shared" si="438"/>
        <v>1</v>
      </c>
      <c r="I3090">
        <f t="shared" si="439"/>
        <v>0</v>
      </c>
      <c r="J3090">
        <f t="shared" si="440"/>
        <v>0</v>
      </c>
    </row>
    <row r="3091" spans="1:10" x14ac:dyDescent="0.3">
      <c r="A3091" s="2">
        <v>913</v>
      </c>
      <c r="B3091">
        <f t="shared" si="433"/>
        <v>0</v>
      </c>
      <c r="C3091">
        <f t="shared" si="434"/>
        <v>0</v>
      </c>
      <c r="D3091">
        <f t="shared" si="432"/>
        <v>0</v>
      </c>
      <c r="E3091">
        <f t="shared" si="435"/>
        <v>0</v>
      </c>
      <c r="F3091">
        <f t="shared" si="436"/>
        <v>0</v>
      </c>
      <c r="G3091">
        <f t="shared" si="437"/>
        <v>0</v>
      </c>
      <c r="H3091">
        <f t="shared" si="438"/>
        <v>1</v>
      </c>
      <c r="I3091">
        <f t="shared" si="439"/>
        <v>0</v>
      </c>
      <c r="J3091">
        <f t="shared" si="440"/>
        <v>0</v>
      </c>
    </row>
    <row r="3092" spans="1:10" x14ac:dyDescent="0.3">
      <c r="A3092" s="2">
        <v>914</v>
      </c>
      <c r="B3092">
        <f t="shared" si="433"/>
        <v>0</v>
      </c>
      <c r="C3092">
        <f t="shared" si="434"/>
        <v>0</v>
      </c>
      <c r="D3092">
        <f t="shared" si="432"/>
        <v>0</v>
      </c>
      <c r="E3092">
        <f t="shared" si="435"/>
        <v>0</v>
      </c>
      <c r="F3092">
        <f t="shared" si="436"/>
        <v>0</v>
      </c>
      <c r="G3092">
        <f t="shared" si="437"/>
        <v>0</v>
      </c>
      <c r="H3092">
        <f t="shared" si="438"/>
        <v>1</v>
      </c>
      <c r="I3092">
        <f t="shared" si="439"/>
        <v>0</v>
      </c>
      <c r="J3092">
        <f t="shared" si="440"/>
        <v>0</v>
      </c>
    </row>
    <row r="3093" spans="1:10" x14ac:dyDescent="0.3">
      <c r="A3093" s="2">
        <v>929</v>
      </c>
      <c r="B3093">
        <f t="shared" si="433"/>
        <v>0</v>
      </c>
      <c r="C3093">
        <f t="shared" si="434"/>
        <v>0</v>
      </c>
      <c r="D3093">
        <f t="shared" si="432"/>
        <v>0</v>
      </c>
      <c r="E3093">
        <f t="shared" si="435"/>
        <v>0</v>
      </c>
      <c r="F3093">
        <f t="shared" si="436"/>
        <v>0</v>
      </c>
      <c r="G3093">
        <f t="shared" si="437"/>
        <v>0</v>
      </c>
      <c r="H3093">
        <f t="shared" si="438"/>
        <v>1</v>
      </c>
      <c r="I3093">
        <f t="shared" si="439"/>
        <v>0</v>
      </c>
      <c r="J3093">
        <f t="shared" si="440"/>
        <v>0</v>
      </c>
    </row>
    <row r="3094" spans="1:10" x14ac:dyDescent="0.3">
      <c r="A3094" s="2">
        <v>931</v>
      </c>
      <c r="B3094">
        <f t="shared" si="433"/>
        <v>0</v>
      </c>
      <c r="C3094">
        <f t="shared" si="434"/>
        <v>0</v>
      </c>
      <c r="D3094">
        <f t="shared" si="432"/>
        <v>0</v>
      </c>
      <c r="E3094">
        <f t="shared" si="435"/>
        <v>0</v>
      </c>
      <c r="F3094">
        <f t="shared" si="436"/>
        <v>0</v>
      </c>
      <c r="G3094">
        <f t="shared" si="437"/>
        <v>0</v>
      </c>
      <c r="H3094">
        <f t="shared" si="438"/>
        <v>1</v>
      </c>
      <c r="I3094">
        <f t="shared" si="439"/>
        <v>0</v>
      </c>
      <c r="J3094">
        <f t="shared" si="440"/>
        <v>0</v>
      </c>
    </row>
    <row r="3095" spans="1:10" x14ac:dyDescent="0.3">
      <c r="A3095" s="2">
        <v>934</v>
      </c>
      <c r="B3095">
        <f t="shared" si="433"/>
        <v>0</v>
      </c>
      <c r="C3095">
        <f t="shared" si="434"/>
        <v>0</v>
      </c>
      <c r="D3095">
        <f t="shared" si="432"/>
        <v>0</v>
      </c>
      <c r="E3095">
        <f t="shared" si="435"/>
        <v>0</v>
      </c>
      <c r="F3095">
        <f t="shared" si="436"/>
        <v>0</v>
      </c>
      <c r="G3095">
        <f t="shared" si="437"/>
        <v>0</v>
      </c>
      <c r="H3095">
        <f t="shared" si="438"/>
        <v>1</v>
      </c>
      <c r="I3095">
        <f t="shared" si="439"/>
        <v>0</v>
      </c>
      <c r="J3095">
        <f t="shared" si="440"/>
        <v>0</v>
      </c>
    </row>
    <row r="3096" spans="1:10" x14ac:dyDescent="0.3">
      <c r="A3096" s="2">
        <v>937</v>
      </c>
      <c r="B3096">
        <f t="shared" si="433"/>
        <v>0</v>
      </c>
      <c r="C3096">
        <f t="shared" si="434"/>
        <v>0</v>
      </c>
      <c r="D3096">
        <f t="shared" si="432"/>
        <v>0</v>
      </c>
      <c r="E3096">
        <f t="shared" si="435"/>
        <v>0</v>
      </c>
      <c r="F3096">
        <f t="shared" si="436"/>
        <v>0</v>
      </c>
      <c r="G3096">
        <f t="shared" si="437"/>
        <v>0</v>
      </c>
      <c r="H3096">
        <f t="shared" si="438"/>
        <v>1</v>
      </c>
      <c r="I3096">
        <f t="shared" si="439"/>
        <v>0</v>
      </c>
      <c r="J3096">
        <f t="shared" si="440"/>
        <v>0</v>
      </c>
    </row>
    <row r="3097" spans="1:10" x14ac:dyDescent="0.3">
      <c r="A3097" s="2">
        <v>937</v>
      </c>
      <c r="B3097">
        <f t="shared" si="433"/>
        <v>0</v>
      </c>
      <c r="C3097">
        <f t="shared" si="434"/>
        <v>0</v>
      </c>
      <c r="D3097">
        <f t="shared" si="432"/>
        <v>0</v>
      </c>
      <c r="E3097">
        <f t="shared" si="435"/>
        <v>0</v>
      </c>
      <c r="F3097">
        <f t="shared" si="436"/>
        <v>0</v>
      </c>
      <c r="G3097">
        <f t="shared" si="437"/>
        <v>0</v>
      </c>
      <c r="H3097">
        <f t="shared" si="438"/>
        <v>1</v>
      </c>
      <c r="I3097">
        <f t="shared" si="439"/>
        <v>0</v>
      </c>
      <c r="J3097">
        <f t="shared" si="440"/>
        <v>0</v>
      </c>
    </row>
    <row r="3098" spans="1:10" x14ac:dyDescent="0.3">
      <c r="A3098" s="2">
        <v>938</v>
      </c>
      <c r="B3098">
        <f t="shared" si="433"/>
        <v>0</v>
      </c>
      <c r="C3098">
        <f t="shared" si="434"/>
        <v>0</v>
      </c>
      <c r="D3098">
        <f t="shared" si="432"/>
        <v>0</v>
      </c>
      <c r="E3098">
        <f t="shared" si="435"/>
        <v>0</v>
      </c>
      <c r="F3098">
        <f t="shared" si="436"/>
        <v>0</v>
      </c>
      <c r="G3098">
        <f t="shared" si="437"/>
        <v>0</v>
      </c>
      <c r="H3098">
        <f t="shared" si="438"/>
        <v>1</v>
      </c>
      <c r="I3098">
        <f t="shared" si="439"/>
        <v>0</v>
      </c>
      <c r="J3098">
        <f t="shared" si="440"/>
        <v>0</v>
      </c>
    </row>
    <row r="3099" spans="1:10" x14ac:dyDescent="0.3">
      <c r="A3099" s="2">
        <v>945</v>
      </c>
      <c r="B3099">
        <f t="shared" si="433"/>
        <v>0</v>
      </c>
      <c r="C3099">
        <f t="shared" si="434"/>
        <v>0</v>
      </c>
      <c r="D3099">
        <f t="shared" si="432"/>
        <v>0</v>
      </c>
      <c r="E3099">
        <f t="shared" si="435"/>
        <v>0</v>
      </c>
      <c r="F3099">
        <f t="shared" si="436"/>
        <v>0</v>
      </c>
      <c r="G3099">
        <f t="shared" si="437"/>
        <v>0</v>
      </c>
      <c r="H3099">
        <f t="shared" si="438"/>
        <v>1</v>
      </c>
      <c r="I3099">
        <f t="shared" si="439"/>
        <v>0</v>
      </c>
      <c r="J3099">
        <f t="shared" si="440"/>
        <v>0</v>
      </c>
    </row>
    <row r="3100" spans="1:10" x14ac:dyDescent="0.3">
      <c r="A3100" s="2">
        <v>948</v>
      </c>
      <c r="B3100">
        <f t="shared" si="433"/>
        <v>0</v>
      </c>
      <c r="C3100">
        <f t="shared" si="434"/>
        <v>0</v>
      </c>
      <c r="D3100">
        <f t="shared" si="432"/>
        <v>0</v>
      </c>
      <c r="E3100">
        <f t="shared" si="435"/>
        <v>0</v>
      </c>
      <c r="F3100">
        <f t="shared" si="436"/>
        <v>0</v>
      </c>
      <c r="G3100">
        <f t="shared" si="437"/>
        <v>0</v>
      </c>
      <c r="H3100">
        <f t="shared" si="438"/>
        <v>1</v>
      </c>
      <c r="I3100">
        <f t="shared" si="439"/>
        <v>0</v>
      </c>
      <c r="J3100">
        <f t="shared" si="440"/>
        <v>0</v>
      </c>
    </row>
    <row r="3101" spans="1:10" x14ac:dyDescent="0.3">
      <c r="A3101" s="2">
        <v>954</v>
      </c>
      <c r="B3101">
        <f t="shared" si="433"/>
        <v>0</v>
      </c>
      <c r="C3101">
        <f t="shared" si="434"/>
        <v>0</v>
      </c>
      <c r="D3101">
        <f t="shared" si="432"/>
        <v>0</v>
      </c>
      <c r="E3101">
        <f t="shared" si="435"/>
        <v>0</v>
      </c>
      <c r="F3101">
        <f t="shared" si="436"/>
        <v>0</v>
      </c>
      <c r="G3101">
        <f t="shared" si="437"/>
        <v>0</v>
      </c>
      <c r="H3101">
        <f t="shared" si="438"/>
        <v>1</v>
      </c>
      <c r="I3101">
        <f t="shared" si="439"/>
        <v>0</v>
      </c>
      <c r="J3101">
        <f t="shared" si="440"/>
        <v>0</v>
      </c>
    </row>
    <row r="3102" spans="1:10" x14ac:dyDescent="0.3">
      <c r="A3102" s="2">
        <v>962</v>
      </c>
      <c r="B3102">
        <f t="shared" si="433"/>
        <v>0</v>
      </c>
      <c r="C3102">
        <f t="shared" si="434"/>
        <v>0</v>
      </c>
      <c r="D3102">
        <f t="shared" si="432"/>
        <v>0</v>
      </c>
      <c r="E3102">
        <f t="shared" si="435"/>
        <v>0</v>
      </c>
      <c r="F3102">
        <f t="shared" si="436"/>
        <v>0</v>
      </c>
      <c r="G3102">
        <f t="shared" si="437"/>
        <v>0</v>
      </c>
      <c r="H3102">
        <f t="shared" si="438"/>
        <v>1</v>
      </c>
      <c r="I3102">
        <f t="shared" si="439"/>
        <v>0</v>
      </c>
      <c r="J3102">
        <f t="shared" si="440"/>
        <v>0</v>
      </c>
    </row>
    <row r="3103" spans="1:10" x14ac:dyDescent="0.3">
      <c r="A3103" s="2">
        <v>969</v>
      </c>
      <c r="B3103">
        <f t="shared" si="433"/>
        <v>0</v>
      </c>
      <c r="C3103">
        <f t="shared" si="434"/>
        <v>0</v>
      </c>
      <c r="D3103">
        <f t="shared" si="432"/>
        <v>0</v>
      </c>
      <c r="E3103">
        <f t="shared" si="435"/>
        <v>0</v>
      </c>
      <c r="F3103">
        <f t="shared" si="436"/>
        <v>0</v>
      </c>
      <c r="G3103">
        <f t="shared" si="437"/>
        <v>0</v>
      </c>
      <c r="H3103">
        <f t="shared" si="438"/>
        <v>1</v>
      </c>
      <c r="I3103">
        <f t="shared" si="439"/>
        <v>0</v>
      </c>
      <c r="J3103">
        <f t="shared" si="440"/>
        <v>0</v>
      </c>
    </row>
    <row r="3104" spans="1:10" x14ac:dyDescent="0.3">
      <c r="A3104" s="2">
        <v>973</v>
      </c>
      <c r="B3104">
        <f t="shared" si="433"/>
        <v>0</v>
      </c>
      <c r="C3104">
        <f t="shared" si="434"/>
        <v>0</v>
      </c>
      <c r="D3104">
        <f t="shared" si="432"/>
        <v>0</v>
      </c>
      <c r="E3104">
        <f t="shared" si="435"/>
        <v>0</v>
      </c>
      <c r="F3104">
        <f t="shared" si="436"/>
        <v>0</v>
      </c>
      <c r="G3104">
        <f t="shared" si="437"/>
        <v>0</v>
      </c>
      <c r="H3104">
        <f t="shared" si="438"/>
        <v>1</v>
      </c>
      <c r="I3104">
        <f t="shared" si="439"/>
        <v>0</v>
      </c>
      <c r="J3104">
        <f t="shared" si="440"/>
        <v>0</v>
      </c>
    </row>
    <row r="3105" spans="1:10" x14ac:dyDescent="0.3">
      <c r="A3105" s="2">
        <v>983</v>
      </c>
      <c r="B3105">
        <f t="shared" si="433"/>
        <v>0</v>
      </c>
      <c r="C3105">
        <f t="shared" si="434"/>
        <v>0</v>
      </c>
      <c r="D3105">
        <f t="shared" si="432"/>
        <v>0</v>
      </c>
      <c r="E3105">
        <f t="shared" si="435"/>
        <v>0</v>
      </c>
      <c r="F3105">
        <f t="shared" si="436"/>
        <v>0</v>
      </c>
      <c r="G3105">
        <f t="shared" si="437"/>
        <v>0</v>
      </c>
      <c r="H3105">
        <f t="shared" si="438"/>
        <v>1</v>
      </c>
      <c r="I3105">
        <f t="shared" si="439"/>
        <v>0</v>
      </c>
      <c r="J3105">
        <f t="shared" si="440"/>
        <v>0</v>
      </c>
    </row>
    <row r="3106" spans="1:10" x14ac:dyDescent="0.3">
      <c r="A3106" s="2">
        <v>991</v>
      </c>
      <c r="B3106">
        <f t="shared" si="433"/>
        <v>0</v>
      </c>
      <c r="C3106">
        <f t="shared" si="434"/>
        <v>0</v>
      </c>
      <c r="D3106">
        <f t="shared" si="432"/>
        <v>0</v>
      </c>
      <c r="E3106">
        <f t="shared" si="435"/>
        <v>0</v>
      </c>
      <c r="F3106">
        <f t="shared" si="436"/>
        <v>0</v>
      </c>
      <c r="G3106">
        <f t="shared" si="437"/>
        <v>0</v>
      </c>
      <c r="H3106">
        <f t="shared" si="438"/>
        <v>1</v>
      </c>
      <c r="I3106">
        <f t="shared" si="439"/>
        <v>0</v>
      </c>
      <c r="J3106">
        <f t="shared" si="440"/>
        <v>0</v>
      </c>
    </row>
    <row r="3107" spans="1:10" x14ac:dyDescent="0.3">
      <c r="A3107" s="2">
        <v>1008</v>
      </c>
      <c r="B3107">
        <f t="shared" si="433"/>
        <v>0</v>
      </c>
      <c r="C3107">
        <f t="shared" si="434"/>
        <v>0</v>
      </c>
      <c r="D3107">
        <f t="shared" si="432"/>
        <v>0</v>
      </c>
      <c r="E3107">
        <f t="shared" si="435"/>
        <v>0</v>
      </c>
      <c r="F3107">
        <f t="shared" si="436"/>
        <v>0</v>
      </c>
      <c r="G3107">
        <f t="shared" si="437"/>
        <v>0</v>
      </c>
      <c r="H3107">
        <f t="shared" si="438"/>
        <v>1</v>
      </c>
      <c r="I3107">
        <f t="shared" si="439"/>
        <v>0</v>
      </c>
      <c r="J3107">
        <f t="shared" si="440"/>
        <v>0</v>
      </c>
    </row>
    <row r="3108" spans="1:10" x14ac:dyDescent="0.3">
      <c r="A3108" s="2">
        <v>1015</v>
      </c>
      <c r="B3108">
        <f t="shared" si="433"/>
        <v>0</v>
      </c>
      <c r="C3108">
        <f t="shared" si="434"/>
        <v>0</v>
      </c>
      <c r="D3108">
        <f t="shared" si="432"/>
        <v>0</v>
      </c>
      <c r="E3108">
        <f t="shared" si="435"/>
        <v>0</v>
      </c>
      <c r="F3108">
        <f t="shared" si="436"/>
        <v>0</v>
      </c>
      <c r="G3108">
        <f t="shared" si="437"/>
        <v>0</v>
      </c>
      <c r="H3108">
        <f t="shared" si="438"/>
        <v>1</v>
      </c>
      <c r="I3108">
        <f t="shared" si="439"/>
        <v>0</v>
      </c>
      <c r="J3108">
        <f t="shared" si="440"/>
        <v>0</v>
      </c>
    </row>
    <row r="3109" spans="1:10" x14ac:dyDescent="0.3">
      <c r="A3109" s="2">
        <v>1019</v>
      </c>
      <c r="B3109">
        <f t="shared" si="433"/>
        <v>0</v>
      </c>
      <c r="C3109">
        <f t="shared" si="434"/>
        <v>0</v>
      </c>
      <c r="D3109">
        <f t="shared" si="432"/>
        <v>0</v>
      </c>
      <c r="E3109">
        <f t="shared" si="435"/>
        <v>0</v>
      </c>
      <c r="F3109">
        <f t="shared" si="436"/>
        <v>0</v>
      </c>
      <c r="G3109">
        <f t="shared" si="437"/>
        <v>0</v>
      </c>
      <c r="H3109">
        <f t="shared" si="438"/>
        <v>1</v>
      </c>
      <c r="I3109">
        <f t="shared" si="439"/>
        <v>0</v>
      </c>
      <c r="J3109">
        <f t="shared" si="440"/>
        <v>0</v>
      </c>
    </row>
    <row r="3110" spans="1:10" x14ac:dyDescent="0.3">
      <c r="A3110" s="2">
        <v>1022</v>
      </c>
      <c r="B3110">
        <f t="shared" si="433"/>
        <v>0</v>
      </c>
      <c r="C3110">
        <f t="shared" si="434"/>
        <v>0</v>
      </c>
      <c r="D3110">
        <f t="shared" si="432"/>
        <v>0</v>
      </c>
      <c r="E3110">
        <f t="shared" si="435"/>
        <v>0</v>
      </c>
      <c r="F3110">
        <f t="shared" si="436"/>
        <v>0</v>
      </c>
      <c r="G3110">
        <f t="shared" si="437"/>
        <v>0</v>
      </c>
      <c r="H3110">
        <f t="shared" si="438"/>
        <v>1</v>
      </c>
      <c r="I3110">
        <f t="shared" si="439"/>
        <v>0</v>
      </c>
      <c r="J3110">
        <f t="shared" si="440"/>
        <v>0</v>
      </c>
    </row>
    <row r="3111" spans="1:10" x14ac:dyDescent="0.3">
      <c r="A3111" s="2">
        <v>1026</v>
      </c>
      <c r="B3111">
        <f t="shared" si="433"/>
        <v>0</v>
      </c>
      <c r="C3111">
        <f t="shared" si="434"/>
        <v>0</v>
      </c>
      <c r="D3111">
        <f t="shared" si="432"/>
        <v>0</v>
      </c>
      <c r="E3111">
        <f t="shared" si="435"/>
        <v>0</v>
      </c>
      <c r="F3111">
        <f t="shared" si="436"/>
        <v>0</v>
      </c>
      <c r="G3111">
        <f t="shared" si="437"/>
        <v>0</v>
      </c>
      <c r="H3111">
        <f t="shared" si="438"/>
        <v>1</v>
      </c>
      <c r="I3111">
        <f t="shared" si="439"/>
        <v>0</v>
      </c>
      <c r="J3111">
        <f t="shared" si="440"/>
        <v>0</v>
      </c>
    </row>
    <row r="3112" spans="1:10" x14ac:dyDescent="0.3">
      <c r="A3112" s="2">
        <v>1032</v>
      </c>
      <c r="B3112">
        <f t="shared" si="433"/>
        <v>0</v>
      </c>
      <c r="C3112">
        <f t="shared" si="434"/>
        <v>0</v>
      </c>
      <c r="D3112">
        <f t="shared" si="432"/>
        <v>0</v>
      </c>
      <c r="E3112">
        <f t="shared" si="435"/>
        <v>0</v>
      </c>
      <c r="F3112">
        <f t="shared" si="436"/>
        <v>0</v>
      </c>
      <c r="G3112">
        <f t="shared" si="437"/>
        <v>0</v>
      </c>
      <c r="H3112">
        <f t="shared" si="438"/>
        <v>1</v>
      </c>
      <c r="I3112">
        <f t="shared" si="439"/>
        <v>0</v>
      </c>
      <c r="J3112">
        <f t="shared" si="440"/>
        <v>0</v>
      </c>
    </row>
    <row r="3113" spans="1:10" x14ac:dyDescent="0.3">
      <c r="A3113" s="2">
        <v>1032</v>
      </c>
      <c r="B3113">
        <f t="shared" si="433"/>
        <v>0</v>
      </c>
      <c r="C3113">
        <f t="shared" si="434"/>
        <v>0</v>
      </c>
      <c r="D3113">
        <f t="shared" si="432"/>
        <v>0</v>
      </c>
      <c r="E3113">
        <f t="shared" si="435"/>
        <v>0</v>
      </c>
      <c r="F3113">
        <f t="shared" si="436"/>
        <v>0</v>
      </c>
      <c r="G3113">
        <f t="shared" si="437"/>
        <v>0</v>
      </c>
      <c r="H3113">
        <f t="shared" si="438"/>
        <v>1</v>
      </c>
      <c r="I3113">
        <f t="shared" si="439"/>
        <v>0</v>
      </c>
      <c r="J3113">
        <f t="shared" si="440"/>
        <v>0</v>
      </c>
    </row>
    <row r="3114" spans="1:10" x14ac:dyDescent="0.3">
      <c r="A3114" s="2">
        <v>1034</v>
      </c>
      <c r="B3114">
        <f t="shared" si="433"/>
        <v>0</v>
      </c>
      <c r="C3114">
        <f t="shared" si="434"/>
        <v>0</v>
      </c>
      <c r="D3114">
        <f t="shared" si="432"/>
        <v>0</v>
      </c>
      <c r="E3114">
        <f t="shared" si="435"/>
        <v>0</v>
      </c>
      <c r="F3114">
        <f t="shared" si="436"/>
        <v>0</v>
      </c>
      <c r="G3114">
        <f t="shared" si="437"/>
        <v>0</v>
      </c>
      <c r="H3114">
        <f t="shared" si="438"/>
        <v>1</v>
      </c>
      <c r="I3114">
        <f t="shared" si="439"/>
        <v>0</v>
      </c>
      <c r="J3114">
        <f t="shared" si="440"/>
        <v>0</v>
      </c>
    </row>
    <row r="3115" spans="1:10" x14ac:dyDescent="0.3">
      <c r="A3115" s="2">
        <v>1036</v>
      </c>
      <c r="B3115">
        <f t="shared" si="433"/>
        <v>0</v>
      </c>
      <c r="C3115">
        <f t="shared" si="434"/>
        <v>0</v>
      </c>
      <c r="D3115">
        <f t="shared" si="432"/>
        <v>0</v>
      </c>
      <c r="E3115">
        <f t="shared" si="435"/>
        <v>0</v>
      </c>
      <c r="F3115">
        <f t="shared" si="436"/>
        <v>0</v>
      </c>
      <c r="G3115">
        <f t="shared" si="437"/>
        <v>0</v>
      </c>
      <c r="H3115">
        <f t="shared" si="438"/>
        <v>1</v>
      </c>
      <c r="I3115">
        <f t="shared" si="439"/>
        <v>0</v>
      </c>
      <c r="J3115">
        <f t="shared" si="440"/>
        <v>0</v>
      </c>
    </row>
    <row r="3116" spans="1:10" x14ac:dyDescent="0.3">
      <c r="A3116" s="2">
        <v>1036</v>
      </c>
      <c r="B3116">
        <f t="shared" si="433"/>
        <v>0</v>
      </c>
      <c r="C3116">
        <f t="shared" si="434"/>
        <v>0</v>
      </c>
      <c r="D3116">
        <f t="shared" si="432"/>
        <v>0</v>
      </c>
      <c r="E3116">
        <f t="shared" si="435"/>
        <v>0</v>
      </c>
      <c r="F3116">
        <f t="shared" si="436"/>
        <v>0</v>
      </c>
      <c r="G3116">
        <f t="shared" si="437"/>
        <v>0</v>
      </c>
      <c r="H3116">
        <f t="shared" si="438"/>
        <v>1</v>
      </c>
      <c r="I3116">
        <f t="shared" si="439"/>
        <v>0</v>
      </c>
      <c r="J3116">
        <f t="shared" si="440"/>
        <v>0</v>
      </c>
    </row>
    <row r="3117" spans="1:10" x14ac:dyDescent="0.3">
      <c r="A3117" s="2">
        <v>1037</v>
      </c>
      <c r="B3117">
        <f t="shared" si="433"/>
        <v>0</v>
      </c>
      <c r="C3117">
        <f t="shared" si="434"/>
        <v>0</v>
      </c>
      <c r="D3117">
        <f t="shared" si="432"/>
        <v>0</v>
      </c>
      <c r="E3117">
        <f t="shared" si="435"/>
        <v>0</v>
      </c>
      <c r="F3117">
        <f t="shared" si="436"/>
        <v>0</v>
      </c>
      <c r="G3117">
        <f t="shared" si="437"/>
        <v>0</v>
      </c>
      <c r="H3117">
        <f t="shared" si="438"/>
        <v>1</v>
      </c>
      <c r="I3117">
        <f t="shared" si="439"/>
        <v>0</v>
      </c>
      <c r="J3117">
        <f t="shared" si="440"/>
        <v>0</v>
      </c>
    </row>
    <row r="3118" spans="1:10" x14ac:dyDescent="0.3">
      <c r="A3118" s="2">
        <v>1054</v>
      </c>
      <c r="B3118">
        <f t="shared" si="433"/>
        <v>0</v>
      </c>
      <c r="C3118">
        <f t="shared" si="434"/>
        <v>0</v>
      </c>
      <c r="D3118">
        <f t="shared" si="432"/>
        <v>0</v>
      </c>
      <c r="E3118">
        <f t="shared" si="435"/>
        <v>0</v>
      </c>
      <c r="F3118">
        <f t="shared" si="436"/>
        <v>0</v>
      </c>
      <c r="G3118">
        <f t="shared" si="437"/>
        <v>0</v>
      </c>
      <c r="H3118">
        <f t="shared" si="438"/>
        <v>1</v>
      </c>
      <c r="I3118">
        <f t="shared" si="439"/>
        <v>0</v>
      </c>
      <c r="J3118">
        <f t="shared" si="440"/>
        <v>0</v>
      </c>
    </row>
    <row r="3119" spans="1:10" x14ac:dyDescent="0.3">
      <c r="A3119" s="2">
        <v>1057</v>
      </c>
      <c r="B3119">
        <f t="shared" si="433"/>
        <v>0</v>
      </c>
      <c r="C3119">
        <f t="shared" si="434"/>
        <v>0</v>
      </c>
      <c r="D3119">
        <f t="shared" si="432"/>
        <v>0</v>
      </c>
      <c r="E3119">
        <f t="shared" si="435"/>
        <v>0</v>
      </c>
      <c r="F3119">
        <f t="shared" si="436"/>
        <v>0</v>
      </c>
      <c r="G3119">
        <f t="shared" si="437"/>
        <v>0</v>
      </c>
      <c r="H3119">
        <f t="shared" si="438"/>
        <v>1</v>
      </c>
      <c r="I3119">
        <f t="shared" si="439"/>
        <v>0</v>
      </c>
      <c r="J3119">
        <f t="shared" si="440"/>
        <v>0</v>
      </c>
    </row>
    <row r="3120" spans="1:10" x14ac:dyDescent="0.3">
      <c r="A3120" s="2">
        <v>1079</v>
      </c>
      <c r="B3120">
        <f t="shared" si="433"/>
        <v>0</v>
      </c>
      <c r="C3120">
        <f t="shared" si="434"/>
        <v>0</v>
      </c>
      <c r="D3120">
        <f t="shared" si="432"/>
        <v>0</v>
      </c>
      <c r="E3120">
        <f t="shared" si="435"/>
        <v>0</v>
      </c>
      <c r="F3120">
        <f t="shared" si="436"/>
        <v>0</v>
      </c>
      <c r="G3120">
        <f t="shared" si="437"/>
        <v>0</v>
      </c>
      <c r="H3120">
        <f t="shared" si="438"/>
        <v>1</v>
      </c>
      <c r="I3120">
        <f t="shared" si="439"/>
        <v>0</v>
      </c>
      <c r="J3120">
        <f t="shared" si="440"/>
        <v>0</v>
      </c>
    </row>
    <row r="3121" spans="1:10" x14ac:dyDescent="0.3">
      <c r="A3121" s="2">
        <v>1092</v>
      </c>
      <c r="B3121">
        <f t="shared" si="433"/>
        <v>0</v>
      </c>
      <c r="C3121">
        <f t="shared" si="434"/>
        <v>0</v>
      </c>
      <c r="D3121">
        <f t="shared" si="432"/>
        <v>0</v>
      </c>
      <c r="E3121">
        <f t="shared" si="435"/>
        <v>0</v>
      </c>
      <c r="F3121">
        <f t="shared" si="436"/>
        <v>0</v>
      </c>
      <c r="G3121">
        <f t="shared" si="437"/>
        <v>0</v>
      </c>
      <c r="H3121">
        <f t="shared" si="438"/>
        <v>1</v>
      </c>
      <c r="I3121">
        <f t="shared" si="439"/>
        <v>0</v>
      </c>
      <c r="J3121">
        <f t="shared" si="440"/>
        <v>0</v>
      </c>
    </row>
    <row r="3122" spans="1:10" x14ac:dyDescent="0.3">
      <c r="A3122" s="2">
        <v>1113</v>
      </c>
      <c r="B3122">
        <f t="shared" si="433"/>
        <v>0</v>
      </c>
      <c r="C3122">
        <f t="shared" si="434"/>
        <v>0</v>
      </c>
      <c r="D3122">
        <f t="shared" si="432"/>
        <v>0</v>
      </c>
      <c r="E3122">
        <f t="shared" si="435"/>
        <v>0</v>
      </c>
      <c r="F3122">
        <f t="shared" si="436"/>
        <v>0</v>
      </c>
      <c r="G3122">
        <f t="shared" si="437"/>
        <v>0</v>
      </c>
      <c r="H3122">
        <f t="shared" si="438"/>
        <v>0</v>
      </c>
      <c r="I3122">
        <f t="shared" si="439"/>
        <v>1</v>
      </c>
      <c r="J3122">
        <f t="shared" si="440"/>
        <v>0</v>
      </c>
    </row>
    <row r="3123" spans="1:10" x14ac:dyDescent="0.3">
      <c r="A3123" s="2">
        <v>1120</v>
      </c>
      <c r="B3123">
        <f t="shared" si="433"/>
        <v>0</v>
      </c>
      <c r="C3123">
        <f t="shared" si="434"/>
        <v>0</v>
      </c>
      <c r="D3123">
        <f t="shared" si="432"/>
        <v>0</v>
      </c>
      <c r="E3123">
        <f t="shared" si="435"/>
        <v>0</v>
      </c>
      <c r="F3123">
        <f t="shared" si="436"/>
        <v>0</v>
      </c>
      <c r="G3123">
        <f t="shared" si="437"/>
        <v>0</v>
      </c>
      <c r="H3123">
        <f t="shared" si="438"/>
        <v>0</v>
      </c>
      <c r="I3123">
        <f t="shared" si="439"/>
        <v>1</v>
      </c>
      <c r="J3123">
        <f t="shared" si="440"/>
        <v>0</v>
      </c>
    </row>
    <row r="3124" spans="1:10" x14ac:dyDescent="0.3">
      <c r="A3124" s="2">
        <v>1130</v>
      </c>
      <c r="B3124">
        <f t="shared" si="433"/>
        <v>0</v>
      </c>
      <c r="C3124">
        <f t="shared" si="434"/>
        <v>0</v>
      </c>
      <c r="D3124">
        <f t="shared" si="432"/>
        <v>0</v>
      </c>
      <c r="E3124">
        <f t="shared" si="435"/>
        <v>0</v>
      </c>
      <c r="F3124">
        <f t="shared" si="436"/>
        <v>0</v>
      </c>
      <c r="G3124">
        <f t="shared" si="437"/>
        <v>0</v>
      </c>
      <c r="H3124">
        <f t="shared" si="438"/>
        <v>0</v>
      </c>
      <c r="I3124">
        <f t="shared" si="439"/>
        <v>1</v>
      </c>
      <c r="J3124">
        <f t="shared" si="440"/>
        <v>0</v>
      </c>
    </row>
    <row r="3125" spans="1:10" x14ac:dyDescent="0.3">
      <c r="A3125" s="2">
        <v>1137</v>
      </c>
      <c r="B3125">
        <f t="shared" si="433"/>
        <v>0</v>
      </c>
      <c r="C3125">
        <f t="shared" si="434"/>
        <v>0</v>
      </c>
      <c r="D3125">
        <f t="shared" si="432"/>
        <v>0</v>
      </c>
      <c r="E3125">
        <f t="shared" si="435"/>
        <v>0</v>
      </c>
      <c r="F3125">
        <f t="shared" si="436"/>
        <v>0</v>
      </c>
      <c r="G3125">
        <f t="shared" si="437"/>
        <v>0</v>
      </c>
      <c r="H3125">
        <f t="shared" si="438"/>
        <v>0</v>
      </c>
      <c r="I3125">
        <f t="shared" si="439"/>
        <v>1</v>
      </c>
      <c r="J3125">
        <f t="shared" si="440"/>
        <v>0</v>
      </c>
    </row>
    <row r="3126" spans="1:10" x14ac:dyDescent="0.3">
      <c r="A3126" s="2">
        <v>1142</v>
      </c>
      <c r="B3126">
        <f t="shared" si="433"/>
        <v>0</v>
      </c>
      <c r="C3126">
        <f t="shared" si="434"/>
        <v>0</v>
      </c>
      <c r="D3126">
        <f t="shared" si="432"/>
        <v>0</v>
      </c>
      <c r="E3126">
        <f t="shared" si="435"/>
        <v>0</v>
      </c>
      <c r="F3126">
        <f t="shared" si="436"/>
        <v>0</v>
      </c>
      <c r="G3126">
        <f t="shared" si="437"/>
        <v>0</v>
      </c>
      <c r="H3126">
        <f t="shared" si="438"/>
        <v>0</v>
      </c>
      <c r="I3126">
        <f t="shared" si="439"/>
        <v>1</v>
      </c>
      <c r="J3126">
        <f t="shared" si="440"/>
        <v>0</v>
      </c>
    </row>
    <row r="3127" spans="1:10" x14ac:dyDescent="0.3">
      <c r="A3127" s="2">
        <v>1149</v>
      </c>
      <c r="B3127">
        <f t="shared" si="433"/>
        <v>0</v>
      </c>
      <c r="C3127">
        <f t="shared" si="434"/>
        <v>0</v>
      </c>
      <c r="D3127">
        <f t="shared" si="432"/>
        <v>0</v>
      </c>
      <c r="E3127">
        <f t="shared" si="435"/>
        <v>0</v>
      </c>
      <c r="F3127">
        <f t="shared" si="436"/>
        <v>0</v>
      </c>
      <c r="G3127">
        <f t="shared" si="437"/>
        <v>0</v>
      </c>
      <c r="H3127">
        <f t="shared" si="438"/>
        <v>0</v>
      </c>
      <c r="I3127">
        <f t="shared" si="439"/>
        <v>1</v>
      </c>
      <c r="J3127">
        <f t="shared" si="440"/>
        <v>0</v>
      </c>
    </row>
    <row r="3128" spans="1:10" x14ac:dyDescent="0.3">
      <c r="A3128" s="2">
        <v>1150</v>
      </c>
      <c r="B3128">
        <f t="shared" si="433"/>
        <v>0</v>
      </c>
      <c r="C3128">
        <f t="shared" si="434"/>
        <v>0</v>
      </c>
      <c r="D3128">
        <f t="shared" si="432"/>
        <v>0</v>
      </c>
      <c r="E3128">
        <f t="shared" si="435"/>
        <v>0</v>
      </c>
      <c r="F3128">
        <f t="shared" si="436"/>
        <v>0</v>
      </c>
      <c r="G3128">
        <f t="shared" si="437"/>
        <v>0</v>
      </c>
      <c r="H3128">
        <f t="shared" si="438"/>
        <v>0</v>
      </c>
      <c r="I3128">
        <f t="shared" si="439"/>
        <v>1</v>
      </c>
      <c r="J3128">
        <f t="shared" si="440"/>
        <v>0</v>
      </c>
    </row>
    <row r="3129" spans="1:10" x14ac:dyDescent="0.3">
      <c r="A3129" s="2">
        <v>1166</v>
      </c>
      <c r="B3129">
        <f t="shared" si="433"/>
        <v>0</v>
      </c>
      <c r="C3129">
        <f t="shared" si="434"/>
        <v>0</v>
      </c>
      <c r="D3129">
        <f t="shared" si="432"/>
        <v>0</v>
      </c>
      <c r="E3129">
        <f t="shared" si="435"/>
        <v>0</v>
      </c>
      <c r="F3129">
        <f t="shared" si="436"/>
        <v>0</v>
      </c>
      <c r="G3129">
        <f t="shared" si="437"/>
        <v>0</v>
      </c>
      <c r="H3129">
        <f t="shared" si="438"/>
        <v>0</v>
      </c>
      <c r="I3129">
        <f t="shared" si="439"/>
        <v>1</v>
      </c>
      <c r="J3129">
        <f t="shared" si="440"/>
        <v>0</v>
      </c>
    </row>
    <row r="3130" spans="1:10" x14ac:dyDescent="0.3">
      <c r="A3130" s="2">
        <v>1168</v>
      </c>
      <c r="B3130">
        <f t="shared" si="433"/>
        <v>0</v>
      </c>
      <c r="C3130">
        <f t="shared" si="434"/>
        <v>0</v>
      </c>
      <c r="D3130">
        <f t="shared" si="432"/>
        <v>0</v>
      </c>
      <c r="E3130">
        <f t="shared" si="435"/>
        <v>0</v>
      </c>
      <c r="F3130">
        <f t="shared" si="436"/>
        <v>0</v>
      </c>
      <c r="G3130">
        <f t="shared" si="437"/>
        <v>0</v>
      </c>
      <c r="H3130">
        <f t="shared" si="438"/>
        <v>0</v>
      </c>
      <c r="I3130">
        <f t="shared" si="439"/>
        <v>1</v>
      </c>
      <c r="J3130">
        <f t="shared" si="440"/>
        <v>0</v>
      </c>
    </row>
    <row r="3131" spans="1:10" x14ac:dyDescent="0.3">
      <c r="A3131" s="2">
        <v>1184</v>
      </c>
      <c r="B3131">
        <f t="shared" si="433"/>
        <v>0</v>
      </c>
      <c r="C3131">
        <f t="shared" si="434"/>
        <v>0</v>
      </c>
      <c r="D3131">
        <f t="shared" si="432"/>
        <v>0</v>
      </c>
      <c r="E3131">
        <f t="shared" si="435"/>
        <v>0</v>
      </c>
      <c r="F3131">
        <f t="shared" si="436"/>
        <v>0</v>
      </c>
      <c r="G3131">
        <f t="shared" si="437"/>
        <v>0</v>
      </c>
      <c r="H3131">
        <f t="shared" si="438"/>
        <v>0</v>
      </c>
      <c r="I3131">
        <f t="shared" si="439"/>
        <v>1</v>
      </c>
      <c r="J3131">
        <f t="shared" si="440"/>
        <v>0</v>
      </c>
    </row>
    <row r="3132" spans="1:10" x14ac:dyDescent="0.3">
      <c r="A3132" s="2">
        <v>1198</v>
      </c>
      <c r="B3132">
        <f t="shared" si="433"/>
        <v>0</v>
      </c>
      <c r="C3132">
        <f t="shared" si="434"/>
        <v>0</v>
      </c>
      <c r="D3132">
        <f t="shared" si="432"/>
        <v>0</v>
      </c>
      <c r="E3132">
        <f t="shared" si="435"/>
        <v>0</v>
      </c>
      <c r="F3132">
        <f t="shared" si="436"/>
        <v>0</v>
      </c>
      <c r="G3132">
        <f t="shared" si="437"/>
        <v>0</v>
      </c>
      <c r="H3132">
        <f t="shared" si="438"/>
        <v>0</v>
      </c>
      <c r="I3132">
        <f t="shared" si="439"/>
        <v>1</v>
      </c>
      <c r="J3132">
        <f t="shared" si="440"/>
        <v>0</v>
      </c>
    </row>
    <row r="3133" spans="1:10" x14ac:dyDescent="0.3">
      <c r="A3133" s="2">
        <v>1210</v>
      </c>
      <c r="B3133">
        <f t="shared" si="433"/>
        <v>0</v>
      </c>
      <c r="C3133">
        <f t="shared" si="434"/>
        <v>0</v>
      </c>
      <c r="D3133">
        <f t="shared" si="432"/>
        <v>0</v>
      </c>
      <c r="E3133">
        <f t="shared" si="435"/>
        <v>0</v>
      </c>
      <c r="F3133">
        <f t="shared" si="436"/>
        <v>0</v>
      </c>
      <c r="G3133">
        <f t="shared" si="437"/>
        <v>0</v>
      </c>
      <c r="H3133">
        <f t="shared" si="438"/>
        <v>0</v>
      </c>
      <c r="I3133">
        <f t="shared" si="439"/>
        <v>1</v>
      </c>
      <c r="J3133">
        <f t="shared" si="440"/>
        <v>0</v>
      </c>
    </row>
    <row r="3134" spans="1:10" x14ac:dyDescent="0.3">
      <c r="A3134" s="2">
        <v>1218</v>
      </c>
      <c r="B3134">
        <f t="shared" si="433"/>
        <v>0</v>
      </c>
      <c r="C3134">
        <f t="shared" si="434"/>
        <v>0</v>
      </c>
      <c r="D3134">
        <f t="shared" si="432"/>
        <v>0</v>
      </c>
      <c r="E3134">
        <f t="shared" si="435"/>
        <v>0</v>
      </c>
      <c r="F3134">
        <f t="shared" si="436"/>
        <v>0</v>
      </c>
      <c r="G3134">
        <f t="shared" si="437"/>
        <v>0</v>
      </c>
      <c r="H3134">
        <f t="shared" si="438"/>
        <v>0</v>
      </c>
      <c r="I3134">
        <f t="shared" si="439"/>
        <v>1</v>
      </c>
      <c r="J3134">
        <f t="shared" si="440"/>
        <v>0</v>
      </c>
    </row>
    <row r="3135" spans="1:10" x14ac:dyDescent="0.3">
      <c r="A3135" s="2">
        <v>1277</v>
      </c>
      <c r="B3135">
        <f t="shared" si="433"/>
        <v>0</v>
      </c>
      <c r="C3135">
        <f t="shared" si="434"/>
        <v>0</v>
      </c>
      <c r="D3135">
        <f t="shared" si="432"/>
        <v>0</v>
      </c>
      <c r="E3135">
        <f t="shared" si="435"/>
        <v>0</v>
      </c>
      <c r="F3135">
        <f t="shared" si="436"/>
        <v>0</v>
      </c>
      <c r="G3135">
        <f t="shared" si="437"/>
        <v>0</v>
      </c>
      <c r="H3135">
        <f t="shared" si="438"/>
        <v>0</v>
      </c>
      <c r="I3135">
        <f t="shared" si="439"/>
        <v>1</v>
      </c>
      <c r="J3135">
        <f t="shared" si="440"/>
        <v>0</v>
      </c>
    </row>
    <row r="3136" spans="1:10" x14ac:dyDescent="0.3">
      <c r="A3136" s="2">
        <v>1283</v>
      </c>
      <c r="B3136">
        <f t="shared" si="433"/>
        <v>0</v>
      </c>
      <c r="C3136">
        <f t="shared" si="434"/>
        <v>0</v>
      </c>
      <c r="D3136">
        <f t="shared" si="432"/>
        <v>0</v>
      </c>
      <c r="E3136">
        <f t="shared" si="435"/>
        <v>0</v>
      </c>
      <c r="F3136">
        <f t="shared" si="436"/>
        <v>0</v>
      </c>
      <c r="G3136">
        <f t="shared" si="437"/>
        <v>0</v>
      </c>
      <c r="H3136">
        <f t="shared" si="438"/>
        <v>0</v>
      </c>
      <c r="I3136">
        <f t="shared" si="439"/>
        <v>1</v>
      </c>
      <c r="J3136">
        <f t="shared" si="440"/>
        <v>0</v>
      </c>
    </row>
    <row r="3137" spans="1:10" x14ac:dyDescent="0.3">
      <c r="A3137" s="2">
        <v>1362</v>
      </c>
      <c r="B3137">
        <f t="shared" si="433"/>
        <v>0</v>
      </c>
      <c r="C3137">
        <f t="shared" si="434"/>
        <v>0</v>
      </c>
      <c r="D3137">
        <f t="shared" ref="D3137:D3147" si="441" xml:space="preserve"> IF(AND(100&lt;A3137, A3137&lt;301), 1, 0)</f>
        <v>0</v>
      </c>
      <c r="E3137">
        <f t="shared" si="435"/>
        <v>0</v>
      </c>
      <c r="F3137">
        <f t="shared" si="436"/>
        <v>0</v>
      </c>
      <c r="G3137">
        <f t="shared" si="437"/>
        <v>0</v>
      </c>
      <c r="H3137">
        <f t="shared" si="438"/>
        <v>0</v>
      </c>
      <c r="I3137">
        <f t="shared" si="439"/>
        <v>1</v>
      </c>
      <c r="J3137">
        <f t="shared" si="440"/>
        <v>0</v>
      </c>
    </row>
    <row r="3138" spans="1:10" x14ac:dyDescent="0.3">
      <c r="A3138" s="2">
        <v>1381</v>
      </c>
      <c r="B3138">
        <f t="shared" ref="B3138:B3147" si="442" xml:space="preserve"> IF(A3138&lt;51, 1, 0)</f>
        <v>0</v>
      </c>
      <c r="C3138">
        <f t="shared" ref="C3138:C3147" si="443" xml:space="preserve"> IF(AND(50&lt;A3138, A3138&lt;101), 1, 0)</f>
        <v>0</v>
      </c>
      <c r="D3138">
        <f t="shared" si="441"/>
        <v>0</v>
      </c>
      <c r="E3138">
        <f t="shared" ref="E3138:E3147" si="444" xml:space="preserve"> IF(AND(300&lt;A3138, A3138&lt;501), 1, 0)</f>
        <v>0</v>
      </c>
      <c r="F3138">
        <f t="shared" ref="F3138:F3147" si="445" xml:space="preserve"> IF(AND(500&lt;A3138, A3138&lt;701), 1, 0)</f>
        <v>0</v>
      </c>
      <c r="G3138">
        <f t="shared" ref="G3138:G3147" si="446" xml:space="preserve"> IF(AND(700&lt;A3138, A3138&lt;901), 1, 0)</f>
        <v>0</v>
      </c>
      <c r="H3138">
        <f t="shared" ref="H3138:H3147" si="447" xml:space="preserve"> IF(AND(900&lt;A3138, A3138&lt;1101), 1, 0)</f>
        <v>0</v>
      </c>
      <c r="I3138">
        <f t="shared" ref="I3138:I3147" si="448" xml:space="preserve"> IF(AND(1100&lt;A3138, A3138&lt;2000), 1, 0)</f>
        <v>1</v>
      </c>
      <c r="J3138">
        <f t="shared" ref="J3138:J3147" si="449" xml:space="preserve"> IF(AND(2000&lt;A3138, A3138&lt;4000), 1, 0)</f>
        <v>0</v>
      </c>
    </row>
    <row r="3139" spans="1:10" x14ac:dyDescent="0.3">
      <c r="A3139" s="2">
        <v>1384</v>
      </c>
      <c r="B3139">
        <f t="shared" si="442"/>
        <v>0</v>
      </c>
      <c r="C3139">
        <f t="shared" si="443"/>
        <v>0</v>
      </c>
      <c r="D3139">
        <f t="shared" si="441"/>
        <v>0</v>
      </c>
      <c r="E3139">
        <f t="shared" si="444"/>
        <v>0</v>
      </c>
      <c r="F3139">
        <f t="shared" si="445"/>
        <v>0</v>
      </c>
      <c r="G3139">
        <f t="shared" si="446"/>
        <v>0</v>
      </c>
      <c r="H3139">
        <f t="shared" si="447"/>
        <v>0</v>
      </c>
      <c r="I3139">
        <f t="shared" si="448"/>
        <v>1</v>
      </c>
      <c r="J3139">
        <f t="shared" si="449"/>
        <v>0</v>
      </c>
    </row>
    <row r="3140" spans="1:10" x14ac:dyDescent="0.3">
      <c r="A3140" s="2">
        <v>1403</v>
      </c>
      <c r="B3140">
        <f t="shared" si="442"/>
        <v>0</v>
      </c>
      <c r="C3140">
        <f t="shared" si="443"/>
        <v>0</v>
      </c>
      <c r="D3140">
        <f t="shared" si="441"/>
        <v>0</v>
      </c>
      <c r="E3140">
        <f t="shared" si="444"/>
        <v>0</v>
      </c>
      <c r="F3140">
        <f t="shared" si="445"/>
        <v>0</v>
      </c>
      <c r="G3140">
        <f t="shared" si="446"/>
        <v>0</v>
      </c>
      <c r="H3140">
        <f t="shared" si="447"/>
        <v>0</v>
      </c>
      <c r="I3140">
        <f t="shared" si="448"/>
        <v>1</v>
      </c>
      <c r="J3140">
        <f t="shared" si="449"/>
        <v>0</v>
      </c>
    </row>
    <row r="3141" spans="1:10" x14ac:dyDescent="0.3">
      <c r="A3141" s="2">
        <v>1449</v>
      </c>
      <c r="B3141">
        <f t="shared" si="442"/>
        <v>0</v>
      </c>
      <c r="C3141">
        <f t="shared" si="443"/>
        <v>0</v>
      </c>
      <c r="D3141">
        <f t="shared" si="441"/>
        <v>0</v>
      </c>
      <c r="E3141">
        <f t="shared" si="444"/>
        <v>0</v>
      </c>
      <c r="F3141">
        <f t="shared" si="445"/>
        <v>0</v>
      </c>
      <c r="G3141">
        <f t="shared" si="446"/>
        <v>0</v>
      </c>
      <c r="H3141">
        <f t="shared" si="447"/>
        <v>0</v>
      </c>
      <c r="I3141">
        <f t="shared" si="448"/>
        <v>1</v>
      </c>
      <c r="J3141">
        <f t="shared" si="449"/>
        <v>0</v>
      </c>
    </row>
    <row r="3142" spans="1:10" x14ac:dyDescent="0.3">
      <c r="A3142" s="2">
        <v>1475</v>
      </c>
      <c r="B3142">
        <f t="shared" si="442"/>
        <v>0</v>
      </c>
      <c r="C3142">
        <f t="shared" si="443"/>
        <v>0</v>
      </c>
      <c r="D3142">
        <f t="shared" si="441"/>
        <v>0</v>
      </c>
      <c r="E3142">
        <f t="shared" si="444"/>
        <v>0</v>
      </c>
      <c r="F3142">
        <f t="shared" si="445"/>
        <v>0</v>
      </c>
      <c r="G3142">
        <f t="shared" si="446"/>
        <v>0</v>
      </c>
      <c r="H3142">
        <f t="shared" si="447"/>
        <v>0</v>
      </c>
      <c r="I3142">
        <f t="shared" si="448"/>
        <v>1</v>
      </c>
      <c r="J3142">
        <f t="shared" si="449"/>
        <v>0</v>
      </c>
    </row>
    <row r="3143" spans="1:10" x14ac:dyDescent="0.3">
      <c r="A3143" s="2">
        <v>1569</v>
      </c>
      <c r="B3143">
        <f t="shared" si="442"/>
        <v>0</v>
      </c>
      <c r="C3143">
        <f t="shared" si="443"/>
        <v>0</v>
      </c>
      <c r="D3143">
        <f t="shared" si="441"/>
        <v>0</v>
      </c>
      <c r="E3143">
        <f t="shared" si="444"/>
        <v>0</v>
      </c>
      <c r="F3143">
        <f t="shared" si="445"/>
        <v>0</v>
      </c>
      <c r="G3143">
        <f t="shared" si="446"/>
        <v>0</v>
      </c>
      <c r="H3143">
        <f t="shared" si="447"/>
        <v>0</v>
      </c>
      <c r="I3143">
        <f t="shared" si="448"/>
        <v>1</v>
      </c>
      <c r="J3143">
        <f t="shared" si="449"/>
        <v>0</v>
      </c>
    </row>
    <row r="3144" spans="1:10" x14ac:dyDescent="0.3">
      <c r="A3144" s="2">
        <v>1915</v>
      </c>
      <c r="B3144">
        <f t="shared" si="442"/>
        <v>0</v>
      </c>
      <c r="C3144">
        <f t="shared" si="443"/>
        <v>0</v>
      </c>
      <c r="D3144">
        <f t="shared" si="441"/>
        <v>0</v>
      </c>
      <c r="E3144">
        <f t="shared" si="444"/>
        <v>0</v>
      </c>
      <c r="F3144">
        <f t="shared" si="445"/>
        <v>0</v>
      </c>
      <c r="G3144">
        <f t="shared" si="446"/>
        <v>0</v>
      </c>
      <c r="H3144">
        <f t="shared" si="447"/>
        <v>0</v>
      </c>
      <c r="I3144">
        <f t="shared" si="448"/>
        <v>1</v>
      </c>
      <c r="J3144">
        <f t="shared" si="449"/>
        <v>0</v>
      </c>
    </row>
    <row r="3145" spans="1:10" x14ac:dyDescent="0.3">
      <c r="A3145" s="2">
        <v>2198</v>
      </c>
      <c r="B3145">
        <f t="shared" si="442"/>
        <v>0</v>
      </c>
      <c r="C3145">
        <f t="shared" si="443"/>
        <v>0</v>
      </c>
      <c r="D3145">
        <f t="shared" si="441"/>
        <v>0</v>
      </c>
      <c r="E3145">
        <f t="shared" si="444"/>
        <v>0</v>
      </c>
      <c r="F3145">
        <f t="shared" si="445"/>
        <v>0</v>
      </c>
      <c r="G3145">
        <f t="shared" si="446"/>
        <v>0</v>
      </c>
      <c r="H3145">
        <f t="shared" si="447"/>
        <v>0</v>
      </c>
      <c r="I3145">
        <f t="shared" si="448"/>
        <v>0</v>
      </c>
      <c r="J3145">
        <f t="shared" si="449"/>
        <v>1</v>
      </c>
    </row>
    <row r="3146" spans="1:10" x14ac:dyDescent="0.3">
      <c r="A3146" s="2">
        <v>2486</v>
      </c>
      <c r="B3146">
        <f t="shared" si="442"/>
        <v>0</v>
      </c>
      <c r="C3146">
        <f t="shared" si="443"/>
        <v>0</v>
      </c>
      <c r="D3146">
        <f t="shared" si="441"/>
        <v>0</v>
      </c>
      <c r="E3146">
        <f t="shared" si="444"/>
        <v>0</v>
      </c>
      <c r="F3146">
        <f t="shared" si="445"/>
        <v>0</v>
      </c>
      <c r="G3146">
        <f t="shared" si="446"/>
        <v>0</v>
      </c>
      <c r="H3146">
        <f t="shared" si="447"/>
        <v>0</v>
      </c>
      <c r="I3146">
        <f t="shared" si="448"/>
        <v>0</v>
      </c>
      <c r="J3146">
        <f t="shared" si="449"/>
        <v>1</v>
      </c>
    </row>
    <row r="3147" spans="1:10" x14ac:dyDescent="0.3">
      <c r="A3147" s="2">
        <v>3484</v>
      </c>
      <c r="B3147">
        <f t="shared" si="442"/>
        <v>0</v>
      </c>
      <c r="C3147">
        <f t="shared" si="443"/>
        <v>0</v>
      </c>
      <c r="D3147">
        <f t="shared" si="441"/>
        <v>0</v>
      </c>
      <c r="E3147">
        <f t="shared" si="444"/>
        <v>0</v>
      </c>
      <c r="F3147">
        <f t="shared" si="445"/>
        <v>0</v>
      </c>
      <c r="G3147">
        <f t="shared" si="446"/>
        <v>0</v>
      </c>
      <c r="H3147">
        <f t="shared" si="447"/>
        <v>0</v>
      </c>
      <c r="I3147">
        <f t="shared" si="448"/>
        <v>0</v>
      </c>
      <c r="J3147">
        <f t="shared" si="449"/>
        <v>1</v>
      </c>
    </row>
  </sheetData>
  <sortState xmlns:xlrd2="http://schemas.microsoft.com/office/spreadsheetml/2017/richdata2" ref="A1:A6544">
    <sortCondition ref="A1"/>
  </sortState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ColWidth="11.5546875" defaultRowHeight="14.4" x14ac:dyDescent="0.3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0"/>
  <sheetViews>
    <sheetView workbookViewId="0">
      <selection activeCell="D14" sqref="D14"/>
    </sheetView>
  </sheetViews>
  <sheetFormatPr defaultColWidth="11.5546875" defaultRowHeight="14.4" x14ac:dyDescent="0.3"/>
  <cols>
    <col min="1" max="1" width="15" bestFit="1" customWidth="1"/>
    <col min="2" max="2" width="14.77734375" bestFit="1" customWidth="1"/>
    <col min="3" max="3" width="5.33203125" customWidth="1"/>
    <col min="4" max="4" width="12.6640625" bestFit="1" customWidth="1"/>
    <col min="5" max="5" width="10.33203125" customWidth="1"/>
    <col min="6" max="6" width="12" bestFit="1" customWidth="1"/>
    <col min="7" max="7" width="5.109375" customWidth="1"/>
    <col min="8" max="8" width="8.109375" customWidth="1"/>
    <col min="9" max="9" width="6.44140625" customWidth="1"/>
    <col min="10" max="10" width="5" customWidth="1"/>
    <col min="11" max="11" width="15.33203125" bestFit="1" customWidth="1"/>
    <col min="12" max="12" width="11" bestFit="1" customWidth="1"/>
    <col min="13" max="13" width="6.44140625" customWidth="1"/>
    <col min="14" max="14" width="10" customWidth="1"/>
  </cols>
  <sheetData>
    <row r="1" spans="1:14" x14ac:dyDescent="0.3">
      <c r="A1" s="12" t="s">
        <v>8928</v>
      </c>
      <c r="B1" s="12" t="s">
        <v>8926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x14ac:dyDescent="0.3">
      <c r="A2" s="12" t="s">
        <v>8924</v>
      </c>
      <c r="B2" s="12" t="s">
        <v>663</v>
      </c>
      <c r="C2" s="12" t="s">
        <v>665</v>
      </c>
      <c r="D2" s="12" t="s">
        <v>21</v>
      </c>
      <c r="E2" s="12" t="s">
        <v>53</v>
      </c>
      <c r="F2" s="12" t="s">
        <v>667</v>
      </c>
      <c r="G2" s="12" t="s">
        <v>1229</v>
      </c>
      <c r="H2" s="12" t="s">
        <v>5220</v>
      </c>
      <c r="I2" s="12" t="s">
        <v>3889</v>
      </c>
      <c r="J2" s="12" t="s">
        <v>285</v>
      </c>
      <c r="K2" s="12" t="s">
        <v>3392</v>
      </c>
      <c r="L2" s="12" t="s">
        <v>29</v>
      </c>
      <c r="M2" s="12" t="s">
        <v>8927</v>
      </c>
      <c r="N2" s="12" t="s">
        <v>8925</v>
      </c>
    </row>
    <row r="3" spans="1:14" x14ac:dyDescent="0.3">
      <c r="A3" s="10" t="s">
        <v>28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>
        <v>3147</v>
      </c>
      <c r="M3" s="11"/>
      <c r="N3" s="11">
        <v>3147</v>
      </c>
    </row>
    <row r="4" spans="1:14" x14ac:dyDescent="0.3">
      <c r="A4" s="10" t="s">
        <v>20</v>
      </c>
      <c r="B4" s="11">
        <v>3</v>
      </c>
      <c r="C4" s="11"/>
      <c r="D4" s="11">
        <v>3147</v>
      </c>
      <c r="E4" s="11">
        <v>63</v>
      </c>
      <c r="F4" s="11">
        <v>1</v>
      </c>
      <c r="G4" s="11">
        <v>6</v>
      </c>
      <c r="H4" s="11">
        <v>1</v>
      </c>
      <c r="I4" s="11">
        <v>1</v>
      </c>
      <c r="J4" s="11">
        <v>80</v>
      </c>
      <c r="K4" s="11">
        <v>1</v>
      </c>
      <c r="L4" s="11"/>
      <c r="M4" s="11"/>
      <c r="N4" s="11">
        <v>3303</v>
      </c>
    </row>
    <row r="5" spans="1:14" x14ac:dyDescent="0.3">
      <c r="A5" s="10" t="s">
        <v>663</v>
      </c>
      <c r="B5" s="11"/>
      <c r="C5" s="11">
        <v>3</v>
      </c>
      <c r="D5" s="11"/>
      <c r="E5" s="11"/>
      <c r="F5" s="11">
        <v>1</v>
      </c>
      <c r="G5" s="11"/>
      <c r="H5" s="11">
        <v>1</v>
      </c>
      <c r="I5" s="11"/>
      <c r="J5" s="11"/>
      <c r="K5" s="11"/>
      <c r="L5" s="11"/>
      <c r="M5" s="11"/>
      <c r="N5" s="11">
        <v>5</v>
      </c>
    </row>
    <row r="6" spans="1:14" x14ac:dyDescent="0.3">
      <c r="A6" s="10" t="s">
        <v>1229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>
        <v>6</v>
      </c>
      <c r="N6" s="11">
        <v>6</v>
      </c>
    </row>
    <row r="7" spans="1:14" x14ac:dyDescent="0.3">
      <c r="A7" s="10" t="s">
        <v>3889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>
        <v>1</v>
      </c>
      <c r="N7" s="11">
        <v>1</v>
      </c>
    </row>
    <row r="8" spans="1:14" x14ac:dyDescent="0.3">
      <c r="A8" s="10" t="s">
        <v>285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>
        <v>81</v>
      </c>
      <c r="N8" s="11">
        <v>81</v>
      </c>
    </row>
    <row r="9" spans="1:14" x14ac:dyDescent="0.3">
      <c r="A9" s="10" t="s">
        <v>8927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 x14ac:dyDescent="0.3">
      <c r="A10" s="13" t="s">
        <v>8925</v>
      </c>
      <c r="B10" s="14">
        <v>3</v>
      </c>
      <c r="C10" s="14">
        <v>3</v>
      </c>
      <c r="D10" s="14">
        <v>3147</v>
      </c>
      <c r="E10" s="14">
        <v>63</v>
      </c>
      <c r="F10" s="14">
        <v>2</v>
      </c>
      <c r="G10" s="14">
        <v>6</v>
      </c>
      <c r="H10" s="14">
        <v>2</v>
      </c>
      <c r="I10" s="14">
        <v>1</v>
      </c>
      <c r="J10" s="14">
        <v>80</v>
      </c>
      <c r="K10" s="14">
        <v>1</v>
      </c>
      <c r="L10" s="14">
        <v>3147</v>
      </c>
      <c r="M10" s="14">
        <v>88</v>
      </c>
      <c r="N10" s="14">
        <v>6543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057"/>
  <sheetViews>
    <sheetView tabSelected="1" workbookViewId="0">
      <selection activeCell="J2707" sqref="J2707"/>
    </sheetView>
  </sheetViews>
  <sheetFormatPr defaultColWidth="8.77734375" defaultRowHeight="14.4" x14ac:dyDescent="0.3"/>
  <cols>
    <col min="1" max="1" width="12.77734375" style="2" customWidth="1"/>
    <col min="2" max="2" width="16" style="2" customWidth="1"/>
    <col min="3" max="3" width="11.77734375" style="2" customWidth="1"/>
    <col min="4" max="5" width="8.77734375" style="2"/>
    <col min="6" max="6" width="8.77734375" style="1"/>
    <col min="7" max="7" width="8.77734375" style="2"/>
    <col min="11" max="11" width="16.109375" style="2" customWidth="1"/>
    <col min="12" max="12" width="21.109375" style="2" customWidth="1"/>
    <col min="13" max="13" width="17.44140625" style="2" customWidth="1"/>
    <col min="14" max="14" width="17.109375" style="2" customWidth="1"/>
    <col min="15" max="16" width="8.77734375" style="2"/>
    <col min="17" max="17" width="9.6640625" style="2" customWidth="1"/>
    <col min="18" max="18" width="20.44140625" style="2" customWidth="1"/>
    <col min="19" max="19" width="14.77734375" style="2" customWidth="1"/>
    <col min="20" max="16384" width="8.77734375" style="2"/>
  </cols>
  <sheetData>
    <row r="1" spans="1:8" ht="30" customHeight="1" x14ac:dyDescent="0.3">
      <c r="A1" s="2" t="s">
        <v>0</v>
      </c>
      <c r="B1" s="2" t="s">
        <v>1</v>
      </c>
      <c r="C1" s="2" t="s">
        <v>4</v>
      </c>
      <c r="D1" s="1" t="s">
        <v>9</v>
      </c>
      <c r="E1" s="2" t="s">
        <v>14</v>
      </c>
      <c r="F1" s="2" t="s">
        <v>17</v>
      </c>
      <c r="G1" s="2" t="s">
        <v>18</v>
      </c>
      <c r="H1" s="2" t="s">
        <v>19</v>
      </c>
    </row>
    <row r="2" spans="1:8" x14ac:dyDescent="0.3">
      <c r="A2" s="2" t="s">
        <v>20</v>
      </c>
      <c r="B2" s="2" t="s">
        <v>663</v>
      </c>
      <c r="C2" s="2" t="s">
        <v>5</v>
      </c>
      <c r="D2" s="1" t="s">
        <v>54</v>
      </c>
      <c r="F2" s="2">
        <v>346</v>
      </c>
      <c r="H2" s="2"/>
    </row>
    <row r="3" spans="1:8" x14ac:dyDescent="0.3">
      <c r="A3" s="2" t="s">
        <v>20</v>
      </c>
      <c r="B3" s="2" t="s">
        <v>663</v>
      </c>
      <c r="C3" s="2" t="s">
        <v>5</v>
      </c>
      <c r="D3" s="1" t="s">
        <v>54</v>
      </c>
      <c r="F3" s="2">
        <v>181</v>
      </c>
      <c r="H3" s="2"/>
    </row>
    <row r="4" spans="1:8" x14ac:dyDescent="0.3">
      <c r="A4" s="2" t="s">
        <v>663</v>
      </c>
      <c r="B4" s="2" t="s">
        <v>665</v>
      </c>
      <c r="C4" s="2" t="s">
        <v>5</v>
      </c>
      <c r="D4" s="1" t="s">
        <v>54</v>
      </c>
      <c r="F4" s="2">
        <v>346</v>
      </c>
      <c r="H4" s="2"/>
    </row>
    <row r="5" spans="1:8" x14ac:dyDescent="0.3">
      <c r="A5" s="2" t="s">
        <v>663</v>
      </c>
      <c r="B5" s="2" t="s">
        <v>665</v>
      </c>
      <c r="C5" s="2" t="s">
        <v>5</v>
      </c>
      <c r="D5" s="1" t="s">
        <v>54</v>
      </c>
      <c r="F5" s="2">
        <v>181</v>
      </c>
      <c r="H5" s="2"/>
    </row>
    <row r="6" spans="1:8" x14ac:dyDescent="0.3">
      <c r="A6" s="2" t="s">
        <v>20</v>
      </c>
      <c r="B6" s="2" t="s">
        <v>21</v>
      </c>
      <c r="C6" s="2" t="s">
        <v>5</v>
      </c>
      <c r="D6" s="1" t="s">
        <v>54</v>
      </c>
      <c r="F6" s="2">
        <v>435</v>
      </c>
      <c r="H6" s="2"/>
    </row>
    <row r="7" spans="1:8" x14ac:dyDescent="0.3">
      <c r="A7" s="2" t="s">
        <v>20</v>
      </c>
      <c r="B7" s="2" t="s">
        <v>21</v>
      </c>
      <c r="C7" s="2" t="s">
        <v>5</v>
      </c>
      <c r="D7" s="1" t="s">
        <v>54</v>
      </c>
      <c r="E7" s="2" t="s">
        <v>59</v>
      </c>
      <c r="F7" s="2">
        <v>252</v>
      </c>
      <c r="H7" s="2"/>
    </row>
    <row r="8" spans="1:8" x14ac:dyDescent="0.3">
      <c r="A8" s="2" t="s">
        <v>20</v>
      </c>
      <c r="B8" s="2" t="s">
        <v>21</v>
      </c>
      <c r="C8" s="2" t="s">
        <v>5</v>
      </c>
      <c r="D8" s="1" t="s">
        <v>54</v>
      </c>
      <c r="E8" s="2" t="s">
        <v>63</v>
      </c>
      <c r="F8" s="2">
        <v>810</v>
      </c>
      <c r="H8" s="2"/>
    </row>
    <row r="9" spans="1:8" x14ac:dyDescent="0.3">
      <c r="A9" s="2" t="s">
        <v>20</v>
      </c>
      <c r="B9" s="2" t="s">
        <v>21</v>
      </c>
      <c r="C9" s="2" t="s">
        <v>5</v>
      </c>
      <c r="D9" s="1" t="s">
        <v>54</v>
      </c>
      <c r="E9" s="2" t="s">
        <v>67</v>
      </c>
      <c r="F9" s="2">
        <v>684</v>
      </c>
      <c r="H9" s="2"/>
    </row>
    <row r="10" spans="1:8" x14ac:dyDescent="0.3">
      <c r="A10" s="2" t="s">
        <v>20</v>
      </c>
      <c r="B10" s="2" t="s">
        <v>21</v>
      </c>
      <c r="C10" s="2" t="s">
        <v>5</v>
      </c>
      <c r="D10" s="1" t="s">
        <v>54</v>
      </c>
      <c r="F10" s="2">
        <v>327</v>
      </c>
      <c r="H10" s="2"/>
    </row>
    <row r="11" spans="1:8" x14ac:dyDescent="0.3">
      <c r="A11" s="2" t="s">
        <v>20</v>
      </c>
      <c r="B11" s="2" t="s">
        <v>21</v>
      </c>
      <c r="C11" s="2" t="s">
        <v>5</v>
      </c>
      <c r="D11" s="1" t="s">
        <v>54</v>
      </c>
      <c r="E11" s="2" t="s">
        <v>74</v>
      </c>
      <c r="F11" s="2">
        <v>2556</v>
      </c>
      <c r="H11" s="2"/>
    </row>
    <row r="12" spans="1:8" x14ac:dyDescent="0.3">
      <c r="A12" s="2" t="s">
        <v>20</v>
      </c>
      <c r="B12" s="2" t="s">
        <v>21</v>
      </c>
      <c r="C12" s="2" t="s">
        <v>5</v>
      </c>
      <c r="D12" s="1" t="s">
        <v>54</v>
      </c>
      <c r="F12" s="2">
        <v>441</v>
      </c>
      <c r="H12" s="2"/>
    </row>
    <row r="13" spans="1:8" x14ac:dyDescent="0.3">
      <c r="A13" s="2" t="s">
        <v>20</v>
      </c>
      <c r="B13" s="2" t="s">
        <v>21</v>
      </c>
      <c r="C13" s="2" t="s">
        <v>5</v>
      </c>
      <c r="D13" s="1" t="s">
        <v>54</v>
      </c>
      <c r="F13" s="2">
        <v>1098</v>
      </c>
      <c r="H13" s="2"/>
    </row>
    <row r="14" spans="1:8" x14ac:dyDescent="0.3">
      <c r="A14" s="2" t="s">
        <v>20</v>
      </c>
      <c r="B14" s="2" t="s">
        <v>21</v>
      </c>
      <c r="C14" s="2" t="s">
        <v>5</v>
      </c>
      <c r="D14" s="1" t="s">
        <v>54</v>
      </c>
      <c r="F14" s="2">
        <v>1050</v>
      </c>
      <c r="H14" s="2"/>
    </row>
    <row r="15" spans="1:8" x14ac:dyDescent="0.3">
      <c r="A15" s="2" t="s">
        <v>20</v>
      </c>
      <c r="B15" s="2" t="s">
        <v>21</v>
      </c>
      <c r="C15" s="2" t="s">
        <v>5</v>
      </c>
      <c r="D15" s="1" t="s">
        <v>54</v>
      </c>
      <c r="F15" s="2">
        <v>237</v>
      </c>
      <c r="H15" s="2"/>
    </row>
    <row r="16" spans="1:8" x14ac:dyDescent="0.3">
      <c r="A16" s="2" t="s">
        <v>20</v>
      </c>
      <c r="B16" s="2" t="s">
        <v>21</v>
      </c>
      <c r="C16" s="2" t="s">
        <v>5</v>
      </c>
      <c r="D16" s="1" t="s">
        <v>54</v>
      </c>
      <c r="E16" s="2" t="s">
        <v>126</v>
      </c>
      <c r="F16" s="2">
        <v>1356</v>
      </c>
      <c r="H16" s="2"/>
    </row>
    <row r="17" spans="1:8" x14ac:dyDescent="0.3">
      <c r="A17" s="2" t="s">
        <v>20</v>
      </c>
      <c r="B17" s="2" t="s">
        <v>21</v>
      </c>
      <c r="C17" s="2" t="s">
        <v>5</v>
      </c>
      <c r="D17" s="1" t="s">
        <v>54</v>
      </c>
      <c r="F17" s="2">
        <v>1587</v>
      </c>
      <c r="H17" s="2"/>
    </row>
    <row r="18" spans="1:8" x14ac:dyDescent="0.3">
      <c r="A18" s="2" t="s">
        <v>20</v>
      </c>
      <c r="B18" s="2" t="s">
        <v>21</v>
      </c>
      <c r="C18" s="2" t="s">
        <v>5</v>
      </c>
      <c r="D18" s="1" t="s">
        <v>54</v>
      </c>
      <c r="F18" s="2">
        <v>216</v>
      </c>
      <c r="H18" s="2"/>
    </row>
    <row r="19" spans="1:8" x14ac:dyDescent="0.3">
      <c r="A19" s="2" t="s">
        <v>20</v>
      </c>
      <c r="B19" s="2" t="s">
        <v>21</v>
      </c>
      <c r="C19" s="2" t="s">
        <v>5</v>
      </c>
      <c r="D19" s="1" t="s">
        <v>54</v>
      </c>
      <c r="E19" s="2" t="s">
        <v>136</v>
      </c>
      <c r="F19" s="2">
        <v>351</v>
      </c>
      <c r="H19" s="2"/>
    </row>
    <row r="20" spans="1:8" x14ac:dyDescent="0.3">
      <c r="A20" s="2" t="s">
        <v>20</v>
      </c>
      <c r="B20" s="2" t="s">
        <v>21</v>
      </c>
      <c r="C20" s="2" t="s">
        <v>5</v>
      </c>
      <c r="D20" s="1" t="s">
        <v>54</v>
      </c>
      <c r="E20" s="2" t="s">
        <v>140</v>
      </c>
      <c r="F20" s="2">
        <v>135</v>
      </c>
      <c r="H20" s="2"/>
    </row>
    <row r="21" spans="1:8" x14ac:dyDescent="0.3">
      <c r="A21" s="2" t="s">
        <v>20</v>
      </c>
      <c r="B21" s="2" t="s">
        <v>21</v>
      </c>
      <c r="C21" s="2" t="s">
        <v>5</v>
      </c>
      <c r="D21" s="1" t="s">
        <v>54</v>
      </c>
      <c r="F21" s="2">
        <v>1668</v>
      </c>
      <c r="H21" s="2"/>
    </row>
    <row r="22" spans="1:8" x14ac:dyDescent="0.3">
      <c r="A22" s="2" t="s">
        <v>20</v>
      </c>
      <c r="B22" s="2" t="s">
        <v>21</v>
      </c>
      <c r="C22" s="2" t="s">
        <v>5</v>
      </c>
      <c r="D22" s="1" t="s">
        <v>54</v>
      </c>
      <c r="F22" s="2">
        <v>903</v>
      </c>
      <c r="H22" s="2"/>
    </row>
    <row r="23" spans="1:8" x14ac:dyDescent="0.3">
      <c r="A23" s="2" t="s">
        <v>20</v>
      </c>
      <c r="B23" s="2" t="s">
        <v>21</v>
      </c>
      <c r="C23" s="2" t="s">
        <v>5</v>
      </c>
      <c r="D23" s="1" t="s">
        <v>54</v>
      </c>
      <c r="F23" s="2">
        <v>1113</v>
      </c>
      <c r="H23" s="2"/>
    </row>
    <row r="24" spans="1:8" x14ac:dyDescent="0.3">
      <c r="A24" s="2" t="s">
        <v>20</v>
      </c>
      <c r="B24" s="2" t="s">
        <v>21</v>
      </c>
      <c r="C24" s="2" t="s">
        <v>5</v>
      </c>
      <c r="D24" s="1" t="s">
        <v>54</v>
      </c>
      <c r="F24" s="2">
        <v>1455</v>
      </c>
      <c r="H24" s="2"/>
    </row>
    <row r="25" spans="1:8" x14ac:dyDescent="0.3">
      <c r="A25" s="2" t="s">
        <v>20</v>
      </c>
      <c r="B25" s="2" t="s">
        <v>21</v>
      </c>
      <c r="C25" s="2" t="s">
        <v>5</v>
      </c>
      <c r="D25" s="1" t="s">
        <v>54</v>
      </c>
      <c r="F25" s="2">
        <v>1623</v>
      </c>
      <c r="H25" s="2"/>
    </row>
    <row r="26" spans="1:8" x14ac:dyDescent="0.3">
      <c r="A26" s="2" t="s">
        <v>20</v>
      </c>
      <c r="B26" s="2" t="s">
        <v>21</v>
      </c>
      <c r="C26" s="2" t="s">
        <v>5</v>
      </c>
      <c r="D26" s="1" t="s">
        <v>54</v>
      </c>
      <c r="F26" s="2">
        <v>498</v>
      </c>
      <c r="H26" s="2"/>
    </row>
    <row r="27" spans="1:8" x14ac:dyDescent="0.3">
      <c r="A27" s="2" t="s">
        <v>20</v>
      </c>
      <c r="B27" s="2" t="s">
        <v>21</v>
      </c>
      <c r="C27" s="2" t="s">
        <v>5</v>
      </c>
      <c r="D27" s="1" t="s">
        <v>54</v>
      </c>
      <c r="E27" s="2" t="s">
        <v>179</v>
      </c>
      <c r="F27" s="2">
        <v>1083</v>
      </c>
      <c r="H27" s="2"/>
    </row>
    <row r="28" spans="1:8" x14ac:dyDescent="0.3">
      <c r="A28" s="2" t="s">
        <v>20</v>
      </c>
      <c r="B28" s="2" t="s">
        <v>21</v>
      </c>
      <c r="C28" s="2" t="s">
        <v>5</v>
      </c>
      <c r="D28" s="1" t="s">
        <v>54</v>
      </c>
      <c r="F28" s="2">
        <v>1014</v>
      </c>
      <c r="H28" s="2"/>
    </row>
    <row r="29" spans="1:8" x14ac:dyDescent="0.3">
      <c r="A29" s="2" t="s">
        <v>20</v>
      </c>
      <c r="B29" s="2" t="s">
        <v>21</v>
      </c>
      <c r="C29" s="2" t="s">
        <v>5</v>
      </c>
      <c r="D29" s="1" t="s">
        <v>54</v>
      </c>
      <c r="F29" s="2">
        <v>813</v>
      </c>
      <c r="H29" s="2"/>
    </row>
    <row r="30" spans="1:8" x14ac:dyDescent="0.3">
      <c r="A30" s="2" t="s">
        <v>20</v>
      </c>
      <c r="B30" s="2" t="s">
        <v>21</v>
      </c>
      <c r="C30" s="2" t="s">
        <v>5</v>
      </c>
      <c r="D30" s="1" t="s">
        <v>54</v>
      </c>
      <c r="F30" s="2">
        <v>663</v>
      </c>
      <c r="H30" s="2"/>
    </row>
    <row r="31" spans="1:8" x14ac:dyDescent="0.3">
      <c r="A31" s="2" t="s">
        <v>20</v>
      </c>
      <c r="B31" s="2" t="s">
        <v>21</v>
      </c>
      <c r="C31" s="2" t="s">
        <v>5</v>
      </c>
      <c r="D31" s="1" t="s">
        <v>54</v>
      </c>
      <c r="F31" s="2">
        <v>1035</v>
      </c>
      <c r="H31" s="2"/>
    </row>
    <row r="32" spans="1:8" x14ac:dyDescent="0.3">
      <c r="A32" s="2" t="s">
        <v>20</v>
      </c>
      <c r="B32" s="2" t="s">
        <v>21</v>
      </c>
      <c r="C32" s="2" t="s">
        <v>5</v>
      </c>
      <c r="D32" s="1" t="s">
        <v>54</v>
      </c>
      <c r="F32" s="2">
        <v>651</v>
      </c>
      <c r="H32" s="2"/>
    </row>
    <row r="33" spans="1:8" x14ac:dyDescent="0.3">
      <c r="A33" s="2" t="s">
        <v>20</v>
      </c>
      <c r="B33" s="2" t="s">
        <v>21</v>
      </c>
      <c r="C33" s="2" t="s">
        <v>5</v>
      </c>
      <c r="D33" s="1" t="s">
        <v>54</v>
      </c>
      <c r="F33" s="2">
        <v>690</v>
      </c>
      <c r="H33" s="2"/>
    </row>
    <row r="34" spans="1:8" x14ac:dyDescent="0.3">
      <c r="A34" s="2" t="s">
        <v>20</v>
      </c>
      <c r="B34" s="2" t="s">
        <v>21</v>
      </c>
      <c r="C34" s="2" t="s">
        <v>5</v>
      </c>
      <c r="D34" s="1" t="s">
        <v>54</v>
      </c>
      <c r="F34" s="2">
        <v>645</v>
      </c>
      <c r="H34" s="2"/>
    </row>
    <row r="35" spans="1:8" x14ac:dyDescent="0.3">
      <c r="A35" s="2" t="s">
        <v>20</v>
      </c>
      <c r="B35" s="2" t="s">
        <v>21</v>
      </c>
      <c r="C35" s="2" t="s">
        <v>5</v>
      </c>
      <c r="D35" s="1" t="s">
        <v>54</v>
      </c>
      <c r="F35" s="2">
        <v>819</v>
      </c>
      <c r="H35" s="2"/>
    </row>
    <row r="36" spans="1:8" x14ac:dyDescent="0.3">
      <c r="A36" s="2" t="s">
        <v>20</v>
      </c>
      <c r="B36" s="2" t="s">
        <v>21</v>
      </c>
      <c r="C36" s="2" t="s">
        <v>5</v>
      </c>
      <c r="D36" s="1" t="s">
        <v>54</v>
      </c>
      <c r="F36" s="2">
        <v>579</v>
      </c>
      <c r="H36" s="2"/>
    </row>
    <row r="37" spans="1:8" x14ac:dyDescent="0.3">
      <c r="A37" s="2" t="s">
        <v>20</v>
      </c>
      <c r="B37" s="2" t="s">
        <v>21</v>
      </c>
      <c r="C37" s="2" t="s">
        <v>5</v>
      </c>
      <c r="D37" s="1" t="s">
        <v>54</v>
      </c>
      <c r="F37" s="2">
        <v>1467</v>
      </c>
      <c r="H37" s="2"/>
    </row>
    <row r="38" spans="1:8" x14ac:dyDescent="0.3">
      <c r="A38" s="2" t="s">
        <v>20</v>
      </c>
      <c r="B38" s="2" t="s">
        <v>21</v>
      </c>
      <c r="C38" s="2" t="s">
        <v>5</v>
      </c>
      <c r="D38" s="1" t="s">
        <v>54</v>
      </c>
      <c r="F38" s="2">
        <v>261</v>
      </c>
      <c r="H38" s="2"/>
    </row>
    <row r="39" spans="1:8" x14ac:dyDescent="0.3">
      <c r="A39" s="2" t="s">
        <v>20</v>
      </c>
      <c r="B39" s="2" t="s">
        <v>21</v>
      </c>
      <c r="C39" s="2" t="s">
        <v>5</v>
      </c>
      <c r="D39" s="1" t="s">
        <v>54</v>
      </c>
      <c r="F39" s="2">
        <v>309</v>
      </c>
      <c r="H39" s="2"/>
    </row>
    <row r="40" spans="1:8" x14ac:dyDescent="0.3">
      <c r="A40" s="2" t="s">
        <v>20</v>
      </c>
      <c r="B40" s="2" t="s">
        <v>21</v>
      </c>
      <c r="C40" s="2" t="s">
        <v>5</v>
      </c>
      <c r="D40" s="1" t="s">
        <v>54</v>
      </c>
      <c r="F40" s="2">
        <v>174</v>
      </c>
      <c r="H40" s="2"/>
    </row>
    <row r="41" spans="1:8" x14ac:dyDescent="0.3">
      <c r="A41" s="2" t="s">
        <v>20</v>
      </c>
      <c r="B41" s="2" t="s">
        <v>21</v>
      </c>
      <c r="C41" s="2" t="s">
        <v>5</v>
      </c>
      <c r="D41" s="1" t="s">
        <v>54</v>
      </c>
      <c r="F41" s="2">
        <v>429</v>
      </c>
      <c r="H41" s="2"/>
    </row>
    <row r="42" spans="1:8" x14ac:dyDescent="0.3">
      <c r="A42" s="2" t="s">
        <v>20</v>
      </c>
      <c r="B42" s="2" t="s">
        <v>21</v>
      </c>
      <c r="C42" s="2" t="s">
        <v>5</v>
      </c>
      <c r="D42" s="1" t="s">
        <v>54</v>
      </c>
      <c r="F42" s="2">
        <v>432</v>
      </c>
      <c r="H42" s="2"/>
    </row>
    <row r="43" spans="1:8" x14ac:dyDescent="0.3">
      <c r="A43" s="2" t="s">
        <v>20</v>
      </c>
      <c r="B43" s="2" t="s">
        <v>21</v>
      </c>
      <c r="C43" s="2" t="s">
        <v>5</v>
      </c>
      <c r="D43" s="1" t="s">
        <v>54</v>
      </c>
      <c r="F43" s="2">
        <v>2259</v>
      </c>
      <c r="H43" s="2"/>
    </row>
    <row r="44" spans="1:8" x14ac:dyDescent="0.3">
      <c r="A44" s="2" t="s">
        <v>20</v>
      </c>
      <c r="B44" s="2" t="s">
        <v>21</v>
      </c>
      <c r="C44" s="2" t="s">
        <v>5</v>
      </c>
      <c r="D44" s="1" t="s">
        <v>54</v>
      </c>
      <c r="F44" s="2">
        <v>1086</v>
      </c>
      <c r="H44" s="2"/>
    </row>
    <row r="45" spans="1:8" x14ac:dyDescent="0.3">
      <c r="A45" s="2" t="s">
        <v>20</v>
      </c>
      <c r="B45" s="2" t="s">
        <v>21</v>
      </c>
      <c r="C45" s="2" t="s">
        <v>5</v>
      </c>
      <c r="D45" s="1" t="s">
        <v>54</v>
      </c>
      <c r="F45" s="2">
        <v>693</v>
      </c>
      <c r="H45" s="2"/>
    </row>
    <row r="46" spans="1:8" x14ac:dyDescent="0.3">
      <c r="A46" s="2" t="s">
        <v>20</v>
      </c>
      <c r="B46" s="2" t="s">
        <v>21</v>
      </c>
      <c r="C46" s="2" t="s">
        <v>5</v>
      </c>
      <c r="D46" s="1" t="s">
        <v>54</v>
      </c>
      <c r="F46" s="2">
        <v>1137</v>
      </c>
      <c r="H46" s="2"/>
    </row>
    <row r="47" spans="1:8" x14ac:dyDescent="0.3">
      <c r="A47" s="2" t="s">
        <v>20</v>
      </c>
      <c r="B47" s="2" t="s">
        <v>21</v>
      </c>
      <c r="C47" s="2" t="s">
        <v>5</v>
      </c>
      <c r="D47" s="1" t="s">
        <v>54</v>
      </c>
      <c r="F47" s="2">
        <v>228</v>
      </c>
      <c r="H47" s="2"/>
    </row>
    <row r="48" spans="1:8" x14ac:dyDescent="0.3">
      <c r="A48" s="2" t="s">
        <v>20</v>
      </c>
      <c r="B48" s="2" t="s">
        <v>21</v>
      </c>
      <c r="C48" s="2" t="s">
        <v>5</v>
      </c>
      <c r="D48" s="1" t="s">
        <v>54</v>
      </c>
      <c r="F48" s="2">
        <v>1266</v>
      </c>
      <c r="H48" s="2"/>
    </row>
    <row r="49" spans="1:8" x14ac:dyDescent="0.3">
      <c r="A49" s="2" t="s">
        <v>20</v>
      </c>
      <c r="B49" s="2" t="s">
        <v>21</v>
      </c>
      <c r="C49" s="2" t="s">
        <v>5</v>
      </c>
      <c r="D49" s="1" t="s">
        <v>54</v>
      </c>
      <c r="F49" s="2">
        <v>1341</v>
      </c>
      <c r="H49" s="2"/>
    </row>
    <row r="50" spans="1:8" x14ac:dyDescent="0.3">
      <c r="A50" s="2" t="s">
        <v>20</v>
      </c>
      <c r="B50" s="2" t="s">
        <v>21</v>
      </c>
      <c r="C50" s="2" t="s">
        <v>5</v>
      </c>
      <c r="D50" s="1" t="s">
        <v>54</v>
      </c>
      <c r="F50" s="2">
        <v>711</v>
      </c>
      <c r="H50" s="2"/>
    </row>
    <row r="51" spans="1:8" x14ac:dyDescent="0.3">
      <c r="A51" s="2" t="s">
        <v>20</v>
      </c>
      <c r="B51" s="2" t="s">
        <v>21</v>
      </c>
      <c r="C51" s="2" t="s">
        <v>5</v>
      </c>
      <c r="D51" s="1" t="s">
        <v>54</v>
      </c>
      <c r="F51" s="2">
        <v>102</v>
      </c>
      <c r="H51" s="2"/>
    </row>
    <row r="52" spans="1:8" x14ac:dyDescent="0.3">
      <c r="A52" s="2" t="s">
        <v>20</v>
      </c>
      <c r="B52" s="2" t="s">
        <v>21</v>
      </c>
      <c r="C52" s="2" t="s">
        <v>5</v>
      </c>
      <c r="D52" s="1" t="s">
        <v>54</v>
      </c>
      <c r="F52" s="2">
        <v>213</v>
      </c>
      <c r="H52" s="2"/>
    </row>
    <row r="53" spans="1:8" x14ac:dyDescent="0.3">
      <c r="A53" s="2" t="s">
        <v>20</v>
      </c>
      <c r="B53" s="2" t="s">
        <v>21</v>
      </c>
      <c r="C53" s="2" t="s">
        <v>5</v>
      </c>
      <c r="D53" s="1" t="s">
        <v>54</v>
      </c>
      <c r="F53" s="2">
        <v>132</v>
      </c>
      <c r="H53" s="2"/>
    </row>
    <row r="54" spans="1:8" x14ac:dyDescent="0.3">
      <c r="A54" s="2" t="s">
        <v>20</v>
      </c>
      <c r="B54" s="2" t="s">
        <v>21</v>
      </c>
      <c r="C54" s="2" t="s">
        <v>5</v>
      </c>
      <c r="D54" s="1" t="s">
        <v>54</v>
      </c>
      <c r="F54" s="2">
        <v>597</v>
      </c>
      <c r="H54" s="2"/>
    </row>
    <row r="55" spans="1:8" x14ac:dyDescent="0.3">
      <c r="A55" s="2" t="s">
        <v>20</v>
      </c>
      <c r="B55" s="2" t="s">
        <v>21</v>
      </c>
      <c r="C55" s="2" t="s">
        <v>5</v>
      </c>
      <c r="D55" s="1" t="s">
        <v>54</v>
      </c>
      <c r="F55" s="2">
        <v>1341</v>
      </c>
      <c r="H55" s="2"/>
    </row>
    <row r="56" spans="1:8" x14ac:dyDescent="0.3">
      <c r="A56" s="2" t="s">
        <v>20</v>
      </c>
      <c r="B56" s="2" t="s">
        <v>21</v>
      </c>
      <c r="C56" s="2" t="s">
        <v>5</v>
      </c>
      <c r="D56" s="1" t="s">
        <v>54</v>
      </c>
      <c r="F56" s="2">
        <v>393</v>
      </c>
      <c r="H56" s="2"/>
    </row>
    <row r="57" spans="1:8" x14ac:dyDescent="0.3">
      <c r="A57" s="2" t="s">
        <v>20</v>
      </c>
      <c r="B57" s="2" t="s">
        <v>21</v>
      </c>
      <c r="C57" s="2" t="s">
        <v>5</v>
      </c>
      <c r="D57" s="1" t="s">
        <v>54</v>
      </c>
      <c r="F57" s="2">
        <v>741</v>
      </c>
      <c r="H57" s="2"/>
    </row>
    <row r="58" spans="1:8" x14ac:dyDescent="0.3">
      <c r="A58" s="2" t="s">
        <v>20</v>
      </c>
      <c r="B58" s="2" t="s">
        <v>21</v>
      </c>
      <c r="C58" s="2" t="s">
        <v>5</v>
      </c>
      <c r="D58" s="1" t="s">
        <v>54</v>
      </c>
      <c r="F58" s="2">
        <v>936</v>
      </c>
      <c r="H58" s="2"/>
    </row>
    <row r="59" spans="1:8" x14ac:dyDescent="0.3">
      <c r="A59" s="2" t="s">
        <v>20</v>
      </c>
      <c r="B59" s="2" t="s">
        <v>21</v>
      </c>
      <c r="C59" s="2" t="s">
        <v>5</v>
      </c>
      <c r="D59" s="1" t="s">
        <v>54</v>
      </c>
      <c r="F59" s="2">
        <v>228</v>
      </c>
      <c r="H59" s="2"/>
    </row>
    <row r="60" spans="1:8" x14ac:dyDescent="0.3">
      <c r="A60" s="2" t="s">
        <v>20</v>
      </c>
      <c r="B60" s="2" t="s">
        <v>21</v>
      </c>
      <c r="C60" s="2" t="s">
        <v>5</v>
      </c>
      <c r="D60" s="1" t="s">
        <v>54</v>
      </c>
      <c r="E60" s="2" t="s">
        <v>406</v>
      </c>
      <c r="F60" s="2">
        <v>1392</v>
      </c>
      <c r="H60" s="2"/>
    </row>
    <row r="61" spans="1:8" x14ac:dyDescent="0.3">
      <c r="A61" s="2" t="s">
        <v>20</v>
      </c>
      <c r="B61" s="2" t="s">
        <v>21</v>
      </c>
      <c r="C61" s="2" t="s">
        <v>5</v>
      </c>
      <c r="D61" s="1" t="s">
        <v>54</v>
      </c>
      <c r="F61" s="2">
        <v>933</v>
      </c>
      <c r="H61" s="2"/>
    </row>
    <row r="62" spans="1:8" x14ac:dyDescent="0.3">
      <c r="A62" s="2" t="s">
        <v>20</v>
      </c>
      <c r="B62" s="2" t="s">
        <v>21</v>
      </c>
      <c r="C62" s="2" t="s">
        <v>5</v>
      </c>
      <c r="D62" s="1" t="s">
        <v>54</v>
      </c>
      <c r="F62" s="2">
        <v>126</v>
      </c>
      <c r="H62" s="2"/>
    </row>
    <row r="63" spans="1:8" x14ac:dyDescent="0.3">
      <c r="A63" s="2" t="s">
        <v>20</v>
      </c>
      <c r="B63" s="2" t="s">
        <v>21</v>
      </c>
      <c r="C63" s="2" t="s">
        <v>5</v>
      </c>
      <c r="D63" s="1" t="s">
        <v>54</v>
      </c>
      <c r="F63" s="2">
        <v>1110</v>
      </c>
      <c r="H63" s="2"/>
    </row>
    <row r="64" spans="1:8" x14ac:dyDescent="0.3">
      <c r="A64" s="2" t="s">
        <v>20</v>
      </c>
      <c r="B64" s="2" t="s">
        <v>21</v>
      </c>
      <c r="C64" s="2" t="s">
        <v>5</v>
      </c>
      <c r="D64" s="1" t="s">
        <v>54</v>
      </c>
      <c r="F64" s="2">
        <v>765</v>
      </c>
      <c r="H64" s="2"/>
    </row>
    <row r="65" spans="1:8" x14ac:dyDescent="0.3">
      <c r="A65" s="2" t="s">
        <v>20</v>
      </c>
      <c r="B65" s="2" t="s">
        <v>21</v>
      </c>
      <c r="C65" s="2" t="s">
        <v>5</v>
      </c>
      <c r="D65" s="1" t="s">
        <v>54</v>
      </c>
      <c r="F65" s="2">
        <v>1386</v>
      </c>
      <c r="H65" s="2"/>
    </row>
    <row r="66" spans="1:8" x14ac:dyDescent="0.3">
      <c r="A66" s="2" t="s">
        <v>20</v>
      </c>
      <c r="B66" s="2" t="s">
        <v>21</v>
      </c>
      <c r="C66" s="2" t="s">
        <v>5</v>
      </c>
      <c r="D66" s="1" t="s">
        <v>54</v>
      </c>
      <c r="F66" s="2">
        <v>1077</v>
      </c>
      <c r="H66" s="2"/>
    </row>
    <row r="67" spans="1:8" x14ac:dyDescent="0.3">
      <c r="A67" s="2" t="s">
        <v>20</v>
      </c>
      <c r="B67" s="2" t="s">
        <v>21</v>
      </c>
      <c r="C67" s="2" t="s">
        <v>5</v>
      </c>
      <c r="D67" s="1" t="s">
        <v>54</v>
      </c>
      <c r="F67" s="2">
        <v>366</v>
      </c>
      <c r="H67" s="2"/>
    </row>
    <row r="68" spans="1:8" x14ac:dyDescent="0.3">
      <c r="A68" s="2" t="s">
        <v>20</v>
      </c>
      <c r="B68" s="2" t="s">
        <v>21</v>
      </c>
      <c r="C68" s="2" t="s">
        <v>5</v>
      </c>
      <c r="D68" s="1" t="s">
        <v>54</v>
      </c>
      <c r="F68" s="2">
        <v>1839</v>
      </c>
      <c r="H68" s="2"/>
    </row>
    <row r="69" spans="1:8" x14ac:dyDescent="0.3">
      <c r="A69" s="2" t="s">
        <v>20</v>
      </c>
      <c r="B69" s="2" t="s">
        <v>21</v>
      </c>
      <c r="C69" s="2" t="s">
        <v>5</v>
      </c>
      <c r="D69" s="1" t="s">
        <v>54</v>
      </c>
      <c r="F69" s="2">
        <v>246</v>
      </c>
      <c r="H69" s="2"/>
    </row>
    <row r="70" spans="1:8" x14ac:dyDescent="0.3">
      <c r="A70" s="2" t="s">
        <v>20</v>
      </c>
      <c r="B70" s="2" t="s">
        <v>21</v>
      </c>
      <c r="C70" s="2" t="s">
        <v>5</v>
      </c>
      <c r="D70" s="1" t="s">
        <v>54</v>
      </c>
      <c r="F70" s="2">
        <v>504</v>
      </c>
      <c r="H70" s="2"/>
    </row>
    <row r="71" spans="1:8" x14ac:dyDescent="0.3">
      <c r="A71" s="2" t="s">
        <v>20</v>
      </c>
      <c r="B71" s="2" t="s">
        <v>21</v>
      </c>
      <c r="C71" s="2" t="s">
        <v>5</v>
      </c>
      <c r="D71" s="1" t="s">
        <v>54</v>
      </c>
      <c r="F71" s="2">
        <v>795</v>
      </c>
      <c r="H71" s="2"/>
    </row>
    <row r="72" spans="1:8" x14ac:dyDescent="0.3">
      <c r="A72" s="2" t="s">
        <v>20</v>
      </c>
      <c r="B72" s="2" t="s">
        <v>21</v>
      </c>
      <c r="C72" s="2" t="s">
        <v>5</v>
      </c>
      <c r="D72" s="1" t="s">
        <v>54</v>
      </c>
      <c r="F72" s="2">
        <v>399</v>
      </c>
      <c r="H72" s="2"/>
    </row>
    <row r="73" spans="1:8" x14ac:dyDescent="0.3">
      <c r="A73" s="2" t="s">
        <v>20</v>
      </c>
      <c r="B73" s="2" t="s">
        <v>21</v>
      </c>
      <c r="C73" s="2" t="s">
        <v>5</v>
      </c>
      <c r="D73" s="1" t="s">
        <v>54</v>
      </c>
      <c r="F73" s="2">
        <v>384</v>
      </c>
      <c r="H73" s="2"/>
    </row>
    <row r="74" spans="1:8" x14ac:dyDescent="0.3">
      <c r="A74" s="2" t="s">
        <v>20</v>
      </c>
      <c r="B74" s="2" t="s">
        <v>21</v>
      </c>
      <c r="C74" s="2" t="s">
        <v>5</v>
      </c>
      <c r="D74" s="1" t="s">
        <v>54</v>
      </c>
      <c r="E74" s="2" t="s">
        <v>462</v>
      </c>
      <c r="F74" s="2">
        <v>951</v>
      </c>
      <c r="H74" s="2"/>
    </row>
    <row r="75" spans="1:8" x14ac:dyDescent="0.3">
      <c r="A75" s="2" t="s">
        <v>20</v>
      </c>
      <c r="B75" s="2" t="s">
        <v>21</v>
      </c>
      <c r="C75" s="2" t="s">
        <v>5</v>
      </c>
      <c r="D75" s="1" t="s">
        <v>54</v>
      </c>
      <c r="F75" s="2">
        <v>402</v>
      </c>
      <c r="H75" s="2"/>
    </row>
    <row r="76" spans="1:8" x14ac:dyDescent="0.3">
      <c r="A76" s="2" t="s">
        <v>20</v>
      </c>
      <c r="B76" s="2" t="s">
        <v>21</v>
      </c>
      <c r="C76" s="2" t="s">
        <v>5</v>
      </c>
      <c r="D76" s="1" t="s">
        <v>54</v>
      </c>
      <c r="F76" s="2">
        <v>555</v>
      </c>
      <c r="H76" s="2"/>
    </row>
    <row r="77" spans="1:8" x14ac:dyDescent="0.3">
      <c r="A77" s="2" t="s">
        <v>20</v>
      </c>
      <c r="B77" s="2" t="s">
        <v>21</v>
      </c>
      <c r="C77" s="2" t="s">
        <v>5</v>
      </c>
      <c r="D77" s="1" t="s">
        <v>54</v>
      </c>
      <c r="F77" s="2">
        <v>891</v>
      </c>
      <c r="H77" s="2"/>
    </row>
    <row r="78" spans="1:8" x14ac:dyDescent="0.3">
      <c r="A78" s="2" t="s">
        <v>20</v>
      </c>
      <c r="B78" s="2" t="s">
        <v>21</v>
      </c>
      <c r="C78" s="2" t="s">
        <v>5</v>
      </c>
      <c r="D78" s="1" t="s">
        <v>54</v>
      </c>
      <c r="E78" s="2" t="s">
        <v>503</v>
      </c>
      <c r="F78" s="2">
        <v>1740</v>
      </c>
      <c r="H78" s="2"/>
    </row>
    <row r="79" spans="1:8" x14ac:dyDescent="0.3">
      <c r="A79" s="2" t="s">
        <v>20</v>
      </c>
      <c r="B79" s="2" t="s">
        <v>21</v>
      </c>
      <c r="C79" s="2" t="s">
        <v>5</v>
      </c>
      <c r="D79" s="1" t="s">
        <v>54</v>
      </c>
      <c r="F79" s="2">
        <v>1605</v>
      </c>
      <c r="H79" s="2"/>
    </row>
    <row r="80" spans="1:8" x14ac:dyDescent="0.3">
      <c r="A80" s="2" t="s">
        <v>20</v>
      </c>
      <c r="B80" s="2" t="s">
        <v>21</v>
      </c>
      <c r="C80" s="2" t="s">
        <v>5</v>
      </c>
      <c r="D80" s="1" t="s">
        <v>54</v>
      </c>
      <c r="E80" s="2" t="s">
        <v>512</v>
      </c>
      <c r="F80" s="2">
        <v>912</v>
      </c>
      <c r="H80" s="2"/>
    </row>
    <row r="81" spans="1:8" x14ac:dyDescent="0.3">
      <c r="A81" s="2" t="s">
        <v>20</v>
      </c>
      <c r="B81" s="2" t="s">
        <v>21</v>
      </c>
      <c r="C81" s="2" t="s">
        <v>5</v>
      </c>
      <c r="D81" s="1" t="s">
        <v>54</v>
      </c>
      <c r="E81" s="2" t="s">
        <v>516</v>
      </c>
      <c r="F81" s="2">
        <v>762</v>
      </c>
      <c r="H81" s="2"/>
    </row>
    <row r="82" spans="1:8" x14ac:dyDescent="0.3">
      <c r="A82" s="2" t="s">
        <v>20</v>
      </c>
      <c r="B82" s="2" t="s">
        <v>21</v>
      </c>
      <c r="C82" s="2" t="s">
        <v>5</v>
      </c>
      <c r="D82" s="1" t="s">
        <v>54</v>
      </c>
      <c r="F82" s="2">
        <v>309</v>
      </c>
      <c r="H82" s="2"/>
    </row>
    <row r="83" spans="1:8" x14ac:dyDescent="0.3">
      <c r="A83" s="2" t="s">
        <v>20</v>
      </c>
      <c r="B83" s="2" t="s">
        <v>21</v>
      </c>
      <c r="C83" s="2" t="s">
        <v>5</v>
      </c>
      <c r="D83" s="1" t="s">
        <v>54</v>
      </c>
      <c r="F83" s="2">
        <v>858</v>
      </c>
      <c r="H83" s="2"/>
    </row>
    <row r="84" spans="1:8" x14ac:dyDescent="0.3">
      <c r="A84" s="2" t="s">
        <v>20</v>
      </c>
      <c r="B84" s="2" t="s">
        <v>21</v>
      </c>
      <c r="C84" s="2" t="s">
        <v>5</v>
      </c>
      <c r="D84" s="1" t="s">
        <v>54</v>
      </c>
      <c r="F84" s="2">
        <v>243</v>
      </c>
      <c r="H84" s="2"/>
    </row>
    <row r="85" spans="1:8" x14ac:dyDescent="0.3">
      <c r="A85" s="2" t="s">
        <v>20</v>
      </c>
      <c r="B85" s="2" t="s">
        <v>21</v>
      </c>
      <c r="C85" s="2" t="s">
        <v>5</v>
      </c>
      <c r="D85" s="1" t="s">
        <v>54</v>
      </c>
      <c r="F85" s="2">
        <v>633</v>
      </c>
      <c r="H85" s="2"/>
    </row>
    <row r="86" spans="1:8" x14ac:dyDescent="0.3">
      <c r="A86" s="2" t="s">
        <v>20</v>
      </c>
      <c r="B86" s="2" t="s">
        <v>21</v>
      </c>
      <c r="C86" s="2" t="s">
        <v>5</v>
      </c>
      <c r="D86" s="1" t="s">
        <v>54</v>
      </c>
      <c r="E86" s="2" t="s">
        <v>579</v>
      </c>
      <c r="F86" s="2">
        <v>879</v>
      </c>
      <c r="H86" s="2"/>
    </row>
    <row r="87" spans="1:8" x14ac:dyDescent="0.3">
      <c r="A87" s="2" t="s">
        <v>20</v>
      </c>
      <c r="B87" s="2" t="s">
        <v>21</v>
      </c>
      <c r="C87" s="2" t="s">
        <v>5</v>
      </c>
      <c r="D87" s="1" t="s">
        <v>54</v>
      </c>
      <c r="E87" s="2" t="s">
        <v>583</v>
      </c>
      <c r="F87" s="2">
        <v>1347</v>
      </c>
      <c r="H87" s="2"/>
    </row>
    <row r="88" spans="1:8" x14ac:dyDescent="0.3">
      <c r="A88" s="2" t="s">
        <v>20</v>
      </c>
      <c r="B88" s="2" t="s">
        <v>21</v>
      </c>
      <c r="C88" s="2" t="s">
        <v>5</v>
      </c>
      <c r="D88" s="1" t="s">
        <v>54</v>
      </c>
      <c r="E88" s="2" t="s">
        <v>587</v>
      </c>
      <c r="F88" s="2">
        <v>471</v>
      </c>
      <c r="H88" s="2"/>
    </row>
    <row r="89" spans="1:8" x14ac:dyDescent="0.3">
      <c r="A89" s="2" t="s">
        <v>20</v>
      </c>
      <c r="B89" s="2" t="s">
        <v>21</v>
      </c>
      <c r="C89" s="2" t="s">
        <v>5</v>
      </c>
      <c r="D89" s="1" t="s">
        <v>54</v>
      </c>
      <c r="E89" s="2" t="s">
        <v>591</v>
      </c>
      <c r="F89" s="2">
        <v>462</v>
      </c>
      <c r="H89" s="2"/>
    </row>
    <row r="90" spans="1:8" x14ac:dyDescent="0.3">
      <c r="A90" s="2" t="s">
        <v>20</v>
      </c>
      <c r="B90" s="2" t="s">
        <v>21</v>
      </c>
      <c r="C90" s="2" t="s">
        <v>5</v>
      </c>
      <c r="D90" s="1" t="s">
        <v>54</v>
      </c>
      <c r="F90" s="2">
        <v>378</v>
      </c>
      <c r="H90" s="2"/>
    </row>
    <row r="91" spans="1:8" x14ac:dyDescent="0.3">
      <c r="A91" s="2" t="s">
        <v>20</v>
      </c>
      <c r="B91" s="2" t="s">
        <v>21</v>
      </c>
      <c r="C91" s="2" t="s">
        <v>5</v>
      </c>
      <c r="D91" s="1" t="s">
        <v>54</v>
      </c>
      <c r="E91" s="2" t="s">
        <v>600</v>
      </c>
      <c r="F91" s="2">
        <v>1164</v>
      </c>
      <c r="H91" s="2"/>
    </row>
    <row r="92" spans="1:8" x14ac:dyDescent="0.3">
      <c r="A92" s="2" t="s">
        <v>20</v>
      </c>
      <c r="B92" s="2" t="s">
        <v>21</v>
      </c>
      <c r="C92" s="2" t="s">
        <v>5</v>
      </c>
      <c r="D92" s="1" t="s">
        <v>54</v>
      </c>
      <c r="E92" s="2" t="s">
        <v>604</v>
      </c>
      <c r="F92" s="2">
        <v>1269</v>
      </c>
      <c r="H92" s="2"/>
    </row>
    <row r="93" spans="1:8" x14ac:dyDescent="0.3">
      <c r="A93" s="2" t="s">
        <v>20</v>
      </c>
      <c r="B93" s="2" t="s">
        <v>21</v>
      </c>
      <c r="C93" s="2" t="s">
        <v>5</v>
      </c>
      <c r="D93" s="1" t="s">
        <v>54</v>
      </c>
      <c r="F93" s="2">
        <v>843</v>
      </c>
      <c r="H93" s="2"/>
    </row>
    <row r="94" spans="1:8" x14ac:dyDescent="0.3">
      <c r="A94" s="2" t="s">
        <v>20</v>
      </c>
      <c r="B94" s="2" t="s">
        <v>21</v>
      </c>
      <c r="C94" s="2" t="s">
        <v>5</v>
      </c>
      <c r="D94" s="1" t="s">
        <v>54</v>
      </c>
      <c r="E94" s="2" t="s">
        <v>611</v>
      </c>
      <c r="F94" s="2">
        <v>927</v>
      </c>
      <c r="H94" s="2"/>
    </row>
    <row r="95" spans="1:8" x14ac:dyDescent="0.3">
      <c r="A95" s="2" t="s">
        <v>20</v>
      </c>
      <c r="B95" s="2" t="s">
        <v>21</v>
      </c>
      <c r="C95" s="2" t="s">
        <v>5</v>
      </c>
      <c r="D95" s="1" t="s">
        <v>54</v>
      </c>
      <c r="E95" s="2" t="s">
        <v>615</v>
      </c>
      <c r="F95" s="2">
        <v>888</v>
      </c>
      <c r="H95" s="2"/>
    </row>
    <row r="96" spans="1:8" x14ac:dyDescent="0.3">
      <c r="A96" s="2" t="s">
        <v>20</v>
      </c>
      <c r="B96" s="2" t="s">
        <v>21</v>
      </c>
      <c r="C96" s="2" t="s">
        <v>5</v>
      </c>
      <c r="D96" s="1" t="s">
        <v>54</v>
      </c>
      <c r="E96" s="2" t="s">
        <v>619</v>
      </c>
      <c r="F96" s="2">
        <v>1395</v>
      </c>
      <c r="H96" s="2"/>
    </row>
    <row r="97" spans="1:8" x14ac:dyDescent="0.3">
      <c r="A97" s="2" t="s">
        <v>20</v>
      </c>
      <c r="B97" s="2" t="s">
        <v>21</v>
      </c>
      <c r="C97" s="2" t="s">
        <v>5</v>
      </c>
      <c r="D97" s="1" t="s">
        <v>54</v>
      </c>
      <c r="E97" s="2" t="s">
        <v>623</v>
      </c>
      <c r="F97" s="2">
        <v>1083</v>
      </c>
      <c r="H97" s="2"/>
    </row>
    <row r="98" spans="1:8" x14ac:dyDescent="0.3">
      <c r="A98" s="2" t="s">
        <v>20</v>
      </c>
      <c r="B98" s="2" t="s">
        <v>21</v>
      </c>
      <c r="C98" s="2" t="s">
        <v>5</v>
      </c>
      <c r="D98" s="1" t="s">
        <v>54</v>
      </c>
      <c r="E98" s="2" t="s">
        <v>627</v>
      </c>
      <c r="F98" s="2">
        <v>1173</v>
      </c>
      <c r="H98" s="2"/>
    </row>
    <row r="99" spans="1:8" x14ac:dyDescent="0.3">
      <c r="A99" s="2" t="s">
        <v>20</v>
      </c>
      <c r="B99" s="2" t="s">
        <v>21</v>
      </c>
      <c r="C99" s="2" t="s">
        <v>5</v>
      </c>
      <c r="D99" s="1" t="s">
        <v>54</v>
      </c>
      <c r="E99" s="2" t="s">
        <v>631</v>
      </c>
      <c r="F99" s="2">
        <v>1347</v>
      </c>
      <c r="H99" s="2"/>
    </row>
    <row r="100" spans="1:8" x14ac:dyDescent="0.3">
      <c r="A100" s="2" t="s">
        <v>20</v>
      </c>
      <c r="B100" s="2" t="s">
        <v>21</v>
      </c>
      <c r="C100" s="2" t="s">
        <v>5</v>
      </c>
      <c r="D100" s="1" t="s">
        <v>54</v>
      </c>
      <c r="E100" s="2" t="s">
        <v>635</v>
      </c>
      <c r="F100" s="2">
        <v>1083</v>
      </c>
      <c r="H100" s="2"/>
    </row>
    <row r="101" spans="1:8" x14ac:dyDescent="0.3">
      <c r="A101" s="2" t="s">
        <v>20</v>
      </c>
      <c r="B101" s="2" t="s">
        <v>21</v>
      </c>
      <c r="C101" s="2" t="s">
        <v>5</v>
      </c>
      <c r="D101" s="1" t="s">
        <v>54</v>
      </c>
      <c r="E101" s="2" t="s">
        <v>639</v>
      </c>
      <c r="F101" s="2">
        <v>1353</v>
      </c>
      <c r="H101" s="2"/>
    </row>
    <row r="102" spans="1:8" x14ac:dyDescent="0.3">
      <c r="A102" s="2" t="s">
        <v>20</v>
      </c>
      <c r="B102" s="2" t="s">
        <v>21</v>
      </c>
      <c r="C102" s="2" t="s">
        <v>5</v>
      </c>
      <c r="D102" s="1" t="s">
        <v>54</v>
      </c>
      <c r="E102" s="2" t="s">
        <v>643</v>
      </c>
      <c r="F102" s="2">
        <v>1452</v>
      </c>
      <c r="H102" s="2"/>
    </row>
    <row r="103" spans="1:8" x14ac:dyDescent="0.3">
      <c r="A103" s="2" t="s">
        <v>20</v>
      </c>
      <c r="B103" s="2" t="s">
        <v>21</v>
      </c>
      <c r="C103" s="2" t="s">
        <v>5</v>
      </c>
      <c r="D103" s="1" t="s">
        <v>54</v>
      </c>
      <c r="E103" s="2" t="s">
        <v>647</v>
      </c>
      <c r="F103" s="2">
        <v>1785</v>
      </c>
      <c r="H103" s="2"/>
    </row>
    <row r="104" spans="1:8" x14ac:dyDescent="0.3">
      <c r="A104" s="2" t="s">
        <v>20</v>
      </c>
      <c r="B104" s="2" t="s">
        <v>21</v>
      </c>
      <c r="C104" s="2" t="s">
        <v>5</v>
      </c>
      <c r="D104" s="1" t="s">
        <v>54</v>
      </c>
      <c r="E104" s="2" t="s">
        <v>651</v>
      </c>
      <c r="F104" s="2">
        <v>264</v>
      </c>
      <c r="H104" s="2"/>
    </row>
    <row r="105" spans="1:8" x14ac:dyDescent="0.3">
      <c r="A105" s="2" t="s">
        <v>20</v>
      </c>
      <c r="B105" s="2" t="s">
        <v>21</v>
      </c>
      <c r="C105" s="2" t="s">
        <v>5</v>
      </c>
      <c r="D105" s="1" t="s">
        <v>54</v>
      </c>
      <c r="E105" s="2" t="s">
        <v>655</v>
      </c>
      <c r="F105" s="2">
        <v>966</v>
      </c>
      <c r="H105" s="2"/>
    </row>
    <row r="106" spans="1:8" x14ac:dyDescent="0.3">
      <c r="A106" s="2" t="s">
        <v>20</v>
      </c>
      <c r="B106" s="2" t="s">
        <v>21</v>
      </c>
      <c r="C106" s="2" t="s">
        <v>5</v>
      </c>
      <c r="D106" s="1" t="s">
        <v>54</v>
      </c>
      <c r="E106" s="2" t="s">
        <v>659</v>
      </c>
      <c r="F106" s="2">
        <v>456</v>
      </c>
      <c r="H106" s="2"/>
    </row>
    <row r="107" spans="1:8" x14ac:dyDescent="0.3">
      <c r="A107" s="2" t="s">
        <v>20</v>
      </c>
      <c r="B107" s="2" t="s">
        <v>21</v>
      </c>
      <c r="C107" s="2" t="s">
        <v>5</v>
      </c>
      <c r="D107" s="1" t="s">
        <v>54</v>
      </c>
      <c r="F107" s="2">
        <v>1371</v>
      </c>
      <c r="H107" s="2"/>
    </row>
    <row r="108" spans="1:8" x14ac:dyDescent="0.3">
      <c r="A108" s="2" t="s">
        <v>20</v>
      </c>
      <c r="B108" s="2" t="s">
        <v>21</v>
      </c>
      <c r="C108" s="2" t="s">
        <v>5</v>
      </c>
      <c r="D108" s="1" t="s">
        <v>54</v>
      </c>
      <c r="F108" s="2">
        <v>1743</v>
      </c>
      <c r="H108" s="2"/>
    </row>
    <row r="109" spans="1:8" x14ac:dyDescent="0.3">
      <c r="A109" s="2" t="s">
        <v>20</v>
      </c>
      <c r="B109" s="2" t="s">
        <v>21</v>
      </c>
      <c r="C109" s="2" t="s">
        <v>5</v>
      </c>
      <c r="D109" s="1" t="s">
        <v>54</v>
      </c>
      <c r="E109" s="2" t="s">
        <v>678</v>
      </c>
      <c r="F109" s="2">
        <v>621</v>
      </c>
      <c r="H109" s="2"/>
    </row>
    <row r="110" spans="1:8" x14ac:dyDescent="0.3">
      <c r="A110" s="2" t="s">
        <v>20</v>
      </c>
      <c r="B110" s="2" t="s">
        <v>21</v>
      </c>
      <c r="C110" s="2" t="s">
        <v>5</v>
      </c>
      <c r="D110" s="1" t="s">
        <v>54</v>
      </c>
      <c r="F110" s="2">
        <v>909</v>
      </c>
      <c r="H110" s="2"/>
    </row>
    <row r="111" spans="1:8" x14ac:dyDescent="0.3">
      <c r="A111" s="2" t="s">
        <v>20</v>
      </c>
      <c r="B111" s="2" t="s">
        <v>21</v>
      </c>
      <c r="C111" s="2" t="s">
        <v>5</v>
      </c>
      <c r="D111" s="1" t="s">
        <v>54</v>
      </c>
      <c r="F111" s="2">
        <v>1158</v>
      </c>
      <c r="H111" s="2"/>
    </row>
    <row r="112" spans="1:8" x14ac:dyDescent="0.3">
      <c r="A112" s="2" t="s">
        <v>20</v>
      </c>
      <c r="B112" s="2" t="s">
        <v>21</v>
      </c>
      <c r="C112" s="2" t="s">
        <v>5</v>
      </c>
      <c r="D112" s="1" t="s">
        <v>54</v>
      </c>
      <c r="F112" s="2">
        <v>2109</v>
      </c>
      <c r="H112" s="2"/>
    </row>
    <row r="113" spans="1:8" x14ac:dyDescent="0.3">
      <c r="A113" s="2" t="s">
        <v>20</v>
      </c>
      <c r="B113" s="2" t="s">
        <v>21</v>
      </c>
      <c r="C113" s="2" t="s">
        <v>5</v>
      </c>
      <c r="D113" s="1" t="s">
        <v>54</v>
      </c>
      <c r="F113" s="2">
        <v>516</v>
      </c>
      <c r="H113" s="2"/>
    </row>
    <row r="114" spans="1:8" x14ac:dyDescent="0.3">
      <c r="A114" s="2" t="s">
        <v>20</v>
      </c>
      <c r="B114" s="2" t="s">
        <v>21</v>
      </c>
      <c r="C114" s="2" t="s">
        <v>5</v>
      </c>
      <c r="D114" s="1" t="s">
        <v>54</v>
      </c>
      <c r="E114" s="2" t="s">
        <v>741</v>
      </c>
      <c r="F114" s="2">
        <v>792</v>
      </c>
      <c r="H114" s="2"/>
    </row>
    <row r="115" spans="1:8" x14ac:dyDescent="0.3">
      <c r="A115" s="2" t="s">
        <v>20</v>
      </c>
      <c r="B115" s="2" t="s">
        <v>21</v>
      </c>
      <c r="C115" s="2" t="s">
        <v>5</v>
      </c>
      <c r="D115" s="1" t="s">
        <v>54</v>
      </c>
      <c r="F115" s="2">
        <v>939</v>
      </c>
      <c r="H115" s="2"/>
    </row>
    <row r="116" spans="1:8" x14ac:dyDescent="0.3">
      <c r="A116" s="2" t="s">
        <v>20</v>
      </c>
      <c r="B116" s="2" t="s">
        <v>21</v>
      </c>
      <c r="C116" s="2" t="s">
        <v>5</v>
      </c>
      <c r="D116" s="1" t="s">
        <v>54</v>
      </c>
      <c r="F116" s="2">
        <v>1014</v>
      </c>
      <c r="H116" s="2"/>
    </row>
    <row r="117" spans="1:8" x14ac:dyDescent="0.3">
      <c r="A117" s="2" t="s">
        <v>20</v>
      </c>
      <c r="B117" s="2" t="s">
        <v>21</v>
      </c>
      <c r="C117" s="2" t="s">
        <v>5</v>
      </c>
      <c r="D117" s="1" t="s">
        <v>54</v>
      </c>
      <c r="E117" s="2" t="s">
        <v>798</v>
      </c>
      <c r="F117" s="2">
        <v>951</v>
      </c>
      <c r="H117" s="2"/>
    </row>
    <row r="118" spans="1:8" x14ac:dyDescent="0.3">
      <c r="A118" s="2" t="s">
        <v>20</v>
      </c>
      <c r="B118" s="2" t="s">
        <v>21</v>
      </c>
      <c r="C118" s="2" t="s">
        <v>5</v>
      </c>
      <c r="D118" s="1" t="s">
        <v>54</v>
      </c>
      <c r="F118" s="2">
        <v>351</v>
      </c>
      <c r="H118" s="2"/>
    </row>
    <row r="119" spans="1:8" x14ac:dyDescent="0.3">
      <c r="A119" s="2" t="s">
        <v>20</v>
      </c>
      <c r="B119" s="2" t="s">
        <v>21</v>
      </c>
      <c r="C119" s="2" t="s">
        <v>5</v>
      </c>
      <c r="D119" s="1" t="s">
        <v>54</v>
      </c>
      <c r="F119" s="2">
        <v>279</v>
      </c>
      <c r="H119" s="2"/>
    </row>
    <row r="120" spans="1:8" x14ac:dyDescent="0.3">
      <c r="A120" s="2" t="s">
        <v>20</v>
      </c>
      <c r="B120" s="2" t="s">
        <v>21</v>
      </c>
      <c r="C120" s="2" t="s">
        <v>5</v>
      </c>
      <c r="D120" s="1" t="s">
        <v>54</v>
      </c>
      <c r="E120" s="2" t="s">
        <v>808</v>
      </c>
      <c r="F120" s="2">
        <v>828</v>
      </c>
      <c r="H120" s="2"/>
    </row>
    <row r="121" spans="1:8" x14ac:dyDescent="0.3">
      <c r="A121" s="2" t="s">
        <v>20</v>
      </c>
      <c r="B121" s="2" t="s">
        <v>21</v>
      </c>
      <c r="C121" s="2" t="s">
        <v>5</v>
      </c>
      <c r="D121" s="1" t="s">
        <v>54</v>
      </c>
      <c r="F121" s="2">
        <v>669</v>
      </c>
      <c r="H121" s="2"/>
    </row>
    <row r="122" spans="1:8" x14ac:dyDescent="0.3">
      <c r="A122" s="2" t="s">
        <v>20</v>
      </c>
      <c r="B122" s="2" t="s">
        <v>21</v>
      </c>
      <c r="C122" s="2" t="s">
        <v>5</v>
      </c>
      <c r="D122" s="1" t="s">
        <v>54</v>
      </c>
      <c r="E122" s="2" t="s">
        <v>824</v>
      </c>
      <c r="F122" s="2">
        <v>1128</v>
      </c>
      <c r="H122" s="2"/>
    </row>
    <row r="123" spans="1:8" x14ac:dyDescent="0.3">
      <c r="A123" s="2" t="s">
        <v>20</v>
      </c>
      <c r="B123" s="2" t="s">
        <v>21</v>
      </c>
      <c r="C123" s="2" t="s">
        <v>5</v>
      </c>
      <c r="D123" s="1" t="s">
        <v>54</v>
      </c>
      <c r="F123" s="2">
        <v>618</v>
      </c>
      <c r="H123" s="2"/>
    </row>
    <row r="124" spans="1:8" x14ac:dyDescent="0.3">
      <c r="A124" s="2" t="s">
        <v>20</v>
      </c>
      <c r="B124" s="2" t="s">
        <v>21</v>
      </c>
      <c r="C124" s="2" t="s">
        <v>5</v>
      </c>
      <c r="D124" s="1" t="s">
        <v>54</v>
      </c>
      <c r="F124" s="2">
        <v>690</v>
      </c>
      <c r="H124" s="2"/>
    </row>
    <row r="125" spans="1:8" x14ac:dyDescent="0.3">
      <c r="A125" s="2" t="s">
        <v>20</v>
      </c>
      <c r="B125" s="2" t="s">
        <v>21</v>
      </c>
      <c r="C125" s="2" t="s">
        <v>5</v>
      </c>
      <c r="D125" s="1" t="s">
        <v>54</v>
      </c>
      <c r="F125" s="2">
        <v>702</v>
      </c>
      <c r="H125" s="2"/>
    </row>
    <row r="126" spans="1:8" x14ac:dyDescent="0.3">
      <c r="A126" s="2" t="s">
        <v>20</v>
      </c>
      <c r="B126" s="2" t="s">
        <v>21</v>
      </c>
      <c r="C126" s="2" t="s">
        <v>5</v>
      </c>
      <c r="D126" s="1" t="s">
        <v>54</v>
      </c>
      <c r="E126" s="2" t="s">
        <v>835</v>
      </c>
      <c r="F126" s="2">
        <v>684</v>
      </c>
      <c r="H126" s="2"/>
    </row>
    <row r="127" spans="1:8" x14ac:dyDescent="0.3">
      <c r="A127" s="2" t="s">
        <v>20</v>
      </c>
      <c r="B127" s="2" t="s">
        <v>21</v>
      </c>
      <c r="C127" s="2" t="s">
        <v>5</v>
      </c>
      <c r="D127" s="1" t="s">
        <v>54</v>
      </c>
      <c r="F127" s="2">
        <v>537</v>
      </c>
      <c r="H127" s="2"/>
    </row>
    <row r="128" spans="1:8" x14ac:dyDescent="0.3">
      <c r="A128" s="2" t="s">
        <v>20</v>
      </c>
      <c r="B128" s="2" t="s">
        <v>21</v>
      </c>
      <c r="C128" s="2" t="s">
        <v>5</v>
      </c>
      <c r="D128" s="1" t="s">
        <v>54</v>
      </c>
      <c r="F128" s="2">
        <v>612</v>
      </c>
      <c r="H128" s="2"/>
    </row>
    <row r="129" spans="1:8" x14ac:dyDescent="0.3">
      <c r="A129" s="2" t="s">
        <v>20</v>
      </c>
      <c r="B129" s="2" t="s">
        <v>21</v>
      </c>
      <c r="C129" s="2" t="s">
        <v>5</v>
      </c>
      <c r="D129" s="1" t="s">
        <v>54</v>
      </c>
      <c r="F129" s="2">
        <v>1671</v>
      </c>
      <c r="H129" s="2"/>
    </row>
    <row r="130" spans="1:8" x14ac:dyDescent="0.3">
      <c r="A130" s="2" t="s">
        <v>20</v>
      </c>
      <c r="B130" s="2" t="s">
        <v>21</v>
      </c>
      <c r="C130" s="2" t="s">
        <v>5</v>
      </c>
      <c r="D130" s="1" t="s">
        <v>54</v>
      </c>
      <c r="E130" s="2" t="s">
        <v>855</v>
      </c>
      <c r="F130" s="2">
        <v>462</v>
      </c>
      <c r="H130" s="2"/>
    </row>
    <row r="131" spans="1:8" x14ac:dyDescent="0.3">
      <c r="A131" s="2" t="s">
        <v>20</v>
      </c>
      <c r="B131" s="2" t="s">
        <v>21</v>
      </c>
      <c r="C131" s="2" t="s">
        <v>5</v>
      </c>
      <c r="D131" s="1" t="s">
        <v>54</v>
      </c>
      <c r="F131" s="2">
        <v>348</v>
      </c>
      <c r="H131" s="2"/>
    </row>
    <row r="132" spans="1:8" x14ac:dyDescent="0.3">
      <c r="A132" s="2" t="s">
        <v>20</v>
      </c>
      <c r="B132" s="2" t="s">
        <v>21</v>
      </c>
      <c r="C132" s="2" t="s">
        <v>5</v>
      </c>
      <c r="D132" s="1" t="s">
        <v>54</v>
      </c>
      <c r="E132" s="2" t="s">
        <v>871</v>
      </c>
      <c r="F132" s="2">
        <v>1131</v>
      </c>
      <c r="H132" s="2"/>
    </row>
    <row r="133" spans="1:8" x14ac:dyDescent="0.3">
      <c r="A133" s="2" t="s">
        <v>20</v>
      </c>
      <c r="B133" s="2" t="s">
        <v>21</v>
      </c>
      <c r="C133" s="2" t="s">
        <v>5</v>
      </c>
      <c r="D133" s="1" t="s">
        <v>54</v>
      </c>
      <c r="F133" s="2">
        <v>1125</v>
      </c>
      <c r="H133" s="2"/>
    </row>
    <row r="134" spans="1:8" x14ac:dyDescent="0.3">
      <c r="A134" s="2" t="s">
        <v>20</v>
      </c>
      <c r="B134" s="2" t="s">
        <v>21</v>
      </c>
      <c r="C134" s="2" t="s">
        <v>5</v>
      </c>
      <c r="D134" s="1" t="s">
        <v>54</v>
      </c>
      <c r="E134" s="2" t="s">
        <v>878</v>
      </c>
      <c r="F134" s="2">
        <v>261</v>
      </c>
      <c r="H134" s="2"/>
    </row>
    <row r="135" spans="1:8" x14ac:dyDescent="0.3">
      <c r="A135" s="2" t="s">
        <v>20</v>
      </c>
      <c r="B135" s="2" t="s">
        <v>21</v>
      </c>
      <c r="C135" s="2" t="s">
        <v>5</v>
      </c>
      <c r="D135" s="1" t="s">
        <v>54</v>
      </c>
      <c r="E135" s="2" t="s">
        <v>882</v>
      </c>
      <c r="F135" s="2">
        <v>312</v>
      </c>
      <c r="H135" s="2"/>
    </row>
    <row r="136" spans="1:8" x14ac:dyDescent="0.3">
      <c r="A136" s="2" t="s">
        <v>20</v>
      </c>
      <c r="B136" s="2" t="s">
        <v>21</v>
      </c>
      <c r="C136" s="2" t="s">
        <v>5</v>
      </c>
      <c r="D136" s="1" t="s">
        <v>54</v>
      </c>
      <c r="F136" s="2">
        <v>1551</v>
      </c>
      <c r="H136" s="2"/>
    </row>
    <row r="137" spans="1:8" x14ac:dyDescent="0.3">
      <c r="A137" s="2" t="s">
        <v>20</v>
      </c>
      <c r="B137" s="2" t="s">
        <v>21</v>
      </c>
      <c r="C137" s="2" t="s">
        <v>5</v>
      </c>
      <c r="D137" s="1" t="s">
        <v>54</v>
      </c>
      <c r="F137" s="2">
        <v>630</v>
      </c>
      <c r="H137" s="2"/>
    </row>
    <row r="138" spans="1:8" x14ac:dyDescent="0.3">
      <c r="A138" s="2" t="s">
        <v>20</v>
      </c>
      <c r="B138" s="2" t="s">
        <v>21</v>
      </c>
      <c r="C138" s="2" t="s">
        <v>5</v>
      </c>
      <c r="D138" s="1" t="s">
        <v>54</v>
      </c>
      <c r="E138" s="2" t="s">
        <v>892</v>
      </c>
      <c r="F138" s="2">
        <v>2355</v>
      </c>
      <c r="H138" s="2"/>
    </row>
    <row r="139" spans="1:8" x14ac:dyDescent="0.3">
      <c r="A139" s="2" t="s">
        <v>20</v>
      </c>
      <c r="B139" s="2" t="s">
        <v>21</v>
      </c>
      <c r="C139" s="2" t="s">
        <v>5</v>
      </c>
      <c r="D139" s="1" t="s">
        <v>54</v>
      </c>
      <c r="E139" s="2" t="s">
        <v>898</v>
      </c>
      <c r="F139" s="2">
        <v>786</v>
      </c>
      <c r="H139" s="2"/>
    </row>
    <row r="140" spans="1:8" x14ac:dyDescent="0.3">
      <c r="A140" s="2" t="s">
        <v>20</v>
      </c>
      <c r="B140" s="2" t="s">
        <v>21</v>
      </c>
      <c r="C140" s="2" t="s">
        <v>5</v>
      </c>
      <c r="D140" s="1" t="s">
        <v>54</v>
      </c>
      <c r="F140" s="2">
        <v>657</v>
      </c>
      <c r="H140" s="2"/>
    </row>
    <row r="141" spans="1:8" x14ac:dyDescent="0.3">
      <c r="A141" s="2" t="s">
        <v>20</v>
      </c>
      <c r="B141" s="2" t="s">
        <v>21</v>
      </c>
      <c r="C141" s="2" t="s">
        <v>5</v>
      </c>
      <c r="D141" s="1" t="s">
        <v>54</v>
      </c>
      <c r="E141" s="2" t="s">
        <v>904</v>
      </c>
      <c r="F141" s="2">
        <v>606</v>
      </c>
      <c r="H141" s="2"/>
    </row>
    <row r="142" spans="1:8" x14ac:dyDescent="0.3">
      <c r="A142" s="2" t="s">
        <v>20</v>
      </c>
      <c r="B142" s="2" t="s">
        <v>21</v>
      </c>
      <c r="C142" s="2" t="s">
        <v>5</v>
      </c>
      <c r="D142" s="1" t="s">
        <v>54</v>
      </c>
      <c r="E142" s="2" t="s">
        <v>908</v>
      </c>
      <c r="F142" s="2">
        <v>1152</v>
      </c>
      <c r="H142" s="2"/>
    </row>
    <row r="143" spans="1:8" x14ac:dyDescent="0.3">
      <c r="A143" s="2" t="s">
        <v>20</v>
      </c>
      <c r="B143" s="2" t="s">
        <v>21</v>
      </c>
      <c r="C143" s="2" t="s">
        <v>5</v>
      </c>
      <c r="D143" s="1" t="s">
        <v>54</v>
      </c>
      <c r="F143" s="2">
        <v>354</v>
      </c>
      <c r="H143" s="2"/>
    </row>
    <row r="144" spans="1:8" x14ac:dyDescent="0.3">
      <c r="A144" s="2" t="s">
        <v>20</v>
      </c>
      <c r="B144" s="2" t="s">
        <v>21</v>
      </c>
      <c r="C144" s="2" t="s">
        <v>5</v>
      </c>
      <c r="D144" s="1" t="s">
        <v>54</v>
      </c>
      <c r="E144" s="2" t="s">
        <v>948</v>
      </c>
      <c r="F144" s="2">
        <v>1683</v>
      </c>
      <c r="H144" s="2"/>
    </row>
    <row r="145" spans="1:8" x14ac:dyDescent="0.3">
      <c r="A145" s="2" t="s">
        <v>20</v>
      </c>
      <c r="B145" s="2" t="s">
        <v>21</v>
      </c>
      <c r="C145" s="2" t="s">
        <v>5</v>
      </c>
      <c r="D145" s="1" t="s">
        <v>54</v>
      </c>
      <c r="F145" s="2">
        <v>654</v>
      </c>
      <c r="H145" s="2"/>
    </row>
    <row r="146" spans="1:8" x14ac:dyDescent="0.3">
      <c r="A146" s="2" t="s">
        <v>20</v>
      </c>
      <c r="B146" s="2" t="s">
        <v>21</v>
      </c>
      <c r="C146" s="2" t="s">
        <v>5</v>
      </c>
      <c r="D146" s="1" t="s">
        <v>54</v>
      </c>
      <c r="F146" s="2">
        <v>99</v>
      </c>
      <c r="H146" s="2"/>
    </row>
    <row r="147" spans="1:8" x14ac:dyDescent="0.3">
      <c r="A147" s="2" t="s">
        <v>20</v>
      </c>
      <c r="B147" s="2" t="s">
        <v>21</v>
      </c>
      <c r="C147" s="2" t="s">
        <v>5</v>
      </c>
      <c r="D147" s="1" t="s">
        <v>54</v>
      </c>
      <c r="E147" s="2" t="s">
        <v>1138</v>
      </c>
      <c r="F147" s="2">
        <v>453</v>
      </c>
      <c r="H147" s="2"/>
    </row>
    <row r="148" spans="1:8" x14ac:dyDescent="0.3">
      <c r="A148" s="2" t="s">
        <v>20</v>
      </c>
      <c r="B148" s="2" t="s">
        <v>21</v>
      </c>
      <c r="C148" s="2" t="s">
        <v>5</v>
      </c>
      <c r="D148" s="1" t="s">
        <v>54</v>
      </c>
      <c r="E148" s="2" t="s">
        <v>1142</v>
      </c>
      <c r="F148" s="2">
        <v>1257</v>
      </c>
      <c r="H148" s="2"/>
    </row>
    <row r="149" spans="1:8" x14ac:dyDescent="0.3">
      <c r="A149" s="2" t="s">
        <v>20</v>
      </c>
      <c r="B149" s="2" t="s">
        <v>21</v>
      </c>
      <c r="C149" s="2" t="s">
        <v>5</v>
      </c>
      <c r="D149" s="1" t="s">
        <v>54</v>
      </c>
      <c r="E149" s="2" t="s">
        <v>1170</v>
      </c>
      <c r="F149" s="2">
        <v>1350</v>
      </c>
      <c r="H149" s="2"/>
    </row>
    <row r="150" spans="1:8" x14ac:dyDescent="0.3">
      <c r="A150" s="2" t="s">
        <v>20</v>
      </c>
      <c r="B150" s="2" t="s">
        <v>21</v>
      </c>
      <c r="C150" s="2" t="s">
        <v>5</v>
      </c>
      <c r="D150" s="1" t="s">
        <v>54</v>
      </c>
      <c r="F150" s="2">
        <v>744</v>
      </c>
      <c r="H150" s="2"/>
    </row>
    <row r="151" spans="1:8" x14ac:dyDescent="0.3">
      <c r="A151" s="2" t="s">
        <v>20</v>
      </c>
      <c r="B151" s="2" t="s">
        <v>21</v>
      </c>
      <c r="C151" s="2" t="s">
        <v>5</v>
      </c>
      <c r="D151" s="1" t="s">
        <v>54</v>
      </c>
      <c r="E151" s="2" t="s">
        <v>1177</v>
      </c>
      <c r="F151" s="2">
        <v>984</v>
      </c>
      <c r="H151" s="2"/>
    </row>
    <row r="152" spans="1:8" x14ac:dyDescent="0.3">
      <c r="A152" s="2" t="s">
        <v>20</v>
      </c>
      <c r="B152" s="2" t="s">
        <v>21</v>
      </c>
      <c r="C152" s="2" t="s">
        <v>5</v>
      </c>
      <c r="D152" s="1" t="s">
        <v>54</v>
      </c>
      <c r="E152" s="2" t="s">
        <v>1181</v>
      </c>
      <c r="F152" s="2">
        <v>3450</v>
      </c>
      <c r="H152" s="2"/>
    </row>
    <row r="153" spans="1:8" x14ac:dyDescent="0.3">
      <c r="A153" s="2" t="s">
        <v>20</v>
      </c>
      <c r="B153" s="2" t="s">
        <v>21</v>
      </c>
      <c r="C153" s="2" t="s">
        <v>5</v>
      </c>
      <c r="D153" s="1" t="s">
        <v>54</v>
      </c>
      <c r="F153" s="2">
        <v>579</v>
      </c>
      <c r="H153" s="2"/>
    </row>
    <row r="154" spans="1:8" x14ac:dyDescent="0.3">
      <c r="A154" s="2" t="s">
        <v>20</v>
      </c>
      <c r="B154" s="2" t="s">
        <v>21</v>
      </c>
      <c r="C154" s="2" t="s">
        <v>5</v>
      </c>
      <c r="D154" s="1" t="s">
        <v>54</v>
      </c>
      <c r="E154" s="2" t="s">
        <v>1203</v>
      </c>
      <c r="F154" s="2">
        <v>972</v>
      </c>
      <c r="H154" s="2"/>
    </row>
    <row r="155" spans="1:8" x14ac:dyDescent="0.3">
      <c r="A155" s="2" t="s">
        <v>20</v>
      </c>
      <c r="B155" s="2" t="s">
        <v>21</v>
      </c>
      <c r="C155" s="2" t="s">
        <v>5</v>
      </c>
      <c r="D155" s="1" t="s">
        <v>54</v>
      </c>
      <c r="F155" s="2">
        <v>753</v>
      </c>
      <c r="H155" s="2"/>
    </row>
    <row r="156" spans="1:8" x14ac:dyDescent="0.3">
      <c r="A156" s="2" t="s">
        <v>20</v>
      </c>
      <c r="B156" s="2" t="s">
        <v>21</v>
      </c>
      <c r="C156" s="2" t="s">
        <v>5</v>
      </c>
      <c r="D156" s="1" t="s">
        <v>54</v>
      </c>
      <c r="F156" s="2">
        <v>411</v>
      </c>
      <c r="H156" s="2"/>
    </row>
    <row r="157" spans="1:8" x14ac:dyDescent="0.3">
      <c r="A157" s="2" t="s">
        <v>20</v>
      </c>
      <c r="B157" s="2" t="s">
        <v>21</v>
      </c>
      <c r="C157" s="2" t="s">
        <v>5</v>
      </c>
      <c r="D157" s="1" t="s">
        <v>54</v>
      </c>
      <c r="E157" s="2" t="s">
        <v>1288</v>
      </c>
      <c r="F157" s="2">
        <v>408</v>
      </c>
      <c r="H157" s="2"/>
    </row>
    <row r="158" spans="1:8" x14ac:dyDescent="0.3">
      <c r="A158" s="2" t="s">
        <v>20</v>
      </c>
      <c r="B158" s="2" t="s">
        <v>21</v>
      </c>
      <c r="C158" s="2" t="s">
        <v>5</v>
      </c>
      <c r="D158" s="1" t="s">
        <v>54</v>
      </c>
      <c r="F158" s="2">
        <v>318</v>
      </c>
      <c r="H158" s="2"/>
    </row>
    <row r="159" spans="1:8" x14ac:dyDescent="0.3">
      <c r="A159" s="2" t="s">
        <v>20</v>
      </c>
      <c r="B159" s="2" t="s">
        <v>21</v>
      </c>
      <c r="C159" s="2" t="s">
        <v>5</v>
      </c>
      <c r="D159" s="1" t="s">
        <v>54</v>
      </c>
      <c r="E159" s="2" t="s">
        <v>1294</v>
      </c>
      <c r="F159" s="2">
        <v>1200</v>
      </c>
      <c r="H159" s="2"/>
    </row>
    <row r="160" spans="1:8" x14ac:dyDescent="0.3">
      <c r="A160" s="2" t="s">
        <v>20</v>
      </c>
      <c r="B160" s="2" t="s">
        <v>21</v>
      </c>
      <c r="C160" s="2" t="s">
        <v>5</v>
      </c>
      <c r="D160" s="1" t="s">
        <v>54</v>
      </c>
      <c r="E160" s="2" t="s">
        <v>1298</v>
      </c>
      <c r="F160" s="2">
        <v>936</v>
      </c>
      <c r="H160" s="2"/>
    </row>
    <row r="161" spans="1:8" x14ac:dyDescent="0.3">
      <c r="A161" s="2" t="s">
        <v>20</v>
      </c>
      <c r="B161" s="2" t="s">
        <v>21</v>
      </c>
      <c r="C161" s="2" t="s">
        <v>5</v>
      </c>
      <c r="D161" s="1" t="s">
        <v>54</v>
      </c>
      <c r="E161" s="2" t="s">
        <v>1302</v>
      </c>
      <c r="F161" s="2">
        <v>1167</v>
      </c>
      <c r="H161" s="2"/>
    </row>
    <row r="162" spans="1:8" x14ac:dyDescent="0.3">
      <c r="A162" s="2" t="s">
        <v>20</v>
      </c>
      <c r="B162" s="2" t="s">
        <v>21</v>
      </c>
      <c r="C162" s="2" t="s">
        <v>5</v>
      </c>
      <c r="D162" s="1" t="s">
        <v>54</v>
      </c>
      <c r="F162" s="2">
        <v>1227</v>
      </c>
      <c r="H162" s="2"/>
    </row>
    <row r="163" spans="1:8" x14ac:dyDescent="0.3">
      <c r="A163" s="2" t="s">
        <v>20</v>
      </c>
      <c r="B163" s="2" t="s">
        <v>21</v>
      </c>
      <c r="C163" s="2" t="s">
        <v>5</v>
      </c>
      <c r="D163" s="1" t="s">
        <v>54</v>
      </c>
      <c r="F163" s="2">
        <v>321</v>
      </c>
      <c r="H163" s="2"/>
    </row>
    <row r="164" spans="1:8" x14ac:dyDescent="0.3">
      <c r="A164" s="2" t="s">
        <v>20</v>
      </c>
      <c r="B164" s="2" t="s">
        <v>21</v>
      </c>
      <c r="C164" s="2" t="s">
        <v>5</v>
      </c>
      <c r="D164" s="1" t="s">
        <v>54</v>
      </c>
      <c r="F164" s="2">
        <v>486</v>
      </c>
      <c r="H164" s="2"/>
    </row>
    <row r="165" spans="1:8" x14ac:dyDescent="0.3">
      <c r="A165" s="2" t="s">
        <v>20</v>
      </c>
      <c r="B165" s="2" t="s">
        <v>21</v>
      </c>
      <c r="C165" s="2" t="s">
        <v>5</v>
      </c>
      <c r="D165" s="1" t="s">
        <v>54</v>
      </c>
      <c r="F165" s="2">
        <v>159</v>
      </c>
      <c r="H165" s="2"/>
    </row>
    <row r="166" spans="1:8" x14ac:dyDescent="0.3">
      <c r="A166" s="2" t="s">
        <v>20</v>
      </c>
      <c r="B166" s="2" t="s">
        <v>21</v>
      </c>
      <c r="C166" s="2" t="s">
        <v>5</v>
      </c>
      <c r="D166" s="1" t="s">
        <v>54</v>
      </c>
      <c r="F166" s="2">
        <v>246</v>
      </c>
      <c r="H166" s="2"/>
    </row>
    <row r="167" spans="1:8" x14ac:dyDescent="0.3">
      <c r="A167" s="2" t="s">
        <v>20</v>
      </c>
      <c r="B167" s="2" t="s">
        <v>21</v>
      </c>
      <c r="C167" s="2" t="s">
        <v>5</v>
      </c>
      <c r="D167" s="1" t="s">
        <v>54</v>
      </c>
      <c r="F167" s="2">
        <v>177</v>
      </c>
      <c r="H167" s="2"/>
    </row>
    <row r="168" spans="1:8" x14ac:dyDescent="0.3">
      <c r="A168" s="2" t="s">
        <v>20</v>
      </c>
      <c r="B168" s="2" t="s">
        <v>21</v>
      </c>
      <c r="C168" s="2" t="s">
        <v>5</v>
      </c>
      <c r="D168" s="1" t="s">
        <v>54</v>
      </c>
      <c r="F168" s="2">
        <v>378</v>
      </c>
      <c r="H168" s="2"/>
    </row>
    <row r="169" spans="1:8" x14ac:dyDescent="0.3">
      <c r="A169" s="2" t="s">
        <v>20</v>
      </c>
      <c r="B169" s="2" t="s">
        <v>21</v>
      </c>
      <c r="C169" s="2" t="s">
        <v>5</v>
      </c>
      <c r="D169" s="1" t="s">
        <v>54</v>
      </c>
      <c r="F169" s="2">
        <v>246</v>
      </c>
      <c r="H169" s="2"/>
    </row>
    <row r="170" spans="1:8" x14ac:dyDescent="0.3">
      <c r="A170" s="2" t="s">
        <v>20</v>
      </c>
      <c r="B170" s="2" t="s">
        <v>21</v>
      </c>
      <c r="C170" s="2" t="s">
        <v>5</v>
      </c>
      <c r="D170" s="1" t="s">
        <v>54</v>
      </c>
      <c r="E170" s="2" t="s">
        <v>1339</v>
      </c>
      <c r="F170" s="2">
        <v>774</v>
      </c>
      <c r="H170" s="2"/>
    </row>
    <row r="171" spans="1:8" x14ac:dyDescent="0.3">
      <c r="A171" s="2" t="s">
        <v>20</v>
      </c>
      <c r="B171" s="2" t="s">
        <v>21</v>
      </c>
      <c r="C171" s="2" t="s">
        <v>5</v>
      </c>
      <c r="D171" s="1" t="s">
        <v>54</v>
      </c>
      <c r="E171" s="2" t="s">
        <v>1343</v>
      </c>
      <c r="F171" s="2">
        <v>1839</v>
      </c>
      <c r="H171" s="2"/>
    </row>
    <row r="172" spans="1:8" x14ac:dyDescent="0.3">
      <c r="A172" s="2" t="s">
        <v>20</v>
      </c>
      <c r="B172" s="2" t="s">
        <v>21</v>
      </c>
      <c r="C172" s="2" t="s">
        <v>5</v>
      </c>
      <c r="D172" s="1" t="s">
        <v>54</v>
      </c>
      <c r="F172" s="2">
        <v>756</v>
      </c>
      <c r="H172" s="2"/>
    </row>
    <row r="173" spans="1:8" x14ac:dyDescent="0.3">
      <c r="A173" s="2" t="s">
        <v>20</v>
      </c>
      <c r="B173" s="2" t="s">
        <v>21</v>
      </c>
      <c r="C173" s="2" t="s">
        <v>5</v>
      </c>
      <c r="D173" s="1" t="s">
        <v>54</v>
      </c>
      <c r="F173" s="2">
        <v>1587</v>
      </c>
      <c r="H173" s="2"/>
    </row>
    <row r="174" spans="1:8" x14ac:dyDescent="0.3">
      <c r="A174" s="2" t="s">
        <v>20</v>
      </c>
      <c r="B174" s="2" t="s">
        <v>21</v>
      </c>
      <c r="C174" s="2" t="s">
        <v>5</v>
      </c>
      <c r="D174" s="1" t="s">
        <v>54</v>
      </c>
      <c r="F174" s="2">
        <v>117</v>
      </c>
      <c r="H174" s="2"/>
    </row>
    <row r="175" spans="1:8" x14ac:dyDescent="0.3">
      <c r="A175" s="2" t="s">
        <v>20</v>
      </c>
      <c r="B175" s="2" t="s">
        <v>21</v>
      </c>
      <c r="C175" s="2" t="s">
        <v>5</v>
      </c>
      <c r="D175" s="1" t="s">
        <v>54</v>
      </c>
      <c r="E175" s="2" t="s">
        <v>1410</v>
      </c>
      <c r="F175" s="2">
        <v>1140</v>
      </c>
      <c r="H175" s="2"/>
    </row>
    <row r="176" spans="1:8" x14ac:dyDescent="0.3">
      <c r="A176" s="2" t="s">
        <v>20</v>
      </c>
      <c r="B176" s="2" t="s">
        <v>21</v>
      </c>
      <c r="C176" s="2" t="s">
        <v>5</v>
      </c>
      <c r="D176" s="1" t="s">
        <v>54</v>
      </c>
      <c r="E176" s="2" t="s">
        <v>1414</v>
      </c>
      <c r="F176" s="2">
        <v>870</v>
      </c>
      <c r="H176" s="2"/>
    </row>
    <row r="177" spans="1:8" x14ac:dyDescent="0.3">
      <c r="A177" s="2" t="s">
        <v>20</v>
      </c>
      <c r="B177" s="2" t="s">
        <v>21</v>
      </c>
      <c r="C177" s="2" t="s">
        <v>5</v>
      </c>
      <c r="D177" s="1" t="s">
        <v>54</v>
      </c>
      <c r="F177" s="2">
        <v>507</v>
      </c>
      <c r="H177" s="2"/>
    </row>
    <row r="178" spans="1:8" x14ac:dyDescent="0.3">
      <c r="A178" s="2" t="s">
        <v>20</v>
      </c>
      <c r="B178" s="2" t="s">
        <v>21</v>
      </c>
      <c r="C178" s="2" t="s">
        <v>5</v>
      </c>
      <c r="D178" s="1" t="s">
        <v>54</v>
      </c>
      <c r="F178" s="2">
        <v>333</v>
      </c>
      <c r="H178" s="2"/>
    </row>
    <row r="179" spans="1:8" x14ac:dyDescent="0.3">
      <c r="A179" s="2" t="s">
        <v>20</v>
      </c>
      <c r="B179" s="2" t="s">
        <v>21</v>
      </c>
      <c r="C179" s="2" t="s">
        <v>5</v>
      </c>
      <c r="D179" s="1" t="s">
        <v>54</v>
      </c>
      <c r="E179" s="2" t="s">
        <v>1422</v>
      </c>
      <c r="F179" s="2">
        <v>897</v>
      </c>
      <c r="H179" s="2"/>
    </row>
    <row r="180" spans="1:8" x14ac:dyDescent="0.3">
      <c r="A180" s="2" t="s">
        <v>20</v>
      </c>
      <c r="B180" s="2" t="s">
        <v>21</v>
      </c>
      <c r="C180" s="2" t="s">
        <v>5</v>
      </c>
      <c r="D180" s="1" t="s">
        <v>54</v>
      </c>
      <c r="F180" s="2">
        <v>696</v>
      </c>
      <c r="H180" s="2"/>
    </row>
    <row r="181" spans="1:8" x14ac:dyDescent="0.3">
      <c r="A181" s="2" t="s">
        <v>20</v>
      </c>
      <c r="B181" s="2" t="s">
        <v>21</v>
      </c>
      <c r="C181" s="2" t="s">
        <v>5</v>
      </c>
      <c r="D181" s="1" t="s">
        <v>54</v>
      </c>
      <c r="F181" s="2">
        <v>1386</v>
      </c>
      <c r="H181" s="2"/>
    </row>
    <row r="182" spans="1:8" x14ac:dyDescent="0.3">
      <c r="A182" s="2" t="s">
        <v>20</v>
      </c>
      <c r="B182" s="2" t="s">
        <v>21</v>
      </c>
      <c r="C182" s="2" t="s">
        <v>5</v>
      </c>
      <c r="D182" s="1" t="s">
        <v>54</v>
      </c>
      <c r="F182" s="2">
        <v>507</v>
      </c>
      <c r="H182" s="2"/>
    </row>
    <row r="183" spans="1:8" x14ac:dyDescent="0.3">
      <c r="A183" s="2" t="s">
        <v>20</v>
      </c>
      <c r="B183" s="2" t="s">
        <v>21</v>
      </c>
      <c r="C183" s="2" t="s">
        <v>5</v>
      </c>
      <c r="D183" s="1" t="s">
        <v>54</v>
      </c>
      <c r="F183" s="2">
        <v>1485</v>
      </c>
      <c r="H183" s="2"/>
    </row>
    <row r="184" spans="1:8" x14ac:dyDescent="0.3">
      <c r="A184" s="2" t="s">
        <v>20</v>
      </c>
      <c r="B184" s="2" t="s">
        <v>21</v>
      </c>
      <c r="C184" s="2" t="s">
        <v>5</v>
      </c>
      <c r="D184" s="1" t="s">
        <v>54</v>
      </c>
      <c r="E184" s="2" t="s">
        <v>1435</v>
      </c>
      <c r="F184" s="2">
        <v>1677</v>
      </c>
      <c r="H184" s="2"/>
    </row>
    <row r="185" spans="1:8" x14ac:dyDescent="0.3">
      <c r="A185" s="2" t="s">
        <v>20</v>
      </c>
      <c r="B185" s="2" t="s">
        <v>21</v>
      </c>
      <c r="C185" s="2" t="s">
        <v>5</v>
      </c>
      <c r="D185" s="1" t="s">
        <v>54</v>
      </c>
      <c r="E185" s="2" t="s">
        <v>1439</v>
      </c>
      <c r="F185" s="2">
        <v>888</v>
      </c>
      <c r="H185" s="2"/>
    </row>
    <row r="186" spans="1:8" x14ac:dyDescent="0.3">
      <c r="A186" s="2" t="s">
        <v>20</v>
      </c>
      <c r="B186" s="2" t="s">
        <v>21</v>
      </c>
      <c r="C186" s="2" t="s">
        <v>5</v>
      </c>
      <c r="D186" s="1" t="s">
        <v>54</v>
      </c>
      <c r="F186" s="2">
        <v>726</v>
      </c>
      <c r="H186" s="2"/>
    </row>
    <row r="187" spans="1:8" x14ac:dyDescent="0.3">
      <c r="A187" s="2" t="s">
        <v>20</v>
      </c>
      <c r="B187" s="2" t="s">
        <v>21</v>
      </c>
      <c r="C187" s="2" t="s">
        <v>5</v>
      </c>
      <c r="D187" s="1" t="s">
        <v>54</v>
      </c>
      <c r="E187" s="2" t="s">
        <v>1446</v>
      </c>
      <c r="F187" s="2">
        <v>906</v>
      </c>
      <c r="H187" s="2"/>
    </row>
    <row r="188" spans="1:8" x14ac:dyDescent="0.3">
      <c r="A188" s="2" t="s">
        <v>20</v>
      </c>
      <c r="B188" s="2" t="s">
        <v>21</v>
      </c>
      <c r="C188" s="2" t="s">
        <v>5</v>
      </c>
      <c r="D188" s="1" t="s">
        <v>54</v>
      </c>
      <c r="E188" s="2" t="s">
        <v>1450</v>
      </c>
      <c r="F188" s="2">
        <v>1257</v>
      </c>
      <c r="H188" s="2"/>
    </row>
    <row r="189" spans="1:8" x14ac:dyDescent="0.3">
      <c r="A189" s="2" t="s">
        <v>20</v>
      </c>
      <c r="B189" s="2" t="s">
        <v>21</v>
      </c>
      <c r="C189" s="2" t="s">
        <v>5</v>
      </c>
      <c r="D189" s="1" t="s">
        <v>54</v>
      </c>
      <c r="F189" s="2">
        <v>1185</v>
      </c>
      <c r="H189" s="2"/>
    </row>
    <row r="190" spans="1:8" x14ac:dyDescent="0.3">
      <c r="A190" s="2" t="s">
        <v>20</v>
      </c>
      <c r="B190" s="2" t="s">
        <v>21</v>
      </c>
      <c r="C190" s="2" t="s">
        <v>5</v>
      </c>
      <c r="D190" s="1" t="s">
        <v>54</v>
      </c>
      <c r="E190" s="2" t="s">
        <v>1458</v>
      </c>
      <c r="F190" s="2">
        <v>993</v>
      </c>
      <c r="H190" s="2"/>
    </row>
    <row r="191" spans="1:8" x14ac:dyDescent="0.3">
      <c r="A191" s="2" t="s">
        <v>20</v>
      </c>
      <c r="B191" s="2" t="s">
        <v>21</v>
      </c>
      <c r="C191" s="2" t="s">
        <v>5</v>
      </c>
      <c r="D191" s="1" t="s">
        <v>54</v>
      </c>
      <c r="F191" s="2">
        <v>519</v>
      </c>
      <c r="H191" s="2"/>
    </row>
    <row r="192" spans="1:8" x14ac:dyDescent="0.3">
      <c r="A192" s="2" t="s">
        <v>20</v>
      </c>
      <c r="B192" s="2" t="s">
        <v>21</v>
      </c>
      <c r="C192" s="2" t="s">
        <v>5</v>
      </c>
      <c r="D192" s="1" t="s">
        <v>54</v>
      </c>
      <c r="E192" s="2" t="s">
        <v>1465</v>
      </c>
      <c r="F192" s="2">
        <v>2466</v>
      </c>
      <c r="H192" s="2"/>
    </row>
    <row r="193" spans="1:8" x14ac:dyDescent="0.3">
      <c r="A193" s="2" t="s">
        <v>20</v>
      </c>
      <c r="B193" s="2" t="s">
        <v>21</v>
      </c>
      <c r="C193" s="2" t="s">
        <v>5</v>
      </c>
      <c r="D193" s="1" t="s">
        <v>54</v>
      </c>
      <c r="F193" s="2">
        <v>375</v>
      </c>
      <c r="H193" s="2"/>
    </row>
    <row r="194" spans="1:8" x14ac:dyDescent="0.3">
      <c r="A194" s="2" t="s">
        <v>20</v>
      </c>
      <c r="B194" s="2" t="s">
        <v>21</v>
      </c>
      <c r="C194" s="2" t="s">
        <v>5</v>
      </c>
      <c r="D194" s="1" t="s">
        <v>54</v>
      </c>
      <c r="F194" s="2">
        <v>561</v>
      </c>
      <c r="H194" s="2"/>
    </row>
    <row r="195" spans="1:8" x14ac:dyDescent="0.3">
      <c r="A195" s="2" t="s">
        <v>20</v>
      </c>
      <c r="B195" s="2" t="s">
        <v>21</v>
      </c>
      <c r="C195" s="2" t="s">
        <v>5</v>
      </c>
      <c r="D195" s="1" t="s">
        <v>54</v>
      </c>
      <c r="F195" s="2">
        <v>189</v>
      </c>
      <c r="H195" s="2"/>
    </row>
    <row r="196" spans="1:8" x14ac:dyDescent="0.3">
      <c r="A196" s="2" t="s">
        <v>20</v>
      </c>
      <c r="B196" s="2" t="s">
        <v>21</v>
      </c>
      <c r="C196" s="2" t="s">
        <v>5</v>
      </c>
      <c r="D196" s="1" t="s">
        <v>54</v>
      </c>
      <c r="F196" s="2">
        <v>267</v>
      </c>
      <c r="H196" s="2"/>
    </row>
    <row r="197" spans="1:8" x14ac:dyDescent="0.3">
      <c r="A197" s="2" t="s">
        <v>20</v>
      </c>
      <c r="B197" s="2" t="s">
        <v>21</v>
      </c>
      <c r="C197" s="2" t="s">
        <v>5</v>
      </c>
      <c r="D197" s="1" t="s">
        <v>54</v>
      </c>
      <c r="F197" s="2">
        <v>1476</v>
      </c>
      <c r="H197" s="2"/>
    </row>
    <row r="198" spans="1:8" x14ac:dyDescent="0.3">
      <c r="A198" s="2" t="s">
        <v>20</v>
      </c>
      <c r="B198" s="2" t="s">
        <v>21</v>
      </c>
      <c r="C198" s="2" t="s">
        <v>5</v>
      </c>
      <c r="D198" s="1" t="s">
        <v>54</v>
      </c>
      <c r="E198" s="2" t="s">
        <v>1628</v>
      </c>
      <c r="F198" s="2">
        <v>2259</v>
      </c>
      <c r="H198" s="2"/>
    </row>
    <row r="199" spans="1:8" x14ac:dyDescent="0.3">
      <c r="A199" s="2" t="s">
        <v>20</v>
      </c>
      <c r="B199" s="2" t="s">
        <v>21</v>
      </c>
      <c r="C199" s="2" t="s">
        <v>5</v>
      </c>
      <c r="D199" s="1" t="s">
        <v>54</v>
      </c>
      <c r="F199" s="2">
        <v>345</v>
      </c>
      <c r="H199" s="2"/>
    </row>
    <row r="200" spans="1:8" x14ac:dyDescent="0.3">
      <c r="A200" s="2" t="s">
        <v>20</v>
      </c>
      <c r="B200" s="2" t="s">
        <v>21</v>
      </c>
      <c r="C200" s="2" t="s">
        <v>5</v>
      </c>
      <c r="D200" s="1" t="s">
        <v>54</v>
      </c>
      <c r="F200" s="2">
        <v>777</v>
      </c>
      <c r="H200" s="2"/>
    </row>
    <row r="201" spans="1:8" x14ac:dyDescent="0.3">
      <c r="A201" s="2" t="s">
        <v>20</v>
      </c>
      <c r="B201" s="2" t="s">
        <v>21</v>
      </c>
      <c r="C201" s="2" t="s">
        <v>5</v>
      </c>
      <c r="D201" s="1" t="s">
        <v>54</v>
      </c>
      <c r="E201" s="2" t="s">
        <v>1638</v>
      </c>
      <c r="F201" s="2">
        <v>612</v>
      </c>
      <c r="H201" s="2"/>
    </row>
    <row r="202" spans="1:8" x14ac:dyDescent="0.3">
      <c r="A202" s="2" t="s">
        <v>20</v>
      </c>
      <c r="B202" s="2" t="s">
        <v>21</v>
      </c>
      <c r="C202" s="2" t="s">
        <v>5</v>
      </c>
      <c r="D202" s="1" t="s">
        <v>54</v>
      </c>
      <c r="E202" s="2" t="s">
        <v>1642</v>
      </c>
      <c r="F202" s="2">
        <v>1449</v>
      </c>
      <c r="H202" s="2"/>
    </row>
    <row r="203" spans="1:8" x14ac:dyDescent="0.3">
      <c r="A203" s="2" t="s">
        <v>20</v>
      </c>
      <c r="B203" s="2" t="s">
        <v>21</v>
      </c>
      <c r="C203" s="2" t="s">
        <v>5</v>
      </c>
      <c r="D203" s="1" t="s">
        <v>54</v>
      </c>
      <c r="F203" s="2">
        <v>1419</v>
      </c>
      <c r="H203" s="2"/>
    </row>
    <row r="204" spans="1:8" x14ac:dyDescent="0.3">
      <c r="A204" s="2" t="s">
        <v>20</v>
      </c>
      <c r="B204" s="2" t="s">
        <v>21</v>
      </c>
      <c r="C204" s="2" t="s">
        <v>5</v>
      </c>
      <c r="D204" s="1" t="s">
        <v>54</v>
      </c>
      <c r="E204" s="2" t="s">
        <v>1649</v>
      </c>
      <c r="F204" s="2">
        <v>1530</v>
      </c>
      <c r="H204" s="2"/>
    </row>
    <row r="205" spans="1:8" x14ac:dyDescent="0.3">
      <c r="A205" s="2" t="s">
        <v>20</v>
      </c>
      <c r="B205" s="2" t="s">
        <v>21</v>
      </c>
      <c r="C205" s="2" t="s">
        <v>5</v>
      </c>
      <c r="D205" s="1" t="s">
        <v>54</v>
      </c>
      <c r="F205" s="2">
        <v>2487</v>
      </c>
      <c r="H205" s="2"/>
    </row>
    <row r="206" spans="1:8" x14ac:dyDescent="0.3">
      <c r="A206" s="2" t="s">
        <v>20</v>
      </c>
      <c r="B206" s="2" t="s">
        <v>21</v>
      </c>
      <c r="C206" s="2" t="s">
        <v>5</v>
      </c>
      <c r="D206" s="1" t="s">
        <v>54</v>
      </c>
      <c r="F206" s="2">
        <v>942</v>
      </c>
      <c r="H206" s="2"/>
    </row>
    <row r="207" spans="1:8" x14ac:dyDescent="0.3">
      <c r="A207" s="2" t="s">
        <v>20</v>
      </c>
      <c r="B207" s="2" t="s">
        <v>21</v>
      </c>
      <c r="C207" s="2" t="s">
        <v>5</v>
      </c>
      <c r="D207" s="1" t="s">
        <v>54</v>
      </c>
      <c r="F207" s="2">
        <v>1527</v>
      </c>
      <c r="H207" s="2"/>
    </row>
    <row r="208" spans="1:8" x14ac:dyDescent="0.3">
      <c r="A208" s="2" t="s">
        <v>20</v>
      </c>
      <c r="B208" s="2" t="s">
        <v>21</v>
      </c>
      <c r="C208" s="2" t="s">
        <v>5</v>
      </c>
      <c r="D208" s="1" t="s">
        <v>54</v>
      </c>
      <c r="F208" s="2">
        <v>1674</v>
      </c>
      <c r="H208" s="2"/>
    </row>
    <row r="209" spans="1:8" x14ac:dyDescent="0.3">
      <c r="A209" s="2" t="s">
        <v>20</v>
      </c>
      <c r="B209" s="2" t="s">
        <v>21</v>
      </c>
      <c r="C209" s="2" t="s">
        <v>5</v>
      </c>
      <c r="D209" s="1" t="s">
        <v>54</v>
      </c>
      <c r="F209" s="2">
        <v>570</v>
      </c>
      <c r="H209" s="2"/>
    </row>
    <row r="210" spans="1:8" x14ac:dyDescent="0.3">
      <c r="A210" s="2" t="s">
        <v>20</v>
      </c>
      <c r="B210" s="2" t="s">
        <v>21</v>
      </c>
      <c r="C210" s="2" t="s">
        <v>5</v>
      </c>
      <c r="D210" s="1" t="s">
        <v>54</v>
      </c>
      <c r="E210" s="2" t="s">
        <v>1695</v>
      </c>
      <c r="F210" s="2">
        <v>1656</v>
      </c>
      <c r="H210" s="2"/>
    </row>
    <row r="211" spans="1:8" x14ac:dyDescent="0.3">
      <c r="A211" s="2" t="s">
        <v>20</v>
      </c>
      <c r="B211" s="2" t="s">
        <v>21</v>
      </c>
      <c r="C211" s="2" t="s">
        <v>5</v>
      </c>
      <c r="D211" s="1" t="s">
        <v>54</v>
      </c>
      <c r="E211" s="2" t="s">
        <v>1699</v>
      </c>
      <c r="F211" s="2">
        <v>291</v>
      </c>
      <c r="H211" s="2"/>
    </row>
    <row r="212" spans="1:8" x14ac:dyDescent="0.3">
      <c r="A212" s="2" t="s">
        <v>20</v>
      </c>
      <c r="B212" s="2" t="s">
        <v>21</v>
      </c>
      <c r="C212" s="2" t="s">
        <v>5</v>
      </c>
      <c r="D212" s="1" t="s">
        <v>54</v>
      </c>
      <c r="F212" s="2">
        <v>831</v>
      </c>
      <c r="H212" s="2"/>
    </row>
    <row r="213" spans="1:8" x14ac:dyDescent="0.3">
      <c r="A213" s="2" t="s">
        <v>20</v>
      </c>
      <c r="B213" s="2" t="s">
        <v>21</v>
      </c>
      <c r="C213" s="2" t="s">
        <v>5</v>
      </c>
      <c r="D213" s="1" t="s">
        <v>54</v>
      </c>
      <c r="F213" s="2">
        <v>213</v>
      </c>
      <c r="H213" s="2"/>
    </row>
    <row r="214" spans="1:8" x14ac:dyDescent="0.3">
      <c r="A214" s="2" t="s">
        <v>20</v>
      </c>
      <c r="B214" s="2" t="s">
        <v>21</v>
      </c>
      <c r="C214" s="2" t="s">
        <v>5</v>
      </c>
      <c r="D214" s="1" t="s">
        <v>54</v>
      </c>
      <c r="E214" s="2" t="s">
        <v>1711</v>
      </c>
      <c r="F214" s="2">
        <v>924</v>
      </c>
      <c r="H214" s="2"/>
    </row>
    <row r="215" spans="1:8" x14ac:dyDescent="0.3">
      <c r="A215" s="2" t="s">
        <v>20</v>
      </c>
      <c r="B215" s="2" t="s">
        <v>21</v>
      </c>
      <c r="C215" s="2" t="s">
        <v>5</v>
      </c>
      <c r="D215" s="1" t="s">
        <v>54</v>
      </c>
      <c r="E215" s="2" t="s">
        <v>1715</v>
      </c>
      <c r="F215" s="2">
        <v>2865</v>
      </c>
      <c r="H215" s="2"/>
    </row>
    <row r="216" spans="1:8" x14ac:dyDescent="0.3">
      <c r="A216" s="2" t="s">
        <v>20</v>
      </c>
      <c r="B216" s="2" t="s">
        <v>21</v>
      </c>
      <c r="C216" s="2" t="s">
        <v>5</v>
      </c>
      <c r="D216" s="1" t="s">
        <v>54</v>
      </c>
      <c r="F216" s="2">
        <v>1227</v>
      </c>
      <c r="H216" s="2"/>
    </row>
    <row r="217" spans="1:8" x14ac:dyDescent="0.3">
      <c r="A217" s="2" t="s">
        <v>20</v>
      </c>
      <c r="B217" s="2" t="s">
        <v>21</v>
      </c>
      <c r="C217" s="2" t="s">
        <v>5</v>
      </c>
      <c r="D217" s="1" t="s">
        <v>54</v>
      </c>
      <c r="F217" s="2">
        <v>219</v>
      </c>
      <c r="H217" s="2"/>
    </row>
    <row r="218" spans="1:8" x14ac:dyDescent="0.3">
      <c r="A218" s="2" t="s">
        <v>20</v>
      </c>
      <c r="B218" s="2" t="s">
        <v>21</v>
      </c>
      <c r="C218" s="2" t="s">
        <v>5</v>
      </c>
      <c r="D218" s="1" t="s">
        <v>54</v>
      </c>
      <c r="E218" s="2" t="s">
        <v>1734</v>
      </c>
      <c r="F218" s="2">
        <v>459</v>
      </c>
      <c r="H218" s="2"/>
    </row>
    <row r="219" spans="1:8" x14ac:dyDescent="0.3">
      <c r="A219" s="2" t="s">
        <v>20</v>
      </c>
      <c r="B219" s="2" t="s">
        <v>21</v>
      </c>
      <c r="C219" s="2" t="s">
        <v>5</v>
      </c>
      <c r="D219" s="1" t="s">
        <v>54</v>
      </c>
      <c r="E219" s="2" t="s">
        <v>1738</v>
      </c>
      <c r="F219" s="2">
        <v>2814</v>
      </c>
      <c r="H219" s="2"/>
    </row>
    <row r="220" spans="1:8" x14ac:dyDescent="0.3">
      <c r="A220" s="2" t="s">
        <v>20</v>
      </c>
      <c r="B220" s="2" t="s">
        <v>21</v>
      </c>
      <c r="C220" s="2" t="s">
        <v>5</v>
      </c>
      <c r="D220" s="1" t="s">
        <v>54</v>
      </c>
      <c r="E220" s="2" t="s">
        <v>1742</v>
      </c>
      <c r="F220" s="2">
        <v>933</v>
      </c>
      <c r="H220" s="2"/>
    </row>
    <row r="221" spans="1:8" x14ac:dyDescent="0.3">
      <c r="A221" s="2" t="s">
        <v>20</v>
      </c>
      <c r="B221" s="2" t="s">
        <v>21</v>
      </c>
      <c r="C221" s="2" t="s">
        <v>5</v>
      </c>
      <c r="D221" s="1" t="s">
        <v>54</v>
      </c>
      <c r="F221" s="2">
        <v>387</v>
      </c>
      <c r="H221" s="2"/>
    </row>
    <row r="222" spans="1:8" x14ac:dyDescent="0.3">
      <c r="A222" s="2" t="s">
        <v>20</v>
      </c>
      <c r="B222" s="2" t="s">
        <v>21</v>
      </c>
      <c r="C222" s="2" t="s">
        <v>5</v>
      </c>
      <c r="D222" s="1" t="s">
        <v>54</v>
      </c>
      <c r="E222" s="2" t="s">
        <v>1748</v>
      </c>
      <c r="F222" s="2">
        <v>1554</v>
      </c>
      <c r="H222" s="2"/>
    </row>
    <row r="223" spans="1:8" x14ac:dyDescent="0.3">
      <c r="A223" s="2" t="s">
        <v>20</v>
      </c>
      <c r="B223" s="2" t="s">
        <v>21</v>
      </c>
      <c r="C223" s="2" t="s">
        <v>5</v>
      </c>
      <c r="D223" s="1" t="s">
        <v>54</v>
      </c>
      <c r="F223" s="2">
        <v>369</v>
      </c>
      <c r="H223" s="2"/>
    </row>
    <row r="224" spans="1:8" x14ac:dyDescent="0.3">
      <c r="A224" s="2" t="s">
        <v>20</v>
      </c>
      <c r="B224" s="2" t="s">
        <v>21</v>
      </c>
      <c r="C224" s="2" t="s">
        <v>5</v>
      </c>
      <c r="D224" s="1" t="s">
        <v>54</v>
      </c>
      <c r="E224" s="2" t="s">
        <v>1783</v>
      </c>
      <c r="F224" s="2">
        <v>1341</v>
      </c>
      <c r="H224" s="2"/>
    </row>
    <row r="225" spans="1:8" x14ac:dyDescent="0.3">
      <c r="A225" s="2" t="s">
        <v>20</v>
      </c>
      <c r="B225" s="2" t="s">
        <v>21</v>
      </c>
      <c r="C225" s="2" t="s">
        <v>5</v>
      </c>
      <c r="D225" s="1" t="s">
        <v>54</v>
      </c>
      <c r="F225" s="2">
        <v>1044</v>
      </c>
      <c r="H225" s="2"/>
    </row>
    <row r="226" spans="1:8" x14ac:dyDescent="0.3">
      <c r="A226" s="2" t="s">
        <v>20</v>
      </c>
      <c r="B226" s="2" t="s">
        <v>21</v>
      </c>
      <c r="C226" s="2" t="s">
        <v>5</v>
      </c>
      <c r="D226" s="1" t="s">
        <v>54</v>
      </c>
      <c r="F226" s="2">
        <v>1335</v>
      </c>
      <c r="H226" s="2"/>
    </row>
    <row r="227" spans="1:8" x14ac:dyDescent="0.3">
      <c r="A227" s="2" t="s">
        <v>20</v>
      </c>
      <c r="B227" s="2" t="s">
        <v>21</v>
      </c>
      <c r="C227" s="2" t="s">
        <v>5</v>
      </c>
      <c r="D227" s="1" t="s">
        <v>54</v>
      </c>
      <c r="F227" s="2">
        <v>198</v>
      </c>
      <c r="H227" s="2"/>
    </row>
    <row r="228" spans="1:8" x14ac:dyDescent="0.3">
      <c r="A228" s="2" t="s">
        <v>20</v>
      </c>
      <c r="B228" s="2" t="s">
        <v>21</v>
      </c>
      <c r="C228" s="2" t="s">
        <v>5</v>
      </c>
      <c r="D228" s="1" t="s">
        <v>54</v>
      </c>
      <c r="F228" s="2">
        <v>231</v>
      </c>
      <c r="H228" s="2"/>
    </row>
    <row r="229" spans="1:8" x14ac:dyDescent="0.3">
      <c r="A229" s="2" t="s">
        <v>20</v>
      </c>
      <c r="B229" s="2" t="s">
        <v>21</v>
      </c>
      <c r="C229" s="2" t="s">
        <v>5</v>
      </c>
      <c r="D229" s="1" t="s">
        <v>54</v>
      </c>
      <c r="F229" s="2">
        <v>1008</v>
      </c>
      <c r="H229" s="2"/>
    </row>
    <row r="230" spans="1:8" x14ac:dyDescent="0.3">
      <c r="A230" s="2" t="s">
        <v>20</v>
      </c>
      <c r="B230" s="2" t="s">
        <v>21</v>
      </c>
      <c r="C230" s="2" t="s">
        <v>5</v>
      </c>
      <c r="D230" s="1" t="s">
        <v>54</v>
      </c>
      <c r="F230" s="2">
        <v>204</v>
      </c>
      <c r="H230" s="2"/>
    </row>
    <row r="231" spans="1:8" x14ac:dyDescent="0.3">
      <c r="A231" s="2" t="s">
        <v>20</v>
      </c>
      <c r="B231" s="2" t="s">
        <v>21</v>
      </c>
      <c r="C231" s="2" t="s">
        <v>5</v>
      </c>
      <c r="D231" s="1" t="s">
        <v>54</v>
      </c>
      <c r="E231" s="2" t="s">
        <v>1832</v>
      </c>
      <c r="F231" s="2">
        <v>2163</v>
      </c>
      <c r="H231" s="2"/>
    </row>
    <row r="232" spans="1:8" x14ac:dyDescent="0.3">
      <c r="A232" s="2" t="s">
        <v>20</v>
      </c>
      <c r="B232" s="2" t="s">
        <v>21</v>
      </c>
      <c r="C232" s="2" t="s">
        <v>5</v>
      </c>
      <c r="D232" s="1" t="s">
        <v>54</v>
      </c>
      <c r="E232" s="2" t="s">
        <v>1836</v>
      </c>
      <c r="F232" s="2">
        <v>903</v>
      </c>
      <c r="H232" s="2"/>
    </row>
    <row r="233" spans="1:8" x14ac:dyDescent="0.3">
      <c r="A233" s="2" t="s">
        <v>20</v>
      </c>
      <c r="B233" s="2" t="s">
        <v>21</v>
      </c>
      <c r="C233" s="2" t="s">
        <v>5</v>
      </c>
      <c r="D233" s="1" t="s">
        <v>54</v>
      </c>
      <c r="F233" s="2">
        <v>513</v>
      </c>
      <c r="H233" s="2"/>
    </row>
    <row r="234" spans="1:8" x14ac:dyDescent="0.3">
      <c r="A234" s="2" t="s">
        <v>20</v>
      </c>
      <c r="B234" s="2" t="s">
        <v>21</v>
      </c>
      <c r="C234" s="2" t="s">
        <v>5</v>
      </c>
      <c r="D234" s="1" t="s">
        <v>54</v>
      </c>
      <c r="F234" s="2">
        <v>603</v>
      </c>
      <c r="H234" s="2"/>
    </row>
    <row r="235" spans="1:8" x14ac:dyDescent="0.3">
      <c r="A235" s="2" t="s">
        <v>20</v>
      </c>
      <c r="B235" s="2" t="s">
        <v>21</v>
      </c>
      <c r="C235" s="2" t="s">
        <v>5</v>
      </c>
      <c r="D235" s="1" t="s">
        <v>54</v>
      </c>
      <c r="E235" s="2" t="s">
        <v>1865</v>
      </c>
      <c r="F235" s="2">
        <v>1347</v>
      </c>
      <c r="H235" s="2"/>
    </row>
    <row r="236" spans="1:8" x14ac:dyDescent="0.3">
      <c r="A236" s="2" t="s">
        <v>20</v>
      </c>
      <c r="B236" s="2" t="s">
        <v>21</v>
      </c>
      <c r="C236" s="2" t="s">
        <v>5</v>
      </c>
      <c r="D236" s="1" t="s">
        <v>54</v>
      </c>
      <c r="F236" s="2">
        <v>1266</v>
      </c>
      <c r="H236" s="2"/>
    </row>
    <row r="237" spans="1:8" x14ac:dyDescent="0.3">
      <c r="A237" s="2" t="s">
        <v>20</v>
      </c>
      <c r="B237" s="2" t="s">
        <v>21</v>
      </c>
      <c r="C237" s="2" t="s">
        <v>5</v>
      </c>
      <c r="D237" s="1" t="s">
        <v>54</v>
      </c>
      <c r="F237" s="2">
        <v>831</v>
      </c>
      <c r="H237" s="2"/>
    </row>
    <row r="238" spans="1:8" x14ac:dyDescent="0.3">
      <c r="A238" s="2" t="s">
        <v>20</v>
      </c>
      <c r="B238" s="2" t="s">
        <v>21</v>
      </c>
      <c r="C238" s="2" t="s">
        <v>5</v>
      </c>
      <c r="D238" s="1" t="s">
        <v>54</v>
      </c>
      <c r="F238" s="2">
        <v>177</v>
      </c>
      <c r="H238" s="2"/>
    </row>
    <row r="239" spans="1:8" x14ac:dyDescent="0.3">
      <c r="A239" s="2" t="s">
        <v>20</v>
      </c>
      <c r="B239" s="2" t="s">
        <v>21</v>
      </c>
      <c r="C239" s="2" t="s">
        <v>5</v>
      </c>
      <c r="D239" s="1" t="s">
        <v>54</v>
      </c>
      <c r="F239" s="2">
        <v>1014</v>
      </c>
      <c r="H239" s="2"/>
    </row>
    <row r="240" spans="1:8" x14ac:dyDescent="0.3">
      <c r="A240" s="2" t="s">
        <v>20</v>
      </c>
      <c r="B240" s="2" t="s">
        <v>21</v>
      </c>
      <c r="C240" s="2" t="s">
        <v>5</v>
      </c>
      <c r="D240" s="1" t="s">
        <v>54</v>
      </c>
      <c r="F240" s="2">
        <v>252</v>
      </c>
      <c r="H240" s="2"/>
    </row>
    <row r="241" spans="1:8" x14ac:dyDescent="0.3">
      <c r="A241" s="2" t="s">
        <v>20</v>
      </c>
      <c r="B241" s="2" t="s">
        <v>21</v>
      </c>
      <c r="C241" s="2" t="s">
        <v>5</v>
      </c>
      <c r="D241" s="1" t="s">
        <v>54</v>
      </c>
      <c r="F241" s="2">
        <v>1317</v>
      </c>
      <c r="H241" s="2"/>
    </row>
    <row r="242" spans="1:8" x14ac:dyDescent="0.3">
      <c r="A242" s="2" t="s">
        <v>20</v>
      </c>
      <c r="B242" s="2" t="s">
        <v>21</v>
      </c>
      <c r="C242" s="2" t="s">
        <v>5</v>
      </c>
      <c r="D242" s="1" t="s">
        <v>54</v>
      </c>
      <c r="F242" s="2">
        <v>843</v>
      </c>
      <c r="H242" s="2"/>
    </row>
    <row r="243" spans="1:8" x14ac:dyDescent="0.3">
      <c r="A243" s="2" t="s">
        <v>20</v>
      </c>
      <c r="B243" s="2" t="s">
        <v>21</v>
      </c>
      <c r="C243" s="2" t="s">
        <v>5</v>
      </c>
      <c r="D243" s="1" t="s">
        <v>54</v>
      </c>
      <c r="F243" s="2">
        <v>207</v>
      </c>
      <c r="H243" s="2"/>
    </row>
    <row r="244" spans="1:8" x14ac:dyDescent="0.3">
      <c r="A244" s="2" t="s">
        <v>20</v>
      </c>
      <c r="B244" s="2" t="s">
        <v>21</v>
      </c>
      <c r="C244" s="2" t="s">
        <v>5</v>
      </c>
      <c r="D244" s="1" t="s">
        <v>54</v>
      </c>
      <c r="F244" s="2">
        <v>786</v>
      </c>
      <c r="H244" s="2"/>
    </row>
    <row r="245" spans="1:8" x14ac:dyDescent="0.3">
      <c r="A245" s="2" t="s">
        <v>20</v>
      </c>
      <c r="B245" s="2" t="s">
        <v>21</v>
      </c>
      <c r="C245" s="2" t="s">
        <v>5</v>
      </c>
      <c r="D245" s="1" t="s">
        <v>54</v>
      </c>
      <c r="F245" s="2">
        <v>813</v>
      </c>
      <c r="H245" s="2"/>
    </row>
    <row r="246" spans="1:8" x14ac:dyDescent="0.3">
      <c r="A246" s="2" t="s">
        <v>20</v>
      </c>
      <c r="B246" s="2" t="s">
        <v>21</v>
      </c>
      <c r="C246" s="2" t="s">
        <v>5</v>
      </c>
      <c r="D246" s="1" t="s">
        <v>54</v>
      </c>
      <c r="E246" s="2" t="s">
        <v>1933</v>
      </c>
      <c r="F246" s="2">
        <v>657</v>
      </c>
      <c r="H246" s="2"/>
    </row>
    <row r="247" spans="1:8" x14ac:dyDescent="0.3">
      <c r="A247" s="2" t="s">
        <v>20</v>
      </c>
      <c r="B247" s="2" t="s">
        <v>21</v>
      </c>
      <c r="C247" s="2" t="s">
        <v>5</v>
      </c>
      <c r="D247" s="1" t="s">
        <v>54</v>
      </c>
      <c r="E247" s="2" t="s">
        <v>1937</v>
      </c>
      <c r="F247" s="2">
        <v>660</v>
      </c>
      <c r="H247" s="2"/>
    </row>
    <row r="248" spans="1:8" x14ac:dyDescent="0.3">
      <c r="A248" s="2" t="s">
        <v>20</v>
      </c>
      <c r="B248" s="2" t="s">
        <v>21</v>
      </c>
      <c r="C248" s="2" t="s">
        <v>5</v>
      </c>
      <c r="D248" s="1" t="s">
        <v>54</v>
      </c>
      <c r="F248" s="2">
        <v>753</v>
      </c>
      <c r="H248" s="2"/>
    </row>
    <row r="249" spans="1:8" x14ac:dyDescent="0.3">
      <c r="A249" s="2" t="s">
        <v>20</v>
      </c>
      <c r="B249" s="2" t="s">
        <v>21</v>
      </c>
      <c r="C249" s="2" t="s">
        <v>5</v>
      </c>
      <c r="D249" s="1" t="s">
        <v>54</v>
      </c>
      <c r="F249" s="2">
        <v>834</v>
      </c>
      <c r="H249" s="2"/>
    </row>
    <row r="250" spans="1:8" x14ac:dyDescent="0.3">
      <c r="A250" s="2" t="s">
        <v>20</v>
      </c>
      <c r="B250" s="2" t="s">
        <v>21</v>
      </c>
      <c r="C250" s="2" t="s">
        <v>5</v>
      </c>
      <c r="D250" s="1" t="s">
        <v>54</v>
      </c>
      <c r="E250" s="2" t="s">
        <v>1970</v>
      </c>
      <c r="F250" s="2">
        <v>477</v>
      </c>
      <c r="H250" s="2"/>
    </row>
    <row r="251" spans="1:8" x14ac:dyDescent="0.3">
      <c r="A251" s="2" t="s">
        <v>20</v>
      </c>
      <c r="B251" s="2" t="s">
        <v>21</v>
      </c>
      <c r="C251" s="2" t="s">
        <v>5</v>
      </c>
      <c r="D251" s="1" t="s">
        <v>54</v>
      </c>
      <c r="E251" s="2" t="s">
        <v>1974</v>
      </c>
      <c r="F251" s="2">
        <v>3240</v>
      </c>
      <c r="H251" s="2"/>
    </row>
    <row r="252" spans="1:8" x14ac:dyDescent="0.3">
      <c r="A252" s="2" t="s">
        <v>20</v>
      </c>
      <c r="B252" s="2" t="s">
        <v>21</v>
      </c>
      <c r="C252" s="2" t="s">
        <v>5</v>
      </c>
      <c r="D252" s="1" t="s">
        <v>54</v>
      </c>
      <c r="E252" s="2" t="s">
        <v>1978</v>
      </c>
      <c r="F252" s="2">
        <v>1143</v>
      </c>
      <c r="H252" s="2"/>
    </row>
    <row r="253" spans="1:8" x14ac:dyDescent="0.3">
      <c r="A253" s="2" t="s">
        <v>20</v>
      </c>
      <c r="B253" s="2" t="s">
        <v>21</v>
      </c>
      <c r="C253" s="2" t="s">
        <v>5</v>
      </c>
      <c r="D253" s="1" t="s">
        <v>54</v>
      </c>
      <c r="F253" s="2">
        <v>852</v>
      </c>
      <c r="H253" s="2"/>
    </row>
    <row r="254" spans="1:8" x14ac:dyDescent="0.3">
      <c r="A254" s="2" t="s">
        <v>20</v>
      </c>
      <c r="B254" s="2" t="s">
        <v>21</v>
      </c>
      <c r="C254" s="2" t="s">
        <v>5</v>
      </c>
      <c r="D254" s="1" t="s">
        <v>54</v>
      </c>
      <c r="F254" s="2">
        <v>1137</v>
      </c>
      <c r="H254" s="2"/>
    </row>
    <row r="255" spans="1:8" x14ac:dyDescent="0.3">
      <c r="A255" s="2" t="s">
        <v>20</v>
      </c>
      <c r="B255" s="2" t="s">
        <v>21</v>
      </c>
      <c r="C255" s="2" t="s">
        <v>5</v>
      </c>
      <c r="D255" s="1" t="s">
        <v>54</v>
      </c>
      <c r="F255" s="2">
        <v>753</v>
      </c>
      <c r="H255" s="2"/>
    </row>
    <row r="256" spans="1:8" x14ac:dyDescent="0.3">
      <c r="A256" s="2" t="s">
        <v>20</v>
      </c>
      <c r="B256" s="2" t="s">
        <v>21</v>
      </c>
      <c r="C256" s="2" t="s">
        <v>5</v>
      </c>
      <c r="D256" s="1" t="s">
        <v>54</v>
      </c>
      <c r="F256" s="2">
        <v>351</v>
      </c>
      <c r="H256" s="2"/>
    </row>
    <row r="257" spans="1:8" x14ac:dyDescent="0.3">
      <c r="A257" s="2" t="s">
        <v>20</v>
      </c>
      <c r="B257" s="2" t="s">
        <v>21</v>
      </c>
      <c r="C257" s="2" t="s">
        <v>5</v>
      </c>
      <c r="D257" s="1" t="s">
        <v>54</v>
      </c>
      <c r="E257" s="2" t="s">
        <v>2012</v>
      </c>
      <c r="F257" s="2">
        <v>756</v>
      </c>
      <c r="H257" s="2"/>
    </row>
    <row r="258" spans="1:8" x14ac:dyDescent="0.3">
      <c r="A258" s="2" t="s">
        <v>20</v>
      </c>
      <c r="B258" s="2" t="s">
        <v>21</v>
      </c>
      <c r="C258" s="2" t="s">
        <v>5</v>
      </c>
      <c r="D258" s="1" t="s">
        <v>54</v>
      </c>
      <c r="F258" s="2">
        <v>1227</v>
      </c>
      <c r="H258" s="2"/>
    </row>
    <row r="259" spans="1:8" x14ac:dyDescent="0.3">
      <c r="A259" s="2" t="s">
        <v>20</v>
      </c>
      <c r="B259" s="2" t="s">
        <v>21</v>
      </c>
      <c r="C259" s="2" t="s">
        <v>5</v>
      </c>
      <c r="D259" s="1" t="s">
        <v>54</v>
      </c>
      <c r="F259" s="2">
        <v>2508</v>
      </c>
      <c r="H259" s="2"/>
    </row>
    <row r="260" spans="1:8" x14ac:dyDescent="0.3">
      <c r="A260" s="2" t="s">
        <v>20</v>
      </c>
      <c r="B260" s="2" t="s">
        <v>21</v>
      </c>
      <c r="C260" s="2" t="s">
        <v>5</v>
      </c>
      <c r="D260" s="1" t="s">
        <v>54</v>
      </c>
      <c r="F260" s="2">
        <v>675</v>
      </c>
      <c r="H260" s="2"/>
    </row>
    <row r="261" spans="1:8" x14ac:dyDescent="0.3">
      <c r="A261" s="2" t="s">
        <v>20</v>
      </c>
      <c r="B261" s="2" t="s">
        <v>21</v>
      </c>
      <c r="C261" s="2" t="s">
        <v>5</v>
      </c>
      <c r="D261" s="1" t="s">
        <v>54</v>
      </c>
      <c r="E261" s="2" t="s">
        <v>2048</v>
      </c>
      <c r="F261" s="2">
        <v>1308</v>
      </c>
      <c r="H261" s="2"/>
    </row>
    <row r="262" spans="1:8" x14ac:dyDescent="0.3">
      <c r="A262" s="2" t="s">
        <v>20</v>
      </c>
      <c r="B262" s="2" t="s">
        <v>21</v>
      </c>
      <c r="C262" s="2" t="s">
        <v>5</v>
      </c>
      <c r="D262" s="1" t="s">
        <v>54</v>
      </c>
      <c r="F262" s="2">
        <v>312</v>
      </c>
      <c r="H262" s="2"/>
    </row>
    <row r="263" spans="1:8" x14ac:dyDescent="0.3">
      <c r="A263" s="2" t="s">
        <v>20</v>
      </c>
      <c r="B263" s="2" t="s">
        <v>21</v>
      </c>
      <c r="C263" s="2" t="s">
        <v>5</v>
      </c>
      <c r="D263" s="1" t="s">
        <v>54</v>
      </c>
      <c r="F263" s="2">
        <v>330</v>
      </c>
      <c r="H263" s="2"/>
    </row>
    <row r="264" spans="1:8" x14ac:dyDescent="0.3">
      <c r="A264" s="2" t="s">
        <v>20</v>
      </c>
      <c r="B264" s="2" t="s">
        <v>21</v>
      </c>
      <c r="C264" s="2" t="s">
        <v>5</v>
      </c>
      <c r="D264" s="1" t="s">
        <v>54</v>
      </c>
      <c r="E264" s="2" t="s">
        <v>2058</v>
      </c>
      <c r="F264" s="2">
        <v>558</v>
      </c>
      <c r="H264" s="2"/>
    </row>
    <row r="265" spans="1:8" x14ac:dyDescent="0.3">
      <c r="A265" s="2" t="s">
        <v>20</v>
      </c>
      <c r="B265" s="2" t="s">
        <v>21</v>
      </c>
      <c r="C265" s="2" t="s">
        <v>5</v>
      </c>
      <c r="D265" s="1" t="s">
        <v>54</v>
      </c>
      <c r="F265" s="2">
        <v>804</v>
      </c>
      <c r="H265" s="2"/>
    </row>
    <row r="266" spans="1:8" x14ac:dyDescent="0.3">
      <c r="A266" s="2" t="s">
        <v>20</v>
      </c>
      <c r="B266" s="2" t="s">
        <v>21</v>
      </c>
      <c r="C266" s="2" t="s">
        <v>5</v>
      </c>
      <c r="D266" s="1" t="s">
        <v>54</v>
      </c>
      <c r="F266" s="2">
        <v>900</v>
      </c>
      <c r="H266" s="2"/>
    </row>
    <row r="267" spans="1:8" x14ac:dyDescent="0.3">
      <c r="A267" s="2" t="s">
        <v>20</v>
      </c>
      <c r="B267" s="2" t="s">
        <v>21</v>
      </c>
      <c r="C267" s="2" t="s">
        <v>5</v>
      </c>
      <c r="D267" s="1" t="s">
        <v>54</v>
      </c>
      <c r="F267" s="2">
        <v>183</v>
      </c>
      <c r="H267" s="2"/>
    </row>
    <row r="268" spans="1:8" x14ac:dyDescent="0.3">
      <c r="A268" s="2" t="s">
        <v>20</v>
      </c>
      <c r="B268" s="2" t="s">
        <v>21</v>
      </c>
      <c r="C268" s="2" t="s">
        <v>5</v>
      </c>
      <c r="D268" s="1" t="s">
        <v>54</v>
      </c>
      <c r="E268" s="2" t="s">
        <v>2131</v>
      </c>
      <c r="F268" s="2">
        <v>858</v>
      </c>
      <c r="H268" s="2"/>
    </row>
    <row r="269" spans="1:8" x14ac:dyDescent="0.3">
      <c r="A269" s="2" t="s">
        <v>20</v>
      </c>
      <c r="B269" s="2" t="s">
        <v>21</v>
      </c>
      <c r="C269" s="2" t="s">
        <v>5</v>
      </c>
      <c r="D269" s="1" t="s">
        <v>54</v>
      </c>
      <c r="F269" s="2">
        <v>240</v>
      </c>
      <c r="H269" s="2"/>
    </row>
    <row r="270" spans="1:8" x14ac:dyDescent="0.3">
      <c r="A270" s="2" t="s">
        <v>20</v>
      </c>
      <c r="B270" s="2" t="s">
        <v>21</v>
      </c>
      <c r="C270" s="2" t="s">
        <v>5</v>
      </c>
      <c r="D270" s="1" t="s">
        <v>54</v>
      </c>
      <c r="F270" s="2">
        <v>2277</v>
      </c>
      <c r="H270" s="2"/>
    </row>
    <row r="271" spans="1:8" x14ac:dyDescent="0.3">
      <c r="A271" s="2" t="s">
        <v>20</v>
      </c>
      <c r="B271" s="2" t="s">
        <v>21</v>
      </c>
      <c r="C271" s="2" t="s">
        <v>5</v>
      </c>
      <c r="D271" s="1" t="s">
        <v>54</v>
      </c>
      <c r="F271" s="2">
        <v>114</v>
      </c>
      <c r="H271" s="2"/>
    </row>
    <row r="272" spans="1:8" x14ac:dyDescent="0.3">
      <c r="A272" s="2" t="s">
        <v>20</v>
      </c>
      <c r="B272" s="2" t="s">
        <v>21</v>
      </c>
      <c r="C272" s="2" t="s">
        <v>5</v>
      </c>
      <c r="D272" s="1" t="s">
        <v>54</v>
      </c>
      <c r="E272" s="2" t="s">
        <v>2158</v>
      </c>
      <c r="F272" s="2">
        <v>963</v>
      </c>
      <c r="H272" s="2"/>
    </row>
    <row r="273" spans="1:8" x14ac:dyDescent="0.3">
      <c r="A273" s="2" t="s">
        <v>20</v>
      </c>
      <c r="B273" s="2" t="s">
        <v>21</v>
      </c>
      <c r="C273" s="2" t="s">
        <v>5</v>
      </c>
      <c r="D273" s="1" t="s">
        <v>54</v>
      </c>
      <c r="E273" s="2" t="s">
        <v>2162</v>
      </c>
      <c r="F273" s="2">
        <v>1449</v>
      </c>
      <c r="H273" s="2"/>
    </row>
    <row r="274" spans="1:8" x14ac:dyDescent="0.3">
      <c r="A274" s="2" t="s">
        <v>20</v>
      </c>
      <c r="B274" s="2" t="s">
        <v>21</v>
      </c>
      <c r="C274" s="2" t="s">
        <v>5</v>
      </c>
      <c r="D274" s="1" t="s">
        <v>54</v>
      </c>
      <c r="E274" s="2" t="s">
        <v>2230</v>
      </c>
      <c r="F274" s="2">
        <v>1521</v>
      </c>
      <c r="H274" s="2"/>
    </row>
    <row r="275" spans="1:8" x14ac:dyDescent="0.3">
      <c r="A275" s="2" t="s">
        <v>20</v>
      </c>
      <c r="B275" s="2" t="s">
        <v>21</v>
      </c>
      <c r="C275" s="2" t="s">
        <v>5</v>
      </c>
      <c r="D275" s="1" t="s">
        <v>54</v>
      </c>
      <c r="F275" s="2">
        <v>372</v>
      </c>
      <c r="H275" s="2"/>
    </row>
    <row r="276" spans="1:8" x14ac:dyDescent="0.3">
      <c r="A276" s="2" t="s">
        <v>20</v>
      </c>
      <c r="B276" s="2" t="s">
        <v>21</v>
      </c>
      <c r="C276" s="2" t="s">
        <v>5</v>
      </c>
      <c r="D276" s="1" t="s">
        <v>54</v>
      </c>
      <c r="F276" s="2">
        <v>966</v>
      </c>
      <c r="H276" s="2"/>
    </row>
    <row r="277" spans="1:8" x14ac:dyDescent="0.3">
      <c r="A277" s="2" t="s">
        <v>20</v>
      </c>
      <c r="B277" s="2" t="s">
        <v>21</v>
      </c>
      <c r="C277" s="2" t="s">
        <v>5</v>
      </c>
      <c r="D277" s="1" t="s">
        <v>54</v>
      </c>
      <c r="F277" s="2">
        <v>210</v>
      </c>
      <c r="H277" s="2"/>
    </row>
    <row r="278" spans="1:8" x14ac:dyDescent="0.3">
      <c r="A278" s="2" t="s">
        <v>20</v>
      </c>
      <c r="B278" s="2" t="s">
        <v>21</v>
      </c>
      <c r="C278" s="2" t="s">
        <v>5</v>
      </c>
      <c r="D278" s="1" t="s">
        <v>54</v>
      </c>
      <c r="E278" s="2" t="s">
        <v>2247</v>
      </c>
      <c r="F278" s="2">
        <v>1065</v>
      </c>
      <c r="H278" s="2"/>
    </row>
    <row r="279" spans="1:8" x14ac:dyDescent="0.3">
      <c r="A279" s="2" t="s">
        <v>20</v>
      </c>
      <c r="B279" s="2" t="s">
        <v>21</v>
      </c>
      <c r="C279" s="2" t="s">
        <v>5</v>
      </c>
      <c r="D279" s="1" t="s">
        <v>54</v>
      </c>
      <c r="E279" s="2" t="s">
        <v>2251</v>
      </c>
      <c r="F279" s="2">
        <v>1398</v>
      </c>
      <c r="H279" s="2"/>
    </row>
    <row r="280" spans="1:8" x14ac:dyDescent="0.3">
      <c r="A280" s="2" t="s">
        <v>20</v>
      </c>
      <c r="B280" s="2" t="s">
        <v>21</v>
      </c>
      <c r="C280" s="2" t="s">
        <v>5</v>
      </c>
      <c r="D280" s="1" t="s">
        <v>54</v>
      </c>
      <c r="E280" s="2" t="s">
        <v>2255</v>
      </c>
      <c r="F280" s="2">
        <v>4428</v>
      </c>
      <c r="H280" s="2"/>
    </row>
    <row r="281" spans="1:8" x14ac:dyDescent="0.3">
      <c r="A281" s="2" t="s">
        <v>20</v>
      </c>
      <c r="B281" s="2" t="s">
        <v>21</v>
      </c>
      <c r="C281" s="2" t="s">
        <v>5</v>
      </c>
      <c r="D281" s="1" t="s">
        <v>54</v>
      </c>
      <c r="F281" s="2">
        <v>1200</v>
      </c>
      <c r="H281" s="2"/>
    </row>
    <row r="282" spans="1:8" x14ac:dyDescent="0.3">
      <c r="A282" s="2" t="s">
        <v>20</v>
      </c>
      <c r="B282" s="2" t="s">
        <v>21</v>
      </c>
      <c r="C282" s="2" t="s">
        <v>5</v>
      </c>
      <c r="D282" s="1" t="s">
        <v>54</v>
      </c>
      <c r="E282" s="2" t="s">
        <v>2262</v>
      </c>
      <c r="F282" s="2">
        <v>801</v>
      </c>
      <c r="H282" s="2"/>
    </row>
    <row r="283" spans="1:8" x14ac:dyDescent="0.3">
      <c r="A283" s="2" t="s">
        <v>20</v>
      </c>
      <c r="B283" s="2" t="s">
        <v>21</v>
      </c>
      <c r="C283" s="2" t="s">
        <v>5</v>
      </c>
      <c r="D283" s="1" t="s">
        <v>54</v>
      </c>
      <c r="E283" s="2" t="s">
        <v>2266</v>
      </c>
      <c r="F283" s="2">
        <v>1095</v>
      </c>
      <c r="H283" s="2"/>
    </row>
    <row r="284" spans="1:8" x14ac:dyDescent="0.3">
      <c r="A284" s="2" t="s">
        <v>20</v>
      </c>
      <c r="B284" s="2" t="s">
        <v>21</v>
      </c>
      <c r="C284" s="2" t="s">
        <v>5</v>
      </c>
      <c r="D284" s="1" t="s">
        <v>54</v>
      </c>
      <c r="E284" s="2" t="s">
        <v>2270</v>
      </c>
      <c r="F284" s="2">
        <v>540</v>
      </c>
      <c r="H284" s="2"/>
    </row>
    <row r="285" spans="1:8" x14ac:dyDescent="0.3">
      <c r="A285" s="2" t="s">
        <v>20</v>
      </c>
      <c r="B285" s="2" t="s">
        <v>21</v>
      </c>
      <c r="C285" s="2" t="s">
        <v>5</v>
      </c>
      <c r="D285" s="1" t="s">
        <v>54</v>
      </c>
      <c r="F285" s="2">
        <v>2355</v>
      </c>
      <c r="H285" s="2"/>
    </row>
    <row r="286" spans="1:8" x14ac:dyDescent="0.3">
      <c r="A286" s="2" t="s">
        <v>20</v>
      </c>
      <c r="B286" s="2" t="s">
        <v>21</v>
      </c>
      <c r="C286" s="2" t="s">
        <v>5</v>
      </c>
      <c r="D286" s="1" t="s">
        <v>54</v>
      </c>
      <c r="F286" s="2">
        <v>549</v>
      </c>
      <c r="H286" s="2"/>
    </row>
    <row r="287" spans="1:8" x14ac:dyDescent="0.3">
      <c r="A287" s="2" t="s">
        <v>20</v>
      </c>
      <c r="B287" s="2" t="s">
        <v>21</v>
      </c>
      <c r="C287" s="2" t="s">
        <v>5</v>
      </c>
      <c r="D287" s="1" t="s">
        <v>54</v>
      </c>
      <c r="F287" s="2">
        <v>654</v>
      </c>
      <c r="H287" s="2"/>
    </row>
    <row r="288" spans="1:8" x14ac:dyDescent="0.3">
      <c r="A288" s="2" t="s">
        <v>20</v>
      </c>
      <c r="B288" s="2" t="s">
        <v>21</v>
      </c>
      <c r="C288" s="2" t="s">
        <v>5</v>
      </c>
      <c r="D288" s="1" t="s">
        <v>54</v>
      </c>
      <c r="F288" s="2">
        <v>594</v>
      </c>
      <c r="H288" s="2"/>
    </row>
    <row r="289" spans="1:8" x14ac:dyDescent="0.3">
      <c r="A289" s="2" t="s">
        <v>20</v>
      </c>
      <c r="B289" s="2" t="s">
        <v>21</v>
      </c>
      <c r="C289" s="2" t="s">
        <v>5</v>
      </c>
      <c r="D289" s="1" t="s">
        <v>54</v>
      </c>
      <c r="F289" s="2">
        <v>1065</v>
      </c>
      <c r="H289" s="2"/>
    </row>
    <row r="290" spans="1:8" x14ac:dyDescent="0.3">
      <c r="A290" s="2" t="s">
        <v>20</v>
      </c>
      <c r="B290" s="2" t="s">
        <v>21</v>
      </c>
      <c r="C290" s="2" t="s">
        <v>5</v>
      </c>
      <c r="D290" s="1" t="s">
        <v>54</v>
      </c>
      <c r="F290" s="2">
        <v>1854</v>
      </c>
      <c r="H290" s="2"/>
    </row>
    <row r="291" spans="1:8" x14ac:dyDescent="0.3">
      <c r="A291" s="2" t="s">
        <v>20</v>
      </c>
      <c r="B291" s="2" t="s">
        <v>21</v>
      </c>
      <c r="C291" s="2" t="s">
        <v>5</v>
      </c>
      <c r="D291" s="1" t="s">
        <v>54</v>
      </c>
      <c r="F291" s="2">
        <v>426</v>
      </c>
      <c r="H291" s="2"/>
    </row>
    <row r="292" spans="1:8" x14ac:dyDescent="0.3">
      <c r="A292" s="2" t="s">
        <v>20</v>
      </c>
      <c r="B292" s="2" t="s">
        <v>21</v>
      </c>
      <c r="C292" s="2" t="s">
        <v>5</v>
      </c>
      <c r="D292" s="1" t="s">
        <v>54</v>
      </c>
      <c r="F292" s="2">
        <v>693</v>
      </c>
      <c r="H292" s="2"/>
    </row>
    <row r="293" spans="1:8" x14ac:dyDescent="0.3">
      <c r="A293" s="2" t="s">
        <v>20</v>
      </c>
      <c r="B293" s="2" t="s">
        <v>21</v>
      </c>
      <c r="C293" s="2" t="s">
        <v>5</v>
      </c>
      <c r="D293" s="1" t="s">
        <v>54</v>
      </c>
      <c r="F293" s="2">
        <v>735</v>
      </c>
      <c r="H293" s="2"/>
    </row>
    <row r="294" spans="1:8" x14ac:dyDescent="0.3">
      <c r="A294" s="2" t="s">
        <v>20</v>
      </c>
      <c r="B294" s="2" t="s">
        <v>21</v>
      </c>
      <c r="C294" s="2" t="s">
        <v>5</v>
      </c>
      <c r="D294" s="1" t="s">
        <v>54</v>
      </c>
      <c r="F294" s="2">
        <v>951</v>
      </c>
      <c r="H294" s="2"/>
    </row>
    <row r="295" spans="1:8" x14ac:dyDescent="0.3">
      <c r="A295" s="2" t="s">
        <v>20</v>
      </c>
      <c r="B295" s="2" t="s">
        <v>21</v>
      </c>
      <c r="C295" s="2" t="s">
        <v>5</v>
      </c>
      <c r="D295" s="1" t="s">
        <v>54</v>
      </c>
      <c r="F295" s="2">
        <v>522</v>
      </c>
      <c r="H295" s="2"/>
    </row>
    <row r="296" spans="1:8" x14ac:dyDescent="0.3">
      <c r="A296" s="2" t="s">
        <v>20</v>
      </c>
      <c r="B296" s="2" t="s">
        <v>21</v>
      </c>
      <c r="C296" s="2" t="s">
        <v>5</v>
      </c>
      <c r="D296" s="1" t="s">
        <v>54</v>
      </c>
      <c r="F296" s="2">
        <v>1347</v>
      </c>
      <c r="H296" s="2"/>
    </row>
    <row r="297" spans="1:8" x14ac:dyDescent="0.3">
      <c r="A297" s="2" t="s">
        <v>20</v>
      </c>
      <c r="B297" s="2" t="s">
        <v>21</v>
      </c>
      <c r="C297" s="2" t="s">
        <v>5</v>
      </c>
      <c r="D297" s="1" t="s">
        <v>54</v>
      </c>
      <c r="F297" s="2">
        <v>723</v>
      </c>
      <c r="H297" s="2"/>
    </row>
    <row r="298" spans="1:8" x14ac:dyDescent="0.3">
      <c r="A298" s="2" t="s">
        <v>20</v>
      </c>
      <c r="B298" s="2" t="s">
        <v>21</v>
      </c>
      <c r="C298" s="2" t="s">
        <v>5</v>
      </c>
      <c r="D298" s="1" t="s">
        <v>54</v>
      </c>
      <c r="F298" s="2">
        <v>501</v>
      </c>
      <c r="H298" s="2"/>
    </row>
    <row r="299" spans="1:8" x14ac:dyDescent="0.3">
      <c r="A299" s="2" t="s">
        <v>20</v>
      </c>
      <c r="B299" s="2" t="s">
        <v>21</v>
      </c>
      <c r="C299" s="2" t="s">
        <v>5</v>
      </c>
      <c r="D299" s="1" t="s">
        <v>54</v>
      </c>
      <c r="F299" s="2">
        <v>816</v>
      </c>
      <c r="H299" s="2"/>
    </row>
    <row r="300" spans="1:8" x14ac:dyDescent="0.3">
      <c r="A300" s="2" t="s">
        <v>20</v>
      </c>
      <c r="B300" s="2" t="s">
        <v>21</v>
      </c>
      <c r="C300" s="2" t="s">
        <v>5</v>
      </c>
      <c r="D300" s="1" t="s">
        <v>54</v>
      </c>
      <c r="F300" s="2">
        <v>1194</v>
      </c>
      <c r="H300" s="2"/>
    </row>
    <row r="301" spans="1:8" x14ac:dyDescent="0.3">
      <c r="A301" s="2" t="s">
        <v>20</v>
      </c>
      <c r="B301" s="2" t="s">
        <v>21</v>
      </c>
      <c r="C301" s="2" t="s">
        <v>5</v>
      </c>
      <c r="D301" s="1" t="s">
        <v>54</v>
      </c>
      <c r="F301" s="2">
        <v>2355</v>
      </c>
      <c r="H301" s="2"/>
    </row>
    <row r="302" spans="1:8" x14ac:dyDescent="0.3">
      <c r="A302" s="2" t="s">
        <v>20</v>
      </c>
      <c r="B302" s="2" t="s">
        <v>21</v>
      </c>
      <c r="C302" s="2" t="s">
        <v>5</v>
      </c>
      <c r="D302" s="1" t="s">
        <v>54</v>
      </c>
      <c r="F302" s="2">
        <v>561</v>
      </c>
      <c r="H302" s="2"/>
    </row>
    <row r="303" spans="1:8" x14ac:dyDescent="0.3">
      <c r="A303" s="2" t="s">
        <v>20</v>
      </c>
      <c r="B303" s="2" t="s">
        <v>21</v>
      </c>
      <c r="C303" s="2" t="s">
        <v>5</v>
      </c>
      <c r="D303" s="1" t="s">
        <v>54</v>
      </c>
      <c r="F303" s="2">
        <v>849</v>
      </c>
      <c r="H303" s="2"/>
    </row>
    <row r="304" spans="1:8" x14ac:dyDescent="0.3">
      <c r="A304" s="2" t="s">
        <v>20</v>
      </c>
      <c r="B304" s="2" t="s">
        <v>21</v>
      </c>
      <c r="C304" s="2" t="s">
        <v>5</v>
      </c>
      <c r="D304" s="1" t="s">
        <v>54</v>
      </c>
      <c r="F304" s="2">
        <v>231</v>
      </c>
      <c r="H304" s="2"/>
    </row>
    <row r="305" spans="1:8" x14ac:dyDescent="0.3">
      <c r="A305" s="2" t="s">
        <v>20</v>
      </c>
      <c r="B305" s="2" t="s">
        <v>21</v>
      </c>
      <c r="C305" s="2" t="s">
        <v>5</v>
      </c>
      <c r="D305" s="1" t="s">
        <v>54</v>
      </c>
      <c r="F305" s="2">
        <v>1362</v>
      </c>
      <c r="H305" s="2"/>
    </row>
    <row r="306" spans="1:8" x14ac:dyDescent="0.3">
      <c r="A306" s="2" t="s">
        <v>20</v>
      </c>
      <c r="B306" s="2" t="s">
        <v>21</v>
      </c>
      <c r="C306" s="2" t="s">
        <v>5</v>
      </c>
      <c r="D306" s="1" t="s">
        <v>54</v>
      </c>
      <c r="F306" s="2">
        <v>696</v>
      </c>
      <c r="H306" s="2"/>
    </row>
    <row r="307" spans="1:8" x14ac:dyDescent="0.3">
      <c r="A307" s="2" t="s">
        <v>20</v>
      </c>
      <c r="B307" s="2" t="s">
        <v>21</v>
      </c>
      <c r="C307" s="2" t="s">
        <v>5</v>
      </c>
      <c r="D307" s="1" t="s">
        <v>54</v>
      </c>
      <c r="F307" s="2">
        <v>333</v>
      </c>
      <c r="H307" s="2"/>
    </row>
    <row r="308" spans="1:8" x14ac:dyDescent="0.3">
      <c r="A308" s="2" t="s">
        <v>20</v>
      </c>
      <c r="B308" s="2" t="s">
        <v>21</v>
      </c>
      <c r="C308" s="2" t="s">
        <v>5</v>
      </c>
      <c r="D308" s="1" t="s">
        <v>54</v>
      </c>
      <c r="F308" s="2">
        <v>1545</v>
      </c>
      <c r="H308" s="2"/>
    </row>
    <row r="309" spans="1:8" x14ac:dyDescent="0.3">
      <c r="A309" s="2" t="s">
        <v>20</v>
      </c>
      <c r="B309" s="2" t="s">
        <v>21</v>
      </c>
      <c r="C309" s="2" t="s">
        <v>5</v>
      </c>
      <c r="D309" s="1" t="s">
        <v>54</v>
      </c>
      <c r="F309" s="2">
        <v>2409</v>
      </c>
      <c r="H309" s="2"/>
    </row>
    <row r="310" spans="1:8" x14ac:dyDescent="0.3">
      <c r="A310" s="2" t="s">
        <v>20</v>
      </c>
      <c r="B310" s="2" t="s">
        <v>21</v>
      </c>
      <c r="C310" s="2" t="s">
        <v>5</v>
      </c>
      <c r="D310" s="1" t="s">
        <v>54</v>
      </c>
      <c r="F310" s="2">
        <v>1050</v>
      </c>
      <c r="H310" s="2"/>
    </row>
    <row r="311" spans="1:8" x14ac:dyDescent="0.3">
      <c r="A311" s="2" t="s">
        <v>20</v>
      </c>
      <c r="B311" s="2" t="s">
        <v>21</v>
      </c>
      <c r="C311" s="2" t="s">
        <v>5</v>
      </c>
      <c r="D311" s="1" t="s">
        <v>54</v>
      </c>
      <c r="F311" s="2">
        <v>2349</v>
      </c>
      <c r="H311" s="2"/>
    </row>
    <row r="312" spans="1:8" x14ac:dyDescent="0.3">
      <c r="A312" s="2" t="s">
        <v>20</v>
      </c>
      <c r="B312" s="2" t="s">
        <v>21</v>
      </c>
      <c r="C312" s="2" t="s">
        <v>5</v>
      </c>
      <c r="D312" s="1" t="s">
        <v>54</v>
      </c>
      <c r="F312" s="2">
        <v>528</v>
      </c>
      <c r="H312" s="2"/>
    </row>
    <row r="313" spans="1:8" x14ac:dyDescent="0.3">
      <c r="A313" s="2" t="s">
        <v>20</v>
      </c>
      <c r="B313" s="2" t="s">
        <v>21</v>
      </c>
      <c r="C313" s="2" t="s">
        <v>5</v>
      </c>
      <c r="D313" s="1" t="s">
        <v>54</v>
      </c>
      <c r="F313" s="2">
        <v>210</v>
      </c>
      <c r="H313" s="2"/>
    </row>
    <row r="314" spans="1:8" x14ac:dyDescent="0.3">
      <c r="A314" s="2" t="s">
        <v>20</v>
      </c>
      <c r="B314" s="2" t="s">
        <v>21</v>
      </c>
      <c r="C314" s="2" t="s">
        <v>5</v>
      </c>
      <c r="D314" s="1" t="s">
        <v>54</v>
      </c>
      <c r="F314" s="2">
        <v>1398</v>
      </c>
      <c r="H314" s="2"/>
    </row>
    <row r="315" spans="1:8" x14ac:dyDescent="0.3">
      <c r="A315" s="2" t="s">
        <v>20</v>
      </c>
      <c r="B315" s="2" t="s">
        <v>21</v>
      </c>
      <c r="C315" s="2" t="s">
        <v>5</v>
      </c>
      <c r="D315" s="1" t="s">
        <v>54</v>
      </c>
      <c r="F315" s="2">
        <v>1386</v>
      </c>
      <c r="H315" s="2"/>
    </row>
    <row r="316" spans="1:8" x14ac:dyDescent="0.3">
      <c r="A316" s="2" t="s">
        <v>20</v>
      </c>
      <c r="B316" s="2" t="s">
        <v>21</v>
      </c>
      <c r="C316" s="2" t="s">
        <v>5</v>
      </c>
      <c r="D316" s="1" t="s">
        <v>54</v>
      </c>
      <c r="F316" s="2">
        <v>1773</v>
      </c>
      <c r="H316" s="2"/>
    </row>
    <row r="317" spans="1:8" x14ac:dyDescent="0.3">
      <c r="A317" s="2" t="s">
        <v>20</v>
      </c>
      <c r="B317" s="2" t="s">
        <v>21</v>
      </c>
      <c r="C317" s="2" t="s">
        <v>5</v>
      </c>
      <c r="D317" s="1" t="s">
        <v>54</v>
      </c>
      <c r="F317" s="2">
        <v>141</v>
      </c>
      <c r="H317" s="2"/>
    </row>
    <row r="318" spans="1:8" x14ac:dyDescent="0.3">
      <c r="A318" s="2" t="s">
        <v>20</v>
      </c>
      <c r="B318" s="2" t="s">
        <v>21</v>
      </c>
      <c r="C318" s="2" t="s">
        <v>5</v>
      </c>
      <c r="D318" s="1" t="s">
        <v>54</v>
      </c>
      <c r="F318" s="2">
        <v>2430</v>
      </c>
      <c r="H318" s="2"/>
    </row>
    <row r="319" spans="1:8" x14ac:dyDescent="0.3">
      <c r="A319" s="2" t="s">
        <v>20</v>
      </c>
      <c r="B319" s="2" t="s">
        <v>21</v>
      </c>
      <c r="C319" s="2" t="s">
        <v>5</v>
      </c>
      <c r="D319" s="1" t="s">
        <v>54</v>
      </c>
      <c r="F319" s="2">
        <v>201</v>
      </c>
      <c r="H319" s="2"/>
    </row>
    <row r="320" spans="1:8" x14ac:dyDescent="0.3">
      <c r="A320" s="2" t="s">
        <v>20</v>
      </c>
      <c r="B320" s="2" t="s">
        <v>21</v>
      </c>
      <c r="C320" s="2" t="s">
        <v>5</v>
      </c>
      <c r="D320" s="1" t="s">
        <v>54</v>
      </c>
      <c r="F320" s="2">
        <v>477</v>
      </c>
      <c r="H320" s="2"/>
    </row>
    <row r="321" spans="1:8" x14ac:dyDescent="0.3">
      <c r="A321" s="2" t="s">
        <v>20</v>
      </c>
      <c r="B321" s="2" t="s">
        <v>21</v>
      </c>
      <c r="C321" s="2" t="s">
        <v>5</v>
      </c>
      <c r="D321" s="1" t="s">
        <v>54</v>
      </c>
      <c r="F321" s="2">
        <v>312</v>
      </c>
      <c r="H321" s="2"/>
    </row>
    <row r="322" spans="1:8" x14ac:dyDescent="0.3">
      <c r="A322" s="2" t="s">
        <v>20</v>
      </c>
      <c r="B322" s="2" t="s">
        <v>21</v>
      </c>
      <c r="C322" s="2" t="s">
        <v>5</v>
      </c>
      <c r="D322" s="1" t="s">
        <v>54</v>
      </c>
      <c r="F322" s="2">
        <v>291</v>
      </c>
      <c r="H322" s="2"/>
    </row>
    <row r="323" spans="1:8" x14ac:dyDescent="0.3">
      <c r="A323" s="2" t="s">
        <v>20</v>
      </c>
      <c r="B323" s="2" t="s">
        <v>21</v>
      </c>
      <c r="C323" s="2" t="s">
        <v>5</v>
      </c>
      <c r="D323" s="1" t="s">
        <v>54</v>
      </c>
      <c r="F323" s="2">
        <v>189</v>
      </c>
      <c r="H323" s="2"/>
    </row>
    <row r="324" spans="1:8" x14ac:dyDescent="0.3">
      <c r="A324" s="2" t="s">
        <v>20</v>
      </c>
      <c r="B324" s="2" t="s">
        <v>21</v>
      </c>
      <c r="C324" s="2" t="s">
        <v>5</v>
      </c>
      <c r="D324" s="1" t="s">
        <v>54</v>
      </c>
      <c r="F324" s="2">
        <v>999</v>
      </c>
      <c r="H324" s="2"/>
    </row>
    <row r="325" spans="1:8" x14ac:dyDescent="0.3">
      <c r="A325" s="2" t="s">
        <v>20</v>
      </c>
      <c r="B325" s="2" t="s">
        <v>21</v>
      </c>
      <c r="C325" s="2" t="s">
        <v>5</v>
      </c>
      <c r="D325" s="1" t="s">
        <v>54</v>
      </c>
      <c r="F325" s="2">
        <v>942</v>
      </c>
      <c r="H325" s="2"/>
    </row>
    <row r="326" spans="1:8" x14ac:dyDescent="0.3">
      <c r="A326" s="2" t="s">
        <v>20</v>
      </c>
      <c r="B326" s="2" t="s">
        <v>21</v>
      </c>
      <c r="C326" s="2" t="s">
        <v>5</v>
      </c>
      <c r="D326" s="1" t="s">
        <v>54</v>
      </c>
      <c r="F326" s="2">
        <v>1245</v>
      </c>
      <c r="H326" s="2"/>
    </row>
    <row r="327" spans="1:8" x14ac:dyDescent="0.3">
      <c r="A327" s="2" t="s">
        <v>20</v>
      </c>
      <c r="B327" s="2" t="s">
        <v>21</v>
      </c>
      <c r="C327" s="2" t="s">
        <v>5</v>
      </c>
      <c r="D327" s="1" t="s">
        <v>54</v>
      </c>
      <c r="F327" s="2">
        <v>126</v>
      </c>
      <c r="H327" s="2"/>
    </row>
    <row r="328" spans="1:8" x14ac:dyDescent="0.3">
      <c r="A328" s="2" t="s">
        <v>20</v>
      </c>
      <c r="B328" s="2" t="s">
        <v>21</v>
      </c>
      <c r="C328" s="2" t="s">
        <v>5</v>
      </c>
      <c r="D328" s="1" t="s">
        <v>54</v>
      </c>
      <c r="F328" s="2">
        <v>225</v>
      </c>
      <c r="H328" s="2"/>
    </row>
    <row r="329" spans="1:8" x14ac:dyDescent="0.3">
      <c r="A329" s="2" t="s">
        <v>20</v>
      </c>
      <c r="B329" s="2" t="s">
        <v>21</v>
      </c>
      <c r="C329" s="2" t="s">
        <v>5</v>
      </c>
      <c r="D329" s="1" t="s">
        <v>54</v>
      </c>
      <c r="E329" s="2" t="s">
        <v>2577</v>
      </c>
      <c r="F329" s="2">
        <v>561</v>
      </c>
      <c r="H329" s="2"/>
    </row>
    <row r="330" spans="1:8" x14ac:dyDescent="0.3">
      <c r="A330" s="2" t="s">
        <v>20</v>
      </c>
      <c r="B330" s="2" t="s">
        <v>21</v>
      </c>
      <c r="C330" s="2" t="s">
        <v>5</v>
      </c>
      <c r="D330" s="1" t="s">
        <v>54</v>
      </c>
      <c r="F330" s="2">
        <v>393</v>
      </c>
      <c r="H330" s="2"/>
    </row>
    <row r="331" spans="1:8" x14ac:dyDescent="0.3">
      <c r="A331" s="2" t="s">
        <v>20</v>
      </c>
      <c r="B331" s="2" t="s">
        <v>21</v>
      </c>
      <c r="C331" s="2" t="s">
        <v>5</v>
      </c>
      <c r="D331" s="1" t="s">
        <v>54</v>
      </c>
      <c r="F331" s="2">
        <v>1212</v>
      </c>
      <c r="H331" s="2"/>
    </row>
    <row r="332" spans="1:8" x14ac:dyDescent="0.3">
      <c r="A332" s="2" t="s">
        <v>20</v>
      </c>
      <c r="B332" s="2" t="s">
        <v>21</v>
      </c>
      <c r="C332" s="2" t="s">
        <v>5</v>
      </c>
      <c r="D332" s="1" t="s">
        <v>54</v>
      </c>
      <c r="F332" s="2">
        <v>984</v>
      </c>
      <c r="H332" s="2"/>
    </row>
    <row r="333" spans="1:8" x14ac:dyDescent="0.3">
      <c r="A333" s="2" t="s">
        <v>20</v>
      </c>
      <c r="B333" s="2" t="s">
        <v>21</v>
      </c>
      <c r="C333" s="2" t="s">
        <v>5</v>
      </c>
      <c r="D333" s="1" t="s">
        <v>54</v>
      </c>
      <c r="F333" s="2">
        <v>462</v>
      </c>
      <c r="H333" s="2"/>
    </row>
    <row r="334" spans="1:8" x14ac:dyDescent="0.3">
      <c r="A334" s="2" t="s">
        <v>20</v>
      </c>
      <c r="B334" s="2" t="s">
        <v>21</v>
      </c>
      <c r="C334" s="2" t="s">
        <v>5</v>
      </c>
      <c r="D334" s="1" t="s">
        <v>54</v>
      </c>
      <c r="F334" s="2">
        <v>1164</v>
      </c>
      <c r="H334" s="2"/>
    </row>
    <row r="335" spans="1:8" x14ac:dyDescent="0.3">
      <c r="A335" s="2" t="s">
        <v>20</v>
      </c>
      <c r="B335" s="2" t="s">
        <v>21</v>
      </c>
      <c r="C335" s="2" t="s">
        <v>5</v>
      </c>
      <c r="D335" s="1" t="s">
        <v>54</v>
      </c>
      <c r="F335" s="2">
        <v>1434</v>
      </c>
      <c r="H335" s="2"/>
    </row>
    <row r="336" spans="1:8" x14ac:dyDescent="0.3">
      <c r="A336" s="2" t="s">
        <v>20</v>
      </c>
      <c r="B336" s="2" t="s">
        <v>21</v>
      </c>
      <c r="C336" s="2" t="s">
        <v>5</v>
      </c>
      <c r="D336" s="1" t="s">
        <v>54</v>
      </c>
      <c r="F336" s="2">
        <v>1545</v>
      </c>
      <c r="H336" s="2"/>
    </row>
    <row r="337" spans="1:8" x14ac:dyDescent="0.3">
      <c r="A337" s="2" t="s">
        <v>20</v>
      </c>
      <c r="B337" s="2" t="s">
        <v>21</v>
      </c>
      <c r="C337" s="2" t="s">
        <v>5</v>
      </c>
      <c r="D337" s="1" t="s">
        <v>54</v>
      </c>
      <c r="F337" s="2">
        <v>267</v>
      </c>
      <c r="H337" s="2"/>
    </row>
    <row r="338" spans="1:8" x14ac:dyDescent="0.3">
      <c r="A338" s="2" t="s">
        <v>20</v>
      </c>
      <c r="B338" s="2" t="s">
        <v>21</v>
      </c>
      <c r="C338" s="2" t="s">
        <v>5</v>
      </c>
      <c r="D338" s="1" t="s">
        <v>54</v>
      </c>
      <c r="F338" s="2">
        <v>225</v>
      </c>
      <c r="H338" s="2"/>
    </row>
    <row r="339" spans="1:8" x14ac:dyDescent="0.3">
      <c r="A339" s="2" t="s">
        <v>20</v>
      </c>
      <c r="B339" s="2" t="s">
        <v>21</v>
      </c>
      <c r="C339" s="2" t="s">
        <v>5</v>
      </c>
      <c r="D339" s="1" t="s">
        <v>54</v>
      </c>
      <c r="F339" s="2">
        <v>309</v>
      </c>
      <c r="H339" s="2"/>
    </row>
    <row r="340" spans="1:8" x14ac:dyDescent="0.3">
      <c r="A340" s="2" t="s">
        <v>20</v>
      </c>
      <c r="B340" s="2" t="s">
        <v>21</v>
      </c>
      <c r="C340" s="2" t="s">
        <v>5</v>
      </c>
      <c r="D340" s="1" t="s">
        <v>54</v>
      </c>
      <c r="F340" s="2">
        <v>477</v>
      </c>
      <c r="H340" s="2"/>
    </row>
    <row r="341" spans="1:8" x14ac:dyDescent="0.3">
      <c r="A341" s="2" t="s">
        <v>20</v>
      </c>
      <c r="B341" s="2" t="s">
        <v>21</v>
      </c>
      <c r="C341" s="2" t="s">
        <v>5</v>
      </c>
      <c r="D341" s="1" t="s">
        <v>54</v>
      </c>
      <c r="F341" s="2">
        <v>678</v>
      </c>
      <c r="H341" s="2"/>
    </row>
    <row r="342" spans="1:8" x14ac:dyDescent="0.3">
      <c r="A342" s="2" t="s">
        <v>20</v>
      </c>
      <c r="B342" s="2" t="s">
        <v>21</v>
      </c>
      <c r="C342" s="2" t="s">
        <v>5</v>
      </c>
      <c r="D342" s="1" t="s">
        <v>54</v>
      </c>
      <c r="F342" s="2">
        <v>513</v>
      </c>
      <c r="H342" s="2"/>
    </row>
    <row r="343" spans="1:8" x14ac:dyDescent="0.3">
      <c r="A343" s="2" t="s">
        <v>20</v>
      </c>
      <c r="B343" s="2" t="s">
        <v>21</v>
      </c>
      <c r="C343" s="2" t="s">
        <v>5</v>
      </c>
      <c r="D343" s="1" t="s">
        <v>54</v>
      </c>
      <c r="F343" s="2">
        <v>672</v>
      </c>
      <c r="H343" s="2"/>
    </row>
    <row r="344" spans="1:8" x14ac:dyDescent="0.3">
      <c r="A344" s="2" t="s">
        <v>20</v>
      </c>
      <c r="B344" s="2" t="s">
        <v>21</v>
      </c>
      <c r="C344" s="2" t="s">
        <v>5</v>
      </c>
      <c r="D344" s="1" t="s">
        <v>54</v>
      </c>
      <c r="F344" s="2">
        <v>105</v>
      </c>
      <c r="H344" s="2"/>
    </row>
    <row r="345" spans="1:8" x14ac:dyDescent="0.3">
      <c r="A345" s="2" t="s">
        <v>20</v>
      </c>
      <c r="B345" s="2" t="s">
        <v>21</v>
      </c>
      <c r="C345" s="2" t="s">
        <v>5</v>
      </c>
      <c r="D345" s="1" t="s">
        <v>54</v>
      </c>
      <c r="F345" s="2">
        <v>168</v>
      </c>
      <c r="H345" s="2"/>
    </row>
    <row r="346" spans="1:8" x14ac:dyDescent="0.3">
      <c r="A346" s="2" t="s">
        <v>20</v>
      </c>
      <c r="B346" s="2" t="s">
        <v>21</v>
      </c>
      <c r="C346" s="2" t="s">
        <v>5</v>
      </c>
      <c r="D346" s="1" t="s">
        <v>54</v>
      </c>
      <c r="F346" s="2">
        <v>1224</v>
      </c>
      <c r="H346" s="2"/>
    </row>
    <row r="347" spans="1:8" x14ac:dyDescent="0.3">
      <c r="A347" s="2" t="s">
        <v>20</v>
      </c>
      <c r="B347" s="2" t="s">
        <v>21</v>
      </c>
      <c r="C347" s="2" t="s">
        <v>5</v>
      </c>
      <c r="D347" s="1" t="s">
        <v>54</v>
      </c>
      <c r="F347" s="2">
        <v>105</v>
      </c>
      <c r="H347" s="2"/>
    </row>
    <row r="348" spans="1:8" x14ac:dyDescent="0.3">
      <c r="A348" s="2" t="s">
        <v>20</v>
      </c>
      <c r="B348" s="2" t="s">
        <v>21</v>
      </c>
      <c r="C348" s="2" t="s">
        <v>5</v>
      </c>
      <c r="D348" s="1" t="s">
        <v>54</v>
      </c>
      <c r="F348" s="2">
        <v>129</v>
      </c>
      <c r="H348" s="2"/>
    </row>
    <row r="349" spans="1:8" x14ac:dyDescent="0.3">
      <c r="A349" s="2" t="s">
        <v>20</v>
      </c>
      <c r="B349" s="2" t="s">
        <v>21</v>
      </c>
      <c r="C349" s="2" t="s">
        <v>5</v>
      </c>
      <c r="D349" s="1" t="s">
        <v>54</v>
      </c>
      <c r="F349" s="2">
        <v>603</v>
      </c>
      <c r="H349" s="2"/>
    </row>
    <row r="350" spans="1:8" x14ac:dyDescent="0.3">
      <c r="A350" s="2" t="s">
        <v>20</v>
      </c>
      <c r="B350" s="2" t="s">
        <v>21</v>
      </c>
      <c r="C350" s="2" t="s">
        <v>5</v>
      </c>
      <c r="D350" s="1" t="s">
        <v>54</v>
      </c>
      <c r="F350" s="2">
        <v>642</v>
      </c>
      <c r="H350" s="2"/>
    </row>
    <row r="351" spans="1:8" x14ac:dyDescent="0.3">
      <c r="A351" s="2" t="s">
        <v>20</v>
      </c>
      <c r="B351" s="2" t="s">
        <v>21</v>
      </c>
      <c r="C351" s="2" t="s">
        <v>5</v>
      </c>
      <c r="D351" s="1" t="s">
        <v>54</v>
      </c>
      <c r="F351" s="2">
        <v>666</v>
      </c>
      <c r="H351" s="2"/>
    </row>
    <row r="352" spans="1:8" x14ac:dyDescent="0.3">
      <c r="A352" s="2" t="s">
        <v>20</v>
      </c>
      <c r="B352" s="2" t="s">
        <v>21</v>
      </c>
      <c r="C352" s="2" t="s">
        <v>5</v>
      </c>
      <c r="D352" s="1" t="s">
        <v>54</v>
      </c>
      <c r="E352" s="2" t="s">
        <v>2768</v>
      </c>
      <c r="F352" s="2">
        <v>2589</v>
      </c>
      <c r="H352" s="2"/>
    </row>
    <row r="353" spans="1:8" x14ac:dyDescent="0.3">
      <c r="A353" s="2" t="s">
        <v>20</v>
      </c>
      <c r="B353" s="2" t="s">
        <v>21</v>
      </c>
      <c r="C353" s="2" t="s">
        <v>5</v>
      </c>
      <c r="D353" s="1" t="s">
        <v>54</v>
      </c>
      <c r="E353" s="2" t="s">
        <v>2772</v>
      </c>
      <c r="F353" s="2">
        <v>810</v>
      </c>
      <c r="H353" s="2"/>
    </row>
    <row r="354" spans="1:8" x14ac:dyDescent="0.3">
      <c r="A354" s="2" t="s">
        <v>20</v>
      </c>
      <c r="B354" s="2" t="s">
        <v>21</v>
      </c>
      <c r="C354" s="2" t="s">
        <v>5</v>
      </c>
      <c r="D354" s="1" t="s">
        <v>54</v>
      </c>
      <c r="E354" s="2" t="s">
        <v>2776</v>
      </c>
      <c r="F354" s="2">
        <v>699</v>
      </c>
      <c r="H354" s="2"/>
    </row>
    <row r="355" spans="1:8" x14ac:dyDescent="0.3">
      <c r="A355" s="2" t="s">
        <v>20</v>
      </c>
      <c r="B355" s="2" t="s">
        <v>21</v>
      </c>
      <c r="C355" s="2" t="s">
        <v>5</v>
      </c>
      <c r="D355" s="1" t="s">
        <v>54</v>
      </c>
      <c r="F355" s="2">
        <v>891</v>
      </c>
      <c r="H355" s="2"/>
    </row>
    <row r="356" spans="1:8" x14ac:dyDescent="0.3">
      <c r="A356" s="2" t="s">
        <v>20</v>
      </c>
      <c r="B356" s="2" t="s">
        <v>21</v>
      </c>
      <c r="C356" s="2" t="s">
        <v>5</v>
      </c>
      <c r="D356" s="1" t="s">
        <v>54</v>
      </c>
      <c r="F356" s="2">
        <v>579</v>
      </c>
      <c r="H356" s="2"/>
    </row>
    <row r="357" spans="1:8" x14ac:dyDescent="0.3">
      <c r="A357" s="2" t="s">
        <v>20</v>
      </c>
      <c r="B357" s="2" t="s">
        <v>21</v>
      </c>
      <c r="C357" s="2" t="s">
        <v>5</v>
      </c>
      <c r="D357" s="1" t="s">
        <v>54</v>
      </c>
      <c r="E357" s="2" t="s">
        <v>2810</v>
      </c>
      <c r="F357" s="2">
        <v>519</v>
      </c>
      <c r="H357" s="2"/>
    </row>
    <row r="358" spans="1:8" x14ac:dyDescent="0.3">
      <c r="A358" s="2" t="s">
        <v>20</v>
      </c>
      <c r="B358" s="2" t="s">
        <v>21</v>
      </c>
      <c r="C358" s="2" t="s">
        <v>5</v>
      </c>
      <c r="D358" s="1" t="s">
        <v>54</v>
      </c>
      <c r="E358" s="2" t="s">
        <v>2813</v>
      </c>
      <c r="F358" s="2">
        <v>1269</v>
      </c>
      <c r="H358" s="2"/>
    </row>
    <row r="359" spans="1:8" x14ac:dyDescent="0.3">
      <c r="A359" s="2" t="s">
        <v>20</v>
      </c>
      <c r="B359" s="2" t="s">
        <v>21</v>
      </c>
      <c r="C359" s="2" t="s">
        <v>5</v>
      </c>
      <c r="D359" s="1" t="s">
        <v>54</v>
      </c>
      <c r="E359" s="2" t="s">
        <v>2817</v>
      </c>
      <c r="F359" s="2">
        <v>798</v>
      </c>
      <c r="H359" s="2"/>
    </row>
    <row r="360" spans="1:8" x14ac:dyDescent="0.3">
      <c r="A360" s="2" t="s">
        <v>20</v>
      </c>
      <c r="B360" s="2" t="s">
        <v>21</v>
      </c>
      <c r="C360" s="2" t="s">
        <v>5</v>
      </c>
      <c r="D360" s="1" t="s">
        <v>54</v>
      </c>
      <c r="E360" s="2" t="s">
        <v>2821</v>
      </c>
      <c r="F360" s="2">
        <v>831</v>
      </c>
      <c r="H360" s="2"/>
    </row>
    <row r="361" spans="1:8" x14ac:dyDescent="0.3">
      <c r="A361" s="2" t="s">
        <v>20</v>
      </c>
      <c r="B361" s="2" t="s">
        <v>21</v>
      </c>
      <c r="C361" s="2" t="s">
        <v>5</v>
      </c>
      <c r="D361" s="1" t="s">
        <v>54</v>
      </c>
      <c r="E361" s="2" t="s">
        <v>2825</v>
      </c>
      <c r="F361" s="2">
        <v>1107</v>
      </c>
      <c r="H361" s="2"/>
    </row>
    <row r="362" spans="1:8" x14ac:dyDescent="0.3">
      <c r="A362" s="2" t="s">
        <v>20</v>
      </c>
      <c r="B362" s="2" t="s">
        <v>21</v>
      </c>
      <c r="C362" s="2" t="s">
        <v>5</v>
      </c>
      <c r="D362" s="1" t="s">
        <v>54</v>
      </c>
      <c r="F362" s="2">
        <v>1920</v>
      </c>
      <c r="H362" s="2"/>
    </row>
    <row r="363" spans="1:8" x14ac:dyDescent="0.3">
      <c r="A363" s="2" t="s">
        <v>20</v>
      </c>
      <c r="B363" s="2" t="s">
        <v>21</v>
      </c>
      <c r="C363" s="2" t="s">
        <v>5</v>
      </c>
      <c r="D363" s="1" t="s">
        <v>54</v>
      </c>
      <c r="F363" s="2">
        <v>3342</v>
      </c>
      <c r="H363" s="2"/>
    </row>
    <row r="364" spans="1:8" x14ac:dyDescent="0.3">
      <c r="A364" s="2" t="s">
        <v>20</v>
      </c>
      <c r="B364" s="2" t="s">
        <v>21</v>
      </c>
      <c r="C364" s="2" t="s">
        <v>5</v>
      </c>
      <c r="D364" s="1" t="s">
        <v>54</v>
      </c>
      <c r="F364" s="2">
        <v>1593</v>
      </c>
      <c r="H364" s="2"/>
    </row>
    <row r="365" spans="1:8" x14ac:dyDescent="0.3">
      <c r="A365" s="2" t="s">
        <v>20</v>
      </c>
      <c r="B365" s="2" t="s">
        <v>21</v>
      </c>
      <c r="C365" s="2" t="s">
        <v>5</v>
      </c>
      <c r="D365" s="1" t="s">
        <v>54</v>
      </c>
      <c r="F365" s="2">
        <v>174</v>
      </c>
      <c r="H365" s="2"/>
    </row>
    <row r="366" spans="1:8" x14ac:dyDescent="0.3">
      <c r="A366" s="2" t="s">
        <v>20</v>
      </c>
      <c r="B366" s="2" t="s">
        <v>21</v>
      </c>
      <c r="C366" s="2" t="s">
        <v>5</v>
      </c>
      <c r="D366" s="1" t="s">
        <v>54</v>
      </c>
      <c r="F366" s="2">
        <v>465</v>
      </c>
      <c r="H366" s="2"/>
    </row>
    <row r="367" spans="1:8" x14ac:dyDescent="0.3">
      <c r="A367" s="2" t="s">
        <v>20</v>
      </c>
      <c r="B367" s="2" t="s">
        <v>21</v>
      </c>
      <c r="C367" s="2" t="s">
        <v>5</v>
      </c>
      <c r="D367" s="1" t="s">
        <v>54</v>
      </c>
      <c r="F367" s="2">
        <v>1248</v>
      </c>
      <c r="H367" s="2"/>
    </row>
    <row r="368" spans="1:8" x14ac:dyDescent="0.3">
      <c r="A368" s="2" t="s">
        <v>20</v>
      </c>
      <c r="B368" s="2" t="s">
        <v>21</v>
      </c>
      <c r="C368" s="2" t="s">
        <v>5</v>
      </c>
      <c r="D368" s="1" t="s">
        <v>54</v>
      </c>
      <c r="F368" s="2">
        <v>1407</v>
      </c>
      <c r="H368" s="2"/>
    </row>
    <row r="369" spans="1:8" x14ac:dyDescent="0.3">
      <c r="A369" s="2" t="s">
        <v>20</v>
      </c>
      <c r="B369" s="2" t="s">
        <v>21</v>
      </c>
      <c r="C369" s="2" t="s">
        <v>5</v>
      </c>
      <c r="D369" s="1" t="s">
        <v>54</v>
      </c>
      <c r="F369" s="2">
        <v>102</v>
      </c>
      <c r="H369" s="2"/>
    </row>
    <row r="370" spans="1:8" x14ac:dyDescent="0.3">
      <c r="A370" s="2" t="s">
        <v>20</v>
      </c>
      <c r="B370" s="2" t="s">
        <v>21</v>
      </c>
      <c r="C370" s="2" t="s">
        <v>5</v>
      </c>
      <c r="D370" s="1" t="s">
        <v>54</v>
      </c>
      <c r="F370" s="2">
        <v>204</v>
      </c>
      <c r="H370" s="2"/>
    </row>
    <row r="371" spans="1:8" x14ac:dyDescent="0.3">
      <c r="A371" s="2" t="s">
        <v>20</v>
      </c>
      <c r="B371" s="2" t="s">
        <v>21</v>
      </c>
      <c r="C371" s="2" t="s">
        <v>5</v>
      </c>
      <c r="D371" s="1" t="s">
        <v>54</v>
      </c>
      <c r="E371" s="2" t="s">
        <v>2860</v>
      </c>
      <c r="F371" s="2">
        <v>1134</v>
      </c>
      <c r="H371" s="2"/>
    </row>
    <row r="372" spans="1:8" x14ac:dyDescent="0.3">
      <c r="A372" s="2" t="s">
        <v>20</v>
      </c>
      <c r="B372" s="2" t="s">
        <v>21</v>
      </c>
      <c r="C372" s="2" t="s">
        <v>5</v>
      </c>
      <c r="D372" s="1" t="s">
        <v>54</v>
      </c>
      <c r="E372" s="2" t="s">
        <v>2864</v>
      </c>
      <c r="F372" s="2">
        <v>1629</v>
      </c>
      <c r="H372" s="2"/>
    </row>
    <row r="373" spans="1:8" x14ac:dyDescent="0.3">
      <c r="A373" s="2" t="s">
        <v>20</v>
      </c>
      <c r="B373" s="2" t="s">
        <v>21</v>
      </c>
      <c r="C373" s="2" t="s">
        <v>5</v>
      </c>
      <c r="D373" s="1" t="s">
        <v>54</v>
      </c>
      <c r="F373" s="2">
        <v>876</v>
      </c>
      <c r="H373" s="2"/>
    </row>
    <row r="374" spans="1:8" x14ac:dyDescent="0.3">
      <c r="A374" s="2" t="s">
        <v>20</v>
      </c>
      <c r="B374" s="2" t="s">
        <v>21</v>
      </c>
      <c r="C374" s="2" t="s">
        <v>5</v>
      </c>
      <c r="D374" s="1" t="s">
        <v>54</v>
      </c>
      <c r="F374" s="2">
        <v>1419</v>
      </c>
      <c r="H374" s="2"/>
    </row>
    <row r="375" spans="1:8" x14ac:dyDescent="0.3">
      <c r="A375" s="2" t="s">
        <v>20</v>
      </c>
      <c r="B375" s="2" t="s">
        <v>21</v>
      </c>
      <c r="C375" s="2" t="s">
        <v>5</v>
      </c>
      <c r="D375" s="1" t="s">
        <v>54</v>
      </c>
      <c r="F375" s="2">
        <v>1017</v>
      </c>
      <c r="H375" s="2"/>
    </row>
    <row r="376" spans="1:8" x14ac:dyDescent="0.3">
      <c r="A376" s="2" t="s">
        <v>20</v>
      </c>
      <c r="B376" s="2" t="s">
        <v>21</v>
      </c>
      <c r="C376" s="2" t="s">
        <v>5</v>
      </c>
      <c r="D376" s="1" t="s">
        <v>54</v>
      </c>
      <c r="F376" s="2">
        <v>1353</v>
      </c>
      <c r="H376" s="2"/>
    </row>
    <row r="377" spans="1:8" x14ac:dyDescent="0.3">
      <c r="A377" s="2" t="s">
        <v>20</v>
      </c>
      <c r="B377" s="2" t="s">
        <v>21</v>
      </c>
      <c r="C377" s="2" t="s">
        <v>5</v>
      </c>
      <c r="D377" s="1" t="s">
        <v>54</v>
      </c>
      <c r="F377" s="2">
        <v>3414</v>
      </c>
      <c r="H377" s="2"/>
    </row>
    <row r="378" spans="1:8" x14ac:dyDescent="0.3">
      <c r="A378" s="2" t="s">
        <v>20</v>
      </c>
      <c r="B378" s="2" t="s">
        <v>21</v>
      </c>
      <c r="C378" s="2" t="s">
        <v>5</v>
      </c>
      <c r="D378" s="1" t="s">
        <v>54</v>
      </c>
      <c r="F378" s="2">
        <v>588</v>
      </c>
      <c r="H378" s="2"/>
    </row>
    <row r="379" spans="1:8" x14ac:dyDescent="0.3">
      <c r="A379" s="2" t="s">
        <v>20</v>
      </c>
      <c r="B379" s="2" t="s">
        <v>21</v>
      </c>
      <c r="C379" s="2" t="s">
        <v>5</v>
      </c>
      <c r="D379" s="1" t="s">
        <v>54</v>
      </c>
      <c r="F379" s="2">
        <v>1134</v>
      </c>
      <c r="H379" s="2"/>
    </row>
    <row r="380" spans="1:8" x14ac:dyDescent="0.3">
      <c r="A380" s="2" t="s">
        <v>20</v>
      </c>
      <c r="B380" s="2" t="s">
        <v>21</v>
      </c>
      <c r="C380" s="2" t="s">
        <v>5</v>
      </c>
      <c r="D380" s="1" t="s">
        <v>54</v>
      </c>
      <c r="F380" s="2">
        <v>501</v>
      </c>
      <c r="H380" s="2"/>
    </row>
    <row r="381" spans="1:8" x14ac:dyDescent="0.3">
      <c r="A381" s="2" t="s">
        <v>20</v>
      </c>
      <c r="B381" s="2" t="s">
        <v>21</v>
      </c>
      <c r="C381" s="2" t="s">
        <v>5</v>
      </c>
      <c r="D381" s="1" t="s">
        <v>54</v>
      </c>
      <c r="F381" s="2">
        <v>567</v>
      </c>
      <c r="H381" s="2"/>
    </row>
    <row r="382" spans="1:8" x14ac:dyDescent="0.3">
      <c r="A382" s="2" t="s">
        <v>20</v>
      </c>
      <c r="B382" s="2" t="s">
        <v>21</v>
      </c>
      <c r="C382" s="2" t="s">
        <v>5</v>
      </c>
      <c r="D382" s="1" t="s">
        <v>54</v>
      </c>
      <c r="E382" s="2" t="s">
        <v>2909</v>
      </c>
      <c r="F382" s="2">
        <v>1260</v>
      </c>
      <c r="H382" s="2"/>
    </row>
    <row r="383" spans="1:8" x14ac:dyDescent="0.3">
      <c r="A383" s="2" t="s">
        <v>20</v>
      </c>
      <c r="B383" s="2" t="s">
        <v>21</v>
      </c>
      <c r="C383" s="2" t="s">
        <v>5</v>
      </c>
      <c r="D383" s="1" t="s">
        <v>54</v>
      </c>
      <c r="F383" s="2">
        <v>1005</v>
      </c>
      <c r="H383" s="2"/>
    </row>
    <row r="384" spans="1:8" x14ac:dyDescent="0.3">
      <c r="A384" s="2" t="s">
        <v>20</v>
      </c>
      <c r="B384" s="2" t="s">
        <v>21</v>
      </c>
      <c r="C384" s="2" t="s">
        <v>5</v>
      </c>
      <c r="D384" s="1" t="s">
        <v>54</v>
      </c>
      <c r="F384" s="2">
        <v>1689</v>
      </c>
      <c r="H384" s="2"/>
    </row>
    <row r="385" spans="1:8" x14ac:dyDescent="0.3">
      <c r="A385" s="2" t="s">
        <v>20</v>
      </c>
      <c r="B385" s="2" t="s">
        <v>21</v>
      </c>
      <c r="C385" s="2" t="s">
        <v>5</v>
      </c>
      <c r="D385" s="1" t="s">
        <v>54</v>
      </c>
      <c r="F385" s="2">
        <v>324</v>
      </c>
      <c r="H385" s="2"/>
    </row>
    <row r="386" spans="1:8" x14ac:dyDescent="0.3">
      <c r="A386" s="2" t="s">
        <v>20</v>
      </c>
      <c r="B386" s="2" t="s">
        <v>21</v>
      </c>
      <c r="C386" s="2" t="s">
        <v>5</v>
      </c>
      <c r="D386" s="1" t="s">
        <v>54</v>
      </c>
      <c r="F386" s="2">
        <v>831</v>
      </c>
      <c r="H386" s="2"/>
    </row>
    <row r="387" spans="1:8" x14ac:dyDescent="0.3">
      <c r="A387" s="2" t="s">
        <v>20</v>
      </c>
      <c r="B387" s="2" t="s">
        <v>21</v>
      </c>
      <c r="C387" s="2" t="s">
        <v>5</v>
      </c>
      <c r="D387" s="1" t="s">
        <v>54</v>
      </c>
      <c r="F387" s="2">
        <v>693</v>
      </c>
      <c r="H387" s="2"/>
    </row>
    <row r="388" spans="1:8" x14ac:dyDescent="0.3">
      <c r="A388" s="2" t="s">
        <v>20</v>
      </c>
      <c r="B388" s="2" t="s">
        <v>21</v>
      </c>
      <c r="C388" s="2" t="s">
        <v>5</v>
      </c>
      <c r="D388" s="1" t="s">
        <v>54</v>
      </c>
      <c r="F388" s="2">
        <v>1050</v>
      </c>
      <c r="H388" s="2"/>
    </row>
    <row r="389" spans="1:8" x14ac:dyDescent="0.3">
      <c r="A389" s="2" t="s">
        <v>20</v>
      </c>
      <c r="B389" s="2" t="s">
        <v>21</v>
      </c>
      <c r="C389" s="2" t="s">
        <v>5</v>
      </c>
      <c r="D389" s="1" t="s">
        <v>54</v>
      </c>
      <c r="F389" s="2">
        <v>360</v>
      </c>
      <c r="H389" s="2"/>
    </row>
    <row r="390" spans="1:8" x14ac:dyDescent="0.3">
      <c r="A390" s="2" t="s">
        <v>20</v>
      </c>
      <c r="B390" s="2" t="s">
        <v>21</v>
      </c>
      <c r="C390" s="2" t="s">
        <v>5</v>
      </c>
      <c r="D390" s="1" t="s">
        <v>54</v>
      </c>
      <c r="F390" s="2">
        <v>423</v>
      </c>
      <c r="H390" s="2"/>
    </row>
    <row r="391" spans="1:8" x14ac:dyDescent="0.3">
      <c r="A391" s="2" t="s">
        <v>20</v>
      </c>
      <c r="B391" s="2" t="s">
        <v>21</v>
      </c>
      <c r="C391" s="2" t="s">
        <v>5</v>
      </c>
      <c r="D391" s="1" t="s">
        <v>54</v>
      </c>
      <c r="F391" s="2">
        <v>732</v>
      </c>
      <c r="H391" s="2"/>
    </row>
    <row r="392" spans="1:8" x14ac:dyDescent="0.3">
      <c r="A392" s="2" t="s">
        <v>20</v>
      </c>
      <c r="B392" s="2" t="s">
        <v>21</v>
      </c>
      <c r="C392" s="2" t="s">
        <v>5</v>
      </c>
      <c r="D392" s="1" t="s">
        <v>54</v>
      </c>
      <c r="F392" s="2">
        <v>111</v>
      </c>
      <c r="H392" s="2"/>
    </row>
    <row r="393" spans="1:8" x14ac:dyDescent="0.3">
      <c r="A393" s="2" t="s">
        <v>20</v>
      </c>
      <c r="B393" s="2" t="s">
        <v>21</v>
      </c>
      <c r="C393" s="2" t="s">
        <v>5</v>
      </c>
      <c r="D393" s="1" t="s">
        <v>54</v>
      </c>
      <c r="F393" s="2">
        <v>93</v>
      </c>
      <c r="H393" s="2"/>
    </row>
    <row r="394" spans="1:8" x14ac:dyDescent="0.3">
      <c r="A394" s="2" t="s">
        <v>20</v>
      </c>
      <c r="B394" s="2" t="s">
        <v>21</v>
      </c>
      <c r="C394" s="2" t="s">
        <v>5</v>
      </c>
      <c r="D394" s="1" t="s">
        <v>54</v>
      </c>
      <c r="F394" s="2">
        <v>150</v>
      </c>
      <c r="H394" s="2"/>
    </row>
    <row r="395" spans="1:8" x14ac:dyDescent="0.3">
      <c r="A395" s="2" t="s">
        <v>20</v>
      </c>
      <c r="B395" s="2" t="s">
        <v>21</v>
      </c>
      <c r="C395" s="2" t="s">
        <v>5</v>
      </c>
      <c r="D395" s="1" t="s">
        <v>54</v>
      </c>
      <c r="F395" s="2">
        <v>213</v>
      </c>
      <c r="H395" s="2"/>
    </row>
    <row r="396" spans="1:8" x14ac:dyDescent="0.3">
      <c r="A396" s="2" t="s">
        <v>20</v>
      </c>
      <c r="B396" s="2" t="s">
        <v>21</v>
      </c>
      <c r="C396" s="2" t="s">
        <v>5</v>
      </c>
      <c r="D396" s="1" t="s">
        <v>54</v>
      </c>
      <c r="F396" s="2">
        <v>279</v>
      </c>
      <c r="H396" s="2"/>
    </row>
    <row r="397" spans="1:8" x14ac:dyDescent="0.3">
      <c r="A397" s="2" t="s">
        <v>20</v>
      </c>
      <c r="B397" s="2" t="s">
        <v>21</v>
      </c>
      <c r="C397" s="2" t="s">
        <v>5</v>
      </c>
      <c r="D397" s="1" t="s">
        <v>54</v>
      </c>
      <c r="E397" s="2" t="s">
        <v>3064</v>
      </c>
      <c r="F397" s="2">
        <v>2310</v>
      </c>
      <c r="H397" s="2"/>
    </row>
    <row r="398" spans="1:8" x14ac:dyDescent="0.3">
      <c r="A398" s="2" t="s">
        <v>20</v>
      </c>
      <c r="B398" s="2" t="s">
        <v>21</v>
      </c>
      <c r="C398" s="2" t="s">
        <v>5</v>
      </c>
      <c r="D398" s="1" t="s">
        <v>54</v>
      </c>
      <c r="F398" s="2">
        <v>270</v>
      </c>
      <c r="H398" s="2"/>
    </row>
    <row r="399" spans="1:8" x14ac:dyDescent="0.3">
      <c r="A399" s="2" t="s">
        <v>20</v>
      </c>
      <c r="B399" s="2" t="s">
        <v>21</v>
      </c>
      <c r="C399" s="2" t="s">
        <v>5</v>
      </c>
      <c r="D399" s="1" t="s">
        <v>54</v>
      </c>
      <c r="F399" s="2">
        <v>294</v>
      </c>
      <c r="H399" s="2"/>
    </row>
    <row r="400" spans="1:8" x14ac:dyDescent="0.3">
      <c r="A400" s="2" t="s">
        <v>20</v>
      </c>
      <c r="B400" s="2" t="s">
        <v>21</v>
      </c>
      <c r="C400" s="2" t="s">
        <v>5</v>
      </c>
      <c r="D400" s="1" t="s">
        <v>54</v>
      </c>
      <c r="F400" s="2">
        <v>1227</v>
      </c>
      <c r="H400" s="2"/>
    </row>
    <row r="401" spans="1:8" x14ac:dyDescent="0.3">
      <c r="A401" s="2" t="s">
        <v>20</v>
      </c>
      <c r="B401" s="2" t="s">
        <v>21</v>
      </c>
      <c r="C401" s="2" t="s">
        <v>5</v>
      </c>
      <c r="D401" s="1" t="s">
        <v>54</v>
      </c>
      <c r="F401" s="2">
        <v>363</v>
      </c>
      <c r="H401" s="2"/>
    </row>
    <row r="402" spans="1:8" x14ac:dyDescent="0.3">
      <c r="A402" s="2" t="s">
        <v>20</v>
      </c>
      <c r="B402" s="2" t="s">
        <v>21</v>
      </c>
      <c r="C402" s="2" t="s">
        <v>5</v>
      </c>
      <c r="D402" s="1" t="s">
        <v>54</v>
      </c>
      <c r="F402" s="2">
        <v>669</v>
      </c>
      <c r="H402" s="2"/>
    </row>
    <row r="403" spans="1:8" x14ac:dyDescent="0.3">
      <c r="A403" s="2" t="s">
        <v>20</v>
      </c>
      <c r="B403" s="2" t="s">
        <v>21</v>
      </c>
      <c r="C403" s="2" t="s">
        <v>5</v>
      </c>
      <c r="D403" s="1" t="s">
        <v>54</v>
      </c>
      <c r="F403" s="2">
        <v>276</v>
      </c>
      <c r="H403" s="2"/>
    </row>
    <row r="404" spans="1:8" x14ac:dyDescent="0.3">
      <c r="A404" s="2" t="s">
        <v>20</v>
      </c>
      <c r="B404" s="2" t="s">
        <v>21</v>
      </c>
      <c r="C404" s="2" t="s">
        <v>5</v>
      </c>
      <c r="D404" s="1" t="s">
        <v>54</v>
      </c>
      <c r="F404" s="2">
        <v>540</v>
      </c>
      <c r="H404" s="2"/>
    </row>
    <row r="405" spans="1:8" x14ac:dyDescent="0.3">
      <c r="A405" s="2" t="s">
        <v>20</v>
      </c>
      <c r="B405" s="2" t="s">
        <v>21</v>
      </c>
      <c r="C405" s="2" t="s">
        <v>5</v>
      </c>
      <c r="D405" s="1" t="s">
        <v>54</v>
      </c>
      <c r="F405" s="2">
        <v>294</v>
      </c>
      <c r="H405" s="2"/>
    </row>
    <row r="406" spans="1:8" x14ac:dyDescent="0.3">
      <c r="A406" s="2" t="s">
        <v>20</v>
      </c>
      <c r="B406" s="2" t="s">
        <v>21</v>
      </c>
      <c r="C406" s="2" t="s">
        <v>5</v>
      </c>
      <c r="D406" s="1" t="s">
        <v>54</v>
      </c>
      <c r="F406" s="2">
        <v>1227</v>
      </c>
      <c r="H406" s="2"/>
    </row>
    <row r="407" spans="1:8" x14ac:dyDescent="0.3">
      <c r="A407" s="2" t="s">
        <v>20</v>
      </c>
      <c r="B407" s="2" t="s">
        <v>21</v>
      </c>
      <c r="C407" s="2" t="s">
        <v>5</v>
      </c>
      <c r="D407" s="1" t="s">
        <v>54</v>
      </c>
      <c r="F407" s="2">
        <v>537</v>
      </c>
      <c r="H407" s="2"/>
    </row>
    <row r="408" spans="1:8" x14ac:dyDescent="0.3">
      <c r="A408" s="2" t="s">
        <v>20</v>
      </c>
      <c r="B408" s="2" t="s">
        <v>21</v>
      </c>
      <c r="C408" s="2" t="s">
        <v>5</v>
      </c>
      <c r="D408" s="1" t="s">
        <v>54</v>
      </c>
      <c r="F408" s="2">
        <v>459</v>
      </c>
      <c r="H408" s="2"/>
    </row>
    <row r="409" spans="1:8" x14ac:dyDescent="0.3">
      <c r="A409" s="2" t="s">
        <v>20</v>
      </c>
      <c r="B409" s="2" t="s">
        <v>21</v>
      </c>
      <c r="C409" s="2" t="s">
        <v>5</v>
      </c>
      <c r="D409" s="1" t="s">
        <v>54</v>
      </c>
      <c r="F409" s="2">
        <v>108</v>
      </c>
      <c r="H409" s="2"/>
    </row>
    <row r="410" spans="1:8" x14ac:dyDescent="0.3">
      <c r="A410" s="2" t="s">
        <v>20</v>
      </c>
      <c r="B410" s="2" t="s">
        <v>21</v>
      </c>
      <c r="C410" s="2" t="s">
        <v>5</v>
      </c>
      <c r="D410" s="1" t="s">
        <v>54</v>
      </c>
      <c r="F410" s="2">
        <v>177</v>
      </c>
      <c r="H410" s="2"/>
    </row>
    <row r="411" spans="1:8" x14ac:dyDescent="0.3">
      <c r="A411" s="2" t="s">
        <v>20</v>
      </c>
      <c r="B411" s="2" t="s">
        <v>21</v>
      </c>
      <c r="C411" s="2" t="s">
        <v>5</v>
      </c>
      <c r="D411" s="1" t="s">
        <v>54</v>
      </c>
      <c r="F411" s="2">
        <v>606</v>
      </c>
      <c r="H411" s="2"/>
    </row>
    <row r="412" spans="1:8" x14ac:dyDescent="0.3">
      <c r="A412" s="2" t="s">
        <v>20</v>
      </c>
      <c r="B412" s="2" t="s">
        <v>21</v>
      </c>
      <c r="C412" s="2" t="s">
        <v>5</v>
      </c>
      <c r="D412" s="1" t="s">
        <v>54</v>
      </c>
      <c r="F412" s="2">
        <v>906</v>
      </c>
      <c r="H412" s="2"/>
    </row>
    <row r="413" spans="1:8" x14ac:dyDescent="0.3">
      <c r="A413" s="2" t="s">
        <v>20</v>
      </c>
      <c r="B413" s="2" t="s">
        <v>21</v>
      </c>
      <c r="C413" s="2" t="s">
        <v>5</v>
      </c>
      <c r="D413" s="1" t="s">
        <v>54</v>
      </c>
      <c r="F413" s="2">
        <v>438</v>
      </c>
      <c r="H413" s="2"/>
    </row>
    <row r="414" spans="1:8" x14ac:dyDescent="0.3">
      <c r="A414" s="2" t="s">
        <v>20</v>
      </c>
      <c r="B414" s="2" t="s">
        <v>21</v>
      </c>
      <c r="C414" s="2" t="s">
        <v>5</v>
      </c>
      <c r="D414" s="1" t="s">
        <v>54</v>
      </c>
      <c r="F414" s="2">
        <v>543</v>
      </c>
      <c r="H414" s="2"/>
    </row>
    <row r="415" spans="1:8" x14ac:dyDescent="0.3">
      <c r="A415" s="2" t="s">
        <v>20</v>
      </c>
      <c r="B415" s="2" t="s">
        <v>21</v>
      </c>
      <c r="C415" s="2" t="s">
        <v>5</v>
      </c>
      <c r="D415" s="1" t="s">
        <v>54</v>
      </c>
      <c r="F415" s="2">
        <v>96</v>
      </c>
      <c r="H415" s="2"/>
    </row>
    <row r="416" spans="1:8" x14ac:dyDescent="0.3">
      <c r="A416" s="2" t="s">
        <v>20</v>
      </c>
      <c r="B416" s="2" t="s">
        <v>21</v>
      </c>
      <c r="C416" s="2" t="s">
        <v>5</v>
      </c>
      <c r="D416" s="1" t="s">
        <v>54</v>
      </c>
      <c r="F416" s="2">
        <v>546</v>
      </c>
      <c r="H416" s="2"/>
    </row>
    <row r="417" spans="1:8" x14ac:dyDescent="0.3">
      <c r="A417" s="2" t="s">
        <v>20</v>
      </c>
      <c r="B417" s="2" t="s">
        <v>21</v>
      </c>
      <c r="C417" s="2" t="s">
        <v>5</v>
      </c>
      <c r="D417" s="1" t="s">
        <v>54</v>
      </c>
      <c r="F417" s="2">
        <v>228</v>
      </c>
      <c r="H417" s="2"/>
    </row>
    <row r="418" spans="1:8" x14ac:dyDescent="0.3">
      <c r="A418" s="2" t="s">
        <v>20</v>
      </c>
      <c r="B418" s="2" t="s">
        <v>21</v>
      </c>
      <c r="C418" s="2" t="s">
        <v>5</v>
      </c>
      <c r="D418" s="1" t="s">
        <v>54</v>
      </c>
      <c r="F418" s="2">
        <v>399</v>
      </c>
      <c r="H418" s="2"/>
    </row>
    <row r="419" spans="1:8" x14ac:dyDescent="0.3">
      <c r="A419" s="2" t="s">
        <v>20</v>
      </c>
      <c r="B419" s="2" t="s">
        <v>21</v>
      </c>
      <c r="C419" s="2" t="s">
        <v>5</v>
      </c>
      <c r="D419" s="1" t="s">
        <v>54</v>
      </c>
      <c r="F419" s="2">
        <v>252</v>
      </c>
      <c r="H419" s="2"/>
    </row>
    <row r="420" spans="1:8" x14ac:dyDescent="0.3">
      <c r="A420" s="2" t="s">
        <v>20</v>
      </c>
      <c r="B420" s="2" t="s">
        <v>21</v>
      </c>
      <c r="C420" s="2" t="s">
        <v>5</v>
      </c>
      <c r="D420" s="1" t="s">
        <v>54</v>
      </c>
      <c r="F420" s="2">
        <v>279</v>
      </c>
      <c r="H420" s="2"/>
    </row>
    <row r="421" spans="1:8" x14ac:dyDescent="0.3">
      <c r="A421" s="2" t="s">
        <v>20</v>
      </c>
      <c r="B421" s="2" t="s">
        <v>21</v>
      </c>
      <c r="C421" s="2" t="s">
        <v>5</v>
      </c>
      <c r="D421" s="1" t="s">
        <v>54</v>
      </c>
      <c r="F421" s="2">
        <v>282</v>
      </c>
      <c r="H421" s="2"/>
    </row>
    <row r="422" spans="1:8" x14ac:dyDescent="0.3">
      <c r="A422" s="2" t="s">
        <v>20</v>
      </c>
      <c r="B422" s="2" t="s">
        <v>21</v>
      </c>
      <c r="C422" s="2" t="s">
        <v>5</v>
      </c>
      <c r="D422" s="1" t="s">
        <v>54</v>
      </c>
      <c r="F422" s="2">
        <v>744</v>
      </c>
      <c r="H422" s="2"/>
    </row>
    <row r="423" spans="1:8" x14ac:dyDescent="0.3">
      <c r="A423" s="2" t="s">
        <v>20</v>
      </c>
      <c r="B423" s="2" t="s">
        <v>21</v>
      </c>
      <c r="C423" s="2" t="s">
        <v>5</v>
      </c>
      <c r="D423" s="1" t="s">
        <v>54</v>
      </c>
      <c r="F423" s="2">
        <v>162</v>
      </c>
      <c r="H423" s="2"/>
    </row>
    <row r="424" spans="1:8" x14ac:dyDescent="0.3">
      <c r="A424" s="2" t="s">
        <v>20</v>
      </c>
      <c r="B424" s="2" t="s">
        <v>21</v>
      </c>
      <c r="C424" s="2" t="s">
        <v>5</v>
      </c>
      <c r="D424" s="1" t="s">
        <v>54</v>
      </c>
      <c r="F424" s="2">
        <v>840</v>
      </c>
      <c r="H424" s="2"/>
    </row>
    <row r="425" spans="1:8" x14ac:dyDescent="0.3">
      <c r="A425" s="2" t="s">
        <v>20</v>
      </c>
      <c r="B425" s="2" t="s">
        <v>21</v>
      </c>
      <c r="C425" s="2" t="s">
        <v>5</v>
      </c>
      <c r="D425" s="1" t="s">
        <v>54</v>
      </c>
      <c r="F425" s="2">
        <v>270</v>
      </c>
      <c r="H425" s="2"/>
    </row>
    <row r="426" spans="1:8" x14ac:dyDescent="0.3">
      <c r="A426" s="2" t="s">
        <v>20</v>
      </c>
      <c r="B426" s="2" t="s">
        <v>21</v>
      </c>
      <c r="C426" s="2" t="s">
        <v>5</v>
      </c>
      <c r="D426" s="1" t="s">
        <v>54</v>
      </c>
      <c r="E426" s="2" t="s">
        <v>3404</v>
      </c>
      <c r="F426" s="2">
        <v>438</v>
      </c>
      <c r="H426" s="2"/>
    </row>
    <row r="427" spans="1:8" x14ac:dyDescent="0.3">
      <c r="A427" s="2" t="s">
        <v>20</v>
      </c>
      <c r="B427" s="2" t="s">
        <v>21</v>
      </c>
      <c r="C427" s="2" t="s">
        <v>5</v>
      </c>
      <c r="D427" s="1" t="s">
        <v>54</v>
      </c>
      <c r="F427" s="2">
        <v>624</v>
      </c>
      <c r="H427" s="2"/>
    </row>
    <row r="428" spans="1:8" x14ac:dyDescent="0.3">
      <c r="A428" s="2" t="s">
        <v>20</v>
      </c>
      <c r="B428" s="2" t="s">
        <v>21</v>
      </c>
      <c r="C428" s="2" t="s">
        <v>5</v>
      </c>
      <c r="D428" s="1" t="s">
        <v>54</v>
      </c>
      <c r="F428" s="2">
        <v>3429</v>
      </c>
      <c r="H428" s="2"/>
    </row>
    <row r="429" spans="1:8" x14ac:dyDescent="0.3">
      <c r="A429" s="2" t="s">
        <v>20</v>
      </c>
      <c r="B429" s="2" t="s">
        <v>21</v>
      </c>
      <c r="C429" s="2" t="s">
        <v>5</v>
      </c>
      <c r="D429" s="1" t="s">
        <v>54</v>
      </c>
      <c r="F429" s="2">
        <v>93</v>
      </c>
      <c r="H429" s="2"/>
    </row>
    <row r="430" spans="1:8" x14ac:dyDescent="0.3">
      <c r="A430" s="2" t="s">
        <v>20</v>
      </c>
      <c r="B430" s="2" t="s">
        <v>21</v>
      </c>
      <c r="C430" s="2" t="s">
        <v>5</v>
      </c>
      <c r="D430" s="1" t="s">
        <v>54</v>
      </c>
      <c r="F430" s="2">
        <v>147</v>
      </c>
      <c r="H430" s="2"/>
    </row>
    <row r="431" spans="1:8" x14ac:dyDescent="0.3">
      <c r="A431" s="2" t="s">
        <v>20</v>
      </c>
      <c r="B431" s="2" t="s">
        <v>21</v>
      </c>
      <c r="C431" s="2" t="s">
        <v>5</v>
      </c>
      <c r="D431" s="1" t="s">
        <v>54</v>
      </c>
      <c r="F431" s="2">
        <v>465</v>
      </c>
      <c r="H431" s="2"/>
    </row>
    <row r="432" spans="1:8" x14ac:dyDescent="0.3">
      <c r="A432" s="2" t="s">
        <v>20</v>
      </c>
      <c r="B432" s="2" t="s">
        <v>21</v>
      </c>
      <c r="C432" s="2" t="s">
        <v>5</v>
      </c>
      <c r="D432" s="1" t="s">
        <v>54</v>
      </c>
      <c r="F432" s="2">
        <v>1227</v>
      </c>
      <c r="H432" s="2"/>
    </row>
    <row r="433" spans="1:8" x14ac:dyDescent="0.3">
      <c r="A433" s="2" t="s">
        <v>20</v>
      </c>
      <c r="B433" s="2" t="s">
        <v>21</v>
      </c>
      <c r="C433" s="2" t="s">
        <v>5</v>
      </c>
      <c r="D433" s="1" t="s">
        <v>54</v>
      </c>
      <c r="F433" s="2">
        <v>351</v>
      </c>
      <c r="H433" s="2"/>
    </row>
    <row r="434" spans="1:8" x14ac:dyDescent="0.3">
      <c r="A434" s="2" t="s">
        <v>20</v>
      </c>
      <c r="B434" s="2" t="s">
        <v>21</v>
      </c>
      <c r="C434" s="2" t="s">
        <v>5</v>
      </c>
      <c r="D434" s="1" t="s">
        <v>54</v>
      </c>
      <c r="F434" s="2">
        <v>612</v>
      </c>
      <c r="H434" s="2"/>
    </row>
    <row r="435" spans="1:8" x14ac:dyDescent="0.3">
      <c r="A435" s="2" t="s">
        <v>20</v>
      </c>
      <c r="B435" s="2" t="s">
        <v>21</v>
      </c>
      <c r="C435" s="2" t="s">
        <v>5</v>
      </c>
      <c r="D435" s="1" t="s">
        <v>54</v>
      </c>
      <c r="F435" s="2">
        <v>717</v>
      </c>
      <c r="H435" s="2"/>
    </row>
    <row r="436" spans="1:8" x14ac:dyDescent="0.3">
      <c r="A436" s="2" t="s">
        <v>20</v>
      </c>
      <c r="B436" s="2" t="s">
        <v>21</v>
      </c>
      <c r="C436" s="2" t="s">
        <v>5</v>
      </c>
      <c r="D436" s="1" t="s">
        <v>54</v>
      </c>
      <c r="F436" s="2">
        <v>786</v>
      </c>
      <c r="H436" s="2"/>
    </row>
    <row r="437" spans="1:8" x14ac:dyDescent="0.3">
      <c r="A437" s="2" t="s">
        <v>20</v>
      </c>
      <c r="B437" s="2" t="s">
        <v>21</v>
      </c>
      <c r="C437" s="2" t="s">
        <v>5</v>
      </c>
      <c r="D437" s="1" t="s">
        <v>54</v>
      </c>
      <c r="F437" s="2">
        <v>615</v>
      </c>
      <c r="H437" s="2"/>
    </row>
    <row r="438" spans="1:8" x14ac:dyDescent="0.3">
      <c r="A438" s="2" t="s">
        <v>20</v>
      </c>
      <c r="B438" s="2" t="s">
        <v>21</v>
      </c>
      <c r="C438" s="2" t="s">
        <v>5</v>
      </c>
      <c r="D438" s="1" t="s">
        <v>54</v>
      </c>
      <c r="F438" s="2">
        <v>594</v>
      </c>
      <c r="H438" s="2"/>
    </row>
    <row r="439" spans="1:8" x14ac:dyDescent="0.3">
      <c r="A439" s="2" t="s">
        <v>20</v>
      </c>
      <c r="B439" s="2" t="s">
        <v>21</v>
      </c>
      <c r="C439" s="2" t="s">
        <v>5</v>
      </c>
      <c r="D439" s="1" t="s">
        <v>54</v>
      </c>
      <c r="F439" s="2">
        <v>93</v>
      </c>
      <c r="H439" s="2"/>
    </row>
    <row r="440" spans="1:8" x14ac:dyDescent="0.3">
      <c r="A440" s="2" t="s">
        <v>20</v>
      </c>
      <c r="B440" s="2" t="s">
        <v>21</v>
      </c>
      <c r="C440" s="2" t="s">
        <v>5</v>
      </c>
      <c r="D440" s="1" t="s">
        <v>54</v>
      </c>
      <c r="F440" s="2">
        <v>2628</v>
      </c>
      <c r="H440" s="2"/>
    </row>
    <row r="441" spans="1:8" x14ac:dyDescent="0.3">
      <c r="A441" s="2" t="s">
        <v>20</v>
      </c>
      <c r="B441" s="2" t="s">
        <v>21</v>
      </c>
      <c r="C441" s="2" t="s">
        <v>5</v>
      </c>
      <c r="D441" s="1" t="s">
        <v>54</v>
      </c>
      <c r="F441" s="2">
        <v>1116</v>
      </c>
      <c r="H441" s="2"/>
    </row>
    <row r="442" spans="1:8" x14ac:dyDescent="0.3">
      <c r="A442" s="2" t="s">
        <v>20</v>
      </c>
      <c r="B442" s="2" t="s">
        <v>21</v>
      </c>
      <c r="C442" s="2" t="s">
        <v>5</v>
      </c>
      <c r="D442" s="1" t="s">
        <v>54</v>
      </c>
      <c r="F442" s="2">
        <v>687</v>
      </c>
      <c r="H442" s="2"/>
    </row>
    <row r="443" spans="1:8" x14ac:dyDescent="0.3">
      <c r="A443" s="2" t="s">
        <v>20</v>
      </c>
      <c r="B443" s="2" t="s">
        <v>21</v>
      </c>
      <c r="C443" s="2" t="s">
        <v>5</v>
      </c>
      <c r="D443" s="1" t="s">
        <v>54</v>
      </c>
      <c r="F443" s="2">
        <v>1830</v>
      </c>
      <c r="H443" s="2"/>
    </row>
    <row r="444" spans="1:8" x14ac:dyDescent="0.3">
      <c r="A444" s="2" t="s">
        <v>20</v>
      </c>
      <c r="B444" s="2" t="s">
        <v>21</v>
      </c>
      <c r="C444" s="2" t="s">
        <v>5</v>
      </c>
      <c r="D444" s="1" t="s">
        <v>54</v>
      </c>
      <c r="F444" s="2">
        <v>228</v>
      </c>
      <c r="H444" s="2"/>
    </row>
    <row r="445" spans="1:8" x14ac:dyDescent="0.3">
      <c r="A445" s="2" t="s">
        <v>20</v>
      </c>
      <c r="B445" s="2" t="s">
        <v>21</v>
      </c>
      <c r="C445" s="2" t="s">
        <v>5</v>
      </c>
      <c r="D445" s="1" t="s">
        <v>54</v>
      </c>
      <c r="F445" s="2">
        <v>939</v>
      </c>
      <c r="H445" s="2"/>
    </row>
    <row r="446" spans="1:8" x14ac:dyDescent="0.3">
      <c r="A446" s="2" t="s">
        <v>20</v>
      </c>
      <c r="B446" s="2" t="s">
        <v>21</v>
      </c>
      <c r="C446" s="2" t="s">
        <v>5</v>
      </c>
      <c r="D446" s="1" t="s">
        <v>54</v>
      </c>
      <c r="F446" s="2">
        <v>456</v>
      </c>
      <c r="H446" s="2"/>
    </row>
    <row r="447" spans="1:8" x14ac:dyDescent="0.3">
      <c r="A447" s="2" t="s">
        <v>20</v>
      </c>
      <c r="B447" s="2" t="s">
        <v>21</v>
      </c>
      <c r="C447" s="2" t="s">
        <v>5</v>
      </c>
      <c r="D447" s="1" t="s">
        <v>54</v>
      </c>
      <c r="F447" s="2">
        <v>324</v>
      </c>
      <c r="H447" s="2"/>
    </row>
    <row r="448" spans="1:8" x14ac:dyDescent="0.3">
      <c r="A448" s="2" t="s">
        <v>20</v>
      </c>
      <c r="B448" s="2" t="s">
        <v>21</v>
      </c>
      <c r="C448" s="2" t="s">
        <v>5</v>
      </c>
      <c r="D448" s="1" t="s">
        <v>54</v>
      </c>
      <c r="F448" s="2">
        <v>669</v>
      </c>
      <c r="H448" s="2"/>
    </row>
    <row r="449" spans="1:8" x14ac:dyDescent="0.3">
      <c r="A449" s="2" t="s">
        <v>20</v>
      </c>
      <c r="B449" s="2" t="s">
        <v>21</v>
      </c>
      <c r="C449" s="2" t="s">
        <v>5</v>
      </c>
      <c r="D449" s="1" t="s">
        <v>54</v>
      </c>
      <c r="F449" s="2">
        <v>648</v>
      </c>
      <c r="H449" s="2"/>
    </row>
    <row r="450" spans="1:8" x14ac:dyDescent="0.3">
      <c r="A450" s="2" t="s">
        <v>20</v>
      </c>
      <c r="B450" s="2" t="s">
        <v>21</v>
      </c>
      <c r="C450" s="2" t="s">
        <v>5</v>
      </c>
      <c r="D450" s="1" t="s">
        <v>54</v>
      </c>
      <c r="F450" s="2">
        <v>366</v>
      </c>
      <c r="H450" s="2"/>
    </row>
    <row r="451" spans="1:8" x14ac:dyDescent="0.3">
      <c r="A451" s="2" t="s">
        <v>20</v>
      </c>
      <c r="B451" s="2" t="s">
        <v>21</v>
      </c>
      <c r="C451" s="2" t="s">
        <v>5</v>
      </c>
      <c r="D451" s="1" t="s">
        <v>54</v>
      </c>
      <c r="F451" s="2">
        <v>174</v>
      </c>
      <c r="H451" s="2"/>
    </row>
    <row r="452" spans="1:8" x14ac:dyDescent="0.3">
      <c r="A452" s="2" t="s">
        <v>20</v>
      </c>
      <c r="B452" s="2" t="s">
        <v>21</v>
      </c>
      <c r="C452" s="2" t="s">
        <v>5</v>
      </c>
      <c r="D452" s="1" t="s">
        <v>54</v>
      </c>
      <c r="F452" s="2">
        <v>201</v>
      </c>
      <c r="H452" s="2"/>
    </row>
    <row r="453" spans="1:8" x14ac:dyDescent="0.3">
      <c r="A453" s="2" t="s">
        <v>20</v>
      </c>
      <c r="B453" s="2" t="s">
        <v>21</v>
      </c>
      <c r="C453" s="2" t="s">
        <v>5</v>
      </c>
      <c r="D453" s="1" t="s">
        <v>54</v>
      </c>
      <c r="F453" s="2">
        <v>345</v>
      </c>
      <c r="H453" s="2"/>
    </row>
    <row r="454" spans="1:8" x14ac:dyDescent="0.3">
      <c r="A454" s="2" t="s">
        <v>20</v>
      </c>
      <c r="B454" s="2" t="s">
        <v>21</v>
      </c>
      <c r="C454" s="2" t="s">
        <v>5</v>
      </c>
      <c r="D454" s="1" t="s">
        <v>54</v>
      </c>
      <c r="F454" s="2">
        <v>276</v>
      </c>
      <c r="H454" s="2"/>
    </row>
    <row r="455" spans="1:8" x14ac:dyDescent="0.3">
      <c r="A455" s="2" t="s">
        <v>20</v>
      </c>
      <c r="B455" s="2" t="s">
        <v>21</v>
      </c>
      <c r="C455" s="2" t="s">
        <v>5</v>
      </c>
      <c r="D455" s="1" t="s">
        <v>54</v>
      </c>
      <c r="F455" s="2">
        <v>315</v>
      </c>
      <c r="H455" s="2"/>
    </row>
    <row r="456" spans="1:8" x14ac:dyDescent="0.3">
      <c r="A456" s="2" t="s">
        <v>20</v>
      </c>
      <c r="B456" s="2" t="s">
        <v>21</v>
      </c>
      <c r="C456" s="2" t="s">
        <v>5</v>
      </c>
      <c r="D456" s="1" t="s">
        <v>54</v>
      </c>
      <c r="F456" s="2">
        <v>291</v>
      </c>
      <c r="H456" s="2"/>
    </row>
    <row r="457" spans="1:8" x14ac:dyDescent="0.3">
      <c r="A457" s="2" t="s">
        <v>20</v>
      </c>
      <c r="B457" s="2" t="s">
        <v>21</v>
      </c>
      <c r="C457" s="2" t="s">
        <v>5</v>
      </c>
      <c r="D457" s="1" t="s">
        <v>54</v>
      </c>
      <c r="F457" s="2">
        <v>513</v>
      </c>
      <c r="H457" s="2"/>
    </row>
    <row r="458" spans="1:8" x14ac:dyDescent="0.3">
      <c r="A458" s="2" t="s">
        <v>20</v>
      </c>
      <c r="B458" s="2" t="s">
        <v>21</v>
      </c>
      <c r="C458" s="2" t="s">
        <v>5</v>
      </c>
      <c r="D458" s="1" t="s">
        <v>54</v>
      </c>
      <c r="F458" s="2">
        <v>258</v>
      </c>
      <c r="H458" s="2"/>
    </row>
    <row r="459" spans="1:8" x14ac:dyDescent="0.3">
      <c r="A459" s="2" t="s">
        <v>20</v>
      </c>
      <c r="B459" s="2" t="s">
        <v>21</v>
      </c>
      <c r="C459" s="2" t="s">
        <v>5</v>
      </c>
      <c r="D459" s="1" t="s">
        <v>54</v>
      </c>
      <c r="F459" s="2">
        <v>1053</v>
      </c>
      <c r="H459" s="2"/>
    </row>
    <row r="460" spans="1:8" x14ac:dyDescent="0.3">
      <c r="A460" s="2" t="s">
        <v>20</v>
      </c>
      <c r="B460" s="2" t="s">
        <v>21</v>
      </c>
      <c r="C460" s="2" t="s">
        <v>5</v>
      </c>
      <c r="D460" s="1" t="s">
        <v>54</v>
      </c>
      <c r="F460" s="2">
        <v>537</v>
      </c>
      <c r="H460" s="2"/>
    </row>
    <row r="461" spans="1:8" x14ac:dyDescent="0.3">
      <c r="A461" s="2" t="s">
        <v>20</v>
      </c>
      <c r="B461" s="2" t="s">
        <v>21</v>
      </c>
      <c r="C461" s="2" t="s">
        <v>5</v>
      </c>
      <c r="D461" s="1" t="s">
        <v>54</v>
      </c>
      <c r="F461" s="2">
        <v>945</v>
      </c>
      <c r="H461" s="2"/>
    </row>
    <row r="462" spans="1:8" x14ac:dyDescent="0.3">
      <c r="A462" s="2" t="s">
        <v>20</v>
      </c>
      <c r="B462" s="2" t="s">
        <v>21</v>
      </c>
      <c r="C462" s="2" t="s">
        <v>5</v>
      </c>
      <c r="D462" s="1" t="s">
        <v>54</v>
      </c>
      <c r="F462" s="2">
        <v>1290</v>
      </c>
      <c r="H462" s="2"/>
    </row>
    <row r="463" spans="1:8" x14ac:dyDescent="0.3">
      <c r="A463" s="2" t="s">
        <v>20</v>
      </c>
      <c r="B463" s="2" t="s">
        <v>21</v>
      </c>
      <c r="C463" s="2" t="s">
        <v>5</v>
      </c>
      <c r="D463" s="1" t="s">
        <v>54</v>
      </c>
      <c r="F463" s="2">
        <v>213</v>
      </c>
      <c r="H463" s="2"/>
    </row>
    <row r="464" spans="1:8" x14ac:dyDescent="0.3">
      <c r="A464" s="2" t="s">
        <v>20</v>
      </c>
      <c r="B464" s="2" t="s">
        <v>21</v>
      </c>
      <c r="C464" s="2" t="s">
        <v>5</v>
      </c>
      <c r="D464" s="1" t="s">
        <v>54</v>
      </c>
      <c r="F464" s="2">
        <v>201</v>
      </c>
      <c r="H464" s="2"/>
    </row>
    <row r="465" spans="1:8" x14ac:dyDescent="0.3">
      <c r="A465" s="2" t="s">
        <v>20</v>
      </c>
      <c r="B465" s="2" t="s">
        <v>21</v>
      </c>
      <c r="C465" s="2" t="s">
        <v>5</v>
      </c>
      <c r="D465" s="1" t="s">
        <v>54</v>
      </c>
      <c r="F465" s="2">
        <v>684</v>
      </c>
      <c r="H465" s="2"/>
    </row>
    <row r="466" spans="1:8" x14ac:dyDescent="0.3">
      <c r="A466" s="2" t="s">
        <v>20</v>
      </c>
      <c r="B466" s="2" t="s">
        <v>21</v>
      </c>
      <c r="C466" s="2" t="s">
        <v>5</v>
      </c>
      <c r="D466" s="1" t="s">
        <v>54</v>
      </c>
      <c r="F466" s="2">
        <v>4212</v>
      </c>
      <c r="H466" s="2"/>
    </row>
    <row r="467" spans="1:8" x14ac:dyDescent="0.3">
      <c r="A467" s="2" t="s">
        <v>20</v>
      </c>
      <c r="B467" s="2" t="s">
        <v>21</v>
      </c>
      <c r="C467" s="2" t="s">
        <v>5</v>
      </c>
      <c r="D467" s="1" t="s">
        <v>54</v>
      </c>
      <c r="F467" s="2">
        <v>1227</v>
      </c>
      <c r="H467" s="2"/>
    </row>
    <row r="468" spans="1:8" x14ac:dyDescent="0.3">
      <c r="A468" s="2" t="s">
        <v>20</v>
      </c>
      <c r="B468" s="2" t="s">
        <v>21</v>
      </c>
      <c r="C468" s="2" t="s">
        <v>5</v>
      </c>
      <c r="D468" s="1" t="s">
        <v>54</v>
      </c>
      <c r="F468" s="2">
        <v>2118</v>
      </c>
      <c r="H468" s="2"/>
    </row>
    <row r="469" spans="1:8" x14ac:dyDescent="0.3">
      <c r="A469" s="2" t="s">
        <v>20</v>
      </c>
      <c r="B469" s="2" t="s">
        <v>21</v>
      </c>
      <c r="C469" s="2" t="s">
        <v>5</v>
      </c>
      <c r="D469" s="1" t="s">
        <v>54</v>
      </c>
      <c r="F469" s="2">
        <v>108</v>
      </c>
      <c r="H469" s="2"/>
    </row>
    <row r="470" spans="1:8" x14ac:dyDescent="0.3">
      <c r="A470" s="2" t="s">
        <v>20</v>
      </c>
      <c r="B470" s="2" t="s">
        <v>21</v>
      </c>
      <c r="C470" s="2" t="s">
        <v>5</v>
      </c>
      <c r="D470" s="1" t="s">
        <v>54</v>
      </c>
      <c r="F470" s="2">
        <v>150</v>
      </c>
      <c r="H470" s="2"/>
    </row>
    <row r="471" spans="1:8" x14ac:dyDescent="0.3">
      <c r="A471" s="2" t="s">
        <v>20</v>
      </c>
      <c r="B471" s="2" t="s">
        <v>21</v>
      </c>
      <c r="C471" s="2" t="s">
        <v>5</v>
      </c>
      <c r="D471" s="1" t="s">
        <v>54</v>
      </c>
      <c r="F471" s="2">
        <v>315</v>
      </c>
      <c r="H471" s="2"/>
    </row>
    <row r="472" spans="1:8" x14ac:dyDescent="0.3">
      <c r="A472" s="2" t="s">
        <v>20</v>
      </c>
      <c r="B472" s="2" t="s">
        <v>21</v>
      </c>
      <c r="C472" s="2" t="s">
        <v>5</v>
      </c>
      <c r="D472" s="1" t="s">
        <v>54</v>
      </c>
      <c r="F472" s="2">
        <v>222</v>
      </c>
      <c r="H472" s="2"/>
    </row>
    <row r="473" spans="1:8" x14ac:dyDescent="0.3">
      <c r="A473" s="2" t="s">
        <v>20</v>
      </c>
      <c r="B473" s="2" t="s">
        <v>21</v>
      </c>
      <c r="C473" s="2" t="s">
        <v>5</v>
      </c>
      <c r="D473" s="1" t="s">
        <v>54</v>
      </c>
      <c r="F473" s="2">
        <v>384</v>
      </c>
      <c r="H473" s="2"/>
    </row>
    <row r="474" spans="1:8" x14ac:dyDescent="0.3">
      <c r="A474" s="2" t="s">
        <v>20</v>
      </c>
      <c r="B474" s="2" t="s">
        <v>21</v>
      </c>
      <c r="C474" s="2" t="s">
        <v>5</v>
      </c>
      <c r="D474" s="1" t="s">
        <v>54</v>
      </c>
      <c r="F474" s="2">
        <v>153</v>
      </c>
      <c r="H474" s="2"/>
    </row>
    <row r="475" spans="1:8" x14ac:dyDescent="0.3">
      <c r="A475" s="2" t="s">
        <v>20</v>
      </c>
      <c r="B475" s="2" t="s">
        <v>21</v>
      </c>
      <c r="C475" s="2" t="s">
        <v>5</v>
      </c>
      <c r="D475" s="1" t="s">
        <v>54</v>
      </c>
      <c r="F475" s="2">
        <v>168</v>
      </c>
      <c r="H475" s="2"/>
    </row>
    <row r="476" spans="1:8" x14ac:dyDescent="0.3">
      <c r="A476" s="2" t="s">
        <v>20</v>
      </c>
      <c r="B476" s="2" t="s">
        <v>21</v>
      </c>
      <c r="C476" s="2" t="s">
        <v>5</v>
      </c>
      <c r="D476" s="1" t="s">
        <v>54</v>
      </c>
      <c r="F476" s="2">
        <v>171</v>
      </c>
      <c r="H476" s="2"/>
    </row>
    <row r="477" spans="1:8" x14ac:dyDescent="0.3">
      <c r="A477" s="2" t="s">
        <v>20</v>
      </c>
      <c r="B477" s="2" t="s">
        <v>21</v>
      </c>
      <c r="C477" s="2" t="s">
        <v>5</v>
      </c>
      <c r="D477" s="1" t="s">
        <v>54</v>
      </c>
      <c r="F477" s="2">
        <v>549</v>
      </c>
      <c r="H477" s="2"/>
    </row>
    <row r="478" spans="1:8" x14ac:dyDescent="0.3">
      <c r="A478" s="2" t="s">
        <v>20</v>
      </c>
      <c r="B478" s="2" t="s">
        <v>21</v>
      </c>
      <c r="C478" s="2" t="s">
        <v>5</v>
      </c>
      <c r="D478" s="1" t="s">
        <v>54</v>
      </c>
      <c r="F478" s="2">
        <v>336</v>
      </c>
      <c r="H478" s="2"/>
    </row>
    <row r="479" spans="1:8" x14ac:dyDescent="0.3">
      <c r="A479" s="2" t="s">
        <v>20</v>
      </c>
      <c r="B479" s="2" t="s">
        <v>21</v>
      </c>
      <c r="C479" s="2" t="s">
        <v>5</v>
      </c>
      <c r="D479" s="1" t="s">
        <v>54</v>
      </c>
      <c r="F479" s="2">
        <v>618</v>
      </c>
      <c r="H479" s="2"/>
    </row>
    <row r="480" spans="1:8" x14ac:dyDescent="0.3">
      <c r="A480" s="2" t="s">
        <v>20</v>
      </c>
      <c r="B480" s="2" t="s">
        <v>21</v>
      </c>
      <c r="C480" s="2" t="s">
        <v>5</v>
      </c>
      <c r="D480" s="1" t="s">
        <v>54</v>
      </c>
      <c r="F480" s="2">
        <v>942</v>
      </c>
      <c r="H480" s="2"/>
    </row>
    <row r="481" spans="1:8" x14ac:dyDescent="0.3">
      <c r="A481" s="2" t="s">
        <v>20</v>
      </c>
      <c r="B481" s="2" t="s">
        <v>21</v>
      </c>
      <c r="C481" s="2" t="s">
        <v>5</v>
      </c>
      <c r="D481" s="1" t="s">
        <v>54</v>
      </c>
      <c r="F481" s="2">
        <v>216</v>
      </c>
      <c r="H481" s="2"/>
    </row>
    <row r="482" spans="1:8" x14ac:dyDescent="0.3">
      <c r="A482" s="2" t="s">
        <v>20</v>
      </c>
      <c r="B482" s="2" t="s">
        <v>21</v>
      </c>
      <c r="C482" s="2" t="s">
        <v>5</v>
      </c>
      <c r="D482" s="1" t="s">
        <v>54</v>
      </c>
      <c r="F482" s="2">
        <v>213</v>
      </c>
      <c r="H482" s="2"/>
    </row>
    <row r="483" spans="1:8" x14ac:dyDescent="0.3">
      <c r="A483" s="2" t="s">
        <v>20</v>
      </c>
      <c r="B483" s="2" t="s">
        <v>21</v>
      </c>
      <c r="C483" s="2" t="s">
        <v>5</v>
      </c>
      <c r="D483" s="1" t="s">
        <v>54</v>
      </c>
      <c r="F483" s="2">
        <v>102</v>
      </c>
      <c r="H483" s="2"/>
    </row>
    <row r="484" spans="1:8" x14ac:dyDescent="0.3">
      <c r="A484" s="2" t="s">
        <v>20</v>
      </c>
      <c r="B484" s="2" t="s">
        <v>21</v>
      </c>
      <c r="C484" s="2" t="s">
        <v>5</v>
      </c>
      <c r="D484" s="1" t="s">
        <v>54</v>
      </c>
      <c r="F484" s="2">
        <v>1167</v>
      </c>
      <c r="H484" s="2"/>
    </row>
    <row r="485" spans="1:8" x14ac:dyDescent="0.3">
      <c r="A485" s="2" t="s">
        <v>20</v>
      </c>
      <c r="B485" s="2" t="s">
        <v>21</v>
      </c>
      <c r="C485" s="2" t="s">
        <v>5</v>
      </c>
      <c r="D485" s="1" t="s">
        <v>54</v>
      </c>
      <c r="F485" s="2">
        <v>759</v>
      </c>
      <c r="H485" s="2"/>
    </row>
    <row r="486" spans="1:8" x14ac:dyDescent="0.3">
      <c r="A486" s="2" t="s">
        <v>20</v>
      </c>
      <c r="B486" s="2" t="s">
        <v>21</v>
      </c>
      <c r="C486" s="2" t="s">
        <v>5</v>
      </c>
      <c r="D486" s="1" t="s">
        <v>54</v>
      </c>
      <c r="F486" s="2">
        <v>165</v>
      </c>
      <c r="H486" s="2"/>
    </row>
    <row r="487" spans="1:8" x14ac:dyDescent="0.3">
      <c r="A487" s="2" t="s">
        <v>20</v>
      </c>
      <c r="B487" s="2" t="s">
        <v>21</v>
      </c>
      <c r="C487" s="2" t="s">
        <v>5</v>
      </c>
      <c r="D487" s="1" t="s">
        <v>54</v>
      </c>
      <c r="F487" s="2">
        <v>297</v>
      </c>
      <c r="H487" s="2"/>
    </row>
    <row r="488" spans="1:8" x14ac:dyDescent="0.3">
      <c r="A488" s="2" t="s">
        <v>20</v>
      </c>
      <c r="B488" s="2" t="s">
        <v>21</v>
      </c>
      <c r="C488" s="2" t="s">
        <v>5</v>
      </c>
      <c r="D488" s="1" t="s">
        <v>54</v>
      </c>
      <c r="F488" s="2">
        <v>216</v>
      </c>
      <c r="H488" s="2"/>
    </row>
    <row r="489" spans="1:8" x14ac:dyDescent="0.3">
      <c r="A489" s="2" t="s">
        <v>20</v>
      </c>
      <c r="B489" s="2" t="s">
        <v>21</v>
      </c>
      <c r="C489" s="2" t="s">
        <v>5</v>
      </c>
      <c r="D489" s="1" t="s">
        <v>54</v>
      </c>
      <c r="F489" s="2">
        <v>309</v>
      </c>
      <c r="H489" s="2"/>
    </row>
    <row r="490" spans="1:8" x14ac:dyDescent="0.3">
      <c r="A490" s="2" t="s">
        <v>20</v>
      </c>
      <c r="B490" s="2" t="s">
        <v>21</v>
      </c>
      <c r="C490" s="2" t="s">
        <v>5</v>
      </c>
      <c r="D490" s="1" t="s">
        <v>54</v>
      </c>
      <c r="F490" s="2">
        <v>342</v>
      </c>
      <c r="H490" s="2"/>
    </row>
    <row r="491" spans="1:8" x14ac:dyDescent="0.3">
      <c r="A491" s="2" t="s">
        <v>20</v>
      </c>
      <c r="B491" s="2" t="s">
        <v>21</v>
      </c>
      <c r="C491" s="2" t="s">
        <v>5</v>
      </c>
      <c r="D491" s="1" t="s">
        <v>54</v>
      </c>
      <c r="F491" s="2">
        <v>348</v>
      </c>
      <c r="H491" s="2"/>
    </row>
    <row r="492" spans="1:8" x14ac:dyDescent="0.3">
      <c r="A492" s="2" t="s">
        <v>20</v>
      </c>
      <c r="B492" s="2" t="s">
        <v>21</v>
      </c>
      <c r="C492" s="2" t="s">
        <v>5</v>
      </c>
      <c r="D492" s="1" t="s">
        <v>54</v>
      </c>
      <c r="E492" s="2" t="s">
        <v>3829</v>
      </c>
      <c r="F492" s="2">
        <v>966</v>
      </c>
      <c r="H492" s="2"/>
    </row>
    <row r="493" spans="1:8" x14ac:dyDescent="0.3">
      <c r="A493" s="2" t="s">
        <v>20</v>
      </c>
      <c r="B493" s="2" t="s">
        <v>21</v>
      </c>
      <c r="C493" s="2" t="s">
        <v>5</v>
      </c>
      <c r="D493" s="1" t="s">
        <v>54</v>
      </c>
      <c r="E493" s="2" t="s">
        <v>3835</v>
      </c>
      <c r="F493" s="2">
        <v>1590</v>
      </c>
      <c r="H493" s="2"/>
    </row>
    <row r="494" spans="1:8" x14ac:dyDescent="0.3">
      <c r="A494" s="2" t="s">
        <v>20</v>
      </c>
      <c r="B494" s="2" t="s">
        <v>21</v>
      </c>
      <c r="C494" s="2" t="s">
        <v>5</v>
      </c>
      <c r="D494" s="1" t="s">
        <v>54</v>
      </c>
      <c r="F494" s="2">
        <v>507</v>
      </c>
      <c r="H494" s="2"/>
    </row>
    <row r="495" spans="1:8" x14ac:dyDescent="0.3">
      <c r="A495" s="2" t="s">
        <v>20</v>
      </c>
      <c r="B495" s="2" t="s">
        <v>21</v>
      </c>
      <c r="C495" s="2" t="s">
        <v>5</v>
      </c>
      <c r="D495" s="1" t="s">
        <v>54</v>
      </c>
      <c r="E495" s="2" t="s">
        <v>3894</v>
      </c>
      <c r="F495" s="2">
        <v>330</v>
      </c>
      <c r="H495" s="2"/>
    </row>
    <row r="496" spans="1:8" x14ac:dyDescent="0.3">
      <c r="A496" s="2" t="s">
        <v>20</v>
      </c>
      <c r="B496" s="2" t="s">
        <v>21</v>
      </c>
      <c r="C496" s="2" t="s">
        <v>5</v>
      </c>
      <c r="D496" s="1" t="s">
        <v>54</v>
      </c>
      <c r="F496" s="2">
        <v>303</v>
      </c>
      <c r="H496" s="2"/>
    </row>
    <row r="497" spans="1:8" x14ac:dyDescent="0.3">
      <c r="A497" s="2" t="s">
        <v>20</v>
      </c>
      <c r="B497" s="2" t="s">
        <v>21</v>
      </c>
      <c r="C497" s="2" t="s">
        <v>5</v>
      </c>
      <c r="D497" s="1" t="s">
        <v>54</v>
      </c>
      <c r="F497" s="2">
        <v>267</v>
      </c>
      <c r="H497" s="2"/>
    </row>
    <row r="498" spans="1:8" x14ac:dyDescent="0.3">
      <c r="A498" s="2" t="s">
        <v>20</v>
      </c>
      <c r="B498" s="2" t="s">
        <v>21</v>
      </c>
      <c r="C498" s="2" t="s">
        <v>5</v>
      </c>
      <c r="D498" s="1" t="s">
        <v>54</v>
      </c>
      <c r="F498" s="2">
        <v>201</v>
      </c>
      <c r="H498" s="2"/>
    </row>
    <row r="499" spans="1:8" x14ac:dyDescent="0.3">
      <c r="A499" s="2" t="s">
        <v>20</v>
      </c>
      <c r="B499" s="2" t="s">
        <v>21</v>
      </c>
      <c r="C499" s="2" t="s">
        <v>5</v>
      </c>
      <c r="D499" s="1" t="s">
        <v>54</v>
      </c>
      <c r="F499" s="2">
        <v>495</v>
      </c>
      <c r="H499" s="2"/>
    </row>
    <row r="500" spans="1:8" x14ac:dyDescent="0.3">
      <c r="A500" s="2" t="s">
        <v>20</v>
      </c>
      <c r="B500" s="2" t="s">
        <v>21</v>
      </c>
      <c r="C500" s="2" t="s">
        <v>5</v>
      </c>
      <c r="D500" s="1" t="s">
        <v>54</v>
      </c>
      <c r="F500" s="2">
        <v>273</v>
      </c>
      <c r="H500" s="2"/>
    </row>
    <row r="501" spans="1:8" x14ac:dyDescent="0.3">
      <c r="A501" s="2" t="s">
        <v>20</v>
      </c>
      <c r="B501" s="2" t="s">
        <v>21</v>
      </c>
      <c r="C501" s="2" t="s">
        <v>5</v>
      </c>
      <c r="D501" s="1" t="s">
        <v>54</v>
      </c>
      <c r="F501" s="2">
        <v>330</v>
      </c>
      <c r="H501" s="2"/>
    </row>
    <row r="502" spans="1:8" x14ac:dyDescent="0.3">
      <c r="A502" s="2" t="s">
        <v>20</v>
      </c>
      <c r="B502" s="2" t="s">
        <v>21</v>
      </c>
      <c r="C502" s="2" t="s">
        <v>5</v>
      </c>
      <c r="D502" s="1" t="s">
        <v>54</v>
      </c>
      <c r="F502" s="2">
        <v>822</v>
      </c>
      <c r="H502" s="2"/>
    </row>
    <row r="503" spans="1:8" x14ac:dyDescent="0.3">
      <c r="A503" s="2" t="s">
        <v>20</v>
      </c>
      <c r="B503" s="2" t="s">
        <v>21</v>
      </c>
      <c r="C503" s="2" t="s">
        <v>5</v>
      </c>
      <c r="D503" s="1" t="s">
        <v>54</v>
      </c>
      <c r="F503" s="2">
        <v>342</v>
      </c>
      <c r="H503" s="2"/>
    </row>
    <row r="504" spans="1:8" x14ac:dyDescent="0.3">
      <c r="A504" s="2" t="s">
        <v>20</v>
      </c>
      <c r="B504" s="2" t="s">
        <v>21</v>
      </c>
      <c r="C504" s="2" t="s">
        <v>5</v>
      </c>
      <c r="D504" s="1" t="s">
        <v>54</v>
      </c>
      <c r="F504" s="2">
        <v>261</v>
      </c>
      <c r="H504" s="2"/>
    </row>
    <row r="505" spans="1:8" x14ac:dyDescent="0.3">
      <c r="A505" s="2" t="s">
        <v>20</v>
      </c>
      <c r="B505" s="2" t="s">
        <v>21</v>
      </c>
      <c r="C505" s="2" t="s">
        <v>5</v>
      </c>
      <c r="D505" s="1" t="s">
        <v>54</v>
      </c>
      <c r="F505" s="2">
        <v>969</v>
      </c>
      <c r="H505" s="2"/>
    </row>
    <row r="506" spans="1:8" x14ac:dyDescent="0.3">
      <c r="A506" s="2" t="s">
        <v>20</v>
      </c>
      <c r="B506" s="2" t="s">
        <v>21</v>
      </c>
      <c r="C506" s="2" t="s">
        <v>5</v>
      </c>
      <c r="D506" s="1" t="s">
        <v>54</v>
      </c>
      <c r="E506" s="2" t="s">
        <v>4052</v>
      </c>
      <c r="F506" s="2">
        <v>1332</v>
      </c>
      <c r="H506" s="2"/>
    </row>
    <row r="507" spans="1:8" x14ac:dyDescent="0.3">
      <c r="A507" s="2" t="s">
        <v>20</v>
      </c>
      <c r="B507" s="2" t="s">
        <v>21</v>
      </c>
      <c r="C507" s="2" t="s">
        <v>5</v>
      </c>
      <c r="D507" s="1" t="s">
        <v>54</v>
      </c>
      <c r="E507" s="2" t="s">
        <v>4056</v>
      </c>
      <c r="F507" s="2">
        <v>465</v>
      </c>
      <c r="H507" s="2"/>
    </row>
    <row r="508" spans="1:8" x14ac:dyDescent="0.3">
      <c r="A508" s="2" t="s">
        <v>20</v>
      </c>
      <c r="B508" s="2" t="s">
        <v>21</v>
      </c>
      <c r="C508" s="2" t="s">
        <v>5</v>
      </c>
      <c r="D508" s="1" t="s">
        <v>54</v>
      </c>
      <c r="F508" s="2">
        <v>477</v>
      </c>
      <c r="H508" s="2"/>
    </row>
    <row r="509" spans="1:8" x14ac:dyDescent="0.3">
      <c r="A509" s="2" t="s">
        <v>20</v>
      </c>
      <c r="B509" s="2" t="s">
        <v>21</v>
      </c>
      <c r="C509" s="2" t="s">
        <v>5</v>
      </c>
      <c r="D509" s="1" t="s">
        <v>54</v>
      </c>
      <c r="F509" s="2">
        <v>429</v>
      </c>
      <c r="H509" s="2"/>
    </row>
    <row r="510" spans="1:8" x14ac:dyDescent="0.3">
      <c r="A510" s="2" t="s">
        <v>20</v>
      </c>
      <c r="B510" s="2" t="s">
        <v>21</v>
      </c>
      <c r="C510" s="2" t="s">
        <v>5</v>
      </c>
      <c r="D510" s="1" t="s">
        <v>54</v>
      </c>
      <c r="F510" s="2">
        <v>684</v>
      </c>
      <c r="H510" s="2"/>
    </row>
    <row r="511" spans="1:8" x14ac:dyDescent="0.3">
      <c r="A511" s="2" t="s">
        <v>20</v>
      </c>
      <c r="B511" s="2" t="s">
        <v>21</v>
      </c>
      <c r="C511" s="2" t="s">
        <v>5</v>
      </c>
      <c r="D511" s="1" t="s">
        <v>54</v>
      </c>
      <c r="F511" s="2">
        <v>276</v>
      </c>
      <c r="H511" s="2"/>
    </row>
    <row r="512" spans="1:8" x14ac:dyDescent="0.3">
      <c r="A512" s="2" t="s">
        <v>20</v>
      </c>
      <c r="B512" s="2" t="s">
        <v>21</v>
      </c>
      <c r="C512" s="2" t="s">
        <v>5</v>
      </c>
      <c r="D512" s="1" t="s">
        <v>54</v>
      </c>
      <c r="F512" s="2">
        <v>621</v>
      </c>
      <c r="H512" s="2"/>
    </row>
    <row r="513" spans="1:8" x14ac:dyDescent="0.3">
      <c r="A513" s="2" t="s">
        <v>20</v>
      </c>
      <c r="B513" s="2" t="s">
        <v>21</v>
      </c>
      <c r="C513" s="2" t="s">
        <v>5</v>
      </c>
      <c r="D513" s="1" t="s">
        <v>54</v>
      </c>
      <c r="F513" s="2">
        <v>354</v>
      </c>
      <c r="H513" s="2"/>
    </row>
    <row r="514" spans="1:8" x14ac:dyDescent="0.3">
      <c r="A514" s="2" t="s">
        <v>20</v>
      </c>
      <c r="B514" s="2" t="s">
        <v>21</v>
      </c>
      <c r="C514" s="2" t="s">
        <v>5</v>
      </c>
      <c r="D514" s="1" t="s">
        <v>54</v>
      </c>
      <c r="F514" s="2">
        <v>495</v>
      </c>
      <c r="H514" s="2"/>
    </row>
    <row r="515" spans="1:8" x14ac:dyDescent="0.3">
      <c r="A515" s="2" t="s">
        <v>20</v>
      </c>
      <c r="B515" s="2" t="s">
        <v>21</v>
      </c>
      <c r="C515" s="2" t="s">
        <v>5</v>
      </c>
      <c r="D515" s="1" t="s">
        <v>54</v>
      </c>
      <c r="E515" s="2" t="s">
        <v>4089</v>
      </c>
      <c r="F515" s="2">
        <v>288</v>
      </c>
      <c r="H515" s="2"/>
    </row>
    <row r="516" spans="1:8" x14ac:dyDescent="0.3">
      <c r="A516" s="2" t="s">
        <v>20</v>
      </c>
      <c r="B516" s="2" t="s">
        <v>21</v>
      </c>
      <c r="C516" s="2" t="s">
        <v>5</v>
      </c>
      <c r="D516" s="1" t="s">
        <v>54</v>
      </c>
      <c r="E516" s="2" t="s">
        <v>4093</v>
      </c>
      <c r="F516" s="2">
        <v>1299</v>
      </c>
      <c r="H516" s="2"/>
    </row>
    <row r="517" spans="1:8" x14ac:dyDescent="0.3">
      <c r="A517" s="2" t="s">
        <v>20</v>
      </c>
      <c r="B517" s="2" t="s">
        <v>21</v>
      </c>
      <c r="C517" s="2" t="s">
        <v>5</v>
      </c>
      <c r="D517" s="1" t="s">
        <v>54</v>
      </c>
      <c r="E517" s="2" t="s">
        <v>4097</v>
      </c>
      <c r="F517" s="2">
        <v>1095</v>
      </c>
      <c r="H517" s="2"/>
    </row>
    <row r="518" spans="1:8" x14ac:dyDescent="0.3">
      <c r="A518" s="2" t="s">
        <v>20</v>
      </c>
      <c r="B518" s="2" t="s">
        <v>21</v>
      </c>
      <c r="C518" s="2" t="s">
        <v>5</v>
      </c>
      <c r="D518" s="1" t="s">
        <v>54</v>
      </c>
      <c r="E518" s="2" t="s">
        <v>4101</v>
      </c>
      <c r="F518" s="2">
        <v>843</v>
      </c>
      <c r="H518" s="2"/>
    </row>
    <row r="519" spans="1:8" x14ac:dyDescent="0.3">
      <c r="A519" s="2" t="s">
        <v>20</v>
      </c>
      <c r="B519" s="2" t="s">
        <v>21</v>
      </c>
      <c r="C519" s="2" t="s">
        <v>5</v>
      </c>
      <c r="D519" s="1" t="s">
        <v>54</v>
      </c>
      <c r="F519" s="2">
        <v>1203</v>
      </c>
      <c r="H519" s="2"/>
    </row>
    <row r="520" spans="1:8" x14ac:dyDescent="0.3">
      <c r="A520" s="2" t="s">
        <v>20</v>
      </c>
      <c r="B520" s="2" t="s">
        <v>21</v>
      </c>
      <c r="C520" s="2" t="s">
        <v>5</v>
      </c>
      <c r="D520" s="1" t="s">
        <v>54</v>
      </c>
      <c r="F520" s="2">
        <v>1329</v>
      </c>
      <c r="H520" s="2"/>
    </row>
    <row r="521" spans="1:8" x14ac:dyDescent="0.3">
      <c r="A521" s="2" t="s">
        <v>20</v>
      </c>
      <c r="B521" s="2" t="s">
        <v>21</v>
      </c>
      <c r="C521" s="2" t="s">
        <v>5</v>
      </c>
      <c r="D521" s="1" t="s">
        <v>54</v>
      </c>
      <c r="F521" s="2">
        <v>924</v>
      </c>
      <c r="H521" s="2"/>
    </row>
    <row r="522" spans="1:8" x14ac:dyDescent="0.3">
      <c r="A522" s="2" t="s">
        <v>20</v>
      </c>
      <c r="B522" s="2" t="s">
        <v>21</v>
      </c>
      <c r="C522" s="2" t="s">
        <v>5</v>
      </c>
      <c r="D522" s="1" t="s">
        <v>54</v>
      </c>
      <c r="F522" s="2">
        <v>231</v>
      </c>
      <c r="H522" s="2"/>
    </row>
    <row r="523" spans="1:8" x14ac:dyDescent="0.3">
      <c r="A523" s="2" t="s">
        <v>20</v>
      </c>
      <c r="B523" s="2" t="s">
        <v>21</v>
      </c>
      <c r="C523" s="2" t="s">
        <v>5</v>
      </c>
      <c r="D523" s="1" t="s">
        <v>54</v>
      </c>
      <c r="F523" s="2">
        <v>783</v>
      </c>
      <c r="H523" s="2"/>
    </row>
    <row r="524" spans="1:8" x14ac:dyDescent="0.3">
      <c r="A524" s="2" t="s">
        <v>20</v>
      </c>
      <c r="B524" s="2" t="s">
        <v>21</v>
      </c>
      <c r="C524" s="2" t="s">
        <v>5</v>
      </c>
      <c r="D524" s="1" t="s">
        <v>54</v>
      </c>
      <c r="F524" s="2">
        <v>1617</v>
      </c>
      <c r="H524" s="2"/>
    </row>
    <row r="525" spans="1:8" x14ac:dyDescent="0.3">
      <c r="A525" s="2" t="s">
        <v>20</v>
      </c>
      <c r="B525" s="2" t="s">
        <v>21</v>
      </c>
      <c r="C525" s="2" t="s">
        <v>5</v>
      </c>
      <c r="D525" s="1" t="s">
        <v>54</v>
      </c>
      <c r="F525" s="2">
        <v>333</v>
      </c>
      <c r="H525" s="2"/>
    </row>
    <row r="526" spans="1:8" x14ac:dyDescent="0.3">
      <c r="A526" s="2" t="s">
        <v>20</v>
      </c>
      <c r="B526" s="2" t="s">
        <v>21</v>
      </c>
      <c r="C526" s="2" t="s">
        <v>5</v>
      </c>
      <c r="D526" s="1" t="s">
        <v>54</v>
      </c>
      <c r="E526" s="2" t="s">
        <v>4162</v>
      </c>
      <c r="F526" s="2">
        <v>777</v>
      </c>
      <c r="H526" s="2"/>
    </row>
    <row r="527" spans="1:8" x14ac:dyDescent="0.3">
      <c r="A527" s="2" t="s">
        <v>20</v>
      </c>
      <c r="B527" s="2" t="s">
        <v>21</v>
      </c>
      <c r="C527" s="2" t="s">
        <v>5</v>
      </c>
      <c r="D527" s="1" t="s">
        <v>54</v>
      </c>
      <c r="E527" s="2" t="s">
        <v>4165</v>
      </c>
      <c r="F527" s="2">
        <v>1161</v>
      </c>
      <c r="H527" s="2"/>
    </row>
    <row r="528" spans="1:8" x14ac:dyDescent="0.3">
      <c r="A528" s="2" t="s">
        <v>20</v>
      </c>
      <c r="B528" s="2" t="s">
        <v>21</v>
      </c>
      <c r="C528" s="2" t="s">
        <v>5</v>
      </c>
      <c r="D528" s="1" t="s">
        <v>54</v>
      </c>
      <c r="E528" s="2" t="s">
        <v>4169</v>
      </c>
      <c r="F528" s="2">
        <v>1209</v>
      </c>
      <c r="H528" s="2"/>
    </row>
    <row r="529" spans="1:8" x14ac:dyDescent="0.3">
      <c r="A529" s="2" t="s">
        <v>20</v>
      </c>
      <c r="B529" s="2" t="s">
        <v>21</v>
      </c>
      <c r="C529" s="2" t="s">
        <v>5</v>
      </c>
      <c r="D529" s="1" t="s">
        <v>54</v>
      </c>
      <c r="F529" s="2">
        <v>876</v>
      </c>
      <c r="H529" s="2"/>
    </row>
    <row r="530" spans="1:8" x14ac:dyDescent="0.3">
      <c r="A530" s="2" t="s">
        <v>20</v>
      </c>
      <c r="B530" s="2" t="s">
        <v>21</v>
      </c>
      <c r="C530" s="2" t="s">
        <v>5</v>
      </c>
      <c r="D530" s="1" t="s">
        <v>54</v>
      </c>
      <c r="F530" s="2">
        <v>369</v>
      </c>
      <c r="H530" s="2"/>
    </row>
    <row r="531" spans="1:8" x14ac:dyDescent="0.3">
      <c r="A531" s="2" t="s">
        <v>20</v>
      </c>
      <c r="B531" s="2" t="s">
        <v>21</v>
      </c>
      <c r="C531" s="2" t="s">
        <v>5</v>
      </c>
      <c r="D531" s="1" t="s">
        <v>54</v>
      </c>
      <c r="F531" s="2">
        <v>594</v>
      </c>
      <c r="H531" s="2"/>
    </row>
    <row r="532" spans="1:8" x14ac:dyDescent="0.3">
      <c r="A532" s="2" t="s">
        <v>20</v>
      </c>
      <c r="B532" s="2" t="s">
        <v>21</v>
      </c>
      <c r="C532" s="2" t="s">
        <v>5</v>
      </c>
      <c r="D532" s="1" t="s">
        <v>54</v>
      </c>
      <c r="F532" s="2">
        <v>654</v>
      </c>
      <c r="H532" s="2"/>
    </row>
    <row r="533" spans="1:8" x14ac:dyDescent="0.3">
      <c r="A533" s="2" t="s">
        <v>20</v>
      </c>
      <c r="B533" s="2" t="s">
        <v>21</v>
      </c>
      <c r="C533" s="2" t="s">
        <v>5</v>
      </c>
      <c r="D533" s="1" t="s">
        <v>54</v>
      </c>
      <c r="F533" s="2">
        <v>309</v>
      </c>
      <c r="H533" s="2"/>
    </row>
    <row r="534" spans="1:8" x14ac:dyDescent="0.3">
      <c r="A534" s="2" t="s">
        <v>20</v>
      </c>
      <c r="B534" s="2" t="s">
        <v>21</v>
      </c>
      <c r="C534" s="2" t="s">
        <v>5</v>
      </c>
      <c r="D534" s="1" t="s">
        <v>54</v>
      </c>
      <c r="F534" s="2">
        <v>264</v>
      </c>
      <c r="H534" s="2"/>
    </row>
    <row r="535" spans="1:8" x14ac:dyDescent="0.3">
      <c r="A535" s="2" t="s">
        <v>20</v>
      </c>
      <c r="B535" s="2" t="s">
        <v>21</v>
      </c>
      <c r="C535" s="2" t="s">
        <v>5</v>
      </c>
      <c r="D535" s="1" t="s">
        <v>54</v>
      </c>
      <c r="F535" s="2">
        <v>468</v>
      </c>
      <c r="H535" s="2"/>
    </row>
    <row r="536" spans="1:8" x14ac:dyDescent="0.3">
      <c r="A536" s="2" t="s">
        <v>20</v>
      </c>
      <c r="B536" s="2" t="s">
        <v>21</v>
      </c>
      <c r="C536" s="2" t="s">
        <v>5</v>
      </c>
      <c r="D536" s="1" t="s">
        <v>54</v>
      </c>
      <c r="E536" s="2" t="s">
        <v>4190</v>
      </c>
      <c r="F536" s="2">
        <v>417</v>
      </c>
      <c r="H536" s="2"/>
    </row>
    <row r="537" spans="1:8" x14ac:dyDescent="0.3">
      <c r="A537" s="2" t="s">
        <v>20</v>
      </c>
      <c r="B537" s="2" t="s">
        <v>21</v>
      </c>
      <c r="C537" s="2" t="s">
        <v>5</v>
      </c>
      <c r="D537" s="1" t="s">
        <v>54</v>
      </c>
      <c r="E537" s="2" t="s">
        <v>4194</v>
      </c>
      <c r="F537" s="2">
        <v>1362</v>
      </c>
      <c r="H537" s="2"/>
    </row>
    <row r="538" spans="1:8" x14ac:dyDescent="0.3">
      <c r="A538" s="2" t="s">
        <v>20</v>
      </c>
      <c r="B538" s="2" t="s">
        <v>21</v>
      </c>
      <c r="C538" s="2" t="s">
        <v>5</v>
      </c>
      <c r="D538" s="1" t="s">
        <v>54</v>
      </c>
      <c r="E538" s="2" t="s">
        <v>4198</v>
      </c>
      <c r="F538" s="2">
        <v>1392</v>
      </c>
      <c r="H538" s="2"/>
    </row>
    <row r="539" spans="1:8" x14ac:dyDescent="0.3">
      <c r="A539" s="2" t="s">
        <v>20</v>
      </c>
      <c r="B539" s="2" t="s">
        <v>21</v>
      </c>
      <c r="C539" s="2" t="s">
        <v>5</v>
      </c>
      <c r="D539" s="1" t="s">
        <v>54</v>
      </c>
      <c r="F539" s="2">
        <v>345</v>
      </c>
      <c r="H539" s="2"/>
    </row>
    <row r="540" spans="1:8" x14ac:dyDescent="0.3">
      <c r="A540" s="2" t="s">
        <v>20</v>
      </c>
      <c r="B540" s="2" t="s">
        <v>21</v>
      </c>
      <c r="C540" s="2" t="s">
        <v>5</v>
      </c>
      <c r="D540" s="1" t="s">
        <v>54</v>
      </c>
      <c r="F540" s="2">
        <v>345</v>
      </c>
      <c r="H540" s="2"/>
    </row>
    <row r="541" spans="1:8" x14ac:dyDescent="0.3">
      <c r="A541" s="2" t="s">
        <v>20</v>
      </c>
      <c r="B541" s="2" t="s">
        <v>21</v>
      </c>
      <c r="C541" s="2" t="s">
        <v>5</v>
      </c>
      <c r="D541" s="1" t="s">
        <v>54</v>
      </c>
      <c r="E541" s="2" t="s">
        <v>4207</v>
      </c>
      <c r="F541" s="2">
        <v>1560</v>
      </c>
      <c r="H541" s="2"/>
    </row>
    <row r="542" spans="1:8" x14ac:dyDescent="0.3">
      <c r="A542" s="2" t="s">
        <v>20</v>
      </c>
      <c r="B542" s="2" t="s">
        <v>21</v>
      </c>
      <c r="C542" s="2" t="s">
        <v>5</v>
      </c>
      <c r="D542" s="1" t="s">
        <v>54</v>
      </c>
      <c r="E542" s="2" t="s">
        <v>4211</v>
      </c>
      <c r="F542" s="2">
        <v>1476</v>
      </c>
      <c r="H542" s="2"/>
    </row>
    <row r="543" spans="1:8" x14ac:dyDescent="0.3">
      <c r="A543" s="2" t="s">
        <v>20</v>
      </c>
      <c r="B543" s="2" t="s">
        <v>21</v>
      </c>
      <c r="C543" s="2" t="s">
        <v>5</v>
      </c>
      <c r="D543" s="1" t="s">
        <v>54</v>
      </c>
      <c r="E543" s="2" t="s">
        <v>4215</v>
      </c>
      <c r="F543" s="2">
        <v>891</v>
      </c>
      <c r="H543" s="2"/>
    </row>
    <row r="544" spans="1:8" x14ac:dyDescent="0.3">
      <c r="A544" s="2" t="s">
        <v>20</v>
      </c>
      <c r="B544" s="2" t="s">
        <v>21</v>
      </c>
      <c r="C544" s="2" t="s">
        <v>5</v>
      </c>
      <c r="D544" s="1" t="s">
        <v>54</v>
      </c>
      <c r="F544" s="2">
        <v>144</v>
      </c>
      <c r="H544" s="2"/>
    </row>
    <row r="545" spans="1:8" x14ac:dyDescent="0.3">
      <c r="A545" s="2" t="s">
        <v>20</v>
      </c>
      <c r="B545" s="2" t="s">
        <v>21</v>
      </c>
      <c r="C545" s="2" t="s">
        <v>5</v>
      </c>
      <c r="D545" s="1" t="s">
        <v>54</v>
      </c>
      <c r="F545" s="2">
        <v>855</v>
      </c>
      <c r="H545" s="2"/>
    </row>
    <row r="546" spans="1:8" x14ac:dyDescent="0.3">
      <c r="A546" s="2" t="s">
        <v>20</v>
      </c>
      <c r="B546" s="2" t="s">
        <v>21</v>
      </c>
      <c r="C546" s="2" t="s">
        <v>5</v>
      </c>
      <c r="D546" s="1" t="s">
        <v>54</v>
      </c>
      <c r="F546" s="2">
        <v>207</v>
      </c>
      <c r="H546" s="2"/>
    </row>
    <row r="547" spans="1:8" x14ac:dyDescent="0.3">
      <c r="A547" s="2" t="s">
        <v>20</v>
      </c>
      <c r="B547" s="2" t="s">
        <v>21</v>
      </c>
      <c r="C547" s="2" t="s">
        <v>5</v>
      </c>
      <c r="D547" s="1" t="s">
        <v>54</v>
      </c>
      <c r="F547" s="2">
        <v>1428</v>
      </c>
      <c r="H547" s="2"/>
    </row>
    <row r="548" spans="1:8" x14ac:dyDescent="0.3">
      <c r="A548" s="2" t="s">
        <v>20</v>
      </c>
      <c r="B548" s="2" t="s">
        <v>21</v>
      </c>
      <c r="C548" s="2" t="s">
        <v>5</v>
      </c>
      <c r="D548" s="1" t="s">
        <v>54</v>
      </c>
      <c r="F548" s="2">
        <v>1419</v>
      </c>
      <c r="H548" s="2"/>
    </row>
    <row r="549" spans="1:8" x14ac:dyDescent="0.3">
      <c r="A549" s="2" t="s">
        <v>20</v>
      </c>
      <c r="B549" s="2" t="s">
        <v>21</v>
      </c>
      <c r="C549" s="2" t="s">
        <v>5</v>
      </c>
      <c r="D549" s="1" t="s">
        <v>54</v>
      </c>
      <c r="E549" s="2" t="s">
        <v>4299</v>
      </c>
      <c r="F549" s="2">
        <v>525</v>
      </c>
      <c r="H549" s="2"/>
    </row>
    <row r="550" spans="1:8" x14ac:dyDescent="0.3">
      <c r="A550" s="2" t="s">
        <v>20</v>
      </c>
      <c r="B550" s="2" t="s">
        <v>21</v>
      </c>
      <c r="C550" s="2" t="s">
        <v>5</v>
      </c>
      <c r="D550" s="1" t="s">
        <v>54</v>
      </c>
      <c r="F550" s="2">
        <v>654</v>
      </c>
      <c r="H550" s="2"/>
    </row>
    <row r="551" spans="1:8" x14ac:dyDescent="0.3">
      <c r="A551" s="2" t="s">
        <v>20</v>
      </c>
      <c r="B551" s="2" t="s">
        <v>21</v>
      </c>
      <c r="C551" s="2" t="s">
        <v>5</v>
      </c>
      <c r="D551" s="1" t="s">
        <v>54</v>
      </c>
      <c r="F551" s="2">
        <v>996</v>
      </c>
      <c r="H551" s="2"/>
    </row>
    <row r="552" spans="1:8" x14ac:dyDescent="0.3">
      <c r="A552" s="2" t="s">
        <v>20</v>
      </c>
      <c r="B552" s="2" t="s">
        <v>21</v>
      </c>
      <c r="C552" s="2" t="s">
        <v>5</v>
      </c>
      <c r="D552" s="1" t="s">
        <v>54</v>
      </c>
      <c r="F552" s="2">
        <v>234</v>
      </c>
      <c r="H552" s="2"/>
    </row>
    <row r="553" spans="1:8" x14ac:dyDescent="0.3">
      <c r="A553" s="2" t="s">
        <v>20</v>
      </c>
      <c r="B553" s="2" t="s">
        <v>21</v>
      </c>
      <c r="C553" s="2" t="s">
        <v>5</v>
      </c>
      <c r="D553" s="1" t="s">
        <v>54</v>
      </c>
      <c r="F553" s="2">
        <v>855</v>
      </c>
      <c r="H553" s="2"/>
    </row>
    <row r="554" spans="1:8" x14ac:dyDescent="0.3">
      <c r="A554" s="2" t="s">
        <v>20</v>
      </c>
      <c r="B554" s="2" t="s">
        <v>21</v>
      </c>
      <c r="C554" s="2" t="s">
        <v>5</v>
      </c>
      <c r="D554" s="1" t="s">
        <v>54</v>
      </c>
      <c r="F554" s="2">
        <v>723</v>
      </c>
      <c r="H554" s="2"/>
    </row>
    <row r="555" spans="1:8" x14ac:dyDescent="0.3">
      <c r="A555" s="2" t="s">
        <v>20</v>
      </c>
      <c r="B555" s="2" t="s">
        <v>21</v>
      </c>
      <c r="C555" s="2" t="s">
        <v>5</v>
      </c>
      <c r="D555" s="1" t="s">
        <v>54</v>
      </c>
      <c r="F555" s="2">
        <v>495</v>
      </c>
      <c r="H555" s="2"/>
    </row>
    <row r="556" spans="1:8" x14ac:dyDescent="0.3">
      <c r="A556" s="2" t="s">
        <v>20</v>
      </c>
      <c r="B556" s="2" t="s">
        <v>21</v>
      </c>
      <c r="C556" s="2" t="s">
        <v>5</v>
      </c>
      <c r="D556" s="1" t="s">
        <v>54</v>
      </c>
      <c r="F556" s="2">
        <v>984</v>
      </c>
      <c r="H556" s="2"/>
    </row>
    <row r="557" spans="1:8" x14ac:dyDescent="0.3">
      <c r="A557" s="2" t="s">
        <v>20</v>
      </c>
      <c r="B557" s="2" t="s">
        <v>21</v>
      </c>
      <c r="C557" s="2" t="s">
        <v>5</v>
      </c>
      <c r="D557" s="1" t="s">
        <v>54</v>
      </c>
      <c r="F557" s="2">
        <v>2283</v>
      </c>
      <c r="H557" s="2"/>
    </row>
    <row r="558" spans="1:8" x14ac:dyDescent="0.3">
      <c r="A558" s="2" t="s">
        <v>20</v>
      </c>
      <c r="B558" s="2" t="s">
        <v>21</v>
      </c>
      <c r="C558" s="2" t="s">
        <v>5</v>
      </c>
      <c r="D558" s="1" t="s">
        <v>54</v>
      </c>
      <c r="F558" s="2">
        <v>1200</v>
      </c>
      <c r="H558" s="2"/>
    </row>
    <row r="559" spans="1:8" x14ac:dyDescent="0.3">
      <c r="A559" s="2" t="s">
        <v>20</v>
      </c>
      <c r="B559" s="2" t="s">
        <v>21</v>
      </c>
      <c r="C559" s="2" t="s">
        <v>5</v>
      </c>
      <c r="D559" s="1" t="s">
        <v>54</v>
      </c>
      <c r="F559" s="2">
        <v>1455</v>
      </c>
      <c r="H559" s="2"/>
    </row>
    <row r="560" spans="1:8" x14ac:dyDescent="0.3">
      <c r="A560" s="2" t="s">
        <v>20</v>
      </c>
      <c r="B560" s="2" t="s">
        <v>21</v>
      </c>
      <c r="C560" s="2" t="s">
        <v>5</v>
      </c>
      <c r="D560" s="1" t="s">
        <v>54</v>
      </c>
      <c r="F560" s="2">
        <v>375</v>
      </c>
      <c r="H560" s="2"/>
    </row>
    <row r="561" spans="1:8" x14ac:dyDescent="0.3">
      <c r="A561" s="2" t="s">
        <v>20</v>
      </c>
      <c r="B561" s="2" t="s">
        <v>21</v>
      </c>
      <c r="C561" s="2" t="s">
        <v>5</v>
      </c>
      <c r="D561" s="1" t="s">
        <v>54</v>
      </c>
      <c r="F561" s="2">
        <v>198</v>
      </c>
      <c r="H561" s="2"/>
    </row>
    <row r="562" spans="1:8" x14ac:dyDescent="0.3">
      <c r="A562" s="2" t="s">
        <v>20</v>
      </c>
      <c r="B562" s="2" t="s">
        <v>21</v>
      </c>
      <c r="C562" s="2" t="s">
        <v>5</v>
      </c>
      <c r="D562" s="1" t="s">
        <v>54</v>
      </c>
      <c r="F562" s="2">
        <v>180</v>
      </c>
      <c r="H562" s="2"/>
    </row>
    <row r="563" spans="1:8" x14ac:dyDescent="0.3">
      <c r="A563" s="2" t="s">
        <v>20</v>
      </c>
      <c r="B563" s="2" t="s">
        <v>21</v>
      </c>
      <c r="C563" s="2" t="s">
        <v>5</v>
      </c>
      <c r="D563" s="1" t="s">
        <v>54</v>
      </c>
      <c r="E563" s="2" t="s">
        <v>4377</v>
      </c>
      <c r="F563" s="2">
        <v>270</v>
      </c>
      <c r="H563" s="2"/>
    </row>
    <row r="564" spans="1:8" x14ac:dyDescent="0.3">
      <c r="A564" s="2" t="s">
        <v>20</v>
      </c>
      <c r="B564" s="2" t="s">
        <v>21</v>
      </c>
      <c r="C564" s="2" t="s">
        <v>5</v>
      </c>
      <c r="D564" s="1" t="s">
        <v>54</v>
      </c>
      <c r="F564" s="2">
        <v>897</v>
      </c>
      <c r="H564" s="2"/>
    </row>
    <row r="565" spans="1:8" x14ac:dyDescent="0.3">
      <c r="A565" s="2" t="s">
        <v>20</v>
      </c>
      <c r="B565" s="2" t="s">
        <v>21</v>
      </c>
      <c r="C565" s="2" t="s">
        <v>5</v>
      </c>
      <c r="D565" s="1" t="s">
        <v>54</v>
      </c>
      <c r="F565" s="2">
        <v>759</v>
      </c>
      <c r="H565" s="2"/>
    </row>
    <row r="566" spans="1:8" x14ac:dyDescent="0.3">
      <c r="A566" s="2" t="s">
        <v>20</v>
      </c>
      <c r="B566" s="2" t="s">
        <v>21</v>
      </c>
      <c r="C566" s="2" t="s">
        <v>5</v>
      </c>
      <c r="D566" s="1" t="s">
        <v>54</v>
      </c>
      <c r="F566" s="2">
        <v>228</v>
      </c>
      <c r="H566" s="2"/>
    </row>
    <row r="567" spans="1:8" x14ac:dyDescent="0.3">
      <c r="A567" s="2" t="s">
        <v>20</v>
      </c>
      <c r="B567" s="2" t="s">
        <v>21</v>
      </c>
      <c r="C567" s="2" t="s">
        <v>5</v>
      </c>
      <c r="D567" s="1" t="s">
        <v>54</v>
      </c>
      <c r="F567" s="2">
        <v>243</v>
      </c>
      <c r="H567" s="2"/>
    </row>
    <row r="568" spans="1:8" x14ac:dyDescent="0.3">
      <c r="A568" s="2" t="s">
        <v>20</v>
      </c>
      <c r="B568" s="2" t="s">
        <v>21</v>
      </c>
      <c r="C568" s="2" t="s">
        <v>5</v>
      </c>
      <c r="D568" s="1" t="s">
        <v>54</v>
      </c>
      <c r="F568" s="2">
        <v>168</v>
      </c>
      <c r="H568" s="2"/>
    </row>
    <row r="569" spans="1:8" x14ac:dyDescent="0.3">
      <c r="A569" s="2" t="s">
        <v>20</v>
      </c>
      <c r="B569" s="2" t="s">
        <v>21</v>
      </c>
      <c r="C569" s="2" t="s">
        <v>5</v>
      </c>
      <c r="D569" s="1" t="s">
        <v>54</v>
      </c>
      <c r="F569" s="2">
        <v>96</v>
      </c>
      <c r="H569" s="2"/>
    </row>
    <row r="570" spans="1:8" x14ac:dyDescent="0.3">
      <c r="A570" s="2" t="s">
        <v>20</v>
      </c>
      <c r="B570" s="2" t="s">
        <v>21</v>
      </c>
      <c r="C570" s="2" t="s">
        <v>5</v>
      </c>
      <c r="D570" s="1" t="s">
        <v>54</v>
      </c>
      <c r="F570" s="2">
        <v>198</v>
      </c>
      <c r="H570" s="2"/>
    </row>
    <row r="571" spans="1:8" x14ac:dyDescent="0.3">
      <c r="A571" s="2" t="s">
        <v>20</v>
      </c>
      <c r="B571" s="2" t="s">
        <v>21</v>
      </c>
      <c r="C571" s="2" t="s">
        <v>5</v>
      </c>
      <c r="D571" s="1" t="s">
        <v>54</v>
      </c>
      <c r="F571" s="2">
        <v>192</v>
      </c>
      <c r="H571" s="2"/>
    </row>
    <row r="572" spans="1:8" x14ac:dyDescent="0.3">
      <c r="A572" s="2" t="s">
        <v>20</v>
      </c>
      <c r="B572" s="2" t="s">
        <v>21</v>
      </c>
      <c r="C572" s="2" t="s">
        <v>5</v>
      </c>
      <c r="D572" s="1" t="s">
        <v>54</v>
      </c>
      <c r="F572" s="2">
        <v>1137</v>
      </c>
      <c r="H572" s="2"/>
    </row>
    <row r="573" spans="1:8" x14ac:dyDescent="0.3">
      <c r="A573" s="2" t="s">
        <v>20</v>
      </c>
      <c r="B573" s="2" t="s">
        <v>21</v>
      </c>
      <c r="C573" s="2" t="s">
        <v>5</v>
      </c>
      <c r="D573" s="1" t="s">
        <v>54</v>
      </c>
      <c r="F573" s="2">
        <v>1134</v>
      </c>
      <c r="H573" s="2"/>
    </row>
    <row r="574" spans="1:8" x14ac:dyDescent="0.3">
      <c r="A574" s="2" t="s">
        <v>20</v>
      </c>
      <c r="B574" s="2" t="s">
        <v>21</v>
      </c>
      <c r="C574" s="2" t="s">
        <v>5</v>
      </c>
      <c r="D574" s="1" t="s">
        <v>54</v>
      </c>
      <c r="F574" s="2">
        <v>930</v>
      </c>
      <c r="H574" s="2"/>
    </row>
    <row r="575" spans="1:8" x14ac:dyDescent="0.3">
      <c r="A575" s="2" t="s">
        <v>20</v>
      </c>
      <c r="B575" s="2" t="s">
        <v>21</v>
      </c>
      <c r="C575" s="2" t="s">
        <v>5</v>
      </c>
      <c r="D575" s="1" t="s">
        <v>54</v>
      </c>
      <c r="F575" s="2">
        <v>948</v>
      </c>
      <c r="H575" s="2"/>
    </row>
    <row r="576" spans="1:8" x14ac:dyDescent="0.3">
      <c r="A576" s="2" t="s">
        <v>20</v>
      </c>
      <c r="B576" s="2" t="s">
        <v>21</v>
      </c>
      <c r="C576" s="2" t="s">
        <v>5</v>
      </c>
      <c r="D576" s="1" t="s">
        <v>54</v>
      </c>
      <c r="F576" s="2">
        <v>996</v>
      </c>
      <c r="H576" s="2"/>
    </row>
    <row r="577" spans="1:8" x14ac:dyDescent="0.3">
      <c r="A577" s="2" t="s">
        <v>20</v>
      </c>
      <c r="B577" s="2" t="s">
        <v>21</v>
      </c>
      <c r="C577" s="2" t="s">
        <v>5</v>
      </c>
      <c r="D577" s="1" t="s">
        <v>54</v>
      </c>
      <c r="F577" s="2">
        <v>330</v>
      </c>
      <c r="H577" s="2"/>
    </row>
    <row r="578" spans="1:8" x14ac:dyDescent="0.3">
      <c r="A578" s="2" t="s">
        <v>20</v>
      </c>
      <c r="B578" s="2" t="s">
        <v>21</v>
      </c>
      <c r="C578" s="2" t="s">
        <v>5</v>
      </c>
      <c r="D578" s="1" t="s">
        <v>54</v>
      </c>
      <c r="F578" s="2">
        <v>1011</v>
      </c>
      <c r="H578" s="2"/>
    </row>
    <row r="579" spans="1:8" x14ac:dyDescent="0.3">
      <c r="A579" s="2" t="s">
        <v>20</v>
      </c>
      <c r="B579" s="2" t="s">
        <v>21</v>
      </c>
      <c r="C579" s="2" t="s">
        <v>5</v>
      </c>
      <c r="D579" s="1" t="s">
        <v>54</v>
      </c>
      <c r="F579" s="2">
        <v>117</v>
      </c>
      <c r="H579" s="2"/>
    </row>
    <row r="580" spans="1:8" x14ac:dyDescent="0.3">
      <c r="A580" s="2" t="s">
        <v>20</v>
      </c>
      <c r="B580" s="2" t="s">
        <v>21</v>
      </c>
      <c r="C580" s="2" t="s">
        <v>5</v>
      </c>
      <c r="D580" s="1" t="s">
        <v>54</v>
      </c>
      <c r="F580" s="2">
        <v>573</v>
      </c>
      <c r="H580" s="2"/>
    </row>
    <row r="581" spans="1:8" x14ac:dyDescent="0.3">
      <c r="A581" s="2" t="s">
        <v>20</v>
      </c>
      <c r="B581" s="2" t="s">
        <v>21</v>
      </c>
      <c r="C581" s="2" t="s">
        <v>5</v>
      </c>
      <c r="D581" s="1" t="s">
        <v>54</v>
      </c>
      <c r="F581" s="2">
        <v>465</v>
      </c>
      <c r="H581" s="2"/>
    </row>
    <row r="582" spans="1:8" x14ac:dyDescent="0.3">
      <c r="A582" s="2" t="s">
        <v>20</v>
      </c>
      <c r="B582" s="2" t="s">
        <v>21</v>
      </c>
      <c r="C582" s="2" t="s">
        <v>5</v>
      </c>
      <c r="D582" s="1" t="s">
        <v>54</v>
      </c>
      <c r="F582" s="2">
        <v>195</v>
      </c>
      <c r="H582" s="2"/>
    </row>
    <row r="583" spans="1:8" x14ac:dyDescent="0.3">
      <c r="A583" s="2" t="s">
        <v>20</v>
      </c>
      <c r="B583" s="2" t="s">
        <v>21</v>
      </c>
      <c r="C583" s="2" t="s">
        <v>5</v>
      </c>
      <c r="D583" s="1" t="s">
        <v>54</v>
      </c>
      <c r="F583" s="2">
        <v>513</v>
      </c>
      <c r="H583" s="2"/>
    </row>
    <row r="584" spans="1:8" x14ac:dyDescent="0.3">
      <c r="A584" s="2" t="s">
        <v>20</v>
      </c>
      <c r="B584" s="2" t="s">
        <v>21</v>
      </c>
      <c r="C584" s="2" t="s">
        <v>5</v>
      </c>
      <c r="D584" s="1" t="s">
        <v>54</v>
      </c>
      <c r="F584" s="2">
        <v>792</v>
      </c>
      <c r="H584" s="2"/>
    </row>
    <row r="585" spans="1:8" x14ac:dyDescent="0.3">
      <c r="A585" s="2" t="s">
        <v>20</v>
      </c>
      <c r="B585" s="2" t="s">
        <v>21</v>
      </c>
      <c r="C585" s="2" t="s">
        <v>5</v>
      </c>
      <c r="D585" s="1" t="s">
        <v>54</v>
      </c>
      <c r="F585" s="2">
        <v>468</v>
      </c>
      <c r="H585" s="2"/>
    </row>
    <row r="586" spans="1:8" x14ac:dyDescent="0.3">
      <c r="A586" s="2" t="s">
        <v>20</v>
      </c>
      <c r="B586" s="2" t="s">
        <v>21</v>
      </c>
      <c r="C586" s="2" t="s">
        <v>5</v>
      </c>
      <c r="D586" s="1" t="s">
        <v>54</v>
      </c>
      <c r="F586" s="2">
        <v>207</v>
      </c>
      <c r="H586" s="2"/>
    </row>
    <row r="587" spans="1:8" x14ac:dyDescent="0.3">
      <c r="A587" s="2" t="s">
        <v>20</v>
      </c>
      <c r="B587" s="2" t="s">
        <v>21</v>
      </c>
      <c r="C587" s="2" t="s">
        <v>5</v>
      </c>
      <c r="D587" s="1" t="s">
        <v>54</v>
      </c>
      <c r="F587" s="2">
        <v>1485</v>
      </c>
      <c r="H587" s="2"/>
    </row>
    <row r="588" spans="1:8" x14ac:dyDescent="0.3">
      <c r="A588" s="2" t="s">
        <v>20</v>
      </c>
      <c r="B588" s="2" t="s">
        <v>21</v>
      </c>
      <c r="C588" s="2" t="s">
        <v>5</v>
      </c>
      <c r="D588" s="1" t="s">
        <v>54</v>
      </c>
      <c r="F588" s="2">
        <v>264</v>
      </c>
      <c r="H588" s="2"/>
    </row>
    <row r="589" spans="1:8" x14ac:dyDescent="0.3">
      <c r="A589" s="2" t="s">
        <v>20</v>
      </c>
      <c r="B589" s="2" t="s">
        <v>21</v>
      </c>
      <c r="C589" s="2" t="s">
        <v>5</v>
      </c>
      <c r="D589" s="1" t="s">
        <v>54</v>
      </c>
      <c r="F589" s="2">
        <v>447</v>
      </c>
      <c r="H589" s="2"/>
    </row>
    <row r="590" spans="1:8" x14ac:dyDescent="0.3">
      <c r="A590" s="2" t="s">
        <v>20</v>
      </c>
      <c r="B590" s="2" t="s">
        <v>21</v>
      </c>
      <c r="C590" s="2" t="s">
        <v>5</v>
      </c>
      <c r="D590" s="1" t="s">
        <v>54</v>
      </c>
      <c r="F590" s="2">
        <v>756</v>
      </c>
      <c r="H590" s="2"/>
    </row>
    <row r="591" spans="1:8" x14ac:dyDescent="0.3">
      <c r="A591" s="2" t="s">
        <v>20</v>
      </c>
      <c r="B591" s="2" t="s">
        <v>21</v>
      </c>
      <c r="C591" s="2" t="s">
        <v>5</v>
      </c>
      <c r="D591" s="1" t="s">
        <v>54</v>
      </c>
      <c r="F591" s="2">
        <v>693</v>
      </c>
      <c r="H591" s="2"/>
    </row>
    <row r="592" spans="1:8" x14ac:dyDescent="0.3">
      <c r="A592" s="2" t="s">
        <v>20</v>
      </c>
      <c r="B592" s="2" t="s">
        <v>21</v>
      </c>
      <c r="C592" s="2" t="s">
        <v>5</v>
      </c>
      <c r="D592" s="1" t="s">
        <v>54</v>
      </c>
      <c r="F592" s="2">
        <v>1029</v>
      </c>
      <c r="H592" s="2"/>
    </row>
    <row r="593" spans="1:8" x14ac:dyDescent="0.3">
      <c r="A593" s="2" t="s">
        <v>20</v>
      </c>
      <c r="B593" s="2" t="s">
        <v>21</v>
      </c>
      <c r="C593" s="2" t="s">
        <v>5</v>
      </c>
      <c r="D593" s="1" t="s">
        <v>54</v>
      </c>
      <c r="F593" s="2">
        <v>1671</v>
      </c>
      <c r="H593" s="2"/>
    </row>
    <row r="594" spans="1:8" x14ac:dyDescent="0.3">
      <c r="A594" s="2" t="s">
        <v>20</v>
      </c>
      <c r="B594" s="2" t="s">
        <v>21</v>
      </c>
      <c r="C594" s="2" t="s">
        <v>5</v>
      </c>
      <c r="D594" s="1" t="s">
        <v>54</v>
      </c>
      <c r="F594" s="2">
        <v>1029</v>
      </c>
      <c r="H594" s="2"/>
    </row>
    <row r="595" spans="1:8" x14ac:dyDescent="0.3">
      <c r="A595" s="2" t="s">
        <v>20</v>
      </c>
      <c r="B595" s="2" t="s">
        <v>21</v>
      </c>
      <c r="C595" s="2" t="s">
        <v>5</v>
      </c>
      <c r="D595" s="1" t="s">
        <v>54</v>
      </c>
      <c r="F595" s="2">
        <v>2478</v>
      </c>
      <c r="H595" s="2"/>
    </row>
    <row r="596" spans="1:8" x14ac:dyDescent="0.3">
      <c r="A596" s="2" t="s">
        <v>20</v>
      </c>
      <c r="B596" s="2" t="s">
        <v>21</v>
      </c>
      <c r="C596" s="2" t="s">
        <v>5</v>
      </c>
      <c r="D596" s="1" t="s">
        <v>54</v>
      </c>
      <c r="F596" s="2">
        <v>1641</v>
      </c>
      <c r="H596" s="2"/>
    </row>
    <row r="597" spans="1:8" x14ac:dyDescent="0.3">
      <c r="A597" s="2" t="s">
        <v>20</v>
      </c>
      <c r="B597" s="2" t="s">
        <v>21</v>
      </c>
      <c r="C597" s="2" t="s">
        <v>5</v>
      </c>
      <c r="D597" s="1" t="s">
        <v>54</v>
      </c>
      <c r="E597" s="2" t="s">
        <v>4538</v>
      </c>
      <c r="F597" s="2">
        <v>1251</v>
      </c>
      <c r="H597" s="2"/>
    </row>
    <row r="598" spans="1:8" x14ac:dyDescent="0.3">
      <c r="A598" s="2" t="s">
        <v>20</v>
      </c>
      <c r="B598" s="2" t="s">
        <v>21</v>
      </c>
      <c r="C598" s="2" t="s">
        <v>5</v>
      </c>
      <c r="D598" s="1" t="s">
        <v>54</v>
      </c>
      <c r="E598" s="2" t="s">
        <v>4542</v>
      </c>
      <c r="F598" s="2">
        <v>1113</v>
      </c>
      <c r="H598" s="2"/>
    </row>
    <row r="599" spans="1:8" x14ac:dyDescent="0.3">
      <c r="A599" s="2" t="s">
        <v>20</v>
      </c>
      <c r="B599" s="2" t="s">
        <v>21</v>
      </c>
      <c r="C599" s="2" t="s">
        <v>5</v>
      </c>
      <c r="D599" s="1" t="s">
        <v>54</v>
      </c>
      <c r="E599" s="2" t="s">
        <v>4546</v>
      </c>
      <c r="F599" s="2">
        <v>1467</v>
      </c>
      <c r="H599" s="2"/>
    </row>
    <row r="600" spans="1:8" x14ac:dyDescent="0.3">
      <c r="A600" s="2" t="s">
        <v>20</v>
      </c>
      <c r="B600" s="2" t="s">
        <v>21</v>
      </c>
      <c r="C600" s="2" t="s">
        <v>5</v>
      </c>
      <c r="D600" s="1" t="s">
        <v>54</v>
      </c>
      <c r="F600" s="2">
        <v>1338</v>
      </c>
      <c r="H600" s="2"/>
    </row>
    <row r="601" spans="1:8" x14ac:dyDescent="0.3">
      <c r="A601" s="2" t="s">
        <v>20</v>
      </c>
      <c r="B601" s="2" t="s">
        <v>21</v>
      </c>
      <c r="C601" s="2" t="s">
        <v>5</v>
      </c>
      <c r="D601" s="1" t="s">
        <v>54</v>
      </c>
      <c r="F601" s="2">
        <v>2169</v>
      </c>
      <c r="H601" s="2"/>
    </row>
    <row r="602" spans="1:8" x14ac:dyDescent="0.3">
      <c r="A602" s="2" t="s">
        <v>20</v>
      </c>
      <c r="B602" s="2" t="s">
        <v>21</v>
      </c>
      <c r="C602" s="2" t="s">
        <v>5</v>
      </c>
      <c r="D602" s="1" t="s">
        <v>54</v>
      </c>
      <c r="F602" s="2">
        <v>987</v>
      </c>
      <c r="H602" s="2"/>
    </row>
    <row r="603" spans="1:8" x14ac:dyDescent="0.3">
      <c r="A603" s="2" t="s">
        <v>20</v>
      </c>
      <c r="B603" s="2" t="s">
        <v>21</v>
      </c>
      <c r="C603" s="2" t="s">
        <v>5</v>
      </c>
      <c r="D603" s="1" t="s">
        <v>54</v>
      </c>
      <c r="E603" s="2" t="s">
        <v>4573</v>
      </c>
      <c r="F603" s="2">
        <v>756</v>
      </c>
      <c r="H603" s="2"/>
    </row>
    <row r="604" spans="1:8" x14ac:dyDescent="0.3">
      <c r="A604" s="2" t="s">
        <v>20</v>
      </c>
      <c r="B604" s="2" t="s">
        <v>21</v>
      </c>
      <c r="C604" s="2" t="s">
        <v>5</v>
      </c>
      <c r="D604" s="1" t="s">
        <v>54</v>
      </c>
      <c r="F604" s="2">
        <v>1182</v>
      </c>
      <c r="H604" s="2"/>
    </row>
    <row r="605" spans="1:8" x14ac:dyDescent="0.3">
      <c r="A605" s="2" t="s">
        <v>20</v>
      </c>
      <c r="B605" s="2" t="s">
        <v>21</v>
      </c>
      <c r="C605" s="2" t="s">
        <v>5</v>
      </c>
      <c r="D605" s="1" t="s">
        <v>54</v>
      </c>
      <c r="F605" s="2">
        <v>2352</v>
      </c>
      <c r="H605" s="2"/>
    </row>
    <row r="606" spans="1:8" x14ac:dyDescent="0.3">
      <c r="A606" s="2" t="s">
        <v>20</v>
      </c>
      <c r="B606" s="2" t="s">
        <v>21</v>
      </c>
      <c r="C606" s="2" t="s">
        <v>5</v>
      </c>
      <c r="D606" s="1" t="s">
        <v>54</v>
      </c>
      <c r="E606" s="2" t="s">
        <v>4582</v>
      </c>
      <c r="F606" s="2">
        <v>804</v>
      </c>
      <c r="H606" s="2"/>
    </row>
    <row r="607" spans="1:8" x14ac:dyDescent="0.3">
      <c r="A607" s="2" t="s">
        <v>20</v>
      </c>
      <c r="B607" s="2" t="s">
        <v>21</v>
      </c>
      <c r="C607" s="2" t="s">
        <v>5</v>
      </c>
      <c r="D607" s="1" t="s">
        <v>54</v>
      </c>
      <c r="F607" s="2">
        <v>255</v>
      </c>
      <c r="H607" s="2"/>
    </row>
    <row r="608" spans="1:8" x14ac:dyDescent="0.3">
      <c r="A608" s="2" t="s">
        <v>20</v>
      </c>
      <c r="B608" s="2" t="s">
        <v>21</v>
      </c>
      <c r="C608" s="2" t="s">
        <v>5</v>
      </c>
      <c r="D608" s="1" t="s">
        <v>54</v>
      </c>
      <c r="F608" s="2">
        <v>636</v>
      </c>
      <c r="H608" s="2"/>
    </row>
    <row r="609" spans="1:8" x14ac:dyDescent="0.3">
      <c r="A609" s="2" t="s">
        <v>20</v>
      </c>
      <c r="B609" s="2" t="s">
        <v>21</v>
      </c>
      <c r="C609" s="2" t="s">
        <v>5</v>
      </c>
      <c r="D609" s="1" t="s">
        <v>54</v>
      </c>
      <c r="F609" s="2">
        <v>279</v>
      </c>
      <c r="H609" s="2"/>
    </row>
    <row r="610" spans="1:8" x14ac:dyDescent="0.3">
      <c r="A610" s="2" t="s">
        <v>20</v>
      </c>
      <c r="B610" s="2" t="s">
        <v>21</v>
      </c>
      <c r="C610" s="2" t="s">
        <v>5</v>
      </c>
      <c r="D610" s="1" t="s">
        <v>54</v>
      </c>
      <c r="E610" s="2" t="s">
        <v>4592</v>
      </c>
      <c r="F610" s="2">
        <v>444</v>
      </c>
      <c r="H610" s="2"/>
    </row>
    <row r="611" spans="1:8" x14ac:dyDescent="0.3">
      <c r="A611" s="2" t="s">
        <v>20</v>
      </c>
      <c r="B611" s="2" t="s">
        <v>21</v>
      </c>
      <c r="C611" s="2" t="s">
        <v>5</v>
      </c>
      <c r="D611" s="1" t="s">
        <v>54</v>
      </c>
      <c r="E611" s="2" t="s">
        <v>4596</v>
      </c>
      <c r="F611" s="2">
        <v>339</v>
      </c>
      <c r="H611" s="2"/>
    </row>
    <row r="612" spans="1:8" x14ac:dyDescent="0.3">
      <c r="A612" s="2" t="s">
        <v>20</v>
      </c>
      <c r="B612" s="2" t="s">
        <v>21</v>
      </c>
      <c r="C612" s="2" t="s">
        <v>5</v>
      </c>
      <c r="D612" s="1" t="s">
        <v>54</v>
      </c>
      <c r="E612" s="2" t="s">
        <v>4600</v>
      </c>
      <c r="F612" s="2">
        <v>303</v>
      </c>
      <c r="H612" s="2"/>
    </row>
    <row r="613" spans="1:8" x14ac:dyDescent="0.3">
      <c r="A613" s="2" t="s">
        <v>20</v>
      </c>
      <c r="B613" s="2" t="s">
        <v>21</v>
      </c>
      <c r="C613" s="2" t="s">
        <v>5</v>
      </c>
      <c r="D613" s="1" t="s">
        <v>54</v>
      </c>
      <c r="E613" s="2" t="s">
        <v>4603</v>
      </c>
      <c r="F613" s="2">
        <v>297</v>
      </c>
      <c r="H613" s="2"/>
    </row>
    <row r="614" spans="1:8" x14ac:dyDescent="0.3">
      <c r="A614" s="2" t="s">
        <v>20</v>
      </c>
      <c r="B614" s="2" t="s">
        <v>21</v>
      </c>
      <c r="C614" s="2" t="s">
        <v>5</v>
      </c>
      <c r="D614" s="1" t="s">
        <v>54</v>
      </c>
      <c r="E614" s="2" t="s">
        <v>4606</v>
      </c>
      <c r="F614" s="2">
        <v>267</v>
      </c>
      <c r="H614" s="2"/>
    </row>
    <row r="615" spans="1:8" x14ac:dyDescent="0.3">
      <c r="A615" s="2" t="s">
        <v>20</v>
      </c>
      <c r="B615" s="2" t="s">
        <v>21</v>
      </c>
      <c r="C615" s="2" t="s">
        <v>5</v>
      </c>
      <c r="D615" s="1" t="s">
        <v>54</v>
      </c>
      <c r="E615" s="2" t="s">
        <v>4610</v>
      </c>
      <c r="F615" s="2">
        <v>249</v>
      </c>
      <c r="H615" s="2"/>
    </row>
    <row r="616" spans="1:8" x14ac:dyDescent="0.3">
      <c r="A616" s="2" t="s">
        <v>20</v>
      </c>
      <c r="B616" s="2" t="s">
        <v>21</v>
      </c>
      <c r="C616" s="2" t="s">
        <v>5</v>
      </c>
      <c r="D616" s="1" t="s">
        <v>54</v>
      </c>
      <c r="E616" s="2" t="s">
        <v>4614</v>
      </c>
      <c r="F616" s="2">
        <v>1602</v>
      </c>
      <c r="H616" s="2"/>
    </row>
    <row r="617" spans="1:8" x14ac:dyDescent="0.3">
      <c r="A617" s="2" t="s">
        <v>20</v>
      </c>
      <c r="B617" s="2" t="s">
        <v>21</v>
      </c>
      <c r="C617" s="2" t="s">
        <v>5</v>
      </c>
      <c r="D617" s="1" t="s">
        <v>54</v>
      </c>
      <c r="F617" s="2">
        <v>2289</v>
      </c>
      <c r="H617" s="2"/>
    </row>
    <row r="618" spans="1:8" x14ac:dyDescent="0.3">
      <c r="A618" s="2" t="s">
        <v>20</v>
      </c>
      <c r="B618" s="2" t="s">
        <v>21</v>
      </c>
      <c r="C618" s="2" t="s">
        <v>5</v>
      </c>
      <c r="D618" s="1" t="s">
        <v>54</v>
      </c>
      <c r="E618" s="2" t="s">
        <v>4620</v>
      </c>
      <c r="F618" s="2">
        <v>333</v>
      </c>
      <c r="H618" s="2"/>
    </row>
    <row r="619" spans="1:8" x14ac:dyDescent="0.3">
      <c r="A619" s="2" t="s">
        <v>20</v>
      </c>
      <c r="B619" s="2" t="s">
        <v>21</v>
      </c>
      <c r="C619" s="2" t="s">
        <v>5</v>
      </c>
      <c r="D619" s="1" t="s">
        <v>54</v>
      </c>
      <c r="E619" s="2" t="s">
        <v>4624</v>
      </c>
      <c r="F619" s="2">
        <v>1422</v>
      </c>
      <c r="H619" s="2"/>
    </row>
    <row r="620" spans="1:8" x14ac:dyDescent="0.3">
      <c r="A620" s="2" t="s">
        <v>20</v>
      </c>
      <c r="B620" s="2" t="s">
        <v>21</v>
      </c>
      <c r="C620" s="2" t="s">
        <v>5</v>
      </c>
      <c r="D620" s="1" t="s">
        <v>54</v>
      </c>
      <c r="F620" s="2">
        <v>189</v>
      </c>
      <c r="H620" s="2"/>
    </row>
    <row r="621" spans="1:8" x14ac:dyDescent="0.3">
      <c r="A621" s="2" t="s">
        <v>20</v>
      </c>
      <c r="B621" s="2" t="s">
        <v>21</v>
      </c>
      <c r="C621" s="2" t="s">
        <v>5</v>
      </c>
      <c r="D621" s="1" t="s">
        <v>54</v>
      </c>
      <c r="F621" s="2">
        <v>228</v>
      </c>
      <c r="H621" s="2"/>
    </row>
    <row r="622" spans="1:8" x14ac:dyDescent="0.3">
      <c r="A622" s="2" t="s">
        <v>20</v>
      </c>
      <c r="B622" s="2" t="s">
        <v>21</v>
      </c>
      <c r="C622" s="2" t="s">
        <v>5</v>
      </c>
      <c r="D622" s="1" t="s">
        <v>54</v>
      </c>
      <c r="F622" s="2">
        <v>237</v>
      </c>
      <c r="H622" s="2"/>
    </row>
    <row r="623" spans="1:8" x14ac:dyDescent="0.3">
      <c r="A623" s="2" t="s">
        <v>20</v>
      </c>
      <c r="B623" s="2" t="s">
        <v>21</v>
      </c>
      <c r="C623" s="2" t="s">
        <v>5</v>
      </c>
      <c r="D623" s="1" t="s">
        <v>54</v>
      </c>
      <c r="F623" s="2">
        <v>1638</v>
      </c>
      <c r="H623" s="2"/>
    </row>
    <row r="624" spans="1:8" x14ac:dyDescent="0.3">
      <c r="A624" s="2" t="s">
        <v>20</v>
      </c>
      <c r="B624" s="2" t="s">
        <v>21</v>
      </c>
      <c r="C624" s="2" t="s">
        <v>5</v>
      </c>
      <c r="D624" s="1" t="s">
        <v>54</v>
      </c>
      <c r="F624" s="2">
        <v>348</v>
      </c>
      <c r="H624" s="2"/>
    </row>
    <row r="625" spans="1:8" x14ac:dyDescent="0.3">
      <c r="A625" s="2" t="s">
        <v>20</v>
      </c>
      <c r="B625" s="2" t="s">
        <v>21</v>
      </c>
      <c r="C625" s="2" t="s">
        <v>5</v>
      </c>
      <c r="D625" s="1" t="s">
        <v>54</v>
      </c>
      <c r="F625" s="2">
        <v>333</v>
      </c>
      <c r="H625" s="2"/>
    </row>
    <row r="626" spans="1:8" x14ac:dyDescent="0.3">
      <c r="A626" s="2" t="s">
        <v>20</v>
      </c>
      <c r="B626" s="2" t="s">
        <v>21</v>
      </c>
      <c r="C626" s="2" t="s">
        <v>5</v>
      </c>
      <c r="D626" s="1" t="s">
        <v>54</v>
      </c>
      <c r="F626" s="2">
        <v>558</v>
      </c>
      <c r="H626" s="2"/>
    </row>
    <row r="627" spans="1:8" x14ac:dyDescent="0.3">
      <c r="A627" s="2" t="s">
        <v>20</v>
      </c>
      <c r="B627" s="2" t="s">
        <v>21</v>
      </c>
      <c r="C627" s="2" t="s">
        <v>5</v>
      </c>
      <c r="D627" s="1" t="s">
        <v>54</v>
      </c>
      <c r="F627" s="2">
        <v>1998</v>
      </c>
      <c r="H627" s="2"/>
    </row>
    <row r="628" spans="1:8" x14ac:dyDescent="0.3">
      <c r="A628" s="2" t="s">
        <v>20</v>
      </c>
      <c r="B628" s="2" t="s">
        <v>21</v>
      </c>
      <c r="C628" s="2" t="s">
        <v>5</v>
      </c>
      <c r="D628" s="1" t="s">
        <v>54</v>
      </c>
      <c r="F628" s="2">
        <v>129</v>
      </c>
      <c r="H628" s="2"/>
    </row>
    <row r="629" spans="1:8" x14ac:dyDescent="0.3">
      <c r="A629" s="2" t="s">
        <v>20</v>
      </c>
      <c r="B629" s="2" t="s">
        <v>21</v>
      </c>
      <c r="C629" s="2" t="s">
        <v>5</v>
      </c>
      <c r="D629" s="1" t="s">
        <v>54</v>
      </c>
      <c r="F629" s="2">
        <v>189</v>
      </c>
      <c r="H629" s="2"/>
    </row>
    <row r="630" spans="1:8" x14ac:dyDescent="0.3">
      <c r="A630" s="2" t="s">
        <v>20</v>
      </c>
      <c r="B630" s="2" t="s">
        <v>21</v>
      </c>
      <c r="C630" s="2" t="s">
        <v>5</v>
      </c>
      <c r="D630" s="1" t="s">
        <v>54</v>
      </c>
      <c r="F630" s="2">
        <v>900</v>
      </c>
      <c r="H630" s="2"/>
    </row>
    <row r="631" spans="1:8" x14ac:dyDescent="0.3">
      <c r="A631" s="2" t="s">
        <v>20</v>
      </c>
      <c r="B631" s="2" t="s">
        <v>21</v>
      </c>
      <c r="C631" s="2" t="s">
        <v>5</v>
      </c>
      <c r="D631" s="1" t="s">
        <v>54</v>
      </c>
      <c r="F631" s="2">
        <v>258</v>
      </c>
      <c r="H631" s="2"/>
    </row>
    <row r="632" spans="1:8" x14ac:dyDescent="0.3">
      <c r="A632" s="2" t="s">
        <v>20</v>
      </c>
      <c r="B632" s="2" t="s">
        <v>21</v>
      </c>
      <c r="C632" s="2" t="s">
        <v>5</v>
      </c>
      <c r="D632" s="1" t="s">
        <v>54</v>
      </c>
      <c r="F632" s="2">
        <v>1254</v>
      </c>
      <c r="H632" s="2"/>
    </row>
    <row r="633" spans="1:8" x14ac:dyDescent="0.3">
      <c r="A633" s="2" t="s">
        <v>20</v>
      </c>
      <c r="B633" s="2" t="s">
        <v>21</v>
      </c>
      <c r="C633" s="2" t="s">
        <v>5</v>
      </c>
      <c r="D633" s="1" t="s">
        <v>54</v>
      </c>
      <c r="F633" s="2">
        <v>771</v>
      </c>
      <c r="H633" s="2"/>
    </row>
    <row r="634" spans="1:8" x14ac:dyDescent="0.3">
      <c r="A634" s="2" t="s">
        <v>20</v>
      </c>
      <c r="B634" s="2" t="s">
        <v>21</v>
      </c>
      <c r="C634" s="2" t="s">
        <v>5</v>
      </c>
      <c r="D634" s="1" t="s">
        <v>54</v>
      </c>
      <c r="F634" s="2">
        <v>441</v>
      </c>
      <c r="H634" s="2"/>
    </row>
    <row r="635" spans="1:8" x14ac:dyDescent="0.3">
      <c r="A635" s="2" t="s">
        <v>20</v>
      </c>
      <c r="B635" s="2" t="s">
        <v>21</v>
      </c>
      <c r="C635" s="2" t="s">
        <v>5</v>
      </c>
      <c r="D635" s="1" t="s">
        <v>54</v>
      </c>
      <c r="F635" s="2">
        <v>999</v>
      </c>
      <c r="H635" s="2"/>
    </row>
    <row r="636" spans="1:8" x14ac:dyDescent="0.3">
      <c r="A636" s="2" t="s">
        <v>20</v>
      </c>
      <c r="B636" s="2" t="s">
        <v>21</v>
      </c>
      <c r="C636" s="2" t="s">
        <v>5</v>
      </c>
      <c r="D636" s="1" t="s">
        <v>54</v>
      </c>
      <c r="F636" s="2">
        <v>546</v>
      </c>
      <c r="H636" s="2"/>
    </row>
    <row r="637" spans="1:8" x14ac:dyDescent="0.3">
      <c r="A637" s="2" t="s">
        <v>20</v>
      </c>
      <c r="B637" s="2" t="s">
        <v>21</v>
      </c>
      <c r="C637" s="2" t="s">
        <v>5</v>
      </c>
      <c r="D637" s="1" t="s">
        <v>54</v>
      </c>
      <c r="F637" s="2">
        <v>132</v>
      </c>
      <c r="H637" s="2"/>
    </row>
    <row r="638" spans="1:8" x14ac:dyDescent="0.3">
      <c r="A638" s="2" t="s">
        <v>20</v>
      </c>
      <c r="B638" s="2" t="s">
        <v>21</v>
      </c>
      <c r="C638" s="2" t="s">
        <v>5</v>
      </c>
      <c r="D638" s="1" t="s">
        <v>54</v>
      </c>
      <c r="F638" s="2">
        <v>264</v>
      </c>
      <c r="H638" s="2"/>
    </row>
    <row r="639" spans="1:8" x14ac:dyDescent="0.3">
      <c r="A639" s="2" t="s">
        <v>20</v>
      </c>
      <c r="B639" s="2" t="s">
        <v>21</v>
      </c>
      <c r="C639" s="2" t="s">
        <v>5</v>
      </c>
      <c r="D639" s="1" t="s">
        <v>54</v>
      </c>
      <c r="F639" s="2">
        <v>1341</v>
      </c>
      <c r="H639" s="2"/>
    </row>
    <row r="640" spans="1:8" x14ac:dyDescent="0.3">
      <c r="A640" s="2" t="s">
        <v>20</v>
      </c>
      <c r="B640" s="2" t="s">
        <v>21</v>
      </c>
      <c r="C640" s="2" t="s">
        <v>5</v>
      </c>
      <c r="D640" s="1" t="s">
        <v>54</v>
      </c>
      <c r="F640" s="2">
        <v>231</v>
      </c>
      <c r="H640" s="2"/>
    </row>
    <row r="641" spans="1:8" x14ac:dyDescent="0.3">
      <c r="A641" s="2" t="s">
        <v>20</v>
      </c>
      <c r="B641" s="2" t="s">
        <v>21</v>
      </c>
      <c r="C641" s="2" t="s">
        <v>5</v>
      </c>
      <c r="D641" s="1" t="s">
        <v>54</v>
      </c>
      <c r="F641" s="2">
        <v>261</v>
      </c>
      <c r="H641" s="2"/>
    </row>
    <row r="642" spans="1:8" x14ac:dyDescent="0.3">
      <c r="A642" s="2" t="s">
        <v>20</v>
      </c>
      <c r="B642" s="2" t="s">
        <v>21</v>
      </c>
      <c r="C642" s="2" t="s">
        <v>5</v>
      </c>
      <c r="D642" s="1" t="s">
        <v>54</v>
      </c>
      <c r="F642" s="2">
        <v>150</v>
      </c>
      <c r="H642" s="2"/>
    </row>
    <row r="643" spans="1:8" x14ac:dyDescent="0.3">
      <c r="A643" s="2" t="s">
        <v>20</v>
      </c>
      <c r="B643" s="2" t="s">
        <v>21</v>
      </c>
      <c r="C643" s="2" t="s">
        <v>5</v>
      </c>
      <c r="D643" s="1" t="s">
        <v>54</v>
      </c>
      <c r="E643" s="2" t="s">
        <v>4733</v>
      </c>
      <c r="F643" s="2">
        <v>2100</v>
      </c>
      <c r="H643" s="2"/>
    </row>
    <row r="644" spans="1:8" x14ac:dyDescent="0.3">
      <c r="A644" s="2" t="s">
        <v>20</v>
      </c>
      <c r="B644" s="2" t="s">
        <v>21</v>
      </c>
      <c r="C644" s="2" t="s">
        <v>5</v>
      </c>
      <c r="D644" s="1" t="s">
        <v>54</v>
      </c>
      <c r="F644" s="2">
        <v>192</v>
      </c>
      <c r="H644" s="2"/>
    </row>
    <row r="645" spans="1:8" x14ac:dyDescent="0.3">
      <c r="A645" s="2" t="s">
        <v>20</v>
      </c>
      <c r="B645" s="2" t="s">
        <v>21</v>
      </c>
      <c r="C645" s="2" t="s">
        <v>5</v>
      </c>
      <c r="D645" s="1" t="s">
        <v>54</v>
      </c>
      <c r="F645" s="2">
        <v>1377</v>
      </c>
      <c r="H645" s="2"/>
    </row>
    <row r="646" spans="1:8" x14ac:dyDescent="0.3">
      <c r="A646" s="2" t="s">
        <v>20</v>
      </c>
      <c r="B646" s="2" t="s">
        <v>21</v>
      </c>
      <c r="C646" s="2" t="s">
        <v>5</v>
      </c>
      <c r="D646" s="1" t="s">
        <v>54</v>
      </c>
      <c r="F646" s="2">
        <v>1830</v>
      </c>
      <c r="H646" s="2"/>
    </row>
    <row r="647" spans="1:8" x14ac:dyDescent="0.3">
      <c r="A647" s="2" t="s">
        <v>20</v>
      </c>
      <c r="B647" s="2" t="s">
        <v>21</v>
      </c>
      <c r="C647" s="2" t="s">
        <v>5</v>
      </c>
      <c r="D647" s="1" t="s">
        <v>54</v>
      </c>
      <c r="F647" s="2">
        <v>93</v>
      </c>
      <c r="H647" s="2"/>
    </row>
    <row r="648" spans="1:8" x14ac:dyDescent="0.3">
      <c r="A648" s="2" t="s">
        <v>20</v>
      </c>
      <c r="B648" s="2" t="s">
        <v>21</v>
      </c>
      <c r="C648" s="2" t="s">
        <v>5</v>
      </c>
      <c r="D648" s="1" t="s">
        <v>54</v>
      </c>
      <c r="F648" s="2">
        <v>534</v>
      </c>
      <c r="H648" s="2"/>
    </row>
    <row r="649" spans="1:8" x14ac:dyDescent="0.3">
      <c r="A649" s="2" t="s">
        <v>20</v>
      </c>
      <c r="B649" s="2" t="s">
        <v>21</v>
      </c>
      <c r="C649" s="2" t="s">
        <v>5</v>
      </c>
      <c r="D649" s="1" t="s">
        <v>54</v>
      </c>
      <c r="F649" s="2">
        <v>138</v>
      </c>
      <c r="H649" s="2"/>
    </row>
    <row r="650" spans="1:8" x14ac:dyDescent="0.3">
      <c r="A650" s="2" t="s">
        <v>20</v>
      </c>
      <c r="B650" s="2" t="s">
        <v>21</v>
      </c>
      <c r="C650" s="2" t="s">
        <v>5</v>
      </c>
      <c r="D650" s="1" t="s">
        <v>54</v>
      </c>
      <c r="F650" s="2">
        <v>588</v>
      </c>
      <c r="H650" s="2"/>
    </row>
    <row r="651" spans="1:8" x14ac:dyDescent="0.3">
      <c r="A651" s="2" t="s">
        <v>20</v>
      </c>
      <c r="B651" s="2" t="s">
        <v>21</v>
      </c>
      <c r="C651" s="2" t="s">
        <v>5</v>
      </c>
      <c r="D651" s="1" t="s">
        <v>54</v>
      </c>
      <c r="F651" s="2">
        <v>186</v>
      </c>
      <c r="H651" s="2"/>
    </row>
    <row r="652" spans="1:8" x14ac:dyDescent="0.3">
      <c r="A652" s="2" t="s">
        <v>20</v>
      </c>
      <c r="B652" s="2" t="s">
        <v>21</v>
      </c>
      <c r="C652" s="2" t="s">
        <v>5</v>
      </c>
      <c r="D652" s="1" t="s">
        <v>54</v>
      </c>
      <c r="F652" s="2">
        <v>306</v>
      </c>
      <c r="H652" s="2"/>
    </row>
    <row r="653" spans="1:8" x14ac:dyDescent="0.3">
      <c r="A653" s="2" t="s">
        <v>20</v>
      </c>
      <c r="B653" s="2" t="s">
        <v>21</v>
      </c>
      <c r="C653" s="2" t="s">
        <v>5</v>
      </c>
      <c r="D653" s="1" t="s">
        <v>54</v>
      </c>
      <c r="F653" s="2">
        <v>132</v>
      </c>
      <c r="H653" s="2"/>
    </row>
    <row r="654" spans="1:8" x14ac:dyDescent="0.3">
      <c r="A654" s="2" t="s">
        <v>20</v>
      </c>
      <c r="B654" s="2" t="s">
        <v>21</v>
      </c>
      <c r="C654" s="2" t="s">
        <v>5</v>
      </c>
      <c r="D654" s="1" t="s">
        <v>54</v>
      </c>
      <c r="E654" s="2" t="s">
        <v>4783</v>
      </c>
      <c r="F654" s="2">
        <v>2613</v>
      </c>
      <c r="H654" s="2"/>
    </row>
    <row r="655" spans="1:8" x14ac:dyDescent="0.3">
      <c r="A655" s="2" t="s">
        <v>20</v>
      </c>
      <c r="B655" s="2" t="s">
        <v>21</v>
      </c>
      <c r="C655" s="2" t="s">
        <v>5</v>
      </c>
      <c r="D655" s="1" t="s">
        <v>54</v>
      </c>
      <c r="F655" s="2">
        <v>237</v>
      </c>
      <c r="H655" s="2"/>
    </row>
    <row r="656" spans="1:8" x14ac:dyDescent="0.3">
      <c r="A656" s="2" t="s">
        <v>20</v>
      </c>
      <c r="B656" s="2" t="s">
        <v>21</v>
      </c>
      <c r="C656" s="2" t="s">
        <v>5</v>
      </c>
      <c r="D656" s="1" t="s">
        <v>54</v>
      </c>
      <c r="F656" s="2">
        <v>693</v>
      </c>
      <c r="H656" s="2"/>
    </row>
    <row r="657" spans="1:8" x14ac:dyDescent="0.3">
      <c r="A657" s="2" t="s">
        <v>20</v>
      </c>
      <c r="B657" s="2" t="s">
        <v>21</v>
      </c>
      <c r="C657" s="2" t="s">
        <v>5</v>
      </c>
      <c r="D657" s="1" t="s">
        <v>54</v>
      </c>
      <c r="F657" s="2">
        <v>627</v>
      </c>
      <c r="H657" s="2"/>
    </row>
    <row r="658" spans="1:8" x14ac:dyDescent="0.3">
      <c r="A658" s="2" t="s">
        <v>20</v>
      </c>
      <c r="B658" s="2" t="s">
        <v>21</v>
      </c>
      <c r="C658" s="2" t="s">
        <v>5</v>
      </c>
      <c r="D658" s="1" t="s">
        <v>54</v>
      </c>
      <c r="F658" s="2">
        <v>3834</v>
      </c>
      <c r="H658" s="2"/>
    </row>
    <row r="659" spans="1:8" x14ac:dyDescent="0.3">
      <c r="A659" s="2" t="s">
        <v>20</v>
      </c>
      <c r="B659" s="2" t="s">
        <v>21</v>
      </c>
      <c r="C659" s="2" t="s">
        <v>5</v>
      </c>
      <c r="D659" s="1" t="s">
        <v>54</v>
      </c>
      <c r="E659" s="2" t="s">
        <v>4807</v>
      </c>
      <c r="F659" s="2">
        <v>837</v>
      </c>
      <c r="H659" s="2"/>
    </row>
    <row r="660" spans="1:8" x14ac:dyDescent="0.3">
      <c r="A660" s="2" t="s">
        <v>20</v>
      </c>
      <c r="B660" s="2" t="s">
        <v>21</v>
      </c>
      <c r="C660" s="2" t="s">
        <v>5</v>
      </c>
      <c r="D660" s="1" t="s">
        <v>54</v>
      </c>
      <c r="E660" s="2" t="s">
        <v>4811</v>
      </c>
      <c r="F660" s="2">
        <v>786</v>
      </c>
      <c r="H660" s="2"/>
    </row>
    <row r="661" spans="1:8" x14ac:dyDescent="0.3">
      <c r="A661" s="2" t="s">
        <v>20</v>
      </c>
      <c r="B661" s="2" t="s">
        <v>21</v>
      </c>
      <c r="C661" s="2" t="s">
        <v>5</v>
      </c>
      <c r="D661" s="1" t="s">
        <v>54</v>
      </c>
      <c r="F661" s="2">
        <v>612</v>
      </c>
      <c r="H661" s="2"/>
    </row>
    <row r="662" spans="1:8" x14ac:dyDescent="0.3">
      <c r="A662" s="2" t="s">
        <v>20</v>
      </c>
      <c r="B662" s="2" t="s">
        <v>21</v>
      </c>
      <c r="C662" s="2" t="s">
        <v>5</v>
      </c>
      <c r="D662" s="1" t="s">
        <v>54</v>
      </c>
      <c r="F662" s="2">
        <v>1353</v>
      </c>
      <c r="H662" s="2"/>
    </row>
    <row r="663" spans="1:8" x14ac:dyDescent="0.3">
      <c r="A663" s="2" t="s">
        <v>20</v>
      </c>
      <c r="B663" s="2" t="s">
        <v>21</v>
      </c>
      <c r="C663" s="2" t="s">
        <v>5</v>
      </c>
      <c r="D663" s="1" t="s">
        <v>54</v>
      </c>
      <c r="E663" s="2" t="s">
        <v>4821</v>
      </c>
      <c r="F663" s="2">
        <v>1434</v>
      </c>
      <c r="H663" s="2"/>
    </row>
    <row r="664" spans="1:8" x14ac:dyDescent="0.3">
      <c r="A664" s="2" t="s">
        <v>20</v>
      </c>
      <c r="B664" s="2" t="s">
        <v>21</v>
      </c>
      <c r="C664" s="2" t="s">
        <v>5</v>
      </c>
      <c r="D664" s="1" t="s">
        <v>54</v>
      </c>
      <c r="F664" s="2">
        <v>963</v>
      </c>
      <c r="H664" s="2"/>
    </row>
    <row r="665" spans="1:8" x14ac:dyDescent="0.3">
      <c r="A665" s="2" t="s">
        <v>20</v>
      </c>
      <c r="B665" s="2" t="s">
        <v>21</v>
      </c>
      <c r="C665" s="2" t="s">
        <v>5</v>
      </c>
      <c r="D665" s="1" t="s">
        <v>54</v>
      </c>
      <c r="F665" s="2">
        <v>2676</v>
      </c>
      <c r="H665" s="2"/>
    </row>
    <row r="666" spans="1:8" x14ac:dyDescent="0.3">
      <c r="A666" s="2" t="s">
        <v>20</v>
      </c>
      <c r="B666" s="2" t="s">
        <v>21</v>
      </c>
      <c r="C666" s="2" t="s">
        <v>5</v>
      </c>
      <c r="D666" s="1" t="s">
        <v>54</v>
      </c>
      <c r="F666" s="2">
        <v>825</v>
      </c>
      <c r="H666" s="2"/>
    </row>
    <row r="667" spans="1:8" x14ac:dyDescent="0.3">
      <c r="A667" s="2" t="s">
        <v>20</v>
      </c>
      <c r="B667" s="2" t="s">
        <v>21</v>
      </c>
      <c r="C667" s="2" t="s">
        <v>5</v>
      </c>
      <c r="D667" s="1" t="s">
        <v>54</v>
      </c>
      <c r="F667" s="2">
        <v>273</v>
      </c>
      <c r="H667" s="2"/>
    </row>
    <row r="668" spans="1:8" x14ac:dyDescent="0.3">
      <c r="A668" s="2" t="s">
        <v>20</v>
      </c>
      <c r="B668" s="2" t="s">
        <v>21</v>
      </c>
      <c r="C668" s="2" t="s">
        <v>5</v>
      </c>
      <c r="D668" s="1" t="s">
        <v>54</v>
      </c>
      <c r="F668" s="2">
        <v>1512</v>
      </c>
      <c r="H668" s="2"/>
    </row>
    <row r="669" spans="1:8" x14ac:dyDescent="0.3">
      <c r="A669" s="2" t="s">
        <v>20</v>
      </c>
      <c r="B669" s="2" t="s">
        <v>21</v>
      </c>
      <c r="C669" s="2" t="s">
        <v>5</v>
      </c>
      <c r="D669" s="1" t="s">
        <v>54</v>
      </c>
      <c r="F669" s="2">
        <v>558</v>
      </c>
      <c r="H669" s="2"/>
    </row>
    <row r="670" spans="1:8" x14ac:dyDescent="0.3">
      <c r="A670" s="2" t="s">
        <v>20</v>
      </c>
      <c r="B670" s="2" t="s">
        <v>21</v>
      </c>
      <c r="C670" s="2" t="s">
        <v>5</v>
      </c>
      <c r="D670" s="1" t="s">
        <v>54</v>
      </c>
      <c r="F670" s="2">
        <v>2526</v>
      </c>
      <c r="H670" s="2"/>
    </row>
    <row r="671" spans="1:8" x14ac:dyDescent="0.3">
      <c r="A671" s="2" t="s">
        <v>20</v>
      </c>
      <c r="B671" s="2" t="s">
        <v>21</v>
      </c>
      <c r="C671" s="2" t="s">
        <v>5</v>
      </c>
      <c r="D671" s="1" t="s">
        <v>54</v>
      </c>
      <c r="F671" s="2">
        <v>351</v>
      </c>
      <c r="H671" s="2"/>
    </row>
    <row r="672" spans="1:8" x14ac:dyDescent="0.3">
      <c r="A672" s="2" t="s">
        <v>20</v>
      </c>
      <c r="B672" s="2" t="s">
        <v>21</v>
      </c>
      <c r="C672" s="2" t="s">
        <v>5</v>
      </c>
      <c r="D672" s="1" t="s">
        <v>54</v>
      </c>
      <c r="E672" s="2" t="s">
        <v>4896</v>
      </c>
      <c r="F672" s="2">
        <v>1425</v>
      </c>
      <c r="H672" s="2"/>
    </row>
    <row r="673" spans="1:8" x14ac:dyDescent="0.3">
      <c r="A673" s="2" t="s">
        <v>20</v>
      </c>
      <c r="B673" s="2" t="s">
        <v>21</v>
      </c>
      <c r="C673" s="2" t="s">
        <v>5</v>
      </c>
      <c r="D673" s="1" t="s">
        <v>54</v>
      </c>
      <c r="F673" s="2">
        <v>921</v>
      </c>
      <c r="H673" s="2"/>
    </row>
    <row r="674" spans="1:8" x14ac:dyDescent="0.3">
      <c r="A674" s="2" t="s">
        <v>20</v>
      </c>
      <c r="B674" s="2" t="s">
        <v>21</v>
      </c>
      <c r="C674" s="2" t="s">
        <v>5</v>
      </c>
      <c r="D674" s="1" t="s">
        <v>54</v>
      </c>
      <c r="F674" s="2">
        <v>1398</v>
      </c>
      <c r="H674" s="2"/>
    </row>
    <row r="675" spans="1:8" x14ac:dyDescent="0.3">
      <c r="A675" s="2" t="s">
        <v>20</v>
      </c>
      <c r="B675" s="2" t="s">
        <v>21</v>
      </c>
      <c r="C675" s="2" t="s">
        <v>5</v>
      </c>
      <c r="D675" s="1" t="s">
        <v>54</v>
      </c>
      <c r="F675" s="2">
        <v>165</v>
      </c>
      <c r="H675" s="2"/>
    </row>
    <row r="676" spans="1:8" x14ac:dyDescent="0.3">
      <c r="A676" s="2" t="s">
        <v>20</v>
      </c>
      <c r="B676" s="2" t="s">
        <v>21</v>
      </c>
      <c r="C676" s="2" t="s">
        <v>5</v>
      </c>
      <c r="D676" s="1" t="s">
        <v>54</v>
      </c>
      <c r="F676" s="2">
        <v>201</v>
      </c>
      <c r="H676" s="2"/>
    </row>
    <row r="677" spans="1:8" x14ac:dyDescent="0.3">
      <c r="A677" s="2" t="s">
        <v>20</v>
      </c>
      <c r="B677" s="2" t="s">
        <v>21</v>
      </c>
      <c r="C677" s="2" t="s">
        <v>5</v>
      </c>
      <c r="D677" s="1" t="s">
        <v>54</v>
      </c>
      <c r="F677" s="2">
        <v>960</v>
      </c>
      <c r="H677" s="2"/>
    </row>
    <row r="678" spans="1:8" x14ac:dyDescent="0.3">
      <c r="A678" s="2" t="s">
        <v>20</v>
      </c>
      <c r="B678" s="2" t="s">
        <v>21</v>
      </c>
      <c r="C678" s="2" t="s">
        <v>5</v>
      </c>
      <c r="D678" s="1" t="s">
        <v>54</v>
      </c>
      <c r="F678" s="2">
        <v>924</v>
      </c>
      <c r="H678" s="2"/>
    </row>
    <row r="679" spans="1:8" x14ac:dyDescent="0.3">
      <c r="A679" s="2" t="s">
        <v>20</v>
      </c>
      <c r="B679" s="2" t="s">
        <v>21</v>
      </c>
      <c r="C679" s="2" t="s">
        <v>5</v>
      </c>
      <c r="D679" s="1" t="s">
        <v>54</v>
      </c>
      <c r="F679" s="2">
        <v>1500</v>
      </c>
      <c r="H679" s="2"/>
    </row>
    <row r="680" spans="1:8" x14ac:dyDescent="0.3">
      <c r="A680" s="2" t="s">
        <v>20</v>
      </c>
      <c r="B680" s="2" t="s">
        <v>21</v>
      </c>
      <c r="C680" s="2" t="s">
        <v>5</v>
      </c>
      <c r="D680" s="1" t="s">
        <v>54</v>
      </c>
      <c r="E680" s="2" t="s">
        <v>4919</v>
      </c>
      <c r="F680" s="2">
        <v>1185</v>
      </c>
      <c r="H680" s="2"/>
    </row>
    <row r="681" spans="1:8" x14ac:dyDescent="0.3">
      <c r="A681" s="2" t="s">
        <v>20</v>
      </c>
      <c r="B681" s="2" t="s">
        <v>21</v>
      </c>
      <c r="C681" s="2" t="s">
        <v>5</v>
      </c>
      <c r="D681" s="1" t="s">
        <v>54</v>
      </c>
      <c r="F681" s="2">
        <v>1269</v>
      </c>
      <c r="H681" s="2"/>
    </row>
    <row r="682" spans="1:8" x14ac:dyDescent="0.3">
      <c r="A682" s="2" t="s">
        <v>20</v>
      </c>
      <c r="B682" s="2" t="s">
        <v>21</v>
      </c>
      <c r="C682" s="2" t="s">
        <v>5</v>
      </c>
      <c r="D682" s="1" t="s">
        <v>54</v>
      </c>
      <c r="F682" s="2">
        <v>993</v>
      </c>
      <c r="H682" s="2"/>
    </row>
    <row r="683" spans="1:8" x14ac:dyDescent="0.3">
      <c r="A683" s="2" t="s">
        <v>20</v>
      </c>
      <c r="B683" s="2" t="s">
        <v>21</v>
      </c>
      <c r="C683" s="2" t="s">
        <v>5</v>
      </c>
      <c r="D683" s="1" t="s">
        <v>54</v>
      </c>
      <c r="F683" s="2">
        <v>1065</v>
      </c>
      <c r="H683" s="2"/>
    </row>
    <row r="684" spans="1:8" x14ac:dyDescent="0.3">
      <c r="A684" s="2" t="s">
        <v>20</v>
      </c>
      <c r="B684" s="2" t="s">
        <v>21</v>
      </c>
      <c r="C684" s="2" t="s">
        <v>5</v>
      </c>
      <c r="D684" s="1" t="s">
        <v>54</v>
      </c>
      <c r="F684" s="2">
        <v>351</v>
      </c>
      <c r="H684" s="2"/>
    </row>
    <row r="685" spans="1:8" x14ac:dyDescent="0.3">
      <c r="A685" s="2" t="s">
        <v>20</v>
      </c>
      <c r="B685" s="2" t="s">
        <v>21</v>
      </c>
      <c r="C685" s="2" t="s">
        <v>5</v>
      </c>
      <c r="D685" s="1" t="s">
        <v>54</v>
      </c>
      <c r="E685" s="2" t="s">
        <v>4935</v>
      </c>
      <c r="F685" s="2">
        <v>1524</v>
      </c>
      <c r="H685" s="2"/>
    </row>
    <row r="686" spans="1:8" x14ac:dyDescent="0.3">
      <c r="A686" s="2" t="s">
        <v>20</v>
      </c>
      <c r="B686" s="2" t="s">
        <v>21</v>
      </c>
      <c r="C686" s="2" t="s">
        <v>5</v>
      </c>
      <c r="D686" s="1" t="s">
        <v>54</v>
      </c>
      <c r="E686" s="2" t="s">
        <v>4938</v>
      </c>
      <c r="F686" s="2">
        <v>2412</v>
      </c>
      <c r="H686" s="2"/>
    </row>
    <row r="687" spans="1:8" x14ac:dyDescent="0.3">
      <c r="A687" s="2" t="s">
        <v>20</v>
      </c>
      <c r="B687" s="2" t="s">
        <v>21</v>
      </c>
      <c r="C687" s="2" t="s">
        <v>5</v>
      </c>
      <c r="D687" s="1" t="s">
        <v>54</v>
      </c>
      <c r="F687" s="2">
        <v>963</v>
      </c>
      <c r="H687" s="2"/>
    </row>
    <row r="688" spans="1:8" x14ac:dyDescent="0.3">
      <c r="A688" s="2" t="s">
        <v>20</v>
      </c>
      <c r="B688" s="2" t="s">
        <v>21</v>
      </c>
      <c r="C688" s="2" t="s">
        <v>5</v>
      </c>
      <c r="D688" s="1" t="s">
        <v>54</v>
      </c>
      <c r="F688" s="2">
        <v>825</v>
      </c>
      <c r="H688" s="2"/>
    </row>
    <row r="689" spans="1:8" x14ac:dyDescent="0.3">
      <c r="A689" s="2" t="s">
        <v>20</v>
      </c>
      <c r="B689" s="2" t="s">
        <v>21</v>
      </c>
      <c r="C689" s="2" t="s">
        <v>5</v>
      </c>
      <c r="D689" s="1" t="s">
        <v>54</v>
      </c>
      <c r="E689" s="2" t="s">
        <v>4948</v>
      </c>
      <c r="F689" s="2">
        <v>1149</v>
      </c>
      <c r="H689" s="2"/>
    </row>
    <row r="690" spans="1:8" x14ac:dyDescent="0.3">
      <c r="A690" s="2" t="s">
        <v>20</v>
      </c>
      <c r="B690" s="2" t="s">
        <v>21</v>
      </c>
      <c r="C690" s="2" t="s">
        <v>5</v>
      </c>
      <c r="D690" s="1" t="s">
        <v>54</v>
      </c>
      <c r="E690" s="2" t="s">
        <v>4952</v>
      </c>
      <c r="F690" s="2">
        <v>825</v>
      </c>
      <c r="H690" s="2"/>
    </row>
    <row r="691" spans="1:8" x14ac:dyDescent="0.3">
      <c r="A691" s="2" t="s">
        <v>20</v>
      </c>
      <c r="B691" s="2" t="s">
        <v>21</v>
      </c>
      <c r="C691" s="2" t="s">
        <v>5</v>
      </c>
      <c r="D691" s="1" t="s">
        <v>54</v>
      </c>
      <c r="F691" s="2">
        <v>1221</v>
      </c>
      <c r="H691" s="2"/>
    </row>
    <row r="692" spans="1:8" x14ac:dyDescent="0.3">
      <c r="A692" s="2" t="s">
        <v>20</v>
      </c>
      <c r="B692" s="2" t="s">
        <v>21</v>
      </c>
      <c r="C692" s="2" t="s">
        <v>5</v>
      </c>
      <c r="D692" s="1" t="s">
        <v>54</v>
      </c>
      <c r="E692" s="2" t="s">
        <v>4963</v>
      </c>
      <c r="F692" s="2">
        <v>675</v>
      </c>
      <c r="H692" s="2"/>
    </row>
    <row r="693" spans="1:8" x14ac:dyDescent="0.3">
      <c r="A693" s="2" t="s">
        <v>20</v>
      </c>
      <c r="B693" s="2" t="s">
        <v>21</v>
      </c>
      <c r="C693" s="2" t="s">
        <v>5</v>
      </c>
      <c r="D693" s="1" t="s">
        <v>54</v>
      </c>
      <c r="E693" s="2" t="s">
        <v>4967</v>
      </c>
      <c r="F693" s="2">
        <v>708</v>
      </c>
      <c r="H693" s="2"/>
    </row>
    <row r="694" spans="1:8" x14ac:dyDescent="0.3">
      <c r="A694" s="2" t="s">
        <v>20</v>
      </c>
      <c r="B694" s="2" t="s">
        <v>21</v>
      </c>
      <c r="C694" s="2" t="s">
        <v>5</v>
      </c>
      <c r="D694" s="1" t="s">
        <v>54</v>
      </c>
      <c r="F694" s="2">
        <v>1326</v>
      </c>
      <c r="H694" s="2"/>
    </row>
    <row r="695" spans="1:8" x14ac:dyDescent="0.3">
      <c r="A695" s="2" t="s">
        <v>20</v>
      </c>
      <c r="B695" s="2" t="s">
        <v>21</v>
      </c>
      <c r="C695" s="2" t="s">
        <v>5</v>
      </c>
      <c r="D695" s="1" t="s">
        <v>54</v>
      </c>
      <c r="F695" s="2">
        <v>1227</v>
      </c>
      <c r="H695" s="2"/>
    </row>
    <row r="696" spans="1:8" x14ac:dyDescent="0.3">
      <c r="A696" s="2" t="s">
        <v>20</v>
      </c>
      <c r="B696" s="2" t="s">
        <v>21</v>
      </c>
      <c r="C696" s="2" t="s">
        <v>5</v>
      </c>
      <c r="D696" s="1" t="s">
        <v>54</v>
      </c>
      <c r="F696" s="2">
        <v>567</v>
      </c>
      <c r="H696" s="2"/>
    </row>
    <row r="697" spans="1:8" x14ac:dyDescent="0.3">
      <c r="A697" s="2" t="s">
        <v>20</v>
      </c>
      <c r="B697" s="2" t="s">
        <v>21</v>
      </c>
      <c r="C697" s="2" t="s">
        <v>5</v>
      </c>
      <c r="D697" s="1" t="s">
        <v>54</v>
      </c>
      <c r="F697" s="2">
        <v>654</v>
      </c>
      <c r="H697" s="2"/>
    </row>
    <row r="698" spans="1:8" x14ac:dyDescent="0.3">
      <c r="A698" s="2" t="s">
        <v>20</v>
      </c>
      <c r="B698" s="2" t="s">
        <v>21</v>
      </c>
      <c r="C698" s="2" t="s">
        <v>5</v>
      </c>
      <c r="D698" s="1" t="s">
        <v>54</v>
      </c>
      <c r="F698" s="2">
        <v>543</v>
      </c>
      <c r="H698" s="2"/>
    </row>
    <row r="699" spans="1:8" x14ac:dyDescent="0.3">
      <c r="A699" s="2" t="s">
        <v>20</v>
      </c>
      <c r="B699" s="2" t="s">
        <v>21</v>
      </c>
      <c r="C699" s="2" t="s">
        <v>5</v>
      </c>
      <c r="D699" s="1" t="s">
        <v>54</v>
      </c>
      <c r="F699" s="2">
        <v>783</v>
      </c>
      <c r="H699" s="2"/>
    </row>
    <row r="700" spans="1:8" x14ac:dyDescent="0.3">
      <c r="A700" s="2" t="s">
        <v>20</v>
      </c>
      <c r="B700" s="2" t="s">
        <v>21</v>
      </c>
      <c r="C700" s="2" t="s">
        <v>5</v>
      </c>
      <c r="D700" s="1" t="s">
        <v>54</v>
      </c>
      <c r="F700" s="2">
        <v>951</v>
      </c>
      <c r="H700" s="2"/>
    </row>
    <row r="701" spans="1:8" x14ac:dyDescent="0.3">
      <c r="A701" s="2" t="s">
        <v>20</v>
      </c>
      <c r="B701" s="2" t="s">
        <v>21</v>
      </c>
      <c r="C701" s="2" t="s">
        <v>5</v>
      </c>
      <c r="D701" s="1" t="s">
        <v>54</v>
      </c>
      <c r="F701" s="2">
        <v>357</v>
      </c>
      <c r="H701" s="2"/>
    </row>
    <row r="702" spans="1:8" x14ac:dyDescent="0.3">
      <c r="A702" s="2" t="s">
        <v>20</v>
      </c>
      <c r="B702" s="2" t="s">
        <v>21</v>
      </c>
      <c r="C702" s="2" t="s">
        <v>5</v>
      </c>
      <c r="D702" s="1" t="s">
        <v>54</v>
      </c>
      <c r="F702" s="2">
        <v>438</v>
      </c>
      <c r="H702" s="2"/>
    </row>
    <row r="703" spans="1:8" x14ac:dyDescent="0.3">
      <c r="A703" s="2" t="s">
        <v>20</v>
      </c>
      <c r="B703" s="2" t="s">
        <v>21</v>
      </c>
      <c r="C703" s="2" t="s">
        <v>5</v>
      </c>
      <c r="D703" s="1" t="s">
        <v>54</v>
      </c>
      <c r="F703" s="2">
        <v>192</v>
      </c>
      <c r="H703" s="2"/>
    </row>
    <row r="704" spans="1:8" x14ac:dyDescent="0.3">
      <c r="A704" s="2" t="s">
        <v>20</v>
      </c>
      <c r="B704" s="2" t="s">
        <v>21</v>
      </c>
      <c r="C704" s="2" t="s">
        <v>5</v>
      </c>
      <c r="D704" s="1" t="s">
        <v>54</v>
      </c>
      <c r="F704" s="2">
        <v>261</v>
      </c>
      <c r="H704" s="2"/>
    </row>
    <row r="705" spans="1:8" x14ac:dyDescent="0.3">
      <c r="A705" s="2" t="s">
        <v>20</v>
      </c>
      <c r="B705" s="2" t="s">
        <v>21</v>
      </c>
      <c r="C705" s="2" t="s">
        <v>5</v>
      </c>
      <c r="D705" s="1" t="s">
        <v>54</v>
      </c>
      <c r="F705" s="2">
        <v>969</v>
      </c>
      <c r="H705" s="2"/>
    </row>
    <row r="706" spans="1:8" x14ac:dyDescent="0.3">
      <c r="A706" s="2" t="s">
        <v>20</v>
      </c>
      <c r="B706" s="2" t="s">
        <v>21</v>
      </c>
      <c r="C706" s="2" t="s">
        <v>5</v>
      </c>
      <c r="D706" s="1" t="s">
        <v>54</v>
      </c>
      <c r="F706" s="2">
        <v>234</v>
      </c>
      <c r="H706" s="2"/>
    </row>
    <row r="707" spans="1:8" x14ac:dyDescent="0.3">
      <c r="A707" s="2" t="s">
        <v>20</v>
      </c>
      <c r="B707" s="2" t="s">
        <v>21</v>
      </c>
      <c r="C707" s="2" t="s">
        <v>5</v>
      </c>
      <c r="D707" s="1" t="s">
        <v>54</v>
      </c>
      <c r="F707" s="2">
        <v>645</v>
      </c>
      <c r="H707" s="2"/>
    </row>
    <row r="708" spans="1:8" x14ac:dyDescent="0.3">
      <c r="A708" s="2" t="s">
        <v>20</v>
      </c>
      <c r="B708" s="2" t="s">
        <v>21</v>
      </c>
      <c r="C708" s="2" t="s">
        <v>5</v>
      </c>
      <c r="D708" s="1" t="s">
        <v>54</v>
      </c>
      <c r="F708" s="2">
        <v>219</v>
      </c>
      <c r="H708" s="2"/>
    </row>
    <row r="709" spans="1:8" x14ac:dyDescent="0.3">
      <c r="A709" s="2" t="s">
        <v>20</v>
      </c>
      <c r="B709" s="2" t="s">
        <v>21</v>
      </c>
      <c r="C709" s="2" t="s">
        <v>5</v>
      </c>
      <c r="D709" s="1" t="s">
        <v>54</v>
      </c>
      <c r="F709" s="2">
        <v>198</v>
      </c>
      <c r="H709" s="2"/>
    </row>
    <row r="710" spans="1:8" x14ac:dyDescent="0.3">
      <c r="A710" s="2" t="s">
        <v>20</v>
      </c>
      <c r="B710" s="2" t="s">
        <v>21</v>
      </c>
      <c r="C710" s="2" t="s">
        <v>5</v>
      </c>
      <c r="D710" s="1" t="s">
        <v>54</v>
      </c>
      <c r="F710" s="2">
        <v>1257</v>
      </c>
      <c r="H710" s="2"/>
    </row>
    <row r="711" spans="1:8" x14ac:dyDescent="0.3">
      <c r="A711" s="2" t="s">
        <v>20</v>
      </c>
      <c r="B711" s="2" t="s">
        <v>21</v>
      </c>
      <c r="C711" s="2" t="s">
        <v>5</v>
      </c>
      <c r="D711" s="1" t="s">
        <v>54</v>
      </c>
      <c r="F711" s="2">
        <v>1098</v>
      </c>
      <c r="H711" s="2"/>
    </row>
    <row r="712" spans="1:8" x14ac:dyDescent="0.3">
      <c r="A712" s="2" t="s">
        <v>20</v>
      </c>
      <c r="B712" s="2" t="s">
        <v>21</v>
      </c>
      <c r="C712" s="2" t="s">
        <v>5</v>
      </c>
      <c r="D712" s="1" t="s">
        <v>54</v>
      </c>
      <c r="F712" s="2">
        <v>1509</v>
      </c>
      <c r="H712" s="2"/>
    </row>
    <row r="713" spans="1:8" x14ac:dyDescent="0.3">
      <c r="A713" s="2" t="s">
        <v>20</v>
      </c>
      <c r="B713" s="2" t="s">
        <v>21</v>
      </c>
      <c r="C713" s="2" t="s">
        <v>5</v>
      </c>
      <c r="D713" s="1" t="s">
        <v>54</v>
      </c>
      <c r="F713" s="2">
        <v>786</v>
      </c>
      <c r="H713" s="2"/>
    </row>
    <row r="714" spans="1:8" x14ac:dyDescent="0.3">
      <c r="A714" s="2" t="s">
        <v>20</v>
      </c>
      <c r="B714" s="2" t="s">
        <v>21</v>
      </c>
      <c r="C714" s="2" t="s">
        <v>5</v>
      </c>
      <c r="D714" s="1" t="s">
        <v>54</v>
      </c>
      <c r="F714" s="2">
        <v>543</v>
      </c>
      <c r="H714" s="2"/>
    </row>
    <row r="715" spans="1:8" x14ac:dyDescent="0.3">
      <c r="A715" s="2" t="s">
        <v>20</v>
      </c>
      <c r="B715" s="2" t="s">
        <v>21</v>
      </c>
      <c r="C715" s="2" t="s">
        <v>5</v>
      </c>
      <c r="D715" s="1" t="s">
        <v>54</v>
      </c>
      <c r="F715" s="2">
        <v>189</v>
      </c>
      <c r="H715" s="2"/>
    </row>
    <row r="716" spans="1:8" x14ac:dyDescent="0.3">
      <c r="A716" s="2" t="s">
        <v>20</v>
      </c>
      <c r="B716" s="2" t="s">
        <v>21</v>
      </c>
      <c r="C716" s="2" t="s">
        <v>5</v>
      </c>
      <c r="D716" s="1" t="s">
        <v>54</v>
      </c>
      <c r="F716" s="2">
        <v>480</v>
      </c>
      <c r="H716" s="2"/>
    </row>
    <row r="717" spans="1:8" x14ac:dyDescent="0.3">
      <c r="A717" s="2" t="s">
        <v>20</v>
      </c>
      <c r="B717" s="2" t="s">
        <v>21</v>
      </c>
      <c r="C717" s="2" t="s">
        <v>5</v>
      </c>
      <c r="D717" s="1" t="s">
        <v>54</v>
      </c>
      <c r="F717" s="2">
        <v>456</v>
      </c>
      <c r="H717" s="2"/>
    </row>
    <row r="718" spans="1:8" x14ac:dyDescent="0.3">
      <c r="A718" s="2" t="s">
        <v>20</v>
      </c>
      <c r="B718" s="2" t="s">
        <v>21</v>
      </c>
      <c r="C718" s="2" t="s">
        <v>5</v>
      </c>
      <c r="D718" s="1" t="s">
        <v>54</v>
      </c>
      <c r="F718" s="2">
        <v>1470</v>
      </c>
      <c r="H718" s="2"/>
    </row>
    <row r="719" spans="1:8" x14ac:dyDescent="0.3">
      <c r="A719" s="2" t="s">
        <v>20</v>
      </c>
      <c r="B719" s="2" t="s">
        <v>21</v>
      </c>
      <c r="C719" s="2" t="s">
        <v>5</v>
      </c>
      <c r="D719" s="1" t="s">
        <v>54</v>
      </c>
      <c r="F719" s="2">
        <v>639</v>
      </c>
      <c r="H719" s="2"/>
    </row>
    <row r="720" spans="1:8" x14ac:dyDescent="0.3">
      <c r="A720" s="2" t="s">
        <v>20</v>
      </c>
      <c r="B720" s="2" t="s">
        <v>21</v>
      </c>
      <c r="C720" s="2" t="s">
        <v>5</v>
      </c>
      <c r="D720" s="1" t="s">
        <v>54</v>
      </c>
      <c r="E720" s="2" t="s">
        <v>5088</v>
      </c>
      <c r="F720" s="2">
        <v>2106</v>
      </c>
      <c r="H720" s="2"/>
    </row>
    <row r="721" spans="1:8" x14ac:dyDescent="0.3">
      <c r="A721" s="2" t="s">
        <v>20</v>
      </c>
      <c r="B721" s="2" t="s">
        <v>21</v>
      </c>
      <c r="C721" s="2" t="s">
        <v>5</v>
      </c>
      <c r="D721" s="1" t="s">
        <v>54</v>
      </c>
      <c r="E721" s="2" t="s">
        <v>5092</v>
      </c>
      <c r="F721" s="2">
        <v>867</v>
      </c>
      <c r="H721" s="2"/>
    </row>
    <row r="722" spans="1:8" x14ac:dyDescent="0.3">
      <c r="A722" s="2" t="s">
        <v>20</v>
      </c>
      <c r="B722" s="2" t="s">
        <v>21</v>
      </c>
      <c r="C722" s="2" t="s">
        <v>5</v>
      </c>
      <c r="D722" s="1" t="s">
        <v>54</v>
      </c>
      <c r="F722" s="2">
        <v>3081</v>
      </c>
      <c r="H722" s="2"/>
    </row>
    <row r="723" spans="1:8" x14ac:dyDescent="0.3">
      <c r="A723" s="2" t="s">
        <v>20</v>
      </c>
      <c r="B723" s="2" t="s">
        <v>21</v>
      </c>
      <c r="C723" s="2" t="s">
        <v>5</v>
      </c>
      <c r="D723" s="1" t="s">
        <v>54</v>
      </c>
      <c r="F723" s="2">
        <v>1092</v>
      </c>
      <c r="H723" s="2"/>
    </row>
    <row r="724" spans="1:8" x14ac:dyDescent="0.3">
      <c r="A724" s="2" t="s">
        <v>20</v>
      </c>
      <c r="B724" s="2" t="s">
        <v>21</v>
      </c>
      <c r="C724" s="2" t="s">
        <v>5</v>
      </c>
      <c r="D724" s="1" t="s">
        <v>54</v>
      </c>
      <c r="F724" s="2">
        <v>1548</v>
      </c>
      <c r="H724" s="2"/>
    </row>
    <row r="725" spans="1:8" x14ac:dyDescent="0.3">
      <c r="A725" s="2" t="s">
        <v>20</v>
      </c>
      <c r="B725" s="2" t="s">
        <v>21</v>
      </c>
      <c r="C725" s="2" t="s">
        <v>5</v>
      </c>
      <c r="D725" s="1" t="s">
        <v>54</v>
      </c>
      <c r="E725" s="2" t="s">
        <v>5105</v>
      </c>
      <c r="F725" s="2">
        <v>579</v>
      </c>
      <c r="H725" s="2"/>
    </row>
    <row r="726" spans="1:8" x14ac:dyDescent="0.3">
      <c r="A726" s="2" t="s">
        <v>20</v>
      </c>
      <c r="B726" s="2" t="s">
        <v>21</v>
      </c>
      <c r="C726" s="2" t="s">
        <v>5</v>
      </c>
      <c r="D726" s="1" t="s">
        <v>54</v>
      </c>
      <c r="E726" s="2" t="s">
        <v>5109</v>
      </c>
      <c r="F726" s="2">
        <v>2790</v>
      </c>
      <c r="H726" s="2"/>
    </row>
    <row r="727" spans="1:8" x14ac:dyDescent="0.3">
      <c r="A727" s="2" t="s">
        <v>20</v>
      </c>
      <c r="B727" s="2" t="s">
        <v>21</v>
      </c>
      <c r="C727" s="2" t="s">
        <v>5</v>
      </c>
      <c r="D727" s="1" t="s">
        <v>54</v>
      </c>
      <c r="F727" s="2">
        <v>786</v>
      </c>
      <c r="H727" s="2"/>
    </row>
    <row r="728" spans="1:8" x14ac:dyDescent="0.3">
      <c r="A728" s="2" t="s">
        <v>20</v>
      </c>
      <c r="B728" s="2" t="s">
        <v>21</v>
      </c>
      <c r="C728" s="2" t="s">
        <v>5</v>
      </c>
      <c r="D728" s="1" t="s">
        <v>54</v>
      </c>
      <c r="F728" s="2">
        <v>1389</v>
      </c>
      <c r="H728" s="2"/>
    </row>
    <row r="729" spans="1:8" x14ac:dyDescent="0.3">
      <c r="A729" s="2" t="s">
        <v>20</v>
      </c>
      <c r="B729" s="2" t="s">
        <v>21</v>
      </c>
      <c r="C729" s="2" t="s">
        <v>5</v>
      </c>
      <c r="D729" s="1" t="s">
        <v>54</v>
      </c>
      <c r="F729" s="2">
        <v>753</v>
      </c>
      <c r="H729" s="2"/>
    </row>
    <row r="730" spans="1:8" x14ac:dyDescent="0.3">
      <c r="A730" s="2" t="s">
        <v>20</v>
      </c>
      <c r="B730" s="2" t="s">
        <v>21</v>
      </c>
      <c r="C730" s="2" t="s">
        <v>5</v>
      </c>
      <c r="D730" s="1" t="s">
        <v>54</v>
      </c>
      <c r="F730" s="2">
        <v>1029</v>
      </c>
      <c r="H730" s="2"/>
    </row>
    <row r="731" spans="1:8" x14ac:dyDescent="0.3">
      <c r="A731" s="2" t="s">
        <v>20</v>
      </c>
      <c r="B731" s="2" t="s">
        <v>21</v>
      </c>
      <c r="C731" s="2" t="s">
        <v>5</v>
      </c>
      <c r="D731" s="1" t="s">
        <v>54</v>
      </c>
      <c r="E731" s="2" t="s">
        <v>5151</v>
      </c>
      <c r="F731" s="2">
        <v>660</v>
      </c>
      <c r="H731" s="2"/>
    </row>
    <row r="732" spans="1:8" x14ac:dyDescent="0.3">
      <c r="A732" s="2" t="s">
        <v>20</v>
      </c>
      <c r="B732" s="2" t="s">
        <v>21</v>
      </c>
      <c r="C732" s="2" t="s">
        <v>5</v>
      </c>
      <c r="D732" s="1" t="s">
        <v>54</v>
      </c>
      <c r="E732" s="2" t="s">
        <v>5155</v>
      </c>
      <c r="F732" s="2">
        <v>1038</v>
      </c>
      <c r="H732" s="2"/>
    </row>
    <row r="733" spans="1:8" x14ac:dyDescent="0.3">
      <c r="A733" s="2" t="s">
        <v>20</v>
      </c>
      <c r="B733" s="2" t="s">
        <v>21</v>
      </c>
      <c r="C733" s="2" t="s">
        <v>5</v>
      </c>
      <c r="D733" s="1" t="s">
        <v>54</v>
      </c>
      <c r="E733" s="2" t="s">
        <v>5161</v>
      </c>
      <c r="F733" s="2">
        <v>618</v>
      </c>
      <c r="H733" s="2"/>
    </row>
    <row r="734" spans="1:8" x14ac:dyDescent="0.3">
      <c r="A734" s="2" t="s">
        <v>20</v>
      </c>
      <c r="B734" s="2" t="s">
        <v>21</v>
      </c>
      <c r="C734" s="2" t="s">
        <v>5</v>
      </c>
      <c r="D734" s="1" t="s">
        <v>54</v>
      </c>
      <c r="F734" s="2">
        <v>765</v>
      </c>
      <c r="H734" s="2"/>
    </row>
    <row r="735" spans="1:8" x14ac:dyDescent="0.3">
      <c r="A735" s="2" t="s">
        <v>20</v>
      </c>
      <c r="B735" s="2" t="s">
        <v>21</v>
      </c>
      <c r="C735" s="2" t="s">
        <v>5</v>
      </c>
      <c r="D735" s="1" t="s">
        <v>54</v>
      </c>
      <c r="F735" s="2">
        <v>3111</v>
      </c>
      <c r="H735" s="2"/>
    </row>
    <row r="736" spans="1:8" x14ac:dyDescent="0.3">
      <c r="A736" s="2" t="s">
        <v>20</v>
      </c>
      <c r="B736" s="2" t="s">
        <v>21</v>
      </c>
      <c r="C736" s="2" t="s">
        <v>5</v>
      </c>
      <c r="D736" s="1" t="s">
        <v>54</v>
      </c>
      <c r="F736" s="2">
        <v>1320</v>
      </c>
      <c r="H736" s="2"/>
    </row>
    <row r="737" spans="1:8" x14ac:dyDescent="0.3">
      <c r="A737" s="2" t="s">
        <v>20</v>
      </c>
      <c r="B737" s="2" t="s">
        <v>21</v>
      </c>
      <c r="C737" s="2" t="s">
        <v>5</v>
      </c>
      <c r="D737" s="1" t="s">
        <v>54</v>
      </c>
      <c r="F737" s="2">
        <v>1284</v>
      </c>
      <c r="H737" s="2"/>
    </row>
    <row r="738" spans="1:8" x14ac:dyDescent="0.3">
      <c r="A738" s="2" t="s">
        <v>20</v>
      </c>
      <c r="B738" s="2" t="s">
        <v>21</v>
      </c>
      <c r="C738" s="2" t="s">
        <v>5</v>
      </c>
      <c r="D738" s="1" t="s">
        <v>54</v>
      </c>
      <c r="F738" s="2">
        <v>576</v>
      </c>
      <c r="H738" s="2"/>
    </row>
    <row r="739" spans="1:8" x14ac:dyDescent="0.3">
      <c r="A739" s="2" t="s">
        <v>20</v>
      </c>
      <c r="B739" s="2" t="s">
        <v>21</v>
      </c>
      <c r="C739" s="2" t="s">
        <v>5</v>
      </c>
      <c r="D739" s="1" t="s">
        <v>54</v>
      </c>
      <c r="F739" s="2">
        <v>396</v>
      </c>
      <c r="H739" s="2"/>
    </row>
    <row r="740" spans="1:8" x14ac:dyDescent="0.3">
      <c r="A740" s="2" t="s">
        <v>20</v>
      </c>
      <c r="B740" s="2" t="s">
        <v>21</v>
      </c>
      <c r="C740" s="2" t="s">
        <v>5</v>
      </c>
      <c r="D740" s="1" t="s">
        <v>54</v>
      </c>
      <c r="F740" s="2">
        <v>1092</v>
      </c>
      <c r="H740" s="2"/>
    </row>
    <row r="741" spans="1:8" x14ac:dyDescent="0.3">
      <c r="A741" s="2" t="s">
        <v>20</v>
      </c>
      <c r="B741" s="2" t="s">
        <v>21</v>
      </c>
      <c r="C741" s="2" t="s">
        <v>5</v>
      </c>
      <c r="D741" s="1" t="s">
        <v>54</v>
      </c>
      <c r="F741" s="2">
        <v>3555</v>
      </c>
      <c r="H741" s="2"/>
    </row>
    <row r="742" spans="1:8" x14ac:dyDescent="0.3">
      <c r="A742" s="2" t="s">
        <v>20</v>
      </c>
      <c r="B742" s="2" t="s">
        <v>21</v>
      </c>
      <c r="C742" s="2" t="s">
        <v>5</v>
      </c>
      <c r="D742" s="1" t="s">
        <v>54</v>
      </c>
      <c r="F742" s="2">
        <v>1731</v>
      </c>
      <c r="H742" s="2"/>
    </row>
    <row r="743" spans="1:8" x14ac:dyDescent="0.3">
      <c r="A743" s="2" t="s">
        <v>20</v>
      </c>
      <c r="B743" s="2" t="s">
        <v>21</v>
      </c>
      <c r="C743" s="2" t="s">
        <v>5</v>
      </c>
      <c r="D743" s="1" t="s">
        <v>54</v>
      </c>
      <c r="F743" s="2">
        <v>264</v>
      </c>
      <c r="H743" s="2"/>
    </row>
    <row r="744" spans="1:8" x14ac:dyDescent="0.3">
      <c r="A744" s="2" t="s">
        <v>20</v>
      </c>
      <c r="B744" s="2" t="s">
        <v>21</v>
      </c>
      <c r="C744" s="2" t="s">
        <v>5</v>
      </c>
      <c r="D744" s="1" t="s">
        <v>54</v>
      </c>
      <c r="E744" s="2" t="s">
        <v>5344</v>
      </c>
      <c r="F744" s="2">
        <v>1503</v>
      </c>
      <c r="H744" s="2"/>
    </row>
    <row r="745" spans="1:8" x14ac:dyDescent="0.3">
      <c r="A745" s="2" t="s">
        <v>20</v>
      </c>
      <c r="B745" s="2" t="s">
        <v>21</v>
      </c>
      <c r="C745" s="2" t="s">
        <v>5</v>
      </c>
      <c r="D745" s="1" t="s">
        <v>54</v>
      </c>
      <c r="F745" s="2">
        <v>1239</v>
      </c>
      <c r="H745" s="2"/>
    </row>
    <row r="746" spans="1:8" x14ac:dyDescent="0.3">
      <c r="A746" s="2" t="s">
        <v>20</v>
      </c>
      <c r="B746" s="2" t="s">
        <v>21</v>
      </c>
      <c r="C746" s="2" t="s">
        <v>5</v>
      </c>
      <c r="D746" s="1" t="s">
        <v>54</v>
      </c>
      <c r="F746" s="2">
        <v>276</v>
      </c>
      <c r="H746" s="2"/>
    </row>
    <row r="747" spans="1:8" x14ac:dyDescent="0.3">
      <c r="A747" s="2" t="s">
        <v>20</v>
      </c>
      <c r="B747" s="2" t="s">
        <v>21</v>
      </c>
      <c r="C747" s="2" t="s">
        <v>5</v>
      </c>
      <c r="D747" s="1" t="s">
        <v>54</v>
      </c>
      <c r="F747" s="2">
        <v>405</v>
      </c>
      <c r="H747" s="2"/>
    </row>
    <row r="748" spans="1:8" x14ac:dyDescent="0.3">
      <c r="A748" s="2" t="s">
        <v>20</v>
      </c>
      <c r="B748" s="2" t="s">
        <v>21</v>
      </c>
      <c r="C748" s="2" t="s">
        <v>5</v>
      </c>
      <c r="D748" s="1" t="s">
        <v>54</v>
      </c>
      <c r="F748" s="2">
        <v>1002</v>
      </c>
      <c r="H748" s="2"/>
    </row>
    <row r="749" spans="1:8" x14ac:dyDescent="0.3">
      <c r="A749" s="2" t="s">
        <v>20</v>
      </c>
      <c r="B749" s="2" t="s">
        <v>21</v>
      </c>
      <c r="C749" s="2" t="s">
        <v>5</v>
      </c>
      <c r="D749" s="1" t="s">
        <v>54</v>
      </c>
      <c r="E749" s="2" t="s">
        <v>5363</v>
      </c>
      <c r="F749" s="2">
        <v>990</v>
      </c>
      <c r="H749" s="2"/>
    </row>
    <row r="750" spans="1:8" x14ac:dyDescent="0.3">
      <c r="A750" s="2" t="s">
        <v>20</v>
      </c>
      <c r="B750" s="2" t="s">
        <v>21</v>
      </c>
      <c r="C750" s="2" t="s">
        <v>5</v>
      </c>
      <c r="D750" s="1" t="s">
        <v>54</v>
      </c>
      <c r="E750" s="2" t="s">
        <v>5374</v>
      </c>
      <c r="F750" s="2">
        <v>2601</v>
      </c>
      <c r="H750" s="2"/>
    </row>
    <row r="751" spans="1:8" x14ac:dyDescent="0.3">
      <c r="A751" s="2" t="s">
        <v>20</v>
      </c>
      <c r="B751" s="2" t="s">
        <v>21</v>
      </c>
      <c r="C751" s="2" t="s">
        <v>5</v>
      </c>
      <c r="D751" s="1" t="s">
        <v>54</v>
      </c>
      <c r="F751" s="2">
        <v>1164</v>
      </c>
      <c r="H751" s="2"/>
    </row>
    <row r="752" spans="1:8" x14ac:dyDescent="0.3">
      <c r="A752" s="2" t="s">
        <v>20</v>
      </c>
      <c r="B752" s="2" t="s">
        <v>21</v>
      </c>
      <c r="C752" s="2" t="s">
        <v>5</v>
      </c>
      <c r="D752" s="1" t="s">
        <v>54</v>
      </c>
      <c r="E752" s="2" t="s">
        <v>5381</v>
      </c>
      <c r="F752" s="2">
        <v>1092</v>
      </c>
      <c r="H752" s="2"/>
    </row>
    <row r="753" spans="1:8" x14ac:dyDescent="0.3">
      <c r="A753" s="2" t="s">
        <v>20</v>
      </c>
      <c r="B753" s="2" t="s">
        <v>21</v>
      </c>
      <c r="C753" s="2" t="s">
        <v>5</v>
      </c>
      <c r="D753" s="1" t="s">
        <v>54</v>
      </c>
      <c r="F753" s="2">
        <v>795</v>
      </c>
      <c r="H753" s="2"/>
    </row>
    <row r="754" spans="1:8" x14ac:dyDescent="0.3">
      <c r="A754" s="2" t="s">
        <v>20</v>
      </c>
      <c r="B754" s="2" t="s">
        <v>21</v>
      </c>
      <c r="C754" s="2" t="s">
        <v>5</v>
      </c>
      <c r="D754" s="1" t="s">
        <v>54</v>
      </c>
      <c r="E754" s="2" t="s">
        <v>5388</v>
      </c>
      <c r="F754" s="2">
        <v>1875</v>
      </c>
      <c r="H754" s="2"/>
    </row>
    <row r="755" spans="1:8" x14ac:dyDescent="0.3">
      <c r="A755" s="2" t="s">
        <v>20</v>
      </c>
      <c r="B755" s="2" t="s">
        <v>21</v>
      </c>
      <c r="C755" s="2" t="s">
        <v>5</v>
      </c>
      <c r="D755" s="1" t="s">
        <v>54</v>
      </c>
      <c r="E755" s="2" t="s">
        <v>5392</v>
      </c>
      <c r="F755" s="2">
        <v>921</v>
      </c>
      <c r="H755" s="2"/>
    </row>
    <row r="756" spans="1:8" x14ac:dyDescent="0.3">
      <c r="A756" s="2" t="s">
        <v>20</v>
      </c>
      <c r="B756" s="2" t="s">
        <v>21</v>
      </c>
      <c r="C756" s="2" t="s">
        <v>5</v>
      </c>
      <c r="D756" s="1" t="s">
        <v>54</v>
      </c>
      <c r="E756" s="2" t="s">
        <v>5396</v>
      </c>
      <c r="F756" s="2">
        <v>270</v>
      </c>
      <c r="H756" s="2"/>
    </row>
    <row r="757" spans="1:8" x14ac:dyDescent="0.3">
      <c r="A757" s="2" t="s">
        <v>20</v>
      </c>
      <c r="B757" s="2" t="s">
        <v>21</v>
      </c>
      <c r="C757" s="2" t="s">
        <v>5</v>
      </c>
      <c r="D757" s="1" t="s">
        <v>54</v>
      </c>
      <c r="F757" s="2">
        <v>372</v>
      </c>
      <c r="H757" s="2"/>
    </row>
    <row r="758" spans="1:8" x14ac:dyDescent="0.3">
      <c r="A758" s="2" t="s">
        <v>20</v>
      </c>
      <c r="B758" s="2" t="s">
        <v>21</v>
      </c>
      <c r="C758" s="2" t="s">
        <v>5</v>
      </c>
      <c r="D758" s="1" t="s">
        <v>54</v>
      </c>
      <c r="F758" s="2">
        <v>1530</v>
      </c>
      <c r="H758" s="2"/>
    </row>
    <row r="759" spans="1:8" x14ac:dyDescent="0.3">
      <c r="A759" s="2" t="s">
        <v>20</v>
      </c>
      <c r="B759" s="2" t="s">
        <v>21</v>
      </c>
      <c r="C759" s="2" t="s">
        <v>5</v>
      </c>
      <c r="D759" s="1" t="s">
        <v>54</v>
      </c>
      <c r="F759" s="2">
        <v>447</v>
      </c>
      <c r="H759" s="2"/>
    </row>
    <row r="760" spans="1:8" x14ac:dyDescent="0.3">
      <c r="A760" s="2" t="s">
        <v>20</v>
      </c>
      <c r="B760" s="2" t="s">
        <v>21</v>
      </c>
      <c r="C760" s="2" t="s">
        <v>5</v>
      </c>
      <c r="D760" s="1" t="s">
        <v>54</v>
      </c>
      <c r="E760" s="2" t="s">
        <v>5433</v>
      </c>
      <c r="F760" s="2">
        <v>1704</v>
      </c>
      <c r="H760" s="2"/>
    </row>
    <row r="761" spans="1:8" x14ac:dyDescent="0.3">
      <c r="A761" s="2" t="s">
        <v>20</v>
      </c>
      <c r="B761" s="2" t="s">
        <v>21</v>
      </c>
      <c r="C761" s="2" t="s">
        <v>5</v>
      </c>
      <c r="D761" s="1" t="s">
        <v>54</v>
      </c>
      <c r="F761" s="2">
        <v>1287</v>
      </c>
      <c r="H761" s="2"/>
    </row>
    <row r="762" spans="1:8" x14ac:dyDescent="0.3">
      <c r="A762" s="2" t="s">
        <v>20</v>
      </c>
      <c r="B762" s="2" t="s">
        <v>21</v>
      </c>
      <c r="C762" s="2" t="s">
        <v>5</v>
      </c>
      <c r="D762" s="1" t="s">
        <v>54</v>
      </c>
      <c r="F762" s="2">
        <v>1203</v>
      </c>
      <c r="H762" s="2"/>
    </row>
    <row r="763" spans="1:8" x14ac:dyDescent="0.3">
      <c r="A763" s="2" t="s">
        <v>20</v>
      </c>
      <c r="B763" s="2" t="s">
        <v>21</v>
      </c>
      <c r="C763" s="2" t="s">
        <v>5</v>
      </c>
      <c r="D763" s="1" t="s">
        <v>54</v>
      </c>
      <c r="E763" s="2" t="s">
        <v>5446</v>
      </c>
      <c r="F763" s="2">
        <v>672</v>
      </c>
      <c r="H763" s="2"/>
    </row>
    <row r="764" spans="1:8" x14ac:dyDescent="0.3">
      <c r="A764" s="2" t="s">
        <v>20</v>
      </c>
      <c r="B764" s="2" t="s">
        <v>21</v>
      </c>
      <c r="C764" s="2" t="s">
        <v>5</v>
      </c>
      <c r="D764" s="1" t="s">
        <v>54</v>
      </c>
      <c r="F764" s="2">
        <v>153</v>
      </c>
      <c r="H764" s="2"/>
    </row>
    <row r="765" spans="1:8" x14ac:dyDescent="0.3">
      <c r="A765" s="2" t="s">
        <v>20</v>
      </c>
      <c r="B765" s="2" t="s">
        <v>21</v>
      </c>
      <c r="C765" s="2" t="s">
        <v>5</v>
      </c>
      <c r="D765" s="1" t="s">
        <v>54</v>
      </c>
      <c r="F765" s="2">
        <v>714</v>
      </c>
      <c r="H765" s="2"/>
    </row>
    <row r="766" spans="1:8" x14ac:dyDescent="0.3">
      <c r="A766" s="2" t="s">
        <v>20</v>
      </c>
      <c r="B766" s="2" t="s">
        <v>21</v>
      </c>
      <c r="C766" s="2" t="s">
        <v>5</v>
      </c>
      <c r="D766" s="1" t="s">
        <v>54</v>
      </c>
      <c r="F766" s="2">
        <v>342</v>
      </c>
      <c r="H766" s="2"/>
    </row>
    <row r="767" spans="1:8" x14ac:dyDescent="0.3">
      <c r="A767" s="2" t="s">
        <v>20</v>
      </c>
      <c r="B767" s="2" t="s">
        <v>21</v>
      </c>
      <c r="C767" s="2" t="s">
        <v>5</v>
      </c>
      <c r="D767" s="1" t="s">
        <v>54</v>
      </c>
      <c r="F767" s="2">
        <v>429</v>
      </c>
      <c r="H767" s="2"/>
    </row>
    <row r="768" spans="1:8" x14ac:dyDescent="0.3">
      <c r="A768" s="2" t="s">
        <v>20</v>
      </c>
      <c r="B768" s="2" t="s">
        <v>21</v>
      </c>
      <c r="C768" s="2" t="s">
        <v>5</v>
      </c>
      <c r="D768" s="1" t="s">
        <v>54</v>
      </c>
      <c r="F768" s="2">
        <v>687</v>
      </c>
      <c r="H768" s="2"/>
    </row>
    <row r="769" spans="1:8" x14ac:dyDescent="0.3">
      <c r="A769" s="2" t="s">
        <v>20</v>
      </c>
      <c r="B769" s="2" t="s">
        <v>21</v>
      </c>
      <c r="C769" s="2" t="s">
        <v>5</v>
      </c>
      <c r="D769" s="1" t="s">
        <v>54</v>
      </c>
      <c r="F769" s="2">
        <v>660</v>
      </c>
      <c r="H769" s="2"/>
    </row>
    <row r="770" spans="1:8" x14ac:dyDescent="0.3">
      <c r="A770" s="2" t="s">
        <v>20</v>
      </c>
      <c r="B770" s="2" t="s">
        <v>21</v>
      </c>
      <c r="C770" s="2" t="s">
        <v>5</v>
      </c>
      <c r="D770" s="1" t="s">
        <v>54</v>
      </c>
      <c r="F770" s="2">
        <v>687</v>
      </c>
      <c r="H770" s="2"/>
    </row>
    <row r="771" spans="1:8" x14ac:dyDescent="0.3">
      <c r="A771" s="2" t="s">
        <v>20</v>
      </c>
      <c r="B771" s="2" t="s">
        <v>21</v>
      </c>
      <c r="C771" s="2" t="s">
        <v>5</v>
      </c>
      <c r="D771" s="1" t="s">
        <v>54</v>
      </c>
      <c r="F771" s="2">
        <v>501</v>
      </c>
      <c r="H771" s="2"/>
    </row>
    <row r="772" spans="1:8" x14ac:dyDescent="0.3">
      <c r="A772" s="2" t="s">
        <v>20</v>
      </c>
      <c r="B772" s="2" t="s">
        <v>21</v>
      </c>
      <c r="C772" s="2" t="s">
        <v>5</v>
      </c>
      <c r="D772" s="1" t="s">
        <v>54</v>
      </c>
      <c r="F772" s="2">
        <v>531</v>
      </c>
      <c r="H772" s="2"/>
    </row>
    <row r="773" spans="1:8" x14ac:dyDescent="0.3">
      <c r="A773" s="2" t="s">
        <v>20</v>
      </c>
      <c r="B773" s="2" t="s">
        <v>21</v>
      </c>
      <c r="C773" s="2" t="s">
        <v>5</v>
      </c>
      <c r="D773" s="1" t="s">
        <v>54</v>
      </c>
      <c r="F773" s="2">
        <v>228</v>
      </c>
      <c r="H773" s="2"/>
    </row>
    <row r="774" spans="1:8" x14ac:dyDescent="0.3">
      <c r="A774" s="2" t="s">
        <v>20</v>
      </c>
      <c r="B774" s="2" t="s">
        <v>21</v>
      </c>
      <c r="C774" s="2" t="s">
        <v>5</v>
      </c>
      <c r="D774" s="1" t="s">
        <v>54</v>
      </c>
      <c r="F774" s="2">
        <v>612</v>
      </c>
      <c r="H774" s="2"/>
    </row>
    <row r="775" spans="1:8" x14ac:dyDescent="0.3">
      <c r="A775" s="2" t="s">
        <v>20</v>
      </c>
      <c r="B775" s="2" t="s">
        <v>21</v>
      </c>
      <c r="C775" s="2" t="s">
        <v>5</v>
      </c>
      <c r="D775" s="1" t="s">
        <v>54</v>
      </c>
      <c r="F775" s="2">
        <v>438</v>
      </c>
      <c r="H775" s="2"/>
    </row>
    <row r="776" spans="1:8" x14ac:dyDescent="0.3">
      <c r="A776" s="2" t="s">
        <v>20</v>
      </c>
      <c r="B776" s="2" t="s">
        <v>21</v>
      </c>
      <c r="C776" s="2" t="s">
        <v>5</v>
      </c>
      <c r="D776" s="1" t="s">
        <v>54</v>
      </c>
      <c r="F776" s="2">
        <v>735</v>
      </c>
      <c r="H776" s="2"/>
    </row>
    <row r="777" spans="1:8" x14ac:dyDescent="0.3">
      <c r="A777" s="2" t="s">
        <v>20</v>
      </c>
      <c r="B777" s="2" t="s">
        <v>21</v>
      </c>
      <c r="C777" s="2" t="s">
        <v>5</v>
      </c>
      <c r="D777" s="1" t="s">
        <v>54</v>
      </c>
      <c r="F777" s="2">
        <v>825</v>
      </c>
      <c r="H777" s="2"/>
    </row>
    <row r="778" spans="1:8" x14ac:dyDescent="0.3">
      <c r="A778" s="2" t="s">
        <v>20</v>
      </c>
      <c r="B778" s="2" t="s">
        <v>21</v>
      </c>
      <c r="C778" s="2" t="s">
        <v>5</v>
      </c>
      <c r="D778" s="1" t="s">
        <v>54</v>
      </c>
      <c r="F778" s="2">
        <v>978</v>
      </c>
      <c r="H778" s="2"/>
    </row>
    <row r="779" spans="1:8" x14ac:dyDescent="0.3">
      <c r="A779" s="2" t="s">
        <v>20</v>
      </c>
      <c r="B779" s="2" t="s">
        <v>21</v>
      </c>
      <c r="C779" s="2" t="s">
        <v>5</v>
      </c>
      <c r="D779" s="1" t="s">
        <v>54</v>
      </c>
      <c r="F779" s="2">
        <v>2436</v>
      </c>
      <c r="H779" s="2"/>
    </row>
    <row r="780" spans="1:8" x14ac:dyDescent="0.3">
      <c r="A780" s="2" t="s">
        <v>20</v>
      </c>
      <c r="B780" s="2" t="s">
        <v>21</v>
      </c>
      <c r="C780" s="2" t="s">
        <v>5</v>
      </c>
      <c r="D780" s="1" t="s">
        <v>54</v>
      </c>
      <c r="E780" s="2" t="s">
        <v>5511</v>
      </c>
      <c r="F780" s="2">
        <v>1185</v>
      </c>
      <c r="H780" s="2"/>
    </row>
    <row r="781" spans="1:8" x14ac:dyDescent="0.3">
      <c r="A781" s="2" t="s">
        <v>20</v>
      </c>
      <c r="B781" s="2" t="s">
        <v>21</v>
      </c>
      <c r="C781" s="2" t="s">
        <v>5</v>
      </c>
      <c r="D781" s="1" t="s">
        <v>54</v>
      </c>
      <c r="E781" s="2" t="s">
        <v>5525</v>
      </c>
      <c r="F781" s="2">
        <v>993</v>
      </c>
      <c r="H781" s="2"/>
    </row>
    <row r="782" spans="1:8" x14ac:dyDescent="0.3">
      <c r="A782" s="2" t="s">
        <v>20</v>
      </c>
      <c r="B782" s="2" t="s">
        <v>21</v>
      </c>
      <c r="C782" s="2" t="s">
        <v>5</v>
      </c>
      <c r="D782" s="1" t="s">
        <v>54</v>
      </c>
      <c r="E782" s="2" t="s">
        <v>5529</v>
      </c>
      <c r="F782" s="2">
        <v>2406</v>
      </c>
      <c r="H782" s="2"/>
    </row>
    <row r="783" spans="1:8" x14ac:dyDescent="0.3">
      <c r="A783" s="2" t="s">
        <v>20</v>
      </c>
      <c r="B783" s="2" t="s">
        <v>21</v>
      </c>
      <c r="C783" s="2" t="s">
        <v>5</v>
      </c>
      <c r="D783" s="1" t="s">
        <v>54</v>
      </c>
      <c r="E783" s="2" t="s">
        <v>5533</v>
      </c>
      <c r="F783" s="2">
        <v>1971</v>
      </c>
      <c r="H783" s="2"/>
    </row>
    <row r="784" spans="1:8" x14ac:dyDescent="0.3">
      <c r="A784" s="2" t="s">
        <v>20</v>
      </c>
      <c r="B784" s="2" t="s">
        <v>21</v>
      </c>
      <c r="C784" s="2" t="s">
        <v>5</v>
      </c>
      <c r="D784" s="1" t="s">
        <v>54</v>
      </c>
      <c r="F784" s="2">
        <v>1308</v>
      </c>
      <c r="H784" s="2"/>
    </row>
    <row r="785" spans="1:8" x14ac:dyDescent="0.3">
      <c r="A785" s="2" t="s">
        <v>20</v>
      </c>
      <c r="B785" s="2" t="s">
        <v>21</v>
      </c>
      <c r="C785" s="2" t="s">
        <v>5</v>
      </c>
      <c r="D785" s="1" t="s">
        <v>54</v>
      </c>
      <c r="F785" s="2">
        <v>663</v>
      </c>
      <c r="H785" s="2"/>
    </row>
    <row r="786" spans="1:8" x14ac:dyDescent="0.3">
      <c r="A786" s="2" t="s">
        <v>20</v>
      </c>
      <c r="B786" s="2" t="s">
        <v>21</v>
      </c>
      <c r="C786" s="2" t="s">
        <v>5</v>
      </c>
      <c r="D786" s="1" t="s">
        <v>54</v>
      </c>
      <c r="F786" s="2">
        <v>312</v>
      </c>
      <c r="H786" s="2"/>
    </row>
    <row r="787" spans="1:8" x14ac:dyDescent="0.3">
      <c r="A787" s="2" t="s">
        <v>20</v>
      </c>
      <c r="B787" s="2" t="s">
        <v>21</v>
      </c>
      <c r="C787" s="2" t="s">
        <v>5</v>
      </c>
      <c r="D787" s="1" t="s">
        <v>54</v>
      </c>
      <c r="F787" s="2">
        <v>1077</v>
      </c>
      <c r="H787" s="2"/>
    </row>
    <row r="788" spans="1:8" x14ac:dyDescent="0.3">
      <c r="A788" s="2" t="s">
        <v>20</v>
      </c>
      <c r="B788" s="2" t="s">
        <v>21</v>
      </c>
      <c r="C788" s="2" t="s">
        <v>5</v>
      </c>
      <c r="D788" s="1" t="s">
        <v>54</v>
      </c>
      <c r="F788" s="2">
        <v>3027</v>
      </c>
      <c r="H788" s="2"/>
    </row>
    <row r="789" spans="1:8" x14ac:dyDescent="0.3">
      <c r="A789" s="2" t="s">
        <v>20</v>
      </c>
      <c r="B789" s="2" t="s">
        <v>21</v>
      </c>
      <c r="C789" s="2" t="s">
        <v>5</v>
      </c>
      <c r="D789" s="1" t="s">
        <v>54</v>
      </c>
      <c r="F789" s="2">
        <v>1041</v>
      </c>
      <c r="H789" s="2"/>
    </row>
    <row r="790" spans="1:8" x14ac:dyDescent="0.3">
      <c r="A790" s="2" t="s">
        <v>20</v>
      </c>
      <c r="B790" s="2" t="s">
        <v>21</v>
      </c>
      <c r="C790" s="2" t="s">
        <v>5</v>
      </c>
      <c r="D790" s="1" t="s">
        <v>54</v>
      </c>
      <c r="F790" s="2">
        <v>1350</v>
      </c>
      <c r="H790" s="2"/>
    </row>
    <row r="791" spans="1:8" x14ac:dyDescent="0.3">
      <c r="A791" s="2" t="s">
        <v>20</v>
      </c>
      <c r="B791" s="2" t="s">
        <v>21</v>
      </c>
      <c r="C791" s="2" t="s">
        <v>5</v>
      </c>
      <c r="D791" s="1" t="s">
        <v>54</v>
      </c>
      <c r="F791" s="2">
        <v>132</v>
      </c>
      <c r="H791" s="2"/>
    </row>
    <row r="792" spans="1:8" x14ac:dyDescent="0.3">
      <c r="A792" s="2" t="s">
        <v>20</v>
      </c>
      <c r="B792" s="2" t="s">
        <v>21</v>
      </c>
      <c r="C792" s="2" t="s">
        <v>5</v>
      </c>
      <c r="D792" s="1" t="s">
        <v>54</v>
      </c>
      <c r="F792" s="2">
        <v>156</v>
      </c>
      <c r="H792" s="2"/>
    </row>
    <row r="793" spans="1:8" x14ac:dyDescent="0.3">
      <c r="A793" s="2" t="s">
        <v>20</v>
      </c>
      <c r="B793" s="2" t="s">
        <v>21</v>
      </c>
      <c r="C793" s="2" t="s">
        <v>5</v>
      </c>
      <c r="D793" s="1" t="s">
        <v>54</v>
      </c>
      <c r="F793" s="2">
        <v>2364</v>
      </c>
      <c r="H793" s="2"/>
    </row>
    <row r="794" spans="1:8" x14ac:dyDescent="0.3">
      <c r="A794" s="2" t="s">
        <v>20</v>
      </c>
      <c r="B794" s="2" t="s">
        <v>21</v>
      </c>
      <c r="C794" s="2" t="s">
        <v>5</v>
      </c>
      <c r="D794" s="1" t="s">
        <v>54</v>
      </c>
      <c r="F794" s="2">
        <v>954</v>
      </c>
      <c r="H794" s="2"/>
    </row>
    <row r="795" spans="1:8" x14ac:dyDescent="0.3">
      <c r="A795" s="2" t="s">
        <v>20</v>
      </c>
      <c r="B795" s="2" t="s">
        <v>21</v>
      </c>
      <c r="C795" s="2" t="s">
        <v>5</v>
      </c>
      <c r="D795" s="1" t="s">
        <v>54</v>
      </c>
      <c r="F795" s="2">
        <v>171</v>
      </c>
      <c r="H795" s="2"/>
    </row>
    <row r="796" spans="1:8" x14ac:dyDescent="0.3">
      <c r="A796" s="2" t="s">
        <v>20</v>
      </c>
      <c r="B796" s="2" t="s">
        <v>21</v>
      </c>
      <c r="C796" s="2" t="s">
        <v>5</v>
      </c>
      <c r="D796" s="1" t="s">
        <v>54</v>
      </c>
      <c r="F796" s="2">
        <v>3099</v>
      </c>
      <c r="H796" s="2"/>
    </row>
    <row r="797" spans="1:8" x14ac:dyDescent="0.3">
      <c r="A797" s="2" t="s">
        <v>20</v>
      </c>
      <c r="B797" s="2" t="s">
        <v>21</v>
      </c>
      <c r="C797" s="2" t="s">
        <v>5</v>
      </c>
      <c r="D797" s="1" t="s">
        <v>54</v>
      </c>
      <c r="F797" s="2">
        <v>1011</v>
      </c>
      <c r="H797" s="2"/>
    </row>
    <row r="798" spans="1:8" x14ac:dyDescent="0.3">
      <c r="A798" s="2" t="s">
        <v>20</v>
      </c>
      <c r="B798" s="2" t="s">
        <v>21</v>
      </c>
      <c r="C798" s="2" t="s">
        <v>5</v>
      </c>
      <c r="D798" s="1" t="s">
        <v>54</v>
      </c>
      <c r="F798" s="2">
        <v>1344</v>
      </c>
      <c r="H798" s="2"/>
    </row>
    <row r="799" spans="1:8" x14ac:dyDescent="0.3">
      <c r="A799" s="2" t="s">
        <v>20</v>
      </c>
      <c r="B799" s="2" t="s">
        <v>21</v>
      </c>
      <c r="C799" s="2" t="s">
        <v>5</v>
      </c>
      <c r="D799" s="1" t="s">
        <v>54</v>
      </c>
      <c r="F799" s="2">
        <v>132</v>
      </c>
      <c r="H799" s="2"/>
    </row>
    <row r="800" spans="1:8" x14ac:dyDescent="0.3">
      <c r="A800" s="2" t="s">
        <v>20</v>
      </c>
      <c r="B800" s="2" t="s">
        <v>21</v>
      </c>
      <c r="C800" s="2" t="s">
        <v>5</v>
      </c>
      <c r="D800" s="1" t="s">
        <v>54</v>
      </c>
      <c r="F800" s="2">
        <v>312</v>
      </c>
      <c r="H800" s="2"/>
    </row>
    <row r="801" spans="1:8" x14ac:dyDescent="0.3">
      <c r="A801" s="2" t="s">
        <v>20</v>
      </c>
      <c r="B801" s="2" t="s">
        <v>21</v>
      </c>
      <c r="C801" s="2" t="s">
        <v>5</v>
      </c>
      <c r="D801" s="1" t="s">
        <v>54</v>
      </c>
      <c r="F801" s="2">
        <v>219</v>
      </c>
      <c r="H801" s="2"/>
    </row>
    <row r="802" spans="1:8" x14ac:dyDescent="0.3">
      <c r="A802" s="2" t="s">
        <v>20</v>
      </c>
      <c r="B802" s="2" t="s">
        <v>21</v>
      </c>
      <c r="C802" s="2" t="s">
        <v>5</v>
      </c>
      <c r="D802" s="1" t="s">
        <v>54</v>
      </c>
      <c r="E802" s="2" t="s">
        <v>5591</v>
      </c>
      <c r="F802" s="2">
        <v>1014</v>
      </c>
      <c r="H802" s="2"/>
    </row>
    <row r="803" spans="1:8" x14ac:dyDescent="0.3">
      <c r="A803" s="2" t="s">
        <v>20</v>
      </c>
      <c r="B803" s="2" t="s">
        <v>21</v>
      </c>
      <c r="C803" s="2" t="s">
        <v>5</v>
      </c>
      <c r="D803" s="1" t="s">
        <v>54</v>
      </c>
      <c r="E803" s="2" t="s">
        <v>5595</v>
      </c>
      <c r="F803" s="2">
        <v>1785</v>
      </c>
      <c r="H803" s="2"/>
    </row>
    <row r="804" spans="1:8" x14ac:dyDescent="0.3">
      <c r="A804" s="2" t="s">
        <v>20</v>
      </c>
      <c r="B804" s="2" t="s">
        <v>21</v>
      </c>
      <c r="C804" s="2" t="s">
        <v>5</v>
      </c>
      <c r="D804" s="1" t="s">
        <v>54</v>
      </c>
      <c r="F804" s="2">
        <v>336</v>
      </c>
      <c r="H804" s="2"/>
    </row>
    <row r="805" spans="1:8" x14ac:dyDescent="0.3">
      <c r="A805" s="2" t="s">
        <v>20</v>
      </c>
      <c r="B805" s="2" t="s">
        <v>21</v>
      </c>
      <c r="C805" s="2" t="s">
        <v>5</v>
      </c>
      <c r="D805" s="1" t="s">
        <v>54</v>
      </c>
      <c r="E805" s="2" t="s">
        <v>5602</v>
      </c>
      <c r="F805" s="2">
        <v>1116</v>
      </c>
      <c r="H805" s="2"/>
    </row>
    <row r="806" spans="1:8" x14ac:dyDescent="0.3">
      <c r="A806" s="2" t="s">
        <v>20</v>
      </c>
      <c r="B806" s="2" t="s">
        <v>21</v>
      </c>
      <c r="C806" s="2" t="s">
        <v>5</v>
      </c>
      <c r="D806" s="1" t="s">
        <v>54</v>
      </c>
      <c r="E806" s="2" t="s">
        <v>5606</v>
      </c>
      <c r="F806" s="2">
        <v>1038</v>
      </c>
      <c r="H806" s="2"/>
    </row>
    <row r="807" spans="1:8" x14ac:dyDescent="0.3">
      <c r="A807" s="2" t="s">
        <v>20</v>
      </c>
      <c r="B807" s="2" t="s">
        <v>21</v>
      </c>
      <c r="C807" s="2" t="s">
        <v>5</v>
      </c>
      <c r="D807" s="1" t="s">
        <v>54</v>
      </c>
      <c r="F807" s="2">
        <v>1350</v>
      </c>
      <c r="H807" s="2"/>
    </row>
    <row r="808" spans="1:8" x14ac:dyDescent="0.3">
      <c r="A808" s="2" t="s">
        <v>20</v>
      </c>
      <c r="B808" s="2" t="s">
        <v>21</v>
      </c>
      <c r="C808" s="2" t="s">
        <v>5</v>
      </c>
      <c r="D808" s="1" t="s">
        <v>54</v>
      </c>
      <c r="F808" s="2">
        <v>594</v>
      </c>
      <c r="H808" s="2"/>
    </row>
    <row r="809" spans="1:8" x14ac:dyDescent="0.3">
      <c r="A809" s="2" t="s">
        <v>20</v>
      </c>
      <c r="B809" s="2" t="s">
        <v>21</v>
      </c>
      <c r="C809" s="2" t="s">
        <v>5</v>
      </c>
      <c r="D809" s="1" t="s">
        <v>54</v>
      </c>
      <c r="E809" s="2" t="s">
        <v>5614</v>
      </c>
      <c r="F809" s="2">
        <v>1215</v>
      </c>
      <c r="H809" s="2"/>
    </row>
    <row r="810" spans="1:8" x14ac:dyDescent="0.3">
      <c r="A810" s="2" t="s">
        <v>20</v>
      </c>
      <c r="B810" s="2" t="s">
        <v>21</v>
      </c>
      <c r="C810" s="2" t="s">
        <v>5</v>
      </c>
      <c r="D810" s="1" t="s">
        <v>54</v>
      </c>
      <c r="E810" s="2" t="s">
        <v>5618</v>
      </c>
      <c r="F810" s="2">
        <v>1428</v>
      </c>
      <c r="H810" s="2"/>
    </row>
    <row r="811" spans="1:8" x14ac:dyDescent="0.3">
      <c r="A811" s="2" t="s">
        <v>20</v>
      </c>
      <c r="B811" s="2" t="s">
        <v>21</v>
      </c>
      <c r="C811" s="2" t="s">
        <v>5</v>
      </c>
      <c r="D811" s="1" t="s">
        <v>54</v>
      </c>
      <c r="F811" s="2">
        <v>498</v>
      </c>
      <c r="H811" s="2"/>
    </row>
    <row r="812" spans="1:8" x14ac:dyDescent="0.3">
      <c r="A812" s="2" t="s">
        <v>20</v>
      </c>
      <c r="B812" s="2" t="s">
        <v>21</v>
      </c>
      <c r="C812" s="2" t="s">
        <v>5</v>
      </c>
      <c r="D812" s="1" t="s">
        <v>54</v>
      </c>
      <c r="E812" s="2" t="s">
        <v>5625</v>
      </c>
      <c r="F812" s="2">
        <v>1290</v>
      </c>
      <c r="H812" s="2"/>
    </row>
    <row r="813" spans="1:8" x14ac:dyDescent="0.3">
      <c r="A813" s="2" t="s">
        <v>20</v>
      </c>
      <c r="B813" s="2" t="s">
        <v>21</v>
      </c>
      <c r="C813" s="2" t="s">
        <v>5</v>
      </c>
      <c r="D813" s="1" t="s">
        <v>54</v>
      </c>
      <c r="E813" s="2" t="s">
        <v>5629</v>
      </c>
      <c r="F813" s="2">
        <v>885</v>
      </c>
      <c r="H813" s="2"/>
    </row>
    <row r="814" spans="1:8" x14ac:dyDescent="0.3">
      <c r="A814" s="2" t="s">
        <v>20</v>
      </c>
      <c r="B814" s="2" t="s">
        <v>21</v>
      </c>
      <c r="C814" s="2" t="s">
        <v>5</v>
      </c>
      <c r="D814" s="1" t="s">
        <v>54</v>
      </c>
      <c r="E814" s="2" t="s">
        <v>5633</v>
      </c>
      <c r="F814" s="2">
        <v>819</v>
      </c>
      <c r="H814" s="2"/>
    </row>
    <row r="815" spans="1:8" x14ac:dyDescent="0.3">
      <c r="A815" s="2" t="s">
        <v>20</v>
      </c>
      <c r="B815" s="2" t="s">
        <v>21</v>
      </c>
      <c r="C815" s="2" t="s">
        <v>5</v>
      </c>
      <c r="D815" s="1" t="s">
        <v>54</v>
      </c>
      <c r="E815" s="2" t="s">
        <v>5637</v>
      </c>
      <c r="F815" s="2">
        <v>1200</v>
      </c>
      <c r="H815" s="2"/>
    </row>
    <row r="816" spans="1:8" x14ac:dyDescent="0.3">
      <c r="A816" s="2" t="s">
        <v>20</v>
      </c>
      <c r="B816" s="2" t="s">
        <v>21</v>
      </c>
      <c r="C816" s="2" t="s">
        <v>5</v>
      </c>
      <c r="D816" s="1" t="s">
        <v>54</v>
      </c>
      <c r="E816" s="2" t="s">
        <v>5641</v>
      </c>
      <c r="F816" s="2">
        <v>618</v>
      </c>
      <c r="H816" s="2"/>
    </row>
    <row r="817" spans="1:8" x14ac:dyDescent="0.3">
      <c r="A817" s="2" t="s">
        <v>20</v>
      </c>
      <c r="B817" s="2" t="s">
        <v>21</v>
      </c>
      <c r="C817" s="2" t="s">
        <v>5</v>
      </c>
      <c r="D817" s="1" t="s">
        <v>54</v>
      </c>
      <c r="E817" s="2" t="s">
        <v>5645</v>
      </c>
      <c r="F817" s="2">
        <v>816</v>
      </c>
      <c r="H817" s="2"/>
    </row>
    <row r="818" spans="1:8" x14ac:dyDescent="0.3">
      <c r="A818" s="2" t="s">
        <v>20</v>
      </c>
      <c r="B818" s="2" t="s">
        <v>21</v>
      </c>
      <c r="C818" s="2" t="s">
        <v>5</v>
      </c>
      <c r="D818" s="1" t="s">
        <v>54</v>
      </c>
      <c r="F818" s="2">
        <v>2169</v>
      </c>
      <c r="H818" s="2"/>
    </row>
    <row r="819" spans="1:8" x14ac:dyDescent="0.3">
      <c r="A819" s="2" t="s">
        <v>20</v>
      </c>
      <c r="B819" s="2" t="s">
        <v>21</v>
      </c>
      <c r="C819" s="2" t="s">
        <v>5</v>
      </c>
      <c r="D819" s="1" t="s">
        <v>54</v>
      </c>
      <c r="E819" s="2" t="s">
        <v>5653</v>
      </c>
      <c r="F819" s="2">
        <v>1023</v>
      </c>
      <c r="H819" s="2"/>
    </row>
    <row r="820" spans="1:8" x14ac:dyDescent="0.3">
      <c r="A820" s="2" t="s">
        <v>20</v>
      </c>
      <c r="B820" s="2" t="s">
        <v>21</v>
      </c>
      <c r="C820" s="2" t="s">
        <v>5</v>
      </c>
      <c r="D820" s="1" t="s">
        <v>54</v>
      </c>
      <c r="E820" s="2" t="s">
        <v>5657</v>
      </c>
      <c r="F820" s="2">
        <v>1077</v>
      </c>
      <c r="H820" s="2"/>
    </row>
    <row r="821" spans="1:8" x14ac:dyDescent="0.3">
      <c r="A821" s="2" t="s">
        <v>20</v>
      </c>
      <c r="B821" s="2" t="s">
        <v>21</v>
      </c>
      <c r="C821" s="2" t="s">
        <v>5</v>
      </c>
      <c r="D821" s="1" t="s">
        <v>54</v>
      </c>
      <c r="E821" s="2" t="s">
        <v>5673</v>
      </c>
      <c r="F821" s="2">
        <v>642</v>
      </c>
      <c r="H821" s="2"/>
    </row>
    <row r="822" spans="1:8" x14ac:dyDescent="0.3">
      <c r="A822" s="2" t="s">
        <v>20</v>
      </c>
      <c r="B822" s="2" t="s">
        <v>21</v>
      </c>
      <c r="C822" s="2" t="s">
        <v>5</v>
      </c>
      <c r="D822" s="1" t="s">
        <v>54</v>
      </c>
      <c r="E822" s="2" t="s">
        <v>5677</v>
      </c>
      <c r="F822" s="2">
        <v>1818</v>
      </c>
      <c r="H822" s="2"/>
    </row>
    <row r="823" spans="1:8" x14ac:dyDescent="0.3">
      <c r="A823" s="2" t="s">
        <v>20</v>
      </c>
      <c r="B823" s="2" t="s">
        <v>21</v>
      </c>
      <c r="C823" s="2" t="s">
        <v>5</v>
      </c>
      <c r="D823" s="1" t="s">
        <v>54</v>
      </c>
      <c r="F823" s="2">
        <v>2910</v>
      </c>
      <c r="H823" s="2"/>
    </row>
    <row r="824" spans="1:8" x14ac:dyDescent="0.3">
      <c r="A824" s="2" t="s">
        <v>20</v>
      </c>
      <c r="B824" s="2" t="s">
        <v>21</v>
      </c>
      <c r="C824" s="2" t="s">
        <v>5</v>
      </c>
      <c r="D824" s="1" t="s">
        <v>54</v>
      </c>
      <c r="F824" s="2">
        <v>1857</v>
      </c>
      <c r="H824" s="2"/>
    </row>
    <row r="825" spans="1:8" x14ac:dyDescent="0.3">
      <c r="A825" s="2" t="s">
        <v>20</v>
      </c>
      <c r="B825" s="2" t="s">
        <v>21</v>
      </c>
      <c r="C825" s="2" t="s">
        <v>5</v>
      </c>
      <c r="D825" s="1" t="s">
        <v>54</v>
      </c>
      <c r="F825" s="2">
        <v>1236</v>
      </c>
      <c r="H825" s="2"/>
    </row>
    <row r="826" spans="1:8" x14ac:dyDescent="0.3">
      <c r="A826" s="2" t="s">
        <v>20</v>
      </c>
      <c r="B826" s="2" t="s">
        <v>21</v>
      </c>
      <c r="C826" s="2" t="s">
        <v>5</v>
      </c>
      <c r="D826" s="1" t="s">
        <v>54</v>
      </c>
      <c r="F826" s="2">
        <v>693</v>
      </c>
      <c r="H826" s="2"/>
    </row>
    <row r="827" spans="1:8" x14ac:dyDescent="0.3">
      <c r="A827" s="2" t="s">
        <v>20</v>
      </c>
      <c r="B827" s="2" t="s">
        <v>21</v>
      </c>
      <c r="C827" s="2" t="s">
        <v>5</v>
      </c>
      <c r="D827" s="1" t="s">
        <v>54</v>
      </c>
      <c r="F827" s="2">
        <v>642</v>
      </c>
      <c r="H827" s="2"/>
    </row>
    <row r="828" spans="1:8" x14ac:dyDescent="0.3">
      <c r="A828" s="2" t="s">
        <v>20</v>
      </c>
      <c r="B828" s="2" t="s">
        <v>21</v>
      </c>
      <c r="C828" s="2" t="s">
        <v>5</v>
      </c>
      <c r="D828" s="1" t="s">
        <v>54</v>
      </c>
      <c r="F828" s="2">
        <v>438</v>
      </c>
      <c r="H828" s="2"/>
    </row>
    <row r="829" spans="1:8" x14ac:dyDescent="0.3">
      <c r="A829" s="2" t="s">
        <v>20</v>
      </c>
      <c r="B829" s="2" t="s">
        <v>21</v>
      </c>
      <c r="C829" s="2" t="s">
        <v>5</v>
      </c>
      <c r="D829" s="1" t="s">
        <v>54</v>
      </c>
      <c r="F829" s="2">
        <v>147</v>
      </c>
      <c r="H829" s="2"/>
    </row>
    <row r="830" spans="1:8" x14ac:dyDescent="0.3">
      <c r="A830" s="2" t="s">
        <v>20</v>
      </c>
      <c r="B830" s="2" t="s">
        <v>21</v>
      </c>
      <c r="C830" s="2" t="s">
        <v>5</v>
      </c>
      <c r="D830" s="1" t="s">
        <v>54</v>
      </c>
      <c r="F830" s="2">
        <v>723</v>
      </c>
      <c r="H830" s="2"/>
    </row>
    <row r="831" spans="1:8" x14ac:dyDescent="0.3">
      <c r="A831" s="2" t="s">
        <v>20</v>
      </c>
      <c r="B831" s="2" t="s">
        <v>21</v>
      </c>
      <c r="C831" s="2" t="s">
        <v>5</v>
      </c>
      <c r="D831" s="1" t="s">
        <v>54</v>
      </c>
      <c r="F831" s="2">
        <v>321</v>
      </c>
      <c r="H831" s="2"/>
    </row>
    <row r="832" spans="1:8" x14ac:dyDescent="0.3">
      <c r="A832" s="2" t="s">
        <v>20</v>
      </c>
      <c r="B832" s="2" t="s">
        <v>21</v>
      </c>
      <c r="C832" s="2" t="s">
        <v>5</v>
      </c>
      <c r="D832" s="1" t="s">
        <v>54</v>
      </c>
      <c r="F832" s="2">
        <v>360</v>
      </c>
      <c r="H832" s="2"/>
    </row>
    <row r="833" spans="1:8" x14ac:dyDescent="0.3">
      <c r="A833" s="2" t="s">
        <v>20</v>
      </c>
      <c r="B833" s="2" t="s">
        <v>21</v>
      </c>
      <c r="C833" s="2" t="s">
        <v>5</v>
      </c>
      <c r="D833" s="1" t="s">
        <v>54</v>
      </c>
      <c r="F833" s="2">
        <v>150</v>
      </c>
      <c r="H833" s="2"/>
    </row>
    <row r="834" spans="1:8" x14ac:dyDescent="0.3">
      <c r="A834" s="2" t="s">
        <v>20</v>
      </c>
      <c r="B834" s="2" t="s">
        <v>21</v>
      </c>
      <c r="C834" s="2" t="s">
        <v>5</v>
      </c>
      <c r="D834" s="1" t="s">
        <v>54</v>
      </c>
      <c r="F834" s="2">
        <v>243</v>
      </c>
      <c r="H834" s="2"/>
    </row>
    <row r="835" spans="1:8" x14ac:dyDescent="0.3">
      <c r="A835" s="2" t="s">
        <v>20</v>
      </c>
      <c r="B835" s="2" t="s">
        <v>21</v>
      </c>
      <c r="C835" s="2" t="s">
        <v>5</v>
      </c>
      <c r="D835" s="1" t="s">
        <v>54</v>
      </c>
      <c r="F835" s="2">
        <v>201</v>
      </c>
      <c r="H835" s="2"/>
    </row>
    <row r="836" spans="1:8" x14ac:dyDescent="0.3">
      <c r="A836" s="2" t="s">
        <v>20</v>
      </c>
      <c r="B836" s="2" t="s">
        <v>21</v>
      </c>
      <c r="C836" s="2" t="s">
        <v>5</v>
      </c>
      <c r="D836" s="1" t="s">
        <v>54</v>
      </c>
      <c r="E836" s="2" t="s">
        <v>5740</v>
      </c>
      <c r="F836" s="2">
        <v>1437</v>
      </c>
      <c r="H836" s="2"/>
    </row>
    <row r="837" spans="1:8" x14ac:dyDescent="0.3">
      <c r="A837" s="2" t="s">
        <v>20</v>
      </c>
      <c r="B837" s="2" t="s">
        <v>21</v>
      </c>
      <c r="C837" s="2" t="s">
        <v>5</v>
      </c>
      <c r="D837" s="1" t="s">
        <v>54</v>
      </c>
      <c r="E837" s="2" t="s">
        <v>5744</v>
      </c>
      <c r="F837" s="2">
        <v>1473</v>
      </c>
      <c r="H837" s="2"/>
    </row>
    <row r="838" spans="1:8" x14ac:dyDescent="0.3">
      <c r="A838" s="2" t="s">
        <v>20</v>
      </c>
      <c r="B838" s="2" t="s">
        <v>21</v>
      </c>
      <c r="C838" s="2" t="s">
        <v>5</v>
      </c>
      <c r="D838" s="1" t="s">
        <v>54</v>
      </c>
      <c r="E838" s="2" t="s">
        <v>5748</v>
      </c>
      <c r="F838" s="2">
        <v>288</v>
      </c>
      <c r="H838" s="2"/>
    </row>
    <row r="839" spans="1:8" x14ac:dyDescent="0.3">
      <c r="A839" s="2" t="s">
        <v>20</v>
      </c>
      <c r="B839" s="2" t="s">
        <v>21</v>
      </c>
      <c r="C839" s="2" t="s">
        <v>5</v>
      </c>
      <c r="D839" s="1" t="s">
        <v>54</v>
      </c>
      <c r="F839" s="2">
        <v>840</v>
      </c>
      <c r="H839" s="2"/>
    </row>
    <row r="840" spans="1:8" x14ac:dyDescent="0.3">
      <c r="A840" s="2" t="s">
        <v>20</v>
      </c>
      <c r="B840" s="2" t="s">
        <v>21</v>
      </c>
      <c r="C840" s="2" t="s">
        <v>5</v>
      </c>
      <c r="D840" s="1" t="s">
        <v>54</v>
      </c>
      <c r="F840" s="2">
        <v>660</v>
      </c>
      <c r="H840" s="2"/>
    </row>
    <row r="841" spans="1:8" x14ac:dyDescent="0.3">
      <c r="A841" s="2" t="s">
        <v>20</v>
      </c>
      <c r="B841" s="2" t="s">
        <v>21</v>
      </c>
      <c r="C841" s="2" t="s">
        <v>5</v>
      </c>
      <c r="D841" s="1" t="s">
        <v>54</v>
      </c>
      <c r="F841" s="2">
        <v>1104</v>
      </c>
      <c r="H841" s="2"/>
    </row>
    <row r="842" spans="1:8" x14ac:dyDescent="0.3">
      <c r="A842" s="2" t="s">
        <v>20</v>
      </c>
      <c r="B842" s="2" t="s">
        <v>21</v>
      </c>
      <c r="C842" s="2" t="s">
        <v>5</v>
      </c>
      <c r="D842" s="1" t="s">
        <v>54</v>
      </c>
      <c r="F842" s="2">
        <v>843</v>
      </c>
      <c r="H842" s="2"/>
    </row>
    <row r="843" spans="1:8" x14ac:dyDescent="0.3">
      <c r="A843" s="2" t="s">
        <v>20</v>
      </c>
      <c r="B843" s="2" t="s">
        <v>21</v>
      </c>
      <c r="C843" s="2" t="s">
        <v>5</v>
      </c>
      <c r="D843" s="1" t="s">
        <v>54</v>
      </c>
      <c r="F843" s="2">
        <v>1017</v>
      </c>
      <c r="H843" s="2"/>
    </row>
    <row r="844" spans="1:8" x14ac:dyDescent="0.3">
      <c r="A844" s="2" t="s">
        <v>20</v>
      </c>
      <c r="B844" s="2" t="s">
        <v>21</v>
      </c>
      <c r="C844" s="2" t="s">
        <v>5</v>
      </c>
      <c r="D844" s="1" t="s">
        <v>54</v>
      </c>
      <c r="F844" s="2">
        <v>2640</v>
      </c>
      <c r="H844" s="2"/>
    </row>
    <row r="845" spans="1:8" x14ac:dyDescent="0.3">
      <c r="A845" s="2" t="s">
        <v>20</v>
      </c>
      <c r="B845" s="2" t="s">
        <v>21</v>
      </c>
      <c r="C845" s="2" t="s">
        <v>5</v>
      </c>
      <c r="D845" s="1" t="s">
        <v>54</v>
      </c>
      <c r="F845" s="2">
        <v>876</v>
      </c>
      <c r="H845" s="2"/>
    </row>
    <row r="846" spans="1:8" x14ac:dyDescent="0.3">
      <c r="A846" s="2" t="s">
        <v>20</v>
      </c>
      <c r="B846" s="2" t="s">
        <v>21</v>
      </c>
      <c r="C846" s="2" t="s">
        <v>5</v>
      </c>
      <c r="D846" s="1" t="s">
        <v>54</v>
      </c>
      <c r="F846" s="2">
        <v>1431</v>
      </c>
      <c r="H846" s="2"/>
    </row>
    <row r="847" spans="1:8" x14ac:dyDescent="0.3">
      <c r="A847" s="2" t="s">
        <v>20</v>
      </c>
      <c r="B847" s="2" t="s">
        <v>21</v>
      </c>
      <c r="C847" s="2" t="s">
        <v>5</v>
      </c>
      <c r="D847" s="1" t="s">
        <v>54</v>
      </c>
      <c r="F847" s="2">
        <v>1161</v>
      </c>
      <c r="H847" s="2"/>
    </row>
    <row r="848" spans="1:8" x14ac:dyDescent="0.3">
      <c r="A848" s="2" t="s">
        <v>20</v>
      </c>
      <c r="B848" s="2" t="s">
        <v>21</v>
      </c>
      <c r="C848" s="2" t="s">
        <v>5</v>
      </c>
      <c r="D848" s="1" t="s">
        <v>54</v>
      </c>
      <c r="F848" s="2">
        <v>990</v>
      </c>
      <c r="H848" s="2"/>
    </row>
    <row r="849" spans="1:8" x14ac:dyDescent="0.3">
      <c r="A849" s="2" t="s">
        <v>20</v>
      </c>
      <c r="B849" s="2" t="s">
        <v>21</v>
      </c>
      <c r="C849" s="2" t="s">
        <v>5</v>
      </c>
      <c r="D849" s="1" t="s">
        <v>54</v>
      </c>
      <c r="F849" s="2">
        <v>714</v>
      </c>
      <c r="H849" s="2"/>
    </row>
    <row r="850" spans="1:8" x14ac:dyDescent="0.3">
      <c r="A850" s="2" t="s">
        <v>20</v>
      </c>
      <c r="B850" s="2" t="s">
        <v>21</v>
      </c>
      <c r="C850" s="2" t="s">
        <v>5</v>
      </c>
      <c r="D850" s="1" t="s">
        <v>54</v>
      </c>
      <c r="E850" s="2" t="s">
        <v>5776</v>
      </c>
      <c r="F850" s="2">
        <v>1932</v>
      </c>
      <c r="H850" s="2"/>
    </row>
    <row r="851" spans="1:8" x14ac:dyDescent="0.3">
      <c r="A851" s="2" t="s">
        <v>20</v>
      </c>
      <c r="B851" s="2" t="s">
        <v>21</v>
      </c>
      <c r="C851" s="2" t="s">
        <v>5</v>
      </c>
      <c r="D851" s="1" t="s">
        <v>54</v>
      </c>
      <c r="F851" s="2">
        <v>1044</v>
      </c>
      <c r="H851" s="2"/>
    </row>
    <row r="852" spans="1:8" x14ac:dyDescent="0.3">
      <c r="A852" s="2" t="s">
        <v>20</v>
      </c>
      <c r="B852" s="2" t="s">
        <v>21</v>
      </c>
      <c r="C852" s="2" t="s">
        <v>5</v>
      </c>
      <c r="D852" s="1" t="s">
        <v>54</v>
      </c>
      <c r="E852" s="2" t="s">
        <v>5783</v>
      </c>
      <c r="F852" s="2">
        <v>1035</v>
      </c>
      <c r="H852" s="2"/>
    </row>
    <row r="853" spans="1:8" x14ac:dyDescent="0.3">
      <c r="A853" s="2" t="s">
        <v>20</v>
      </c>
      <c r="B853" s="2" t="s">
        <v>21</v>
      </c>
      <c r="C853" s="2" t="s">
        <v>5</v>
      </c>
      <c r="D853" s="1" t="s">
        <v>54</v>
      </c>
      <c r="E853" s="2" t="s">
        <v>5787</v>
      </c>
      <c r="F853" s="2">
        <v>450</v>
      </c>
      <c r="H853" s="2"/>
    </row>
    <row r="854" spans="1:8" x14ac:dyDescent="0.3">
      <c r="A854" s="2" t="s">
        <v>20</v>
      </c>
      <c r="B854" s="2" t="s">
        <v>21</v>
      </c>
      <c r="C854" s="2" t="s">
        <v>5</v>
      </c>
      <c r="D854" s="1" t="s">
        <v>54</v>
      </c>
      <c r="F854" s="2">
        <v>411</v>
      </c>
      <c r="H854" s="2"/>
    </row>
    <row r="855" spans="1:8" x14ac:dyDescent="0.3">
      <c r="A855" s="2" t="s">
        <v>20</v>
      </c>
      <c r="B855" s="2" t="s">
        <v>21</v>
      </c>
      <c r="C855" s="2" t="s">
        <v>5</v>
      </c>
      <c r="D855" s="1" t="s">
        <v>54</v>
      </c>
      <c r="F855" s="2">
        <v>231</v>
      </c>
      <c r="H855" s="2"/>
    </row>
    <row r="856" spans="1:8" x14ac:dyDescent="0.3">
      <c r="A856" s="2" t="s">
        <v>20</v>
      </c>
      <c r="B856" s="2" t="s">
        <v>21</v>
      </c>
      <c r="C856" s="2" t="s">
        <v>5</v>
      </c>
      <c r="D856" s="1" t="s">
        <v>54</v>
      </c>
      <c r="F856" s="2">
        <v>1521</v>
      </c>
      <c r="H856" s="2"/>
    </row>
    <row r="857" spans="1:8" x14ac:dyDescent="0.3">
      <c r="A857" s="2" t="s">
        <v>20</v>
      </c>
      <c r="B857" s="2" t="s">
        <v>21</v>
      </c>
      <c r="C857" s="2" t="s">
        <v>5</v>
      </c>
      <c r="D857" s="1" t="s">
        <v>54</v>
      </c>
      <c r="F857" s="2">
        <v>666</v>
      </c>
      <c r="H857" s="2"/>
    </row>
    <row r="858" spans="1:8" x14ac:dyDescent="0.3">
      <c r="A858" s="2" t="s">
        <v>20</v>
      </c>
      <c r="B858" s="2" t="s">
        <v>21</v>
      </c>
      <c r="C858" s="2" t="s">
        <v>5</v>
      </c>
      <c r="D858" s="1" t="s">
        <v>54</v>
      </c>
      <c r="F858" s="2">
        <v>939</v>
      </c>
      <c r="H858" s="2"/>
    </row>
    <row r="859" spans="1:8" x14ac:dyDescent="0.3">
      <c r="A859" s="2" t="s">
        <v>20</v>
      </c>
      <c r="B859" s="2" t="s">
        <v>21</v>
      </c>
      <c r="C859" s="2" t="s">
        <v>5</v>
      </c>
      <c r="D859" s="1" t="s">
        <v>54</v>
      </c>
      <c r="F859" s="2">
        <v>801</v>
      </c>
      <c r="H859" s="2"/>
    </row>
    <row r="860" spans="1:8" x14ac:dyDescent="0.3">
      <c r="A860" s="2" t="s">
        <v>20</v>
      </c>
      <c r="B860" s="2" t="s">
        <v>21</v>
      </c>
      <c r="C860" s="2" t="s">
        <v>5</v>
      </c>
      <c r="D860" s="1" t="s">
        <v>54</v>
      </c>
      <c r="F860" s="2">
        <v>576</v>
      </c>
      <c r="H860" s="2"/>
    </row>
    <row r="861" spans="1:8" x14ac:dyDescent="0.3">
      <c r="A861" s="2" t="s">
        <v>20</v>
      </c>
      <c r="B861" s="2" t="s">
        <v>21</v>
      </c>
      <c r="C861" s="2" t="s">
        <v>5</v>
      </c>
      <c r="D861" s="1" t="s">
        <v>54</v>
      </c>
      <c r="F861" s="2">
        <v>315</v>
      </c>
      <c r="H861" s="2"/>
    </row>
    <row r="862" spans="1:8" x14ac:dyDescent="0.3">
      <c r="A862" s="2" t="s">
        <v>20</v>
      </c>
      <c r="B862" s="2" t="s">
        <v>21</v>
      </c>
      <c r="C862" s="2" t="s">
        <v>5</v>
      </c>
      <c r="D862" s="1" t="s">
        <v>54</v>
      </c>
      <c r="F862" s="2">
        <v>258</v>
      </c>
      <c r="H862" s="2"/>
    </row>
    <row r="863" spans="1:8" x14ac:dyDescent="0.3">
      <c r="A863" s="2" t="s">
        <v>20</v>
      </c>
      <c r="B863" s="2" t="s">
        <v>21</v>
      </c>
      <c r="C863" s="2" t="s">
        <v>5</v>
      </c>
      <c r="D863" s="1" t="s">
        <v>54</v>
      </c>
      <c r="F863" s="2">
        <v>906</v>
      </c>
      <c r="H863" s="2"/>
    </row>
    <row r="864" spans="1:8" x14ac:dyDescent="0.3">
      <c r="A864" s="2" t="s">
        <v>20</v>
      </c>
      <c r="B864" s="2" t="s">
        <v>21</v>
      </c>
      <c r="C864" s="2" t="s">
        <v>5</v>
      </c>
      <c r="D864" s="1" t="s">
        <v>54</v>
      </c>
      <c r="E864" s="2" t="s">
        <v>5881</v>
      </c>
      <c r="F864" s="2">
        <v>342</v>
      </c>
      <c r="H864" s="2"/>
    </row>
    <row r="865" spans="1:8" x14ac:dyDescent="0.3">
      <c r="A865" s="2" t="s">
        <v>20</v>
      </c>
      <c r="B865" s="2" t="s">
        <v>21</v>
      </c>
      <c r="C865" s="2" t="s">
        <v>5</v>
      </c>
      <c r="D865" s="1" t="s">
        <v>54</v>
      </c>
      <c r="F865" s="2">
        <v>708</v>
      </c>
      <c r="H865" s="2"/>
    </row>
    <row r="866" spans="1:8" x14ac:dyDescent="0.3">
      <c r="A866" s="2" t="s">
        <v>20</v>
      </c>
      <c r="B866" s="2" t="s">
        <v>21</v>
      </c>
      <c r="C866" s="2" t="s">
        <v>5</v>
      </c>
      <c r="D866" s="1" t="s">
        <v>54</v>
      </c>
      <c r="F866" s="2">
        <v>225</v>
      </c>
      <c r="H866" s="2"/>
    </row>
    <row r="867" spans="1:8" x14ac:dyDescent="0.3">
      <c r="A867" s="2" t="s">
        <v>20</v>
      </c>
      <c r="B867" s="2" t="s">
        <v>21</v>
      </c>
      <c r="C867" s="2" t="s">
        <v>5</v>
      </c>
      <c r="D867" s="1" t="s">
        <v>54</v>
      </c>
      <c r="F867" s="2">
        <v>531</v>
      </c>
      <c r="H867" s="2"/>
    </row>
    <row r="868" spans="1:8" x14ac:dyDescent="0.3">
      <c r="A868" s="2" t="s">
        <v>20</v>
      </c>
      <c r="B868" s="2" t="s">
        <v>21</v>
      </c>
      <c r="C868" s="2" t="s">
        <v>5</v>
      </c>
      <c r="D868" s="1" t="s">
        <v>54</v>
      </c>
      <c r="F868" s="2">
        <v>444</v>
      </c>
      <c r="H868" s="2"/>
    </row>
    <row r="869" spans="1:8" x14ac:dyDescent="0.3">
      <c r="A869" s="2" t="s">
        <v>20</v>
      </c>
      <c r="B869" s="2" t="s">
        <v>21</v>
      </c>
      <c r="C869" s="2" t="s">
        <v>5</v>
      </c>
      <c r="D869" s="1" t="s">
        <v>54</v>
      </c>
      <c r="E869" s="2" t="s">
        <v>5920</v>
      </c>
      <c r="F869" s="2">
        <v>756</v>
      </c>
      <c r="H869" s="2"/>
    </row>
    <row r="870" spans="1:8" x14ac:dyDescent="0.3">
      <c r="A870" s="2" t="s">
        <v>20</v>
      </c>
      <c r="B870" s="2" t="s">
        <v>21</v>
      </c>
      <c r="C870" s="2" t="s">
        <v>5</v>
      </c>
      <c r="D870" s="1" t="s">
        <v>54</v>
      </c>
      <c r="F870" s="2">
        <v>678</v>
      </c>
      <c r="H870" s="2"/>
    </row>
    <row r="871" spans="1:8" x14ac:dyDescent="0.3">
      <c r="A871" s="2" t="s">
        <v>20</v>
      </c>
      <c r="B871" s="2" t="s">
        <v>21</v>
      </c>
      <c r="C871" s="2" t="s">
        <v>5</v>
      </c>
      <c r="D871" s="1" t="s">
        <v>54</v>
      </c>
      <c r="F871" s="2">
        <v>276</v>
      </c>
      <c r="H871" s="2"/>
    </row>
    <row r="872" spans="1:8" x14ac:dyDescent="0.3">
      <c r="A872" s="2" t="s">
        <v>20</v>
      </c>
      <c r="B872" s="2" t="s">
        <v>21</v>
      </c>
      <c r="C872" s="2" t="s">
        <v>5</v>
      </c>
      <c r="D872" s="1" t="s">
        <v>54</v>
      </c>
      <c r="F872" s="2">
        <v>432</v>
      </c>
      <c r="H872" s="2"/>
    </row>
    <row r="873" spans="1:8" x14ac:dyDescent="0.3">
      <c r="A873" s="2" t="s">
        <v>20</v>
      </c>
      <c r="B873" s="2" t="s">
        <v>21</v>
      </c>
      <c r="C873" s="2" t="s">
        <v>5</v>
      </c>
      <c r="D873" s="1" t="s">
        <v>54</v>
      </c>
      <c r="F873" s="2">
        <v>1545</v>
      </c>
      <c r="H873" s="2"/>
    </row>
    <row r="874" spans="1:8" x14ac:dyDescent="0.3">
      <c r="A874" s="2" t="s">
        <v>20</v>
      </c>
      <c r="B874" s="2" t="s">
        <v>21</v>
      </c>
      <c r="C874" s="2" t="s">
        <v>5</v>
      </c>
      <c r="D874" s="1" t="s">
        <v>54</v>
      </c>
      <c r="F874" s="2">
        <v>444</v>
      </c>
      <c r="H874" s="2"/>
    </row>
    <row r="875" spans="1:8" x14ac:dyDescent="0.3">
      <c r="A875" s="2" t="s">
        <v>20</v>
      </c>
      <c r="B875" s="2" t="s">
        <v>21</v>
      </c>
      <c r="C875" s="2" t="s">
        <v>5</v>
      </c>
      <c r="D875" s="1" t="s">
        <v>54</v>
      </c>
      <c r="E875" s="2" t="s">
        <v>5961</v>
      </c>
      <c r="F875" s="2">
        <v>276</v>
      </c>
      <c r="H875" s="2"/>
    </row>
    <row r="876" spans="1:8" x14ac:dyDescent="0.3">
      <c r="A876" s="2" t="s">
        <v>20</v>
      </c>
      <c r="B876" s="2" t="s">
        <v>21</v>
      </c>
      <c r="C876" s="2" t="s">
        <v>5</v>
      </c>
      <c r="D876" s="1" t="s">
        <v>54</v>
      </c>
      <c r="F876" s="2">
        <v>1014</v>
      </c>
      <c r="H876" s="2"/>
    </row>
    <row r="877" spans="1:8" x14ac:dyDescent="0.3">
      <c r="A877" s="2" t="s">
        <v>20</v>
      </c>
      <c r="B877" s="2" t="s">
        <v>21</v>
      </c>
      <c r="C877" s="2" t="s">
        <v>5</v>
      </c>
      <c r="D877" s="1" t="s">
        <v>54</v>
      </c>
      <c r="F877" s="2">
        <v>804</v>
      </c>
      <c r="H877" s="2"/>
    </row>
    <row r="878" spans="1:8" x14ac:dyDescent="0.3">
      <c r="A878" s="2" t="s">
        <v>20</v>
      </c>
      <c r="B878" s="2" t="s">
        <v>21</v>
      </c>
      <c r="C878" s="2" t="s">
        <v>5</v>
      </c>
      <c r="D878" s="1" t="s">
        <v>54</v>
      </c>
      <c r="F878" s="2">
        <v>426</v>
      </c>
      <c r="H878" s="2"/>
    </row>
    <row r="879" spans="1:8" x14ac:dyDescent="0.3">
      <c r="A879" s="2" t="s">
        <v>20</v>
      </c>
      <c r="B879" s="2" t="s">
        <v>21</v>
      </c>
      <c r="C879" s="2" t="s">
        <v>5</v>
      </c>
      <c r="D879" s="1" t="s">
        <v>54</v>
      </c>
      <c r="F879" s="2">
        <v>1074</v>
      </c>
      <c r="H879" s="2"/>
    </row>
    <row r="880" spans="1:8" x14ac:dyDescent="0.3">
      <c r="A880" s="2" t="s">
        <v>20</v>
      </c>
      <c r="B880" s="2" t="s">
        <v>21</v>
      </c>
      <c r="C880" s="2" t="s">
        <v>5</v>
      </c>
      <c r="D880" s="1" t="s">
        <v>54</v>
      </c>
      <c r="F880" s="2">
        <v>1122</v>
      </c>
      <c r="H880" s="2"/>
    </row>
    <row r="881" spans="1:8" x14ac:dyDescent="0.3">
      <c r="A881" s="2" t="s">
        <v>20</v>
      </c>
      <c r="B881" s="2" t="s">
        <v>21</v>
      </c>
      <c r="C881" s="2" t="s">
        <v>5</v>
      </c>
      <c r="D881" s="1" t="s">
        <v>54</v>
      </c>
      <c r="F881" s="2">
        <v>804</v>
      </c>
      <c r="H881" s="2"/>
    </row>
    <row r="882" spans="1:8" x14ac:dyDescent="0.3">
      <c r="A882" s="2" t="s">
        <v>20</v>
      </c>
      <c r="B882" s="2" t="s">
        <v>21</v>
      </c>
      <c r="C882" s="2" t="s">
        <v>5</v>
      </c>
      <c r="D882" s="1" t="s">
        <v>54</v>
      </c>
      <c r="F882" s="2">
        <v>1245</v>
      </c>
      <c r="H882" s="2"/>
    </row>
    <row r="883" spans="1:8" x14ac:dyDescent="0.3">
      <c r="A883" s="2" t="s">
        <v>20</v>
      </c>
      <c r="B883" s="2" t="s">
        <v>21</v>
      </c>
      <c r="C883" s="2" t="s">
        <v>5</v>
      </c>
      <c r="D883" s="1" t="s">
        <v>54</v>
      </c>
      <c r="F883" s="2">
        <v>120</v>
      </c>
      <c r="H883" s="2"/>
    </row>
    <row r="884" spans="1:8" x14ac:dyDescent="0.3">
      <c r="A884" s="2" t="s">
        <v>20</v>
      </c>
      <c r="B884" s="2" t="s">
        <v>21</v>
      </c>
      <c r="C884" s="2" t="s">
        <v>5</v>
      </c>
      <c r="D884" s="1" t="s">
        <v>54</v>
      </c>
      <c r="F884" s="2">
        <v>627</v>
      </c>
      <c r="H884" s="2"/>
    </row>
    <row r="885" spans="1:8" x14ac:dyDescent="0.3">
      <c r="A885" s="2" t="s">
        <v>20</v>
      </c>
      <c r="B885" s="2" t="s">
        <v>21</v>
      </c>
      <c r="C885" s="2" t="s">
        <v>5</v>
      </c>
      <c r="D885" s="1" t="s">
        <v>54</v>
      </c>
      <c r="F885" s="2">
        <v>570</v>
      </c>
      <c r="H885" s="2"/>
    </row>
    <row r="886" spans="1:8" x14ac:dyDescent="0.3">
      <c r="A886" s="2" t="s">
        <v>20</v>
      </c>
      <c r="B886" s="2" t="s">
        <v>21</v>
      </c>
      <c r="C886" s="2" t="s">
        <v>5</v>
      </c>
      <c r="D886" s="1" t="s">
        <v>54</v>
      </c>
      <c r="F886" s="2">
        <v>684</v>
      </c>
      <c r="H886" s="2"/>
    </row>
    <row r="887" spans="1:8" x14ac:dyDescent="0.3">
      <c r="A887" s="2" t="s">
        <v>20</v>
      </c>
      <c r="B887" s="2" t="s">
        <v>21</v>
      </c>
      <c r="C887" s="2" t="s">
        <v>5</v>
      </c>
      <c r="D887" s="1" t="s">
        <v>54</v>
      </c>
      <c r="E887" s="2" t="s">
        <v>6045</v>
      </c>
      <c r="F887" s="2">
        <v>954</v>
      </c>
      <c r="H887" s="2"/>
    </row>
    <row r="888" spans="1:8" x14ac:dyDescent="0.3">
      <c r="A888" s="2" t="s">
        <v>20</v>
      </c>
      <c r="B888" s="2" t="s">
        <v>21</v>
      </c>
      <c r="C888" s="2" t="s">
        <v>5</v>
      </c>
      <c r="D888" s="1" t="s">
        <v>54</v>
      </c>
      <c r="E888" s="2" t="s">
        <v>6052</v>
      </c>
      <c r="F888" s="2">
        <v>1389</v>
      </c>
      <c r="H888" s="2"/>
    </row>
    <row r="889" spans="1:8" x14ac:dyDescent="0.3">
      <c r="A889" s="2" t="s">
        <v>20</v>
      </c>
      <c r="B889" s="2" t="s">
        <v>21</v>
      </c>
      <c r="C889" s="2" t="s">
        <v>5</v>
      </c>
      <c r="D889" s="1" t="s">
        <v>54</v>
      </c>
      <c r="E889" s="2" t="s">
        <v>6056</v>
      </c>
      <c r="F889" s="2">
        <v>1527</v>
      </c>
      <c r="H889" s="2"/>
    </row>
    <row r="890" spans="1:8" x14ac:dyDescent="0.3">
      <c r="A890" s="2" t="s">
        <v>20</v>
      </c>
      <c r="B890" s="2" t="s">
        <v>21</v>
      </c>
      <c r="C890" s="2" t="s">
        <v>5</v>
      </c>
      <c r="D890" s="1" t="s">
        <v>54</v>
      </c>
      <c r="E890" s="2" t="s">
        <v>6071</v>
      </c>
      <c r="F890" s="2">
        <v>744</v>
      </c>
      <c r="H890" s="2"/>
    </row>
    <row r="891" spans="1:8" x14ac:dyDescent="0.3">
      <c r="A891" s="2" t="s">
        <v>20</v>
      </c>
      <c r="B891" s="2" t="s">
        <v>21</v>
      </c>
      <c r="C891" s="2" t="s">
        <v>5</v>
      </c>
      <c r="D891" s="1" t="s">
        <v>54</v>
      </c>
      <c r="E891" s="2" t="s">
        <v>6075</v>
      </c>
      <c r="F891" s="2">
        <v>2742</v>
      </c>
      <c r="H891" s="2"/>
    </row>
    <row r="892" spans="1:8" x14ac:dyDescent="0.3">
      <c r="A892" s="2" t="s">
        <v>20</v>
      </c>
      <c r="B892" s="2" t="s">
        <v>21</v>
      </c>
      <c r="C892" s="2" t="s">
        <v>5</v>
      </c>
      <c r="D892" s="1" t="s">
        <v>54</v>
      </c>
      <c r="F892" s="2">
        <v>264</v>
      </c>
      <c r="H892" s="2"/>
    </row>
    <row r="893" spans="1:8" x14ac:dyDescent="0.3">
      <c r="A893" s="2" t="s">
        <v>20</v>
      </c>
      <c r="B893" s="2" t="s">
        <v>21</v>
      </c>
      <c r="C893" s="2" t="s">
        <v>5</v>
      </c>
      <c r="D893" s="1" t="s">
        <v>54</v>
      </c>
      <c r="F893" s="2">
        <v>606</v>
      </c>
      <c r="H893" s="2"/>
    </row>
    <row r="894" spans="1:8" x14ac:dyDescent="0.3">
      <c r="A894" s="2" t="s">
        <v>20</v>
      </c>
      <c r="B894" s="2" t="s">
        <v>21</v>
      </c>
      <c r="C894" s="2" t="s">
        <v>5</v>
      </c>
      <c r="D894" s="1" t="s">
        <v>54</v>
      </c>
      <c r="F894" s="2">
        <v>441</v>
      </c>
      <c r="H894" s="2"/>
    </row>
    <row r="895" spans="1:8" x14ac:dyDescent="0.3">
      <c r="A895" s="2" t="s">
        <v>20</v>
      </c>
      <c r="B895" s="2" t="s">
        <v>21</v>
      </c>
      <c r="C895" s="2" t="s">
        <v>5</v>
      </c>
      <c r="D895" s="1" t="s">
        <v>54</v>
      </c>
      <c r="F895" s="2">
        <v>1122</v>
      </c>
      <c r="H895" s="2"/>
    </row>
    <row r="896" spans="1:8" x14ac:dyDescent="0.3">
      <c r="A896" s="2" t="s">
        <v>20</v>
      </c>
      <c r="B896" s="2" t="s">
        <v>21</v>
      </c>
      <c r="C896" s="2" t="s">
        <v>5</v>
      </c>
      <c r="D896" s="1" t="s">
        <v>54</v>
      </c>
      <c r="F896" s="2">
        <v>1188</v>
      </c>
      <c r="H896" s="2"/>
    </row>
    <row r="897" spans="1:8" x14ac:dyDescent="0.3">
      <c r="A897" s="2" t="s">
        <v>20</v>
      </c>
      <c r="B897" s="2" t="s">
        <v>21</v>
      </c>
      <c r="C897" s="2" t="s">
        <v>5</v>
      </c>
      <c r="D897" s="1" t="s">
        <v>54</v>
      </c>
      <c r="F897" s="2">
        <v>342</v>
      </c>
      <c r="H897" s="2"/>
    </row>
    <row r="898" spans="1:8" x14ac:dyDescent="0.3">
      <c r="A898" s="2" t="s">
        <v>20</v>
      </c>
      <c r="B898" s="2" t="s">
        <v>21</v>
      </c>
      <c r="C898" s="2" t="s">
        <v>5</v>
      </c>
      <c r="D898" s="1" t="s">
        <v>54</v>
      </c>
      <c r="F898" s="2">
        <v>792</v>
      </c>
      <c r="H898" s="2"/>
    </row>
    <row r="899" spans="1:8" x14ac:dyDescent="0.3">
      <c r="A899" s="2" t="s">
        <v>20</v>
      </c>
      <c r="B899" s="2" t="s">
        <v>21</v>
      </c>
      <c r="C899" s="2" t="s">
        <v>5</v>
      </c>
      <c r="D899" s="1" t="s">
        <v>54</v>
      </c>
      <c r="F899" s="2">
        <v>756</v>
      </c>
      <c r="H899" s="2"/>
    </row>
    <row r="900" spans="1:8" x14ac:dyDescent="0.3">
      <c r="A900" s="2" t="s">
        <v>20</v>
      </c>
      <c r="B900" s="2" t="s">
        <v>21</v>
      </c>
      <c r="C900" s="2" t="s">
        <v>5</v>
      </c>
      <c r="D900" s="1" t="s">
        <v>54</v>
      </c>
      <c r="F900" s="2">
        <v>891</v>
      </c>
      <c r="H900" s="2"/>
    </row>
    <row r="901" spans="1:8" x14ac:dyDescent="0.3">
      <c r="A901" s="2" t="s">
        <v>20</v>
      </c>
      <c r="B901" s="2" t="s">
        <v>21</v>
      </c>
      <c r="C901" s="2" t="s">
        <v>5</v>
      </c>
      <c r="D901" s="1" t="s">
        <v>54</v>
      </c>
      <c r="F901" s="2">
        <v>534</v>
      </c>
      <c r="H901" s="2"/>
    </row>
    <row r="902" spans="1:8" x14ac:dyDescent="0.3">
      <c r="A902" s="2" t="s">
        <v>20</v>
      </c>
      <c r="B902" s="2" t="s">
        <v>21</v>
      </c>
      <c r="C902" s="2" t="s">
        <v>5</v>
      </c>
      <c r="D902" s="1" t="s">
        <v>54</v>
      </c>
      <c r="F902" s="2">
        <v>1572</v>
      </c>
      <c r="H902" s="2"/>
    </row>
    <row r="903" spans="1:8" x14ac:dyDescent="0.3">
      <c r="A903" s="2" t="s">
        <v>20</v>
      </c>
      <c r="B903" s="2" t="s">
        <v>21</v>
      </c>
      <c r="C903" s="2" t="s">
        <v>5</v>
      </c>
      <c r="D903" s="1" t="s">
        <v>54</v>
      </c>
      <c r="F903" s="2">
        <v>714</v>
      </c>
      <c r="H903" s="2"/>
    </row>
    <row r="904" spans="1:8" x14ac:dyDescent="0.3">
      <c r="A904" s="2" t="s">
        <v>20</v>
      </c>
      <c r="B904" s="2" t="s">
        <v>21</v>
      </c>
      <c r="C904" s="2" t="s">
        <v>5</v>
      </c>
      <c r="D904" s="1" t="s">
        <v>54</v>
      </c>
      <c r="F904" s="2">
        <v>402</v>
      </c>
      <c r="H904" s="2"/>
    </row>
    <row r="905" spans="1:8" x14ac:dyDescent="0.3">
      <c r="A905" s="2" t="s">
        <v>20</v>
      </c>
      <c r="B905" s="2" t="s">
        <v>21</v>
      </c>
      <c r="C905" s="2" t="s">
        <v>5</v>
      </c>
      <c r="D905" s="1" t="s">
        <v>54</v>
      </c>
      <c r="F905" s="2">
        <v>684</v>
      </c>
      <c r="H905" s="2"/>
    </row>
    <row r="906" spans="1:8" x14ac:dyDescent="0.3">
      <c r="A906" s="2" t="s">
        <v>20</v>
      </c>
      <c r="B906" s="2" t="s">
        <v>21</v>
      </c>
      <c r="C906" s="2" t="s">
        <v>5</v>
      </c>
      <c r="D906" s="1" t="s">
        <v>54</v>
      </c>
      <c r="F906" s="2">
        <v>717</v>
      </c>
      <c r="H906" s="2"/>
    </row>
    <row r="907" spans="1:8" x14ac:dyDescent="0.3">
      <c r="A907" s="2" t="s">
        <v>20</v>
      </c>
      <c r="B907" s="2" t="s">
        <v>21</v>
      </c>
      <c r="C907" s="2" t="s">
        <v>5</v>
      </c>
      <c r="D907" s="1" t="s">
        <v>54</v>
      </c>
      <c r="F907" s="2">
        <v>513</v>
      </c>
      <c r="H907" s="2"/>
    </row>
    <row r="908" spans="1:8" x14ac:dyDescent="0.3">
      <c r="A908" s="2" t="s">
        <v>20</v>
      </c>
      <c r="B908" s="2" t="s">
        <v>21</v>
      </c>
      <c r="C908" s="2" t="s">
        <v>5</v>
      </c>
      <c r="D908" s="1" t="s">
        <v>54</v>
      </c>
      <c r="F908" s="2">
        <v>2331</v>
      </c>
      <c r="H908" s="2"/>
    </row>
    <row r="909" spans="1:8" x14ac:dyDescent="0.3">
      <c r="A909" s="2" t="s">
        <v>20</v>
      </c>
      <c r="B909" s="2" t="s">
        <v>21</v>
      </c>
      <c r="C909" s="2" t="s">
        <v>5</v>
      </c>
      <c r="D909" s="1" t="s">
        <v>54</v>
      </c>
      <c r="F909" s="2">
        <v>2322</v>
      </c>
      <c r="H909" s="2"/>
    </row>
    <row r="910" spans="1:8" x14ac:dyDescent="0.3">
      <c r="A910" s="2" t="s">
        <v>20</v>
      </c>
      <c r="B910" s="2" t="s">
        <v>21</v>
      </c>
      <c r="C910" s="2" t="s">
        <v>5</v>
      </c>
      <c r="D910" s="1" t="s">
        <v>54</v>
      </c>
      <c r="F910" s="2">
        <v>120</v>
      </c>
      <c r="H910" s="2"/>
    </row>
    <row r="911" spans="1:8" x14ac:dyDescent="0.3">
      <c r="A911" s="2" t="s">
        <v>20</v>
      </c>
      <c r="B911" s="2" t="s">
        <v>21</v>
      </c>
      <c r="C911" s="2" t="s">
        <v>5</v>
      </c>
      <c r="D911" s="1" t="s">
        <v>54</v>
      </c>
      <c r="F911" s="2">
        <v>768</v>
      </c>
      <c r="H911" s="2"/>
    </row>
    <row r="912" spans="1:8" x14ac:dyDescent="0.3">
      <c r="A912" s="2" t="s">
        <v>20</v>
      </c>
      <c r="B912" s="2" t="s">
        <v>21</v>
      </c>
      <c r="C912" s="2" t="s">
        <v>5</v>
      </c>
      <c r="D912" s="1" t="s">
        <v>54</v>
      </c>
      <c r="F912" s="2">
        <v>207</v>
      </c>
      <c r="H912" s="2"/>
    </row>
    <row r="913" spans="1:8" x14ac:dyDescent="0.3">
      <c r="A913" s="2" t="s">
        <v>20</v>
      </c>
      <c r="B913" s="2" t="s">
        <v>21</v>
      </c>
      <c r="C913" s="2" t="s">
        <v>5</v>
      </c>
      <c r="D913" s="1" t="s">
        <v>54</v>
      </c>
      <c r="F913" s="2">
        <v>1275</v>
      </c>
      <c r="H913" s="2"/>
    </row>
    <row r="914" spans="1:8" x14ac:dyDescent="0.3">
      <c r="A914" s="2" t="s">
        <v>20</v>
      </c>
      <c r="B914" s="2" t="s">
        <v>21</v>
      </c>
      <c r="C914" s="2" t="s">
        <v>5</v>
      </c>
      <c r="D914" s="1" t="s">
        <v>54</v>
      </c>
      <c r="F914" s="2">
        <v>1359</v>
      </c>
      <c r="H914" s="2"/>
    </row>
    <row r="915" spans="1:8" x14ac:dyDescent="0.3">
      <c r="A915" s="2" t="s">
        <v>20</v>
      </c>
      <c r="B915" s="2" t="s">
        <v>21</v>
      </c>
      <c r="C915" s="2" t="s">
        <v>5</v>
      </c>
      <c r="D915" s="1" t="s">
        <v>54</v>
      </c>
      <c r="F915" s="2">
        <v>357</v>
      </c>
      <c r="H915" s="2"/>
    </row>
    <row r="916" spans="1:8" x14ac:dyDescent="0.3">
      <c r="A916" s="2" t="s">
        <v>20</v>
      </c>
      <c r="B916" s="2" t="s">
        <v>21</v>
      </c>
      <c r="C916" s="2" t="s">
        <v>5</v>
      </c>
      <c r="D916" s="1" t="s">
        <v>54</v>
      </c>
      <c r="E916" s="2" t="s">
        <v>6282</v>
      </c>
      <c r="F916" s="2">
        <v>483</v>
      </c>
      <c r="H916" s="2"/>
    </row>
    <row r="917" spans="1:8" x14ac:dyDescent="0.3">
      <c r="A917" s="2" t="s">
        <v>20</v>
      </c>
      <c r="B917" s="2" t="s">
        <v>21</v>
      </c>
      <c r="C917" s="2" t="s">
        <v>5</v>
      </c>
      <c r="D917" s="1" t="s">
        <v>54</v>
      </c>
      <c r="F917" s="2">
        <v>537</v>
      </c>
      <c r="H917" s="2"/>
    </row>
    <row r="918" spans="1:8" x14ac:dyDescent="0.3">
      <c r="A918" s="2" t="s">
        <v>20</v>
      </c>
      <c r="B918" s="2" t="s">
        <v>21</v>
      </c>
      <c r="C918" s="2" t="s">
        <v>5</v>
      </c>
      <c r="D918" s="1" t="s">
        <v>54</v>
      </c>
      <c r="F918" s="2">
        <v>111</v>
      </c>
      <c r="H918" s="2"/>
    </row>
    <row r="919" spans="1:8" x14ac:dyDescent="0.3">
      <c r="A919" s="2" t="s">
        <v>20</v>
      </c>
      <c r="B919" s="2" t="s">
        <v>21</v>
      </c>
      <c r="C919" s="2" t="s">
        <v>5</v>
      </c>
      <c r="D919" s="1" t="s">
        <v>54</v>
      </c>
      <c r="F919" s="2">
        <v>1272</v>
      </c>
      <c r="H919" s="2"/>
    </row>
    <row r="920" spans="1:8" x14ac:dyDescent="0.3">
      <c r="A920" s="2" t="s">
        <v>20</v>
      </c>
      <c r="B920" s="2" t="s">
        <v>21</v>
      </c>
      <c r="C920" s="2" t="s">
        <v>5</v>
      </c>
      <c r="D920" s="1" t="s">
        <v>54</v>
      </c>
      <c r="F920" s="2">
        <v>681</v>
      </c>
      <c r="H920" s="2"/>
    </row>
    <row r="921" spans="1:8" x14ac:dyDescent="0.3">
      <c r="A921" s="2" t="s">
        <v>20</v>
      </c>
      <c r="B921" s="2" t="s">
        <v>21</v>
      </c>
      <c r="C921" s="2" t="s">
        <v>5</v>
      </c>
      <c r="D921" s="1" t="s">
        <v>54</v>
      </c>
      <c r="F921" s="2">
        <v>927</v>
      </c>
      <c r="H921" s="2"/>
    </row>
    <row r="922" spans="1:8" x14ac:dyDescent="0.3">
      <c r="A922" s="2" t="s">
        <v>20</v>
      </c>
      <c r="B922" s="2" t="s">
        <v>21</v>
      </c>
      <c r="C922" s="2" t="s">
        <v>5</v>
      </c>
      <c r="D922" s="1" t="s">
        <v>54</v>
      </c>
      <c r="F922" s="2">
        <v>207</v>
      </c>
      <c r="H922" s="2"/>
    </row>
    <row r="923" spans="1:8" x14ac:dyDescent="0.3">
      <c r="A923" s="2" t="s">
        <v>20</v>
      </c>
      <c r="B923" s="2" t="s">
        <v>21</v>
      </c>
      <c r="C923" s="2" t="s">
        <v>5</v>
      </c>
      <c r="D923" s="1" t="s">
        <v>54</v>
      </c>
      <c r="E923" s="2" t="s">
        <v>6332</v>
      </c>
      <c r="F923" s="2">
        <v>1875</v>
      </c>
      <c r="H923" s="2"/>
    </row>
    <row r="924" spans="1:8" x14ac:dyDescent="0.3">
      <c r="A924" s="2" t="s">
        <v>20</v>
      </c>
      <c r="B924" s="2" t="s">
        <v>21</v>
      </c>
      <c r="C924" s="2" t="s">
        <v>5</v>
      </c>
      <c r="D924" s="1" t="s">
        <v>54</v>
      </c>
      <c r="E924" s="2" t="s">
        <v>6336</v>
      </c>
      <c r="F924" s="2">
        <v>1752</v>
      </c>
      <c r="H924" s="2"/>
    </row>
    <row r="925" spans="1:8" x14ac:dyDescent="0.3">
      <c r="A925" s="2" t="s">
        <v>20</v>
      </c>
      <c r="B925" s="2" t="s">
        <v>21</v>
      </c>
      <c r="C925" s="2" t="s">
        <v>5</v>
      </c>
      <c r="D925" s="1" t="s">
        <v>54</v>
      </c>
      <c r="F925" s="2">
        <v>2325</v>
      </c>
      <c r="H925" s="2"/>
    </row>
    <row r="926" spans="1:8" x14ac:dyDescent="0.3">
      <c r="A926" s="2" t="s">
        <v>20</v>
      </c>
      <c r="B926" s="2" t="s">
        <v>21</v>
      </c>
      <c r="C926" s="2" t="s">
        <v>5</v>
      </c>
      <c r="D926" s="1" t="s">
        <v>54</v>
      </c>
      <c r="F926" s="2">
        <v>447</v>
      </c>
      <c r="H926" s="2"/>
    </row>
    <row r="927" spans="1:8" x14ac:dyDescent="0.3">
      <c r="A927" s="2" t="s">
        <v>20</v>
      </c>
      <c r="B927" s="2" t="s">
        <v>21</v>
      </c>
      <c r="C927" s="2" t="s">
        <v>5</v>
      </c>
      <c r="D927" s="1" t="s">
        <v>54</v>
      </c>
      <c r="E927" s="2" t="s">
        <v>6346</v>
      </c>
      <c r="F927" s="2">
        <v>216</v>
      </c>
      <c r="H927" s="2"/>
    </row>
    <row r="928" spans="1:8" x14ac:dyDescent="0.3">
      <c r="A928" s="2" t="s">
        <v>20</v>
      </c>
      <c r="B928" s="2" t="s">
        <v>21</v>
      </c>
      <c r="C928" s="2" t="s">
        <v>5</v>
      </c>
      <c r="D928" s="1" t="s">
        <v>54</v>
      </c>
      <c r="E928" s="2" t="s">
        <v>6352</v>
      </c>
      <c r="F928" s="2">
        <v>624</v>
      </c>
      <c r="H928" s="2"/>
    </row>
    <row r="929" spans="1:8" x14ac:dyDescent="0.3">
      <c r="A929" s="2" t="s">
        <v>20</v>
      </c>
      <c r="B929" s="2" t="s">
        <v>21</v>
      </c>
      <c r="C929" s="2" t="s">
        <v>5</v>
      </c>
      <c r="D929" s="1" t="s">
        <v>54</v>
      </c>
      <c r="E929" s="2" t="s">
        <v>6356</v>
      </c>
      <c r="F929" s="2">
        <v>729</v>
      </c>
      <c r="H929" s="2"/>
    </row>
    <row r="930" spans="1:8" x14ac:dyDescent="0.3">
      <c r="A930" s="2" t="s">
        <v>20</v>
      </c>
      <c r="B930" s="2" t="s">
        <v>21</v>
      </c>
      <c r="C930" s="2" t="s">
        <v>5</v>
      </c>
      <c r="D930" s="1" t="s">
        <v>54</v>
      </c>
      <c r="F930" s="2">
        <v>558</v>
      </c>
      <c r="H930" s="2"/>
    </row>
    <row r="931" spans="1:8" x14ac:dyDescent="0.3">
      <c r="A931" s="2" t="s">
        <v>20</v>
      </c>
      <c r="B931" s="2" t="s">
        <v>21</v>
      </c>
      <c r="C931" s="2" t="s">
        <v>5</v>
      </c>
      <c r="D931" s="1" t="s">
        <v>54</v>
      </c>
      <c r="F931" s="2">
        <v>312</v>
      </c>
      <c r="H931" s="2"/>
    </row>
    <row r="932" spans="1:8" x14ac:dyDescent="0.3">
      <c r="A932" s="2" t="s">
        <v>20</v>
      </c>
      <c r="B932" s="2" t="s">
        <v>21</v>
      </c>
      <c r="C932" s="2" t="s">
        <v>5</v>
      </c>
      <c r="D932" s="1" t="s">
        <v>54</v>
      </c>
      <c r="F932" s="2">
        <v>972</v>
      </c>
      <c r="H932" s="2"/>
    </row>
    <row r="933" spans="1:8" x14ac:dyDescent="0.3">
      <c r="A933" s="2" t="s">
        <v>20</v>
      </c>
      <c r="B933" s="2" t="s">
        <v>21</v>
      </c>
      <c r="C933" s="2" t="s">
        <v>5</v>
      </c>
      <c r="D933" s="1" t="s">
        <v>54</v>
      </c>
      <c r="E933" s="2" t="s">
        <v>6385</v>
      </c>
      <c r="F933" s="2">
        <v>3852</v>
      </c>
      <c r="H933" s="2"/>
    </row>
    <row r="934" spans="1:8" x14ac:dyDescent="0.3">
      <c r="A934" s="2" t="s">
        <v>20</v>
      </c>
      <c r="B934" s="2" t="s">
        <v>21</v>
      </c>
      <c r="C934" s="2" t="s">
        <v>5</v>
      </c>
      <c r="D934" s="1" t="s">
        <v>54</v>
      </c>
      <c r="E934" s="2" t="s">
        <v>6389</v>
      </c>
      <c r="F934" s="2">
        <v>723</v>
      </c>
      <c r="H934" s="2"/>
    </row>
    <row r="935" spans="1:8" x14ac:dyDescent="0.3">
      <c r="A935" s="2" t="s">
        <v>20</v>
      </c>
      <c r="B935" s="2" t="s">
        <v>21</v>
      </c>
      <c r="C935" s="2" t="s">
        <v>5</v>
      </c>
      <c r="D935" s="1" t="s">
        <v>54</v>
      </c>
      <c r="E935" s="2" t="s">
        <v>6393</v>
      </c>
      <c r="F935" s="2">
        <v>1308</v>
      </c>
      <c r="H935" s="2"/>
    </row>
    <row r="936" spans="1:8" x14ac:dyDescent="0.3">
      <c r="A936" s="2" t="s">
        <v>20</v>
      </c>
      <c r="B936" s="2" t="s">
        <v>21</v>
      </c>
      <c r="C936" s="2" t="s">
        <v>5</v>
      </c>
      <c r="D936" s="1" t="s">
        <v>54</v>
      </c>
      <c r="F936" s="2">
        <v>1134</v>
      </c>
      <c r="H936" s="2"/>
    </row>
    <row r="937" spans="1:8" x14ac:dyDescent="0.3">
      <c r="A937" s="2" t="s">
        <v>20</v>
      </c>
      <c r="B937" s="2" t="s">
        <v>21</v>
      </c>
      <c r="C937" s="2" t="s">
        <v>5</v>
      </c>
      <c r="D937" s="1" t="s">
        <v>54</v>
      </c>
      <c r="E937" s="2" t="s">
        <v>6399</v>
      </c>
      <c r="F937" s="2">
        <v>876</v>
      </c>
      <c r="H937" s="2"/>
    </row>
    <row r="938" spans="1:8" x14ac:dyDescent="0.3">
      <c r="A938" s="2" t="s">
        <v>20</v>
      </c>
      <c r="B938" s="2" t="s">
        <v>21</v>
      </c>
      <c r="C938" s="2" t="s">
        <v>5</v>
      </c>
      <c r="D938" s="1" t="s">
        <v>54</v>
      </c>
      <c r="F938" s="2">
        <v>654</v>
      </c>
      <c r="H938" s="2"/>
    </row>
    <row r="939" spans="1:8" x14ac:dyDescent="0.3">
      <c r="A939" s="2" t="s">
        <v>20</v>
      </c>
      <c r="B939" s="2" t="s">
        <v>21</v>
      </c>
      <c r="C939" s="2" t="s">
        <v>5</v>
      </c>
      <c r="D939" s="1" t="s">
        <v>54</v>
      </c>
      <c r="F939" s="2">
        <v>1329</v>
      </c>
      <c r="H939" s="2"/>
    </row>
    <row r="940" spans="1:8" x14ac:dyDescent="0.3">
      <c r="A940" s="2" t="s">
        <v>20</v>
      </c>
      <c r="B940" s="2" t="s">
        <v>21</v>
      </c>
      <c r="C940" s="2" t="s">
        <v>5</v>
      </c>
      <c r="D940" s="1" t="s">
        <v>54</v>
      </c>
      <c r="F940" s="2">
        <v>435</v>
      </c>
      <c r="H940" s="2"/>
    </row>
    <row r="941" spans="1:8" x14ac:dyDescent="0.3">
      <c r="A941" s="2" t="s">
        <v>20</v>
      </c>
      <c r="B941" s="2" t="s">
        <v>21</v>
      </c>
      <c r="C941" s="2" t="s">
        <v>5</v>
      </c>
      <c r="D941" s="1" t="s">
        <v>54</v>
      </c>
      <c r="E941" s="2" t="s">
        <v>6412</v>
      </c>
      <c r="F941" s="2">
        <v>285</v>
      </c>
      <c r="H941" s="2"/>
    </row>
    <row r="942" spans="1:8" x14ac:dyDescent="0.3">
      <c r="A942" s="2" t="s">
        <v>20</v>
      </c>
      <c r="B942" s="2" t="s">
        <v>21</v>
      </c>
      <c r="C942" s="2" t="s">
        <v>5</v>
      </c>
      <c r="D942" s="1" t="s">
        <v>54</v>
      </c>
      <c r="F942" s="2">
        <v>426</v>
      </c>
      <c r="H942" s="2"/>
    </row>
    <row r="943" spans="1:8" x14ac:dyDescent="0.3">
      <c r="A943" s="2" t="s">
        <v>20</v>
      </c>
      <c r="B943" s="2" t="s">
        <v>21</v>
      </c>
      <c r="C943" s="2" t="s">
        <v>5</v>
      </c>
      <c r="D943" s="1" t="s">
        <v>54</v>
      </c>
      <c r="F943" s="2">
        <v>222</v>
      </c>
      <c r="H943" s="2"/>
    </row>
    <row r="944" spans="1:8" x14ac:dyDescent="0.3">
      <c r="A944" s="2" t="s">
        <v>20</v>
      </c>
      <c r="B944" s="2" t="s">
        <v>21</v>
      </c>
      <c r="C944" s="2" t="s">
        <v>5</v>
      </c>
      <c r="D944" s="1" t="s">
        <v>54</v>
      </c>
      <c r="F944" s="2">
        <v>3279</v>
      </c>
      <c r="H944" s="2"/>
    </row>
    <row r="945" spans="1:8" x14ac:dyDescent="0.3">
      <c r="A945" s="2" t="s">
        <v>20</v>
      </c>
      <c r="B945" s="2" t="s">
        <v>21</v>
      </c>
      <c r="C945" s="2" t="s">
        <v>5</v>
      </c>
      <c r="D945" s="1" t="s">
        <v>54</v>
      </c>
      <c r="F945" s="2">
        <v>1083</v>
      </c>
      <c r="H945" s="2"/>
    </row>
    <row r="946" spans="1:8" x14ac:dyDescent="0.3">
      <c r="A946" s="2" t="s">
        <v>20</v>
      </c>
      <c r="B946" s="2" t="s">
        <v>21</v>
      </c>
      <c r="C946" s="2" t="s">
        <v>5</v>
      </c>
      <c r="D946" s="1" t="s">
        <v>54</v>
      </c>
      <c r="F946" s="2">
        <v>1422</v>
      </c>
      <c r="H946" s="2"/>
    </row>
    <row r="947" spans="1:8" x14ac:dyDescent="0.3">
      <c r="A947" s="2" t="s">
        <v>20</v>
      </c>
      <c r="B947" s="2" t="s">
        <v>21</v>
      </c>
      <c r="C947" s="2" t="s">
        <v>5</v>
      </c>
      <c r="D947" s="1" t="s">
        <v>54</v>
      </c>
      <c r="F947" s="2">
        <v>303</v>
      </c>
      <c r="H947" s="2"/>
    </row>
    <row r="948" spans="1:8" x14ac:dyDescent="0.3">
      <c r="A948" s="2" t="s">
        <v>20</v>
      </c>
      <c r="B948" s="2" t="s">
        <v>21</v>
      </c>
      <c r="C948" s="2" t="s">
        <v>5</v>
      </c>
      <c r="D948" s="1" t="s">
        <v>54</v>
      </c>
      <c r="F948" s="2">
        <v>240</v>
      </c>
      <c r="H948" s="2"/>
    </row>
    <row r="949" spans="1:8" x14ac:dyDescent="0.3">
      <c r="A949" s="2" t="s">
        <v>20</v>
      </c>
      <c r="B949" s="2" t="s">
        <v>21</v>
      </c>
      <c r="C949" s="2" t="s">
        <v>5</v>
      </c>
      <c r="D949" s="1" t="s">
        <v>54</v>
      </c>
      <c r="F949" s="2">
        <v>1614</v>
      </c>
      <c r="H949" s="2"/>
    </row>
    <row r="950" spans="1:8" x14ac:dyDescent="0.3">
      <c r="A950" s="2" t="s">
        <v>20</v>
      </c>
      <c r="B950" s="2" t="s">
        <v>21</v>
      </c>
      <c r="C950" s="2" t="s">
        <v>5</v>
      </c>
      <c r="D950" s="1" t="s">
        <v>54</v>
      </c>
      <c r="F950" s="2">
        <v>204</v>
      </c>
      <c r="H950" s="2"/>
    </row>
    <row r="951" spans="1:8" x14ac:dyDescent="0.3">
      <c r="A951" s="2" t="s">
        <v>20</v>
      </c>
      <c r="B951" s="2" t="s">
        <v>21</v>
      </c>
      <c r="C951" s="2" t="s">
        <v>5</v>
      </c>
      <c r="D951" s="1" t="s">
        <v>54</v>
      </c>
      <c r="F951" s="2">
        <v>1179</v>
      </c>
      <c r="H951" s="2"/>
    </row>
    <row r="952" spans="1:8" x14ac:dyDescent="0.3">
      <c r="A952" s="2" t="s">
        <v>20</v>
      </c>
      <c r="B952" s="2" t="s">
        <v>21</v>
      </c>
      <c r="C952" s="2" t="s">
        <v>5</v>
      </c>
      <c r="D952" s="1" t="s">
        <v>54</v>
      </c>
      <c r="F952" s="2">
        <v>3165</v>
      </c>
      <c r="H952" s="2"/>
    </row>
    <row r="953" spans="1:8" x14ac:dyDescent="0.3">
      <c r="A953" s="2" t="s">
        <v>20</v>
      </c>
      <c r="B953" s="2" t="s">
        <v>21</v>
      </c>
      <c r="C953" s="2" t="s">
        <v>5</v>
      </c>
      <c r="D953" s="1" t="s">
        <v>54</v>
      </c>
      <c r="F953" s="2">
        <v>789</v>
      </c>
      <c r="H953" s="2"/>
    </row>
    <row r="954" spans="1:8" x14ac:dyDescent="0.3">
      <c r="A954" s="2" t="s">
        <v>20</v>
      </c>
      <c r="B954" s="2" t="s">
        <v>21</v>
      </c>
      <c r="C954" s="2" t="s">
        <v>5</v>
      </c>
      <c r="D954" s="1" t="s">
        <v>54</v>
      </c>
      <c r="F954" s="2">
        <v>1152</v>
      </c>
      <c r="H954" s="2"/>
    </row>
    <row r="955" spans="1:8" x14ac:dyDescent="0.3">
      <c r="A955" s="2" t="s">
        <v>20</v>
      </c>
      <c r="B955" s="2" t="s">
        <v>21</v>
      </c>
      <c r="C955" s="2" t="s">
        <v>5</v>
      </c>
      <c r="D955" s="1" t="s">
        <v>54</v>
      </c>
      <c r="F955" s="2">
        <v>615</v>
      </c>
      <c r="H955" s="2"/>
    </row>
    <row r="956" spans="1:8" x14ac:dyDescent="0.3">
      <c r="A956" s="2" t="s">
        <v>20</v>
      </c>
      <c r="B956" s="2" t="s">
        <v>21</v>
      </c>
      <c r="C956" s="2" t="s">
        <v>5</v>
      </c>
      <c r="D956" s="1" t="s">
        <v>54</v>
      </c>
      <c r="F956" s="2">
        <v>3099</v>
      </c>
      <c r="H956" s="2"/>
    </row>
    <row r="957" spans="1:8" x14ac:dyDescent="0.3">
      <c r="A957" s="2" t="s">
        <v>20</v>
      </c>
      <c r="B957" s="2" t="s">
        <v>21</v>
      </c>
      <c r="C957" s="2" t="s">
        <v>5</v>
      </c>
      <c r="D957" s="1" t="s">
        <v>54</v>
      </c>
      <c r="E957" s="2" t="s">
        <v>6455</v>
      </c>
      <c r="F957" s="2">
        <v>1473</v>
      </c>
      <c r="H957" s="2"/>
    </row>
    <row r="958" spans="1:8" x14ac:dyDescent="0.3">
      <c r="A958" s="2" t="s">
        <v>20</v>
      </c>
      <c r="B958" s="2" t="s">
        <v>21</v>
      </c>
      <c r="C958" s="2" t="s">
        <v>5</v>
      </c>
      <c r="D958" s="1" t="s">
        <v>54</v>
      </c>
      <c r="F958" s="2">
        <v>873</v>
      </c>
      <c r="H958" s="2"/>
    </row>
    <row r="959" spans="1:8" x14ac:dyDescent="0.3">
      <c r="A959" s="2" t="s">
        <v>20</v>
      </c>
      <c r="B959" s="2" t="s">
        <v>21</v>
      </c>
      <c r="C959" s="2" t="s">
        <v>5</v>
      </c>
      <c r="D959" s="1" t="s">
        <v>54</v>
      </c>
      <c r="F959" s="2">
        <v>444</v>
      </c>
      <c r="H959" s="2"/>
    </row>
    <row r="960" spans="1:8" x14ac:dyDescent="0.3">
      <c r="A960" s="2" t="s">
        <v>20</v>
      </c>
      <c r="B960" s="2" t="s">
        <v>21</v>
      </c>
      <c r="C960" s="2" t="s">
        <v>5</v>
      </c>
      <c r="D960" s="1" t="s">
        <v>54</v>
      </c>
      <c r="F960" s="2">
        <v>747</v>
      </c>
      <c r="H960" s="2"/>
    </row>
    <row r="961" spans="1:8" x14ac:dyDescent="0.3">
      <c r="A961" s="2" t="s">
        <v>20</v>
      </c>
      <c r="B961" s="2" t="s">
        <v>21</v>
      </c>
      <c r="C961" s="2" t="s">
        <v>5</v>
      </c>
      <c r="D961" s="1" t="s">
        <v>54</v>
      </c>
      <c r="F961" s="2">
        <v>771</v>
      </c>
      <c r="H961" s="2"/>
    </row>
    <row r="962" spans="1:8" x14ac:dyDescent="0.3">
      <c r="A962" s="2" t="s">
        <v>20</v>
      </c>
      <c r="B962" s="2" t="s">
        <v>21</v>
      </c>
      <c r="C962" s="2" t="s">
        <v>5</v>
      </c>
      <c r="D962" s="1" t="s">
        <v>54</v>
      </c>
      <c r="F962" s="2">
        <v>180</v>
      </c>
      <c r="H962" s="2"/>
    </row>
    <row r="963" spans="1:8" x14ac:dyDescent="0.3">
      <c r="A963" s="2" t="s">
        <v>20</v>
      </c>
      <c r="B963" s="2" t="s">
        <v>21</v>
      </c>
      <c r="C963" s="2" t="s">
        <v>5</v>
      </c>
      <c r="D963" s="1" t="s">
        <v>54</v>
      </c>
      <c r="F963" s="2">
        <v>861</v>
      </c>
      <c r="H963" s="2"/>
    </row>
    <row r="964" spans="1:8" x14ac:dyDescent="0.3">
      <c r="A964" s="2" t="s">
        <v>20</v>
      </c>
      <c r="B964" s="2" t="s">
        <v>21</v>
      </c>
      <c r="C964" s="2" t="s">
        <v>5</v>
      </c>
      <c r="D964" s="1" t="s">
        <v>54</v>
      </c>
      <c r="F964" s="2">
        <v>549</v>
      </c>
      <c r="H964" s="2"/>
    </row>
    <row r="965" spans="1:8" x14ac:dyDescent="0.3">
      <c r="A965" s="2" t="s">
        <v>20</v>
      </c>
      <c r="B965" s="2" t="s">
        <v>21</v>
      </c>
      <c r="C965" s="2" t="s">
        <v>5</v>
      </c>
      <c r="D965" s="1" t="s">
        <v>54</v>
      </c>
      <c r="F965" s="2">
        <v>375</v>
      </c>
      <c r="H965" s="2"/>
    </row>
    <row r="966" spans="1:8" x14ac:dyDescent="0.3">
      <c r="A966" s="2" t="s">
        <v>20</v>
      </c>
      <c r="B966" s="2" t="s">
        <v>21</v>
      </c>
      <c r="C966" s="2" t="s">
        <v>5</v>
      </c>
      <c r="D966" s="1" t="s">
        <v>54</v>
      </c>
      <c r="F966" s="2">
        <v>105</v>
      </c>
      <c r="H966" s="2"/>
    </row>
    <row r="967" spans="1:8" x14ac:dyDescent="0.3">
      <c r="A967" s="2" t="s">
        <v>20</v>
      </c>
      <c r="B967" s="2" t="s">
        <v>21</v>
      </c>
      <c r="C967" s="2" t="s">
        <v>5</v>
      </c>
      <c r="D967" s="1" t="s">
        <v>54</v>
      </c>
      <c r="F967" s="2">
        <v>240</v>
      </c>
      <c r="H967" s="2"/>
    </row>
    <row r="968" spans="1:8" x14ac:dyDescent="0.3">
      <c r="A968" s="2" t="s">
        <v>20</v>
      </c>
      <c r="B968" s="2" t="s">
        <v>21</v>
      </c>
      <c r="C968" s="2" t="s">
        <v>5</v>
      </c>
      <c r="D968" s="1" t="s">
        <v>54</v>
      </c>
      <c r="F968" s="2">
        <v>498</v>
      </c>
      <c r="H968" s="2"/>
    </row>
    <row r="969" spans="1:8" x14ac:dyDescent="0.3">
      <c r="A969" s="2" t="s">
        <v>20</v>
      </c>
      <c r="B969" s="2" t="s">
        <v>21</v>
      </c>
      <c r="C969" s="2" t="s">
        <v>5</v>
      </c>
      <c r="D969" s="1" t="s">
        <v>54</v>
      </c>
      <c r="F969" s="2">
        <v>477</v>
      </c>
      <c r="H969" s="2"/>
    </row>
    <row r="970" spans="1:8" x14ac:dyDescent="0.3">
      <c r="A970" s="2" t="s">
        <v>20</v>
      </c>
      <c r="B970" s="2" t="s">
        <v>21</v>
      </c>
      <c r="C970" s="2" t="s">
        <v>5</v>
      </c>
      <c r="D970" s="1" t="s">
        <v>54</v>
      </c>
      <c r="F970" s="2">
        <v>2127</v>
      </c>
      <c r="H970" s="2"/>
    </row>
    <row r="971" spans="1:8" x14ac:dyDescent="0.3">
      <c r="A971" s="2" t="s">
        <v>20</v>
      </c>
      <c r="B971" s="2" t="s">
        <v>21</v>
      </c>
      <c r="C971" s="2" t="s">
        <v>5</v>
      </c>
      <c r="D971" s="1" t="s">
        <v>54</v>
      </c>
      <c r="F971" s="2">
        <v>663</v>
      </c>
      <c r="H971" s="2"/>
    </row>
    <row r="972" spans="1:8" x14ac:dyDescent="0.3">
      <c r="A972" s="2" t="s">
        <v>20</v>
      </c>
      <c r="B972" s="2" t="s">
        <v>21</v>
      </c>
      <c r="C972" s="2" t="s">
        <v>5</v>
      </c>
      <c r="D972" s="1" t="s">
        <v>54</v>
      </c>
      <c r="F972" s="2">
        <v>1476</v>
      </c>
      <c r="H972" s="2"/>
    </row>
    <row r="973" spans="1:8" x14ac:dyDescent="0.3">
      <c r="A973" s="2" t="s">
        <v>20</v>
      </c>
      <c r="B973" s="2" t="s">
        <v>21</v>
      </c>
      <c r="C973" s="2" t="s">
        <v>5</v>
      </c>
      <c r="D973" s="1" t="s">
        <v>54</v>
      </c>
      <c r="F973" s="2">
        <v>1002</v>
      </c>
      <c r="H973" s="2"/>
    </row>
    <row r="974" spans="1:8" x14ac:dyDescent="0.3">
      <c r="A974" s="2" t="s">
        <v>20</v>
      </c>
      <c r="B974" s="2" t="s">
        <v>21</v>
      </c>
      <c r="C974" s="2" t="s">
        <v>5</v>
      </c>
      <c r="D974" s="1" t="s">
        <v>54</v>
      </c>
      <c r="F974" s="2">
        <v>585</v>
      </c>
      <c r="H974" s="2"/>
    </row>
    <row r="975" spans="1:8" x14ac:dyDescent="0.3">
      <c r="A975" s="2" t="s">
        <v>20</v>
      </c>
      <c r="B975" s="2" t="s">
        <v>21</v>
      </c>
      <c r="C975" s="2" t="s">
        <v>5</v>
      </c>
      <c r="D975" s="1" t="s">
        <v>54</v>
      </c>
      <c r="F975" s="2">
        <v>492</v>
      </c>
      <c r="H975" s="2"/>
    </row>
    <row r="976" spans="1:8" x14ac:dyDescent="0.3">
      <c r="A976" s="2" t="s">
        <v>20</v>
      </c>
      <c r="B976" s="2" t="s">
        <v>21</v>
      </c>
      <c r="C976" s="2" t="s">
        <v>5</v>
      </c>
      <c r="D976" s="1" t="s">
        <v>54</v>
      </c>
      <c r="F976" s="2">
        <v>627</v>
      </c>
      <c r="H976" s="2"/>
    </row>
    <row r="977" spans="1:8" x14ac:dyDescent="0.3">
      <c r="A977" s="2" t="s">
        <v>20</v>
      </c>
      <c r="B977" s="2" t="s">
        <v>21</v>
      </c>
      <c r="C977" s="2" t="s">
        <v>5</v>
      </c>
      <c r="D977" s="1" t="s">
        <v>54</v>
      </c>
      <c r="F977" s="2">
        <v>102</v>
      </c>
      <c r="H977" s="2"/>
    </row>
    <row r="978" spans="1:8" x14ac:dyDescent="0.3">
      <c r="A978" s="2" t="s">
        <v>20</v>
      </c>
      <c r="B978" s="2" t="s">
        <v>21</v>
      </c>
      <c r="C978" s="2" t="s">
        <v>5</v>
      </c>
      <c r="D978" s="1" t="s">
        <v>54</v>
      </c>
      <c r="F978" s="2">
        <v>165</v>
      </c>
      <c r="H978" s="2"/>
    </row>
    <row r="979" spans="1:8" x14ac:dyDescent="0.3">
      <c r="A979" s="2" t="s">
        <v>20</v>
      </c>
      <c r="B979" s="2" t="s">
        <v>21</v>
      </c>
      <c r="C979" s="2" t="s">
        <v>5</v>
      </c>
      <c r="D979" s="1" t="s">
        <v>54</v>
      </c>
      <c r="F979" s="2">
        <v>363</v>
      </c>
      <c r="H979" s="2"/>
    </row>
    <row r="980" spans="1:8" x14ac:dyDescent="0.3">
      <c r="A980" s="2" t="s">
        <v>20</v>
      </c>
      <c r="B980" s="2" t="s">
        <v>21</v>
      </c>
      <c r="C980" s="2" t="s">
        <v>5</v>
      </c>
      <c r="D980" s="1" t="s">
        <v>54</v>
      </c>
      <c r="F980" s="2">
        <v>756</v>
      </c>
      <c r="H980" s="2"/>
    </row>
    <row r="981" spans="1:8" x14ac:dyDescent="0.3">
      <c r="A981" s="2" t="s">
        <v>20</v>
      </c>
      <c r="B981" s="2" t="s">
        <v>21</v>
      </c>
      <c r="C981" s="2" t="s">
        <v>5</v>
      </c>
      <c r="D981" s="1" t="s">
        <v>54</v>
      </c>
      <c r="F981" s="2">
        <v>687</v>
      </c>
      <c r="H981" s="2"/>
    </row>
    <row r="982" spans="1:8" x14ac:dyDescent="0.3">
      <c r="A982" s="2" t="s">
        <v>20</v>
      </c>
      <c r="B982" s="2" t="s">
        <v>21</v>
      </c>
      <c r="C982" s="2" t="s">
        <v>5</v>
      </c>
      <c r="D982" s="1" t="s">
        <v>54</v>
      </c>
      <c r="F982" s="2">
        <v>3114</v>
      </c>
      <c r="H982" s="2"/>
    </row>
    <row r="983" spans="1:8" x14ac:dyDescent="0.3">
      <c r="A983" s="2" t="s">
        <v>20</v>
      </c>
      <c r="B983" s="2" t="s">
        <v>21</v>
      </c>
      <c r="C983" s="2" t="s">
        <v>5</v>
      </c>
      <c r="D983" s="1" t="s">
        <v>54</v>
      </c>
      <c r="F983" s="2">
        <v>1449</v>
      </c>
      <c r="H983" s="2"/>
    </row>
    <row r="984" spans="1:8" x14ac:dyDescent="0.3">
      <c r="A984" s="2" t="s">
        <v>20</v>
      </c>
      <c r="B984" s="2" t="s">
        <v>21</v>
      </c>
      <c r="C984" s="2" t="s">
        <v>5</v>
      </c>
      <c r="D984" s="1" t="s">
        <v>54</v>
      </c>
      <c r="F984" s="2">
        <v>1302</v>
      </c>
      <c r="H984" s="2"/>
    </row>
    <row r="985" spans="1:8" x14ac:dyDescent="0.3">
      <c r="A985" s="2" t="s">
        <v>20</v>
      </c>
      <c r="B985" s="2" t="s">
        <v>21</v>
      </c>
      <c r="C985" s="2" t="s">
        <v>5</v>
      </c>
      <c r="D985" s="1" t="s">
        <v>54</v>
      </c>
      <c r="F985" s="2">
        <v>351</v>
      </c>
      <c r="H985" s="2"/>
    </row>
    <row r="986" spans="1:8" x14ac:dyDescent="0.3">
      <c r="A986" s="2" t="s">
        <v>20</v>
      </c>
      <c r="B986" s="2" t="s">
        <v>21</v>
      </c>
      <c r="C986" s="2" t="s">
        <v>5</v>
      </c>
      <c r="D986" s="1" t="s">
        <v>54</v>
      </c>
      <c r="F986" s="2">
        <v>192</v>
      </c>
      <c r="H986" s="2"/>
    </row>
    <row r="987" spans="1:8" x14ac:dyDescent="0.3">
      <c r="A987" s="2" t="s">
        <v>20</v>
      </c>
      <c r="B987" s="2" t="s">
        <v>21</v>
      </c>
      <c r="C987" s="2" t="s">
        <v>5</v>
      </c>
      <c r="D987" s="1" t="s">
        <v>54</v>
      </c>
      <c r="F987" s="2">
        <v>102</v>
      </c>
      <c r="H987" s="2"/>
    </row>
    <row r="988" spans="1:8" x14ac:dyDescent="0.3">
      <c r="A988" s="2" t="s">
        <v>20</v>
      </c>
      <c r="B988" s="2" t="s">
        <v>21</v>
      </c>
      <c r="C988" s="2" t="s">
        <v>5</v>
      </c>
      <c r="D988" s="1" t="s">
        <v>54</v>
      </c>
      <c r="F988" s="2">
        <v>309</v>
      </c>
      <c r="H988" s="2"/>
    </row>
    <row r="989" spans="1:8" x14ac:dyDescent="0.3">
      <c r="A989" s="2" t="s">
        <v>20</v>
      </c>
      <c r="B989" s="2" t="s">
        <v>21</v>
      </c>
      <c r="C989" s="2" t="s">
        <v>5</v>
      </c>
      <c r="D989" s="1" t="s">
        <v>54</v>
      </c>
      <c r="F989" s="2">
        <v>315</v>
      </c>
      <c r="H989" s="2"/>
    </row>
    <row r="990" spans="1:8" x14ac:dyDescent="0.3">
      <c r="A990" s="2" t="s">
        <v>20</v>
      </c>
      <c r="B990" s="2" t="s">
        <v>21</v>
      </c>
      <c r="C990" s="2" t="s">
        <v>5</v>
      </c>
      <c r="D990" s="1" t="s">
        <v>54</v>
      </c>
      <c r="F990" s="2">
        <v>174</v>
      </c>
      <c r="H990" s="2"/>
    </row>
    <row r="991" spans="1:8" x14ac:dyDescent="0.3">
      <c r="A991" s="2" t="s">
        <v>20</v>
      </c>
      <c r="B991" s="2" t="s">
        <v>21</v>
      </c>
      <c r="C991" s="2" t="s">
        <v>5</v>
      </c>
      <c r="D991" s="1" t="s">
        <v>54</v>
      </c>
      <c r="F991" s="2">
        <v>1602</v>
      </c>
      <c r="H991" s="2"/>
    </row>
    <row r="992" spans="1:8" x14ac:dyDescent="0.3">
      <c r="A992" s="2" t="s">
        <v>20</v>
      </c>
      <c r="B992" s="2" t="s">
        <v>21</v>
      </c>
      <c r="C992" s="2" t="s">
        <v>5</v>
      </c>
      <c r="D992" s="1" t="s">
        <v>54</v>
      </c>
      <c r="F992" s="2">
        <v>267</v>
      </c>
      <c r="H992" s="2"/>
    </row>
    <row r="993" spans="1:8" x14ac:dyDescent="0.3">
      <c r="A993" s="2" t="s">
        <v>20</v>
      </c>
      <c r="B993" s="2" t="s">
        <v>21</v>
      </c>
      <c r="C993" s="2" t="s">
        <v>5</v>
      </c>
      <c r="D993" s="1" t="s">
        <v>54</v>
      </c>
      <c r="F993" s="2">
        <v>99</v>
      </c>
      <c r="H993" s="2"/>
    </row>
    <row r="994" spans="1:8" x14ac:dyDescent="0.3">
      <c r="A994" s="2" t="s">
        <v>20</v>
      </c>
      <c r="B994" s="2" t="s">
        <v>21</v>
      </c>
      <c r="C994" s="2" t="s">
        <v>5</v>
      </c>
      <c r="D994" s="1" t="s">
        <v>54</v>
      </c>
      <c r="F994" s="2">
        <v>1620</v>
      </c>
      <c r="H994" s="2"/>
    </row>
    <row r="995" spans="1:8" x14ac:dyDescent="0.3">
      <c r="A995" s="2" t="s">
        <v>20</v>
      </c>
      <c r="B995" s="2" t="s">
        <v>21</v>
      </c>
      <c r="C995" s="2" t="s">
        <v>5</v>
      </c>
      <c r="D995" s="1" t="s">
        <v>54</v>
      </c>
      <c r="F995" s="2">
        <v>414</v>
      </c>
      <c r="H995" s="2"/>
    </row>
    <row r="996" spans="1:8" x14ac:dyDescent="0.3">
      <c r="A996" s="2" t="s">
        <v>20</v>
      </c>
      <c r="B996" s="2" t="s">
        <v>21</v>
      </c>
      <c r="C996" s="2" t="s">
        <v>5</v>
      </c>
      <c r="D996" s="1" t="s">
        <v>54</v>
      </c>
      <c r="F996" s="2">
        <v>360</v>
      </c>
      <c r="H996" s="2"/>
    </row>
    <row r="997" spans="1:8" x14ac:dyDescent="0.3">
      <c r="A997" s="2" t="s">
        <v>20</v>
      </c>
      <c r="B997" s="2" t="s">
        <v>21</v>
      </c>
      <c r="C997" s="2" t="s">
        <v>5</v>
      </c>
      <c r="D997" s="1" t="s">
        <v>54</v>
      </c>
      <c r="F997" s="2">
        <v>300</v>
      </c>
      <c r="H997" s="2"/>
    </row>
    <row r="998" spans="1:8" x14ac:dyDescent="0.3">
      <c r="A998" s="2" t="s">
        <v>20</v>
      </c>
      <c r="B998" s="2" t="s">
        <v>21</v>
      </c>
      <c r="C998" s="2" t="s">
        <v>5</v>
      </c>
      <c r="D998" s="1" t="s">
        <v>54</v>
      </c>
      <c r="E998" s="2" t="s">
        <v>6626</v>
      </c>
      <c r="F998" s="2">
        <v>372</v>
      </c>
      <c r="H998" s="2"/>
    </row>
    <row r="999" spans="1:8" x14ac:dyDescent="0.3">
      <c r="A999" s="2" t="s">
        <v>20</v>
      </c>
      <c r="B999" s="2" t="s">
        <v>21</v>
      </c>
      <c r="C999" s="2" t="s">
        <v>5</v>
      </c>
      <c r="D999" s="1" t="s">
        <v>54</v>
      </c>
      <c r="F999" s="2">
        <v>1191</v>
      </c>
      <c r="H999" s="2"/>
    </row>
    <row r="1000" spans="1:8" x14ac:dyDescent="0.3">
      <c r="A1000" s="2" t="s">
        <v>20</v>
      </c>
      <c r="B1000" s="2" t="s">
        <v>21</v>
      </c>
      <c r="C1000" s="2" t="s">
        <v>5</v>
      </c>
      <c r="D1000" s="1" t="s">
        <v>54</v>
      </c>
      <c r="E1000" s="2" t="s">
        <v>6631</v>
      </c>
      <c r="F1000" s="2">
        <v>969</v>
      </c>
      <c r="H1000" s="2"/>
    </row>
    <row r="1001" spans="1:8" x14ac:dyDescent="0.3">
      <c r="A1001" s="2" t="s">
        <v>20</v>
      </c>
      <c r="B1001" s="2" t="s">
        <v>21</v>
      </c>
      <c r="C1001" s="2" t="s">
        <v>5</v>
      </c>
      <c r="D1001" s="1" t="s">
        <v>54</v>
      </c>
      <c r="F1001" s="2">
        <v>183</v>
      </c>
      <c r="H1001" s="2"/>
    </row>
    <row r="1002" spans="1:8" x14ac:dyDescent="0.3">
      <c r="A1002" s="2" t="s">
        <v>20</v>
      </c>
      <c r="B1002" s="2" t="s">
        <v>21</v>
      </c>
      <c r="C1002" s="2" t="s">
        <v>5</v>
      </c>
      <c r="D1002" s="1" t="s">
        <v>54</v>
      </c>
      <c r="F1002" s="2">
        <v>1557</v>
      </c>
      <c r="H1002" s="2"/>
    </row>
    <row r="1003" spans="1:8" x14ac:dyDescent="0.3">
      <c r="A1003" s="2" t="s">
        <v>20</v>
      </c>
      <c r="B1003" s="2" t="s">
        <v>21</v>
      </c>
      <c r="C1003" s="2" t="s">
        <v>5</v>
      </c>
      <c r="D1003" s="1" t="s">
        <v>54</v>
      </c>
      <c r="F1003" s="2">
        <v>330</v>
      </c>
      <c r="H1003" s="2"/>
    </row>
    <row r="1004" spans="1:8" x14ac:dyDescent="0.3">
      <c r="A1004" s="2" t="s">
        <v>20</v>
      </c>
      <c r="B1004" s="2" t="s">
        <v>21</v>
      </c>
      <c r="C1004" s="2" t="s">
        <v>5</v>
      </c>
      <c r="D1004" s="1" t="s">
        <v>54</v>
      </c>
      <c r="F1004" s="2">
        <v>579</v>
      </c>
      <c r="H1004" s="2"/>
    </row>
    <row r="1005" spans="1:8" x14ac:dyDescent="0.3">
      <c r="A1005" s="2" t="s">
        <v>20</v>
      </c>
      <c r="B1005" s="2" t="s">
        <v>21</v>
      </c>
      <c r="C1005" s="2" t="s">
        <v>5</v>
      </c>
      <c r="D1005" s="1" t="s">
        <v>54</v>
      </c>
      <c r="F1005" s="2">
        <v>519</v>
      </c>
      <c r="H1005" s="2"/>
    </row>
    <row r="1006" spans="1:8" x14ac:dyDescent="0.3">
      <c r="A1006" s="2" t="s">
        <v>20</v>
      </c>
      <c r="B1006" s="2" t="s">
        <v>21</v>
      </c>
      <c r="C1006" s="2" t="s">
        <v>5</v>
      </c>
      <c r="D1006" s="1" t="s">
        <v>54</v>
      </c>
      <c r="E1006" s="2" t="s">
        <v>6650</v>
      </c>
      <c r="F1006" s="2">
        <v>624</v>
      </c>
      <c r="H1006" s="2"/>
    </row>
    <row r="1007" spans="1:8" x14ac:dyDescent="0.3">
      <c r="A1007" s="2" t="s">
        <v>20</v>
      </c>
      <c r="B1007" s="2" t="s">
        <v>21</v>
      </c>
      <c r="C1007" s="2" t="s">
        <v>5</v>
      </c>
      <c r="D1007" s="1" t="s">
        <v>54</v>
      </c>
      <c r="E1007" s="2" t="s">
        <v>6653</v>
      </c>
      <c r="F1007" s="2">
        <v>2070</v>
      </c>
      <c r="H1007" s="2"/>
    </row>
    <row r="1008" spans="1:8" x14ac:dyDescent="0.3">
      <c r="A1008" s="2" t="s">
        <v>20</v>
      </c>
      <c r="B1008" s="2" t="s">
        <v>21</v>
      </c>
      <c r="C1008" s="2" t="s">
        <v>5</v>
      </c>
      <c r="D1008" s="1" t="s">
        <v>54</v>
      </c>
      <c r="E1008" s="2" t="s">
        <v>6656</v>
      </c>
      <c r="F1008" s="2">
        <v>1752</v>
      </c>
      <c r="H1008" s="2"/>
    </row>
    <row r="1009" spans="1:8" x14ac:dyDescent="0.3">
      <c r="A1009" s="2" t="s">
        <v>20</v>
      </c>
      <c r="B1009" s="2" t="s">
        <v>21</v>
      </c>
      <c r="C1009" s="2" t="s">
        <v>5</v>
      </c>
      <c r="D1009" s="1" t="s">
        <v>54</v>
      </c>
      <c r="E1009" s="2" t="s">
        <v>6659</v>
      </c>
      <c r="F1009" s="2">
        <v>93</v>
      </c>
      <c r="H1009" s="2"/>
    </row>
    <row r="1010" spans="1:8" x14ac:dyDescent="0.3">
      <c r="A1010" s="2" t="s">
        <v>20</v>
      </c>
      <c r="B1010" s="2" t="s">
        <v>21</v>
      </c>
      <c r="C1010" s="2" t="s">
        <v>5</v>
      </c>
      <c r="D1010" s="1" t="s">
        <v>54</v>
      </c>
      <c r="E1010" s="2" t="s">
        <v>6662</v>
      </c>
      <c r="F1010" s="2">
        <v>1752</v>
      </c>
      <c r="H1010" s="2"/>
    </row>
    <row r="1011" spans="1:8" x14ac:dyDescent="0.3">
      <c r="A1011" s="2" t="s">
        <v>20</v>
      </c>
      <c r="B1011" s="2" t="s">
        <v>21</v>
      </c>
      <c r="C1011" s="2" t="s">
        <v>5</v>
      </c>
      <c r="D1011" s="1" t="s">
        <v>54</v>
      </c>
      <c r="F1011" s="2">
        <v>171</v>
      </c>
      <c r="H1011" s="2"/>
    </row>
    <row r="1012" spans="1:8" x14ac:dyDescent="0.3">
      <c r="A1012" s="2" t="s">
        <v>20</v>
      </c>
      <c r="B1012" s="2" t="s">
        <v>21</v>
      </c>
      <c r="C1012" s="2" t="s">
        <v>5</v>
      </c>
      <c r="D1012" s="1" t="s">
        <v>54</v>
      </c>
      <c r="F1012" s="2">
        <v>432</v>
      </c>
      <c r="H1012" s="2"/>
    </row>
    <row r="1013" spans="1:8" x14ac:dyDescent="0.3">
      <c r="A1013" s="2" t="s">
        <v>20</v>
      </c>
      <c r="B1013" s="2" t="s">
        <v>21</v>
      </c>
      <c r="C1013" s="2" t="s">
        <v>5</v>
      </c>
      <c r="D1013" s="1" t="s">
        <v>54</v>
      </c>
      <c r="F1013" s="2">
        <v>327</v>
      </c>
      <c r="H1013" s="2"/>
    </row>
    <row r="1014" spans="1:8" x14ac:dyDescent="0.3">
      <c r="A1014" s="2" t="s">
        <v>20</v>
      </c>
      <c r="B1014" s="2" t="s">
        <v>21</v>
      </c>
      <c r="C1014" s="2" t="s">
        <v>5</v>
      </c>
      <c r="D1014" s="1" t="s">
        <v>54</v>
      </c>
      <c r="F1014" s="2">
        <v>282</v>
      </c>
      <c r="H1014" s="2"/>
    </row>
    <row r="1015" spans="1:8" x14ac:dyDescent="0.3">
      <c r="A1015" s="2" t="s">
        <v>20</v>
      </c>
      <c r="B1015" s="2" t="s">
        <v>21</v>
      </c>
      <c r="C1015" s="2" t="s">
        <v>5</v>
      </c>
      <c r="D1015" s="1" t="s">
        <v>54</v>
      </c>
      <c r="F1015" s="2">
        <v>303</v>
      </c>
      <c r="H1015" s="2"/>
    </row>
    <row r="1016" spans="1:8" x14ac:dyDescent="0.3">
      <c r="A1016" s="2" t="s">
        <v>20</v>
      </c>
      <c r="B1016" s="2" t="s">
        <v>21</v>
      </c>
      <c r="C1016" s="2" t="s">
        <v>5</v>
      </c>
      <c r="D1016" s="1" t="s">
        <v>54</v>
      </c>
      <c r="F1016" s="2">
        <v>210</v>
      </c>
      <c r="H1016" s="2"/>
    </row>
    <row r="1017" spans="1:8" x14ac:dyDescent="0.3">
      <c r="A1017" s="2" t="s">
        <v>20</v>
      </c>
      <c r="B1017" s="2" t="s">
        <v>21</v>
      </c>
      <c r="C1017" s="2" t="s">
        <v>5</v>
      </c>
      <c r="D1017" s="1" t="s">
        <v>54</v>
      </c>
      <c r="F1017" s="2">
        <v>360</v>
      </c>
      <c r="H1017" s="2"/>
    </row>
    <row r="1018" spans="1:8" x14ac:dyDescent="0.3">
      <c r="A1018" s="2" t="s">
        <v>20</v>
      </c>
      <c r="B1018" s="2" t="s">
        <v>21</v>
      </c>
      <c r="C1018" s="2" t="s">
        <v>5</v>
      </c>
      <c r="D1018" s="1" t="s">
        <v>54</v>
      </c>
      <c r="F1018" s="2">
        <v>267</v>
      </c>
      <c r="H1018" s="2"/>
    </row>
    <row r="1019" spans="1:8" x14ac:dyDescent="0.3">
      <c r="A1019" s="2" t="s">
        <v>20</v>
      </c>
      <c r="B1019" s="2" t="s">
        <v>21</v>
      </c>
      <c r="C1019" s="2" t="s">
        <v>5</v>
      </c>
      <c r="D1019" s="1" t="s">
        <v>54</v>
      </c>
      <c r="F1019" s="2">
        <v>618</v>
      </c>
      <c r="H1019" s="2"/>
    </row>
    <row r="1020" spans="1:8" x14ac:dyDescent="0.3">
      <c r="A1020" s="2" t="s">
        <v>20</v>
      </c>
      <c r="B1020" s="2" t="s">
        <v>21</v>
      </c>
      <c r="C1020" s="2" t="s">
        <v>5</v>
      </c>
      <c r="D1020" s="1" t="s">
        <v>54</v>
      </c>
      <c r="F1020" s="2">
        <v>156</v>
      </c>
      <c r="H1020" s="2"/>
    </row>
    <row r="1021" spans="1:8" x14ac:dyDescent="0.3">
      <c r="A1021" s="2" t="s">
        <v>20</v>
      </c>
      <c r="B1021" s="2" t="s">
        <v>21</v>
      </c>
      <c r="C1021" s="2" t="s">
        <v>5</v>
      </c>
      <c r="D1021" s="1" t="s">
        <v>54</v>
      </c>
      <c r="F1021" s="2">
        <v>153</v>
      </c>
      <c r="H1021" s="2"/>
    </row>
    <row r="1022" spans="1:8" x14ac:dyDescent="0.3">
      <c r="A1022" s="2" t="s">
        <v>20</v>
      </c>
      <c r="B1022" s="2" t="s">
        <v>21</v>
      </c>
      <c r="C1022" s="2" t="s">
        <v>5</v>
      </c>
      <c r="D1022" s="1" t="s">
        <v>54</v>
      </c>
      <c r="F1022" s="2">
        <v>1446</v>
      </c>
      <c r="H1022" s="2"/>
    </row>
    <row r="1023" spans="1:8" x14ac:dyDescent="0.3">
      <c r="A1023" s="2" t="s">
        <v>20</v>
      </c>
      <c r="B1023" s="2" t="s">
        <v>21</v>
      </c>
      <c r="C1023" s="2" t="s">
        <v>5</v>
      </c>
      <c r="D1023" s="1" t="s">
        <v>54</v>
      </c>
      <c r="F1023" s="2">
        <v>1029</v>
      </c>
      <c r="H1023" s="2"/>
    </row>
    <row r="1024" spans="1:8" x14ac:dyDescent="0.3">
      <c r="A1024" s="2" t="s">
        <v>20</v>
      </c>
      <c r="B1024" s="2" t="s">
        <v>21</v>
      </c>
      <c r="C1024" s="2" t="s">
        <v>5</v>
      </c>
      <c r="D1024" s="1" t="s">
        <v>54</v>
      </c>
      <c r="F1024" s="2">
        <v>885</v>
      </c>
      <c r="H1024" s="2"/>
    </row>
    <row r="1025" spans="1:8" x14ac:dyDescent="0.3">
      <c r="A1025" s="2" t="s">
        <v>20</v>
      </c>
      <c r="B1025" s="2" t="s">
        <v>21</v>
      </c>
      <c r="C1025" s="2" t="s">
        <v>5</v>
      </c>
      <c r="D1025" s="1" t="s">
        <v>54</v>
      </c>
      <c r="F1025" s="2">
        <v>1881</v>
      </c>
      <c r="H1025" s="2"/>
    </row>
    <row r="1026" spans="1:8" x14ac:dyDescent="0.3">
      <c r="A1026" s="2" t="s">
        <v>20</v>
      </c>
      <c r="B1026" s="2" t="s">
        <v>21</v>
      </c>
      <c r="C1026" s="2" t="s">
        <v>5</v>
      </c>
      <c r="D1026" s="1" t="s">
        <v>54</v>
      </c>
      <c r="F1026" s="2">
        <v>690</v>
      </c>
      <c r="H1026" s="2"/>
    </row>
    <row r="1027" spans="1:8" x14ac:dyDescent="0.3">
      <c r="A1027" s="2" t="s">
        <v>20</v>
      </c>
      <c r="B1027" s="2" t="s">
        <v>21</v>
      </c>
      <c r="C1027" s="2" t="s">
        <v>5</v>
      </c>
      <c r="D1027" s="1" t="s">
        <v>54</v>
      </c>
      <c r="F1027" s="2">
        <v>378</v>
      </c>
      <c r="H1027" s="2"/>
    </row>
    <row r="1028" spans="1:8" x14ac:dyDescent="0.3">
      <c r="A1028" s="2" t="s">
        <v>20</v>
      </c>
      <c r="B1028" s="2" t="s">
        <v>21</v>
      </c>
      <c r="C1028" s="2" t="s">
        <v>5</v>
      </c>
      <c r="D1028" s="1" t="s">
        <v>54</v>
      </c>
      <c r="F1028" s="2">
        <v>483</v>
      </c>
      <c r="H1028" s="2"/>
    </row>
    <row r="1029" spans="1:8" x14ac:dyDescent="0.3">
      <c r="A1029" s="2" t="s">
        <v>20</v>
      </c>
      <c r="B1029" s="2" t="s">
        <v>21</v>
      </c>
      <c r="C1029" s="2" t="s">
        <v>5</v>
      </c>
      <c r="D1029" s="1" t="s">
        <v>54</v>
      </c>
      <c r="F1029" s="2">
        <v>126</v>
      </c>
      <c r="H1029" s="2"/>
    </row>
    <row r="1030" spans="1:8" x14ac:dyDescent="0.3">
      <c r="A1030" s="2" t="s">
        <v>20</v>
      </c>
      <c r="B1030" s="2" t="s">
        <v>21</v>
      </c>
      <c r="C1030" s="2" t="s">
        <v>5</v>
      </c>
      <c r="D1030" s="1" t="s">
        <v>54</v>
      </c>
      <c r="F1030" s="2">
        <v>120</v>
      </c>
      <c r="H1030" s="2"/>
    </row>
    <row r="1031" spans="1:8" x14ac:dyDescent="0.3">
      <c r="A1031" s="2" t="s">
        <v>20</v>
      </c>
      <c r="B1031" s="2" t="s">
        <v>21</v>
      </c>
      <c r="C1031" s="2" t="s">
        <v>5</v>
      </c>
      <c r="D1031" s="1" t="s">
        <v>54</v>
      </c>
      <c r="F1031" s="2">
        <v>525</v>
      </c>
      <c r="H1031" s="2"/>
    </row>
    <row r="1032" spans="1:8" x14ac:dyDescent="0.3">
      <c r="A1032" s="2" t="s">
        <v>20</v>
      </c>
      <c r="B1032" s="2" t="s">
        <v>21</v>
      </c>
      <c r="C1032" s="2" t="s">
        <v>5</v>
      </c>
      <c r="D1032" s="1" t="s">
        <v>54</v>
      </c>
      <c r="E1032" s="2" t="s">
        <v>6743</v>
      </c>
      <c r="F1032" s="2">
        <v>1620</v>
      </c>
      <c r="H1032" s="2"/>
    </row>
    <row r="1033" spans="1:8" x14ac:dyDescent="0.3">
      <c r="A1033" s="2" t="s">
        <v>20</v>
      </c>
      <c r="B1033" s="2" t="s">
        <v>21</v>
      </c>
      <c r="C1033" s="2" t="s">
        <v>5</v>
      </c>
      <c r="D1033" s="1" t="s">
        <v>54</v>
      </c>
      <c r="E1033" s="2" t="s">
        <v>6747</v>
      </c>
      <c r="F1033" s="2">
        <v>477</v>
      </c>
      <c r="H1033" s="2"/>
    </row>
    <row r="1034" spans="1:8" x14ac:dyDescent="0.3">
      <c r="A1034" s="2" t="s">
        <v>20</v>
      </c>
      <c r="B1034" s="2" t="s">
        <v>21</v>
      </c>
      <c r="C1034" s="2" t="s">
        <v>5</v>
      </c>
      <c r="D1034" s="1" t="s">
        <v>54</v>
      </c>
      <c r="F1034" s="2">
        <v>669</v>
      </c>
      <c r="H1034" s="2"/>
    </row>
    <row r="1035" spans="1:8" x14ac:dyDescent="0.3">
      <c r="A1035" s="2" t="s">
        <v>20</v>
      </c>
      <c r="B1035" s="2" t="s">
        <v>21</v>
      </c>
      <c r="C1035" s="2" t="s">
        <v>5</v>
      </c>
      <c r="D1035" s="1" t="s">
        <v>54</v>
      </c>
      <c r="F1035" s="2">
        <v>1926</v>
      </c>
      <c r="H1035" s="2"/>
    </row>
    <row r="1036" spans="1:8" x14ac:dyDescent="0.3">
      <c r="A1036" s="2" t="s">
        <v>20</v>
      </c>
      <c r="B1036" s="2" t="s">
        <v>21</v>
      </c>
      <c r="C1036" s="2" t="s">
        <v>5</v>
      </c>
      <c r="D1036" s="1" t="s">
        <v>54</v>
      </c>
      <c r="F1036" s="2">
        <v>108</v>
      </c>
      <c r="H1036" s="2"/>
    </row>
    <row r="1037" spans="1:8" x14ac:dyDescent="0.3">
      <c r="A1037" s="2" t="s">
        <v>20</v>
      </c>
      <c r="B1037" s="2" t="s">
        <v>21</v>
      </c>
      <c r="C1037" s="2" t="s">
        <v>5</v>
      </c>
      <c r="D1037" s="1" t="s">
        <v>54</v>
      </c>
      <c r="F1037" s="2">
        <v>1098</v>
      </c>
      <c r="H1037" s="2"/>
    </row>
    <row r="1038" spans="1:8" x14ac:dyDescent="0.3">
      <c r="A1038" s="2" t="s">
        <v>20</v>
      </c>
      <c r="B1038" s="2" t="s">
        <v>21</v>
      </c>
      <c r="C1038" s="2" t="s">
        <v>5</v>
      </c>
      <c r="D1038" s="1" t="s">
        <v>54</v>
      </c>
      <c r="F1038" s="2">
        <v>648</v>
      </c>
      <c r="H1038" s="2"/>
    </row>
    <row r="1039" spans="1:8" x14ac:dyDescent="0.3">
      <c r="A1039" s="2" t="s">
        <v>20</v>
      </c>
      <c r="B1039" s="2" t="s">
        <v>21</v>
      </c>
      <c r="C1039" s="2" t="s">
        <v>5</v>
      </c>
      <c r="D1039" s="1" t="s">
        <v>54</v>
      </c>
      <c r="F1039" s="2">
        <v>357</v>
      </c>
      <c r="H1039" s="2"/>
    </row>
    <row r="1040" spans="1:8" x14ac:dyDescent="0.3">
      <c r="A1040" s="2" t="s">
        <v>20</v>
      </c>
      <c r="B1040" s="2" t="s">
        <v>21</v>
      </c>
      <c r="C1040" s="2" t="s">
        <v>5</v>
      </c>
      <c r="D1040" s="1" t="s">
        <v>54</v>
      </c>
      <c r="F1040" s="2">
        <v>753</v>
      </c>
      <c r="H1040" s="2"/>
    </row>
    <row r="1041" spans="1:8" x14ac:dyDescent="0.3">
      <c r="A1041" s="2" t="s">
        <v>20</v>
      </c>
      <c r="B1041" s="2" t="s">
        <v>21</v>
      </c>
      <c r="C1041" s="2" t="s">
        <v>5</v>
      </c>
      <c r="D1041" s="1" t="s">
        <v>54</v>
      </c>
      <c r="F1041" s="2">
        <v>927</v>
      </c>
      <c r="H1041" s="2"/>
    </row>
    <row r="1042" spans="1:8" x14ac:dyDescent="0.3">
      <c r="A1042" s="2" t="s">
        <v>20</v>
      </c>
      <c r="B1042" s="2" t="s">
        <v>21</v>
      </c>
      <c r="C1042" s="2" t="s">
        <v>5</v>
      </c>
      <c r="D1042" s="1" t="s">
        <v>54</v>
      </c>
      <c r="F1042" s="2">
        <v>1146</v>
      </c>
      <c r="H1042" s="2"/>
    </row>
    <row r="1043" spans="1:8" x14ac:dyDescent="0.3">
      <c r="A1043" s="2" t="s">
        <v>20</v>
      </c>
      <c r="B1043" s="2" t="s">
        <v>21</v>
      </c>
      <c r="C1043" s="2" t="s">
        <v>5</v>
      </c>
      <c r="D1043" s="1" t="s">
        <v>54</v>
      </c>
      <c r="F1043" s="2">
        <v>1167</v>
      </c>
      <c r="H1043" s="2"/>
    </row>
    <row r="1044" spans="1:8" x14ac:dyDescent="0.3">
      <c r="A1044" s="2" t="s">
        <v>20</v>
      </c>
      <c r="B1044" s="2" t="s">
        <v>21</v>
      </c>
      <c r="C1044" s="2" t="s">
        <v>5</v>
      </c>
      <c r="D1044" s="1" t="s">
        <v>54</v>
      </c>
      <c r="F1044" s="2">
        <v>2418</v>
      </c>
      <c r="H1044" s="2"/>
    </row>
    <row r="1045" spans="1:8" x14ac:dyDescent="0.3">
      <c r="A1045" s="2" t="s">
        <v>20</v>
      </c>
      <c r="B1045" s="2" t="s">
        <v>21</v>
      </c>
      <c r="C1045" s="2" t="s">
        <v>5</v>
      </c>
      <c r="D1045" s="1" t="s">
        <v>54</v>
      </c>
      <c r="F1045" s="2">
        <v>831</v>
      </c>
      <c r="H1045" s="2"/>
    </row>
    <row r="1046" spans="1:8" x14ac:dyDescent="0.3">
      <c r="A1046" s="2" t="s">
        <v>20</v>
      </c>
      <c r="B1046" s="2" t="s">
        <v>21</v>
      </c>
      <c r="C1046" s="2" t="s">
        <v>5</v>
      </c>
      <c r="D1046" s="1" t="s">
        <v>54</v>
      </c>
      <c r="F1046" s="2">
        <v>402</v>
      </c>
      <c r="H1046" s="2"/>
    </row>
    <row r="1047" spans="1:8" x14ac:dyDescent="0.3">
      <c r="A1047" s="2" t="s">
        <v>20</v>
      </c>
      <c r="B1047" s="2" t="s">
        <v>21</v>
      </c>
      <c r="C1047" s="2" t="s">
        <v>5</v>
      </c>
      <c r="D1047" s="1" t="s">
        <v>54</v>
      </c>
      <c r="F1047" s="2">
        <v>369</v>
      </c>
      <c r="H1047" s="2"/>
    </row>
    <row r="1048" spans="1:8" x14ac:dyDescent="0.3">
      <c r="A1048" s="2" t="s">
        <v>20</v>
      </c>
      <c r="B1048" s="2" t="s">
        <v>21</v>
      </c>
      <c r="C1048" s="2" t="s">
        <v>5</v>
      </c>
      <c r="D1048" s="1" t="s">
        <v>54</v>
      </c>
      <c r="F1048" s="2">
        <v>360</v>
      </c>
      <c r="H1048" s="2"/>
    </row>
    <row r="1049" spans="1:8" x14ac:dyDescent="0.3">
      <c r="A1049" s="2" t="s">
        <v>20</v>
      </c>
      <c r="B1049" s="2" t="s">
        <v>21</v>
      </c>
      <c r="C1049" s="2" t="s">
        <v>5</v>
      </c>
      <c r="D1049" s="1" t="s">
        <v>54</v>
      </c>
      <c r="F1049" s="2">
        <v>912</v>
      </c>
      <c r="H1049" s="2"/>
    </row>
    <row r="1050" spans="1:8" x14ac:dyDescent="0.3">
      <c r="A1050" s="2" t="s">
        <v>20</v>
      </c>
      <c r="B1050" s="2" t="s">
        <v>21</v>
      </c>
      <c r="C1050" s="2" t="s">
        <v>5</v>
      </c>
      <c r="D1050" s="1" t="s">
        <v>54</v>
      </c>
      <c r="F1050" s="2">
        <v>414</v>
      </c>
      <c r="H1050" s="2"/>
    </row>
    <row r="1051" spans="1:8" x14ac:dyDescent="0.3">
      <c r="A1051" s="2" t="s">
        <v>20</v>
      </c>
      <c r="B1051" s="2" t="s">
        <v>21</v>
      </c>
      <c r="C1051" s="2" t="s">
        <v>5</v>
      </c>
      <c r="D1051" s="1" t="s">
        <v>54</v>
      </c>
      <c r="F1051" s="2">
        <v>1344</v>
      </c>
      <c r="H1051" s="2"/>
    </row>
    <row r="1052" spans="1:8" x14ac:dyDescent="0.3">
      <c r="A1052" s="2" t="s">
        <v>20</v>
      </c>
      <c r="B1052" s="2" t="s">
        <v>21</v>
      </c>
      <c r="C1052" s="2" t="s">
        <v>5</v>
      </c>
      <c r="D1052" s="1" t="s">
        <v>54</v>
      </c>
      <c r="F1052" s="2">
        <v>1137</v>
      </c>
      <c r="H1052" s="2"/>
    </row>
    <row r="1053" spans="1:8" x14ac:dyDescent="0.3">
      <c r="A1053" s="2" t="s">
        <v>20</v>
      </c>
      <c r="B1053" s="2" t="s">
        <v>21</v>
      </c>
      <c r="C1053" s="2" t="s">
        <v>5</v>
      </c>
      <c r="D1053" s="1" t="s">
        <v>54</v>
      </c>
      <c r="F1053" s="2">
        <v>1062</v>
      </c>
      <c r="H1053" s="2"/>
    </row>
    <row r="1054" spans="1:8" x14ac:dyDescent="0.3">
      <c r="A1054" s="2" t="s">
        <v>20</v>
      </c>
      <c r="B1054" s="2" t="s">
        <v>21</v>
      </c>
      <c r="C1054" s="2" t="s">
        <v>5</v>
      </c>
      <c r="D1054" s="1" t="s">
        <v>54</v>
      </c>
      <c r="F1054" s="2">
        <v>1071</v>
      </c>
      <c r="H1054" s="2"/>
    </row>
    <row r="1055" spans="1:8" x14ac:dyDescent="0.3">
      <c r="A1055" s="2" t="s">
        <v>20</v>
      </c>
      <c r="B1055" s="2" t="s">
        <v>21</v>
      </c>
      <c r="C1055" s="2" t="s">
        <v>5</v>
      </c>
      <c r="D1055" s="1" t="s">
        <v>54</v>
      </c>
      <c r="F1055" s="2">
        <v>1134</v>
      </c>
      <c r="H1055" s="2"/>
    </row>
    <row r="1056" spans="1:8" x14ac:dyDescent="0.3">
      <c r="A1056" s="2" t="s">
        <v>20</v>
      </c>
      <c r="B1056" s="2" t="s">
        <v>21</v>
      </c>
      <c r="C1056" s="2" t="s">
        <v>5</v>
      </c>
      <c r="D1056" s="1" t="s">
        <v>54</v>
      </c>
      <c r="F1056" s="2">
        <v>438</v>
      </c>
      <c r="H1056" s="2"/>
    </row>
    <row r="1057" spans="1:8" x14ac:dyDescent="0.3">
      <c r="A1057" s="2" t="s">
        <v>20</v>
      </c>
      <c r="B1057" s="2" t="s">
        <v>21</v>
      </c>
      <c r="C1057" s="2" t="s">
        <v>5</v>
      </c>
      <c r="D1057" s="1" t="s">
        <v>54</v>
      </c>
      <c r="F1057" s="2">
        <v>399</v>
      </c>
      <c r="H1057" s="2"/>
    </row>
    <row r="1058" spans="1:8" x14ac:dyDescent="0.3">
      <c r="A1058" s="2" t="s">
        <v>20</v>
      </c>
      <c r="B1058" s="2" t="s">
        <v>21</v>
      </c>
      <c r="C1058" s="2" t="s">
        <v>5</v>
      </c>
      <c r="D1058" s="1" t="s">
        <v>54</v>
      </c>
      <c r="F1058" s="2">
        <v>447</v>
      </c>
      <c r="H1058" s="2"/>
    </row>
    <row r="1059" spans="1:8" x14ac:dyDescent="0.3">
      <c r="A1059" s="2" t="s">
        <v>20</v>
      </c>
      <c r="B1059" s="2" t="s">
        <v>21</v>
      </c>
      <c r="C1059" s="2" t="s">
        <v>5</v>
      </c>
      <c r="D1059" s="1" t="s">
        <v>54</v>
      </c>
      <c r="E1059" s="2" t="s">
        <v>6833</v>
      </c>
      <c r="F1059" s="2">
        <v>912</v>
      </c>
      <c r="H1059" s="2"/>
    </row>
    <row r="1060" spans="1:8" x14ac:dyDescent="0.3">
      <c r="A1060" s="2" t="s">
        <v>20</v>
      </c>
      <c r="B1060" s="2" t="s">
        <v>21</v>
      </c>
      <c r="C1060" s="2" t="s">
        <v>5</v>
      </c>
      <c r="D1060" s="1" t="s">
        <v>54</v>
      </c>
      <c r="F1060" s="2">
        <v>720</v>
      </c>
      <c r="H1060" s="2"/>
    </row>
    <row r="1061" spans="1:8" x14ac:dyDescent="0.3">
      <c r="A1061" s="2" t="s">
        <v>20</v>
      </c>
      <c r="B1061" s="2" t="s">
        <v>21</v>
      </c>
      <c r="C1061" s="2" t="s">
        <v>5</v>
      </c>
      <c r="D1061" s="1" t="s">
        <v>54</v>
      </c>
      <c r="F1061" s="2">
        <v>852</v>
      </c>
      <c r="H1061" s="2"/>
    </row>
    <row r="1062" spans="1:8" x14ac:dyDescent="0.3">
      <c r="A1062" s="2" t="s">
        <v>20</v>
      </c>
      <c r="B1062" s="2" t="s">
        <v>21</v>
      </c>
      <c r="C1062" s="2" t="s">
        <v>5</v>
      </c>
      <c r="D1062" s="1" t="s">
        <v>54</v>
      </c>
      <c r="F1062" s="2">
        <v>1056</v>
      </c>
      <c r="H1062" s="2"/>
    </row>
    <row r="1063" spans="1:8" x14ac:dyDescent="0.3">
      <c r="A1063" s="2" t="s">
        <v>20</v>
      </c>
      <c r="B1063" s="2" t="s">
        <v>21</v>
      </c>
      <c r="C1063" s="2" t="s">
        <v>5</v>
      </c>
      <c r="D1063" s="1" t="s">
        <v>54</v>
      </c>
      <c r="F1063" s="2">
        <v>1344</v>
      </c>
      <c r="H1063" s="2"/>
    </row>
    <row r="1064" spans="1:8" x14ac:dyDescent="0.3">
      <c r="A1064" s="2" t="s">
        <v>20</v>
      </c>
      <c r="B1064" s="2" t="s">
        <v>21</v>
      </c>
      <c r="C1064" s="2" t="s">
        <v>5</v>
      </c>
      <c r="D1064" s="1" t="s">
        <v>54</v>
      </c>
      <c r="F1064" s="2">
        <v>687</v>
      </c>
      <c r="H1064" s="2"/>
    </row>
    <row r="1065" spans="1:8" x14ac:dyDescent="0.3">
      <c r="A1065" s="2" t="s">
        <v>20</v>
      </c>
      <c r="B1065" s="2" t="s">
        <v>21</v>
      </c>
      <c r="C1065" s="2" t="s">
        <v>5</v>
      </c>
      <c r="D1065" s="1" t="s">
        <v>54</v>
      </c>
      <c r="F1065" s="2">
        <v>471</v>
      </c>
      <c r="H1065" s="2"/>
    </row>
    <row r="1066" spans="1:8" x14ac:dyDescent="0.3">
      <c r="A1066" s="2" t="s">
        <v>20</v>
      </c>
      <c r="B1066" s="2" t="s">
        <v>21</v>
      </c>
      <c r="C1066" s="2" t="s">
        <v>5</v>
      </c>
      <c r="D1066" s="1" t="s">
        <v>54</v>
      </c>
      <c r="F1066" s="2">
        <v>231</v>
      </c>
      <c r="H1066" s="2"/>
    </row>
    <row r="1067" spans="1:8" x14ac:dyDescent="0.3">
      <c r="A1067" s="2" t="s">
        <v>20</v>
      </c>
      <c r="B1067" s="2" t="s">
        <v>21</v>
      </c>
      <c r="C1067" s="2" t="s">
        <v>5</v>
      </c>
      <c r="D1067" s="1" t="s">
        <v>54</v>
      </c>
      <c r="F1067" s="2">
        <v>330</v>
      </c>
      <c r="H1067" s="2"/>
    </row>
    <row r="1068" spans="1:8" x14ac:dyDescent="0.3">
      <c r="A1068" s="2" t="s">
        <v>20</v>
      </c>
      <c r="B1068" s="2" t="s">
        <v>21</v>
      </c>
      <c r="C1068" s="2" t="s">
        <v>5</v>
      </c>
      <c r="D1068" s="1" t="s">
        <v>54</v>
      </c>
      <c r="E1068" s="2" t="s">
        <v>6855</v>
      </c>
      <c r="F1068" s="2">
        <v>1029</v>
      </c>
      <c r="H1068" s="2"/>
    </row>
    <row r="1069" spans="1:8" x14ac:dyDescent="0.3">
      <c r="A1069" s="2" t="s">
        <v>20</v>
      </c>
      <c r="B1069" s="2" t="s">
        <v>21</v>
      </c>
      <c r="C1069" s="2" t="s">
        <v>5</v>
      </c>
      <c r="D1069" s="1" t="s">
        <v>54</v>
      </c>
      <c r="E1069" s="2" t="s">
        <v>6861</v>
      </c>
      <c r="F1069" s="2">
        <v>510</v>
      </c>
      <c r="H1069" s="2"/>
    </row>
    <row r="1070" spans="1:8" x14ac:dyDescent="0.3">
      <c r="A1070" s="2" t="s">
        <v>20</v>
      </c>
      <c r="B1070" s="2" t="s">
        <v>21</v>
      </c>
      <c r="C1070" s="2" t="s">
        <v>5</v>
      </c>
      <c r="D1070" s="1" t="s">
        <v>54</v>
      </c>
      <c r="F1070" s="2">
        <v>1047</v>
      </c>
      <c r="H1070" s="2"/>
    </row>
    <row r="1071" spans="1:8" x14ac:dyDescent="0.3">
      <c r="A1071" s="2" t="s">
        <v>20</v>
      </c>
      <c r="B1071" s="2" t="s">
        <v>21</v>
      </c>
      <c r="C1071" s="2" t="s">
        <v>5</v>
      </c>
      <c r="D1071" s="1" t="s">
        <v>54</v>
      </c>
      <c r="F1071" s="2">
        <v>129</v>
      </c>
      <c r="H1071" s="2"/>
    </row>
    <row r="1072" spans="1:8" x14ac:dyDescent="0.3">
      <c r="A1072" s="2" t="s">
        <v>20</v>
      </c>
      <c r="B1072" s="2" t="s">
        <v>21</v>
      </c>
      <c r="C1072" s="2" t="s">
        <v>5</v>
      </c>
      <c r="D1072" s="1" t="s">
        <v>54</v>
      </c>
      <c r="F1072" s="2">
        <v>909</v>
      </c>
      <c r="H1072" s="2"/>
    </row>
    <row r="1073" spans="1:8" x14ac:dyDescent="0.3">
      <c r="A1073" s="2" t="s">
        <v>20</v>
      </c>
      <c r="B1073" s="2" t="s">
        <v>21</v>
      </c>
      <c r="C1073" s="2" t="s">
        <v>5</v>
      </c>
      <c r="D1073" s="1" t="s">
        <v>54</v>
      </c>
      <c r="F1073" s="2">
        <v>321</v>
      </c>
      <c r="H1073" s="2"/>
    </row>
    <row r="1074" spans="1:8" x14ac:dyDescent="0.3">
      <c r="A1074" s="2" t="s">
        <v>20</v>
      </c>
      <c r="B1074" s="2" t="s">
        <v>21</v>
      </c>
      <c r="C1074" s="2" t="s">
        <v>5</v>
      </c>
      <c r="D1074" s="1" t="s">
        <v>54</v>
      </c>
      <c r="E1074" s="2" t="s">
        <v>6940</v>
      </c>
      <c r="F1074" s="2">
        <v>555</v>
      </c>
      <c r="H1074" s="2"/>
    </row>
    <row r="1075" spans="1:8" x14ac:dyDescent="0.3">
      <c r="A1075" s="2" t="s">
        <v>20</v>
      </c>
      <c r="B1075" s="2" t="s">
        <v>21</v>
      </c>
      <c r="C1075" s="2" t="s">
        <v>5</v>
      </c>
      <c r="D1075" s="1" t="s">
        <v>54</v>
      </c>
      <c r="F1075" s="2">
        <v>336</v>
      </c>
      <c r="H1075" s="2"/>
    </row>
    <row r="1076" spans="1:8" x14ac:dyDescent="0.3">
      <c r="A1076" s="2" t="s">
        <v>20</v>
      </c>
      <c r="B1076" s="2" t="s">
        <v>21</v>
      </c>
      <c r="C1076" s="2" t="s">
        <v>5</v>
      </c>
      <c r="D1076" s="1" t="s">
        <v>54</v>
      </c>
      <c r="F1076" s="2">
        <v>225</v>
      </c>
      <c r="H1076" s="2"/>
    </row>
    <row r="1077" spans="1:8" x14ac:dyDescent="0.3">
      <c r="A1077" s="2" t="s">
        <v>20</v>
      </c>
      <c r="B1077" s="2" t="s">
        <v>21</v>
      </c>
      <c r="C1077" s="2" t="s">
        <v>5</v>
      </c>
      <c r="D1077" s="1" t="s">
        <v>54</v>
      </c>
      <c r="F1077" s="2">
        <v>162</v>
      </c>
      <c r="H1077" s="2"/>
    </row>
    <row r="1078" spans="1:8" x14ac:dyDescent="0.3">
      <c r="A1078" s="2" t="s">
        <v>20</v>
      </c>
      <c r="B1078" s="2" t="s">
        <v>21</v>
      </c>
      <c r="C1078" s="2" t="s">
        <v>5</v>
      </c>
      <c r="D1078" s="1" t="s">
        <v>54</v>
      </c>
      <c r="F1078" s="2">
        <v>420</v>
      </c>
      <c r="H1078" s="2"/>
    </row>
    <row r="1079" spans="1:8" x14ac:dyDescent="0.3">
      <c r="A1079" s="2" t="s">
        <v>20</v>
      </c>
      <c r="B1079" s="2" t="s">
        <v>21</v>
      </c>
      <c r="C1079" s="2" t="s">
        <v>5</v>
      </c>
      <c r="D1079" s="1" t="s">
        <v>54</v>
      </c>
      <c r="E1079" s="2" t="s">
        <v>6953</v>
      </c>
      <c r="F1079" s="2">
        <v>615</v>
      </c>
      <c r="H1079" s="2"/>
    </row>
    <row r="1080" spans="1:8" x14ac:dyDescent="0.3">
      <c r="A1080" s="2" t="s">
        <v>20</v>
      </c>
      <c r="B1080" s="2" t="s">
        <v>21</v>
      </c>
      <c r="C1080" s="2" t="s">
        <v>5</v>
      </c>
      <c r="D1080" s="1" t="s">
        <v>54</v>
      </c>
      <c r="E1080" s="2" t="s">
        <v>6959</v>
      </c>
      <c r="F1080" s="2">
        <v>1542</v>
      </c>
      <c r="H1080" s="2"/>
    </row>
    <row r="1081" spans="1:8" x14ac:dyDescent="0.3">
      <c r="A1081" s="2" t="s">
        <v>20</v>
      </c>
      <c r="B1081" s="2" t="s">
        <v>21</v>
      </c>
      <c r="C1081" s="2" t="s">
        <v>5</v>
      </c>
      <c r="D1081" s="1" t="s">
        <v>54</v>
      </c>
      <c r="F1081" s="2">
        <v>1320</v>
      </c>
      <c r="H1081" s="2"/>
    </row>
    <row r="1082" spans="1:8" x14ac:dyDescent="0.3">
      <c r="A1082" s="2" t="s">
        <v>20</v>
      </c>
      <c r="B1082" s="2" t="s">
        <v>21</v>
      </c>
      <c r="C1082" s="2" t="s">
        <v>5</v>
      </c>
      <c r="D1082" s="1" t="s">
        <v>54</v>
      </c>
      <c r="F1082" s="2">
        <v>282</v>
      </c>
      <c r="H1082" s="2"/>
    </row>
    <row r="1083" spans="1:8" x14ac:dyDescent="0.3">
      <c r="A1083" s="2" t="s">
        <v>20</v>
      </c>
      <c r="B1083" s="2" t="s">
        <v>21</v>
      </c>
      <c r="C1083" s="2" t="s">
        <v>5</v>
      </c>
      <c r="D1083" s="1" t="s">
        <v>54</v>
      </c>
      <c r="F1083" s="2">
        <v>453</v>
      </c>
      <c r="H1083" s="2"/>
    </row>
    <row r="1084" spans="1:8" x14ac:dyDescent="0.3">
      <c r="A1084" s="2" t="s">
        <v>20</v>
      </c>
      <c r="B1084" s="2" t="s">
        <v>21</v>
      </c>
      <c r="C1084" s="2" t="s">
        <v>5</v>
      </c>
      <c r="D1084" s="1" t="s">
        <v>54</v>
      </c>
      <c r="E1084" s="2" t="s">
        <v>6984</v>
      </c>
      <c r="F1084" s="2">
        <v>300</v>
      </c>
      <c r="H1084" s="2"/>
    </row>
    <row r="1085" spans="1:8" x14ac:dyDescent="0.3">
      <c r="A1085" s="2" t="s">
        <v>20</v>
      </c>
      <c r="B1085" s="2" t="s">
        <v>21</v>
      </c>
      <c r="C1085" s="2" t="s">
        <v>5</v>
      </c>
      <c r="D1085" s="1" t="s">
        <v>54</v>
      </c>
      <c r="E1085" s="2" t="s">
        <v>6988</v>
      </c>
      <c r="F1085" s="2">
        <v>2400</v>
      </c>
      <c r="H1085" s="2"/>
    </row>
    <row r="1086" spans="1:8" x14ac:dyDescent="0.3">
      <c r="A1086" s="2" t="s">
        <v>20</v>
      </c>
      <c r="B1086" s="2" t="s">
        <v>21</v>
      </c>
      <c r="C1086" s="2" t="s">
        <v>5</v>
      </c>
      <c r="D1086" s="1" t="s">
        <v>54</v>
      </c>
      <c r="E1086" s="2" t="s">
        <v>6992</v>
      </c>
      <c r="F1086" s="2">
        <v>1023</v>
      </c>
      <c r="H1086" s="2"/>
    </row>
    <row r="1087" spans="1:8" x14ac:dyDescent="0.3">
      <c r="A1087" s="2" t="s">
        <v>20</v>
      </c>
      <c r="B1087" s="2" t="s">
        <v>21</v>
      </c>
      <c r="C1087" s="2" t="s">
        <v>5</v>
      </c>
      <c r="D1087" s="1" t="s">
        <v>54</v>
      </c>
      <c r="E1087" s="2" t="s">
        <v>6996</v>
      </c>
      <c r="F1087" s="2">
        <v>360</v>
      </c>
      <c r="H1087" s="2"/>
    </row>
    <row r="1088" spans="1:8" x14ac:dyDescent="0.3">
      <c r="A1088" s="2" t="s">
        <v>20</v>
      </c>
      <c r="B1088" s="2" t="s">
        <v>21</v>
      </c>
      <c r="C1088" s="2" t="s">
        <v>5</v>
      </c>
      <c r="D1088" s="1" t="s">
        <v>54</v>
      </c>
      <c r="E1088" s="2" t="s">
        <v>7000</v>
      </c>
      <c r="F1088" s="2">
        <v>198</v>
      </c>
      <c r="H1088" s="2"/>
    </row>
    <row r="1089" spans="1:8" x14ac:dyDescent="0.3">
      <c r="A1089" s="2" t="s">
        <v>20</v>
      </c>
      <c r="B1089" s="2" t="s">
        <v>21</v>
      </c>
      <c r="C1089" s="2" t="s">
        <v>5</v>
      </c>
      <c r="D1089" s="1" t="s">
        <v>54</v>
      </c>
      <c r="E1089" s="2" t="s">
        <v>7004</v>
      </c>
      <c r="F1089" s="2">
        <v>519</v>
      </c>
      <c r="H1089" s="2"/>
    </row>
    <row r="1090" spans="1:8" x14ac:dyDescent="0.3">
      <c r="A1090" s="2" t="s">
        <v>20</v>
      </c>
      <c r="B1090" s="2" t="s">
        <v>21</v>
      </c>
      <c r="C1090" s="2" t="s">
        <v>5</v>
      </c>
      <c r="D1090" s="1" t="s">
        <v>54</v>
      </c>
      <c r="E1090" s="2" t="s">
        <v>7008</v>
      </c>
      <c r="F1090" s="2">
        <v>1935</v>
      </c>
      <c r="H1090" s="2"/>
    </row>
    <row r="1091" spans="1:8" x14ac:dyDescent="0.3">
      <c r="A1091" s="2" t="s">
        <v>20</v>
      </c>
      <c r="B1091" s="2" t="s">
        <v>21</v>
      </c>
      <c r="C1091" s="2" t="s">
        <v>5</v>
      </c>
      <c r="D1091" s="1" t="s">
        <v>54</v>
      </c>
      <c r="F1091" s="2">
        <v>153</v>
      </c>
      <c r="H1091" s="2"/>
    </row>
    <row r="1092" spans="1:8" x14ac:dyDescent="0.3">
      <c r="A1092" s="2" t="s">
        <v>20</v>
      </c>
      <c r="B1092" s="2" t="s">
        <v>21</v>
      </c>
      <c r="C1092" s="2" t="s">
        <v>5</v>
      </c>
      <c r="D1092" s="1" t="s">
        <v>54</v>
      </c>
      <c r="E1092" s="2" t="s">
        <v>7015</v>
      </c>
      <c r="F1092" s="2">
        <v>1446</v>
      </c>
      <c r="H1092" s="2"/>
    </row>
    <row r="1093" spans="1:8" x14ac:dyDescent="0.3">
      <c r="A1093" s="2" t="s">
        <v>20</v>
      </c>
      <c r="B1093" s="2" t="s">
        <v>21</v>
      </c>
      <c r="C1093" s="2" t="s">
        <v>5</v>
      </c>
      <c r="D1093" s="1" t="s">
        <v>54</v>
      </c>
      <c r="E1093" s="2" t="s">
        <v>7019</v>
      </c>
      <c r="F1093" s="2">
        <v>1485</v>
      </c>
      <c r="H1093" s="2"/>
    </row>
    <row r="1094" spans="1:8" x14ac:dyDescent="0.3">
      <c r="A1094" s="2" t="s">
        <v>20</v>
      </c>
      <c r="B1094" s="2" t="s">
        <v>21</v>
      </c>
      <c r="C1094" s="2" t="s">
        <v>5</v>
      </c>
      <c r="D1094" s="1" t="s">
        <v>54</v>
      </c>
      <c r="E1094" s="2" t="s">
        <v>7023</v>
      </c>
      <c r="F1094" s="2">
        <v>1965</v>
      </c>
      <c r="H1094" s="2"/>
    </row>
    <row r="1095" spans="1:8" x14ac:dyDescent="0.3">
      <c r="A1095" s="2" t="s">
        <v>20</v>
      </c>
      <c r="B1095" s="2" t="s">
        <v>21</v>
      </c>
      <c r="C1095" s="2" t="s">
        <v>5</v>
      </c>
      <c r="D1095" s="1" t="s">
        <v>54</v>
      </c>
      <c r="E1095" s="2" t="s">
        <v>7027</v>
      </c>
      <c r="F1095" s="2">
        <v>318</v>
      </c>
      <c r="H1095" s="2"/>
    </row>
    <row r="1096" spans="1:8" x14ac:dyDescent="0.3">
      <c r="A1096" s="2" t="s">
        <v>20</v>
      </c>
      <c r="B1096" s="2" t="s">
        <v>21</v>
      </c>
      <c r="C1096" s="2" t="s">
        <v>5</v>
      </c>
      <c r="D1096" s="1" t="s">
        <v>54</v>
      </c>
      <c r="E1096" s="2" t="s">
        <v>7031</v>
      </c>
      <c r="F1096" s="2">
        <v>597</v>
      </c>
      <c r="H1096" s="2"/>
    </row>
    <row r="1097" spans="1:8" x14ac:dyDescent="0.3">
      <c r="A1097" s="2" t="s">
        <v>20</v>
      </c>
      <c r="B1097" s="2" t="s">
        <v>21</v>
      </c>
      <c r="C1097" s="2" t="s">
        <v>5</v>
      </c>
      <c r="D1097" s="1" t="s">
        <v>54</v>
      </c>
      <c r="E1097" s="2" t="s">
        <v>7035</v>
      </c>
      <c r="F1097" s="2">
        <v>492</v>
      </c>
      <c r="H1097" s="2"/>
    </row>
    <row r="1098" spans="1:8" x14ac:dyDescent="0.3">
      <c r="A1098" s="2" t="s">
        <v>20</v>
      </c>
      <c r="B1098" s="2" t="s">
        <v>21</v>
      </c>
      <c r="C1098" s="2" t="s">
        <v>5</v>
      </c>
      <c r="D1098" s="1" t="s">
        <v>54</v>
      </c>
      <c r="E1098" s="2" t="s">
        <v>7039</v>
      </c>
      <c r="F1098" s="2">
        <v>1026</v>
      </c>
      <c r="H1098" s="2"/>
    </row>
    <row r="1099" spans="1:8" x14ac:dyDescent="0.3">
      <c r="A1099" s="2" t="s">
        <v>20</v>
      </c>
      <c r="B1099" s="2" t="s">
        <v>21</v>
      </c>
      <c r="C1099" s="2" t="s">
        <v>5</v>
      </c>
      <c r="D1099" s="1" t="s">
        <v>54</v>
      </c>
      <c r="E1099" s="2" t="s">
        <v>7043</v>
      </c>
      <c r="F1099" s="2">
        <v>2349</v>
      </c>
      <c r="H1099" s="2"/>
    </row>
    <row r="1100" spans="1:8" x14ac:dyDescent="0.3">
      <c r="A1100" s="2" t="s">
        <v>20</v>
      </c>
      <c r="B1100" s="2" t="s">
        <v>21</v>
      </c>
      <c r="C1100" s="2" t="s">
        <v>5</v>
      </c>
      <c r="D1100" s="1" t="s">
        <v>54</v>
      </c>
      <c r="E1100" s="2" t="s">
        <v>7047</v>
      </c>
      <c r="F1100" s="2">
        <v>1284</v>
      </c>
      <c r="H1100" s="2"/>
    </row>
    <row r="1101" spans="1:8" x14ac:dyDescent="0.3">
      <c r="A1101" s="2" t="s">
        <v>20</v>
      </c>
      <c r="B1101" s="2" t="s">
        <v>21</v>
      </c>
      <c r="C1101" s="2" t="s">
        <v>5</v>
      </c>
      <c r="D1101" s="1" t="s">
        <v>54</v>
      </c>
      <c r="E1101" s="2" t="s">
        <v>7051</v>
      </c>
      <c r="F1101" s="2">
        <v>492</v>
      </c>
      <c r="H1101" s="2"/>
    </row>
    <row r="1102" spans="1:8" x14ac:dyDescent="0.3">
      <c r="A1102" s="2" t="s">
        <v>20</v>
      </c>
      <c r="B1102" s="2" t="s">
        <v>21</v>
      </c>
      <c r="C1102" s="2" t="s">
        <v>5</v>
      </c>
      <c r="D1102" s="1" t="s">
        <v>54</v>
      </c>
      <c r="E1102" s="2" t="s">
        <v>7055</v>
      </c>
      <c r="F1102" s="2">
        <v>1254</v>
      </c>
      <c r="H1102" s="2"/>
    </row>
    <row r="1103" spans="1:8" x14ac:dyDescent="0.3">
      <c r="A1103" s="2" t="s">
        <v>20</v>
      </c>
      <c r="B1103" s="2" t="s">
        <v>21</v>
      </c>
      <c r="C1103" s="2" t="s">
        <v>5</v>
      </c>
      <c r="D1103" s="1" t="s">
        <v>54</v>
      </c>
      <c r="E1103" s="2" t="s">
        <v>7059</v>
      </c>
      <c r="F1103" s="2">
        <v>609</v>
      </c>
      <c r="H1103" s="2"/>
    </row>
    <row r="1104" spans="1:8" x14ac:dyDescent="0.3">
      <c r="A1104" s="2" t="s">
        <v>20</v>
      </c>
      <c r="B1104" s="2" t="s">
        <v>21</v>
      </c>
      <c r="C1104" s="2" t="s">
        <v>5</v>
      </c>
      <c r="D1104" s="1" t="s">
        <v>54</v>
      </c>
      <c r="E1104" s="2" t="s">
        <v>7063</v>
      </c>
      <c r="F1104" s="2">
        <v>477</v>
      </c>
      <c r="H1104" s="2"/>
    </row>
    <row r="1105" spans="1:8" x14ac:dyDescent="0.3">
      <c r="A1105" s="2" t="s">
        <v>20</v>
      </c>
      <c r="B1105" s="2" t="s">
        <v>21</v>
      </c>
      <c r="C1105" s="2" t="s">
        <v>5</v>
      </c>
      <c r="D1105" s="1" t="s">
        <v>54</v>
      </c>
      <c r="E1105" s="2" t="s">
        <v>7066</v>
      </c>
      <c r="F1105" s="2">
        <v>357</v>
      </c>
      <c r="H1105" s="2"/>
    </row>
    <row r="1106" spans="1:8" x14ac:dyDescent="0.3">
      <c r="A1106" s="2" t="s">
        <v>20</v>
      </c>
      <c r="B1106" s="2" t="s">
        <v>21</v>
      </c>
      <c r="C1106" s="2" t="s">
        <v>5</v>
      </c>
      <c r="D1106" s="1" t="s">
        <v>54</v>
      </c>
      <c r="E1106" s="2" t="s">
        <v>7071</v>
      </c>
      <c r="F1106" s="2">
        <v>402</v>
      </c>
      <c r="H1106" s="2"/>
    </row>
    <row r="1107" spans="1:8" x14ac:dyDescent="0.3">
      <c r="A1107" s="2" t="s">
        <v>20</v>
      </c>
      <c r="B1107" s="2" t="s">
        <v>21</v>
      </c>
      <c r="C1107" s="2" t="s">
        <v>5</v>
      </c>
      <c r="D1107" s="1" t="s">
        <v>54</v>
      </c>
      <c r="E1107" s="2" t="s">
        <v>7075</v>
      </c>
      <c r="F1107" s="2">
        <v>774</v>
      </c>
      <c r="H1107" s="2"/>
    </row>
    <row r="1108" spans="1:8" x14ac:dyDescent="0.3">
      <c r="A1108" s="2" t="s">
        <v>20</v>
      </c>
      <c r="B1108" s="2" t="s">
        <v>21</v>
      </c>
      <c r="C1108" s="2" t="s">
        <v>5</v>
      </c>
      <c r="D1108" s="1" t="s">
        <v>54</v>
      </c>
      <c r="E1108" s="2" t="s">
        <v>7079</v>
      </c>
      <c r="F1108" s="2">
        <v>1365</v>
      </c>
      <c r="H1108" s="2"/>
    </row>
    <row r="1109" spans="1:8" x14ac:dyDescent="0.3">
      <c r="A1109" s="2" t="s">
        <v>20</v>
      </c>
      <c r="B1109" s="2" t="s">
        <v>21</v>
      </c>
      <c r="C1109" s="2" t="s">
        <v>5</v>
      </c>
      <c r="D1109" s="1" t="s">
        <v>54</v>
      </c>
      <c r="E1109" s="2" t="s">
        <v>7083</v>
      </c>
      <c r="F1109" s="2">
        <v>834</v>
      </c>
      <c r="H1109" s="2"/>
    </row>
    <row r="1110" spans="1:8" x14ac:dyDescent="0.3">
      <c r="A1110" s="2" t="s">
        <v>20</v>
      </c>
      <c r="B1110" s="2" t="s">
        <v>21</v>
      </c>
      <c r="C1110" s="2" t="s">
        <v>5</v>
      </c>
      <c r="D1110" s="1" t="s">
        <v>54</v>
      </c>
      <c r="E1110" s="2" t="s">
        <v>7087</v>
      </c>
      <c r="F1110" s="2">
        <v>1926</v>
      </c>
      <c r="H1110" s="2"/>
    </row>
    <row r="1111" spans="1:8" x14ac:dyDescent="0.3">
      <c r="A1111" s="2" t="s">
        <v>20</v>
      </c>
      <c r="B1111" s="2" t="s">
        <v>21</v>
      </c>
      <c r="C1111" s="2" t="s">
        <v>5</v>
      </c>
      <c r="D1111" s="1" t="s">
        <v>54</v>
      </c>
      <c r="E1111" s="2" t="s">
        <v>7091</v>
      </c>
      <c r="F1111" s="2">
        <v>1446</v>
      </c>
      <c r="H1111" s="2"/>
    </row>
    <row r="1112" spans="1:8" x14ac:dyDescent="0.3">
      <c r="A1112" s="2" t="s">
        <v>20</v>
      </c>
      <c r="B1112" s="2" t="s">
        <v>21</v>
      </c>
      <c r="C1112" s="2" t="s">
        <v>5</v>
      </c>
      <c r="D1112" s="1" t="s">
        <v>54</v>
      </c>
      <c r="F1112" s="2">
        <v>402</v>
      </c>
      <c r="H1112" s="2"/>
    </row>
    <row r="1113" spans="1:8" x14ac:dyDescent="0.3">
      <c r="A1113" s="2" t="s">
        <v>20</v>
      </c>
      <c r="B1113" s="2" t="s">
        <v>21</v>
      </c>
      <c r="C1113" s="2" t="s">
        <v>5</v>
      </c>
      <c r="D1113" s="1" t="s">
        <v>54</v>
      </c>
      <c r="F1113" s="2">
        <v>246</v>
      </c>
      <c r="H1113" s="2"/>
    </row>
    <row r="1114" spans="1:8" x14ac:dyDescent="0.3">
      <c r="A1114" s="2" t="s">
        <v>20</v>
      </c>
      <c r="B1114" s="2" t="s">
        <v>21</v>
      </c>
      <c r="C1114" s="2" t="s">
        <v>5</v>
      </c>
      <c r="D1114" s="1" t="s">
        <v>54</v>
      </c>
      <c r="F1114" s="2">
        <v>132</v>
      </c>
      <c r="H1114" s="2"/>
    </row>
    <row r="1115" spans="1:8" x14ac:dyDescent="0.3">
      <c r="A1115" s="2" t="s">
        <v>20</v>
      </c>
      <c r="B1115" s="2" t="s">
        <v>21</v>
      </c>
      <c r="C1115" s="2" t="s">
        <v>5</v>
      </c>
      <c r="D1115" s="1" t="s">
        <v>54</v>
      </c>
      <c r="F1115" s="2">
        <v>120</v>
      </c>
      <c r="H1115" s="2"/>
    </row>
    <row r="1116" spans="1:8" x14ac:dyDescent="0.3">
      <c r="A1116" s="2" t="s">
        <v>20</v>
      </c>
      <c r="B1116" s="2" t="s">
        <v>21</v>
      </c>
      <c r="C1116" s="2" t="s">
        <v>5</v>
      </c>
      <c r="D1116" s="1" t="s">
        <v>54</v>
      </c>
      <c r="F1116" s="2">
        <v>165</v>
      </c>
      <c r="H1116" s="2"/>
    </row>
    <row r="1117" spans="1:8" x14ac:dyDescent="0.3">
      <c r="A1117" s="2" t="s">
        <v>20</v>
      </c>
      <c r="B1117" s="2" t="s">
        <v>21</v>
      </c>
      <c r="C1117" s="2" t="s">
        <v>5</v>
      </c>
      <c r="D1117" s="1" t="s">
        <v>54</v>
      </c>
      <c r="F1117" s="2">
        <v>288</v>
      </c>
      <c r="H1117" s="2"/>
    </row>
    <row r="1118" spans="1:8" x14ac:dyDescent="0.3">
      <c r="A1118" s="2" t="s">
        <v>20</v>
      </c>
      <c r="B1118" s="2" t="s">
        <v>21</v>
      </c>
      <c r="C1118" s="2" t="s">
        <v>5</v>
      </c>
      <c r="D1118" s="1" t="s">
        <v>54</v>
      </c>
      <c r="F1118" s="2">
        <v>738</v>
      </c>
      <c r="H1118" s="2"/>
    </row>
    <row r="1119" spans="1:8" x14ac:dyDescent="0.3">
      <c r="A1119" s="2" t="s">
        <v>20</v>
      </c>
      <c r="B1119" s="2" t="s">
        <v>21</v>
      </c>
      <c r="C1119" s="2" t="s">
        <v>5</v>
      </c>
      <c r="D1119" s="1" t="s">
        <v>54</v>
      </c>
      <c r="F1119" s="2">
        <v>126</v>
      </c>
      <c r="H1119" s="2"/>
    </row>
    <row r="1120" spans="1:8" x14ac:dyDescent="0.3">
      <c r="A1120" s="2" t="s">
        <v>20</v>
      </c>
      <c r="B1120" s="2" t="s">
        <v>21</v>
      </c>
      <c r="C1120" s="2" t="s">
        <v>5</v>
      </c>
      <c r="D1120" s="1" t="s">
        <v>54</v>
      </c>
      <c r="E1120" s="2" t="s">
        <v>7146</v>
      </c>
      <c r="F1120" s="2">
        <v>567</v>
      </c>
      <c r="H1120" s="2"/>
    </row>
    <row r="1121" spans="1:8" x14ac:dyDescent="0.3">
      <c r="A1121" s="2" t="s">
        <v>20</v>
      </c>
      <c r="B1121" s="2" t="s">
        <v>21</v>
      </c>
      <c r="C1121" s="2" t="s">
        <v>5</v>
      </c>
      <c r="D1121" s="1" t="s">
        <v>54</v>
      </c>
      <c r="E1121" s="2" t="s">
        <v>7150</v>
      </c>
      <c r="F1121" s="2">
        <v>1077</v>
      </c>
      <c r="H1121" s="2"/>
    </row>
    <row r="1122" spans="1:8" x14ac:dyDescent="0.3">
      <c r="A1122" s="2" t="s">
        <v>20</v>
      </c>
      <c r="B1122" s="2" t="s">
        <v>21</v>
      </c>
      <c r="C1122" s="2" t="s">
        <v>5</v>
      </c>
      <c r="D1122" s="1" t="s">
        <v>54</v>
      </c>
      <c r="F1122" s="2">
        <v>315</v>
      </c>
      <c r="H1122" s="2"/>
    </row>
    <row r="1123" spans="1:8" x14ac:dyDescent="0.3">
      <c r="A1123" s="2" t="s">
        <v>20</v>
      </c>
      <c r="B1123" s="2" t="s">
        <v>21</v>
      </c>
      <c r="C1123" s="2" t="s">
        <v>5</v>
      </c>
      <c r="D1123" s="1" t="s">
        <v>54</v>
      </c>
      <c r="E1123" s="2" t="s">
        <v>7157</v>
      </c>
      <c r="F1123" s="2">
        <v>831</v>
      </c>
      <c r="H1123" s="2"/>
    </row>
    <row r="1124" spans="1:8" x14ac:dyDescent="0.3">
      <c r="A1124" s="2" t="s">
        <v>20</v>
      </c>
      <c r="B1124" s="2" t="s">
        <v>21</v>
      </c>
      <c r="C1124" s="2" t="s">
        <v>5</v>
      </c>
      <c r="D1124" s="1" t="s">
        <v>54</v>
      </c>
      <c r="E1124" s="2" t="s">
        <v>7161</v>
      </c>
      <c r="F1124" s="2">
        <v>1128</v>
      </c>
      <c r="H1124" s="2"/>
    </row>
    <row r="1125" spans="1:8" x14ac:dyDescent="0.3">
      <c r="A1125" s="2" t="s">
        <v>20</v>
      </c>
      <c r="B1125" s="2" t="s">
        <v>21</v>
      </c>
      <c r="C1125" s="2" t="s">
        <v>5</v>
      </c>
      <c r="D1125" s="1" t="s">
        <v>54</v>
      </c>
      <c r="E1125" s="2" t="s">
        <v>7165</v>
      </c>
      <c r="F1125" s="2">
        <v>1905</v>
      </c>
      <c r="H1125" s="2"/>
    </row>
    <row r="1126" spans="1:8" x14ac:dyDescent="0.3">
      <c r="A1126" s="2" t="s">
        <v>20</v>
      </c>
      <c r="B1126" s="2" t="s">
        <v>21</v>
      </c>
      <c r="C1126" s="2" t="s">
        <v>5</v>
      </c>
      <c r="D1126" s="1" t="s">
        <v>54</v>
      </c>
      <c r="E1126" s="2" t="s">
        <v>7169</v>
      </c>
      <c r="F1126" s="2">
        <v>516</v>
      </c>
      <c r="H1126" s="2"/>
    </row>
    <row r="1127" spans="1:8" x14ac:dyDescent="0.3">
      <c r="A1127" s="2" t="s">
        <v>20</v>
      </c>
      <c r="B1127" s="2" t="s">
        <v>21</v>
      </c>
      <c r="C1127" s="2" t="s">
        <v>5</v>
      </c>
      <c r="D1127" s="1" t="s">
        <v>54</v>
      </c>
      <c r="E1127" s="2" t="s">
        <v>7173</v>
      </c>
      <c r="F1127" s="2">
        <v>1023</v>
      </c>
      <c r="H1127" s="2"/>
    </row>
    <row r="1128" spans="1:8" x14ac:dyDescent="0.3">
      <c r="A1128" s="2" t="s">
        <v>20</v>
      </c>
      <c r="B1128" s="2" t="s">
        <v>21</v>
      </c>
      <c r="C1128" s="2" t="s">
        <v>5</v>
      </c>
      <c r="D1128" s="1" t="s">
        <v>54</v>
      </c>
      <c r="E1128" s="2" t="s">
        <v>7179</v>
      </c>
      <c r="F1128" s="2">
        <v>156</v>
      </c>
      <c r="H1128" s="2"/>
    </row>
    <row r="1129" spans="1:8" x14ac:dyDescent="0.3">
      <c r="A1129" s="2" t="s">
        <v>20</v>
      </c>
      <c r="B1129" s="2" t="s">
        <v>21</v>
      </c>
      <c r="C1129" s="2" t="s">
        <v>5</v>
      </c>
      <c r="D1129" s="1" t="s">
        <v>54</v>
      </c>
      <c r="E1129" s="2" t="s">
        <v>7183</v>
      </c>
      <c r="F1129" s="2">
        <v>237</v>
      </c>
      <c r="H1129" s="2"/>
    </row>
    <row r="1130" spans="1:8" x14ac:dyDescent="0.3">
      <c r="A1130" s="2" t="s">
        <v>20</v>
      </c>
      <c r="B1130" s="2" t="s">
        <v>21</v>
      </c>
      <c r="C1130" s="2" t="s">
        <v>5</v>
      </c>
      <c r="D1130" s="1" t="s">
        <v>54</v>
      </c>
      <c r="F1130" s="2">
        <v>1119</v>
      </c>
      <c r="H1130" s="2"/>
    </row>
    <row r="1131" spans="1:8" x14ac:dyDescent="0.3">
      <c r="A1131" s="2" t="s">
        <v>20</v>
      </c>
      <c r="B1131" s="2" t="s">
        <v>21</v>
      </c>
      <c r="C1131" s="2" t="s">
        <v>5</v>
      </c>
      <c r="D1131" s="1" t="s">
        <v>54</v>
      </c>
      <c r="E1131" s="2" t="s">
        <v>7194</v>
      </c>
      <c r="F1131" s="2">
        <v>1374</v>
      </c>
      <c r="H1131" s="2"/>
    </row>
    <row r="1132" spans="1:8" x14ac:dyDescent="0.3">
      <c r="A1132" s="2" t="s">
        <v>20</v>
      </c>
      <c r="B1132" s="2" t="s">
        <v>21</v>
      </c>
      <c r="C1132" s="2" t="s">
        <v>5</v>
      </c>
      <c r="D1132" s="1" t="s">
        <v>54</v>
      </c>
      <c r="F1132" s="2">
        <v>1797</v>
      </c>
      <c r="H1132" s="2"/>
    </row>
    <row r="1133" spans="1:8" x14ac:dyDescent="0.3">
      <c r="A1133" s="2" t="s">
        <v>20</v>
      </c>
      <c r="B1133" s="2" t="s">
        <v>21</v>
      </c>
      <c r="C1133" s="2" t="s">
        <v>5</v>
      </c>
      <c r="D1133" s="1" t="s">
        <v>54</v>
      </c>
      <c r="F1133" s="2">
        <v>489</v>
      </c>
      <c r="H1133" s="2"/>
    </row>
    <row r="1134" spans="1:8" x14ac:dyDescent="0.3">
      <c r="A1134" s="2" t="s">
        <v>20</v>
      </c>
      <c r="B1134" s="2" t="s">
        <v>21</v>
      </c>
      <c r="C1134" s="2" t="s">
        <v>5</v>
      </c>
      <c r="D1134" s="1" t="s">
        <v>54</v>
      </c>
      <c r="F1134" s="2">
        <v>570</v>
      </c>
      <c r="H1134" s="2"/>
    </row>
    <row r="1135" spans="1:8" x14ac:dyDescent="0.3">
      <c r="A1135" s="2" t="s">
        <v>20</v>
      </c>
      <c r="B1135" s="2" t="s">
        <v>21</v>
      </c>
      <c r="C1135" s="2" t="s">
        <v>5</v>
      </c>
      <c r="D1135" s="1" t="s">
        <v>54</v>
      </c>
      <c r="F1135" s="2">
        <v>1962</v>
      </c>
      <c r="H1135" s="2"/>
    </row>
    <row r="1136" spans="1:8" x14ac:dyDescent="0.3">
      <c r="A1136" s="2" t="s">
        <v>20</v>
      </c>
      <c r="B1136" s="2" t="s">
        <v>21</v>
      </c>
      <c r="C1136" s="2" t="s">
        <v>5</v>
      </c>
      <c r="D1136" s="1" t="s">
        <v>54</v>
      </c>
      <c r="F1136" s="2">
        <v>192</v>
      </c>
      <c r="H1136" s="2"/>
    </row>
    <row r="1137" spans="1:8" x14ac:dyDescent="0.3">
      <c r="A1137" s="2" t="s">
        <v>20</v>
      </c>
      <c r="B1137" s="2" t="s">
        <v>21</v>
      </c>
      <c r="C1137" s="2" t="s">
        <v>5</v>
      </c>
      <c r="D1137" s="1" t="s">
        <v>54</v>
      </c>
      <c r="F1137" s="2">
        <v>1098</v>
      </c>
      <c r="H1137" s="2"/>
    </row>
    <row r="1138" spans="1:8" x14ac:dyDescent="0.3">
      <c r="A1138" s="2" t="s">
        <v>20</v>
      </c>
      <c r="B1138" s="2" t="s">
        <v>21</v>
      </c>
      <c r="C1138" s="2" t="s">
        <v>5</v>
      </c>
      <c r="D1138" s="1" t="s">
        <v>54</v>
      </c>
      <c r="F1138" s="2">
        <v>795</v>
      </c>
      <c r="H1138" s="2"/>
    </row>
    <row r="1139" spans="1:8" x14ac:dyDescent="0.3">
      <c r="A1139" s="2" t="s">
        <v>20</v>
      </c>
      <c r="B1139" s="2" t="s">
        <v>21</v>
      </c>
      <c r="C1139" s="2" t="s">
        <v>5</v>
      </c>
      <c r="D1139" s="1" t="s">
        <v>54</v>
      </c>
      <c r="F1139" s="2">
        <v>1797</v>
      </c>
      <c r="H1139" s="2"/>
    </row>
    <row r="1140" spans="1:8" x14ac:dyDescent="0.3">
      <c r="A1140" s="2" t="s">
        <v>20</v>
      </c>
      <c r="B1140" s="2" t="s">
        <v>21</v>
      </c>
      <c r="C1140" s="2" t="s">
        <v>5</v>
      </c>
      <c r="D1140" s="1" t="s">
        <v>54</v>
      </c>
      <c r="F1140" s="2">
        <v>147</v>
      </c>
      <c r="H1140" s="2"/>
    </row>
    <row r="1141" spans="1:8" x14ac:dyDescent="0.3">
      <c r="A1141" s="2" t="s">
        <v>20</v>
      </c>
      <c r="B1141" s="2" t="s">
        <v>21</v>
      </c>
      <c r="C1141" s="2" t="s">
        <v>5</v>
      </c>
      <c r="D1141" s="1" t="s">
        <v>54</v>
      </c>
      <c r="F1141" s="2">
        <v>1398</v>
      </c>
      <c r="H1141" s="2"/>
    </row>
    <row r="1142" spans="1:8" x14ac:dyDescent="0.3">
      <c r="A1142" s="2" t="s">
        <v>20</v>
      </c>
      <c r="B1142" s="2" t="s">
        <v>21</v>
      </c>
      <c r="C1142" s="2" t="s">
        <v>5</v>
      </c>
      <c r="D1142" s="1" t="s">
        <v>54</v>
      </c>
      <c r="F1142" s="2">
        <v>2175</v>
      </c>
      <c r="H1142" s="2"/>
    </row>
    <row r="1143" spans="1:8" x14ac:dyDescent="0.3">
      <c r="A1143" s="2" t="s">
        <v>20</v>
      </c>
      <c r="B1143" s="2" t="s">
        <v>21</v>
      </c>
      <c r="C1143" s="2" t="s">
        <v>5</v>
      </c>
      <c r="D1143" s="1" t="s">
        <v>54</v>
      </c>
      <c r="F1143" s="2">
        <v>639</v>
      </c>
      <c r="H1143" s="2"/>
    </row>
    <row r="1144" spans="1:8" x14ac:dyDescent="0.3">
      <c r="A1144" s="2" t="s">
        <v>20</v>
      </c>
      <c r="B1144" s="2" t="s">
        <v>21</v>
      </c>
      <c r="C1144" s="2" t="s">
        <v>5</v>
      </c>
      <c r="D1144" s="1" t="s">
        <v>54</v>
      </c>
      <c r="F1144" s="2">
        <v>1389</v>
      </c>
      <c r="H1144" s="2"/>
    </row>
    <row r="1145" spans="1:8" x14ac:dyDescent="0.3">
      <c r="A1145" s="2" t="s">
        <v>20</v>
      </c>
      <c r="B1145" s="2" t="s">
        <v>21</v>
      </c>
      <c r="C1145" s="2" t="s">
        <v>5</v>
      </c>
      <c r="D1145" s="1" t="s">
        <v>54</v>
      </c>
      <c r="F1145" s="2">
        <v>1773</v>
      </c>
      <c r="H1145" s="2"/>
    </row>
    <row r="1146" spans="1:8" x14ac:dyDescent="0.3">
      <c r="A1146" s="2" t="s">
        <v>20</v>
      </c>
      <c r="B1146" s="2" t="s">
        <v>21</v>
      </c>
      <c r="C1146" s="2" t="s">
        <v>5</v>
      </c>
      <c r="D1146" s="1" t="s">
        <v>54</v>
      </c>
      <c r="F1146" s="2">
        <v>612</v>
      </c>
      <c r="H1146" s="2"/>
    </row>
    <row r="1147" spans="1:8" x14ac:dyDescent="0.3">
      <c r="A1147" s="2" t="s">
        <v>20</v>
      </c>
      <c r="B1147" s="2" t="s">
        <v>21</v>
      </c>
      <c r="C1147" s="2" t="s">
        <v>5</v>
      </c>
      <c r="D1147" s="1" t="s">
        <v>54</v>
      </c>
      <c r="F1147" s="2">
        <v>840</v>
      </c>
      <c r="H1147" s="2"/>
    </row>
    <row r="1148" spans="1:8" x14ac:dyDescent="0.3">
      <c r="A1148" s="2" t="s">
        <v>20</v>
      </c>
      <c r="B1148" s="2" t="s">
        <v>21</v>
      </c>
      <c r="C1148" s="2" t="s">
        <v>5</v>
      </c>
      <c r="D1148" s="1" t="s">
        <v>54</v>
      </c>
      <c r="E1148" s="2" t="s">
        <v>7260</v>
      </c>
      <c r="F1148" s="2">
        <v>939</v>
      </c>
      <c r="H1148" s="2"/>
    </row>
    <row r="1149" spans="1:8" x14ac:dyDescent="0.3">
      <c r="A1149" s="2" t="s">
        <v>20</v>
      </c>
      <c r="B1149" s="2" t="s">
        <v>21</v>
      </c>
      <c r="C1149" s="2" t="s">
        <v>5</v>
      </c>
      <c r="D1149" s="1" t="s">
        <v>54</v>
      </c>
      <c r="E1149" s="2" t="s">
        <v>7264</v>
      </c>
      <c r="F1149" s="2">
        <v>942</v>
      </c>
      <c r="H1149" s="2"/>
    </row>
    <row r="1150" spans="1:8" x14ac:dyDescent="0.3">
      <c r="A1150" s="2" t="s">
        <v>20</v>
      </c>
      <c r="B1150" s="2" t="s">
        <v>21</v>
      </c>
      <c r="C1150" s="2" t="s">
        <v>5</v>
      </c>
      <c r="D1150" s="1" t="s">
        <v>54</v>
      </c>
      <c r="E1150" s="2" t="s">
        <v>7268</v>
      </c>
      <c r="F1150" s="2">
        <v>1335</v>
      </c>
      <c r="H1150" s="2"/>
    </row>
    <row r="1151" spans="1:8" x14ac:dyDescent="0.3">
      <c r="A1151" s="2" t="s">
        <v>20</v>
      </c>
      <c r="B1151" s="2" t="s">
        <v>21</v>
      </c>
      <c r="C1151" s="2" t="s">
        <v>5</v>
      </c>
      <c r="D1151" s="1" t="s">
        <v>54</v>
      </c>
      <c r="F1151" s="2">
        <v>1230</v>
      </c>
      <c r="H1151" s="2"/>
    </row>
    <row r="1152" spans="1:8" x14ac:dyDescent="0.3">
      <c r="A1152" s="2" t="s">
        <v>20</v>
      </c>
      <c r="B1152" s="2" t="s">
        <v>21</v>
      </c>
      <c r="C1152" s="2" t="s">
        <v>5</v>
      </c>
      <c r="D1152" s="1" t="s">
        <v>54</v>
      </c>
      <c r="F1152" s="2">
        <v>1437</v>
      </c>
      <c r="H1152" s="2"/>
    </row>
    <row r="1153" spans="1:8" x14ac:dyDescent="0.3">
      <c r="A1153" s="2" t="s">
        <v>20</v>
      </c>
      <c r="B1153" s="2" t="s">
        <v>21</v>
      </c>
      <c r="C1153" s="2" t="s">
        <v>5</v>
      </c>
      <c r="D1153" s="1" t="s">
        <v>54</v>
      </c>
      <c r="F1153" s="2">
        <v>972</v>
      </c>
      <c r="H1153" s="2"/>
    </row>
    <row r="1154" spans="1:8" x14ac:dyDescent="0.3">
      <c r="A1154" s="2" t="s">
        <v>20</v>
      </c>
      <c r="B1154" s="2" t="s">
        <v>21</v>
      </c>
      <c r="C1154" s="2" t="s">
        <v>5</v>
      </c>
      <c r="D1154" s="1" t="s">
        <v>54</v>
      </c>
      <c r="F1154" s="2">
        <v>486</v>
      </c>
      <c r="H1154" s="2"/>
    </row>
    <row r="1155" spans="1:8" x14ac:dyDescent="0.3">
      <c r="A1155" s="2" t="s">
        <v>20</v>
      </c>
      <c r="B1155" s="2" t="s">
        <v>21</v>
      </c>
      <c r="C1155" s="2" t="s">
        <v>5</v>
      </c>
      <c r="D1155" s="1" t="s">
        <v>54</v>
      </c>
      <c r="F1155" s="2">
        <v>444</v>
      </c>
      <c r="H1155" s="2"/>
    </row>
    <row r="1156" spans="1:8" x14ac:dyDescent="0.3">
      <c r="A1156" s="2" t="s">
        <v>20</v>
      </c>
      <c r="B1156" s="2" t="s">
        <v>21</v>
      </c>
      <c r="C1156" s="2" t="s">
        <v>5</v>
      </c>
      <c r="D1156" s="1" t="s">
        <v>54</v>
      </c>
      <c r="F1156" s="2">
        <v>240</v>
      </c>
      <c r="H1156" s="2"/>
    </row>
    <row r="1157" spans="1:8" x14ac:dyDescent="0.3">
      <c r="A1157" s="2" t="s">
        <v>20</v>
      </c>
      <c r="B1157" s="2" t="s">
        <v>21</v>
      </c>
      <c r="C1157" s="2" t="s">
        <v>5</v>
      </c>
      <c r="D1157" s="1" t="s">
        <v>54</v>
      </c>
      <c r="F1157" s="2">
        <v>1158</v>
      </c>
      <c r="H1157" s="2"/>
    </row>
    <row r="1158" spans="1:8" x14ac:dyDescent="0.3">
      <c r="A1158" s="2" t="s">
        <v>20</v>
      </c>
      <c r="B1158" s="2" t="s">
        <v>21</v>
      </c>
      <c r="C1158" s="2" t="s">
        <v>5</v>
      </c>
      <c r="D1158" s="1" t="s">
        <v>54</v>
      </c>
      <c r="F1158" s="2">
        <v>375</v>
      </c>
      <c r="H1158" s="2"/>
    </row>
    <row r="1159" spans="1:8" x14ac:dyDescent="0.3">
      <c r="A1159" s="2" t="s">
        <v>20</v>
      </c>
      <c r="B1159" s="2" t="s">
        <v>21</v>
      </c>
      <c r="C1159" s="2" t="s">
        <v>5</v>
      </c>
      <c r="D1159" s="1" t="s">
        <v>54</v>
      </c>
      <c r="F1159" s="2">
        <v>315</v>
      </c>
      <c r="H1159" s="2"/>
    </row>
    <row r="1160" spans="1:8" x14ac:dyDescent="0.3">
      <c r="A1160" s="2" t="s">
        <v>20</v>
      </c>
      <c r="B1160" s="2" t="s">
        <v>21</v>
      </c>
      <c r="C1160" s="2" t="s">
        <v>5</v>
      </c>
      <c r="D1160" s="1" t="s">
        <v>54</v>
      </c>
      <c r="F1160" s="2">
        <v>2289</v>
      </c>
      <c r="H1160" s="2"/>
    </row>
    <row r="1161" spans="1:8" x14ac:dyDescent="0.3">
      <c r="A1161" s="2" t="s">
        <v>20</v>
      </c>
      <c r="B1161" s="2" t="s">
        <v>21</v>
      </c>
      <c r="C1161" s="2" t="s">
        <v>5</v>
      </c>
      <c r="D1161" s="1" t="s">
        <v>54</v>
      </c>
      <c r="F1161" s="2">
        <v>402</v>
      </c>
      <c r="H1161" s="2"/>
    </row>
    <row r="1162" spans="1:8" x14ac:dyDescent="0.3">
      <c r="A1162" s="2" t="s">
        <v>20</v>
      </c>
      <c r="B1162" s="2" t="s">
        <v>21</v>
      </c>
      <c r="C1162" s="2" t="s">
        <v>5</v>
      </c>
      <c r="D1162" s="1" t="s">
        <v>54</v>
      </c>
      <c r="F1162" s="2">
        <v>1533</v>
      </c>
      <c r="H1162" s="2"/>
    </row>
    <row r="1163" spans="1:8" x14ac:dyDescent="0.3">
      <c r="A1163" s="2" t="s">
        <v>20</v>
      </c>
      <c r="B1163" s="2" t="s">
        <v>21</v>
      </c>
      <c r="C1163" s="2" t="s">
        <v>5</v>
      </c>
      <c r="D1163" s="1" t="s">
        <v>54</v>
      </c>
      <c r="E1163" s="2" t="s">
        <v>7316</v>
      </c>
      <c r="F1163" s="2">
        <v>879</v>
      </c>
      <c r="H1163" s="2"/>
    </row>
    <row r="1164" spans="1:8" x14ac:dyDescent="0.3">
      <c r="A1164" s="2" t="s">
        <v>20</v>
      </c>
      <c r="B1164" s="2" t="s">
        <v>21</v>
      </c>
      <c r="C1164" s="2" t="s">
        <v>5</v>
      </c>
      <c r="D1164" s="1" t="s">
        <v>54</v>
      </c>
      <c r="F1164" s="2">
        <v>1011</v>
      </c>
      <c r="H1164" s="2"/>
    </row>
    <row r="1165" spans="1:8" x14ac:dyDescent="0.3">
      <c r="A1165" s="2" t="s">
        <v>20</v>
      </c>
      <c r="B1165" s="2" t="s">
        <v>21</v>
      </c>
      <c r="C1165" s="2" t="s">
        <v>5</v>
      </c>
      <c r="D1165" s="1" t="s">
        <v>54</v>
      </c>
      <c r="F1165" s="2">
        <v>615</v>
      </c>
      <c r="H1165" s="2"/>
    </row>
    <row r="1166" spans="1:8" x14ac:dyDescent="0.3">
      <c r="A1166" s="2" t="s">
        <v>20</v>
      </c>
      <c r="B1166" s="2" t="s">
        <v>21</v>
      </c>
      <c r="C1166" s="2" t="s">
        <v>5</v>
      </c>
      <c r="D1166" s="1" t="s">
        <v>54</v>
      </c>
      <c r="E1166" s="2" t="s">
        <v>7355</v>
      </c>
      <c r="F1166" s="2">
        <v>660</v>
      </c>
      <c r="H1166" s="2"/>
    </row>
    <row r="1167" spans="1:8" x14ac:dyDescent="0.3">
      <c r="A1167" s="2" t="s">
        <v>20</v>
      </c>
      <c r="B1167" s="2" t="s">
        <v>21</v>
      </c>
      <c r="C1167" s="2" t="s">
        <v>5</v>
      </c>
      <c r="D1167" s="1" t="s">
        <v>54</v>
      </c>
      <c r="E1167" s="2" t="s">
        <v>7366</v>
      </c>
      <c r="F1167" s="2">
        <v>1818</v>
      </c>
      <c r="H1167" s="2"/>
    </row>
    <row r="1168" spans="1:8" x14ac:dyDescent="0.3">
      <c r="A1168" s="2" t="s">
        <v>20</v>
      </c>
      <c r="B1168" s="2" t="s">
        <v>21</v>
      </c>
      <c r="C1168" s="2" t="s">
        <v>5</v>
      </c>
      <c r="D1168" s="1" t="s">
        <v>54</v>
      </c>
      <c r="E1168" s="2" t="s">
        <v>7370</v>
      </c>
      <c r="F1168" s="2">
        <v>1215</v>
      </c>
      <c r="H1168" s="2"/>
    </row>
    <row r="1169" spans="1:8" x14ac:dyDescent="0.3">
      <c r="A1169" s="2" t="s">
        <v>20</v>
      </c>
      <c r="B1169" s="2" t="s">
        <v>21</v>
      </c>
      <c r="C1169" s="2" t="s">
        <v>5</v>
      </c>
      <c r="D1169" s="1" t="s">
        <v>54</v>
      </c>
      <c r="F1169" s="2">
        <v>333</v>
      </c>
      <c r="H1169" s="2"/>
    </row>
    <row r="1170" spans="1:8" x14ac:dyDescent="0.3">
      <c r="A1170" s="2" t="s">
        <v>20</v>
      </c>
      <c r="B1170" s="2" t="s">
        <v>21</v>
      </c>
      <c r="C1170" s="2" t="s">
        <v>5</v>
      </c>
      <c r="D1170" s="1" t="s">
        <v>54</v>
      </c>
      <c r="E1170" s="2" t="s">
        <v>7397</v>
      </c>
      <c r="F1170" s="2">
        <v>861</v>
      </c>
      <c r="H1170" s="2"/>
    </row>
    <row r="1171" spans="1:8" x14ac:dyDescent="0.3">
      <c r="A1171" s="2" t="s">
        <v>20</v>
      </c>
      <c r="B1171" s="2" t="s">
        <v>21</v>
      </c>
      <c r="C1171" s="2" t="s">
        <v>5</v>
      </c>
      <c r="D1171" s="1" t="s">
        <v>54</v>
      </c>
      <c r="F1171" s="2">
        <v>906</v>
      </c>
      <c r="H1171" s="2"/>
    </row>
    <row r="1172" spans="1:8" x14ac:dyDescent="0.3">
      <c r="A1172" s="2" t="s">
        <v>20</v>
      </c>
      <c r="B1172" s="2" t="s">
        <v>21</v>
      </c>
      <c r="C1172" s="2" t="s">
        <v>5</v>
      </c>
      <c r="D1172" s="1" t="s">
        <v>54</v>
      </c>
      <c r="E1172" s="2" t="s">
        <v>7404</v>
      </c>
      <c r="F1172" s="2">
        <v>672</v>
      </c>
      <c r="H1172" s="2"/>
    </row>
    <row r="1173" spans="1:8" x14ac:dyDescent="0.3">
      <c r="A1173" s="2" t="s">
        <v>20</v>
      </c>
      <c r="B1173" s="2" t="s">
        <v>21</v>
      </c>
      <c r="C1173" s="2" t="s">
        <v>5</v>
      </c>
      <c r="D1173" s="1" t="s">
        <v>54</v>
      </c>
      <c r="E1173" s="2" t="s">
        <v>7408</v>
      </c>
      <c r="F1173" s="2">
        <v>951</v>
      </c>
      <c r="H1173" s="2"/>
    </row>
    <row r="1174" spans="1:8" x14ac:dyDescent="0.3">
      <c r="A1174" s="2" t="s">
        <v>20</v>
      </c>
      <c r="B1174" s="2" t="s">
        <v>21</v>
      </c>
      <c r="C1174" s="2" t="s">
        <v>5</v>
      </c>
      <c r="D1174" s="1" t="s">
        <v>54</v>
      </c>
      <c r="F1174" s="2">
        <v>1980</v>
      </c>
      <c r="H1174" s="2"/>
    </row>
    <row r="1175" spans="1:8" x14ac:dyDescent="0.3">
      <c r="A1175" s="2" t="s">
        <v>20</v>
      </c>
      <c r="B1175" s="2" t="s">
        <v>21</v>
      </c>
      <c r="C1175" s="2" t="s">
        <v>5</v>
      </c>
      <c r="D1175" s="1" t="s">
        <v>54</v>
      </c>
      <c r="E1175" s="2" t="s">
        <v>7422</v>
      </c>
      <c r="F1175" s="2">
        <v>813</v>
      </c>
      <c r="H1175" s="2"/>
    </row>
    <row r="1176" spans="1:8" x14ac:dyDescent="0.3">
      <c r="A1176" s="2" t="s">
        <v>20</v>
      </c>
      <c r="B1176" s="2" t="s">
        <v>21</v>
      </c>
      <c r="C1176" s="2" t="s">
        <v>5</v>
      </c>
      <c r="D1176" s="1" t="s">
        <v>54</v>
      </c>
      <c r="F1176" s="2">
        <v>867</v>
      </c>
      <c r="H1176" s="2"/>
    </row>
    <row r="1177" spans="1:8" x14ac:dyDescent="0.3">
      <c r="A1177" s="2" t="s">
        <v>20</v>
      </c>
      <c r="B1177" s="2" t="s">
        <v>21</v>
      </c>
      <c r="C1177" s="2" t="s">
        <v>5</v>
      </c>
      <c r="D1177" s="1" t="s">
        <v>54</v>
      </c>
      <c r="E1177" s="2" t="s">
        <v>7429</v>
      </c>
      <c r="F1177" s="2">
        <v>1098</v>
      </c>
      <c r="H1177" s="2"/>
    </row>
    <row r="1178" spans="1:8" x14ac:dyDescent="0.3">
      <c r="A1178" s="2" t="s">
        <v>20</v>
      </c>
      <c r="B1178" s="2" t="s">
        <v>21</v>
      </c>
      <c r="C1178" s="2" t="s">
        <v>5</v>
      </c>
      <c r="D1178" s="1" t="s">
        <v>54</v>
      </c>
      <c r="E1178" s="2" t="s">
        <v>7433</v>
      </c>
      <c r="F1178" s="2">
        <v>1332</v>
      </c>
      <c r="H1178" s="2"/>
    </row>
    <row r="1179" spans="1:8" x14ac:dyDescent="0.3">
      <c r="A1179" s="2" t="s">
        <v>20</v>
      </c>
      <c r="B1179" s="2" t="s">
        <v>21</v>
      </c>
      <c r="C1179" s="2" t="s">
        <v>5</v>
      </c>
      <c r="D1179" s="1" t="s">
        <v>54</v>
      </c>
      <c r="F1179" s="2">
        <v>381</v>
      </c>
      <c r="H1179" s="2"/>
    </row>
    <row r="1180" spans="1:8" x14ac:dyDescent="0.3">
      <c r="A1180" s="2" t="s">
        <v>20</v>
      </c>
      <c r="B1180" s="2" t="s">
        <v>21</v>
      </c>
      <c r="C1180" s="2" t="s">
        <v>5</v>
      </c>
      <c r="D1180" s="1" t="s">
        <v>54</v>
      </c>
      <c r="F1180" s="2">
        <v>1323</v>
      </c>
      <c r="H1180" s="2"/>
    </row>
    <row r="1181" spans="1:8" x14ac:dyDescent="0.3">
      <c r="A1181" s="2" t="s">
        <v>20</v>
      </c>
      <c r="B1181" s="2" t="s">
        <v>21</v>
      </c>
      <c r="C1181" s="2" t="s">
        <v>5</v>
      </c>
      <c r="D1181" s="1" t="s">
        <v>54</v>
      </c>
      <c r="F1181" s="2">
        <v>240</v>
      </c>
      <c r="H1181" s="2"/>
    </row>
    <row r="1182" spans="1:8" x14ac:dyDescent="0.3">
      <c r="A1182" s="2" t="s">
        <v>20</v>
      </c>
      <c r="B1182" s="2" t="s">
        <v>21</v>
      </c>
      <c r="C1182" s="2" t="s">
        <v>5</v>
      </c>
      <c r="D1182" s="1" t="s">
        <v>54</v>
      </c>
      <c r="E1182" s="2" t="s">
        <v>7463</v>
      </c>
      <c r="F1182" s="2">
        <v>882</v>
      </c>
      <c r="H1182" s="2"/>
    </row>
    <row r="1183" spans="1:8" x14ac:dyDescent="0.3">
      <c r="A1183" s="2" t="s">
        <v>20</v>
      </c>
      <c r="B1183" s="2" t="s">
        <v>21</v>
      </c>
      <c r="C1183" s="2" t="s">
        <v>5</v>
      </c>
      <c r="D1183" s="1" t="s">
        <v>54</v>
      </c>
      <c r="F1183" s="2">
        <v>243</v>
      </c>
      <c r="H1183" s="2"/>
    </row>
    <row r="1184" spans="1:8" x14ac:dyDescent="0.3">
      <c r="A1184" s="2" t="s">
        <v>20</v>
      </c>
      <c r="B1184" s="2" t="s">
        <v>21</v>
      </c>
      <c r="C1184" s="2" t="s">
        <v>5</v>
      </c>
      <c r="D1184" s="1" t="s">
        <v>54</v>
      </c>
      <c r="F1184" s="2">
        <v>786</v>
      </c>
      <c r="H1184" s="2"/>
    </row>
    <row r="1185" spans="1:8" x14ac:dyDescent="0.3">
      <c r="A1185" s="2" t="s">
        <v>20</v>
      </c>
      <c r="B1185" s="2" t="s">
        <v>21</v>
      </c>
      <c r="C1185" s="2" t="s">
        <v>5</v>
      </c>
      <c r="D1185" s="1" t="s">
        <v>54</v>
      </c>
      <c r="F1185" s="2">
        <v>1608</v>
      </c>
      <c r="H1185" s="2"/>
    </row>
    <row r="1186" spans="1:8" x14ac:dyDescent="0.3">
      <c r="A1186" s="2" t="s">
        <v>20</v>
      </c>
      <c r="B1186" s="2" t="s">
        <v>21</v>
      </c>
      <c r="C1186" s="2" t="s">
        <v>5</v>
      </c>
      <c r="D1186" s="1" t="s">
        <v>54</v>
      </c>
      <c r="F1186" s="2">
        <v>621</v>
      </c>
      <c r="H1186" s="2"/>
    </row>
    <row r="1187" spans="1:8" x14ac:dyDescent="0.3">
      <c r="A1187" s="2" t="s">
        <v>20</v>
      </c>
      <c r="B1187" s="2" t="s">
        <v>21</v>
      </c>
      <c r="C1187" s="2" t="s">
        <v>5</v>
      </c>
      <c r="D1187" s="1" t="s">
        <v>54</v>
      </c>
      <c r="F1187" s="2">
        <v>303</v>
      </c>
      <c r="H1187" s="2"/>
    </row>
    <row r="1188" spans="1:8" x14ac:dyDescent="0.3">
      <c r="A1188" s="2" t="s">
        <v>20</v>
      </c>
      <c r="B1188" s="2" t="s">
        <v>21</v>
      </c>
      <c r="C1188" s="2" t="s">
        <v>5</v>
      </c>
      <c r="D1188" s="1" t="s">
        <v>54</v>
      </c>
      <c r="F1188" s="2">
        <v>2025</v>
      </c>
      <c r="H1188" s="2"/>
    </row>
    <row r="1189" spans="1:8" x14ac:dyDescent="0.3">
      <c r="A1189" s="2" t="s">
        <v>20</v>
      </c>
      <c r="B1189" s="2" t="s">
        <v>21</v>
      </c>
      <c r="C1189" s="2" t="s">
        <v>5</v>
      </c>
      <c r="D1189" s="1" t="s">
        <v>54</v>
      </c>
      <c r="F1189" s="2">
        <v>1155</v>
      </c>
      <c r="H1189" s="2"/>
    </row>
    <row r="1190" spans="1:8" x14ac:dyDescent="0.3">
      <c r="A1190" s="2" t="s">
        <v>20</v>
      </c>
      <c r="B1190" s="2" t="s">
        <v>21</v>
      </c>
      <c r="C1190" s="2" t="s">
        <v>5</v>
      </c>
      <c r="D1190" s="1" t="s">
        <v>54</v>
      </c>
      <c r="F1190" s="2">
        <v>294</v>
      </c>
      <c r="H1190" s="2"/>
    </row>
    <row r="1191" spans="1:8" x14ac:dyDescent="0.3">
      <c r="A1191" s="2" t="s">
        <v>20</v>
      </c>
      <c r="B1191" s="2" t="s">
        <v>21</v>
      </c>
      <c r="C1191" s="2" t="s">
        <v>5</v>
      </c>
      <c r="D1191" s="1" t="s">
        <v>54</v>
      </c>
      <c r="F1191" s="2">
        <v>783</v>
      </c>
      <c r="H1191" s="2"/>
    </row>
    <row r="1192" spans="1:8" x14ac:dyDescent="0.3">
      <c r="A1192" s="2" t="s">
        <v>20</v>
      </c>
      <c r="B1192" s="2" t="s">
        <v>21</v>
      </c>
      <c r="C1192" s="2" t="s">
        <v>5</v>
      </c>
      <c r="D1192" s="1" t="s">
        <v>54</v>
      </c>
      <c r="F1192" s="2">
        <v>3069</v>
      </c>
      <c r="H1192" s="2"/>
    </row>
    <row r="1193" spans="1:8" x14ac:dyDescent="0.3">
      <c r="A1193" s="2" t="s">
        <v>20</v>
      </c>
      <c r="B1193" s="2" t="s">
        <v>21</v>
      </c>
      <c r="C1193" s="2" t="s">
        <v>5</v>
      </c>
      <c r="D1193" s="1" t="s">
        <v>54</v>
      </c>
      <c r="F1193" s="2">
        <v>1257</v>
      </c>
      <c r="H1193" s="2"/>
    </row>
    <row r="1194" spans="1:8" x14ac:dyDescent="0.3">
      <c r="A1194" s="2" t="s">
        <v>20</v>
      </c>
      <c r="B1194" s="2" t="s">
        <v>21</v>
      </c>
      <c r="C1194" s="2" t="s">
        <v>5</v>
      </c>
      <c r="D1194" s="1" t="s">
        <v>54</v>
      </c>
      <c r="F1194" s="2">
        <v>222</v>
      </c>
      <c r="H1194" s="2"/>
    </row>
    <row r="1195" spans="1:8" x14ac:dyDescent="0.3">
      <c r="A1195" s="2" t="s">
        <v>20</v>
      </c>
      <c r="B1195" s="2" t="s">
        <v>21</v>
      </c>
      <c r="C1195" s="2" t="s">
        <v>5</v>
      </c>
      <c r="D1195" s="1" t="s">
        <v>54</v>
      </c>
      <c r="F1195" s="2">
        <v>1578</v>
      </c>
      <c r="H1195" s="2"/>
    </row>
    <row r="1196" spans="1:8" x14ac:dyDescent="0.3">
      <c r="A1196" s="2" t="s">
        <v>20</v>
      </c>
      <c r="B1196" s="2" t="s">
        <v>21</v>
      </c>
      <c r="C1196" s="2" t="s">
        <v>5</v>
      </c>
      <c r="D1196" s="1" t="s">
        <v>54</v>
      </c>
      <c r="F1196" s="2">
        <v>681</v>
      </c>
      <c r="H1196" s="2"/>
    </row>
    <row r="1197" spans="1:8" x14ac:dyDescent="0.3">
      <c r="A1197" s="2" t="s">
        <v>20</v>
      </c>
      <c r="B1197" s="2" t="s">
        <v>21</v>
      </c>
      <c r="C1197" s="2" t="s">
        <v>5</v>
      </c>
      <c r="D1197" s="1" t="s">
        <v>54</v>
      </c>
      <c r="F1197" s="2">
        <v>1491</v>
      </c>
      <c r="H1197" s="2"/>
    </row>
    <row r="1198" spans="1:8" x14ac:dyDescent="0.3">
      <c r="A1198" s="2" t="s">
        <v>20</v>
      </c>
      <c r="B1198" s="2" t="s">
        <v>21</v>
      </c>
      <c r="C1198" s="2" t="s">
        <v>5</v>
      </c>
      <c r="D1198" s="1" t="s">
        <v>54</v>
      </c>
      <c r="F1198" s="2">
        <v>195</v>
      </c>
      <c r="H1198" s="2"/>
    </row>
    <row r="1199" spans="1:8" x14ac:dyDescent="0.3">
      <c r="A1199" s="2" t="s">
        <v>20</v>
      </c>
      <c r="B1199" s="2" t="s">
        <v>21</v>
      </c>
      <c r="C1199" s="2" t="s">
        <v>5</v>
      </c>
      <c r="D1199" s="1" t="s">
        <v>54</v>
      </c>
      <c r="F1199" s="2">
        <v>102</v>
      </c>
      <c r="H1199" s="2"/>
    </row>
    <row r="1200" spans="1:8" x14ac:dyDescent="0.3">
      <c r="A1200" s="2" t="s">
        <v>20</v>
      </c>
      <c r="B1200" s="2" t="s">
        <v>21</v>
      </c>
      <c r="C1200" s="2" t="s">
        <v>5</v>
      </c>
      <c r="D1200" s="1" t="s">
        <v>54</v>
      </c>
      <c r="F1200" s="2">
        <v>183</v>
      </c>
      <c r="H1200" s="2"/>
    </row>
    <row r="1201" spans="1:8" x14ac:dyDescent="0.3">
      <c r="A1201" s="2" t="s">
        <v>20</v>
      </c>
      <c r="B1201" s="2" t="s">
        <v>21</v>
      </c>
      <c r="C1201" s="2" t="s">
        <v>5</v>
      </c>
      <c r="D1201" s="1" t="s">
        <v>54</v>
      </c>
      <c r="F1201" s="2">
        <v>306</v>
      </c>
      <c r="H1201" s="2"/>
    </row>
    <row r="1202" spans="1:8" x14ac:dyDescent="0.3">
      <c r="A1202" s="2" t="s">
        <v>20</v>
      </c>
      <c r="B1202" s="2" t="s">
        <v>21</v>
      </c>
      <c r="C1202" s="2" t="s">
        <v>5</v>
      </c>
      <c r="D1202" s="1" t="s">
        <v>54</v>
      </c>
      <c r="F1202" s="2">
        <v>102</v>
      </c>
      <c r="H1202" s="2"/>
    </row>
    <row r="1203" spans="1:8" x14ac:dyDescent="0.3">
      <c r="A1203" s="2" t="s">
        <v>20</v>
      </c>
      <c r="B1203" s="2" t="s">
        <v>21</v>
      </c>
      <c r="C1203" s="2" t="s">
        <v>5</v>
      </c>
      <c r="D1203" s="1" t="s">
        <v>54</v>
      </c>
      <c r="F1203" s="2">
        <v>99</v>
      </c>
      <c r="H1203" s="2"/>
    </row>
    <row r="1204" spans="1:8" x14ac:dyDescent="0.3">
      <c r="A1204" s="2" t="s">
        <v>20</v>
      </c>
      <c r="B1204" s="2" t="s">
        <v>21</v>
      </c>
      <c r="C1204" s="2" t="s">
        <v>5</v>
      </c>
      <c r="D1204" s="1" t="s">
        <v>54</v>
      </c>
      <c r="E1204" s="2" t="s">
        <v>7557</v>
      </c>
      <c r="F1204" s="2">
        <v>1341</v>
      </c>
      <c r="H1204" s="2"/>
    </row>
    <row r="1205" spans="1:8" x14ac:dyDescent="0.3">
      <c r="A1205" s="2" t="s">
        <v>20</v>
      </c>
      <c r="B1205" s="2" t="s">
        <v>21</v>
      </c>
      <c r="C1205" s="2" t="s">
        <v>5</v>
      </c>
      <c r="D1205" s="1" t="s">
        <v>54</v>
      </c>
      <c r="F1205" s="2">
        <v>441</v>
      </c>
      <c r="H1205" s="2"/>
    </row>
    <row r="1206" spans="1:8" x14ac:dyDescent="0.3">
      <c r="A1206" s="2" t="s">
        <v>20</v>
      </c>
      <c r="B1206" s="2" t="s">
        <v>21</v>
      </c>
      <c r="C1206" s="2" t="s">
        <v>5</v>
      </c>
      <c r="D1206" s="1" t="s">
        <v>54</v>
      </c>
      <c r="E1206" s="2" t="s">
        <v>7563</v>
      </c>
      <c r="F1206" s="2">
        <v>1359</v>
      </c>
      <c r="H1206" s="2"/>
    </row>
    <row r="1207" spans="1:8" x14ac:dyDescent="0.3">
      <c r="A1207" s="2" t="s">
        <v>20</v>
      </c>
      <c r="B1207" s="2" t="s">
        <v>21</v>
      </c>
      <c r="C1207" s="2" t="s">
        <v>5</v>
      </c>
      <c r="D1207" s="1" t="s">
        <v>54</v>
      </c>
      <c r="E1207" s="2" t="s">
        <v>7567</v>
      </c>
      <c r="F1207" s="2">
        <v>1095</v>
      </c>
      <c r="H1207" s="2"/>
    </row>
    <row r="1208" spans="1:8" x14ac:dyDescent="0.3">
      <c r="A1208" s="2" t="s">
        <v>20</v>
      </c>
      <c r="B1208" s="2" t="s">
        <v>21</v>
      </c>
      <c r="C1208" s="2" t="s">
        <v>5</v>
      </c>
      <c r="D1208" s="1" t="s">
        <v>54</v>
      </c>
      <c r="E1208" s="2" t="s">
        <v>7571</v>
      </c>
      <c r="F1208" s="2">
        <v>1374</v>
      </c>
      <c r="H1208" s="2"/>
    </row>
    <row r="1209" spans="1:8" x14ac:dyDescent="0.3">
      <c r="A1209" s="2" t="s">
        <v>20</v>
      </c>
      <c r="B1209" s="2" t="s">
        <v>21</v>
      </c>
      <c r="C1209" s="2" t="s">
        <v>5</v>
      </c>
      <c r="D1209" s="1" t="s">
        <v>54</v>
      </c>
      <c r="E1209" s="2" t="s">
        <v>7575</v>
      </c>
      <c r="F1209" s="2">
        <v>447</v>
      </c>
      <c r="H1209" s="2"/>
    </row>
    <row r="1210" spans="1:8" x14ac:dyDescent="0.3">
      <c r="A1210" s="2" t="s">
        <v>20</v>
      </c>
      <c r="B1210" s="2" t="s">
        <v>21</v>
      </c>
      <c r="C1210" s="2" t="s">
        <v>5</v>
      </c>
      <c r="D1210" s="1" t="s">
        <v>54</v>
      </c>
      <c r="F1210" s="2">
        <v>582</v>
      </c>
      <c r="H1210" s="2"/>
    </row>
    <row r="1211" spans="1:8" x14ac:dyDescent="0.3">
      <c r="A1211" s="2" t="s">
        <v>20</v>
      </c>
      <c r="B1211" s="2" t="s">
        <v>21</v>
      </c>
      <c r="C1211" s="2" t="s">
        <v>5</v>
      </c>
      <c r="D1211" s="1" t="s">
        <v>54</v>
      </c>
      <c r="F1211" s="2">
        <v>357</v>
      </c>
      <c r="H1211" s="2"/>
    </row>
    <row r="1212" spans="1:8" x14ac:dyDescent="0.3">
      <c r="A1212" s="2" t="s">
        <v>20</v>
      </c>
      <c r="B1212" s="2" t="s">
        <v>21</v>
      </c>
      <c r="C1212" s="2" t="s">
        <v>5</v>
      </c>
      <c r="D1212" s="1" t="s">
        <v>54</v>
      </c>
      <c r="E1212" s="2" t="s">
        <v>7583</v>
      </c>
      <c r="F1212" s="2">
        <v>279</v>
      </c>
      <c r="H1212" s="2"/>
    </row>
    <row r="1213" spans="1:8" x14ac:dyDescent="0.3">
      <c r="A1213" s="2" t="s">
        <v>20</v>
      </c>
      <c r="B1213" s="2" t="s">
        <v>21</v>
      </c>
      <c r="C1213" s="2" t="s">
        <v>5</v>
      </c>
      <c r="D1213" s="1" t="s">
        <v>54</v>
      </c>
      <c r="E1213" s="2" t="s">
        <v>7587</v>
      </c>
      <c r="F1213" s="2">
        <v>405</v>
      </c>
      <c r="H1213" s="2"/>
    </row>
    <row r="1214" spans="1:8" x14ac:dyDescent="0.3">
      <c r="A1214" s="2" t="s">
        <v>20</v>
      </c>
      <c r="B1214" s="2" t="s">
        <v>21</v>
      </c>
      <c r="C1214" s="2" t="s">
        <v>5</v>
      </c>
      <c r="D1214" s="1" t="s">
        <v>54</v>
      </c>
      <c r="E1214" s="2" t="s">
        <v>7591</v>
      </c>
      <c r="F1214" s="2">
        <v>1065</v>
      </c>
      <c r="H1214" s="2"/>
    </row>
    <row r="1215" spans="1:8" x14ac:dyDescent="0.3">
      <c r="A1215" s="2" t="s">
        <v>20</v>
      </c>
      <c r="B1215" s="2" t="s">
        <v>21</v>
      </c>
      <c r="C1215" s="2" t="s">
        <v>5</v>
      </c>
      <c r="D1215" s="1" t="s">
        <v>54</v>
      </c>
      <c r="F1215" s="2">
        <v>2142</v>
      </c>
      <c r="H1215" s="2"/>
    </row>
    <row r="1216" spans="1:8" x14ac:dyDescent="0.3">
      <c r="A1216" s="2" t="s">
        <v>20</v>
      </c>
      <c r="B1216" s="2" t="s">
        <v>21</v>
      </c>
      <c r="C1216" s="2" t="s">
        <v>5</v>
      </c>
      <c r="D1216" s="1" t="s">
        <v>54</v>
      </c>
      <c r="F1216" s="2">
        <v>555</v>
      </c>
      <c r="H1216" s="2"/>
    </row>
    <row r="1217" spans="1:8" x14ac:dyDescent="0.3">
      <c r="A1217" s="2" t="s">
        <v>20</v>
      </c>
      <c r="B1217" s="2" t="s">
        <v>21</v>
      </c>
      <c r="C1217" s="2" t="s">
        <v>5</v>
      </c>
      <c r="D1217" s="1" t="s">
        <v>54</v>
      </c>
      <c r="E1217" s="2" t="s">
        <v>7599</v>
      </c>
      <c r="F1217" s="2">
        <v>1323</v>
      </c>
      <c r="H1217" s="2"/>
    </row>
    <row r="1218" spans="1:8" x14ac:dyDescent="0.3">
      <c r="A1218" s="2" t="s">
        <v>20</v>
      </c>
      <c r="B1218" s="2" t="s">
        <v>21</v>
      </c>
      <c r="C1218" s="2" t="s">
        <v>5</v>
      </c>
      <c r="D1218" s="1" t="s">
        <v>54</v>
      </c>
      <c r="F1218" s="2">
        <v>810</v>
      </c>
      <c r="H1218" s="2"/>
    </row>
    <row r="1219" spans="1:8" x14ac:dyDescent="0.3">
      <c r="A1219" s="2" t="s">
        <v>20</v>
      </c>
      <c r="B1219" s="2" t="s">
        <v>21</v>
      </c>
      <c r="C1219" s="2" t="s">
        <v>5</v>
      </c>
      <c r="D1219" s="1" t="s">
        <v>54</v>
      </c>
      <c r="F1219" s="2">
        <v>429</v>
      </c>
      <c r="H1219" s="2"/>
    </row>
    <row r="1220" spans="1:8" x14ac:dyDescent="0.3">
      <c r="A1220" s="2" t="s">
        <v>20</v>
      </c>
      <c r="B1220" s="2" t="s">
        <v>21</v>
      </c>
      <c r="C1220" s="2" t="s">
        <v>5</v>
      </c>
      <c r="D1220" s="1" t="s">
        <v>54</v>
      </c>
      <c r="F1220" s="2">
        <v>2040</v>
      </c>
      <c r="H1220" s="2"/>
    </row>
    <row r="1221" spans="1:8" x14ac:dyDescent="0.3">
      <c r="A1221" s="2" t="s">
        <v>20</v>
      </c>
      <c r="B1221" s="2" t="s">
        <v>21</v>
      </c>
      <c r="C1221" s="2" t="s">
        <v>5</v>
      </c>
      <c r="D1221" s="1" t="s">
        <v>54</v>
      </c>
      <c r="E1221" s="2" t="s">
        <v>7609</v>
      </c>
      <c r="F1221" s="2">
        <v>885</v>
      </c>
      <c r="H1221" s="2"/>
    </row>
    <row r="1222" spans="1:8" x14ac:dyDescent="0.3">
      <c r="A1222" s="2" t="s">
        <v>20</v>
      </c>
      <c r="B1222" s="2" t="s">
        <v>21</v>
      </c>
      <c r="C1222" s="2" t="s">
        <v>5</v>
      </c>
      <c r="D1222" s="1" t="s">
        <v>54</v>
      </c>
      <c r="F1222" s="2">
        <v>939</v>
      </c>
      <c r="H1222" s="2"/>
    </row>
    <row r="1223" spans="1:8" x14ac:dyDescent="0.3">
      <c r="A1223" s="2" t="s">
        <v>20</v>
      </c>
      <c r="B1223" s="2" t="s">
        <v>21</v>
      </c>
      <c r="C1223" s="2" t="s">
        <v>5</v>
      </c>
      <c r="D1223" s="1" t="s">
        <v>54</v>
      </c>
      <c r="F1223" s="2">
        <v>462</v>
      </c>
      <c r="H1223" s="2"/>
    </row>
    <row r="1224" spans="1:8" x14ac:dyDescent="0.3">
      <c r="A1224" s="2" t="s">
        <v>20</v>
      </c>
      <c r="B1224" s="2" t="s">
        <v>21</v>
      </c>
      <c r="C1224" s="2" t="s">
        <v>5</v>
      </c>
      <c r="D1224" s="1" t="s">
        <v>54</v>
      </c>
      <c r="E1224" s="2" t="s">
        <v>7622</v>
      </c>
      <c r="F1224" s="2">
        <v>2199</v>
      </c>
      <c r="H1224" s="2"/>
    </row>
    <row r="1225" spans="1:8" x14ac:dyDescent="0.3">
      <c r="A1225" s="2" t="s">
        <v>20</v>
      </c>
      <c r="B1225" s="2" t="s">
        <v>21</v>
      </c>
      <c r="C1225" s="2" t="s">
        <v>5</v>
      </c>
      <c r="D1225" s="1" t="s">
        <v>54</v>
      </c>
      <c r="F1225" s="2">
        <v>204</v>
      </c>
      <c r="H1225" s="2"/>
    </row>
    <row r="1226" spans="1:8" x14ac:dyDescent="0.3">
      <c r="A1226" s="2" t="s">
        <v>20</v>
      </c>
      <c r="B1226" s="2" t="s">
        <v>21</v>
      </c>
      <c r="C1226" s="2" t="s">
        <v>5</v>
      </c>
      <c r="D1226" s="1" t="s">
        <v>54</v>
      </c>
      <c r="F1226" s="2">
        <v>1293</v>
      </c>
      <c r="H1226" s="2"/>
    </row>
    <row r="1227" spans="1:8" x14ac:dyDescent="0.3">
      <c r="A1227" s="2" t="s">
        <v>20</v>
      </c>
      <c r="B1227" s="2" t="s">
        <v>21</v>
      </c>
      <c r="C1227" s="2" t="s">
        <v>5</v>
      </c>
      <c r="D1227" s="1" t="s">
        <v>54</v>
      </c>
      <c r="E1227" s="2" t="s">
        <v>7648</v>
      </c>
      <c r="F1227" s="2">
        <v>471</v>
      </c>
      <c r="H1227" s="2"/>
    </row>
    <row r="1228" spans="1:8" x14ac:dyDescent="0.3">
      <c r="A1228" s="2" t="s">
        <v>20</v>
      </c>
      <c r="B1228" s="2" t="s">
        <v>21</v>
      </c>
      <c r="C1228" s="2" t="s">
        <v>5</v>
      </c>
      <c r="D1228" s="1" t="s">
        <v>54</v>
      </c>
      <c r="F1228" s="2">
        <v>741</v>
      </c>
      <c r="H1228" s="2"/>
    </row>
    <row r="1229" spans="1:8" x14ac:dyDescent="0.3">
      <c r="A1229" s="2" t="s">
        <v>20</v>
      </c>
      <c r="B1229" s="2" t="s">
        <v>21</v>
      </c>
      <c r="C1229" s="2" t="s">
        <v>5</v>
      </c>
      <c r="D1229" s="1" t="s">
        <v>54</v>
      </c>
      <c r="E1229" s="2" t="s">
        <v>7661</v>
      </c>
      <c r="F1229" s="2">
        <v>909</v>
      </c>
      <c r="H1229" s="2"/>
    </row>
    <row r="1230" spans="1:8" x14ac:dyDescent="0.3">
      <c r="A1230" s="2" t="s">
        <v>20</v>
      </c>
      <c r="B1230" s="2" t="s">
        <v>21</v>
      </c>
      <c r="C1230" s="2" t="s">
        <v>5</v>
      </c>
      <c r="D1230" s="1" t="s">
        <v>54</v>
      </c>
      <c r="F1230" s="2">
        <v>1209</v>
      </c>
      <c r="H1230" s="2"/>
    </row>
    <row r="1231" spans="1:8" x14ac:dyDescent="0.3">
      <c r="A1231" s="2" t="s">
        <v>20</v>
      </c>
      <c r="B1231" s="2" t="s">
        <v>21</v>
      </c>
      <c r="C1231" s="2" t="s">
        <v>5</v>
      </c>
      <c r="D1231" s="1" t="s">
        <v>54</v>
      </c>
      <c r="E1231" s="2" t="s">
        <v>7667</v>
      </c>
      <c r="F1231" s="2">
        <v>345</v>
      </c>
      <c r="H1231" s="2"/>
    </row>
    <row r="1232" spans="1:8" x14ac:dyDescent="0.3">
      <c r="A1232" s="2" t="s">
        <v>20</v>
      </c>
      <c r="B1232" s="2" t="s">
        <v>21</v>
      </c>
      <c r="C1232" s="2" t="s">
        <v>5</v>
      </c>
      <c r="D1232" s="1" t="s">
        <v>54</v>
      </c>
      <c r="E1232" s="2" t="s">
        <v>7671</v>
      </c>
      <c r="F1232" s="2">
        <v>744</v>
      </c>
      <c r="H1232" s="2"/>
    </row>
    <row r="1233" spans="1:8" x14ac:dyDescent="0.3">
      <c r="A1233" s="2" t="s">
        <v>20</v>
      </c>
      <c r="B1233" s="2" t="s">
        <v>21</v>
      </c>
      <c r="C1233" s="2" t="s">
        <v>5</v>
      </c>
      <c r="D1233" s="1" t="s">
        <v>54</v>
      </c>
      <c r="E1233" s="2" t="s">
        <v>7675</v>
      </c>
      <c r="F1233" s="2">
        <v>516</v>
      </c>
      <c r="H1233" s="2"/>
    </row>
    <row r="1234" spans="1:8" x14ac:dyDescent="0.3">
      <c r="A1234" s="2" t="s">
        <v>20</v>
      </c>
      <c r="B1234" s="2" t="s">
        <v>21</v>
      </c>
      <c r="C1234" s="2" t="s">
        <v>5</v>
      </c>
      <c r="D1234" s="1" t="s">
        <v>54</v>
      </c>
      <c r="E1234" s="2" t="s">
        <v>7679</v>
      </c>
      <c r="F1234" s="2">
        <v>261</v>
      </c>
      <c r="H1234" s="2"/>
    </row>
    <row r="1235" spans="1:8" x14ac:dyDescent="0.3">
      <c r="A1235" s="2" t="s">
        <v>20</v>
      </c>
      <c r="B1235" s="2" t="s">
        <v>21</v>
      </c>
      <c r="C1235" s="2" t="s">
        <v>5</v>
      </c>
      <c r="D1235" s="1" t="s">
        <v>54</v>
      </c>
      <c r="E1235" s="2" t="s">
        <v>7683</v>
      </c>
      <c r="F1235" s="2">
        <v>1377</v>
      </c>
      <c r="H1235" s="2"/>
    </row>
    <row r="1236" spans="1:8" x14ac:dyDescent="0.3">
      <c r="A1236" s="2" t="s">
        <v>20</v>
      </c>
      <c r="B1236" s="2" t="s">
        <v>21</v>
      </c>
      <c r="C1236" s="2" t="s">
        <v>5</v>
      </c>
      <c r="D1236" s="1" t="s">
        <v>54</v>
      </c>
      <c r="E1236" s="2" t="s">
        <v>7687</v>
      </c>
      <c r="F1236" s="2">
        <v>714</v>
      </c>
      <c r="H1236" s="2"/>
    </row>
    <row r="1237" spans="1:8" x14ac:dyDescent="0.3">
      <c r="A1237" s="2" t="s">
        <v>20</v>
      </c>
      <c r="B1237" s="2" t="s">
        <v>21</v>
      </c>
      <c r="C1237" s="2" t="s">
        <v>5</v>
      </c>
      <c r="D1237" s="1" t="s">
        <v>54</v>
      </c>
      <c r="E1237" s="2" t="s">
        <v>7691</v>
      </c>
      <c r="F1237" s="2">
        <v>1311</v>
      </c>
      <c r="H1237" s="2"/>
    </row>
    <row r="1238" spans="1:8" x14ac:dyDescent="0.3">
      <c r="A1238" s="2" t="s">
        <v>20</v>
      </c>
      <c r="B1238" s="2" t="s">
        <v>21</v>
      </c>
      <c r="C1238" s="2" t="s">
        <v>5</v>
      </c>
      <c r="D1238" s="1" t="s">
        <v>54</v>
      </c>
      <c r="F1238" s="2">
        <v>282</v>
      </c>
      <c r="H1238" s="2"/>
    </row>
    <row r="1239" spans="1:8" x14ac:dyDescent="0.3">
      <c r="A1239" s="2" t="s">
        <v>20</v>
      </c>
      <c r="B1239" s="2" t="s">
        <v>21</v>
      </c>
      <c r="C1239" s="2" t="s">
        <v>5</v>
      </c>
      <c r="D1239" s="1" t="s">
        <v>54</v>
      </c>
      <c r="F1239" s="2">
        <v>264</v>
      </c>
      <c r="H1239" s="2"/>
    </row>
    <row r="1240" spans="1:8" x14ac:dyDescent="0.3">
      <c r="A1240" s="2" t="s">
        <v>20</v>
      </c>
      <c r="B1240" s="2" t="s">
        <v>21</v>
      </c>
      <c r="C1240" s="2" t="s">
        <v>5</v>
      </c>
      <c r="D1240" s="1" t="s">
        <v>54</v>
      </c>
      <c r="F1240" s="2">
        <v>510</v>
      </c>
      <c r="H1240" s="2"/>
    </row>
    <row r="1241" spans="1:8" x14ac:dyDescent="0.3">
      <c r="A1241" s="2" t="s">
        <v>20</v>
      </c>
      <c r="B1241" s="2" t="s">
        <v>21</v>
      </c>
      <c r="C1241" s="2" t="s">
        <v>5</v>
      </c>
      <c r="D1241" s="1" t="s">
        <v>54</v>
      </c>
      <c r="F1241" s="2">
        <v>111</v>
      </c>
      <c r="H1241" s="2"/>
    </row>
    <row r="1242" spans="1:8" x14ac:dyDescent="0.3">
      <c r="A1242" s="2" t="s">
        <v>20</v>
      </c>
      <c r="B1242" s="2" t="s">
        <v>21</v>
      </c>
      <c r="C1242" s="2" t="s">
        <v>5</v>
      </c>
      <c r="D1242" s="1" t="s">
        <v>54</v>
      </c>
      <c r="F1242" s="2">
        <v>435</v>
      </c>
      <c r="H1242" s="2"/>
    </row>
    <row r="1243" spans="1:8" x14ac:dyDescent="0.3">
      <c r="A1243" s="2" t="s">
        <v>20</v>
      </c>
      <c r="B1243" s="2" t="s">
        <v>21</v>
      </c>
      <c r="C1243" s="2" t="s">
        <v>5</v>
      </c>
      <c r="D1243" s="1" t="s">
        <v>54</v>
      </c>
      <c r="F1243" s="2">
        <v>189</v>
      </c>
      <c r="H1243" s="2"/>
    </row>
    <row r="1244" spans="1:8" x14ac:dyDescent="0.3">
      <c r="A1244" s="2" t="s">
        <v>20</v>
      </c>
      <c r="B1244" s="2" t="s">
        <v>21</v>
      </c>
      <c r="C1244" s="2" t="s">
        <v>5</v>
      </c>
      <c r="D1244" s="1" t="s">
        <v>54</v>
      </c>
      <c r="F1244" s="2">
        <v>108</v>
      </c>
      <c r="H1244" s="2"/>
    </row>
    <row r="1245" spans="1:8" x14ac:dyDescent="0.3">
      <c r="A1245" s="2" t="s">
        <v>20</v>
      </c>
      <c r="B1245" s="2" t="s">
        <v>21</v>
      </c>
      <c r="C1245" s="2" t="s">
        <v>5</v>
      </c>
      <c r="D1245" s="1" t="s">
        <v>54</v>
      </c>
      <c r="F1245" s="2">
        <v>924</v>
      </c>
      <c r="H1245" s="2"/>
    </row>
    <row r="1246" spans="1:8" x14ac:dyDescent="0.3">
      <c r="A1246" s="2" t="s">
        <v>20</v>
      </c>
      <c r="B1246" s="2" t="s">
        <v>21</v>
      </c>
      <c r="C1246" s="2" t="s">
        <v>5</v>
      </c>
      <c r="D1246" s="1" t="s">
        <v>54</v>
      </c>
      <c r="F1246" s="2">
        <v>2112</v>
      </c>
      <c r="H1246" s="2"/>
    </row>
    <row r="1247" spans="1:8" x14ac:dyDescent="0.3">
      <c r="A1247" s="2" t="s">
        <v>20</v>
      </c>
      <c r="B1247" s="2" t="s">
        <v>21</v>
      </c>
      <c r="C1247" s="2" t="s">
        <v>5</v>
      </c>
      <c r="D1247" s="1" t="s">
        <v>54</v>
      </c>
      <c r="F1247" s="2">
        <v>765</v>
      </c>
      <c r="H1247" s="2"/>
    </row>
    <row r="1248" spans="1:8" x14ac:dyDescent="0.3">
      <c r="A1248" s="2" t="s">
        <v>20</v>
      </c>
      <c r="B1248" s="2" t="s">
        <v>21</v>
      </c>
      <c r="C1248" s="2" t="s">
        <v>5</v>
      </c>
      <c r="D1248" s="1" t="s">
        <v>54</v>
      </c>
      <c r="F1248" s="2">
        <v>678</v>
      </c>
      <c r="H1248" s="2"/>
    </row>
    <row r="1249" spans="1:8" x14ac:dyDescent="0.3">
      <c r="A1249" s="2" t="s">
        <v>20</v>
      </c>
      <c r="B1249" s="2" t="s">
        <v>21</v>
      </c>
      <c r="C1249" s="2" t="s">
        <v>5</v>
      </c>
      <c r="D1249" s="1" t="s">
        <v>54</v>
      </c>
      <c r="F1249" s="2">
        <v>927</v>
      </c>
      <c r="H1249" s="2"/>
    </row>
    <row r="1250" spans="1:8" x14ac:dyDescent="0.3">
      <c r="A1250" s="2" t="s">
        <v>20</v>
      </c>
      <c r="B1250" s="2" t="s">
        <v>21</v>
      </c>
      <c r="C1250" s="2" t="s">
        <v>5</v>
      </c>
      <c r="D1250" s="1" t="s">
        <v>54</v>
      </c>
      <c r="F1250" s="2">
        <v>147</v>
      </c>
      <c r="H1250" s="2"/>
    </row>
    <row r="1251" spans="1:8" x14ac:dyDescent="0.3">
      <c r="A1251" s="2" t="s">
        <v>20</v>
      </c>
      <c r="B1251" s="2" t="s">
        <v>21</v>
      </c>
      <c r="C1251" s="2" t="s">
        <v>5</v>
      </c>
      <c r="D1251" s="1" t="s">
        <v>54</v>
      </c>
      <c r="F1251" s="2">
        <v>384</v>
      </c>
      <c r="H1251" s="2"/>
    </row>
    <row r="1252" spans="1:8" x14ac:dyDescent="0.3">
      <c r="A1252" s="2" t="s">
        <v>20</v>
      </c>
      <c r="B1252" s="2" t="s">
        <v>21</v>
      </c>
      <c r="C1252" s="2" t="s">
        <v>5</v>
      </c>
      <c r="D1252" s="1" t="s">
        <v>54</v>
      </c>
      <c r="F1252" s="2">
        <v>252</v>
      </c>
      <c r="H1252" s="2"/>
    </row>
    <row r="1253" spans="1:8" x14ac:dyDescent="0.3">
      <c r="A1253" s="2" t="s">
        <v>20</v>
      </c>
      <c r="B1253" s="2" t="s">
        <v>21</v>
      </c>
      <c r="C1253" s="2" t="s">
        <v>5</v>
      </c>
      <c r="D1253" s="1" t="s">
        <v>54</v>
      </c>
      <c r="F1253" s="2">
        <v>417</v>
      </c>
      <c r="H1253" s="2"/>
    </row>
    <row r="1254" spans="1:8" x14ac:dyDescent="0.3">
      <c r="A1254" s="2" t="s">
        <v>20</v>
      </c>
      <c r="B1254" s="2" t="s">
        <v>21</v>
      </c>
      <c r="C1254" s="2" t="s">
        <v>5</v>
      </c>
      <c r="D1254" s="1" t="s">
        <v>54</v>
      </c>
      <c r="F1254" s="2">
        <v>234</v>
      </c>
      <c r="H1254" s="2"/>
    </row>
    <row r="1255" spans="1:8" x14ac:dyDescent="0.3">
      <c r="A1255" s="2" t="s">
        <v>20</v>
      </c>
      <c r="B1255" s="2" t="s">
        <v>21</v>
      </c>
      <c r="C1255" s="2" t="s">
        <v>5</v>
      </c>
      <c r="D1255" s="1" t="s">
        <v>54</v>
      </c>
      <c r="F1255" s="2">
        <v>303</v>
      </c>
      <c r="H1255" s="2"/>
    </row>
    <row r="1256" spans="1:8" x14ac:dyDescent="0.3">
      <c r="A1256" s="2" t="s">
        <v>20</v>
      </c>
      <c r="B1256" s="2" t="s">
        <v>21</v>
      </c>
      <c r="C1256" s="2" t="s">
        <v>5</v>
      </c>
      <c r="D1256" s="1" t="s">
        <v>54</v>
      </c>
      <c r="F1256" s="2">
        <v>264</v>
      </c>
      <c r="H1256" s="2"/>
    </row>
    <row r="1257" spans="1:8" x14ac:dyDescent="0.3">
      <c r="A1257" s="2" t="s">
        <v>20</v>
      </c>
      <c r="B1257" s="2" t="s">
        <v>21</v>
      </c>
      <c r="C1257" s="2" t="s">
        <v>5</v>
      </c>
      <c r="D1257" s="1" t="s">
        <v>54</v>
      </c>
      <c r="F1257" s="2">
        <v>1755</v>
      </c>
      <c r="H1257" s="2"/>
    </row>
    <row r="1258" spans="1:8" x14ac:dyDescent="0.3">
      <c r="A1258" s="2" t="s">
        <v>20</v>
      </c>
      <c r="B1258" s="2" t="s">
        <v>21</v>
      </c>
      <c r="C1258" s="2" t="s">
        <v>5</v>
      </c>
      <c r="D1258" s="1" t="s">
        <v>54</v>
      </c>
      <c r="F1258" s="2">
        <v>2061</v>
      </c>
      <c r="H1258" s="2"/>
    </row>
    <row r="1259" spans="1:8" x14ac:dyDescent="0.3">
      <c r="A1259" s="2" t="s">
        <v>20</v>
      </c>
      <c r="B1259" s="2" t="s">
        <v>21</v>
      </c>
      <c r="C1259" s="2" t="s">
        <v>5</v>
      </c>
      <c r="D1259" s="1" t="s">
        <v>54</v>
      </c>
      <c r="F1259" s="2">
        <v>234</v>
      </c>
      <c r="H1259" s="2"/>
    </row>
    <row r="1260" spans="1:8" x14ac:dyDescent="0.3">
      <c r="A1260" s="2" t="s">
        <v>20</v>
      </c>
      <c r="B1260" s="2" t="s">
        <v>21</v>
      </c>
      <c r="C1260" s="2" t="s">
        <v>5</v>
      </c>
      <c r="D1260" s="1" t="s">
        <v>54</v>
      </c>
      <c r="E1260" s="2" t="s">
        <v>7783</v>
      </c>
      <c r="F1260" s="2">
        <v>969</v>
      </c>
      <c r="H1260" s="2"/>
    </row>
    <row r="1261" spans="1:8" x14ac:dyDescent="0.3">
      <c r="A1261" s="2" t="s">
        <v>20</v>
      </c>
      <c r="B1261" s="2" t="s">
        <v>21</v>
      </c>
      <c r="C1261" s="2" t="s">
        <v>5</v>
      </c>
      <c r="D1261" s="1" t="s">
        <v>54</v>
      </c>
      <c r="F1261" s="2">
        <v>957</v>
      </c>
      <c r="H1261" s="2"/>
    </row>
    <row r="1262" spans="1:8" x14ac:dyDescent="0.3">
      <c r="A1262" s="2" t="s">
        <v>20</v>
      </c>
      <c r="B1262" s="2" t="s">
        <v>21</v>
      </c>
      <c r="C1262" s="2" t="s">
        <v>5</v>
      </c>
      <c r="D1262" s="1" t="s">
        <v>54</v>
      </c>
      <c r="E1262" s="2" t="s">
        <v>7789</v>
      </c>
      <c r="F1262" s="2">
        <v>1407</v>
      </c>
      <c r="H1262" s="2"/>
    </row>
    <row r="1263" spans="1:8" x14ac:dyDescent="0.3">
      <c r="A1263" s="2" t="s">
        <v>20</v>
      </c>
      <c r="B1263" s="2" t="s">
        <v>21</v>
      </c>
      <c r="C1263" s="2" t="s">
        <v>5</v>
      </c>
      <c r="D1263" s="1" t="s">
        <v>54</v>
      </c>
      <c r="E1263" s="2" t="s">
        <v>7793</v>
      </c>
      <c r="F1263" s="2">
        <v>1086</v>
      </c>
      <c r="H1263" s="2"/>
    </row>
    <row r="1264" spans="1:8" x14ac:dyDescent="0.3">
      <c r="A1264" s="2" t="s">
        <v>20</v>
      </c>
      <c r="B1264" s="2" t="s">
        <v>21</v>
      </c>
      <c r="C1264" s="2" t="s">
        <v>5</v>
      </c>
      <c r="D1264" s="1" t="s">
        <v>54</v>
      </c>
      <c r="F1264" s="2">
        <v>138</v>
      </c>
      <c r="H1264" s="2"/>
    </row>
    <row r="1265" spans="1:8" x14ac:dyDescent="0.3">
      <c r="A1265" s="2" t="s">
        <v>20</v>
      </c>
      <c r="B1265" s="2" t="s">
        <v>21</v>
      </c>
      <c r="C1265" s="2" t="s">
        <v>5</v>
      </c>
      <c r="D1265" s="1" t="s">
        <v>54</v>
      </c>
      <c r="F1265" s="2">
        <v>135</v>
      </c>
      <c r="H1265" s="2"/>
    </row>
    <row r="1266" spans="1:8" x14ac:dyDescent="0.3">
      <c r="A1266" s="2" t="s">
        <v>20</v>
      </c>
      <c r="B1266" s="2" t="s">
        <v>21</v>
      </c>
      <c r="C1266" s="2" t="s">
        <v>5</v>
      </c>
      <c r="D1266" s="1" t="s">
        <v>54</v>
      </c>
      <c r="F1266" s="2">
        <v>387</v>
      </c>
      <c r="H1266" s="2"/>
    </row>
    <row r="1267" spans="1:8" x14ac:dyDescent="0.3">
      <c r="A1267" s="2" t="s">
        <v>20</v>
      </c>
      <c r="B1267" s="2" t="s">
        <v>21</v>
      </c>
      <c r="C1267" s="2" t="s">
        <v>5</v>
      </c>
      <c r="D1267" s="1" t="s">
        <v>54</v>
      </c>
      <c r="F1267" s="2">
        <v>300</v>
      </c>
      <c r="H1267" s="2"/>
    </row>
    <row r="1268" spans="1:8" x14ac:dyDescent="0.3">
      <c r="A1268" s="2" t="s">
        <v>20</v>
      </c>
      <c r="B1268" s="2" t="s">
        <v>21</v>
      </c>
      <c r="C1268" s="2" t="s">
        <v>5</v>
      </c>
      <c r="D1268" s="1" t="s">
        <v>54</v>
      </c>
      <c r="F1268" s="2">
        <v>1227</v>
      </c>
      <c r="H1268" s="2"/>
    </row>
    <row r="1269" spans="1:8" x14ac:dyDescent="0.3">
      <c r="A1269" s="2" t="s">
        <v>20</v>
      </c>
      <c r="B1269" s="2" t="s">
        <v>21</v>
      </c>
      <c r="C1269" s="2" t="s">
        <v>5</v>
      </c>
      <c r="D1269" s="1" t="s">
        <v>54</v>
      </c>
      <c r="F1269" s="2">
        <v>1170</v>
      </c>
      <c r="H1269" s="2"/>
    </row>
    <row r="1270" spans="1:8" x14ac:dyDescent="0.3">
      <c r="A1270" s="2" t="s">
        <v>20</v>
      </c>
      <c r="B1270" s="2" t="s">
        <v>21</v>
      </c>
      <c r="C1270" s="2" t="s">
        <v>5</v>
      </c>
      <c r="D1270" s="1" t="s">
        <v>54</v>
      </c>
      <c r="E1270" s="2" t="s">
        <v>7847</v>
      </c>
      <c r="F1270" s="2">
        <v>1620</v>
      </c>
      <c r="H1270" s="2"/>
    </row>
    <row r="1271" spans="1:8" x14ac:dyDescent="0.3">
      <c r="A1271" s="2" t="s">
        <v>20</v>
      </c>
      <c r="B1271" s="2" t="s">
        <v>21</v>
      </c>
      <c r="C1271" s="2" t="s">
        <v>5</v>
      </c>
      <c r="D1271" s="1" t="s">
        <v>54</v>
      </c>
      <c r="F1271" s="2">
        <v>348</v>
      </c>
      <c r="H1271" s="2"/>
    </row>
    <row r="1272" spans="1:8" x14ac:dyDescent="0.3">
      <c r="A1272" s="2" t="s">
        <v>20</v>
      </c>
      <c r="B1272" s="2" t="s">
        <v>21</v>
      </c>
      <c r="C1272" s="2" t="s">
        <v>5</v>
      </c>
      <c r="D1272" s="1" t="s">
        <v>54</v>
      </c>
      <c r="F1272" s="2">
        <v>333</v>
      </c>
      <c r="H1272" s="2"/>
    </row>
    <row r="1273" spans="1:8" x14ac:dyDescent="0.3">
      <c r="A1273" s="2" t="s">
        <v>20</v>
      </c>
      <c r="B1273" s="2" t="s">
        <v>21</v>
      </c>
      <c r="C1273" s="2" t="s">
        <v>5</v>
      </c>
      <c r="D1273" s="1" t="s">
        <v>54</v>
      </c>
      <c r="F1273" s="2">
        <v>132</v>
      </c>
      <c r="H1273" s="2"/>
    </row>
    <row r="1274" spans="1:8" x14ac:dyDescent="0.3">
      <c r="A1274" s="2" t="s">
        <v>20</v>
      </c>
      <c r="B1274" s="2" t="s">
        <v>21</v>
      </c>
      <c r="C1274" s="2" t="s">
        <v>5</v>
      </c>
      <c r="D1274" s="1" t="s">
        <v>54</v>
      </c>
      <c r="F1274" s="2">
        <v>2577</v>
      </c>
      <c r="H1274" s="2"/>
    </row>
    <row r="1275" spans="1:8" x14ac:dyDescent="0.3">
      <c r="A1275" s="2" t="s">
        <v>20</v>
      </c>
      <c r="B1275" s="2" t="s">
        <v>21</v>
      </c>
      <c r="C1275" s="2" t="s">
        <v>5</v>
      </c>
      <c r="D1275" s="1" t="s">
        <v>54</v>
      </c>
      <c r="E1275" s="2" t="s">
        <v>7901</v>
      </c>
      <c r="F1275" s="2">
        <v>426</v>
      </c>
      <c r="H1275" s="2"/>
    </row>
    <row r="1276" spans="1:8" x14ac:dyDescent="0.3">
      <c r="A1276" s="2" t="s">
        <v>20</v>
      </c>
      <c r="B1276" s="2" t="s">
        <v>21</v>
      </c>
      <c r="C1276" s="2" t="s">
        <v>5</v>
      </c>
      <c r="D1276" s="1" t="s">
        <v>54</v>
      </c>
      <c r="E1276" s="2" t="s">
        <v>7905</v>
      </c>
      <c r="F1276" s="2">
        <v>597</v>
      </c>
      <c r="H1276" s="2"/>
    </row>
    <row r="1277" spans="1:8" x14ac:dyDescent="0.3">
      <c r="A1277" s="2" t="s">
        <v>20</v>
      </c>
      <c r="B1277" s="2" t="s">
        <v>21</v>
      </c>
      <c r="C1277" s="2" t="s">
        <v>5</v>
      </c>
      <c r="D1277" s="1" t="s">
        <v>54</v>
      </c>
      <c r="F1277" s="2">
        <v>1374</v>
      </c>
      <c r="H1277" s="2"/>
    </row>
    <row r="1278" spans="1:8" x14ac:dyDescent="0.3">
      <c r="A1278" s="2" t="s">
        <v>20</v>
      </c>
      <c r="B1278" s="2" t="s">
        <v>21</v>
      </c>
      <c r="C1278" s="2" t="s">
        <v>5</v>
      </c>
      <c r="D1278" s="1" t="s">
        <v>54</v>
      </c>
      <c r="F1278" s="2">
        <v>465</v>
      </c>
      <c r="H1278" s="2"/>
    </row>
    <row r="1279" spans="1:8" x14ac:dyDescent="0.3">
      <c r="A1279" s="2" t="s">
        <v>20</v>
      </c>
      <c r="B1279" s="2" t="s">
        <v>21</v>
      </c>
      <c r="C1279" s="2" t="s">
        <v>5</v>
      </c>
      <c r="D1279" s="1" t="s">
        <v>54</v>
      </c>
      <c r="F1279" s="2">
        <v>1521</v>
      </c>
      <c r="H1279" s="2"/>
    </row>
    <row r="1280" spans="1:8" x14ac:dyDescent="0.3">
      <c r="A1280" s="2" t="s">
        <v>20</v>
      </c>
      <c r="B1280" s="2" t="s">
        <v>21</v>
      </c>
      <c r="C1280" s="2" t="s">
        <v>5</v>
      </c>
      <c r="D1280" s="1" t="s">
        <v>54</v>
      </c>
      <c r="F1280" s="2">
        <v>282</v>
      </c>
      <c r="H1280" s="2"/>
    </row>
    <row r="1281" spans="1:8" x14ac:dyDescent="0.3">
      <c r="A1281" s="2" t="s">
        <v>20</v>
      </c>
      <c r="B1281" s="2" t="s">
        <v>21</v>
      </c>
      <c r="C1281" s="2" t="s">
        <v>5</v>
      </c>
      <c r="D1281" s="1" t="s">
        <v>54</v>
      </c>
      <c r="F1281" s="2">
        <v>1227</v>
      </c>
      <c r="H1281" s="2"/>
    </row>
    <row r="1282" spans="1:8" x14ac:dyDescent="0.3">
      <c r="A1282" s="2" t="s">
        <v>20</v>
      </c>
      <c r="B1282" s="2" t="s">
        <v>21</v>
      </c>
      <c r="C1282" s="2" t="s">
        <v>5</v>
      </c>
      <c r="D1282" s="1" t="s">
        <v>54</v>
      </c>
      <c r="F1282" s="2">
        <v>1857</v>
      </c>
      <c r="H1282" s="2"/>
    </row>
    <row r="1283" spans="1:8" x14ac:dyDescent="0.3">
      <c r="A1283" s="2" t="s">
        <v>20</v>
      </c>
      <c r="B1283" s="2" t="s">
        <v>21</v>
      </c>
      <c r="C1283" s="2" t="s">
        <v>5</v>
      </c>
      <c r="D1283" s="1" t="s">
        <v>54</v>
      </c>
      <c r="F1283" s="2">
        <v>438</v>
      </c>
      <c r="H1283" s="2"/>
    </row>
    <row r="1284" spans="1:8" x14ac:dyDescent="0.3">
      <c r="A1284" s="2" t="s">
        <v>20</v>
      </c>
      <c r="B1284" s="2" t="s">
        <v>21</v>
      </c>
      <c r="C1284" s="2" t="s">
        <v>5</v>
      </c>
      <c r="D1284" s="1" t="s">
        <v>54</v>
      </c>
      <c r="F1284" s="2">
        <v>1632</v>
      </c>
      <c r="H1284" s="2"/>
    </row>
    <row r="1285" spans="1:8" x14ac:dyDescent="0.3">
      <c r="A1285" s="2" t="s">
        <v>20</v>
      </c>
      <c r="B1285" s="2" t="s">
        <v>21</v>
      </c>
      <c r="C1285" s="2" t="s">
        <v>5</v>
      </c>
      <c r="D1285" s="1" t="s">
        <v>54</v>
      </c>
      <c r="F1285" s="2">
        <v>1011</v>
      </c>
      <c r="H1285" s="2"/>
    </row>
    <row r="1286" spans="1:8" x14ac:dyDescent="0.3">
      <c r="A1286" s="2" t="s">
        <v>20</v>
      </c>
      <c r="B1286" s="2" t="s">
        <v>21</v>
      </c>
      <c r="C1286" s="2" t="s">
        <v>5</v>
      </c>
      <c r="D1286" s="1" t="s">
        <v>54</v>
      </c>
      <c r="F1286" s="2">
        <v>1002</v>
      </c>
      <c r="H1286" s="2"/>
    </row>
    <row r="1287" spans="1:8" x14ac:dyDescent="0.3">
      <c r="A1287" s="2" t="s">
        <v>20</v>
      </c>
      <c r="B1287" s="2" t="s">
        <v>21</v>
      </c>
      <c r="C1287" s="2" t="s">
        <v>5</v>
      </c>
      <c r="D1287" s="1" t="s">
        <v>54</v>
      </c>
      <c r="F1287" s="2">
        <v>891</v>
      </c>
      <c r="H1287" s="2"/>
    </row>
    <row r="1288" spans="1:8" x14ac:dyDescent="0.3">
      <c r="A1288" s="2" t="s">
        <v>20</v>
      </c>
      <c r="B1288" s="2" t="s">
        <v>21</v>
      </c>
      <c r="C1288" s="2" t="s">
        <v>5</v>
      </c>
      <c r="D1288" s="1" t="s">
        <v>54</v>
      </c>
      <c r="F1288" s="2">
        <v>960</v>
      </c>
      <c r="H1288" s="2"/>
    </row>
    <row r="1289" spans="1:8" x14ac:dyDescent="0.3">
      <c r="A1289" s="2" t="s">
        <v>20</v>
      </c>
      <c r="B1289" s="2" t="s">
        <v>21</v>
      </c>
      <c r="C1289" s="2" t="s">
        <v>5</v>
      </c>
      <c r="D1289" s="1" t="s">
        <v>54</v>
      </c>
      <c r="F1289" s="2">
        <v>1497</v>
      </c>
      <c r="H1289" s="2"/>
    </row>
    <row r="1290" spans="1:8" x14ac:dyDescent="0.3">
      <c r="A1290" s="2" t="s">
        <v>20</v>
      </c>
      <c r="B1290" s="2" t="s">
        <v>21</v>
      </c>
      <c r="C1290" s="2" t="s">
        <v>5</v>
      </c>
      <c r="D1290" s="1" t="s">
        <v>54</v>
      </c>
      <c r="F1290" s="2">
        <v>1842</v>
      </c>
      <c r="H1290" s="2"/>
    </row>
    <row r="1291" spans="1:8" x14ac:dyDescent="0.3">
      <c r="A1291" s="2" t="s">
        <v>20</v>
      </c>
      <c r="B1291" s="2" t="s">
        <v>21</v>
      </c>
      <c r="C1291" s="2" t="s">
        <v>5</v>
      </c>
      <c r="D1291" s="1" t="s">
        <v>54</v>
      </c>
      <c r="F1291" s="2">
        <v>1944</v>
      </c>
      <c r="H1291" s="2"/>
    </row>
    <row r="1292" spans="1:8" x14ac:dyDescent="0.3">
      <c r="A1292" s="2" t="s">
        <v>20</v>
      </c>
      <c r="B1292" s="2" t="s">
        <v>21</v>
      </c>
      <c r="C1292" s="2" t="s">
        <v>5</v>
      </c>
      <c r="D1292" s="1" t="s">
        <v>54</v>
      </c>
      <c r="F1292" s="2">
        <v>219</v>
      </c>
      <c r="H1292" s="2"/>
    </row>
    <row r="1293" spans="1:8" x14ac:dyDescent="0.3">
      <c r="A1293" s="2" t="s">
        <v>20</v>
      </c>
      <c r="B1293" s="2" t="s">
        <v>21</v>
      </c>
      <c r="C1293" s="2" t="s">
        <v>5</v>
      </c>
      <c r="D1293" s="1" t="s">
        <v>54</v>
      </c>
      <c r="F1293" s="2">
        <v>141</v>
      </c>
      <c r="H1293" s="2"/>
    </row>
    <row r="1294" spans="1:8" x14ac:dyDescent="0.3">
      <c r="A1294" s="2" t="s">
        <v>20</v>
      </c>
      <c r="B1294" s="2" t="s">
        <v>21</v>
      </c>
      <c r="C1294" s="2" t="s">
        <v>5</v>
      </c>
      <c r="D1294" s="1" t="s">
        <v>54</v>
      </c>
      <c r="F1294" s="2">
        <v>147</v>
      </c>
      <c r="H1294" s="2"/>
    </row>
    <row r="1295" spans="1:8" x14ac:dyDescent="0.3">
      <c r="A1295" s="2" t="s">
        <v>20</v>
      </c>
      <c r="B1295" s="2" t="s">
        <v>21</v>
      </c>
      <c r="C1295" s="2" t="s">
        <v>5</v>
      </c>
      <c r="D1295" s="1" t="s">
        <v>54</v>
      </c>
      <c r="F1295" s="2">
        <v>219</v>
      </c>
      <c r="H1295" s="2"/>
    </row>
    <row r="1296" spans="1:8" x14ac:dyDescent="0.3">
      <c r="A1296" s="2" t="s">
        <v>20</v>
      </c>
      <c r="B1296" s="2" t="s">
        <v>21</v>
      </c>
      <c r="C1296" s="2" t="s">
        <v>5</v>
      </c>
      <c r="D1296" s="1" t="s">
        <v>54</v>
      </c>
      <c r="E1296" s="2" t="s">
        <v>8078</v>
      </c>
      <c r="F1296" s="2">
        <v>1110</v>
      </c>
      <c r="H1296" s="2"/>
    </row>
    <row r="1297" spans="1:8" x14ac:dyDescent="0.3">
      <c r="A1297" s="2" t="s">
        <v>20</v>
      </c>
      <c r="B1297" s="2" t="s">
        <v>21</v>
      </c>
      <c r="C1297" s="2" t="s">
        <v>5</v>
      </c>
      <c r="D1297" s="1" t="s">
        <v>54</v>
      </c>
      <c r="F1297" s="2">
        <v>1341</v>
      </c>
      <c r="H1297" s="2"/>
    </row>
    <row r="1298" spans="1:8" x14ac:dyDescent="0.3">
      <c r="A1298" s="2" t="s">
        <v>20</v>
      </c>
      <c r="B1298" s="2" t="s">
        <v>21</v>
      </c>
      <c r="C1298" s="2" t="s">
        <v>5</v>
      </c>
      <c r="D1298" s="1" t="s">
        <v>54</v>
      </c>
      <c r="E1298" s="2" t="s">
        <v>8084</v>
      </c>
      <c r="F1298" s="2">
        <v>1713</v>
      </c>
      <c r="H1298" s="2"/>
    </row>
    <row r="1299" spans="1:8" x14ac:dyDescent="0.3">
      <c r="A1299" s="2" t="s">
        <v>20</v>
      </c>
      <c r="B1299" s="2" t="s">
        <v>21</v>
      </c>
      <c r="C1299" s="2" t="s">
        <v>5</v>
      </c>
      <c r="D1299" s="1" t="s">
        <v>54</v>
      </c>
      <c r="E1299" s="2" t="s">
        <v>8088</v>
      </c>
      <c r="F1299" s="2">
        <v>273</v>
      </c>
      <c r="H1299" s="2"/>
    </row>
    <row r="1300" spans="1:8" x14ac:dyDescent="0.3">
      <c r="A1300" s="2" t="s">
        <v>20</v>
      </c>
      <c r="B1300" s="2" t="s">
        <v>21</v>
      </c>
      <c r="C1300" s="2" t="s">
        <v>5</v>
      </c>
      <c r="D1300" s="1" t="s">
        <v>54</v>
      </c>
      <c r="F1300" s="2">
        <v>417</v>
      </c>
      <c r="H1300" s="2"/>
    </row>
    <row r="1301" spans="1:8" x14ac:dyDescent="0.3">
      <c r="A1301" s="2" t="s">
        <v>20</v>
      </c>
      <c r="B1301" s="2" t="s">
        <v>21</v>
      </c>
      <c r="C1301" s="2" t="s">
        <v>5</v>
      </c>
      <c r="D1301" s="1" t="s">
        <v>54</v>
      </c>
      <c r="F1301" s="2">
        <v>900</v>
      </c>
      <c r="H1301" s="2"/>
    </row>
    <row r="1302" spans="1:8" x14ac:dyDescent="0.3">
      <c r="A1302" s="2" t="s">
        <v>20</v>
      </c>
      <c r="B1302" s="2" t="s">
        <v>21</v>
      </c>
      <c r="C1302" s="2" t="s">
        <v>5</v>
      </c>
      <c r="D1302" s="1" t="s">
        <v>54</v>
      </c>
      <c r="E1302" s="2" t="s">
        <v>8098</v>
      </c>
      <c r="F1302" s="2">
        <v>933</v>
      </c>
      <c r="H1302" s="2"/>
    </row>
    <row r="1303" spans="1:8" x14ac:dyDescent="0.3">
      <c r="A1303" s="2" t="s">
        <v>20</v>
      </c>
      <c r="B1303" s="2" t="s">
        <v>21</v>
      </c>
      <c r="C1303" s="2" t="s">
        <v>5</v>
      </c>
      <c r="D1303" s="1" t="s">
        <v>54</v>
      </c>
      <c r="F1303" s="2">
        <v>447</v>
      </c>
      <c r="H1303" s="2"/>
    </row>
    <row r="1304" spans="1:8" x14ac:dyDescent="0.3">
      <c r="A1304" s="2" t="s">
        <v>20</v>
      </c>
      <c r="B1304" s="2" t="s">
        <v>21</v>
      </c>
      <c r="C1304" s="2" t="s">
        <v>5</v>
      </c>
      <c r="D1304" s="1" t="s">
        <v>54</v>
      </c>
      <c r="E1304" s="2" t="s">
        <v>8105</v>
      </c>
      <c r="F1304" s="2">
        <v>342</v>
      </c>
      <c r="H1304" s="2"/>
    </row>
    <row r="1305" spans="1:8" x14ac:dyDescent="0.3">
      <c r="A1305" s="2" t="s">
        <v>20</v>
      </c>
      <c r="B1305" s="2" t="s">
        <v>21</v>
      </c>
      <c r="C1305" s="2" t="s">
        <v>5</v>
      </c>
      <c r="D1305" s="1" t="s">
        <v>54</v>
      </c>
      <c r="E1305" s="2" t="s">
        <v>8109</v>
      </c>
      <c r="F1305" s="2">
        <v>1428</v>
      </c>
      <c r="H1305" s="2"/>
    </row>
    <row r="1306" spans="1:8" x14ac:dyDescent="0.3">
      <c r="A1306" s="2" t="s">
        <v>20</v>
      </c>
      <c r="B1306" s="2" t="s">
        <v>21</v>
      </c>
      <c r="C1306" s="2" t="s">
        <v>5</v>
      </c>
      <c r="D1306" s="1" t="s">
        <v>54</v>
      </c>
      <c r="F1306" s="2">
        <v>726</v>
      </c>
      <c r="H1306" s="2"/>
    </row>
    <row r="1307" spans="1:8" x14ac:dyDescent="0.3">
      <c r="A1307" s="2" t="s">
        <v>20</v>
      </c>
      <c r="B1307" s="2" t="s">
        <v>21</v>
      </c>
      <c r="C1307" s="2" t="s">
        <v>5</v>
      </c>
      <c r="D1307" s="1" t="s">
        <v>54</v>
      </c>
      <c r="F1307" s="2">
        <v>549</v>
      </c>
      <c r="H1307" s="2"/>
    </row>
    <row r="1308" spans="1:8" x14ac:dyDescent="0.3">
      <c r="A1308" s="2" t="s">
        <v>20</v>
      </c>
      <c r="B1308" s="2" t="s">
        <v>21</v>
      </c>
      <c r="C1308" s="2" t="s">
        <v>5</v>
      </c>
      <c r="D1308" s="1" t="s">
        <v>54</v>
      </c>
      <c r="F1308" s="2">
        <v>570</v>
      </c>
      <c r="H1308" s="2"/>
    </row>
    <row r="1309" spans="1:8" x14ac:dyDescent="0.3">
      <c r="A1309" s="2" t="s">
        <v>20</v>
      </c>
      <c r="B1309" s="2" t="s">
        <v>21</v>
      </c>
      <c r="C1309" s="2" t="s">
        <v>5</v>
      </c>
      <c r="D1309" s="1" t="s">
        <v>54</v>
      </c>
      <c r="E1309" s="2" t="s">
        <v>8119</v>
      </c>
      <c r="F1309" s="2">
        <v>555</v>
      </c>
      <c r="H1309" s="2"/>
    </row>
    <row r="1310" spans="1:8" x14ac:dyDescent="0.3">
      <c r="A1310" s="2" t="s">
        <v>20</v>
      </c>
      <c r="B1310" s="2" t="s">
        <v>21</v>
      </c>
      <c r="C1310" s="2" t="s">
        <v>5</v>
      </c>
      <c r="D1310" s="1" t="s">
        <v>54</v>
      </c>
      <c r="F1310" s="2">
        <v>987</v>
      </c>
      <c r="H1310" s="2"/>
    </row>
    <row r="1311" spans="1:8" x14ac:dyDescent="0.3">
      <c r="A1311" s="2" t="s">
        <v>20</v>
      </c>
      <c r="B1311" s="2" t="s">
        <v>21</v>
      </c>
      <c r="C1311" s="2" t="s">
        <v>5</v>
      </c>
      <c r="D1311" s="1" t="s">
        <v>54</v>
      </c>
      <c r="F1311" s="2">
        <v>435</v>
      </c>
      <c r="H1311" s="2"/>
    </row>
    <row r="1312" spans="1:8" x14ac:dyDescent="0.3">
      <c r="A1312" s="2" t="s">
        <v>20</v>
      </c>
      <c r="B1312" s="2" t="s">
        <v>21</v>
      </c>
      <c r="C1312" s="2" t="s">
        <v>5</v>
      </c>
      <c r="D1312" s="1" t="s">
        <v>54</v>
      </c>
      <c r="F1312" s="2">
        <v>690</v>
      </c>
      <c r="H1312" s="2"/>
    </row>
    <row r="1313" spans="1:8" x14ac:dyDescent="0.3">
      <c r="A1313" s="2" t="s">
        <v>20</v>
      </c>
      <c r="B1313" s="2" t="s">
        <v>21</v>
      </c>
      <c r="C1313" s="2" t="s">
        <v>5</v>
      </c>
      <c r="D1313" s="1" t="s">
        <v>54</v>
      </c>
      <c r="F1313" s="2">
        <v>1029</v>
      </c>
      <c r="H1313" s="2"/>
    </row>
    <row r="1314" spans="1:8" x14ac:dyDescent="0.3">
      <c r="A1314" s="2" t="s">
        <v>20</v>
      </c>
      <c r="B1314" s="2" t="s">
        <v>21</v>
      </c>
      <c r="C1314" s="2" t="s">
        <v>5</v>
      </c>
      <c r="D1314" s="1" t="s">
        <v>54</v>
      </c>
      <c r="F1314" s="2">
        <v>168</v>
      </c>
      <c r="H1314" s="2"/>
    </row>
    <row r="1315" spans="1:8" x14ac:dyDescent="0.3">
      <c r="A1315" s="2" t="s">
        <v>20</v>
      </c>
      <c r="B1315" s="2" t="s">
        <v>21</v>
      </c>
      <c r="C1315" s="2" t="s">
        <v>5</v>
      </c>
      <c r="D1315" s="1" t="s">
        <v>54</v>
      </c>
      <c r="E1315" s="2" t="s">
        <v>8213</v>
      </c>
      <c r="F1315" s="2">
        <v>1275</v>
      </c>
      <c r="H1315" s="2"/>
    </row>
    <row r="1316" spans="1:8" x14ac:dyDescent="0.3">
      <c r="A1316" s="2" t="s">
        <v>20</v>
      </c>
      <c r="B1316" s="2" t="s">
        <v>21</v>
      </c>
      <c r="C1316" s="2" t="s">
        <v>5</v>
      </c>
      <c r="D1316" s="1" t="s">
        <v>54</v>
      </c>
      <c r="E1316" s="2" t="s">
        <v>8216</v>
      </c>
      <c r="F1316" s="2">
        <v>984</v>
      </c>
      <c r="H1316" s="2"/>
    </row>
    <row r="1317" spans="1:8" x14ac:dyDescent="0.3">
      <c r="A1317" s="2" t="s">
        <v>20</v>
      </c>
      <c r="B1317" s="2" t="s">
        <v>21</v>
      </c>
      <c r="C1317" s="2" t="s">
        <v>5</v>
      </c>
      <c r="D1317" s="1" t="s">
        <v>54</v>
      </c>
      <c r="E1317" s="2" t="s">
        <v>8220</v>
      </c>
      <c r="F1317" s="2">
        <v>507</v>
      </c>
      <c r="H1317" s="2"/>
    </row>
    <row r="1318" spans="1:8" x14ac:dyDescent="0.3">
      <c r="A1318" s="2" t="s">
        <v>20</v>
      </c>
      <c r="B1318" s="2" t="s">
        <v>21</v>
      </c>
      <c r="C1318" s="2" t="s">
        <v>5</v>
      </c>
      <c r="D1318" s="1" t="s">
        <v>54</v>
      </c>
      <c r="F1318" s="2">
        <v>432</v>
      </c>
      <c r="H1318" s="2"/>
    </row>
    <row r="1319" spans="1:8" x14ac:dyDescent="0.3">
      <c r="A1319" s="2" t="s">
        <v>20</v>
      </c>
      <c r="B1319" s="2" t="s">
        <v>21</v>
      </c>
      <c r="C1319" s="2" t="s">
        <v>5</v>
      </c>
      <c r="D1319" s="1" t="s">
        <v>54</v>
      </c>
      <c r="F1319" s="2">
        <v>558</v>
      </c>
      <c r="H1319" s="2"/>
    </row>
    <row r="1320" spans="1:8" x14ac:dyDescent="0.3">
      <c r="A1320" s="2" t="s">
        <v>20</v>
      </c>
      <c r="B1320" s="2" t="s">
        <v>21</v>
      </c>
      <c r="C1320" s="2" t="s">
        <v>5</v>
      </c>
      <c r="D1320" s="1" t="s">
        <v>54</v>
      </c>
      <c r="E1320" s="2" t="s">
        <v>8228</v>
      </c>
      <c r="F1320" s="2">
        <v>939</v>
      </c>
      <c r="H1320" s="2"/>
    </row>
    <row r="1321" spans="1:8" x14ac:dyDescent="0.3">
      <c r="A1321" s="2" t="s">
        <v>20</v>
      </c>
      <c r="B1321" s="2" t="s">
        <v>21</v>
      </c>
      <c r="C1321" s="2" t="s">
        <v>5</v>
      </c>
      <c r="D1321" s="1" t="s">
        <v>54</v>
      </c>
      <c r="E1321" s="2" t="s">
        <v>8232</v>
      </c>
      <c r="F1321" s="2">
        <v>1311</v>
      </c>
      <c r="H1321" s="2"/>
    </row>
    <row r="1322" spans="1:8" x14ac:dyDescent="0.3">
      <c r="A1322" s="2" t="s">
        <v>20</v>
      </c>
      <c r="B1322" s="2" t="s">
        <v>21</v>
      </c>
      <c r="C1322" s="2" t="s">
        <v>5</v>
      </c>
      <c r="D1322" s="1" t="s">
        <v>54</v>
      </c>
      <c r="E1322" s="2" t="s">
        <v>8236</v>
      </c>
      <c r="F1322" s="2">
        <v>1161</v>
      </c>
      <c r="H1322" s="2"/>
    </row>
    <row r="1323" spans="1:8" x14ac:dyDescent="0.3">
      <c r="A1323" s="2" t="s">
        <v>20</v>
      </c>
      <c r="B1323" s="2" t="s">
        <v>21</v>
      </c>
      <c r="C1323" s="2" t="s">
        <v>5</v>
      </c>
      <c r="D1323" s="1" t="s">
        <v>54</v>
      </c>
      <c r="F1323" s="2">
        <v>174</v>
      </c>
      <c r="H1323" s="2"/>
    </row>
    <row r="1324" spans="1:8" x14ac:dyDescent="0.3">
      <c r="A1324" s="2" t="s">
        <v>20</v>
      </c>
      <c r="B1324" s="2" t="s">
        <v>21</v>
      </c>
      <c r="C1324" s="2" t="s">
        <v>5</v>
      </c>
      <c r="D1324" s="1" t="s">
        <v>54</v>
      </c>
      <c r="F1324" s="2">
        <v>375</v>
      </c>
      <c r="H1324" s="2"/>
    </row>
    <row r="1325" spans="1:8" x14ac:dyDescent="0.3">
      <c r="A1325" s="2" t="s">
        <v>20</v>
      </c>
      <c r="B1325" s="2" t="s">
        <v>21</v>
      </c>
      <c r="C1325" s="2" t="s">
        <v>5</v>
      </c>
      <c r="D1325" s="1" t="s">
        <v>54</v>
      </c>
      <c r="E1325" s="2" t="s">
        <v>8244</v>
      </c>
      <c r="F1325" s="2">
        <v>2952</v>
      </c>
      <c r="H1325" s="2"/>
    </row>
    <row r="1326" spans="1:8" x14ac:dyDescent="0.3">
      <c r="A1326" s="2" t="s">
        <v>20</v>
      </c>
      <c r="B1326" s="2" t="s">
        <v>21</v>
      </c>
      <c r="C1326" s="2" t="s">
        <v>5</v>
      </c>
      <c r="D1326" s="1" t="s">
        <v>54</v>
      </c>
      <c r="E1326" s="2" t="s">
        <v>8248</v>
      </c>
      <c r="F1326" s="2">
        <v>981</v>
      </c>
      <c r="H1326" s="2"/>
    </row>
    <row r="1327" spans="1:8" x14ac:dyDescent="0.3">
      <c r="A1327" s="2" t="s">
        <v>20</v>
      </c>
      <c r="B1327" s="2" t="s">
        <v>21</v>
      </c>
      <c r="C1327" s="2" t="s">
        <v>5</v>
      </c>
      <c r="D1327" s="1" t="s">
        <v>54</v>
      </c>
      <c r="E1327" s="2" t="s">
        <v>8252</v>
      </c>
      <c r="F1327" s="2">
        <v>984</v>
      </c>
      <c r="H1327" s="2"/>
    </row>
    <row r="1328" spans="1:8" x14ac:dyDescent="0.3">
      <c r="A1328" s="2" t="s">
        <v>20</v>
      </c>
      <c r="B1328" s="2" t="s">
        <v>21</v>
      </c>
      <c r="C1328" s="2" t="s">
        <v>5</v>
      </c>
      <c r="D1328" s="1" t="s">
        <v>54</v>
      </c>
      <c r="F1328" s="2">
        <v>279</v>
      </c>
      <c r="H1328" s="2"/>
    </row>
    <row r="1329" spans="1:8" x14ac:dyDescent="0.3">
      <c r="A1329" s="2" t="s">
        <v>20</v>
      </c>
      <c r="B1329" s="2" t="s">
        <v>21</v>
      </c>
      <c r="C1329" s="2" t="s">
        <v>5</v>
      </c>
      <c r="D1329" s="1" t="s">
        <v>54</v>
      </c>
      <c r="F1329" s="2">
        <v>345</v>
      </c>
      <c r="H1329" s="2"/>
    </row>
    <row r="1330" spans="1:8" x14ac:dyDescent="0.3">
      <c r="A1330" s="2" t="s">
        <v>20</v>
      </c>
      <c r="B1330" s="2" t="s">
        <v>21</v>
      </c>
      <c r="C1330" s="2" t="s">
        <v>5</v>
      </c>
      <c r="D1330" s="1" t="s">
        <v>54</v>
      </c>
      <c r="E1330" s="2" t="s">
        <v>8260</v>
      </c>
      <c r="F1330" s="2">
        <v>1035</v>
      </c>
      <c r="H1330" s="2"/>
    </row>
    <row r="1331" spans="1:8" x14ac:dyDescent="0.3">
      <c r="A1331" s="2" t="s">
        <v>20</v>
      </c>
      <c r="B1331" s="2" t="s">
        <v>21</v>
      </c>
      <c r="C1331" s="2" t="s">
        <v>5</v>
      </c>
      <c r="D1331" s="1" t="s">
        <v>54</v>
      </c>
      <c r="E1331" s="2" t="s">
        <v>8264</v>
      </c>
      <c r="F1331" s="2">
        <v>387</v>
      </c>
      <c r="H1331" s="2"/>
    </row>
    <row r="1332" spans="1:8" x14ac:dyDescent="0.3">
      <c r="A1332" s="2" t="s">
        <v>20</v>
      </c>
      <c r="B1332" s="2" t="s">
        <v>21</v>
      </c>
      <c r="C1332" s="2" t="s">
        <v>5</v>
      </c>
      <c r="D1332" s="1" t="s">
        <v>54</v>
      </c>
      <c r="E1332" s="2" t="s">
        <v>8268</v>
      </c>
      <c r="F1332" s="2">
        <v>429</v>
      </c>
      <c r="H1332" s="2"/>
    </row>
    <row r="1333" spans="1:8" x14ac:dyDescent="0.3">
      <c r="A1333" s="2" t="s">
        <v>20</v>
      </c>
      <c r="B1333" s="2" t="s">
        <v>21</v>
      </c>
      <c r="C1333" s="2" t="s">
        <v>5</v>
      </c>
      <c r="D1333" s="1" t="s">
        <v>54</v>
      </c>
      <c r="F1333" s="2">
        <v>285</v>
      </c>
      <c r="H1333" s="2"/>
    </row>
    <row r="1334" spans="1:8" x14ac:dyDescent="0.3">
      <c r="A1334" s="2" t="s">
        <v>20</v>
      </c>
      <c r="B1334" s="2" t="s">
        <v>21</v>
      </c>
      <c r="C1334" s="2" t="s">
        <v>5</v>
      </c>
      <c r="D1334" s="1" t="s">
        <v>54</v>
      </c>
      <c r="F1334" s="2">
        <v>213</v>
      </c>
      <c r="H1334" s="2"/>
    </row>
    <row r="1335" spans="1:8" x14ac:dyDescent="0.3">
      <c r="A1335" s="2" t="s">
        <v>20</v>
      </c>
      <c r="B1335" s="2" t="s">
        <v>21</v>
      </c>
      <c r="C1335" s="2" t="s">
        <v>5</v>
      </c>
      <c r="D1335" s="1" t="s">
        <v>54</v>
      </c>
      <c r="F1335" s="2">
        <v>600</v>
      </c>
      <c r="H1335" s="2"/>
    </row>
    <row r="1336" spans="1:8" x14ac:dyDescent="0.3">
      <c r="A1336" s="2" t="s">
        <v>20</v>
      </c>
      <c r="B1336" s="2" t="s">
        <v>21</v>
      </c>
      <c r="C1336" s="2" t="s">
        <v>5</v>
      </c>
      <c r="D1336" s="1" t="s">
        <v>54</v>
      </c>
      <c r="E1336" s="2" t="s">
        <v>8289</v>
      </c>
      <c r="F1336" s="2">
        <v>1224</v>
      </c>
      <c r="H1336" s="2"/>
    </row>
    <row r="1337" spans="1:8" x14ac:dyDescent="0.3">
      <c r="A1337" s="2" t="s">
        <v>20</v>
      </c>
      <c r="B1337" s="2" t="s">
        <v>21</v>
      </c>
      <c r="C1337" s="2" t="s">
        <v>5</v>
      </c>
      <c r="D1337" s="1" t="s">
        <v>54</v>
      </c>
      <c r="F1337" s="2">
        <v>2292</v>
      </c>
      <c r="H1337" s="2"/>
    </row>
    <row r="1338" spans="1:8" x14ac:dyDescent="0.3">
      <c r="A1338" s="2" t="s">
        <v>20</v>
      </c>
      <c r="B1338" s="2" t="s">
        <v>21</v>
      </c>
      <c r="C1338" s="2" t="s">
        <v>5</v>
      </c>
      <c r="D1338" s="1" t="s">
        <v>54</v>
      </c>
      <c r="F1338" s="2">
        <v>138</v>
      </c>
      <c r="H1338" s="2"/>
    </row>
    <row r="1339" spans="1:8" x14ac:dyDescent="0.3">
      <c r="A1339" s="2" t="s">
        <v>20</v>
      </c>
      <c r="B1339" s="2" t="s">
        <v>21</v>
      </c>
      <c r="C1339" s="2" t="s">
        <v>5</v>
      </c>
      <c r="D1339" s="1" t="s">
        <v>54</v>
      </c>
      <c r="E1339" s="2" t="s">
        <v>8314</v>
      </c>
      <c r="F1339" s="2">
        <v>2700</v>
      </c>
      <c r="H1339" s="2"/>
    </row>
    <row r="1340" spans="1:8" x14ac:dyDescent="0.3">
      <c r="A1340" s="2" t="s">
        <v>20</v>
      </c>
      <c r="B1340" s="2" t="s">
        <v>21</v>
      </c>
      <c r="C1340" s="2" t="s">
        <v>5</v>
      </c>
      <c r="D1340" s="1" t="s">
        <v>54</v>
      </c>
      <c r="F1340" s="2">
        <v>324</v>
      </c>
      <c r="H1340" s="2"/>
    </row>
    <row r="1341" spans="1:8" x14ac:dyDescent="0.3">
      <c r="A1341" s="2" t="s">
        <v>20</v>
      </c>
      <c r="B1341" s="2" t="s">
        <v>21</v>
      </c>
      <c r="C1341" s="2" t="s">
        <v>5</v>
      </c>
      <c r="D1341" s="1" t="s">
        <v>54</v>
      </c>
      <c r="F1341" s="2">
        <v>408</v>
      </c>
      <c r="H1341" s="2"/>
    </row>
    <row r="1342" spans="1:8" x14ac:dyDescent="0.3">
      <c r="A1342" s="2" t="s">
        <v>20</v>
      </c>
      <c r="B1342" s="2" t="s">
        <v>21</v>
      </c>
      <c r="C1342" s="2" t="s">
        <v>5</v>
      </c>
      <c r="D1342" s="1" t="s">
        <v>54</v>
      </c>
      <c r="E1342" s="2" t="s">
        <v>8334</v>
      </c>
      <c r="F1342" s="2">
        <v>2130</v>
      </c>
      <c r="H1342" s="2"/>
    </row>
    <row r="1343" spans="1:8" x14ac:dyDescent="0.3">
      <c r="A1343" s="2" t="s">
        <v>20</v>
      </c>
      <c r="B1343" s="2" t="s">
        <v>21</v>
      </c>
      <c r="C1343" s="2" t="s">
        <v>5</v>
      </c>
      <c r="D1343" s="1" t="s">
        <v>54</v>
      </c>
      <c r="F1343" s="2">
        <v>306</v>
      </c>
      <c r="H1343" s="2"/>
    </row>
    <row r="1344" spans="1:8" x14ac:dyDescent="0.3">
      <c r="A1344" s="2" t="s">
        <v>20</v>
      </c>
      <c r="B1344" s="2" t="s">
        <v>21</v>
      </c>
      <c r="C1344" s="2" t="s">
        <v>5</v>
      </c>
      <c r="D1344" s="1" t="s">
        <v>54</v>
      </c>
      <c r="F1344" s="2">
        <v>111</v>
      </c>
      <c r="H1344" s="2"/>
    </row>
    <row r="1345" spans="1:8" x14ac:dyDescent="0.3">
      <c r="A1345" s="2" t="s">
        <v>20</v>
      </c>
      <c r="B1345" s="2" t="s">
        <v>21</v>
      </c>
      <c r="C1345" s="2" t="s">
        <v>5</v>
      </c>
      <c r="D1345" s="1" t="s">
        <v>54</v>
      </c>
      <c r="F1345" s="2">
        <v>486</v>
      </c>
      <c r="H1345" s="2"/>
    </row>
    <row r="1346" spans="1:8" x14ac:dyDescent="0.3">
      <c r="A1346" s="2" t="s">
        <v>20</v>
      </c>
      <c r="B1346" s="2" t="s">
        <v>21</v>
      </c>
      <c r="C1346" s="2" t="s">
        <v>5</v>
      </c>
      <c r="D1346" s="1" t="s">
        <v>54</v>
      </c>
      <c r="F1346" s="2">
        <v>363</v>
      </c>
      <c r="H1346" s="2"/>
    </row>
    <row r="1347" spans="1:8" x14ac:dyDescent="0.3">
      <c r="A1347" s="2" t="s">
        <v>20</v>
      </c>
      <c r="B1347" s="2" t="s">
        <v>21</v>
      </c>
      <c r="C1347" s="2" t="s">
        <v>5</v>
      </c>
      <c r="D1347" s="1" t="s">
        <v>54</v>
      </c>
      <c r="F1347" s="2">
        <v>1404</v>
      </c>
      <c r="H1347" s="2"/>
    </row>
    <row r="1348" spans="1:8" x14ac:dyDescent="0.3">
      <c r="A1348" s="2" t="s">
        <v>20</v>
      </c>
      <c r="B1348" s="2" t="s">
        <v>21</v>
      </c>
      <c r="C1348" s="2" t="s">
        <v>5</v>
      </c>
      <c r="D1348" s="1" t="s">
        <v>54</v>
      </c>
      <c r="F1348" s="2">
        <v>249</v>
      </c>
      <c r="H1348" s="2"/>
    </row>
    <row r="1349" spans="1:8" x14ac:dyDescent="0.3">
      <c r="A1349" s="2" t="s">
        <v>20</v>
      </c>
      <c r="B1349" s="2" t="s">
        <v>21</v>
      </c>
      <c r="C1349" s="2" t="s">
        <v>5</v>
      </c>
      <c r="D1349" s="1" t="s">
        <v>54</v>
      </c>
      <c r="F1349" s="2">
        <v>810</v>
      </c>
      <c r="H1349" s="2"/>
    </row>
    <row r="1350" spans="1:8" x14ac:dyDescent="0.3">
      <c r="A1350" s="2" t="s">
        <v>20</v>
      </c>
      <c r="B1350" s="2" t="s">
        <v>21</v>
      </c>
      <c r="C1350" s="2" t="s">
        <v>5</v>
      </c>
      <c r="D1350" s="1" t="s">
        <v>54</v>
      </c>
      <c r="F1350" s="2">
        <v>642</v>
      </c>
      <c r="H1350" s="2"/>
    </row>
    <row r="1351" spans="1:8" x14ac:dyDescent="0.3">
      <c r="A1351" s="2" t="s">
        <v>20</v>
      </c>
      <c r="B1351" s="2" t="s">
        <v>21</v>
      </c>
      <c r="C1351" s="2" t="s">
        <v>5</v>
      </c>
      <c r="D1351" s="1" t="s">
        <v>54</v>
      </c>
      <c r="F1351" s="2">
        <v>528</v>
      </c>
      <c r="H1351" s="2"/>
    </row>
    <row r="1352" spans="1:8" x14ac:dyDescent="0.3">
      <c r="A1352" s="2" t="s">
        <v>20</v>
      </c>
      <c r="B1352" s="2" t="s">
        <v>21</v>
      </c>
      <c r="C1352" s="2" t="s">
        <v>5</v>
      </c>
      <c r="D1352" s="1" t="s">
        <v>54</v>
      </c>
      <c r="F1352" s="2">
        <v>93</v>
      </c>
      <c r="H1352" s="2"/>
    </row>
    <row r="1353" spans="1:8" x14ac:dyDescent="0.3">
      <c r="A1353" s="2" t="s">
        <v>20</v>
      </c>
      <c r="B1353" s="2" t="s">
        <v>21</v>
      </c>
      <c r="C1353" s="2" t="s">
        <v>5</v>
      </c>
      <c r="D1353" s="1" t="s">
        <v>54</v>
      </c>
      <c r="F1353" s="2">
        <v>441</v>
      </c>
      <c r="H1353" s="2"/>
    </row>
    <row r="1354" spans="1:8" x14ac:dyDescent="0.3">
      <c r="A1354" s="2" t="s">
        <v>20</v>
      </c>
      <c r="B1354" s="2" t="s">
        <v>21</v>
      </c>
      <c r="C1354" s="2" t="s">
        <v>5</v>
      </c>
      <c r="D1354" s="1" t="s">
        <v>54</v>
      </c>
      <c r="F1354" s="2">
        <v>1194</v>
      </c>
      <c r="H1354" s="2"/>
    </row>
    <row r="1355" spans="1:8" x14ac:dyDescent="0.3">
      <c r="A1355" s="2" t="s">
        <v>20</v>
      </c>
      <c r="B1355" s="2" t="s">
        <v>21</v>
      </c>
      <c r="C1355" s="2" t="s">
        <v>5</v>
      </c>
      <c r="D1355" s="1" t="s">
        <v>54</v>
      </c>
      <c r="E1355" s="2" t="s">
        <v>8446</v>
      </c>
      <c r="F1355" s="2">
        <v>945</v>
      </c>
      <c r="H1355" s="2"/>
    </row>
    <row r="1356" spans="1:8" x14ac:dyDescent="0.3">
      <c r="A1356" s="2" t="s">
        <v>20</v>
      </c>
      <c r="B1356" s="2" t="s">
        <v>21</v>
      </c>
      <c r="C1356" s="2" t="s">
        <v>5</v>
      </c>
      <c r="D1356" s="1" t="s">
        <v>54</v>
      </c>
      <c r="F1356" s="2">
        <v>828</v>
      </c>
      <c r="H1356" s="2"/>
    </row>
    <row r="1357" spans="1:8" x14ac:dyDescent="0.3">
      <c r="A1357" s="2" t="s">
        <v>20</v>
      </c>
      <c r="B1357" s="2" t="s">
        <v>21</v>
      </c>
      <c r="C1357" s="2" t="s">
        <v>5</v>
      </c>
      <c r="D1357" s="1" t="s">
        <v>54</v>
      </c>
      <c r="F1357" s="2">
        <v>117</v>
      </c>
      <c r="H1357" s="2"/>
    </row>
    <row r="1358" spans="1:8" x14ac:dyDescent="0.3">
      <c r="A1358" s="2" t="s">
        <v>20</v>
      </c>
      <c r="B1358" s="2" t="s">
        <v>21</v>
      </c>
      <c r="C1358" s="2" t="s">
        <v>5</v>
      </c>
      <c r="D1358" s="1" t="s">
        <v>54</v>
      </c>
      <c r="E1358" s="2" t="s">
        <v>8453</v>
      </c>
      <c r="F1358" s="2">
        <v>564</v>
      </c>
      <c r="H1358" s="2"/>
    </row>
    <row r="1359" spans="1:8" x14ac:dyDescent="0.3">
      <c r="A1359" s="2" t="s">
        <v>20</v>
      </c>
      <c r="B1359" s="2" t="s">
        <v>21</v>
      </c>
      <c r="C1359" s="2" t="s">
        <v>5</v>
      </c>
      <c r="D1359" s="1" t="s">
        <v>54</v>
      </c>
      <c r="E1359" s="2" t="s">
        <v>8457</v>
      </c>
      <c r="F1359" s="2">
        <v>195</v>
      </c>
      <c r="H1359" s="2"/>
    </row>
    <row r="1360" spans="1:8" x14ac:dyDescent="0.3">
      <c r="A1360" s="2" t="s">
        <v>20</v>
      </c>
      <c r="B1360" s="2" t="s">
        <v>21</v>
      </c>
      <c r="C1360" s="2" t="s">
        <v>5</v>
      </c>
      <c r="D1360" s="1" t="s">
        <v>54</v>
      </c>
      <c r="E1360" s="2" t="s">
        <v>8461</v>
      </c>
      <c r="F1360" s="2">
        <v>555</v>
      </c>
      <c r="H1360" s="2"/>
    </row>
    <row r="1361" spans="1:8" x14ac:dyDescent="0.3">
      <c r="A1361" s="2" t="s">
        <v>20</v>
      </c>
      <c r="B1361" s="2" t="s">
        <v>21</v>
      </c>
      <c r="C1361" s="2" t="s">
        <v>5</v>
      </c>
      <c r="D1361" s="1" t="s">
        <v>54</v>
      </c>
      <c r="E1361" s="2" t="s">
        <v>8465</v>
      </c>
      <c r="F1361" s="2">
        <v>1884</v>
      </c>
      <c r="H1361" s="2"/>
    </row>
    <row r="1362" spans="1:8" x14ac:dyDescent="0.3">
      <c r="A1362" s="2" t="s">
        <v>20</v>
      </c>
      <c r="B1362" s="2" t="s">
        <v>21</v>
      </c>
      <c r="C1362" s="2" t="s">
        <v>5</v>
      </c>
      <c r="D1362" s="1" t="s">
        <v>54</v>
      </c>
      <c r="E1362" s="2" t="s">
        <v>8469</v>
      </c>
      <c r="F1362" s="2">
        <v>765</v>
      </c>
      <c r="H1362" s="2"/>
    </row>
    <row r="1363" spans="1:8" x14ac:dyDescent="0.3">
      <c r="A1363" s="2" t="s">
        <v>20</v>
      </c>
      <c r="B1363" s="2" t="s">
        <v>21</v>
      </c>
      <c r="C1363" s="2" t="s">
        <v>5</v>
      </c>
      <c r="D1363" s="1" t="s">
        <v>54</v>
      </c>
      <c r="F1363" s="2">
        <v>552</v>
      </c>
      <c r="H1363" s="2"/>
    </row>
    <row r="1364" spans="1:8" x14ac:dyDescent="0.3">
      <c r="A1364" s="2" t="s">
        <v>20</v>
      </c>
      <c r="B1364" s="2" t="s">
        <v>21</v>
      </c>
      <c r="C1364" s="2" t="s">
        <v>5</v>
      </c>
      <c r="D1364" s="1" t="s">
        <v>54</v>
      </c>
      <c r="E1364" s="2" t="s">
        <v>8475</v>
      </c>
      <c r="F1364" s="2">
        <v>693</v>
      </c>
      <c r="H1364" s="2"/>
    </row>
    <row r="1365" spans="1:8" x14ac:dyDescent="0.3">
      <c r="A1365" s="2" t="s">
        <v>20</v>
      </c>
      <c r="B1365" s="2" t="s">
        <v>21</v>
      </c>
      <c r="C1365" s="2" t="s">
        <v>5</v>
      </c>
      <c r="D1365" s="1" t="s">
        <v>54</v>
      </c>
      <c r="E1365" s="2" t="s">
        <v>8479</v>
      </c>
      <c r="F1365" s="2">
        <v>1458</v>
      </c>
      <c r="H1365" s="2"/>
    </row>
    <row r="1366" spans="1:8" x14ac:dyDescent="0.3">
      <c r="A1366" s="2" t="s">
        <v>20</v>
      </c>
      <c r="B1366" s="2" t="s">
        <v>21</v>
      </c>
      <c r="C1366" s="2" t="s">
        <v>5</v>
      </c>
      <c r="D1366" s="1" t="s">
        <v>54</v>
      </c>
      <c r="F1366" s="2">
        <v>1113</v>
      </c>
      <c r="H1366" s="2"/>
    </row>
    <row r="1367" spans="1:8" x14ac:dyDescent="0.3">
      <c r="A1367" s="2" t="s">
        <v>20</v>
      </c>
      <c r="B1367" s="2" t="s">
        <v>21</v>
      </c>
      <c r="C1367" s="2" t="s">
        <v>5</v>
      </c>
      <c r="D1367" s="1" t="s">
        <v>54</v>
      </c>
      <c r="F1367" s="2">
        <v>294</v>
      </c>
      <c r="H1367" s="2"/>
    </row>
    <row r="1368" spans="1:8" x14ac:dyDescent="0.3">
      <c r="A1368" s="2" t="s">
        <v>20</v>
      </c>
      <c r="B1368" s="2" t="s">
        <v>21</v>
      </c>
      <c r="C1368" s="2" t="s">
        <v>5</v>
      </c>
      <c r="D1368" s="1" t="s">
        <v>54</v>
      </c>
      <c r="E1368" s="2" t="s">
        <v>8491</v>
      </c>
      <c r="F1368" s="2">
        <v>1890</v>
      </c>
      <c r="H1368" s="2"/>
    </row>
    <row r="1369" spans="1:8" x14ac:dyDescent="0.3">
      <c r="A1369" s="2" t="s">
        <v>20</v>
      </c>
      <c r="B1369" s="2" t="s">
        <v>21</v>
      </c>
      <c r="C1369" s="2" t="s">
        <v>5</v>
      </c>
      <c r="D1369" s="1" t="s">
        <v>54</v>
      </c>
      <c r="F1369" s="2">
        <v>321</v>
      </c>
      <c r="H1369" s="2"/>
    </row>
    <row r="1370" spans="1:8" x14ac:dyDescent="0.3">
      <c r="A1370" s="2" t="s">
        <v>20</v>
      </c>
      <c r="B1370" s="2" t="s">
        <v>21</v>
      </c>
      <c r="C1370" s="2" t="s">
        <v>5</v>
      </c>
      <c r="D1370" s="1" t="s">
        <v>54</v>
      </c>
      <c r="F1370" s="2">
        <v>996</v>
      </c>
      <c r="H1370" s="2"/>
    </row>
    <row r="1371" spans="1:8" x14ac:dyDescent="0.3">
      <c r="A1371" s="2" t="s">
        <v>20</v>
      </c>
      <c r="B1371" s="2" t="s">
        <v>21</v>
      </c>
      <c r="C1371" s="2" t="s">
        <v>5</v>
      </c>
      <c r="D1371" s="1" t="s">
        <v>54</v>
      </c>
      <c r="F1371" s="2">
        <v>486</v>
      </c>
      <c r="H1371" s="2"/>
    </row>
    <row r="1372" spans="1:8" x14ac:dyDescent="0.3">
      <c r="A1372" s="2" t="s">
        <v>20</v>
      </c>
      <c r="B1372" s="2" t="s">
        <v>21</v>
      </c>
      <c r="C1372" s="2" t="s">
        <v>5</v>
      </c>
      <c r="D1372" s="1" t="s">
        <v>54</v>
      </c>
      <c r="F1372" s="2">
        <v>321</v>
      </c>
      <c r="H1372" s="2"/>
    </row>
    <row r="1373" spans="1:8" x14ac:dyDescent="0.3">
      <c r="A1373" s="2" t="s">
        <v>20</v>
      </c>
      <c r="B1373" s="2" t="s">
        <v>21</v>
      </c>
      <c r="C1373" s="2" t="s">
        <v>5</v>
      </c>
      <c r="D1373" s="1" t="s">
        <v>54</v>
      </c>
      <c r="F1373" s="2">
        <v>648</v>
      </c>
      <c r="H1373" s="2"/>
    </row>
    <row r="1374" spans="1:8" x14ac:dyDescent="0.3">
      <c r="A1374" s="2" t="s">
        <v>20</v>
      </c>
      <c r="B1374" s="2" t="s">
        <v>21</v>
      </c>
      <c r="C1374" s="2" t="s">
        <v>5</v>
      </c>
      <c r="D1374" s="1" t="s">
        <v>54</v>
      </c>
      <c r="F1374" s="2">
        <v>1221</v>
      </c>
      <c r="H1374" s="2"/>
    </row>
    <row r="1375" spans="1:8" x14ac:dyDescent="0.3">
      <c r="A1375" s="2" t="s">
        <v>20</v>
      </c>
      <c r="B1375" s="2" t="s">
        <v>21</v>
      </c>
      <c r="C1375" s="2" t="s">
        <v>5</v>
      </c>
      <c r="D1375" s="1" t="s">
        <v>54</v>
      </c>
      <c r="F1375" s="2">
        <v>462</v>
      </c>
      <c r="H1375" s="2"/>
    </row>
    <row r="1376" spans="1:8" x14ac:dyDescent="0.3">
      <c r="A1376" s="2" t="s">
        <v>20</v>
      </c>
      <c r="B1376" s="2" t="s">
        <v>21</v>
      </c>
      <c r="C1376" s="2" t="s">
        <v>5</v>
      </c>
      <c r="D1376" s="1" t="s">
        <v>54</v>
      </c>
      <c r="F1376" s="2">
        <v>648</v>
      </c>
      <c r="H1376" s="2"/>
    </row>
    <row r="1377" spans="1:8" x14ac:dyDescent="0.3">
      <c r="A1377" s="2" t="s">
        <v>20</v>
      </c>
      <c r="B1377" s="2" t="s">
        <v>21</v>
      </c>
      <c r="C1377" s="2" t="s">
        <v>5</v>
      </c>
      <c r="D1377" s="1" t="s">
        <v>54</v>
      </c>
      <c r="F1377" s="2">
        <v>486</v>
      </c>
      <c r="H1377" s="2"/>
    </row>
    <row r="1378" spans="1:8" x14ac:dyDescent="0.3">
      <c r="A1378" s="2" t="s">
        <v>20</v>
      </c>
      <c r="B1378" s="2" t="s">
        <v>21</v>
      </c>
      <c r="C1378" s="2" t="s">
        <v>5</v>
      </c>
      <c r="D1378" s="1" t="s">
        <v>54</v>
      </c>
      <c r="F1378" s="2">
        <v>468</v>
      </c>
      <c r="H1378" s="2"/>
    </row>
    <row r="1379" spans="1:8" x14ac:dyDescent="0.3">
      <c r="A1379" s="2" t="s">
        <v>20</v>
      </c>
      <c r="B1379" s="2" t="s">
        <v>21</v>
      </c>
      <c r="C1379" s="2" t="s">
        <v>5</v>
      </c>
      <c r="D1379" s="1" t="s">
        <v>54</v>
      </c>
      <c r="F1379" s="2">
        <v>399</v>
      </c>
      <c r="H1379" s="2"/>
    </row>
    <row r="1380" spans="1:8" x14ac:dyDescent="0.3">
      <c r="A1380" s="2" t="s">
        <v>20</v>
      </c>
      <c r="B1380" s="2" t="s">
        <v>21</v>
      </c>
      <c r="C1380" s="2" t="s">
        <v>5</v>
      </c>
      <c r="D1380" s="1" t="s">
        <v>54</v>
      </c>
      <c r="F1380" s="2">
        <v>426</v>
      </c>
      <c r="H1380" s="2"/>
    </row>
    <row r="1381" spans="1:8" x14ac:dyDescent="0.3">
      <c r="A1381" s="2" t="s">
        <v>20</v>
      </c>
      <c r="B1381" s="2" t="s">
        <v>21</v>
      </c>
      <c r="C1381" s="2" t="s">
        <v>5</v>
      </c>
      <c r="D1381" s="1" t="s">
        <v>54</v>
      </c>
      <c r="F1381" s="2">
        <v>504</v>
      </c>
      <c r="H1381" s="2"/>
    </row>
    <row r="1382" spans="1:8" x14ac:dyDescent="0.3">
      <c r="A1382" s="2" t="s">
        <v>20</v>
      </c>
      <c r="B1382" s="2" t="s">
        <v>21</v>
      </c>
      <c r="C1382" s="2" t="s">
        <v>5</v>
      </c>
      <c r="D1382" s="1" t="s">
        <v>54</v>
      </c>
      <c r="F1382" s="2">
        <v>828</v>
      </c>
      <c r="H1382" s="2"/>
    </row>
    <row r="1383" spans="1:8" x14ac:dyDescent="0.3">
      <c r="A1383" s="2" t="s">
        <v>20</v>
      </c>
      <c r="B1383" s="2" t="s">
        <v>21</v>
      </c>
      <c r="C1383" s="2" t="s">
        <v>5</v>
      </c>
      <c r="D1383" s="1" t="s">
        <v>54</v>
      </c>
      <c r="F1383" s="2">
        <v>1485</v>
      </c>
      <c r="H1383" s="2"/>
    </row>
    <row r="1384" spans="1:8" x14ac:dyDescent="0.3">
      <c r="A1384" s="2" t="s">
        <v>20</v>
      </c>
      <c r="B1384" s="2" t="s">
        <v>21</v>
      </c>
      <c r="C1384" s="2" t="s">
        <v>5</v>
      </c>
      <c r="D1384" s="1" t="s">
        <v>54</v>
      </c>
      <c r="F1384" s="2">
        <v>1029</v>
      </c>
      <c r="H1384" s="2"/>
    </row>
    <row r="1385" spans="1:8" x14ac:dyDescent="0.3">
      <c r="A1385" s="2" t="s">
        <v>20</v>
      </c>
      <c r="B1385" s="2" t="s">
        <v>21</v>
      </c>
      <c r="C1385" s="2" t="s">
        <v>5</v>
      </c>
      <c r="D1385" s="1" t="s">
        <v>54</v>
      </c>
      <c r="E1385" s="2" t="s">
        <v>8547</v>
      </c>
      <c r="F1385" s="2">
        <v>918</v>
      </c>
      <c r="H1385" s="2"/>
    </row>
    <row r="1386" spans="1:8" x14ac:dyDescent="0.3">
      <c r="A1386" s="2" t="s">
        <v>20</v>
      </c>
      <c r="B1386" s="2" t="s">
        <v>21</v>
      </c>
      <c r="C1386" s="2" t="s">
        <v>5</v>
      </c>
      <c r="D1386" s="1" t="s">
        <v>54</v>
      </c>
      <c r="F1386" s="2">
        <v>864</v>
      </c>
      <c r="H1386" s="2"/>
    </row>
    <row r="1387" spans="1:8" x14ac:dyDescent="0.3">
      <c r="A1387" s="2" t="s">
        <v>20</v>
      </c>
      <c r="B1387" s="2" t="s">
        <v>21</v>
      </c>
      <c r="C1387" s="2" t="s">
        <v>5</v>
      </c>
      <c r="D1387" s="1" t="s">
        <v>54</v>
      </c>
      <c r="F1387" s="2">
        <v>132</v>
      </c>
      <c r="H1387" s="2"/>
    </row>
    <row r="1388" spans="1:8" x14ac:dyDescent="0.3">
      <c r="A1388" s="2" t="s">
        <v>20</v>
      </c>
      <c r="B1388" s="2" t="s">
        <v>21</v>
      </c>
      <c r="C1388" s="2" t="s">
        <v>5</v>
      </c>
      <c r="D1388" s="1" t="s">
        <v>54</v>
      </c>
      <c r="F1388" s="2">
        <v>1632</v>
      </c>
      <c r="H1388" s="2"/>
    </row>
    <row r="1389" spans="1:8" x14ac:dyDescent="0.3">
      <c r="A1389" s="2" t="s">
        <v>20</v>
      </c>
      <c r="B1389" s="2" t="s">
        <v>21</v>
      </c>
      <c r="C1389" s="2" t="s">
        <v>5</v>
      </c>
      <c r="D1389" s="1" t="s">
        <v>54</v>
      </c>
      <c r="E1389" s="2" t="s">
        <v>8574</v>
      </c>
      <c r="F1389" s="2">
        <v>1830</v>
      </c>
      <c r="H1389" s="2"/>
    </row>
    <row r="1390" spans="1:8" x14ac:dyDescent="0.3">
      <c r="A1390" s="2" t="s">
        <v>20</v>
      </c>
      <c r="B1390" s="2" t="s">
        <v>21</v>
      </c>
      <c r="C1390" s="2" t="s">
        <v>5</v>
      </c>
      <c r="D1390" s="1" t="s">
        <v>54</v>
      </c>
      <c r="E1390" s="2" t="s">
        <v>8577</v>
      </c>
      <c r="F1390" s="2">
        <v>1656</v>
      </c>
      <c r="H1390" s="2"/>
    </row>
    <row r="1391" spans="1:8" x14ac:dyDescent="0.3">
      <c r="A1391" s="2" t="s">
        <v>20</v>
      </c>
      <c r="B1391" s="2" t="s">
        <v>21</v>
      </c>
      <c r="C1391" s="2" t="s">
        <v>5</v>
      </c>
      <c r="D1391" s="1" t="s">
        <v>54</v>
      </c>
      <c r="E1391" s="2" t="s">
        <v>8580</v>
      </c>
      <c r="F1391" s="2">
        <v>2166</v>
      </c>
      <c r="H1391" s="2"/>
    </row>
    <row r="1392" spans="1:8" x14ac:dyDescent="0.3">
      <c r="A1392" s="2" t="s">
        <v>20</v>
      </c>
      <c r="B1392" s="2" t="s">
        <v>21</v>
      </c>
      <c r="C1392" s="2" t="s">
        <v>5</v>
      </c>
      <c r="D1392" s="1" t="s">
        <v>54</v>
      </c>
      <c r="E1392" s="2" t="s">
        <v>8583</v>
      </c>
      <c r="F1392" s="2">
        <v>837</v>
      </c>
      <c r="H1392" s="2"/>
    </row>
    <row r="1393" spans="1:8" x14ac:dyDescent="0.3">
      <c r="A1393" s="2" t="s">
        <v>20</v>
      </c>
      <c r="B1393" s="2" t="s">
        <v>21</v>
      </c>
      <c r="C1393" s="2" t="s">
        <v>5</v>
      </c>
      <c r="D1393" s="1" t="s">
        <v>54</v>
      </c>
      <c r="E1393" s="2" t="s">
        <v>8586</v>
      </c>
      <c r="F1393" s="2">
        <v>1836</v>
      </c>
      <c r="H1393" s="2"/>
    </row>
    <row r="1394" spans="1:8" x14ac:dyDescent="0.3">
      <c r="A1394" s="2" t="s">
        <v>20</v>
      </c>
      <c r="B1394" s="2" t="s">
        <v>21</v>
      </c>
      <c r="C1394" s="2" t="s">
        <v>5</v>
      </c>
      <c r="D1394" s="1" t="s">
        <v>54</v>
      </c>
      <c r="E1394" s="2" t="s">
        <v>8590</v>
      </c>
      <c r="F1394" s="2">
        <v>1368</v>
      </c>
      <c r="H1394" s="2"/>
    </row>
    <row r="1395" spans="1:8" x14ac:dyDescent="0.3">
      <c r="A1395" s="2" t="s">
        <v>20</v>
      </c>
      <c r="B1395" s="2" t="s">
        <v>21</v>
      </c>
      <c r="C1395" s="2" t="s">
        <v>5</v>
      </c>
      <c r="D1395" s="1" t="s">
        <v>54</v>
      </c>
      <c r="E1395" s="2" t="s">
        <v>8594</v>
      </c>
      <c r="F1395" s="2">
        <v>426</v>
      </c>
      <c r="H1395" s="2"/>
    </row>
    <row r="1396" spans="1:8" x14ac:dyDescent="0.3">
      <c r="A1396" s="2" t="s">
        <v>20</v>
      </c>
      <c r="B1396" s="2" t="s">
        <v>21</v>
      </c>
      <c r="C1396" s="2" t="s">
        <v>5</v>
      </c>
      <c r="D1396" s="1" t="s">
        <v>54</v>
      </c>
      <c r="E1396" s="2" t="s">
        <v>8598</v>
      </c>
      <c r="F1396" s="2">
        <v>1410</v>
      </c>
      <c r="H1396" s="2"/>
    </row>
    <row r="1397" spans="1:8" x14ac:dyDescent="0.3">
      <c r="A1397" s="2" t="s">
        <v>20</v>
      </c>
      <c r="B1397" s="2" t="s">
        <v>21</v>
      </c>
      <c r="C1397" s="2" t="s">
        <v>5</v>
      </c>
      <c r="D1397" s="1" t="s">
        <v>54</v>
      </c>
      <c r="E1397" s="2" t="s">
        <v>8602</v>
      </c>
      <c r="F1397" s="2">
        <v>867</v>
      </c>
      <c r="H1397" s="2"/>
    </row>
    <row r="1398" spans="1:8" x14ac:dyDescent="0.3">
      <c r="A1398" s="2" t="s">
        <v>20</v>
      </c>
      <c r="B1398" s="2" t="s">
        <v>21</v>
      </c>
      <c r="C1398" s="2" t="s">
        <v>5</v>
      </c>
      <c r="D1398" s="1" t="s">
        <v>54</v>
      </c>
      <c r="E1398" s="2" t="s">
        <v>8606</v>
      </c>
      <c r="F1398" s="2">
        <v>1545</v>
      </c>
      <c r="H1398" s="2"/>
    </row>
    <row r="1399" spans="1:8" x14ac:dyDescent="0.3">
      <c r="A1399" s="2" t="s">
        <v>20</v>
      </c>
      <c r="B1399" s="2" t="s">
        <v>21</v>
      </c>
      <c r="C1399" s="2" t="s">
        <v>5</v>
      </c>
      <c r="D1399" s="1" t="s">
        <v>54</v>
      </c>
      <c r="E1399" s="2" t="s">
        <v>8610</v>
      </c>
      <c r="F1399" s="2">
        <v>540</v>
      </c>
      <c r="H1399" s="2"/>
    </row>
    <row r="1400" spans="1:8" x14ac:dyDescent="0.3">
      <c r="A1400" s="2" t="s">
        <v>20</v>
      </c>
      <c r="B1400" s="2" t="s">
        <v>21</v>
      </c>
      <c r="C1400" s="2" t="s">
        <v>5</v>
      </c>
      <c r="D1400" s="1" t="s">
        <v>54</v>
      </c>
      <c r="E1400" s="2" t="s">
        <v>8614</v>
      </c>
      <c r="F1400" s="2">
        <v>480</v>
      </c>
      <c r="H1400" s="2"/>
    </row>
    <row r="1401" spans="1:8" x14ac:dyDescent="0.3">
      <c r="A1401" s="2" t="s">
        <v>20</v>
      </c>
      <c r="B1401" s="2" t="s">
        <v>21</v>
      </c>
      <c r="C1401" s="2" t="s">
        <v>5</v>
      </c>
      <c r="D1401" s="1" t="s">
        <v>54</v>
      </c>
      <c r="E1401" s="2" t="s">
        <v>8618</v>
      </c>
      <c r="F1401" s="2">
        <v>255</v>
      </c>
      <c r="H1401" s="2"/>
    </row>
    <row r="1402" spans="1:8" x14ac:dyDescent="0.3">
      <c r="A1402" s="2" t="s">
        <v>20</v>
      </c>
      <c r="B1402" s="2" t="s">
        <v>21</v>
      </c>
      <c r="C1402" s="2" t="s">
        <v>5</v>
      </c>
      <c r="D1402" s="1" t="s">
        <v>54</v>
      </c>
      <c r="E1402" s="2" t="s">
        <v>8622</v>
      </c>
      <c r="F1402" s="2">
        <v>750</v>
      </c>
      <c r="H1402" s="2"/>
    </row>
    <row r="1403" spans="1:8" x14ac:dyDescent="0.3">
      <c r="A1403" s="2" t="s">
        <v>20</v>
      </c>
      <c r="B1403" s="2" t="s">
        <v>21</v>
      </c>
      <c r="C1403" s="2" t="s">
        <v>5</v>
      </c>
      <c r="D1403" s="1" t="s">
        <v>54</v>
      </c>
      <c r="F1403" s="2">
        <v>372</v>
      </c>
      <c r="H1403" s="2"/>
    </row>
    <row r="1404" spans="1:8" x14ac:dyDescent="0.3">
      <c r="A1404" s="2" t="s">
        <v>20</v>
      </c>
      <c r="B1404" s="2" t="s">
        <v>21</v>
      </c>
      <c r="C1404" s="2" t="s">
        <v>5</v>
      </c>
      <c r="D1404" s="1" t="s">
        <v>54</v>
      </c>
      <c r="F1404" s="2">
        <v>885</v>
      </c>
      <c r="H1404" s="2"/>
    </row>
    <row r="1405" spans="1:8" x14ac:dyDescent="0.3">
      <c r="A1405" s="2" t="s">
        <v>20</v>
      </c>
      <c r="B1405" s="2" t="s">
        <v>21</v>
      </c>
      <c r="C1405" s="2" t="s">
        <v>5</v>
      </c>
      <c r="D1405" s="1" t="s">
        <v>54</v>
      </c>
      <c r="F1405" s="2">
        <v>783</v>
      </c>
      <c r="H1405" s="2"/>
    </row>
    <row r="1406" spans="1:8" x14ac:dyDescent="0.3">
      <c r="A1406" s="2" t="s">
        <v>20</v>
      </c>
      <c r="B1406" s="2" t="s">
        <v>21</v>
      </c>
      <c r="C1406" s="2" t="s">
        <v>5</v>
      </c>
      <c r="D1406" s="1" t="s">
        <v>54</v>
      </c>
      <c r="E1406" s="2" t="s">
        <v>8633</v>
      </c>
      <c r="F1406" s="2">
        <v>666</v>
      </c>
      <c r="H1406" s="2"/>
    </row>
    <row r="1407" spans="1:8" x14ac:dyDescent="0.3">
      <c r="A1407" s="2" t="s">
        <v>20</v>
      </c>
      <c r="B1407" s="2" t="s">
        <v>21</v>
      </c>
      <c r="C1407" s="2" t="s">
        <v>5</v>
      </c>
      <c r="D1407" s="1" t="s">
        <v>54</v>
      </c>
      <c r="E1407" s="2" t="s">
        <v>8637</v>
      </c>
      <c r="F1407" s="2">
        <v>1875</v>
      </c>
      <c r="H1407" s="2"/>
    </row>
    <row r="1408" spans="1:8" x14ac:dyDescent="0.3">
      <c r="A1408" s="2" t="s">
        <v>20</v>
      </c>
      <c r="B1408" s="2" t="s">
        <v>21</v>
      </c>
      <c r="C1408" s="2" t="s">
        <v>5</v>
      </c>
      <c r="D1408" s="1" t="s">
        <v>54</v>
      </c>
      <c r="F1408" s="2">
        <v>450</v>
      </c>
      <c r="H1408" s="2"/>
    </row>
    <row r="1409" spans="1:8" x14ac:dyDescent="0.3">
      <c r="A1409" s="2" t="s">
        <v>20</v>
      </c>
      <c r="B1409" s="2" t="s">
        <v>21</v>
      </c>
      <c r="C1409" s="2" t="s">
        <v>5</v>
      </c>
      <c r="D1409" s="1" t="s">
        <v>54</v>
      </c>
      <c r="F1409" s="2">
        <v>540</v>
      </c>
      <c r="H1409" s="2"/>
    </row>
    <row r="1410" spans="1:8" x14ac:dyDescent="0.3">
      <c r="A1410" s="2" t="s">
        <v>20</v>
      </c>
      <c r="B1410" s="2" t="s">
        <v>21</v>
      </c>
      <c r="C1410" s="2" t="s">
        <v>5</v>
      </c>
      <c r="D1410" s="1" t="s">
        <v>54</v>
      </c>
      <c r="E1410" s="2" t="s">
        <v>8645</v>
      </c>
      <c r="F1410" s="2">
        <v>543</v>
      </c>
      <c r="H1410" s="2"/>
    </row>
    <row r="1411" spans="1:8" x14ac:dyDescent="0.3">
      <c r="A1411" s="2" t="s">
        <v>20</v>
      </c>
      <c r="B1411" s="2" t="s">
        <v>21</v>
      </c>
      <c r="C1411" s="2" t="s">
        <v>5</v>
      </c>
      <c r="D1411" s="1" t="s">
        <v>54</v>
      </c>
      <c r="F1411" s="2">
        <v>1071</v>
      </c>
      <c r="H1411" s="2"/>
    </row>
    <row r="1412" spans="1:8" x14ac:dyDescent="0.3">
      <c r="A1412" s="2" t="s">
        <v>20</v>
      </c>
      <c r="B1412" s="2" t="s">
        <v>21</v>
      </c>
      <c r="C1412" s="2" t="s">
        <v>5</v>
      </c>
      <c r="D1412" s="1" t="s">
        <v>54</v>
      </c>
      <c r="F1412" s="2">
        <v>180</v>
      </c>
      <c r="H1412" s="2"/>
    </row>
    <row r="1413" spans="1:8" x14ac:dyDescent="0.3">
      <c r="A1413" s="2" t="s">
        <v>20</v>
      </c>
      <c r="B1413" s="2" t="s">
        <v>21</v>
      </c>
      <c r="C1413" s="2" t="s">
        <v>5</v>
      </c>
      <c r="D1413" s="1" t="s">
        <v>54</v>
      </c>
      <c r="F1413" s="2">
        <v>591</v>
      </c>
      <c r="H1413" s="2"/>
    </row>
    <row r="1414" spans="1:8" x14ac:dyDescent="0.3">
      <c r="A1414" s="2" t="s">
        <v>20</v>
      </c>
      <c r="B1414" s="2" t="s">
        <v>21</v>
      </c>
      <c r="C1414" s="2" t="s">
        <v>5</v>
      </c>
      <c r="D1414" s="1" t="s">
        <v>54</v>
      </c>
      <c r="F1414" s="2">
        <v>777</v>
      </c>
      <c r="H1414" s="2"/>
    </row>
    <row r="1415" spans="1:8" x14ac:dyDescent="0.3">
      <c r="A1415" s="2" t="s">
        <v>20</v>
      </c>
      <c r="B1415" s="2" t="s">
        <v>21</v>
      </c>
      <c r="C1415" s="2" t="s">
        <v>5</v>
      </c>
      <c r="D1415" s="1" t="s">
        <v>54</v>
      </c>
      <c r="F1415" s="2">
        <v>930</v>
      </c>
      <c r="H1415" s="2"/>
    </row>
    <row r="1416" spans="1:8" x14ac:dyDescent="0.3">
      <c r="A1416" s="2" t="s">
        <v>20</v>
      </c>
      <c r="B1416" s="2" t="s">
        <v>21</v>
      </c>
      <c r="C1416" s="2" t="s">
        <v>5</v>
      </c>
      <c r="D1416" s="1" t="s">
        <v>54</v>
      </c>
      <c r="F1416" s="2">
        <v>669</v>
      </c>
      <c r="H1416" s="2"/>
    </row>
    <row r="1417" spans="1:8" x14ac:dyDescent="0.3">
      <c r="A1417" s="2" t="s">
        <v>20</v>
      </c>
      <c r="B1417" s="2" t="s">
        <v>21</v>
      </c>
      <c r="C1417" s="2" t="s">
        <v>5</v>
      </c>
      <c r="D1417" s="1" t="s">
        <v>54</v>
      </c>
      <c r="F1417" s="2">
        <v>318</v>
      </c>
      <c r="H1417" s="2"/>
    </row>
    <row r="1418" spans="1:8" x14ac:dyDescent="0.3">
      <c r="A1418" s="2" t="s">
        <v>20</v>
      </c>
      <c r="B1418" s="2" t="s">
        <v>21</v>
      </c>
      <c r="C1418" s="2" t="s">
        <v>5</v>
      </c>
      <c r="D1418" s="1" t="s">
        <v>54</v>
      </c>
      <c r="F1418" s="2">
        <v>528</v>
      </c>
      <c r="H1418" s="2"/>
    </row>
    <row r="1419" spans="1:8" x14ac:dyDescent="0.3">
      <c r="A1419" s="2" t="s">
        <v>20</v>
      </c>
      <c r="B1419" s="2" t="s">
        <v>21</v>
      </c>
      <c r="C1419" s="2" t="s">
        <v>5</v>
      </c>
      <c r="D1419" s="1" t="s">
        <v>54</v>
      </c>
      <c r="F1419" s="2">
        <v>426</v>
      </c>
      <c r="H1419" s="2"/>
    </row>
    <row r="1420" spans="1:8" x14ac:dyDescent="0.3">
      <c r="A1420" s="2" t="s">
        <v>20</v>
      </c>
      <c r="B1420" s="2" t="s">
        <v>21</v>
      </c>
      <c r="C1420" s="2" t="s">
        <v>5</v>
      </c>
      <c r="D1420" s="1" t="s">
        <v>54</v>
      </c>
      <c r="E1420" s="2" t="s">
        <v>8702</v>
      </c>
      <c r="F1420" s="2">
        <v>792</v>
      </c>
      <c r="H1420" s="2"/>
    </row>
    <row r="1421" spans="1:8" x14ac:dyDescent="0.3">
      <c r="A1421" s="2" t="s">
        <v>20</v>
      </c>
      <c r="B1421" s="2" t="s">
        <v>21</v>
      </c>
      <c r="C1421" s="2" t="s">
        <v>5</v>
      </c>
      <c r="D1421" s="1" t="s">
        <v>54</v>
      </c>
      <c r="E1421" s="2" t="s">
        <v>8706</v>
      </c>
      <c r="F1421" s="2">
        <v>1017</v>
      </c>
      <c r="H1421" s="2"/>
    </row>
    <row r="1422" spans="1:8" x14ac:dyDescent="0.3">
      <c r="A1422" s="2" t="s">
        <v>20</v>
      </c>
      <c r="B1422" s="2" t="s">
        <v>21</v>
      </c>
      <c r="C1422" s="2" t="s">
        <v>5</v>
      </c>
      <c r="D1422" s="1" t="s">
        <v>54</v>
      </c>
      <c r="E1422" s="2" t="s">
        <v>8710</v>
      </c>
      <c r="F1422" s="2">
        <v>573</v>
      </c>
      <c r="H1422" s="2"/>
    </row>
    <row r="1423" spans="1:8" x14ac:dyDescent="0.3">
      <c r="A1423" s="2" t="s">
        <v>20</v>
      </c>
      <c r="B1423" s="2" t="s">
        <v>21</v>
      </c>
      <c r="C1423" s="2" t="s">
        <v>5</v>
      </c>
      <c r="D1423" s="1" t="s">
        <v>54</v>
      </c>
      <c r="E1423" s="2" t="s">
        <v>8714</v>
      </c>
      <c r="F1423" s="2">
        <v>1518</v>
      </c>
      <c r="H1423" s="2"/>
    </row>
    <row r="1424" spans="1:8" x14ac:dyDescent="0.3">
      <c r="A1424" s="2" t="s">
        <v>20</v>
      </c>
      <c r="B1424" s="2" t="s">
        <v>21</v>
      </c>
      <c r="C1424" s="2" t="s">
        <v>5</v>
      </c>
      <c r="D1424" s="1" t="s">
        <v>54</v>
      </c>
      <c r="E1424" s="2" t="s">
        <v>8718</v>
      </c>
      <c r="F1424" s="2">
        <v>684</v>
      </c>
      <c r="H1424" s="2"/>
    </row>
    <row r="1425" spans="1:8" x14ac:dyDescent="0.3">
      <c r="A1425" s="2" t="s">
        <v>20</v>
      </c>
      <c r="B1425" s="2" t="s">
        <v>21</v>
      </c>
      <c r="C1425" s="2" t="s">
        <v>5</v>
      </c>
      <c r="D1425" s="1" t="s">
        <v>54</v>
      </c>
      <c r="E1425" s="2" t="s">
        <v>8721</v>
      </c>
      <c r="F1425" s="2">
        <v>663</v>
      </c>
      <c r="H1425" s="2"/>
    </row>
    <row r="1426" spans="1:8" x14ac:dyDescent="0.3">
      <c r="A1426" s="2" t="s">
        <v>20</v>
      </c>
      <c r="B1426" s="2" t="s">
        <v>21</v>
      </c>
      <c r="C1426" s="2" t="s">
        <v>5</v>
      </c>
      <c r="D1426" s="1" t="s">
        <v>54</v>
      </c>
      <c r="E1426" s="2" t="s">
        <v>8725</v>
      </c>
      <c r="F1426" s="2">
        <v>1071</v>
      </c>
      <c r="H1426" s="2"/>
    </row>
    <row r="1427" spans="1:8" x14ac:dyDescent="0.3">
      <c r="A1427" s="2" t="s">
        <v>20</v>
      </c>
      <c r="B1427" s="2" t="s">
        <v>21</v>
      </c>
      <c r="C1427" s="2" t="s">
        <v>5</v>
      </c>
      <c r="D1427" s="1" t="s">
        <v>54</v>
      </c>
      <c r="E1427" s="2" t="s">
        <v>8729</v>
      </c>
      <c r="F1427" s="2">
        <v>1440</v>
      </c>
      <c r="H1427" s="2"/>
    </row>
    <row r="1428" spans="1:8" x14ac:dyDescent="0.3">
      <c r="A1428" s="2" t="s">
        <v>20</v>
      </c>
      <c r="B1428" s="2" t="s">
        <v>21</v>
      </c>
      <c r="C1428" s="2" t="s">
        <v>5</v>
      </c>
      <c r="D1428" s="1" t="s">
        <v>54</v>
      </c>
      <c r="E1428" s="2" t="s">
        <v>8733</v>
      </c>
      <c r="F1428" s="2">
        <v>1206</v>
      </c>
      <c r="H1428" s="2"/>
    </row>
    <row r="1429" spans="1:8" x14ac:dyDescent="0.3">
      <c r="A1429" s="2" t="s">
        <v>20</v>
      </c>
      <c r="B1429" s="2" t="s">
        <v>21</v>
      </c>
      <c r="C1429" s="2" t="s">
        <v>5</v>
      </c>
      <c r="D1429" s="1" t="s">
        <v>54</v>
      </c>
      <c r="E1429" s="2" t="s">
        <v>8737</v>
      </c>
      <c r="F1429" s="2">
        <v>1017</v>
      </c>
      <c r="H1429" s="2"/>
    </row>
    <row r="1430" spans="1:8" x14ac:dyDescent="0.3">
      <c r="A1430" s="2" t="s">
        <v>20</v>
      </c>
      <c r="B1430" s="2" t="s">
        <v>21</v>
      </c>
      <c r="C1430" s="2" t="s">
        <v>5</v>
      </c>
      <c r="D1430" s="1" t="s">
        <v>54</v>
      </c>
      <c r="E1430" s="2" t="s">
        <v>8741</v>
      </c>
      <c r="F1430" s="2">
        <v>1992</v>
      </c>
      <c r="H1430" s="2"/>
    </row>
    <row r="1431" spans="1:8" x14ac:dyDescent="0.3">
      <c r="A1431" s="2" t="s">
        <v>20</v>
      </c>
      <c r="B1431" s="2" t="s">
        <v>21</v>
      </c>
      <c r="C1431" s="2" t="s">
        <v>5</v>
      </c>
      <c r="D1431" s="1" t="s">
        <v>54</v>
      </c>
      <c r="E1431" s="2" t="s">
        <v>8744</v>
      </c>
      <c r="F1431" s="2">
        <v>945</v>
      </c>
      <c r="H1431" s="2"/>
    </row>
    <row r="1432" spans="1:8" x14ac:dyDescent="0.3">
      <c r="A1432" s="2" t="s">
        <v>20</v>
      </c>
      <c r="B1432" s="2" t="s">
        <v>21</v>
      </c>
      <c r="C1432" s="2" t="s">
        <v>5</v>
      </c>
      <c r="D1432" s="1" t="s">
        <v>54</v>
      </c>
      <c r="F1432" s="2">
        <v>828</v>
      </c>
      <c r="H1432" s="2"/>
    </row>
    <row r="1433" spans="1:8" x14ac:dyDescent="0.3">
      <c r="A1433" s="2" t="s">
        <v>20</v>
      </c>
      <c r="B1433" s="2" t="s">
        <v>21</v>
      </c>
      <c r="C1433" s="2" t="s">
        <v>5</v>
      </c>
      <c r="D1433" s="1" t="s">
        <v>54</v>
      </c>
      <c r="F1433" s="2">
        <v>438</v>
      </c>
      <c r="H1433" s="2"/>
    </row>
    <row r="1434" spans="1:8" x14ac:dyDescent="0.3">
      <c r="A1434" s="2" t="s">
        <v>20</v>
      </c>
      <c r="B1434" s="2" t="s">
        <v>21</v>
      </c>
      <c r="C1434" s="2" t="s">
        <v>5</v>
      </c>
      <c r="D1434" s="1" t="s">
        <v>54</v>
      </c>
      <c r="F1434" s="2">
        <v>159</v>
      </c>
      <c r="H1434" s="2"/>
    </row>
    <row r="1435" spans="1:8" x14ac:dyDescent="0.3">
      <c r="A1435" s="2" t="s">
        <v>20</v>
      </c>
      <c r="B1435" s="2" t="s">
        <v>21</v>
      </c>
      <c r="C1435" s="2" t="s">
        <v>5</v>
      </c>
      <c r="D1435" s="1" t="s">
        <v>54</v>
      </c>
      <c r="F1435" s="2">
        <v>1461</v>
      </c>
      <c r="H1435" s="2"/>
    </row>
    <row r="1436" spans="1:8" x14ac:dyDescent="0.3">
      <c r="A1436" s="2" t="s">
        <v>20</v>
      </c>
      <c r="B1436" s="2" t="s">
        <v>21</v>
      </c>
      <c r="C1436" s="2" t="s">
        <v>5</v>
      </c>
      <c r="D1436" s="1" t="s">
        <v>54</v>
      </c>
      <c r="E1436" s="2" t="s">
        <v>8765</v>
      </c>
      <c r="F1436" s="2">
        <v>456</v>
      </c>
      <c r="H1436" s="2"/>
    </row>
    <row r="1437" spans="1:8" x14ac:dyDescent="0.3">
      <c r="A1437" s="2" t="s">
        <v>20</v>
      </c>
      <c r="B1437" s="2" t="s">
        <v>21</v>
      </c>
      <c r="C1437" s="2" t="s">
        <v>5</v>
      </c>
      <c r="D1437" s="1" t="s">
        <v>54</v>
      </c>
      <c r="F1437" s="2">
        <v>513</v>
      </c>
      <c r="H1437" s="2"/>
    </row>
    <row r="1438" spans="1:8" x14ac:dyDescent="0.3">
      <c r="A1438" s="2" t="s">
        <v>20</v>
      </c>
      <c r="B1438" s="2" t="s">
        <v>21</v>
      </c>
      <c r="C1438" s="2" t="s">
        <v>5</v>
      </c>
      <c r="D1438" s="1" t="s">
        <v>54</v>
      </c>
      <c r="F1438" s="2">
        <v>3111</v>
      </c>
      <c r="H1438" s="2"/>
    </row>
    <row r="1439" spans="1:8" x14ac:dyDescent="0.3">
      <c r="A1439" s="2" t="s">
        <v>20</v>
      </c>
      <c r="B1439" s="2" t="s">
        <v>21</v>
      </c>
      <c r="C1439" s="2" t="s">
        <v>5</v>
      </c>
      <c r="D1439" s="1" t="s">
        <v>54</v>
      </c>
      <c r="F1439" s="2">
        <v>1134</v>
      </c>
      <c r="H1439" s="2"/>
    </row>
    <row r="1440" spans="1:8" x14ac:dyDescent="0.3">
      <c r="A1440" s="2" t="s">
        <v>20</v>
      </c>
      <c r="B1440" s="2" t="s">
        <v>21</v>
      </c>
      <c r="C1440" s="2" t="s">
        <v>5</v>
      </c>
      <c r="D1440" s="1" t="s">
        <v>54</v>
      </c>
      <c r="F1440" s="2">
        <v>1431</v>
      </c>
      <c r="H1440" s="2"/>
    </row>
    <row r="1441" spans="1:8" x14ac:dyDescent="0.3">
      <c r="A1441" s="2" t="s">
        <v>20</v>
      </c>
      <c r="B1441" s="2" t="s">
        <v>21</v>
      </c>
      <c r="C1441" s="2" t="s">
        <v>5</v>
      </c>
      <c r="D1441" s="1" t="s">
        <v>54</v>
      </c>
      <c r="F1441" s="2">
        <v>141</v>
      </c>
      <c r="H1441" s="2"/>
    </row>
    <row r="1442" spans="1:8" x14ac:dyDescent="0.3">
      <c r="A1442" s="2" t="s">
        <v>20</v>
      </c>
      <c r="B1442" s="2" t="s">
        <v>21</v>
      </c>
      <c r="C1442" s="2" t="s">
        <v>5</v>
      </c>
      <c r="D1442" s="1" t="s">
        <v>54</v>
      </c>
      <c r="F1442" s="2">
        <v>444</v>
      </c>
      <c r="H1442" s="2"/>
    </row>
    <row r="1443" spans="1:8" x14ac:dyDescent="0.3">
      <c r="A1443" s="2" t="s">
        <v>20</v>
      </c>
      <c r="B1443" s="2" t="s">
        <v>21</v>
      </c>
      <c r="C1443" s="2" t="s">
        <v>5</v>
      </c>
      <c r="D1443" s="1" t="s">
        <v>54</v>
      </c>
      <c r="F1443" s="2">
        <v>195</v>
      </c>
      <c r="H1443" s="2"/>
    </row>
    <row r="1444" spans="1:8" x14ac:dyDescent="0.3">
      <c r="A1444" s="2" t="s">
        <v>20</v>
      </c>
      <c r="B1444" s="2" t="s">
        <v>21</v>
      </c>
      <c r="C1444" s="2" t="s">
        <v>5</v>
      </c>
      <c r="D1444" s="1" t="s">
        <v>54</v>
      </c>
      <c r="F1444" s="2">
        <v>279</v>
      </c>
      <c r="H1444" s="2"/>
    </row>
    <row r="1445" spans="1:8" x14ac:dyDescent="0.3">
      <c r="A1445" s="2" t="s">
        <v>20</v>
      </c>
      <c r="B1445" s="2" t="s">
        <v>21</v>
      </c>
      <c r="C1445" s="2" t="s">
        <v>5</v>
      </c>
      <c r="D1445" s="1" t="s">
        <v>54</v>
      </c>
      <c r="F1445" s="2">
        <v>327</v>
      </c>
      <c r="H1445" s="2"/>
    </row>
    <row r="1446" spans="1:8" x14ac:dyDescent="0.3">
      <c r="A1446" s="2" t="s">
        <v>20</v>
      </c>
      <c r="B1446" s="2" t="s">
        <v>21</v>
      </c>
      <c r="C1446" s="2" t="s">
        <v>5</v>
      </c>
      <c r="D1446" s="1" t="s">
        <v>54</v>
      </c>
      <c r="E1446" s="2" t="s">
        <v>8857</v>
      </c>
      <c r="F1446" s="2">
        <v>549</v>
      </c>
      <c r="H1446" s="2"/>
    </row>
    <row r="1447" spans="1:8" x14ac:dyDescent="0.3">
      <c r="A1447" s="2" t="s">
        <v>20</v>
      </c>
      <c r="B1447" s="2" t="s">
        <v>21</v>
      </c>
      <c r="C1447" s="2" t="s">
        <v>5</v>
      </c>
      <c r="D1447" s="1" t="s">
        <v>54</v>
      </c>
      <c r="E1447" s="2" t="s">
        <v>8861</v>
      </c>
      <c r="F1447" s="2">
        <v>885</v>
      </c>
      <c r="H1447" s="2"/>
    </row>
    <row r="1448" spans="1:8" x14ac:dyDescent="0.3">
      <c r="A1448" s="2" t="s">
        <v>20</v>
      </c>
      <c r="B1448" s="2" t="s">
        <v>21</v>
      </c>
      <c r="C1448" s="2" t="s">
        <v>5</v>
      </c>
      <c r="D1448" s="1" t="s">
        <v>54</v>
      </c>
      <c r="F1448" s="2">
        <v>693</v>
      </c>
      <c r="H1448" s="2"/>
    </row>
    <row r="1449" spans="1:8" x14ac:dyDescent="0.3">
      <c r="A1449" s="2" t="s">
        <v>20</v>
      </c>
      <c r="B1449" s="2" t="s">
        <v>21</v>
      </c>
      <c r="C1449" s="2" t="s">
        <v>5</v>
      </c>
      <c r="D1449" s="1" t="s">
        <v>54</v>
      </c>
      <c r="E1449" s="2" t="s">
        <v>8869</v>
      </c>
      <c r="F1449" s="2">
        <v>993</v>
      </c>
      <c r="H1449" s="2"/>
    </row>
    <row r="1450" spans="1:8" x14ac:dyDescent="0.3">
      <c r="A1450" s="2" t="s">
        <v>20</v>
      </c>
      <c r="B1450" s="2" t="s">
        <v>21</v>
      </c>
      <c r="C1450" s="2" t="s">
        <v>5</v>
      </c>
      <c r="D1450" s="1" t="s">
        <v>54</v>
      </c>
      <c r="E1450" s="2" t="s">
        <v>8873</v>
      </c>
      <c r="F1450" s="2">
        <v>789</v>
      </c>
      <c r="H1450" s="2"/>
    </row>
    <row r="1451" spans="1:8" x14ac:dyDescent="0.3">
      <c r="A1451" s="2" t="s">
        <v>20</v>
      </c>
      <c r="B1451" s="2" t="s">
        <v>21</v>
      </c>
      <c r="C1451" s="2" t="s">
        <v>5</v>
      </c>
      <c r="D1451" s="1" t="s">
        <v>54</v>
      </c>
      <c r="E1451" s="2" t="s">
        <v>8877</v>
      </c>
      <c r="F1451" s="2">
        <v>921</v>
      </c>
      <c r="H1451" s="2"/>
    </row>
    <row r="1452" spans="1:8" x14ac:dyDescent="0.3">
      <c r="A1452" s="2" t="s">
        <v>20</v>
      </c>
      <c r="B1452" s="2" t="s">
        <v>21</v>
      </c>
      <c r="C1452" s="2" t="s">
        <v>5</v>
      </c>
      <c r="D1452" s="1" t="s">
        <v>54</v>
      </c>
      <c r="F1452" s="2">
        <v>276</v>
      </c>
      <c r="H1452" s="2"/>
    </row>
    <row r="1453" spans="1:8" x14ac:dyDescent="0.3">
      <c r="A1453" s="2" t="s">
        <v>20</v>
      </c>
      <c r="B1453" s="2" t="s">
        <v>21</v>
      </c>
      <c r="C1453" s="2" t="s">
        <v>5</v>
      </c>
      <c r="D1453" s="1" t="s">
        <v>54</v>
      </c>
      <c r="F1453" s="2">
        <v>396</v>
      </c>
      <c r="H1453" s="2"/>
    </row>
    <row r="1454" spans="1:8" x14ac:dyDescent="0.3">
      <c r="A1454" s="2" t="s">
        <v>20</v>
      </c>
      <c r="B1454" s="2" t="s">
        <v>21</v>
      </c>
      <c r="C1454" s="2" t="s">
        <v>5</v>
      </c>
      <c r="D1454" s="1" t="s">
        <v>54</v>
      </c>
      <c r="E1454" s="2" t="s">
        <v>8886</v>
      </c>
      <c r="F1454" s="2">
        <v>1293</v>
      </c>
      <c r="H1454" s="2"/>
    </row>
    <row r="1455" spans="1:8" x14ac:dyDescent="0.3">
      <c r="A1455" s="2" t="s">
        <v>20</v>
      </c>
      <c r="B1455" s="2" t="s">
        <v>21</v>
      </c>
      <c r="C1455" s="2" t="s">
        <v>5</v>
      </c>
      <c r="D1455" s="1" t="s">
        <v>54</v>
      </c>
      <c r="E1455" s="2" t="s">
        <v>8890</v>
      </c>
      <c r="F1455" s="2">
        <v>654</v>
      </c>
      <c r="H1455" s="2"/>
    </row>
    <row r="1456" spans="1:8" x14ac:dyDescent="0.3">
      <c r="A1456" s="2" t="s">
        <v>20</v>
      </c>
      <c r="B1456" s="2" t="s">
        <v>21</v>
      </c>
      <c r="C1456" s="2" t="s">
        <v>5</v>
      </c>
      <c r="D1456" s="1" t="s">
        <v>54</v>
      </c>
      <c r="F1456" s="2">
        <v>834</v>
      </c>
      <c r="H1456" s="2"/>
    </row>
    <row r="1457" spans="1:8" x14ac:dyDescent="0.3">
      <c r="A1457" s="2" t="s">
        <v>20</v>
      </c>
      <c r="B1457" s="2" t="s">
        <v>21</v>
      </c>
      <c r="C1457" s="2" t="s">
        <v>5</v>
      </c>
      <c r="D1457" s="1" t="s">
        <v>54</v>
      </c>
      <c r="F1457" s="2">
        <v>123</v>
      </c>
      <c r="H1457" s="2"/>
    </row>
    <row r="1458" spans="1:8" x14ac:dyDescent="0.3">
      <c r="A1458" s="2" t="s">
        <v>20</v>
      </c>
      <c r="B1458" s="2" t="s">
        <v>21</v>
      </c>
      <c r="C1458" s="2" t="s">
        <v>5</v>
      </c>
      <c r="D1458" s="1" t="s">
        <v>54</v>
      </c>
      <c r="F1458" s="2">
        <v>786</v>
      </c>
      <c r="H1458" s="2"/>
    </row>
    <row r="1459" spans="1:8" x14ac:dyDescent="0.3">
      <c r="A1459" s="2" t="s">
        <v>20</v>
      </c>
      <c r="B1459" s="2" t="s">
        <v>53</v>
      </c>
      <c r="C1459" s="2" t="s">
        <v>5</v>
      </c>
      <c r="D1459" s="1" t="s">
        <v>54</v>
      </c>
      <c r="F1459" s="2">
        <v>129</v>
      </c>
      <c r="H1459" s="2" t="s">
        <v>56</v>
      </c>
    </row>
    <row r="1460" spans="1:8" x14ac:dyDescent="0.3">
      <c r="A1460" s="2" t="s">
        <v>20</v>
      </c>
      <c r="B1460" s="2" t="s">
        <v>53</v>
      </c>
      <c r="C1460" s="2" t="s">
        <v>5</v>
      </c>
      <c r="D1460" s="1" t="s">
        <v>54</v>
      </c>
      <c r="F1460" s="2">
        <v>428</v>
      </c>
      <c r="H1460" s="2" t="s">
        <v>56</v>
      </c>
    </row>
    <row r="1461" spans="1:8" x14ac:dyDescent="0.3">
      <c r="A1461" s="2" t="s">
        <v>20</v>
      </c>
      <c r="B1461" s="2" t="s">
        <v>53</v>
      </c>
      <c r="C1461" s="2" t="s">
        <v>5</v>
      </c>
      <c r="D1461" s="1" t="s">
        <v>54</v>
      </c>
      <c r="F1461" s="2">
        <v>496</v>
      </c>
      <c r="H1461" s="2" t="s">
        <v>56</v>
      </c>
    </row>
    <row r="1462" spans="1:8" x14ac:dyDescent="0.3">
      <c r="A1462" s="2" t="s">
        <v>20</v>
      </c>
      <c r="B1462" s="2" t="s">
        <v>53</v>
      </c>
      <c r="C1462" s="2" t="s">
        <v>5</v>
      </c>
      <c r="D1462" s="1" t="s">
        <v>54</v>
      </c>
      <c r="F1462" s="2">
        <v>857</v>
      </c>
      <c r="H1462" s="2" t="s">
        <v>56</v>
      </c>
    </row>
    <row r="1463" spans="1:8" x14ac:dyDescent="0.3">
      <c r="A1463" s="2" t="s">
        <v>20</v>
      </c>
      <c r="B1463" s="2" t="s">
        <v>53</v>
      </c>
      <c r="C1463" s="2" t="s">
        <v>5</v>
      </c>
      <c r="D1463" s="1" t="s">
        <v>54</v>
      </c>
      <c r="F1463" s="2">
        <v>648</v>
      </c>
      <c r="H1463" s="2" t="s">
        <v>56</v>
      </c>
    </row>
    <row r="1464" spans="1:8" x14ac:dyDescent="0.3">
      <c r="A1464" s="2" t="s">
        <v>20</v>
      </c>
      <c r="B1464" s="2" t="s">
        <v>53</v>
      </c>
      <c r="C1464" s="2" t="s">
        <v>5</v>
      </c>
      <c r="D1464" s="1" t="s">
        <v>54</v>
      </c>
      <c r="F1464" s="2">
        <v>216</v>
      </c>
      <c r="H1464" s="2" t="s">
        <v>56</v>
      </c>
    </row>
    <row r="1465" spans="1:8" x14ac:dyDescent="0.3">
      <c r="A1465" s="2" t="s">
        <v>20</v>
      </c>
      <c r="B1465" s="2" t="s">
        <v>53</v>
      </c>
      <c r="C1465" s="2" t="s">
        <v>5</v>
      </c>
      <c r="D1465" s="1" t="s">
        <v>54</v>
      </c>
      <c r="F1465" s="2">
        <v>962</v>
      </c>
      <c r="H1465" s="2" t="s">
        <v>56</v>
      </c>
    </row>
    <row r="1466" spans="1:8" x14ac:dyDescent="0.3">
      <c r="A1466" s="2" t="s">
        <v>20</v>
      </c>
      <c r="B1466" s="2" t="s">
        <v>53</v>
      </c>
      <c r="C1466" s="2" t="s">
        <v>5</v>
      </c>
      <c r="D1466" s="1" t="s">
        <v>54</v>
      </c>
      <c r="F1466" s="2">
        <v>792</v>
      </c>
      <c r="H1466" s="2" t="s">
        <v>56</v>
      </c>
    </row>
    <row r="1467" spans="1:8" x14ac:dyDescent="0.3">
      <c r="A1467" s="2" t="s">
        <v>20</v>
      </c>
      <c r="B1467" s="2" t="s">
        <v>53</v>
      </c>
      <c r="C1467" s="2" t="s">
        <v>5</v>
      </c>
      <c r="D1467" s="1" t="s">
        <v>54</v>
      </c>
      <c r="F1467" s="2">
        <v>888</v>
      </c>
      <c r="H1467" s="2" t="s">
        <v>56</v>
      </c>
    </row>
    <row r="1468" spans="1:8" x14ac:dyDescent="0.3">
      <c r="A1468" s="2" t="s">
        <v>20</v>
      </c>
      <c r="B1468" s="2" t="s">
        <v>53</v>
      </c>
      <c r="C1468" s="2" t="s">
        <v>5</v>
      </c>
      <c r="D1468" s="1" t="s">
        <v>54</v>
      </c>
      <c r="F1468" s="2">
        <v>1583</v>
      </c>
      <c r="H1468" s="2" t="s">
        <v>56</v>
      </c>
    </row>
    <row r="1469" spans="1:8" x14ac:dyDescent="0.3">
      <c r="A1469" s="2" t="s">
        <v>20</v>
      </c>
      <c r="B1469" s="2" t="s">
        <v>53</v>
      </c>
      <c r="C1469" s="2" t="s">
        <v>5</v>
      </c>
      <c r="D1469" s="1" t="s">
        <v>54</v>
      </c>
      <c r="F1469" s="2">
        <v>217</v>
      </c>
      <c r="H1469" s="2" t="s">
        <v>56</v>
      </c>
    </row>
    <row r="1470" spans="1:8" x14ac:dyDescent="0.3">
      <c r="A1470" s="2" t="s">
        <v>20</v>
      </c>
      <c r="B1470" s="2" t="s">
        <v>53</v>
      </c>
      <c r="C1470" s="2" t="s">
        <v>5</v>
      </c>
      <c r="D1470" s="1" t="s">
        <v>54</v>
      </c>
      <c r="F1470" s="2">
        <v>495</v>
      </c>
      <c r="H1470" s="2" t="s">
        <v>56</v>
      </c>
    </row>
    <row r="1471" spans="1:8" x14ac:dyDescent="0.3">
      <c r="A1471" s="2" t="s">
        <v>20</v>
      </c>
      <c r="B1471" s="2" t="s">
        <v>53</v>
      </c>
      <c r="C1471" s="2" t="s">
        <v>5</v>
      </c>
      <c r="D1471" s="1" t="s">
        <v>54</v>
      </c>
      <c r="F1471" s="2">
        <v>324</v>
      </c>
      <c r="H1471" s="2" t="s">
        <v>56</v>
      </c>
    </row>
    <row r="1472" spans="1:8" x14ac:dyDescent="0.3">
      <c r="A1472" s="2" t="s">
        <v>20</v>
      </c>
      <c r="B1472" s="2" t="s">
        <v>53</v>
      </c>
      <c r="C1472" s="2" t="s">
        <v>5</v>
      </c>
      <c r="D1472" s="1" t="s">
        <v>54</v>
      </c>
      <c r="F1472" s="2">
        <v>916</v>
      </c>
      <c r="H1472" s="2" t="s">
        <v>56</v>
      </c>
    </row>
    <row r="1473" spans="1:8" x14ac:dyDescent="0.3">
      <c r="A1473" s="2" t="s">
        <v>20</v>
      </c>
      <c r="B1473" s="2" t="s">
        <v>53</v>
      </c>
      <c r="C1473" s="2" t="s">
        <v>5</v>
      </c>
      <c r="D1473" s="1" t="s">
        <v>54</v>
      </c>
      <c r="F1473" s="2">
        <v>434</v>
      </c>
      <c r="H1473" s="2" t="s">
        <v>56</v>
      </c>
    </row>
    <row r="1474" spans="1:8" x14ac:dyDescent="0.3">
      <c r="A1474" s="2" t="s">
        <v>20</v>
      </c>
      <c r="B1474" s="2" t="s">
        <v>53</v>
      </c>
      <c r="C1474" s="2" t="s">
        <v>5</v>
      </c>
      <c r="D1474" s="1" t="s">
        <v>54</v>
      </c>
      <c r="F1474" s="2">
        <v>529</v>
      </c>
      <c r="H1474" s="2" t="s">
        <v>56</v>
      </c>
    </row>
    <row r="1475" spans="1:8" x14ac:dyDescent="0.3">
      <c r="A1475" s="2" t="s">
        <v>20</v>
      </c>
      <c r="B1475" s="2" t="s">
        <v>53</v>
      </c>
      <c r="C1475" s="2" t="s">
        <v>5</v>
      </c>
      <c r="D1475" s="1" t="s">
        <v>54</v>
      </c>
      <c r="F1475" s="2">
        <v>917</v>
      </c>
      <c r="H1475" s="2" t="s">
        <v>56</v>
      </c>
    </row>
    <row r="1476" spans="1:8" x14ac:dyDescent="0.3">
      <c r="A1476" s="2" t="s">
        <v>20</v>
      </c>
      <c r="B1476" s="2" t="s">
        <v>53</v>
      </c>
      <c r="C1476" s="2" t="s">
        <v>5</v>
      </c>
      <c r="D1476" s="1" t="s">
        <v>54</v>
      </c>
      <c r="F1476" s="2">
        <v>372</v>
      </c>
      <c r="H1476" s="2" t="s">
        <v>56</v>
      </c>
    </row>
    <row r="1477" spans="1:8" x14ac:dyDescent="0.3">
      <c r="A1477" s="2" t="s">
        <v>20</v>
      </c>
      <c r="B1477" s="2" t="s">
        <v>53</v>
      </c>
      <c r="C1477" s="2" t="s">
        <v>5</v>
      </c>
      <c r="D1477" s="1" t="s">
        <v>54</v>
      </c>
      <c r="F1477" s="2">
        <v>518</v>
      </c>
      <c r="H1477" s="2" t="s">
        <v>56</v>
      </c>
    </row>
    <row r="1478" spans="1:8" x14ac:dyDescent="0.3">
      <c r="A1478" s="2" t="s">
        <v>20</v>
      </c>
      <c r="B1478" s="2" t="s">
        <v>53</v>
      </c>
      <c r="C1478" s="2" t="s">
        <v>5</v>
      </c>
      <c r="D1478" s="1" t="s">
        <v>54</v>
      </c>
      <c r="F1478" s="2">
        <v>237</v>
      </c>
      <c r="H1478" s="2" t="s">
        <v>56</v>
      </c>
    </row>
    <row r="1479" spans="1:8" x14ac:dyDescent="0.3">
      <c r="A1479" s="2" t="s">
        <v>20</v>
      </c>
      <c r="B1479" s="2" t="s">
        <v>53</v>
      </c>
      <c r="C1479" s="2" t="s">
        <v>5</v>
      </c>
      <c r="D1479" s="1" t="s">
        <v>54</v>
      </c>
      <c r="F1479" s="2">
        <v>989</v>
      </c>
      <c r="H1479" s="2" t="s">
        <v>56</v>
      </c>
    </row>
    <row r="1480" spans="1:8" x14ac:dyDescent="0.3">
      <c r="A1480" s="2" t="s">
        <v>20</v>
      </c>
      <c r="B1480" s="2" t="s">
        <v>53</v>
      </c>
      <c r="C1480" s="2" t="s">
        <v>5</v>
      </c>
      <c r="D1480" s="1" t="s">
        <v>54</v>
      </c>
      <c r="F1480" s="2">
        <v>119</v>
      </c>
      <c r="H1480" s="2" t="s">
        <v>56</v>
      </c>
    </row>
    <row r="1481" spans="1:8" x14ac:dyDescent="0.3">
      <c r="A1481" s="2" t="s">
        <v>20</v>
      </c>
      <c r="B1481" s="2" t="s">
        <v>53</v>
      </c>
      <c r="C1481" s="2" t="s">
        <v>5</v>
      </c>
      <c r="D1481" s="1" t="s">
        <v>54</v>
      </c>
      <c r="F1481" s="2">
        <v>910</v>
      </c>
      <c r="H1481" s="2" t="s">
        <v>56</v>
      </c>
    </row>
    <row r="1482" spans="1:8" x14ac:dyDescent="0.3">
      <c r="A1482" s="2" t="s">
        <v>20</v>
      </c>
      <c r="B1482" s="2" t="s">
        <v>53</v>
      </c>
      <c r="C1482" s="2" t="s">
        <v>5</v>
      </c>
      <c r="D1482" s="1" t="s">
        <v>54</v>
      </c>
      <c r="F1482" s="2">
        <v>412</v>
      </c>
      <c r="H1482" s="2" t="s">
        <v>56</v>
      </c>
    </row>
    <row r="1483" spans="1:8" x14ac:dyDescent="0.3">
      <c r="A1483" s="2" t="s">
        <v>20</v>
      </c>
      <c r="B1483" s="2" t="s">
        <v>53</v>
      </c>
      <c r="C1483" s="2" t="s">
        <v>5</v>
      </c>
      <c r="D1483" s="1" t="s">
        <v>54</v>
      </c>
      <c r="F1483" s="2">
        <v>474</v>
      </c>
      <c r="H1483" s="2" t="s">
        <v>56</v>
      </c>
    </row>
    <row r="1484" spans="1:8" x14ac:dyDescent="0.3">
      <c r="A1484" s="2" t="s">
        <v>20</v>
      </c>
      <c r="B1484" s="2" t="s">
        <v>53</v>
      </c>
      <c r="C1484" s="2" t="s">
        <v>5</v>
      </c>
      <c r="D1484" s="1" t="s">
        <v>54</v>
      </c>
      <c r="F1484" s="2">
        <v>1637</v>
      </c>
      <c r="H1484" s="2" t="s">
        <v>56</v>
      </c>
    </row>
    <row r="1485" spans="1:8" x14ac:dyDescent="0.3">
      <c r="A1485" s="2" t="s">
        <v>20</v>
      </c>
      <c r="B1485" s="2" t="s">
        <v>53</v>
      </c>
      <c r="C1485" s="2" t="s">
        <v>5</v>
      </c>
      <c r="D1485" s="1" t="s">
        <v>54</v>
      </c>
      <c r="F1485" s="2">
        <v>659</v>
      </c>
      <c r="H1485" s="2" t="s">
        <v>56</v>
      </c>
    </row>
    <row r="1486" spans="1:8" x14ac:dyDescent="0.3">
      <c r="A1486" s="2" t="s">
        <v>20</v>
      </c>
      <c r="B1486" s="2" t="s">
        <v>53</v>
      </c>
      <c r="C1486" s="2" t="s">
        <v>5</v>
      </c>
      <c r="D1486" s="1" t="s">
        <v>54</v>
      </c>
      <c r="F1486" s="2">
        <v>367</v>
      </c>
      <c r="H1486" s="2" t="s">
        <v>56</v>
      </c>
    </row>
    <row r="1487" spans="1:8" x14ac:dyDescent="0.3">
      <c r="A1487" s="2" t="s">
        <v>20</v>
      </c>
      <c r="B1487" s="2" t="s">
        <v>53</v>
      </c>
      <c r="C1487" s="2" t="s">
        <v>5</v>
      </c>
      <c r="D1487" s="1" t="s">
        <v>54</v>
      </c>
      <c r="F1487" s="2">
        <v>392</v>
      </c>
      <c r="H1487" s="2" t="s">
        <v>56</v>
      </c>
    </row>
    <row r="1488" spans="1:8" x14ac:dyDescent="0.3">
      <c r="A1488" s="2" t="s">
        <v>20</v>
      </c>
      <c r="B1488" s="2" t="s">
        <v>53</v>
      </c>
      <c r="C1488" s="2" t="s">
        <v>5</v>
      </c>
      <c r="D1488" s="1" t="s">
        <v>54</v>
      </c>
      <c r="F1488" s="2">
        <v>216</v>
      </c>
      <c r="H1488" s="2" t="s">
        <v>56</v>
      </c>
    </row>
    <row r="1489" spans="1:8" x14ac:dyDescent="0.3">
      <c r="A1489" s="2" t="s">
        <v>20</v>
      </c>
      <c r="B1489" s="2" t="s">
        <v>667</v>
      </c>
      <c r="C1489" s="2" t="s">
        <v>5</v>
      </c>
      <c r="D1489" s="1" t="s">
        <v>54</v>
      </c>
      <c r="F1489" s="2">
        <v>294</v>
      </c>
      <c r="H1489" s="2"/>
    </row>
    <row r="1490" spans="1:8" x14ac:dyDescent="0.3">
      <c r="A1490" s="2" t="s">
        <v>663</v>
      </c>
      <c r="B1490" s="2" t="s">
        <v>667</v>
      </c>
      <c r="C1490" s="2" t="s">
        <v>5</v>
      </c>
      <c r="D1490" s="1" t="s">
        <v>54</v>
      </c>
      <c r="F1490" s="2">
        <v>294</v>
      </c>
      <c r="H1490" s="2"/>
    </row>
    <row r="1491" spans="1:8" x14ac:dyDescent="0.3">
      <c r="A1491" s="2" t="s">
        <v>20</v>
      </c>
      <c r="B1491" s="2" t="s">
        <v>1229</v>
      </c>
      <c r="C1491" s="2" t="s">
        <v>5</v>
      </c>
      <c r="D1491" s="1" t="s">
        <v>54</v>
      </c>
      <c r="E1491" s="2" t="s">
        <v>8281</v>
      </c>
      <c r="F1491" s="2">
        <v>120</v>
      </c>
      <c r="H1491" s="2"/>
    </row>
    <row r="1492" spans="1:8" x14ac:dyDescent="0.3">
      <c r="A1492" s="2" t="s">
        <v>20</v>
      </c>
      <c r="B1492" s="2" t="s">
        <v>1229</v>
      </c>
      <c r="C1492" s="2" t="s">
        <v>5</v>
      </c>
      <c r="D1492" s="1" t="s">
        <v>54</v>
      </c>
      <c r="E1492" s="2" t="s">
        <v>8283</v>
      </c>
      <c r="F1492" s="2">
        <v>2889</v>
      </c>
      <c r="H1492" s="2"/>
    </row>
    <row r="1493" spans="1:8" x14ac:dyDescent="0.3">
      <c r="A1493" s="2" t="s">
        <v>20</v>
      </c>
      <c r="B1493" s="2" t="s">
        <v>1229</v>
      </c>
      <c r="C1493" s="2" t="s">
        <v>5</v>
      </c>
      <c r="D1493" s="1" t="s">
        <v>54</v>
      </c>
      <c r="E1493" s="2" t="s">
        <v>8287</v>
      </c>
      <c r="F1493" s="2">
        <v>1470</v>
      </c>
      <c r="H1493" s="2"/>
    </row>
    <row r="1494" spans="1:8" x14ac:dyDescent="0.3">
      <c r="A1494" s="2" t="s">
        <v>20</v>
      </c>
      <c r="B1494" s="2" t="s">
        <v>285</v>
      </c>
      <c r="C1494" s="2" t="s">
        <v>5</v>
      </c>
      <c r="D1494" s="1" t="s">
        <v>54</v>
      </c>
      <c r="F1494" s="2">
        <v>76</v>
      </c>
      <c r="H1494" s="2"/>
    </row>
    <row r="1495" spans="1:8" x14ac:dyDescent="0.3">
      <c r="A1495" s="2" t="s">
        <v>20</v>
      </c>
      <c r="B1495" s="2" t="s">
        <v>285</v>
      </c>
      <c r="C1495" s="2" t="s">
        <v>5</v>
      </c>
      <c r="D1495" s="1" t="s">
        <v>54</v>
      </c>
      <c r="F1495" s="2">
        <v>79</v>
      </c>
      <c r="H1495" s="2"/>
    </row>
    <row r="1496" spans="1:8" x14ac:dyDescent="0.3">
      <c r="A1496" s="2" t="s">
        <v>20</v>
      </c>
      <c r="B1496" s="2" t="s">
        <v>285</v>
      </c>
      <c r="C1496" s="2" t="s">
        <v>5</v>
      </c>
      <c r="D1496" s="1" t="s">
        <v>54</v>
      </c>
      <c r="F1496" s="2">
        <v>76</v>
      </c>
      <c r="H1496" s="2"/>
    </row>
    <row r="1497" spans="1:8" x14ac:dyDescent="0.3">
      <c r="A1497" s="2" t="s">
        <v>20</v>
      </c>
      <c r="B1497" s="2" t="s">
        <v>285</v>
      </c>
      <c r="C1497" s="2" t="s">
        <v>5</v>
      </c>
      <c r="D1497" s="1" t="s">
        <v>54</v>
      </c>
      <c r="F1497" s="2">
        <v>76</v>
      </c>
      <c r="H1497" s="2"/>
    </row>
    <row r="1498" spans="1:8" x14ac:dyDescent="0.3">
      <c r="A1498" s="2" t="s">
        <v>20</v>
      </c>
      <c r="B1498" s="2" t="s">
        <v>285</v>
      </c>
      <c r="C1498" s="2" t="s">
        <v>5</v>
      </c>
      <c r="D1498" s="1" t="s">
        <v>54</v>
      </c>
      <c r="F1498" s="2">
        <v>76</v>
      </c>
      <c r="H1498" s="2"/>
    </row>
    <row r="1499" spans="1:8" x14ac:dyDescent="0.3">
      <c r="A1499" s="2" t="s">
        <v>20</v>
      </c>
      <c r="B1499" s="2" t="s">
        <v>285</v>
      </c>
      <c r="C1499" s="2" t="s">
        <v>5</v>
      </c>
      <c r="D1499" s="1" t="s">
        <v>54</v>
      </c>
      <c r="F1499" s="2">
        <v>85</v>
      </c>
      <c r="H1499" s="2"/>
    </row>
    <row r="1500" spans="1:8" x14ac:dyDescent="0.3">
      <c r="A1500" s="2" t="s">
        <v>20</v>
      </c>
      <c r="B1500" s="2" t="s">
        <v>285</v>
      </c>
      <c r="C1500" s="2" t="s">
        <v>5</v>
      </c>
      <c r="D1500" s="1" t="s">
        <v>54</v>
      </c>
      <c r="F1500" s="2">
        <v>76</v>
      </c>
      <c r="H1500" s="2"/>
    </row>
    <row r="1501" spans="1:8" x14ac:dyDescent="0.3">
      <c r="A1501" s="2" t="s">
        <v>20</v>
      </c>
      <c r="B1501" s="2" t="s">
        <v>285</v>
      </c>
      <c r="C1501" s="2" t="s">
        <v>5</v>
      </c>
      <c r="D1501" s="1" t="s">
        <v>54</v>
      </c>
      <c r="F1501" s="2">
        <v>87</v>
      </c>
      <c r="H1501" s="2"/>
    </row>
    <row r="1502" spans="1:8" x14ac:dyDescent="0.3">
      <c r="A1502" s="2" t="s">
        <v>20</v>
      </c>
      <c r="B1502" s="2" t="s">
        <v>285</v>
      </c>
      <c r="C1502" s="2" t="s">
        <v>5</v>
      </c>
      <c r="D1502" s="1" t="s">
        <v>54</v>
      </c>
      <c r="F1502" s="2">
        <v>76</v>
      </c>
      <c r="H1502" s="2"/>
    </row>
    <row r="1503" spans="1:8" x14ac:dyDescent="0.3">
      <c r="A1503" s="2" t="s">
        <v>20</v>
      </c>
      <c r="B1503" s="2" t="s">
        <v>285</v>
      </c>
      <c r="C1503" s="2" t="s">
        <v>5</v>
      </c>
      <c r="D1503" s="1" t="s">
        <v>54</v>
      </c>
      <c r="F1503" s="2">
        <v>76</v>
      </c>
      <c r="H1503" s="2"/>
    </row>
    <row r="1504" spans="1:8" x14ac:dyDescent="0.3">
      <c r="A1504" s="2" t="s">
        <v>20</v>
      </c>
      <c r="B1504" s="2" t="s">
        <v>285</v>
      </c>
      <c r="C1504" s="2" t="s">
        <v>5</v>
      </c>
      <c r="D1504" s="1" t="s">
        <v>54</v>
      </c>
      <c r="F1504" s="2">
        <v>88</v>
      </c>
      <c r="H1504" s="2"/>
    </row>
    <row r="1505" spans="1:8" x14ac:dyDescent="0.3">
      <c r="A1505" s="2" t="s">
        <v>20</v>
      </c>
      <c r="B1505" s="2" t="s">
        <v>285</v>
      </c>
      <c r="C1505" s="2" t="s">
        <v>5</v>
      </c>
      <c r="D1505" s="1" t="s">
        <v>54</v>
      </c>
      <c r="F1505" s="2">
        <v>79</v>
      </c>
      <c r="H1505" s="2"/>
    </row>
    <row r="1506" spans="1:8" x14ac:dyDescent="0.3">
      <c r="A1506" s="2" t="s">
        <v>20</v>
      </c>
      <c r="B1506" s="2" t="s">
        <v>285</v>
      </c>
      <c r="C1506" s="2" t="s">
        <v>5</v>
      </c>
      <c r="D1506" s="1" t="s">
        <v>54</v>
      </c>
      <c r="F1506" s="2">
        <v>77</v>
      </c>
      <c r="H1506" s="2"/>
    </row>
    <row r="1507" spans="1:8" x14ac:dyDescent="0.3">
      <c r="A1507" s="2" t="s">
        <v>20</v>
      </c>
      <c r="B1507" s="2" t="s">
        <v>285</v>
      </c>
      <c r="C1507" s="2" t="s">
        <v>5</v>
      </c>
      <c r="D1507" s="1" t="s">
        <v>54</v>
      </c>
      <c r="F1507" s="2">
        <v>76</v>
      </c>
      <c r="H1507" s="2"/>
    </row>
    <row r="1508" spans="1:8" x14ac:dyDescent="0.3">
      <c r="A1508" s="2" t="s">
        <v>20</v>
      </c>
      <c r="B1508" s="2" t="s">
        <v>285</v>
      </c>
      <c r="C1508" s="2" t="s">
        <v>5</v>
      </c>
      <c r="D1508" s="1" t="s">
        <v>54</v>
      </c>
      <c r="F1508" s="2">
        <v>76</v>
      </c>
      <c r="H1508" s="2"/>
    </row>
    <row r="1509" spans="1:8" x14ac:dyDescent="0.3">
      <c r="A1509" s="2" t="s">
        <v>20</v>
      </c>
      <c r="B1509" s="2" t="s">
        <v>285</v>
      </c>
      <c r="C1509" s="2" t="s">
        <v>5</v>
      </c>
      <c r="D1509" s="1" t="s">
        <v>54</v>
      </c>
      <c r="F1509" s="2">
        <v>76</v>
      </c>
      <c r="H1509" s="2"/>
    </row>
    <row r="1510" spans="1:8" x14ac:dyDescent="0.3">
      <c r="A1510" s="2" t="s">
        <v>20</v>
      </c>
      <c r="B1510" s="2" t="s">
        <v>285</v>
      </c>
      <c r="C1510" s="2" t="s">
        <v>5</v>
      </c>
      <c r="D1510" s="1" t="s">
        <v>54</v>
      </c>
      <c r="F1510" s="2">
        <v>76</v>
      </c>
      <c r="H1510" s="2"/>
    </row>
    <row r="1511" spans="1:8" x14ac:dyDescent="0.3">
      <c r="A1511" s="2" t="s">
        <v>20</v>
      </c>
      <c r="B1511" s="2" t="s">
        <v>285</v>
      </c>
      <c r="C1511" s="2" t="s">
        <v>5</v>
      </c>
      <c r="D1511" s="1" t="s">
        <v>54</v>
      </c>
      <c r="F1511" s="2">
        <v>75</v>
      </c>
      <c r="H1511" s="2"/>
    </row>
    <row r="1512" spans="1:8" x14ac:dyDescent="0.3">
      <c r="A1512" s="2" t="s">
        <v>20</v>
      </c>
      <c r="B1512" s="2" t="s">
        <v>285</v>
      </c>
      <c r="C1512" s="2" t="s">
        <v>5</v>
      </c>
      <c r="D1512" s="1" t="s">
        <v>54</v>
      </c>
      <c r="F1512" s="2">
        <v>75</v>
      </c>
      <c r="H1512" s="2"/>
    </row>
    <row r="1513" spans="1:8" x14ac:dyDescent="0.3">
      <c r="A1513" s="2" t="s">
        <v>20</v>
      </c>
      <c r="B1513" s="2" t="s">
        <v>285</v>
      </c>
      <c r="C1513" s="2" t="s">
        <v>5</v>
      </c>
      <c r="D1513" s="1" t="s">
        <v>54</v>
      </c>
      <c r="F1513" s="2">
        <v>77</v>
      </c>
      <c r="H1513" s="2"/>
    </row>
    <row r="1514" spans="1:8" x14ac:dyDescent="0.3">
      <c r="A1514" s="2" t="s">
        <v>20</v>
      </c>
      <c r="B1514" s="2" t="s">
        <v>285</v>
      </c>
      <c r="C1514" s="2" t="s">
        <v>5</v>
      </c>
      <c r="D1514" s="1" t="s">
        <v>54</v>
      </c>
      <c r="F1514" s="2">
        <v>76</v>
      </c>
      <c r="H1514" s="2"/>
    </row>
    <row r="1515" spans="1:8" x14ac:dyDescent="0.3">
      <c r="A1515" s="2" t="s">
        <v>20</v>
      </c>
      <c r="B1515" s="2" t="s">
        <v>285</v>
      </c>
      <c r="C1515" s="2" t="s">
        <v>5</v>
      </c>
      <c r="D1515" s="1" t="s">
        <v>54</v>
      </c>
      <c r="F1515" s="2">
        <v>76</v>
      </c>
      <c r="H1515" s="2"/>
    </row>
    <row r="1516" spans="1:8" x14ac:dyDescent="0.3">
      <c r="A1516" s="2" t="s">
        <v>20</v>
      </c>
      <c r="B1516" s="2" t="s">
        <v>285</v>
      </c>
      <c r="C1516" s="2" t="s">
        <v>5</v>
      </c>
      <c r="D1516" s="1" t="s">
        <v>54</v>
      </c>
      <c r="F1516" s="2">
        <v>79</v>
      </c>
      <c r="H1516" s="2"/>
    </row>
    <row r="1517" spans="1:8" x14ac:dyDescent="0.3">
      <c r="A1517" s="2" t="s">
        <v>20</v>
      </c>
      <c r="B1517" s="2" t="s">
        <v>285</v>
      </c>
      <c r="C1517" s="2" t="s">
        <v>5</v>
      </c>
      <c r="D1517" s="1" t="s">
        <v>54</v>
      </c>
      <c r="F1517" s="2">
        <v>78</v>
      </c>
      <c r="H1517" s="2"/>
    </row>
    <row r="1518" spans="1:8" x14ac:dyDescent="0.3">
      <c r="A1518" s="2" t="s">
        <v>20</v>
      </c>
      <c r="B1518" s="2" t="s">
        <v>285</v>
      </c>
      <c r="C1518" s="2" t="s">
        <v>5</v>
      </c>
      <c r="D1518" s="1" t="s">
        <v>54</v>
      </c>
      <c r="F1518" s="2">
        <v>92</v>
      </c>
      <c r="H1518" s="2"/>
    </row>
    <row r="1519" spans="1:8" x14ac:dyDescent="0.3">
      <c r="A1519" s="2" t="s">
        <v>20</v>
      </c>
      <c r="B1519" s="2" t="s">
        <v>285</v>
      </c>
      <c r="C1519" s="2" t="s">
        <v>5</v>
      </c>
      <c r="D1519" s="1" t="s">
        <v>54</v>
      </c>
      <c r="F1519" s="2">
        <v>76</v>
      </c>
      <c r="H1519" s="2"/>
    </row>
    <row r="1520" spans="1:8" x14ac:dyDescent="0.3">
      <c r="A1520" s="2" t="s">
        <v>20</v>
      </c>
      <c r="B1520" s="2" t="s">
        <v>285</v>
      </c>
      <c r="C1520" s="2" t="s">
        <v>5</v>
      </c>
      <c r="D1520" s="1" t="s">
        <v>54</v>
      </c>
      <c r="F1520" s="2">
        <v>78</v>
      </c>
      <c r="H1520" s="2"/>
    </row>
    <row r="1521" spans="1:8" x14ac:dyDescent="0.3">
      <c r="A1521" s="2" t="s">
        <v>20</v>
      </c>
      <c r="B1521" s="2" t="s">
        <v>285</v>
      </c>
      <c r="C1521" s="2" t="s">
        <v>5</v>
      </c>
      <c r="D1521" s="1" t="s">
        <v>54</v>
      </c>
      <c r="F1521" s="2">
        <v>85</v>
      </c>
      <c r="H1521" s="2"/>
    </row>
    <row r="1522" spans="1:8" x14ac:dyDescent="0.3">
      <c r="A1522" s="2" t="s">
        <v>20</v>
      </c>
      <c r="B1522" s="2" t="s">
        <v>285</v>
      </c>
      <c r="C1522" s="2" t="s">
        <v>5</v>
      </c>
      <c r="D1522" s="1" t="s">
        <v>54</v>
      </c>
      <c r="F1522" s="2">
        <v>92</v>
      </c>
      <c r="H1522" s="2"/>
    </row>
    <row r="1523" spans="1:8" x14ac:dyDescent="0.3">
      <c r="A1523" s="2" t="s">
        <v>20</v>
      </c>
      <c r="B1523" s="2" t="s">
        <v>285</v>
      </c>
      <c r="C1523" s="2" t="s">
        <v>5</v>
      </c>
      <c r="D1523" s="1" t="s">
        <v>54</v>
      </c>
      <c r="F1523" s="2">
        <v>91</v>
      </c>
      <c r="H1523" s="2"/>
    </row>
    <row r="1524" spans="1:8" x14ac:dyDescent="0.3">
      <c r="A1524" s="2" t="s">
        <v>20</v>
      </c>
      <c r="B1524" s="2" t="s">
        <v>285</v>
      </c>
      <c r="C1524" s="2" t="s">
        <v>5</v>
      </c>
      <c r="D1524" s="1" t="s">
        <v>54</v>
      </c>
      <c r="F1524" s="2">
        <v>87</v>
      </c>
      <c r="H1524" s="2"/>
    </row>
    <row r="1525" spans="1:8" x14ac:dyDescent="0.3">
      <c r="A1525" s="2" t="s">
        <v>20</v>
      </c>
      <c r="B1525" s="2" t="s">
        <v>285</v>
      </c>
      <c r="C1525" s="2" t="s">
        <v>5</v>
      </c>
      <c r="D1525" s="1" t="s">
        <v>54</v>
      </c>
      <c r="F1525" s="2">
        <v>93</v>
      </c>
      <c r="H1525" s="2"/>
    </row>
    <row r="1526" spans="1:8" x14ac:dyDescent="0.3">
      <c r="A1526" s="2" t="s">
        <v>20</v>
      </c>
      <c r="B1526" s="2" t="s">
        <v>285</v>
      </c>
      <c r="C1526" s="2" t="s">
        <v>5</v>
      </c>
      <c r="D1526" s="1" t="s">
        <v>54</v>
      </c>
      <c r="F1526" s="2">
        <v>79</v>
      </c>
      <c r="H1526" s="2"/>
    </row>
    <row r="1527" spans="1:8" x14ac:dyDescent="0.3">
      <c r="A1527" s="2" t="s">
        <v>20</v>
      </c>
      <c r="B1527" s="2" t="s">
        <v>285</v>
      </c>
      <c r="C1527" s="2" t="s">
        <v>5</v>
      </c>
      <c r="D1527" s="1" t="s">
        <v>54</v>
      </c>
      <c r="F1527" s="2">
        <v>77</v>
      </c>
      <c r="H1527" s="2"/>
    </row>
    <row r="1528" spans="1:8" x14ac:dyDescent="0.3">
      <c r="A1528" s="2" t="s">
        <v>20</v>
      </c>
      <c r="B1528" s="2" t="s">
        <v>285</v>
      </c>
      <c r="C1528" s="2" t="s">
        <v>5</v>
      </c>
      <c r="D1528" s="1" t="s">
        <v>54</v>
      </c>
      <c r="F1528" s="2">
        <v>78</v>
      </c>
      <c r="H1528" s="2"/>
    </row>
    <row r="1529" spans="1:8" x14ac:dyDescent="0.3">
      <c r="A1529" s="2" t="s">
        <v>20</v>
      </c>
      <c r="B1529" s="2" t="s">
        <v>285</v>
      </c>
      <c r="C1529" s="2" t="s">
        <v>5</v>
      </c>
      <c r="D1529" s="1" t="s">
        <v>54</v>
      </c>
      <c r="F1529" s="2">
        <v>76</v>
      </c>
      <c r="H1529" s="2"/>
    </row>
    <row r="1530" spans="1:8" x14ac:dyDescent="0.3">
      <c r="A1530" s="2" t="s">
        <v>20</v>
      </c>
      <c r="B1530" s="2" t="s">
        <v>285</v>
      </c>
      <c r="C1530" s="2" t="s">
        <v>5</v>
      </c>
      <c r="D1530" s="1" t="s">
        <v>54</v>
      </c>
      <c r="F1530" s="2">
        <v>79</v>
      </c>
      <c r="H1530" s="2"/>
    </row>
    <row r="1531" spans="1:8" x14ac:dyDescent="0.3">
      <c r="A1531" s="2" t="s">
        <v>20</v>
      </c>
      <c r="B1531" s="2" t="s">
        <v>285</v>
      </c>
      <c r="C1531" s="2" t="s">
        <v>5</v>
      </c>
      <c r="D1531" s="1" t="s">
        <v>54</v>
      </c>
      <c r="F1531" s="2">
        <v>87</v>
      </c>
      <c r="H1531" s="2"/>
    </row>
    <row r="1532" spans="1:8" x14ac:dyDescent="0.3">
      <c r="A1532" s="2" t="s">
        <v>20</v>
      </c>
      <c r="B1532" s="2" t="s">
        <v>285</v>
      </c>
      <c r="C1532" s="2" t="s">
        <v>5</v>
      </c>
      <c r="D1532" s="1" t="s">
        <v>54</v>
      </c>
      <c r="F1532" s="2">
        <v>87</v>
      </c>
      <c r="H1532" s="2"/>
    </row>
    <row r="1533" spans="1:8" x14ac:dyDescent="0.3">
      <c r="A1533" s="2" t="s">
        <v>20</v>
      </c>
      <c r="B1533" s="2" t="s">
        <v>285</v>
      </c>
      <c r="C1533" s="2" t="s">
        <v>5</v>
      </c>
      <c r="D1533" s="1" t="s">
        <v>54</v>
      </c>
      <c r="F1533" s="2">
        <v>76</v>
      </c>
      <c r="H1533" s="2"/>
    </row>
    <row r="1534" spans="1:8" x14ac:dyDescent="0.3">
      <c r="A1534" s="2" t="s">
        <v>20</v>
      </c>
      <c r="B1534" s="2" t="s">
        <v>285</v>
      </c>
      <c r="C1534" s="2" t="s">
        <v>5</v>
      </c>
      <c r="D1534" s="1" t="s">
        <v>54</v>
      </c>
      <c r="F1534" s="2">
        <v>77</v>
      </c>
      <c r="H1534" s="2"/>
    </row>
    <row r="1535" spans="1:8" x14ac:dyDescent="0.3">
      <c r="A1535" s="2" t="s">
        <v>20</v>
      </c>
      <c r="B1535" s="2" t="s">
        <v>285</v>
      </c>
      <c r="C1535" s="2" t="s">
        <v>5</v>
      </c>
      <c r="D1535" s="1" t="s">
        <v>54</v>
      </c>
      <c r="F1535" s="2">
        <v>93</v>
      </c>
      <c r="H1535" s="2"/>
    </row>
    <row r="1536" spans="1:8" x14ac:dyDescent="0.3">
      <c r="A1536" s="2" t="s">
        <v>20</v>
      </c>
      <c r="B1536" s="2" t="s">
        <v>285</v>
      </c>
      <c r="C1536" s="2" t="s">
        <v>5</v>
      </c>
      <c r="D1536" s="1" t="s">
        <v>54</v>
      </c>
      <c r="F1536" s="2">
        <v>89</v>
      </c>
      <c r="H1536" s="2"/>
    </row>
    <row r="1537" spans="1:8" x14ac:dyDescent="0.3">
      <c r="A1537" s="2" t="s">
        <v>20</v>
      </c>
      <c r="B1537" s="2" t="s">
        <v>285</v>
      </c>
      <c r="C1537" s="2" t="s">
        <v>5</v>
      </c>
      <c r="D1537" s="1" t="s">
        <v>54</v>
      </c>
      <c r="F1537" s="2">
        <v>77</v>
      </c>
      <c r="H1537" s="2"/>
    </row>
    <row r="1538" spans="1:8" x14ac:dyDescent="0.3">
      <c r="A1538" s="2" t="s">
        <v>20</v>
      </c>
      <c r="B1538" s="2" t="s">
        <v>285</v>
      </c>
      <c r="C1538" s="2" t="s">
        <v>5</v>
      </c>
      <c r="D1538" s="1" t="s">
        <v>54</v>
      </c>
      <c r="F1538" s="2">
        <v>78</v>
      </c>
      <c r="H1538" s="2"/>
    </row>
    <row r="1539" spans="1:8" x14ac:dyDescent="0.3">
      <c r="A1539" s="2" t="s">
        <v>20</v>
      </c>
      <c r="B1539" s="2" t="s">
        <v>285</v>
      </c>
      <c r="C1539" s="2" t="s">
        <v>5</v>
      </c>
      <c r="D1539" s="1" t="s">
        <v>54</v>
      </c>
      <c r="F1539" s="2">
        <v>77</v>
      </c>
      <c r="H1539" s="2"/>
    </row>
    <row r="1540" spans="1:8" x14ac:dyDescent="0.3">
      <c r="A1540" s="2" t="s">
        <v>20</v>
      </c>
      <c r="B1540" s="2" t="s">
        <v>285</v>
      </c>
      <c r="C1540" s="2" t="s">
        <v>5</v>
      </c>
      <c r="D1540" s="1" t="s">
        <v>54</v>
      </c>
      <c r="F1540" s="2">
        <v>75</v>
      </c>
      <c r="H1540" s="2"/>
    </row>
    <row r="1541" spans="1:8" x14ac:dyDescent="0.3">
      <c r="A1541" s="2" t="s">
        <v>20</v>
      </c>
      <c r="B1541" s="2" t="s">
        <v>285</v>
      </c>
      <c r="C1541" s="2" t="s">
        <v>5</v>
      </c>
      <c r="D1541" s="1" t="s">
        <v>54</v>
      </c>
      <c r="F1541" s="2">
        <v>85</v>
      </c>
      <c r="H1541" s="2"/>
    </row>
    <row r="1542" spans="1:8" x14ac:dyDescent="0.3">
      <c r="A1542" s="2" t="s">
        <v>20</v>
      </c>
      <c r="B1542" s="2" t="s">
        <v>285</v>
      </c>
      <c r="C1542" s="2" t="s">
        <v>5</v>
      </c>
      <c r="D1542" s="1" t="s">
        <v>54</v>
      </c>
      <c r="F1542" s="2">
        <v>77</v>
      </c>
      <c r="H1542" s="2"/>
    </row>
    <row r="1543" spans="1:8" x14ac:dyDescent="0.3">
      <c r="A1543" s="2" t="s">
        <v>20</v>
      </c>
      <c r="B1543" s="2" t="s">
        <v>285</v>
      </c>
      <c r="C1543" s="2" t="s">
        <v>5</v>
      </c>
      <c r="D1543" s="1" t="s">
        <v>54</v>
      </c>
      <c r="F1543" s="2">
        <v>79</v>
      </c>
      <c r="H1543" s="2"/>
    </row>
    <row r="1544" spans="1:8" x14ac:dyDescent="0.3">
      <c r="A1544" s="2" t="s">
        <v>20</v>
      </c>
      <c r="B1544" s="2" t="s">
        <v>285</v>
      </c>
      <c r="C1544" s="2" t="s">
        <v>5</v>
      </c>
      <c r="D1544" s="1" t="s">
        <v>54</v>
      </c>
      <c r="F1544" s="2">
        <v>78</v>
      </c>
      <c r="H1544" s="2"/>
    </row>
    <row r="1545" spans="1:8" x14ac:dyDescent="0.3">
      <c r="A1545" s="2" t="s">
        <v>20</v>
      </c>
      <c r="B1545" s="2" t="s">
        <v>285</v>
      </c>
      <c r="C1545" s="2" t="s">
        <v>5</v>
      </c>
      <c r="D1545" s="1" t="s">
        <v>54</v>
      </c>
      <c r="F1545" s="2">
        <v>79</v>
      </c>
      <c r="H1545" s="2"/>
    </row>
    <row r="1546" spans="1:8" x14ac:dyDescent="0.3">
      <c r="A1546" s="2" t="s">
        <v>20</v>
      </c>
      <c r="B1546" s="2" t="s">
        <v>285</v>
      </c>
      <c r="C1546" s="2" t="s">
        <v>5</v>
      </c>
      <c r="D1546" s="1" t="s">
        <v>54</v>
      </c>
      <c r="F1546" s="2">
        <v>77</v>
      </c>
      <c r="H1546" s="2"/>
    </row>
    <row r="1547" spans="1:8" ht="28.8" x14ac:dyDescent="0.3">
      <c r="A1547" s="2" t="s">
        <v>20</v>
      </c>
      <c r="B1547" s="2" t="s">
        <v>3392</v>
      </c>
      <c r="C1547" s="2" t="s">
        <v>5</v>
      </c>
      <c r="D1547" s="1" t="s">
        <v>54</v>
      </c>
      <c r="F1547" s="2">
        <v>72</v>
      </c>
      <c r="H1547" s="2" t="s">
        <v>56</v>
      </c>
    </row>
    <row r="1548" spans="1:8" x14ac:dyDescent="0.3">
      <c r="A1548" s="2" t="s">
        <v>28</v>
      </c>
      <c r="B1548" s="2" t="s">
        <v>29</v>
      </c>
      <c r="C1548" s="2" t="s">
        <v>5</v>
      </c>
      <c r="D1548" s="1" t="s">
        <v>54</v>
      </c>
      <c r="F1548" s="2">
        <v>435</v>
      </c>
      <c r="G1548" s="2">
        <v>144</v>
      </c>
      <c r="H1548" s="2"/>
    </row>
    <row r="1549" spans="1:8" x14ac:dyDescent="0.3">
      <c r="A1549" s="2" t="s">
        <v>28</v>
      </c>
      <c r="B1549" s="2" t="s">
        <v>29</v>
      </c>
      <c r="C1549" s="2" t="s">
        <v>5</v>
      </c>
      <c r="D1549" s="1" t="s">
        <v>54</v>
      </c>
      <c r="E1549" s="2" t="s">
        <v>59</v>
      </c>
      <c r="F1549" s="2">
        <v>252</v>
      </c>
      <c r="G1549" s="2">
        <v>83</v>
      </c>
      <c r="H1549" s="2"/>
    </row>
    <row r="1550" spans="1:8" x14ac:dyDescent="0.3">
      <c r="A1550" s="2" t="s">
        <v>28</v>
      </c>
      <c r="B1550" s="2" t="s">
        <v>29</v>
      </c>
      <c r="C1550" s="2" t="s">
        <v>5</v>
      </c>
      <c r="D1550" s="1" t="s">
        <v>54</v>
      </c>
      <c r="E1550" s="2" t="s">
        <v>63</v>
      </c>
      <c r="F1550" s="2">
        <v>810</v>
      </c>
      <c r="G1550" s="2">
        <v>269</v>
      </c>
      <c r="H1550" s="2"/>
    </row>
    <row r="1551" spans="1:8" x14ac:dyDescent="0.3">
      <c r="A1551" s="2" t="s">
        <v>28</v>
      </c>
      <c r="B1551" s="2" t="s">
        <v>29</v>
      </c>
      <c r="C1551" s="2" t="s">
        <v>5</v>
      </c>
      <c r="D1551" s="1" t="s">
        <v>54</v>
      </c>
      <c r="E1551" s="2" t="s">
        <v>67</v>
      </c>
      <c r="F1551" s="2">
        <v>684</v>
      </c>
      <c r="G1551" s="2">
        <v>227</v>
      </c>
      <c r="H1551" s="2"/>
    </row>
    <row r="1552" spans="1:8" x14ac:dyDescent="0.3">
      <c r="A1552" s="2" t="s">
        <v>28</v>
      </c>
      <c r="B1552" s="2" t="s">
        <v>29</v>
      </c>
      <c r="C1552" s="2" t="s">
        <v>5</v>
      </c>
      <c r="D1552" s="1" t="s">
        <v>54</v>
      </c>
      <c r="F1552" s="2">
        <v>327</v>
      </c>
      <c r="G1552" s="2">
        <v>108</v>
      </c>
      <c r="H1552" s="2"/>
    </row>
    <row r="1553" spans="1:8" x14ac:dyDescent="0.3">
      <c r="A1553" s="2" t="s">
        <v>28</v>
      </c>
      <c r="B1553" s="2" t="s">
        <v>29</v>
      </c>
      <c r="C1553" s="2" t="s">
        <v>5</v>
      </c>
      <c r="D1553" s="1" t="s">
        <v>54</v>
      </c>
      <c r="E1553" s="2" t="s">
        <v>74</v>
      </c>
      <c r="F1553" s="2">
        <v>2556</v>
      </c>
      <c r="G1553" s="2">
        <v>851</v>
      </c>
      <c r="H1553" s="2"/>
    </row>
    <row r="1554" spans="1:8" x14ac:dyDescent="0.3">
      <c r="A1554" s="2" t="s">
        <v>28</v>
      </c>
      <c r="B1554" s="2" t="s">
        <v>29</v>
      </c>
      <c r="C1554" s="2" t="s">
        <v>5</v>
      </c>
      <c r="D1554" s="1" t="s">
        <v>54</v>
      </c>
      <c r="F1554" s="2">
        <v>441</v>
      </c>
      <c r="G1554" s="2">
        <v>146</v>
      </c>
      <c r="H1554" s="2"/>
    </row>
    <row r="1555" spans="1:8" x14ac:dyDescent="0.3">
      <c r="A1555" s="2" t="s">
        <v>28</v>
      </c>
      <c r="B1555" s="2" t="s">
        <v>29</v>
      </c>
      <c r="C1555" s="2" t="s">
        <v>5</v>
      </c>
      <c r="D1555" s="1" t="s">
        <v>54</v>
      </c>
      <c r="F1555" s="2">
        <v>1098</v>
      </c>
      <c r="G1555" s="2">
        <v>365</v>
      </c>
      <c r="H1555" s="2"/>
    </row>
    <row r="1556" spans="1:8" x14ac:dyDescent="0.3">
      <c r="A1556" s="2" t="s">
        <v>28</v>
      </c>
      <c r="B1556" s="2" t="s">
        <v>29</v>
      </c>
      <c r="C1556" s="2" t="s">
        <v>5</v>
      </c>
      <c r="D1556" s="1" t="s">
        <v>54</v>
      </c>
      <c r="F1556" s="2">
        <v>1050</v>
      </c>
      <c r="G1556" s="2">
        <v>349</v>
      </c>
      <c r="H1556" s="2"/>
    </row>
    <row r="1557" spans="1:8" x14ac:dyDescent="0.3">
      <c r="A1557" s="2" t="s">
        <v>28</v>
      </c>
      <c r="B1557" s="2" t="s">
        <v>29</v>
      </c>
      <c r="C1557" s="2" t="s">
        <v>5</v>
      </c>
      <c r="D1557" s="1" t="s">
        <v>54</v>
      </c>
      <c r="F1557" s="2">
        <v>237</v>
      </c>
      <c r="G1557" s="2">
        <v>78</v>
      </c>
      <c r="H1557" s="2"/>
    </row>
    <row r="1558" spans="1:8" x14ac:dyDescent="0.3">
      <c r="A1558" s="2" t="s">
        <v>28</v>
      </c>
      <c r="B1558" s="2" t="s">
        <v>29</v>
      </c>
      <c r="C1558" s="2" t="s">
        <v>5</v>
      </c>
      <c r="D1558" s="1" t="s">
        <v>54</v>
      </c>
      <c r="E1558" s="2" t="s">
        <v>126</v>
      </c>
      <c r="F1558" s="2">
        <v>1356</v>
      </c>
      <c r="G1558" s="2">
        <v>451</v>
      </c>
      <c r="H1558" s="2"/>
    </row>
    <row r="1559" spans="1:8" x14ac:dyDescent="0.3">
      <c r="A1559" s="2" t="s">
        <v>28</v>
      </c>
      <c r="B1559" s="2" t="s">
        <v>29</v>
      </c>
      <c r="C1559" s="2" t="s">
        <v>5</v>
      </c>
      <c r="D1559" s="1" t="s">
        <v>54</v>
      </c>
      <c r="F1559" s="2">
        <v>1587</v>
      </c>
      <c r="G1559" s="2">
        <v>528</v>
      </c>
      <c r="H1559" s="2"/>
    </row>
    <row r="1560" spans="1:8" x14ac:dyDescent="0.3">
      <c r="A1560" s="2" t="s">
        <v>28</v>
      </c>
      <c r="B1560" s="2" t="s">
        <v>29</v>
      </c>
      <c r="C1560" s="2" t="s">
        <v>5</v>
      </c>
      <c r="D1560" s="1" t="s">
        <v>54</v>
      </c>
      <c r="F1560" s="2">
        <v>216</v>
      </c>
      <c r="G1560" s="2">
        <v>71</v>
      </c>
      <c r="H1560" s="2"/>
    </row>
    <row r="1561" spans="1:8" x14ac:dyDescent="0.3">
      <c r="A1561" s="2" t="s">
        <v>28</v>
      </c>
      <c r="B1561" s="2" t="s">
        <v>29</v>
      </c>
      <c r="C1561" s="2" t="s">
        <v>5</v>
      </c>
      <c r="D1561" s="1" t="s">
        <v>54</v>
      </c>
      <c r="E1561" s="2" t="s">
        <v>136</v>
      </c>
      <c r="F1561" s="2">
        <v>351</v>
      </c>
      <c r="G1561" s="2">
        <v>116</v>
      </c>
      <c r="H1561" s="2"/>
    </row>
    <row r="1562" spans="1:8" x14ac:dyDescent="0.3">
      <c r="A1562" s="2" t="s">
        <v>28</v>
      </c>
      <c r="B1562" s="2" t="s">
        <v>29</v>
      </c>
      <c r="C1562" s="2" t="s">
        <v>5</v>
      </c>
      <c r="D1562" s="1" t="s">
        <v>54</v>
      </c>
      <c r="E1562" s="2" t="s">
        <v>140</v>
      </c>
      <c r="F1562" s="2">
        <v>135</v>
      </c>
      <c r="G1562" s="2">
        <v>44</v>
      </c>
      <c r="H1562" s="2"/>
    </row>
    <row r="1563" spans="1:8" x14ac:dyDescent="0.3">
      <c r="A1563" s="2" t="s">
        <v>28</v>
      </c>
      <c r="B1563" s="2" t="s">
        <v>29</v>
      </c>
      <c r="C1563" s="2" t="s">
        <v>5</v>
      </c>
      <c r="D1563" s="1" t="s">
        <v>54</v>
      </c>
      <c r="F1563" s="2">
        <v>1668</v>
      </c>
      <c r="G1563" s="2">
        <v>555</v>
      </c>
      <c r="H1563" s="2"/>
    </row>
    <row r="1564" spans="1:8" x14ac:dyDescent="0.3">
      <c r="A1564" s="2" t="s">
        <v>28</v>
      </c>
      <c r="B1564" s="2" t="s">
        <v>29</v>
      </c>
      <c r="C1564" s="2" t="s">
        <v>5</v>
      </c>
      <c r="D1564" s="1" t="s">
        <v>54</v>
      </c>
      <c r="F1564" s="2">
        <v>903</v>
      </c>
      <c r="G1564" s="2">
        <v>300</v>
      </c>
      <c r="H1564" s="2"/>
    </row>
    <row r="1565" spans="1:8" x14ac:dyDescent="0.3">
      <c r="A1565" s="2" t="s">
        <v>28</v>
      </c>
      <c r="B1565" s="2" t="s">
        <v>29</v>
      </c>
      <c r="C1565" s="2" t="s">
        <v>5</v>
      </c>
      <c r="D1565" s="1" t="s">
        <v>54</v>
      </c>
      <c r="F1565" s="2">
        <v>1113</v>
      </c>
      <c r="G1565" s="2">
        <v>370</v>
      </c>
      <c r="H1565" s="2"/>
    </row>
    <row r="1566" spans="1:8" x14ac:dyDescent="0.3">
      <c r="A1566" s="2" t="s">
        <v>28</v>
      </c>
      <c r="B1566" s="2" t="s">
        <v>29</v>
      </c>
      <c r="C1566" s="2" t="s">
        <v>5</v>
      </c>
      <c r="D1566" s="1" t="s">
        <v>54</v>
      </c>
      <c r="F1566" s="2">
        <v>1455</v>
      </c>
      <c r="G1566" s="2">
        <v>484</v>
      </c>
      <c r="H1566" s="2"/>
    </row>
    <row r="1567" spans="1:8" x14ac:dyDescent="0.3">
      <c r="A1567" s="2" t="s">
        <v>28</v>
      </c>
      <c r="B1567" s="2" t="s">
        <v>29</v>
      </c>
      <c r="C1567" s="2" t="s">
        <v>5</v>
      </c>
      <c r="D1567" s="1" t="s">
        <v>54</v>
      </c>
      <c r="F1567" s="2">
        <v>1623</v>
      </c>
      <c r="G1567" s="2">
        <v>540</v>
      </c>
      <c r="H1567" s="2"/>
    </row>
    <row r="1568" spans="1:8" x14ac:dyDescent="0.3">
      <c r="A1568" s="2" t="s">
        <v>28</v>
      </c>
      <c r="B1568" s="2" t="s">
        <v>29</v>
      </c>
      <c r="C1568" s="2" t="s">
        <v>5</v>
      </c>
      <c r="D1568" s="1" t="s">
        <v>54</v>
      </c>
      <c r="F1568" s="2">
        <v>498</v>
      </c>
      <c r="G1568" s="2">
        <v>165</v>
      </c>
      <c r="H1568" s="2"/>
    </row>
    <row r="1569" spans="1:8" x14ac:dyDescent="0.3">
      <c r="A1569" s="2" t="s">
        <v>28</v>
      </c>
      <c r="B1569" s="2" t="s">
        <v>29</v>
      </c>
      <c r="C1569" s="2" t="s">
        <v>5</v>
      </c>
      <c r="D1569" s="1" t="s">
        <v>54</v>
      </c>
      <c r="E1569" s="2" t="s">
        <v>179</v>
      </c>
      <c r="F1569" s="2">
        <v>1083</v>
      </c>
      <c r="G1569" s="2">
        <v>360</v>
      </c>
      <c r="H1569" s="2"/>
    </row>
    <row r="1570" spans="1:8" x14ac:dyDescent="0.3">
      <c r="A1570" s="2" t="s">
        <v>28</v>
      </c>
      <c r="B1570" s="2" t="s">
        <v>29</v>
      </c>
      <c r="C1570" s="2" t="s">
        <v>5</v>
      </c>
      <c r="D1570" s="1" t="s">
        <v>54</v>
      </c>
      <c r="F1570" s="2">
        <v>1014</v>
      </c>
      <c r="G1570" s="2">
        <v>337</v>
      </c>
      <c r="H1570" s="2"/>
    </row>
    <row r="1571" spans="1:8" x14ac:dyDescent="0.3">
      <c r="A1571" s="2" t="s">
        <v>28</v>
      </c>
      <c r="B1571" s="2" t="s">
        <v>29</v>
      </c>
      <c r="C1571" s="2" t="s">
        <v>5</v>
      </c>
      <c r="D1571" s="1" t="s">
        <v>54</v>
      </c>
      <c r="F1571" s="2">
        <v>813</v>
      </c>
      <c r="G1571" s="2">
        <v>270</v>
      </c>
      <c r="H1571" s="2"/>
    </row>
    <row r="1572" spans="1:8" x14ac:dyDescent="0.3">
      <c r="A1572" s="2" t="s">
        <v>28</v>
      </c>
      <c r="B1572" s="2" t="s">
        <v>29</v>
      </c>
      <c r="C1572" s="2" t="s">
        <v>5</v>
      </c>
      <c r="D1572" s="1" t="s">
        <v>54</v>
      </c>
      <c r="F1572" s="2">
        <v>663</v>
      </c>
      <c r="G1572" s="2">
        <v>220</v>
      </c>
      <c r="H1572" s="2"/>
    </row>
    <row r="1573" spans="1:8" x14ac:dyDescent="0.3">
      <c r="A1573" s="2" t="s">
        <v>28</v>
      </c>
      <c r="B1573" s="2" t="s">
        <v>29</v>
      </c>
      <c r="C1573" s="2" t="s">
        <v>5</v>
      </c>
      <c r="D1573" s="1" t="s">
        <v>54</v>
      </c>
      <c r="F1573" s="2">
        <v>1035</v>
      </c>
      <c r="G1573" s="2">
        <v>344</v>
      </c>
      <c r="H1573" s="2"/>
    </row>
    <row r="1574" spans="1:8" x14ac:dyDescent="0.3">
      <c r="A1574" s="2" t="s">
        <v>28</v>
      </c>
      <c r="B1574" s="2" t="s">
        <v>29</v>
      </c>
      <c r="C1574" s="2" t="s">
        <v>5</v>
      </c>
      <c r="D1574" s="1" t="s">
        <v>54</v>
      </c>
      <c r="F1574" s="2">
        <v>651</v>
      </c>
      <c r="G1574" s="2">
        <v>216</v>
      </c>
      <c r="H1574" s="2"/>
    </row>
    <row r="1575" spans="1:8" x14ac:dyDescent="0.3">
      <c r="A1575" s="2" t="s">
        <v>28</v>
      </c>
      <c r="B1575" s="2" t="s">
        <v>29</v>
      </c>
      <c r="C1575" s="2" t="s">
        <v>5</v>
      </c>
      <c r="D1575" s="1" t="s">
        <v>54</v>
      </c>
      <c r="F1575" s="2">
        <v>690</v>
      </c>
      <c r="G1575" s="2">
        <v>229</v>
      </c>
      <c r="H1575" s="2"/>
    </row>
    <row r="1576" spans="1:8" x14ac:dyDescent="0.3">
      <c r="A1576" s="2" t="s">
        <v>28</v>
      </c>
      <c r="B1576" s="2" t="s">
        <v>29</v>
      </c>
      <c r="C1576" s="2" t="s">
        <v>5</v>
      </c>
      <c r="D1576" s="1" t="s">
        <v>54</v>
      </c>
      <c r="F1576" s="2">
        <v>645</v>
      </c>
      <c r="G1576" s="2">
        <v>214</v>
      </c>
      <c r="H1576" s="2"/>
    </row>
    <row r="1577" spans="1:8" x14ac:dyDescent="0.3">
      <c r="A1577" s="2" t="s">
        <v>28</v>
      </c>
      <c r="B1577" s="2" t="s">
        <v>29</v>
      </c>
      <c r="C1577" s="2" t="s">
        <v>5</v>
      </c>
      <c r="D1577" s="1" t="s">
        <v>54</v>
      </c>
      <c r="F1577" s="2">
        <v>819</v>
      </c>
      <c r="G1577" s="2">
        <v>272</v>
      </c>
      <c r="H1577" s="2"/>
    </row>
    <row r="1578" spans="1:8" x14ac:dyDescent="0.3">
      <c r="A1578" s="2" t="s">
        <v>28</v>
      </c>
      <c r="B1578" s="2" t="s">
        <v>29</v>
      </c>
      <c r="C1578" s="2" t="s">
        <v>5</v>
      </c>
      <c r="D1578" s="1" t="s">
        <v>54</v>
      </c>
      <c r="F1578" s="2">
        <v>579</v>
      </c>
      <c r="G1578" s="2">
        <v>192</v>
      </c>
      <c r="H1578" s="2"/>
    </row>
    <row r="1579" spans="1:8" x14ac:dyDescent="0.3">
      <c r="A1579" s="2" t="s">
        <v>28</v>
      </c>
      <c r="B1579" s="2" t="s">
        <v>29</v>
      </c>
      <c r="C1579" s="2" t="s">
        <v>5</v>
      </c>
      <c r="D1579" s="1" t="s">
        <v>54</v>
      </c>
      <c r="F1579" s="2">
        <v>1467</v>
      </c>
      <c r="G1579" s="2">
        <v>488</v>
      </c>
      <c r="H1579" s="2"/>
    </row>
    <row r="1580" spans="1:8" x14ac:dyDescent="0.3">
      <c r="A1580" s="2" t="s">
        <v>28</v>
      </c>
      <c r="B1580" s="2" t="s">
        <v>29</v>
      </c>
      <c r="C1580" s="2" t="s">
        <v>5</v>
      </c>
      <c r="D1580" s="1" t="s">
        <v>54</v>
      </c>
      <c r="F1580" s="2">
        <v>261</v>
      </c>
      <c r="G1580" s="2">
        <v>86</v>
      </c>
      <c r="H1580" s="2"/>
    </row>
    <row r="1581" spans="1:8" x14ac:dyDescent="0.3">
      <c r="A1581" s="2" t="s">
        <v>28</v>
      </c>
      <c r="B1581" s="2" t="s">
        <v>29</v>
      </c>
      <c r="C1581" s="2" t="s">
        <v>5</v>
      </c>
      <c r="D1581" s="1" t="s">
        <v>54</v>
      </c>
      <c r="F1581" s="2">
        <v>309</v>
      </c>
      <c r="G1581" s="2">
        <v>102</v>
      </c>
      <c r="H1581" s="2"/>
    </row>
    <row r="1582" spans="1:8" x14ac:dyDescent="0.3">
      <c r="A1582" s="2" t="s">
        <v>28</v>
      </c>
      <c r="B1582" s="2" t="s">
        <v>29</v>
      </c>
      <c r="C1582" s="2" t="s">
        <v>5</v>
      </c>
      <c r="D1582" s="1" t="s">
        <v>54</v>
      </c>
      <c r="F1582" s="2">
        <v>174</v>
      </c>
      <c r="G1582" s="2">
        <v>57</v>
      </c>
      <c r="H1582" s="2"/>
    </row>
    <row r="1583" spans="1:8" x14ac:dyDescent="0.3">
      <c r="A1583" s="2" t="s">
        <v>28</v>
      </c>
      <c r="B1583" s="2" t="s">
        <v>29</v>
      </c>
      <c r="C1583" s="2" t="s">
        <v>5</v>
      </c>
      <c r="D1583" s="1" t="s">
        <v>54</v>
      </c>
      <c r="F1583" s="2">
        <v>429</v>
      </c>
      <c r="G1583" s="2">
        <v>142</v>
      </c>
      <c r="H1583" s="2"/>
    </row>
    <row r="1584" spans="1:8" x14ac:dyDescent="0.3">
      <c r="A1584" s="2" t="s">
        <v>28</v>
      </c>
      <c r="B1584" s="2" t="s">
        <v>29</v>
      </c>
      <c r="C1584" s="2" t="s">
        <v>5</v>
      </c>
      <c r="D1584" s="1" t="s">
        <v>54</v>
      </c>
      <c r="F1584" s="2">
        <v>432</v>
      </c>
      <c r="G1584" s="2">
        <v>143</v>
      </c>
      <c r="H1584" s="2"/>
    </row>
    <row r="1585" spans="1:8" x14ac:dyDescent="0.3">
      <c r="A1585" s="2" t="s">
        <v>28</v>
      </c>
      <c r="B1585" s="2" t="s">
        <v>29</v>
      </c>
      <c r="C1585" s="2" t="s">
        <v>5</v>
      </c>
      <c r="D1585" s="1" t="s">
        <v>54</v>
      </c>
      <c r="F1585" s="2">
        <v>2259</v>
      </c>
      <c r="G1585" s="2">
        <v>752</v>
      </c>
      <c r="H1585" s="2"/>
    </row>
    <row r="1586" spans="1:8" x14ac:dyDescent="0.3">
      <c r="A1586" s="2" t="s">
        <v>28</v>
      </c>
      <c r="B1586" s="2" t="s">
        <v>29</v>
      </c>
      <c r="C1586" s="2" t="s">
        <v>5</v>
      </c>
      <c r="D1586" s="1" t="s">
        <v>54</v>
      </c>
      <c r="F1586" s="2">
        <v>1086</v>
      </c>
      <c r="G1586" s="2">
        <v>361</v>
      </c>
      <c r="H1586" s="2"/>
    </row>
    <row r="1587" spans="1:8" x14ac:dyDescent="0.3">
      <c r="A1587" s="2" t="s">
        <v>28</v>
      </c>
      <c r="B1587" s="2" t="s">
        <v>29</v>
      </c>
      <c r="C1587" s="2" t="s">
        <v>5</v>
      </c>
      <c r="D1587" s="1" t="s">
        <v>54</v>
      </c>
      <c r="F1587" s="2">
        <v>693</v>
      </c>
      <c r="G1587" s="2">
        <v>230</v>
      </c>
      <c r="H1587" s="2"/>
    </row>
    <row r="1588" spans="1:8" x14ac:dyDescent="0.3">
      <c r="A1588" s="2" t="s">
        <v>28</v>
      </c>
      <c r="B1588" s="2" t="s">
        <v>29</v>
      </c>
      <c r="C1588" s="2" t="s">
        <v>5</v>
      </c>
      <c r="D1588" s="1" t="s">
        <v>54</v>
      </c>
      <c r="F1588" s="2">
        <v>1137</v>
      </c>
      <c r="G1588" s="2">
        <v>378</v>
      </c>
      <c r="H1588" s="2"/>
    </row>
    <row r="1589" spans="1:8" x14ac:dyDescent="0.3">
      <c r="A1589" s="2" t="s">
        <v>28</v>
      </c>
      <c r="B1589" s="2" t="s">
        <v>29</v>
      </c>
      <c r="C1589" s="2" t="s">
        <v>5</v>
      </c>
      <c r="D1589" s="1" t="s">
        <v>54</v>
      </c>
      <c r="F1589" s="2">
        <v>228</v>
      </c>
      <c r="G1589" s="2">
        <v>75</v>
      </c>
      <c r="H1589" s="2"/>
    </row>
    <row r="1590" spans="1:8" x14ac:dyDescent="0.3">
      <c r="A1590" s="2" t="s">
        <v>28</v>
      </c>
      <c r="B1590" s="2" t="s">
        <v>29</v>
      </c>
      <c r="C1590" s="2" t="s">
        <v>5</v>
      </c>
      <c r="D1590" s="1" t="s">
        <v>54</v>
      </c>
      <c r="F1590" s="2">
        <v>1266</v>
      </c>
      <c r="G1590" s="2">
        <v>421</v>
      </c>
      <c r="H1590" s="2"/>
    </row>
    <row r="1591" spans="1:8" x14ac:dyDescent="0.3">
      <c r="A1591" s="2" t="s">
        <v>28</v>
      </c>
      <c r="B1591" s="2" t="s">
        <v>29</v>
      </c>
      <c r="C1591" s="2" t="s">
        <v>5</v>
      </c>
      <c r="D1591" s="1" t="s">
        <v>54</v>
      </c>
      <c r="F1591" s="2">
        <v>1341</v>
      </c>
      <c r="G1591" s="2">
        <v>446</v>
      </c>
      <c r="H1591" s="2"/>
    </row>
    <row r="1592" spans="1:8" x14ac:dyDescent="0.3">
      <c r="A1592" s="2" t="s">
        <v>28</v>
      </c>
      <c r="B1592" s="2" t="s">
        <v>29</v>
      </c>
      <c r="C1592" s="2" t="s">
        <v>5</v>
      </c>
      <c r="D1592" s="1" t="s">
        <v>54</v>
      </c>
      <c r="F1592" s="2">
        <v>711</v>
      </c>
      <c r="G1592" s="2">
        <v>236</v>
      </c>
      <c r="H1592" s="2"/>
    </row>
    <row r="1593" spans="1:8" x14ac:dyDescent="0.3">
      <c r="A1593" s="2" t="s">
        <v>28</v>
      </c>
      <c r="B1593" s="2" t="s">
        <v>29</v>
      </c>
      <c r="C1593" s="2" t="s">
        <v>5</v>
      </c>
      <c r="D1593" s="1" t="s">
        <v>54</v>
      </c>
      <c r="F1593" s="2">
        <v>102</v>
      </c>
      <c r="G1593" s="2">
        <v>33</v>
      </c>
      <c r="H1593" s="2"/>
    </row>
    <row r="1594" spans="1:8" x14ac:dyDescent="0.3">
      <c r="A1594" s="2" t="s">
        <v>28</v>
      </c>
      <c r="B1594" s="2" t="s">
        <v>29</v>
      </c>
      <c r="C1594" s="2" t="s">
        <v>5</v>
      </c>
      <c r="D1594" s="1" t="s">
        <v>54</v>
      </c>
      <c r="F1594" s="2">
        <v>213</v>
      </c>
      <c r="G1594" s="2">
        <v>70</v>
      </c>
      <c r="H1594" s="2"/>
    </row>
    <row r="1595" spans="1:8" x14ac:dyDescent="0.3">
      <c r="A1595" s="2" t="s">
        <v>28</v>
      </c>
      <c r="B1595" s="2" t="s">
        <v>29</v>
      </c>
      <c r="C1595" s="2" t="s">
        <v>5</v>
      </c>
      <c r="D1595" s="1" t="s">
        <v>54</v>
      </c>
      <c r="F1595" s="2">
        <v>132</v>
      </c>
      <c r="G1595" s="2">
        <v>43</v>
      </c>
      <c r="H1595" s="2"/>
    </row>
    <row r="1596" spans="1:8" x14ac:dyDescent="0.3">
      <c r="A1596" s="2" t="s">
        <v>28</v>
      </c>
      <c r="B1596" s="2" t="s">
        <v>29</v>
      </c>
      <c r="C1596" s="2" t="s">
        <v>5</v>
      </c>
      <c r="D1596" s="1" t="s">
        <v>54</v>
      </c>
      <c r="F1596" s="2">
        <v>597</v>
      </c>
      <c r="G1596" s="2">
        <v>198</v>
      </c>
      <c r="H1596" s="2"/>
    </row>
    <row r="1597" spans="1:8" x14ac:dyDescent="0.3">
      <c r="A1597" s="2" t="s">
        <v>28</v>
      </c>
      <c r="B1597" s="2" t="s">
        <v>29</v>
      </c>
      <c r="C1597" s="2" t="s">
        <v>5</v>
      </c>
      <c r="D1597" s="1" t="s">
        <v>54</v>
      </c>
      <c r="F1597" s="2">
        <v>1341</v>
      </c>
      <c r="G1597" s="2">
        <v>446</v>
      </c>
      <c r="H1597" s="2"/>
    </row>
    <row r="1598" spans="1:8" x14ac:dyDescent="0.3">
      <c r="A1598" s="2" t="s">
        <v>28</v>
      </c>
      <c r="B1598" s="2" t="s">
        <v>29</v>
      </c>
      <c r="C1598" s="2" t="s">
        <v>5</v>
      </c>
      <c r="D1598" s="1" t="s">
        <v>54</v>
      </c>
      <c r="F1598" s="2">
        <v>393</v>
      </c>
      <c r="G1598" s="2">
        <v>130</v>
      </c>
      <c r="H1598" s="2"/>
    </row>
    <row r="1599" spans="1:8" x14ac:dyDescent="0.3">
      <c r="A1599" s="2" t="s">
        <v>28</v>
      </c>
      <c r="B1599" s="2" t="s">
        <v>29</v>
      </c>
      <c r="C1599" s="2" t="s">
        <v>5</v>
      </c>
      <c r="D1599" s="1" t="s">
        <v>54</v>
      </c>
      <c r="F1599" s="2">
        <v>741</v>
      </c>
      <c r="G1599" s="2">
        <v>246</v>
      </c>
      <c r="H1599" s="2"/>
    </row>
    <row r="1600" spans="1:8" x14ac:dyDescent="0.3">
      <c r="A1600" s="2" t="s">
        <v>28</v>
      </c>
      <c r="B1600" s="2" t="s">
        <v>29</v>
      </c>
      <c r="C1600" s="2" t="s">
        <v>5</v>
      </c>
      <c r="D1600" s="1" t="s">
        <v>54</v>
      </c>
      <c r="F1600" s="2">
        <v>936</v>
      </c>
      <c r="G1600" s="2">
        <v>311</v>
      </c>
      <c r="H1600" s="2"/>
    </row>
    <row r="1601" spans="1:8" x14ac:dyDescent="0.3">
      <c r="A1601" s="2" t="s">
        <v>28</v>
      </c>
      <c r="B1601" s="2" t="s">
        <v>29</v>
      </c>
      <c r="C1601" s="2" t="s">
        <v>5</v>
      </c>
      <c r="D1601" s="1" t="s">
        <v>54</v>
      </c>
      <c r="F1601" s="2">
        <v>228</v>
      </c>
      <c r="G1601" s="2">
        <v>75</v>
      </c>
      <c r="H1601" s="2"/>
    </row>
    <row r="1602" spans="1:8" x14ac:dyDescent="0.3">
      <c r="A1602" s="2" t="s">
        <v>28</v>
      </c>
      <c r="B1602" s="2" t="s">
        <v>29</v>
      </c>
      <c r="C1602" s="2" t="s">
        <v>5</v>
      </c>
      <c r="D1602" s="1" t="s">
        <v>54</v>
      </c>
      <c r="E1602" s="2" t="s">
        <v>406</v>
      </c>
      <c r="F1602" s="2">
        <v>1392</v>
      </c>
      <c r="G1602" s="2">
        <v>463</v>
      </c>
      <c r="H1602" s="2"/>
    </row>
    <row r="1603" spans="1:8" x14ac:dyDescent="0.3">
      <c r="A1603" s="2" t="s">
        <v>28</v>
      </c>
      <c r="B1603" s="2" t="s">
        <v>29</v>
      </c>
      <c r="C1603" s="2" t="s">
        <v>5</v>
      </c>
      <c r="D1603" s="1" t="s">
        <v>54</v>
      </c>
      <c r="F1603" s="2">
        <v>933</v>
      </c>
      <c r="G1603" s="2">
        <v>310</v>
      </c>
      <c r="H1603" s="2"/>
    </row>
    <row r="1604" spans="1:8" x14ac:dyDescent="0.3">
      <c r="A1604" s="2" t="s">
        <v>28</v>
      </c>
      <c r="B1604" s="2" t="s">
        <v>29</v>
      </c>
      <c r="C1604" s="2" t="s">
        <v>5</v>
      </c>
      <c r="D1604" s="1" t="s">
        <v>54</v>
      </c>
      <c r="F1604" s="2">
        <v>126</v>
      </c>
      <c r="G1604" s="2">
        <v>41</v>
      </c>
      <c r="H1604" s="2"/>
    </row>
    <row r="1605" spans="1:8" x14ac:dyDescent="0.3">
      <c r="A1605" s="2" t="s">
        <v>28</v>
      </c>
      <c r="B1605" s="2" t="s">
        <v>29</v>
      </c>
      <c r="C1605" s="2" t="s">
        <v>5</v>
      </c>
      <c r="D1605" s="1" t="s">
        <v>54</v>
      </c>
      <c r="F1605" s="2">
        <v>1110</v>
      </c>
      <c r="G1605" s="2">
        <v>369</v>
      </c>
      <c r="H1605" s="2"/>
    </row>
    <row r="1606" spans="1:8" x14ac:dyDescent="0.3">
      <c r="A1606" s="2" t="s">
        <v>28</v>
      </c>
      <c r="B1606" s="2" t="s">
        <v>29</v>
      </c>
      <c r="C1606" s="2" t="s">
        <v>5</v>
      </c>
      <c r="D1606" s="1" t="s">
        <v>54</v>
      </c>
      <c r="F1606" s="2">
        <v>765</v>
      </c>
      <c r="G1606" s="2">
        <v>254</v>
      </c>
      <c r="H1606" s="2"/>
    </row>
    <row r="1607" spans="1:8" x14ac:dyDescent="0.3">
      <c r="A1607" s="2" t="s">
        <v>28</v>
      </c>
      <c r="B1607" s="2" t="s">
        <v>29</v>
      </c>
      <c r="C1607" s="2" t="s">
        <v>5</v>
      </c>
      <c r="D1607" s="1" t="s">
        <v>54</v>
      </c>
      <c r="F1607" s="2">
        <v>1386</v>
      </c>
      <c r="G1607" s="2">
        <v>461</v>
      </c>
      <c r="H1607" s="2"/>
    </row>
    <row r="1608" spans="1:8" x14ac:dyDescent="0.3">
      <c r="A1608" s="2" t="s">
        <v>28</v>
      </c>
      <c r="B1608" s="2" t="s">
        <v>29</v>
      </c>
      <c r="C1608" s="2" t="s">
        <v>5</v>
      </c>
      <c r="D1608" s="1" t="s">
        <v>54</v>
      </c>
      <c r="F1608" s="2">
        <v>1077</v>
      </c>
      <c r="G1608" s="2">
        <v>358</v>
      </c>
      <c r="H1608" s="2"/>
    </row>
    <row r="1609" spans="1:8" x14ac:dyDescent="0.3">
      <c r="A1609" s="2" t="s">
        <v>28</v>
      </c>
      <c r="B1609" s="2" t="s">
        <v>29</v>
      </c>
      <c r="C1609" s="2" t="s">
        <v>5</v>
      </c>
      <c r="D1609" s="1" t="s">
        <v>54</v>
      </c>
      <c r="F1609" s="2">
        <v>366</v>
      </c>
      <c r="G1609" s="2">
        <v>121</v>
      </c>
      <c r="H1609" s="2"/>
    </row>
    <row r="1610" spans="1:8" x14ac:dyDescent="0.3">
      <c r="A1610" s="2" t="s">
        <v>28</v>
      </c>
      <c r="B1610" s="2" t="s">
        <v>29</v>
      </c>
      <c r="C1610" s="2" t="s">
        <v>5</v>
      </c>
      <c r="D1610" s="1" t="s">
        <v>54</v>
      </c>
      <c r="F1610" s="2">
        <v>1839</v>
      </c>
      <c r="G1610" s="2">
        <v>612</v>
      </c>
      <c r="H1610" s="2"/>
    </row>
    <row r="1611" spans="1:8" x14ac:dyDescent="0.3">
      <c r="A1611" s="2" t="s">
        <v>28</v>
      </c>
      <c r="B1611" s="2" t="s">
        <v>29</v>
      </c>
      <c r="C1611" s="2" t="s">
        <v>5</v>
      </c>
      <c r="D1611" s="1" t="s">
        <v>54</v>
      </c>
      <c r="F1611" s="2">
        <v>246</v>
      </c>
      <c r="G1611" s="2">
        <v>81</v>
      </c>
      <c r="H1611" s="2"/>
    </row>
    <row r="1612" spans="1:8" x14ac:dyDescent="0.3">
      <c r="A1612" s="2" t="s">
        <v>28</v>
      </c>
      <c r="B1612" s="2" t="s">
        <v>29</v>
      </c>
      <c r="C1612" s="2" t="s">
        <v>5</v>
      </c>
      <c r="D1612" s="1" t="s">
        <v>54</v>
      </c>
      <c r="F1612" s="2">
        <v>504</v>
      </c>
      <c r="G1612" s="2">
        <v>167</v>
      </c>
      <c r="H1612" s="2"/>
    </row>
    <row r="1613" spans="1:8" x14ac:dyDescent="0.3">
      <c r="A1613" s="2" t="s">
        <v>28</v>
      </c>
      <c r="B1613" s="2" t="s">
        <v>29</v>
      </c>
      <c r="C1613" s="2" t="s">
        <v>5</v>
      </c>
      <c r="D1613" s="1" t="s">
        <v>54</v>
      </c>
      <c r="F1613" s="2">
        <v>795</v>
      </c>
      <c r="G1613" s="2">
        <v>264</v>
      </c>
      <c r="H1613" s="2"/>
    </row>
    <row r="1614" spans="1:8" x14ac:dyDescent="0.3">
      <c r="A1614" s="2" t="s">
        <v>28</v>
      </c>
      <c r="B1614" s="2" t="s">
        <v>29</v>
      </c>
      <c r="C1614" s="2" t="s">
        <v>5</v>
      </c>
      <c r="D1614" s="1" t="s">
        <v>54</v>
      </c>
      <c r="F1614" s="2">
        <v>399</v>
      </c>
      <c r="G1614" s="2">
        <v>132</v>
      </c>
      <c r="H1614" s="2"/>
    </row>
    <row r="1615" spans="1:8" x14ac:dyDescent="0.3">
      <c r="A1615" s="2" t="s">
        <v>28</v>
      </c>
      <c r="B1615" s="2" t="s">
        <v>29</v>
      </c>
      <c r="C1615" s="2" t="s">
        <v>5</v>
      </c>
      <c r="D1615" s="1" t="s">
        <v>54</v>
      </c>
      <c r="F1615" s="2">
        <v>384</v>
      </c>
      <c r="G1615" s="2">
        <v>127</v>
      </c>
      <c r="H1615" s="2"/>
    </row>
    <row r="1616" spans="1:8" x14ac:dyDescent="0.3">
      <c r="A1616" s="2" t="s">
        <v>28</v>
      </c>
      <c r="B1616" s="2" t="s">
        <v>29</v>
      </c>
      <c r="C1616" s="2" t="s">
        <v>5</v>
      </c>
      <c r="D1616" s="1" t="s">
        <v>54</v>
      </c>
      <c r="E1616" s="2" t="s">
        <v>462</v>
      </c>
      <c r="F1616" s="2">
        <v>951</v>
      </c>
      <c r="G1616" s="2">
        <v>316</v>
      </c>
      <c r="H1616" s="2"/>
    </row>
    <row r="1617" spans="1:8" x14ac:dyDescent="0.3">
      <c r="A1617" s="2" t="s">
        <v>28</v>
      </c>
      <c r="B1617" s="2" t="s">
        <v>29</v>
      </c>
      <c r="C1617" s="2" t="s">
        <v>5</v>
      </c>
      <c r="D1617" s="1" t="s">
        <v>54</v>
      </c>
      <c r="F1617" s="2">
        <v>402</v>
      </c>
      <c r="G1617" s="2">
        <v>133</v>
      </c>
      <c r="H1617" s="2"/>
    </row>
    <row r="1618" spans="1:8" x14ac:dyDescent="0.3">
      <c r="A1618" s="2" t="s">
        <v>28</v>
      </c>
      <c r="B1618" s="2" t="s">
        <v>29</v>
      </c>
      <c r="C1618" s="2" t="s">
        <v>5</v>
      </c>
      <c r="D1618" s="1" t="s">
        <v>54</v>
      </c>
      <c r="F1618" s="2">
        <v>555</v>
      </c>
      <c r="G1618" s="2">
        <v>184</v>
      </c>
      <c r="H1618" s="2"/>
    </row>
    <row r="1619" spans="1:8" x14ac:dyDescent="0.3">
      <c r="A1619" s="2" t="s">
        <v>28</v>
      </c>
      <c r="B1619" s="2" t="s">
        <v>29</v>
      </c>
      <c r="C1619" s="2" t="s">
        <v>5</v>
      </c>
      <c r="D1619" s="1" t="s">
        <v>54</v>
      </c>
      <c r="F1619" s="2">
        <v>891</v>
      </c>
      <c r="G1619" s="2">
        <v>296</v>
      </c>
      <c r="H1619" s="2"/>
    </row>
    <row r="1620" spans="1:8" x14ac:dyDescent="0.3">
      <c r="A1620" s="2" t="s">
        <v>28</v>
      </c>
      <c r="B1620" s="2" t="s">
        <v>29</v>
      </c>
      <c r="C1620" s="2" t="s">
        <v>5</v>
      </c>
      <c r="D1620" s="1" t="s">
        <v>54</v>
      </c>
      <c r="E1620" s="2" t="s">
        <v>503</v>
      </c>
      <c r="F1620" s="2">
        <v>1740</v>
      </c>
      <c r="G1620" s="2">
        <v>579</v>
      </c>
      <c r="H1620" s="2"/>
    </row>
    <row r="1621" spans="1:8" x14ac:dyDescent="0.3">
      <c r="A1621" s="2" t="s">
        <v>28</v>
      </c>
      <c r="B1621" s="2" t="s">
        <v>29</v>
      </c>
      <c r="C1621" s="2" t="s">
        <v>5</v>
      </c>
      <c r="D1621" s="1" t="s">
        <v>54</v>
      </c>
      <c r="F1621" s="2">
        <v>1605</v>
      </c>
      <c r="G1621" s="2">
        <v>534</v>
      </c>
      <c r="H1621" s="2"/>
    </row>
    <row r="1622" spans="1:8" x14ac:dyDescent="0.3">
      <c r="A1622" s="2" t="s">
        <v>28</v>
      </c>
      <c r="B1622" s="2" t="s">
        <v>29</v>
      </c>
      <c r="C1622" s="2" t="s">
        <v>5</v>
      </c>
      <c r="D1622" s="1" t="s">
        <v>54</v>
      </c>
      <c r="E1622" s="2" t="s">
        <v>512</v>
      </c>
      <c r="F1622" s="2">
        <v>912</v>
      </c>
      <c r="G1622" s="2">
        <v>303</v>
      </c>
      <c r="H1622" s="2"/>
    </row>
    <row r="1623" spans="1:8" x14ac:dyDescent="0.3">
      <c r="A1623" s="2" t="s">
        <v>28</v>
      </c>
      <c r="B1623" s="2" t="s">
        <v>29</v>
      </c>
      <c r="C1623" s="2" t="s">
        <v>5</v>
      </c>
      <c r="D1623" s="1" t="s">
        <v>54</v>
      </c>
      <c r="E1623" s="2" t="s">
        <v>516</v>
      </c>
      <c r="F1623" s="2">
        <v>762</v>
      </c>
      <c r="G1623" s="2">
        <v>253</v>
      </c>
      <c r="H1623" s="2"/>
    </row>
    <row r="1624" spans="1:8" x14ac:dyDescent="0.3">
      <c r="A1624" s="2" t="s">
        <v>28</v>
      </c>
      <c r="B1624" s="2" t="s">
        <v>29</v>
      </c>
      <c r="C1624" s="2" t="s">
        <v>5</v>
      </c>
      <c r="D1624" s="1" t="s">
        <v>54</v>
      </c>
      <c r="F1624" s="2">
        <v>309</v>
      </c>
      <c r="G1624" s="2">
        <v>102</v>
      </c>
      <c r="H1624" s="2"/>
    </row>
    <row r="1625" spans="1:8" x14ac:dyDescent="0.3">
      <c r="A1625" s="2" t="s">
        <v>28</v>
      </c>
      <c r="B1625" s="2" t="s">
        <v>29</v>
      </c>
      <c r="C1625" s="2" t="s">
        <v>5</v>
      </c>
      <c r="D1625" s="1" t="s">
        <v>54</v>
      </c>
      <c r="F1625" s="2">
        <v>858</v>
      </c>
      <c r="G1625" s="2">
        <v>285</v>
      </c>
      <c r="H1625" s="2"/>
    </row>
    <row r="1626" spans="1:8" x14ac:dyDescent="0.3">
      <c r="A1626" s="2" t="s">
        <v>28</v>
      </c>
      <c r="B1626" s="2" t="s">
        <v>29</v>
      </c>
      <c r="C1626" s="2" t="s">
        <v>5</v>
      </c>
      <c r="D1626" s="1" t="s">
        <v>54</v>
      </c>
      <c r="F1626" s="2">
        <v>243</v>
      </c>
      <c r="G1626" s="2">
        <v>80</v>
      </c>
      <c r="H1626" s="2"/>
    </row>
    <row r="1627" spans="1:8" x14ac:dyDescent="0.3">
      <c r="A1627" s="2" t="s">
        <v>28</v>
      </c>
      <c r="B1627" s="2" t="s">
        <v>29</v>
      </c>
      <c r="C1627" s="2" t="s">
        <v>5</v>
      </c>
      <c r="D1627" s="1" t="s">
        <v>54</v>
      </c>
      <c r="F1627" s="2">
        <v>633</v>
      </c>
      <c r="G1627" s="2">
        <v>210</v>
      </c>
      <c r="H1627" s="2"/>
    </row>
    <row r="1628" spans="1:8" x14ac:dyDescent="0.3">
      <c r="A1628" s="2" t="s">
        <v>28</v>
      </c>
      <c r="B1628" s="2" t="s">
        <v>29</v>
      </c>
      <c r="C1628" s="2" t="s">
        <v>5</v>
      </c>
      <c r="D1628" s="1" t="s">
        <v>54</v>
      </c>
      <c r="E1628" s="2" t="s">
        <v>579</v>
      </c>
      <c r="F1628" s="2">
        <v>879</v>
      </c>
      <c r="G1628" s="2">
        <v>292</v>
      </c>
      <c r="H1628" s="2"/>
    </row>
    <row r="1629" spans="1:8" x14ac:dyDescent="0.3">
      <c r="A1629" s="2" t="s">
        <v>28</v>
      </c>
      <c r="B1629" s="2" t="s">
        <v>29</v>
      </c>
      <c r="C1629" s="2" t="s">
        <v>5</v>
      </c>
      <c r="D1629" s="1" t="s">
        <v>54</v>
      </c>
      <c r="E1629" s="2" t="s">
        <v>583</v>
      </c>
      <c r="F1629" s="2">
        <v>1347</v>
      </c>
      <c r="G1629" s="2">
        <v>448</v>
      </c>
      <c r="H1629" s="2"/>
    </row>
    <row r="1630" spans="1:8" x14ac:dyDescent="0.3">
      <c r="A1630" s="2" t="s">
        <v>28</v>
      </c>
      <c r="B1630" s="2" t="s">
        <v>29</v>
      </c>
      <c r="C1630" s="2" t="s">
        <v>5</v>
      </c>
      <c r="D1630" s="1" t="s">
        <v>54</v>
      </c>
      <c r="E1630" s="2" t="s">
        <v>587</v>
      </c>
      <c r="F1630" s="2">
        <v>471</v>
      </c>
      <c r="G1630" s="2">
        <v>156</v>
      </c>
      <c r="H1630" s="2"/>
    </row>
    <row r="1631" spans="1:8" x14ac:dyDescent="0.3">
      <c r="A1631" s="2" t="s">
        <v>28</v>
      </c>
      <c r="B1631" s="2" t="s">
        <v>29</v>
      </c>
      <c r="C1631" s="2" t="s">
        <v>5</v>
      </c>
      <c r="D1631" s="1" t="s">
        <v>54</v>
      </c>
      <c r="E1631" s="2" t="s">
        <v>591</v>
      </c>
      <c r="F1631" s="2">
        <v>462</v>
      </c>
      <c r="G1631" s="2">
        <v>153</v>
      </c>
      <c r="H1631" s="2"/>
    </row>
    <row r="1632" spans="1:8" x14ac:dyDescent="0.3">
      <c r="A1632" s="2" t="s">
        <v>28</v>
      </c>
      <c r="B1632" s="2" t="s">
        <v>29</v>
      </c>
      <c r="C1632" s="2" t="s">
        <v>5</v>
      </c>
      <c r="D1632" s="1" t="s">
        <v>54</v>
      </c>
      <c r="F1632" s="2">
        <v>378</v>
      </c>
      <c r="G1632" s="2">
        <v>125</v>
      </c>
      <c r="H1632" s="2"/>
    </row>
    <row r="1633" spans="1:8" x14ac:dyDescent="0.3">
      <c r="A1633" s="2" t="s">
        <v>28</v>
      </c>
      <c r="B1633" s="2" t="s">
        <v>29</v>
      </c>
      <c r="C1633" s="2" t="s">
        <v>5</v>
      </c>
      <c r="D1633" s="1" t="s">
        <v>54</v>
      </c>
      <c r="E1633" s="2" t="s">
        <v>600</v>
      </c>
      <c r="F1633" s="2">
        <v>1164</v>
      </c>
      <c r="G1633" s="2">
        <v>387</v>
      </c>
      <c r="H1633" s="2"/>
    </row>
    <row r="1634" spans="1:8" x14ac:dyDescent="0.3">
      <c r="A1634" s="2" t="s">
        <v>28</v>
      </c>
      <c r="B1634" s="2" t="s">
        <v>29</v>
      </c>
      <c r="C1634" s="2" t="s">
        <v>5</v>
      </c>
      <c r="D1634" s="1" t="s">
        <v>54</v>
      </c>
      <c r="E1634" s="2" t="s">
        <v>604</v>
      </c>
      <c r="F1634" s="2">
        <v>1269</v>
      </c>
      <c r="G1634" s="2">
        <v>422</v>
      </c>
      <c r="H1634" s="2"/>
    </row>
    <row r="1635" spans="1:8" x14ac:dyDescent="0.3">
      <c r="A1635" s="2" t="s">
        <v>28</v>
      </c>
      <c r="B1635" s="2" t="s">
        <v>29</v>
      </c>
      <c r="C1635" s="2" t="s">
        <v>5</v>
      </c>
      <c r="D1635" s="1" t="s">
        <v>54</v>
      </c>
      <c r="F1635" s="2">
        <v>843</v>
      </c>
      <c r="G1635" s="2">
        <v>280</v>
      </c>
      <c r="H1635" s="2"/>
    </row>
    <row r="1636" spans="1:8" x14ac:dyDescent="0.3">
      <c r="A1636" s="2" t="s">
        <v>28</v>
      </c>
      <c r="B1636" s="2" t="s">
        <v>29</v>
      </c>
      <c r="C1636" s="2" t="s">
        <v>5</v>
      </c>
      <c r="D1636" s="1" t="s">
        <v>54</v>
      </c>
      <c r="E1636" s="2" t="s">
        <v>611</v>
      </c>
      <c r="F1636" s="2">
        <v>927</v>
      </c>
      <c r="G1636" s="2">
        <v>308</v>
      </c>
      <c r="H1636" s="2"/>
    </row>
    <row r="1637" spans="1:8" x14ac:dyDescent="0.3">
      <c r="A1637" s="2" t="s">
        <v>28</v>
      </c>
      <c r="B1637" s="2" t="s">
        <v>29</v>
      </c>
      <c r="C1637" s="2" t="s">
        <v>5</v>
      </c>
      <c r="D1637" s="1" t="s">
        <v>54</v>
      </c>
      <c r="E1637" s="2" t="s">
        <v>615</v>
      </c>
      <c r="F1637" s="2">
        <v>888</v>
      </c>
      <c r="G1637" s="2">
        <v>295</v>
      </c>
      <c r="H1637" s="2"/>
    </row>
    <row r="1638" spans="1:8" x14ac:dyDescent="0.3">
      <c r="A1638" s="2" t="s">
        <v>28</v>
      </c>
      <c r="B1638" s="2" t="s">
        <v>29</v>
      </c>
      <c r="C1638" s="2" t="s">
        <v>5</v>
      </c>
      <c r="D1638" s="1" t="s">
        <v>54</v>
      </c>
      <c r="E1638" s="2" t="s">
        <v>619</v>
      </c>
      <c r="F1638" s="2">
        <v>1395</v>
      </c>
      <c r="G1638" s="2">
        <v>464</v>
      </c>
      <c r="H1638" s="2"/>
    </row>
    <row r="1639" spans="1:8" x14ac:dyDescent="0.3">
      <c r="A1639" s="2" t="s">
        <v>28</v>
      </c>
      <c r="B1639" s="2" t="s">
        <v>29</v>
      </c>
      <c r="C1639" s="2" t="s">
        <v>5</v>
      </c>
      <c r="D1639" s="1" t="s">
        <v>54</v>
      </c>
      <c r="E1639" s="2" t="s">
        <v>623</v>
      </c>
      <c r="F1639" s="2">
        <v>1083</v>
      </c>
      <c r="G1639" s="2">
        <v>360</v>
      </c>
      <c r="H1639" s="2"/>
    </row>
    <row r="1640" spans="1:8" x14ac:dyDescent="0.3">
      <c r="A1640" s="2" t="s">
        <v>28</v>
      </c>
      <c r="B1640" s="2" t="s">
        <v>29</v>
      </c>
      <c r="C1640" s="2" t="s">
        <v>5</v>
      </c>
      <c r="D1640" s="1" t="s">
        <v>54</v>
      </c>
      <c r="E1640" s="2" t="s">
        <v>627</v>
      </c>
      <c r="F1640" s="2">
        <v>1173</v>
      </c>
      <c r="G1640" s="2">
        <v>390</v>
      </c>
      <c r="H1640" s="2"/>
    </row>
    <row r="1641" spans="1:8" x14ac:dyDescent="0.3">
      <c r="A1641" s="2" t="s">
        <v>28</v>
      </c>
      <c r="B1641" s="2" t="s">
        <v>29</v>
      </c>
      <c r="C1641" s="2" t="s">
        <v>5</v>
      </c>
      <c r="D1641" s="1" t="s">
        <v>54</v>
      </c>
      <c r="E1641" s="2" t="s">
        <v>631</v>
      </c>
      <c r="F1641" s="2">
        <v>1347</v>
      </c>
      <c r="G1641" s="2">
        <v>448</v>
      </c>
      <c r="H1641" s="2"/>
    </row>
    <row r="1642" spans="1:8" x14ac:dyDescent="0.3">
      <c r="A1642" s="2" t="s">
        <v>28</v>
      </c>
      <c r="B1642" s="2" t="s">
        <v>29</v>
      </c>
      <c r="C1642" s="2" t="s">
        <v>5</v>
      </c>
      <c r="D1642" s="1" t="s">
        <v>54</v>
      </c>
      <c r="E1642" s="2" t="s">
        <v>635</v>
      </c>
      <c r="F1642" s="2">
        <v>1083</v>
      </c>
      <c r="G1642" s="2">
        <v>360</v>
      </c>
      <c r="H1642" s="2"/>
    </row>
    <row r="1643" spans="1:8" x14ac:dyDescent="0.3">
      <c r="A1643" s="2" t="s">
        <v>28</v>
      </c>
      <c r="B1643" s="2" t="s">
        <v>29</v>
      </c>
      <c r="C1643" s="2" t="s">
        <v>5</v>
      </c>
      <c r="D1643" s="1" t="s">
        <v>54</v>
      </c>
      <c r="E1643" s="2" t="s">
        <v>639</v>
      </c>
      <c r="F1643" s="2">
        <v>1353</v>
      </c>
      <c r="G1643" s="2">
        <v>450</v>
      </c>
      <c r="H1643" s="2"/>
    </row>
    <row r="1644" spans="1:8" x14ac:dyDescent="0.3">
      <c r="A1644" s="2" t="s">
        <v>28</v>
      </c>
      <c r="B1644" s="2" t="s">
        <v>29</v>
      </c>
      <c r="C1644" s="2" t="s">
        <v>5</v>
      </c>
      <c r="D1644" s="1" t="s">
        <v>54</v>
      </c>
      <c r="E1644" s="2" t="s">
        <v>643</v>
      </c>
      <c r="F1644" s="2">
        <v>1452</v>
      </c>
      <c r="G1644" s="2">
        <v>483</v>
      </c>
      <c r="H1644" s="2"/>
    </row>
    <row r="1645" spans="1:8" x14ac:dyDescent="0.3">
      <c r="A1645" s="2" t="s">
        <v>28</v>
      </c>
      <c r="B1645" s="2" t="s">
        <v>29</v>
      </c>
      <c r="C1645" s="2" t="s">
        <v>5</v>
      </c>
      <c r="D1645" s="1" t="s">
        <v>54</v>
      </c>
      <c r="E1645" s="2" t="s">
        <v>647</v>
      </c>
      <c r="F1645" s="2">
        <v>1785</v>
      </c>
      <c r="G1645" s="2">
        <v>594</v>
      </c>
      <c r="H1645" s="2"/>
    </row>
    <row r="1646" spans="1:8" x14ac:dyDescent="0.3">
      <c r="A1646" s="2" t="s">
        <v>28</v>
      </c>
      <c r="B1646" s="2" t="s">
        <v>29</v>
      </c>
      <c r="C1646" s="2" t="s">
        <v>5</v>
      </c>
      <c r="D1646" s="1" t="s">
        <v>54</v>
      </c>
      <c r="E1646" s="2" t="s">
        <v>651</v>
      </c>
      <c r="F1646" s="2">
        <v>264</v>
      </c>
      <c r="G1646" s="2">
        <v>87</v>
      </c>
      <c r="H1646" s="2"/>
    </row>
    <row r="1647" spans="1:8" x14ac:dyDescent="0.3">
      <c r="A1647" s="2" t="s">
        <v>28</v>
      </c>
      <c r="B1647" s="2" t="s">
        <v>29</v>
      </c>
      <c r="C1647" s="2" t="s">
        <v>5</v>
      </c>
      <c r="D1647" s="1" t="s">
        <v>54</v>
      </c>
      <c r="E1647" s="2" t="s">
        <v>655</v>
      </c>
      <c r="F1647" s="2">
        <v>966</v>
      </c>
      <c r="G1647" s="2">
        <v>321</v>
      </c>
      <c r="H1647" s="2"/>
    </row>
    <row r="1648" spans="1:8" x14ac:dyDescent="0.3">
      <c r="A1648" s="2" t="s">
        <v>28</v>
      </c>
      <c r="B1648" s="2" t="s">
        <v>29</v>
      </c>
      <c r="C1648" s="2" t="s">
        <v>5</v>
      </c>
      <c r="D1648" s="1" t="s">
        <v>54</v>
      </c>
      <c r="E1648" s="2" t="s">
        <v>659</v>
      </c>
      <c r="F1648" s="2">
        <v>456</v>
      </c>
      <c r="G1648" s="2">
        <v>151</v>
      </c>
      <c r="H1648" s="2"/>
    </row>
    <row r="1649" spans="1:8" x14ac:dyDescent="0.3">
      <c r="A1649" s="2" t="s">
        <v>28</v>
      </c>
      <c r="B1649" s="2" t="s">
        <v>29</v>
      </c>
      <c r="C1649" s="2" t="s">
        <v>5</v>
      </c>
      <c r="D1649" s="1" t="s">
        <v>54</v>
      </c>
      <c r="F1649" s="2">
        <v>1371</v>
      </c>
      <c r="G1649" s="2">
        <v>456</v>
      </c>
      <c r="H1649" s="2"/>
    </row>
    <row r="1650" spans="1:8" x14ac:dyDescent="0.3">
      <c r="A1650" s="2" t="s">
        <v>28</v>
      </c>
      <c r="B1650" s="2" t="s">
        <v>29</v>
      </c>
      <c r="C1650" s="2" t="s">
        <v>5</v>
      </c>
      <c r="D1650" s="1" t="s">
        <v>54</v>
      </c>
      <c r="F1650" s="2">
        <v>1743</v>
      </c>
      <c r="G1650" s="2">
        <v>580</v>
      </c>
      <c r="H1650" s="2"/>
    </row>
    <row r="1651" spans="1:8" x14ac:dyDescent="0.3">
      <c r="A1651" s="2" t="s">
        <v>28</v>
      </c>
      <c r="B1651" s="2" t="s">
        <v>29</v>
      </c>
      <c r="C1651" s="2" t="s">
        <v>5</v>
      </c>
      <c r="D1651" s="1" t="s">
        <v>54</v>
      </c>
      <c r="E1651" s="2" t="s">
        <v>678</v>
      </c>
      <c r="F1651" s="2">
        <v>621</v>
      </c>
      <c r="G1651" s="2">
        <v>206</v>
      </c>
      <c r="H1651" s="2"/>
    </row>
    <row r="1652" spans="1:8" x14ac:dyDescent="0.3">
      <c r="A1652" s="2" t="s">
        <v>28</v>
      </c>
      <c r="B1652" s="2" t="s">
        <v>29</v>
      </c>
      <c r="C1652" s="2" t="s">
        <v>5</v>
      </c>
      <c r="D1652" s="1" t="s">
        <v>54</v>
      </c>
      <c r="F1652" s="2">
        <v>909</v>
      </c>
      <c r="G1652" s="2">
        <v>302</v>
      </c>
      <c r="H1652" s="2"/>
    </row>
    <row r="1653" spans="1:8" x14ac:dyDescent="0.3">
      <c r="A1653" s="2" t="s">
        <v>28</v>
      </c>
      <c r="B1653" s="2" t="s">
        <v>29</v>
      </c>
      <c r="C1653" s="2" t="s">
        <v>5</v>
      </c>
      <c r="D1653" s="1" t="s">
        <v>54</v>
      </c>
      <c r="F1653" s="2">
        <v>1158</v>
      </c>
      <c r="G1653" s="2">
        <v>385</v>
      </c>
      <c r="H1653" s="2"/>
    </row>
    <row r="1654" spans="1:8" x14ac:dyDescent="0.3">
      <c r="A1654" s="2" t="s">
        <v>28</v>
      </c>
      <c r="B1654" s="2" t="s">
        <v>29</v>
      </c>
      <c r="C1654" s="2" t="s">
        <v>5</v>
      </c>
      <c r="D1654" s="1" t="s">
        <v>54</v>
      </c>
      <c r="F1654" s="2">
        <v>2109</v>
      </c>
      <c r="G1654" s="2">
        <v>702</v>
      </c>
      <c r="H1654" s="2"/>
    </row>
    <row r="1655" spans="1:8" x14ac:dyDescent="0.3">
      <c r="A1655" s="2" t="s">
        <v>28</v>
      </c>
      <c r="B1655" s="2" t="s">
        <v>29</v>
      </c>
      <c r="C1655" s="2" t="s">
        <v>5</v>
      </c>
      <c r="D1655" s="1" t="s">
        <v>54</v>
      </c>
      <c r="F1655" s="2">
        <v>516</v>
      </c>
      <c r="G1655" s="2">
        <v>171</v>
      </c>
      <c r="H1655" s="2"/>
    </row>
    <row r="1656" spans="1:8" x14ac:dyDescent="0.3">
      <c r="A1656" s="2" t="s">
        <v>28</v>
      </c>
      <c r="B1656" s="2" t="s">
        <v>29</v>
      </c>
      <c r="C1656" s="2" t="s">
        <v>5</v>
      </c>
      <c r="D1656" s="1" t="s">
        <v>54</v>
      </c>
      <c r="E1656" s="2" t="s">
        <v>741</v>
      </c>
      <c r="F1656" s="2">
        <v>792</v>
      </c>
      <c r="G1656" s="2">
        <v>263</v>
      </c>
      <c r="H1656" s="2"/>
    </row>
    <row r="1657" spans="1:8" x14ac:dyDescent="0.3">
      <c r="A1657" s="2" t="s">
        <v>28</v>
      </c>
      <c r="B1657" s="2" t="s">
        <v>29</v>
      </c>
      <c r="C1657" s="2" t="s">
        <v>5</v>
      </c>
      <c r="D1657" s="1" t="s">
        <v>54</v>
      </c>
      <c r="F1657" s="2">
        <v>939</v>
      </c>
      <c r="G1657" s="2">
        <v>312</v>
      </c>
      <c r="H1657" s="2"/>
    </row>
    <row r="1658" spans="1:8" x14ac:dyDescent="0.3">
      <c r="A1658" s="2" t="s">
        <v>28</v>
      </c>
      <c r="B1658" s="2" t="s">
        <v>29</v>
      </c>
      <c r="C1658" s="2" t="s">
        <v>5</v>
      </c>
      <c r="D1658" s="1" t="s">
        <v>54</v>
      </c>
      <c r="F1658" s="2">
        <v>1014</v>
      </c>
      <c r="G1658" s="2">
        <v>337</v>
      </c>
      <c r="H1658" s="2"/>
    </row>
    <row r="1659" spans="1:8" x14ac:dyDescent="0.3">
      <c r="A1659" s="2" t="s">
        <v>28</v>
      </c>
      <c r="B1659" s="2" t="s">
        <v>29</v>
      </c>
      <c r="C1659" s="2" t="s">
        <v>5</v>
      </c>
      <c r="D1659" s="1" t="s">
        <v>54</v>
      </c>
      <c r="E1659" s="2" t="s">
        <v>798</v>
      </c>
      <c r="F1659" s="2">
        <v>951</v>
      </c>
      <c r="G1659" s="2">
        <v>316</v>
      </c>
      <c r="H1659" s="2"/>
    </row>
    <row r="1660" spans="1:8" x14ac:dyDescent="0.3">
      <c r="A1660" s="2" t="s">
        <v>28</v>
      </c>
      <c r="B1660" s="2" t="s">
        <v>29</v>
      </c>
      <c r="C1660" s="2" t="s">
        <v>5</v>
      </c>
      <c r="D1660" s="1" t="s">
        <v>54</v>
      </c>
      <c r="F1660" s="2">
        <v>351</v>
      </c>
      <c r="G1660" s="2">
        <v>116</v>
      </c>
      <c r="H1660" s="2"/>
    </row>
    <row r="1661" spans="1:8" x14ac:dyDescent="0.3">
      <c r="A1661" s="2" t="s">
        <v>28</v>
      </c>
      <c r="B1661" s="2" t="s">
        <v>29</v>
      </c>
      <c r="C1661" s="2" t="s">
        <v>5</v>
      </c>
      <c r="D1661" s="1" t="s">
        <v>54</v>
      </c>
      <c r="F1661" s="2">
        <v>279</v>
      </c>
      <c r="G1661" s="2">
        <v>92</v>
      </c>
      <c r="H1661" s="2"/>
    </row>
    <row r="1662" spans="1:8" x14ac:dyDescent="0.3">
      <c r="A1662" s="2" t="s">
        <v>28</v>
      </c>
      <c r="B1662" s="2" t="s">
        <v>29</v>
      </c>
      <c r="C1662" s="2" t="s">
        <v>5</v>
      </c>
      <c r="D1662" s="1" t="s">
        <v>54</v>
      </c>
      <c r="E1662" s="2" t="s">
        <v>808</v>
      </c>
      <c r="F1662" s="2">
        <v>828</v>
      </c>
      <c r="G1662" s="2">
        <v>275</v>
      </c>
      <c r="H1662" s="2"/>
    </row>
    <row r="1663" spans="1:8" x14ac:dyDescent="0.3">
      <c r="A1663" s="2" t="s">
        <v>28</v>
      </c>
      <c r="B1663" s="2" t="s">
        <v>29</v>
      </c>
      <c r="C1663" s="2" t="s">
        <v>5</v>
      </c>
      <c r="D1663" s="1" t="s">
        <v>54</v>
      </c>
      <c r="F1663" s="2">
        <v>669</v>
      </c>
      <c r="G1663" s="2">
        <v>222</v>
      </c>
      <c r="H1663" s="2"/>
    </row>
    <row r="1664" spans="1:8" x14ac:dyDescent="0.3">
      <c r="A1664" s="2" t="s">
        <v>28</v>
      </c>
      <c r="B1664" s="2" t="s">
        <v>29</v>
      </c>
      <c r="C1664" s="2" t="s">
        <v>5</v>
      </c>
      <c r="D1664" s="1" t="s">
        <v>54</v>
      </c>
      <c r="E1664" s="2" t="s">
        <v>824</v>
      </c>
      <c r="F1664" s="2">
        <v>1128</v>
      </c>
      <c r="G1664" s="2">
        <v>375</v>
      </c>
      <c r="H1664" s="2"/>
    </row>
    <row r="1665" spans="1:8" x14ac:dyDescent="0.3">
      <c r="A1665" s="2" t="s">
        <v>28</v>
      </c>
      <c r="B1665" s="2" t="s">
        <v>29</v>
      </c>
      <c r="C1665" s="2" t="s">
        <v>5</v>
      </c>
      <c r="D1665" s="1" t="s">
        <v>54</v>
      </c>
      <c r="F1665" s="2">
        <v>618</v>
      </c>
      <c r="G1665" s="2">
        <v>205</v>
      </c>
      <c r="H1665" s="2"/>
    </row>
    <row r="1666" spans="1:8" x14ac:dyDescent="0.3">
      <c r="A1666" s="2" t="s">
        <v>28</v>
      </c>
      <c r="B1666" s="2" t="s">
        <v>29</v>
      </c>
      <c r="C1666" s="2" t="s">
        <v>5</v>
      </c>
      <c r="D1666" s="1" t="s">
        <v>54</v>
      </c>
      <c r="F1666" s="2">
        <v>690</v>
      </c>
      <c r="G1666" s="2">
        <v>229</v>
      </c>
      <c r="H1666" s="2"/>
    </row>
    <row r="1667" spans="1:8" x14ac:dyDescent="0.3">
      <c r="A1667" s="2" t="s">
        <v>28</v>
      </c>
      <c r="B1667" s="2" t="s">
        <v>29</v>
      </c>
      <c r="C1667" s="2" t="s">
        <v>5</v>
      </c>
      <c r="D1667" s="1" t="s">
        <v>54</v>
      </c>
      <c r="F1667" s="2">
        <v>702</v>
      </c>
      <c r="G1667" s="2">
        <v>233</v>
      </c>
      <c r="H1667" s="2"/>
    </row>
    <row r="1668" spans="1:8" x14ac:dyDescent="0.3">
      <c r="A1668" s="2" t="s">
        <v>28</v>
      </c>
      <c r="B1668" s="2" t="s">
        <v>29</v>
      </c>
      <c r="C1668" s="2" t="s">
        <v>5</v>
      </c>
      <c r="D1668" s="1" t="s">
        <v>54</v>
      </c>
      <c r="E1668" s="2" t="s">
        <v>835</v>
      </c>
      <c r="F1668" s="2">
        <v>684</v>
      </c>
      <c r="G1668" s="2">
        <v>227</v>
      </c>
      <c r="H1668" s="2"/>
    </row>
    <row r="1669" spans="1:8" x14ac:dyDescent="0.3">
      <c r="A1669" s="2" t="s">
        <v>28</v>
      </c>
      <c r="B1669" s="2" t="s">
        <v>29</v>
      </c>
      <c r="C1669" s="2" t="s">
        <v>5</v>
      </c>
      <c r="D1669" s="1" t="s">
        <v>54</v>
      </c>
      <c r="F1669" s="2">
        <v>537</v>
      </c>
      <c r="G1669" s="2">
        <v>178</v>
      </c>
      <c r="H1669" s="2"/>
    </row>
    <row r="1670" spans="1:8" x14ac:dyDescent="0.3">
      <c r="A1670" s="2" t="s">
        <v>28</v>
      </c>
      <c r="B1670" s="2" t="s">
        <v>29</v>
      </c>
      <c r="C1670" s="2" t="s">
        <v>5</v>
      </c>
      <c r="D1670" s="1" t="s">
        <v>54</v>
      </c>
      <c r="F1670" s="2">
        <v>612</v>
      </c>
      <c r="G1670" s="2">
        <v>203</v>
      </c>
      <c r="H1670" s="2"/>
    </row>
    <row r="1671" spans="1:8" x14ac:dyDescent="0.3">
      <c r="A1671" s="2" t="s">
        <v>28</v>
      </c>
      <c r="B1671" s="2" t="s">
        <v>29</v>
      </c>
      <c r="C1671" s="2" t="s">
        <v>5</v>
      </c>
      <c r="D1671" s="1" t="s">
        <v>54</v>
      </c>
      <c r="F1671" s="2">
        <v>1671</v>
      </c>
      <c r="G1671" s="2">
        <v>556</v>
      </c>
      <c r="H1671" s="2"/>
    </row>
    <row r="1672" spans="1:8" x14ac:dyDescent="0.3">
      <c r="A1672" s="2" t="s">
        <v>28</v>
      </c>
      <c r="B1672" s="2" t="s">
        <v>29</v>
      </c>
      <c r="C1672" s="2" t="s">
        <v>5</v>
      </c>
      <c r="D1672" s="1" t="s">
        <v>54</v>
      </c>
      <c r="E1672" s="2" t="s">
        <v>855</v>
      </c>
      <c r="F1672" s="2">
        <v>462</v>
      </c>
      <c r="G1672" s="2">
        <v>153</v>
      </c>
      <c r="H1672" s="2"/>
    </row>
    <row r="1673" spans="1:8" x14ac:dyDescent="0.3">
      <c r="A1673" s="2" t="s">
        <v>28</v>
      </c>
      <c r="B1673" s="2" t="s">
        <v>29</v>
      </c>
      <c r="C1673" s="2" t="s">
        <v>5</v>
      </c>
      <c r="D1673" s="1" t="s">
        <v>54</v>
      </c>
      <c r="F1673" s="2">
        <v>348</v>
      </c>
      <c r="G1673" s="2">
        <v>115</v>
      </c>
      <c r="H1673" s="2"/>
    </row>
    <row r="1674" spans="1:8" x14ac:dyDescent="0.3">
      <c r="A1674" s="2" t="s">
        <v>28</v>
      </c>
      <c r="B1674" s="2" t="s">
        <v>29</v>
      </c>
      <c r="C1674" s="2" t="s">
        <v>5</v>
      </c>
      <c r="D1674" s="1" t="s">
        <v>54</v>
      </c>
      <c r="E1674" s="2" t="s">
        <v>871</v>
      </c>
      <c r="F1674" s="2">
        <v>1131</v>
      </c>
      <c r="G1674" s="2">
        <v>376</v>
      </c>
      <c r="H1674" s="2"/>
    </row>
    <row r="1675" spans="1:8" x14ac:dyDescent="0.3">
      <c r="A1675" s="2" t="s">
        <v>28</v>
      </c>
      <c r="B1675" s="2" t="s">
        <v>29</v>
      </c>
      <c r="C1675" s="2" t="s">
        <v>5</v>
      </c>
      <c r="D1675" s="1" t="s">
        <v>54</v>
      </c>
      <c r="F1675" s="2">
        <v>1125</v>
      </c>
      <c r="G1675" s="2">
        <v>374</v>
      </c>
      <c r="H1675" s="2"/>
    </row>
    <row r="1676" spans="1:8" x14ac:dyDescent="0.3">
      <c r="A1676" s="2" t="s">
        <v>28</v>
      </c>
      <c r="B1676" s="2" t="s">
        <v>29</v>
      </c>
      <c r="C1676" s="2" t="s">
        <v>5</v>
      </c>
      <c r="D1676" s="1" t="s">
        <v>54</v>
      </c>
      <c r="E1676" s="2" t="s">
        <v>878</v>
      </c>
      <c r="F1676" s="2">
        <v>261</v>
      </c>
      <c r="G1676" s="2">
        <v>86</v>
      </c>
      <c r="H1676" s="2"/>
    </row>
    <row r="1677" spans="1:8" x14ac:dyDescent="0.3">
      <c r="A1677" s="2" t="s">
        <v>28</v>
      </c>
      <c r="B1677" s="2" t="s">
        <v>29</v>
      </c>
      <c r="C1677" s="2" t="s">
        <v>5</v>
      </c>
      <c r="D1677" s="1" t="s">
        <v>54</v>
      </c>
      <c r="E1677" s="2" t="s">
        <v>882</v>
      </c>
      <c r="F1677" s="2">
        <v>312</v>
      </c>
      <c r="G1677" s="2">
        <v>103</v>
      </c>
      <c r="H1677" s="2"/>
    </row>
    <row r="1678" spans="1:8" x14ac:dyDescent="0.3">
      <c r="A1678" s="2" t="s">
        <v>28</v>
      </c>
      <c r="B1678" s="2" t="s">
        <v>29</v>
      </c>
      <c r="C1678" s="2" t="s">
        <v>5</v>
      </c>
      <c r="D1678" s="1" t="s">
        <v>54</v>
      </c>
      <c r="F1678" s="2">
        <v>1551</v>
      </c>
      <c r="G1678" s="2">
        <v>516</v>
      </c>
      <c r="H1678" s="2"/>
    </row>
    <row r="1679" spans="1:8" x14ac:dyDescent="0.3">
      <c r="A1679" s="2" t="s">
        <v>28</v>
      </c>
      <c r="B1679" s="2" t="s">
        <v>29</v>
      </c>
      <c r="C1679" s="2" t="s">
        <v>5</v>
      </c>
      <c r="D1679" s="1" t="s">
        <v>54</v>
      </c>
      <c r="F1679" s="2">
        <v>630</v>
      </c>
      <c r="G1679" s="2">
        <v>209</v>
      </c>
      <c r="H1679" s="2"/>
    </row>
    <row r="1680" spans="1:8" x14ac:dyDescent="0.3">
      <c r="A1680" s="2" t="s">
        <v>28</v>
      </c>
      <c r="B1680" s="2" t="s">
        <v>29</v>
      </c>
      <c r="C1680" s="2" t="s">
        <v>5</v>
      </c>
      <c r="D1680" s="1" t="s">
        <v>54</v>
      </c>
      <c r="E1680" s="2" t="s">
        <v>892</v>
      </c>
      <c r="F1680" s="2">
        <v>2355</v>
      </c>
      <c r="G1680" s="2">
        <v>784</v>
      </c>
      <c r="H1680" s="2"/>
    </row>
    <row r="1681" spans="1:8" x14ac:dyDescent="0.3">
      <c r="A1681" s="2" t="s">
        <v>28</v>
      </c>
      <c r="B1681" s="2" t="s">
        <v>29</v>
      </c>
      <c r="C1681" s="2" t="s">
        <v>5</v>
      </c>
      <c r="D1681" s="1" t="s">
        <v>54</v>
      </c>
      <c r="E1681" s="2" t="s">
        <v>898</v>
      </c>
      <c r="F1681" s="2">
        <v>786</v>
      </c>
      <c r="G1681" s="2">
        <v>261</v>
      </c>
      <c r="H1681" s="2"/>
    </row>
    <row r="1682" spans="1:8" x14ac:dyDescent="0.3">
      <c r="A1682" s="2" t="s">
        <v>28</v>
      </c>
      <c r="B1682" s="2" t="s">
        <v>29</v>
      </c>
      <c r="C1682" s="2" t="s">
        <v>5</v>
      </c>
      <c r="D1682" s="1" t="s">
        <v>54</v>
      </c>
      <c r="F1682" s="2">
        <v>657</v>
      </c>
      <c r="G1682" s="2">
        <v>218</v>
      </c>
      <c r="H1682" s="2"/>
    </row>
    <row r="1683" spans="1:8" x14ac:dyDescent="0.3">
      <c r="A1683" s="2" t="s">
        <v>28</v>
      </c>
      <c r="B1683" s="2" t="s">
        <v>29</v>
      </c>
      <c r="C1683" s="2" t="s">
        <v>5</v>
      </c>
      <c r="D1683" s="1" t="s">
        <v>54</v>
      </c>
      <c r="E1683" s="2" t="s">
        <v>904</v>
      </c>
      <c r="F1683" s="2">
        <v>606</v>
      </c>
      <c r="G1683" s="2">
        <v>201</v>
      </c>
      <c r="H1683" s="2"/>
    </row>
    <row r="1684" spans="1:8" x14ac:dyDescent="0.3">
      <c r="A1684" s="2" t="s">
        <v>28</v>
      </c>
      <c r="B1684" s="2" t="s">
        <v>29</v>
      </c>
      <c r="C1684" s="2" t="s">
        <v>5</v>
      </c>
      <c r="D1684" s="1" t="s">
        <v>54</v>
      </c>
      <c r="E1684" s="2" t="s">
        <v>908</v>
      </c>
      <c r="F1684" s="2">
        <v>1152</v>
      </c>
      <c r="G1684" s="2">
        <v>383</v>
      </c>
      <c r="H1684" s="2"/>
    </row>
    <row r="1685" spans="1:8" x14ac:dyDescent="0.3">
      <c r="A1685" s="2" t="s">
        <v>28</v>
      </c>
      <c r="B1685" s="2" t="s">
        <v>29</v>
      </c>
      <c r="C1685" s="2" t="s">
        <v>5</v>
      </c>
      <c r="D1685" s="1" t="s">
        <v>54</v>
      </c>
      <c r="F1685" s="2">
        <v>354</v>
      </c>
      <c r="G1685" s="2">
        <v>117</v>
      </c>
      <c r="H1685" s="2"/>
    </row>
    <row r="1686" spans="1:8" x14ac:dyDescent="0.3">
      <c r="A1686" s="2" t="s">
        <v>28</v>
      </c>
      <c r="B1686" s="2" t="s">
        <v>29</v>
      </c>
      <c r="C1686" s="2" t="s">
        <v>5</v>
      </c>
      <c r="D1686" s="1" t="s">
        <v>54</v>
      </c>
      <c r="E1686" s="2" t="s">
        <v>948</v>
      </c>
      <c r="F1686" s="2">
        <v>1683</v>
      </c>
      <c r="G1686" s="2">
        <v>560</v>
      </c>
      <c r="H1686" s="2"/>
    </row>
    <row r="1687" spans="1:8" x14ac:dyDescent="0.3">
      <c r="A1687" s="2" t="s">
        <v>28</v>
      </c>
      <c r="B1687" s="2" t="s">
        <v>29</v>
      </c>
      <c r="C1687" s="2" t="s">
        <v>5</v>
      </c>
      <c r="D1687" s="1" t="s">
        <v>54</v>
      </c>
      <c r="F1687" s="2">
        <v>654</v>
      </c>
      <c r="G1687" s="2">
        <v>217</v>
      </c>
      <c r="H1687" s="2"/>
    </row>
    <row r="1688" spans="1:8" x14ac:dyDescent="0.3">
      <c r="A1688" s="2" t="s">
        <v>28</v>
      </c>
      <c r="B1688" s="2" t="s">
        <v>29</v>
      </c>
      <c r="C1688" s="2" t="s">
        <v>5</v>
      </c>
      <c r="D1688" s="1" t="s">
        <v>54</v>
      </c>
      <c r="F1688" s="2">
        <v>99</v>
      </c>
      <c r="G1688" s="2">
        <v>32</v>
      </c>
      <c r="H1688" s="2"/>
    </row>
    <row r="1689" spans="1:8" x14ac:dyDescent="0.3">
      <c r="A1689" s="2" t="s">
        <v>28</v>
      </c>
      <c r="B1689" s="2" t="s">
        <v>29</v>
      </c>
      <c r="C1689" s="2" t="s">
        <v>5</v>
      </c>
      <c r="D1689" s="1" t="s">
        <v>54</v>
      </c>
      <c r="E1689" s="2" t="s">
        <v>1138</v>
      </c>
      <c r="F1689" s="2">
        <v>453</v>
      </c>
      <c r="G1689" s="2">
        <v>150</v>
      </c>
      <c r="H1689" s="2"/>
    </row>
    <row r="1690" spans="1:8" x14ac:dyDescent="0.3">
      <c r="A1690" s="2" t="s">
        <v>28</v>
      </c>
      <c r="B1690" s="2" t="s">
        <v>29</v>
      </c>
      <c r="C1690" s="2" t="s">
        <v>5</v>
      </c>
      <c r="D1690" s="1" t="s">
        <v>54</v>
      </c>
      <c r="E1690" s="2" t="s">
        <v>1142</v>
      </c>
      <c r="F1690" s="2">
        <v>1257</v>
      </c>
      <c r="G1690" s="2">
        <v>418</v>
      </c>
      <c r="H1690" s="2"/>
    </row>
    <row r="1691" spans="1:8" x14ac:dyDescent="0.3">
      <c r="A1691" s="2" t="s">
        <v>28</v>
      </c>
      <c r="B1691" s="2" t="s">
        <v>29</v>
      </c>
      <c r="C1691" s="2" t="s">
        <v>5</v>
      </c>
      <c r="D1691" s="1" t="s">
        <v>54</v>
      </c>
      <c r="E1691" s="2" t="s">
        <v>1170</v>
      </c>
      <c r="F1691" s="2">
        <v>1350</v>
      </c>
      <c r="G1691" s="2">
        <v>449</v>
      </c>
      <c r="H1691" s="2"/>
    </row>
    <row r="1692" spans="1:8" x14ac:dyDescent="0.3">
      <c r="A1692" s="2" t="s">
        <v>28</v>
      </c>
      <c r="B1692" s="2" t="s">
        <v>29</v>
      </c>
      <c r="C1692" s="2" t="s">
        <v>5</v>
      </c>
      <c r="D1692" s="1" t="s">
        <v>54</v>
      </c>
      <c r="F1692" s="2">
        <v>744</v>
      </c>
      <c r="G1692" s="2">
        <v>247</v>
      </c>
      <c r="H1692" s="2"/>
    </row>
    <row r="1693" spans="1:8" x14ac:dyDescent="0.3">
      <c r="A1693" s="2" t="s">
        <v>28</v>
      </c>
      <c r="B1693" s="2" t="s">
        <v>29</v>
      </c>
      <c r="C1693" s="2" t="s">
        <v>5</v>
      </c>
      <c r="D1693" s="1" t="s">
        <v>54</v>
      </c>
      <c r="E1693" s="2" t="s">
        <v>1177</v>
      </c>
      <c r="F1693" s="2">
        <v>984</v>
      </c>
      <c r="G1693" s="2">
        <v>327</v>
      </c>
      <c r="H1693" s="2"/>
    </row>
    <row r="1694" spans="1:8" x14ac:dyDescent="0.3">
      <c r="A1694" s="2" t="s">
        <v>28</v>
      </c>
      <c r="B1694" s="2" t="s">
        <v>29</v>
      </c>
      <c r="C1694" s="2" t="s">
        <v>5</v>
      </c>
      <c r="D1694" s="1" t="s">
        <v>54</v>
      </c>
      <c r="E1694" s="2" t="s">
        <v>1181</v>
      </c>
      <c r="F1694" s="2">
        <v>3450</v>
      </c>
      <c r="G1694" s="2">
        <v>1149</v>
      </c>
      <c r="H1694" s="2"/>
    </row>
    <row r="1695" spans="1:8" x14ac:dyDescent="0.3">
      <c r="A1695" s="2" t="s">
        <v>28</v>
      </c>
      <c r="B1695" s="2" t="s">
        <v>29</v>
      </c>
      <c r="C1695" s="2" t="s">
        <v>5</v>
      </c>
      <c r="D1695" s="1" t="s">
        <v>54</v>
      </c>
      <c r="F1695" s="2">
        <v>579</v>
      </c>
      <c r="G1695" s="2">
        <v>192</v>
      </c>
      <c r="H1695" s="2"/>
    </row>
    <row r="1696" spans="1:8" x14ac:dyDescent="0.3">
      <c r="A1696" s="2" t="s">
        <v>28</v>
      </c>
      <c r="B1696" s="2" t="s">
        <v>29</v>
      </c>
      <c r="C1696" s="2" t="s">
        <v>5</v>
      </c>
      <c r="D1696" s="1" t="s">
        <v>54</v>
      </c>
      <c r="E1696" s="2" t="s">
        <v>1203</v>
      </c>
      <c r="F1696" s="2">
        <v>972</v>
      </c>
      <c r="G1696" s="2">
        <v>323</v>
      </c>
      <c r="H1696" s="2"/>
    </row>
    <row r="1697" spans="1:8" x14ac:dyDescent="0.3">
      <c r="A1697" s="2" t="s">
        <v>28</v>
      </c>
      <c r="B1697" s="2" t="s">
        <v>29</v>
      </c>
      <c r="C1697" s="2" t="s">
        <v>5</v>
      </c>
      <c r="D1697" s="1" t="s">
        <v>54</v>
      </c>
      <c r="F1697" s="2">
        <v>753</v>
      </c>
      <c r="G1697" s="2">
        <v>250</v>
      </c>
      <c r="H1697" s="2"/>
    </row>
    <row r="1698" spans="1:8" x14ac:dyDescent="0.3">
      <c r="A1698" s="2" t="s">
        <v>28</v>
      </c>
      <c r="B1698" s="2" t="s">
        <v>29</v>
      </c>
      <c r="C1698" s="2" t="s">
        <v>5</v>
      </c>
      <c r="D1698" s="1" t="s">
        <v>54</v>
      </c>
      <c r="F1698" s="2">
        <v>411</v>
      </c>
      <c r="G1698" s="2">
        <v>136</v>
      </c>
      <c r="H1698" s="2"/>
    </row>
    <row r="1699" spans="1:8" x14ac:dyDescent="0.3">
      <c r="A1699" s="2" t="s">
        <v>28</v>
      </c>
      <c r="B1699" s="2" t="s">
        <v>29</v>
      </c>
      <c r="C1699" s="2" t="s">
        <v>5</v>
      </c>
      <c r="D1699" s="1" t="s">
        <v>54</v>
      </c>
      <c r="E1699" s="2" t="s">
        <v>1288</v>
      </c>
      <c r="F1699" s="2">
        <v>408</v>
      </c>
      <c r="G1699" s="2">
        <v>135</v>
      </c>
      <c r="H1699" s="2"/>
    </row>
    <row r="1700" spans="1:8" x14ac:dyDescent="0.3">
      <c r="A1700" s="2" t="s">
        <v>28</v>
      </c>
      <c r="B1700" s="2" t="s">
        <v>29</v>
      </c>
      <c r="C1700" s="2" t="s">
        <v>5</v>
      </c>
      <c r="D1700" s="1" t="s">
        <v>54</v>
      </c>
      <c r="F1700" s="2">
        <v>318</v>
      </c>
      <c r="G1700" s="2">
        <v>105</v>
      </c>
      <c r="H1700" s="2"/>
    </row>
    <row r="1701" spans="1:8" x14ac:dyDescent="0.3">
      <c r="A1701" s="2" t="s">
        <v>28</v>
      </c>
      <c r="B1701" s="2" t="s">
        <v>29</v>
      </c>
      <c r="C1701" s="2" t="s">
        <v>5</v>
      </c>
      <c r="D1701" s="1" t="s">
        <v>54</v>
      </c>
      <c r="E1701" s="2" t="s">
        <v>1294</v>
      </c>
      <c r="F1701" s="2">
        <v>1200</v>
      </c>
      <c r="G1701" s="2">
        <v>399</v>
      </c>
      <c r="H1701" s="2"/>
    </row>
    <row r="1702" spans="1:8" x14ac:dyDescent="0.3">
      <c r="A1702" s="2" t="s">
        <v>28</v>
      </c>
      <c r="B1702" s="2" t="s">
        <v>29</v>
      </c>
      <c r="C1702" s="2" t="s">
        <v>5</v>
      </c>
      <c r="D1702" s="1" t="s">
        <v>54</v>
      </c>
      <c r="E1702" s="2" t="s">
        <v>1298</v>
      </c>
      <c r="F1702" s="2">
        <v>936</v>
      </c>
      <c r="G1702" s="2">
        <v>311</v>
      </c>
      <c r="H1702" s="2"/>
    </row>
    <row r="1703" spans="1:8" x14ac:dyDescent="0.3">
      <c r="A1703" s="2" t="s">
        <v>28</v>
      </c>
      <c r="B1703" s="2" t="s">
        <v>29</v>
      </c>
      <c r="C1703" s="2" t="s">
        <v>5</v>
      </c>
      <c r="D1703" s="1" t="s">
        <v>54</v>
      </c>
      <c r="E1703" s="2" t="s">
        <v>1302</v>
      </c>
      <c r="F1703" s="2">
        <v>1167</v>
      </c>
      <c r="G1703" s="2">
        <v>388</v>
      </c>
      <c r="H1703" s="2"/>
    </row>
    <row r="1704" spans="1:8" x14ac:dyDescent="0.3">
      <c r="A1704" s="2" t="s">
        <v>28</v>
      </c>
      <c r="B1704" s="2" t="s">
        <v>29</v>
      </c>
      <c r="C1704" s="2" t="s">
        <v>5</v>
      </c>
      <c r="D1704" s="1" t="s">
        <v>54</v>
      </c>
      <c r="F1704" s="2">
        <v>1227</v>
      </c>
      <c r="G1704" s="2">
        <v>408</v>
      </c>
      <c r="H1704" s="2"/>
    </row>
    <row r="1705" spans="1:8" x14ac:dyDescent="0.3">
      <c r="A1705" s="2" t="s">
        <v>28</v>
      </c>
      <c r="B1705" s="2" t="s">
        <v>29</v>
      </c>
      <c r="C1705" s="2" t="s">
        <v>5</v>
      </c>
      <c r="D1705" s="1" t="s">
        <v>54</v>
      </c>
      <c r="F1705" s="2">
        <v>321</v>
      </c>
      <c r="G1705" s="2">
        <v>106</v>
      </c>
      <c r="H1705" s="2"/>
    </row>
    <row r="1706" spans="1:8" x14ac:dyDescent="0.3">
      <c r="A1706" s="2" t="s">
        <v>28</v>
      </c>
      <c r="B1706" s="2" t="s">
        <v>29</v>
      </c>
      <c r="C1706" s="2" t="s">
        <v>5</v>
      </c>
      <c r="D1706" s="1" t="s">
        <v>54</v>
      </c>
      <c r="F1706" s="2">
        <v>486</v>
      </c>
      <c r="G1706" s="2">
        <v>161</v>
      </c>
      <c r="H1706" s="2"/>
    </row>
    <row r="1707" spans="1:8" x14ac:dyDescent="0.3">
      <c r="A1707" s="2" t="s">
        <v>28</v>
      </c>
      <c r="B1707" s="2" t="s">
        <v>29</v>
      </c>
      <c r="C1707" s="2" t="s">
        <v>5</v>
      </c>
      <c r="D1707" s="1" t="s">
        <v>54</v>
      </c>
      <c r="F1707" s="2">
        <v>159</v>
      </c>
      <c r="G1707" s="2">
        <v>52</v>
      </c>
      <c r="H1707" s="2"/>
    </row>
    <row r="1708" spans="1:8" x14ac:dyDescent="0.3">
      <c r="A1708" s="2" t="s">
        <v>28</v>
      </c>
      <c r="B1708" s="2" t="s">
        <v>29</v>
      </c>
      <c r="C1708" s="2" t="s">
        <v>5</v>
      </c>
      <c r="D1708" s="1" t="s">
        <v>54</v>
      </c>
      <c r="F1708" s="2">
        <v>246</v>
      </c>
      <c r="G1708" s="2">
        <v>81</v>
      </c>
      <c r="H1708" s="2"/>
    </row>
    <row r="1709" spans="1:8" x14ac:dyDescent="0.3">
      <c r="A1709" s="2" t="s">
        <v>28</v>
      </c>
      <c r="B1709" s="2" t="s">
        <v>29</v>
      </c>
      <c r="C1709" s="2" t="s">
        <v>5</v>
      </c>
      <c r="D1709" s="1" t="s">
        <v>54</v>
      </c>
      <c r="F1709" s="2">
        <v>177</v>
      </c>
      <c r="G1709" s="2">
        <v>58</v>
      </c>
      <c r="H1709" s="2"/>
    </row>
    <row r="1710" spans="1:8" x14ac:dyDescent="0.3">
      <c r="A1710" s="2" t="s">
        <v>28</v>
      </c>
      <c r="B1710" s="2" t="s">
        <v>29</v>
      </c>
      <c r="C1710" s="2" t="s">
        <v>5</v>
      </c>
      <c r="D1710" s="1" t="s">
        <v>54</v>
      </c>
      <c r="F1710" s="2">
        <v>378</v>
      </c>
      <c r="G1710" s="2">
        <v>125</v>
      </c>
      <c r="H1710" s="2"/>
    </row>
    <row r="1711" spans="1:8" x14ac:dyDescent="0.3">
      <c r="A1711" s="2" t="s">
        <v>28</v>
      </c>
      <c r="B1711" s="2" t="s">
        <v>29</v>
      </c>
      <c r="C1711" s="2" t="s">
        <v>5</v>
      </c>
      <c r="D1711" s="1" t="s">
        <v>54</v>
      </c>
      <c r="F1711" s="2">
        <v>246</v>
      </c>
      <c r="G1711" s="2">
        <v>81</v>
      </c>
      <c r="H1711" s="2"/>
    </row>
    <row r="1712" spans="1:8" x14ac:dyDescent="0.3">
      <c r="A1712" s="2" t="s">
        <v>28</v>
      </c>
      <c r="B1712" s="2" t="s">
        <v>29</v>
      </c>
      <c r="C1712" s="2" t="s">
        <v>5</v>
      </c>
      <c r="D1712" s="1" t="s">
        <v>54</v>
      </c>
      <c r="E1712" s="2" t="s">
        <v>1339</v>
      </c>
      <c r="F1712" s="2">
        <v>774</v>
      </c>
      <c r="G1712" s="2">
        <v>257</v>
      </c>
      <c r="H1712" s="2"/>
    </row>
    <row r="1713" spans="1:8" x14ac:dyDescent="0.3">
      <c r="A1713" s="2" t="s">
        <v>28</v>
      </c>
      <c r="B1713" s="2" t="s">
        <v>29</v>
      </c>
      <c r="C1713" s="2" t="s">
        <v>5</v>
      </c>
      <c r="D1713" s="1" t="s">
        <v>54</v>
      </c>
      <c r="E1713" s="2" t="s">
        <v>1343</v>
      </c>
      <c r="F1713" s="2">
        <v>1839</v>
      </c>
      <c r="G1713" s="2">
        <v>612</v>
      </c>
      <c r="H1713" s="2"/>
    </row>
    <row r="1714" spans="1:8" x14ac:dyDescent="0.3">
      <c r="A1714" s="2" t="s">
        <v>28</v>
      </c>
      <c r="B1714" s="2" t="s">
        <v>29</v>
      </c>
      <c r="C1714" s="2" t="s">
        <v>5</v>
      </c>
      <c r="D1714" s="1" t="s">
        <v>54</v>
      </c>
      <c r="F1714" s="2">
        <v>756</v>
      </c>
      <c r="G1714" s="2">
        <v>251</v>
      </c>
      <c r="H1714" s="2"/>
    </row>
    <row r="1715" spans="1:8" x14ac:dyDescent="0.3">
      <c r="A1715" s="2" t="s">
        <v>28</v>
      </c>
      <c r="B1715" s="2" t="s">
        <v>29</v>
      </c>
      <c r="C1715" s="2" t="s">
        <v>5</v>
      </c>
      <c r="D1715" s="1" t="s">
        <v>54</v>
      </c>
      <c r="F1715" s="2">
        <v>1587</v>
      </c>
      <c r="G1715" s="2">
        <v>528</v>
      </c>
      <c r="H1715" s="2"/>
    </row>
    <row r="1716" spans="1:8" x14ac:dyDescent="0.3">
      <c r="A1716" s="2" t="s">
        <v>28</v>
      </c>
      <c r="B1716" s="2" t="s">
        <v>29</v>
      </c>
      <c r="C1716" s="2" t="s">
        <v>5</v>
      </c>
      <c r="D1716" s="1" t="s">
        <v>54</v>
      </c>
      <c r="F1716" s="2">
        <v>117</v>
      </c>
      <c r="G1716" s="2">
        <v>38</v>
      </c>
      <c r="H1716" s="2"/>
    </row>
    <row r="1717" spans="1:8" x14ac:dyDescent="0.3">
      <c r="A1717" s="2" t="s">
        <v>28</v>
      </c>
      <c r="B1717" s="2" t="s">
        <v>29</v>
      </c>
      <c r="C1717" s="2" t="s">
        <v>5</v>
      </c>
      <c r="D1717" s="1" t="s">
        <v>54</v>
      </c>
      <c r="E1717" s="2" t="s">
        <v>1410</v>
      </c>
      <c r="F1717" s="2">
        <v>1140</v>
      </c>
      <c r="G1717" s="2">
        <v>379</v>
      </c>
      <c r="H1717" s="2"/>
    </row>
    <row r="1718" spans="1:8" x14ac:dyDescent="0.3">
      <c r="A1718" s="2" t="s">
        <v>28</v>
      </c>
      <c r="B1718" s="2" t="s">
        <v>29</v>
      </c>
      <c r="C1718" s="2" t="s">
        <v>5</v>
      </c>
      <c r="D1718" s="1" t="s">
        <v>54</v>
      </c>
      <c r="E1718" s="2" t="s">
        <v>1414</v>
      </c>
      <c r="F1718" s="2">
        <v>870</v>
      </c>
      <c r="G1718" s="2">
        <v>289</v>
      </c>
      <c r="H1718" s="2"/>
    </row>
    <row r="1719" spans="1:8" x14ac:dyDescent="0.3">
      <c r="A1719" s="2" t="s">
        <v>28</v>
      </c>
      <c r="B1719" s="2" t="s">
        <v>29</v>
      </c>
      <c r="C1719" s="2" t="s">
        <v>5</v>
      </c>
      <c r="D1719" s="1" t="s">
        <v>54</v>
      </c>
      <c r="F1719" s="2">
        <v>507</v>
      </c>
      <c r="G1719" s="2">
        <v>168</v>
      </c>
      <c r="H1719" s="2"/>
    </row>
    <row r="1720" spans="1:8" x14ac:dyDescent="0.3">
      <c r="A1720" s="2" t="s">
        <v>28</v>
      </c>
      <c r="B1720" s="2" t="s">
        <v>29</v>
      </c>
      <c r="C1720" s="2" t="s">
        <v>5</v>
      </c>
      <c r="D1720" s="1" t="s">
        <v>54</v>
      </c>
      <c r="F1720" s="2">
        <v>333</v>
      </c>
      <c r="G1720" s="2">
        <v>110</v>
      </c>
      <c r="H1720" s="2"/>
    </row>
    <row r="1721" spans="1:8" x14ac:dyDescent="0.3">
      <c r="A1721" s="2" t="s">
        <v>28</v>
      </c>
      <c r="B1721" s="2" t="s">
        <v>29</v>
      </c>
      <c r="C1721" s="2" t="s">
        <v>5</v>
      </c>
      <c r="D1721" s="1" t="s">
        <v>54</v>
      </c>
      <c r="E1721" s="2" t="s">
        <v>1422</v>
      </c>
      <c r="F1721" s="2">
        <v>897</v>
      </c>
      <c r="G1721" s="2">
        <v>298</v>
      </c>
      <c r="H1721" s="2"/>
    </row>
    <row r="1722" spans="1:8" x14ac:dyDescent="0.3">
      <c r="A1722" s="2" t="s">
        <v>28</v>
      </c>
      <c r="B1722" s="2" t="s">
        <v>29</v>
      </c>
      <c r="C1722" s="2" t="s">
        <v>5</v>
      </c>
      <c r="D1722" s="1" t="s">
        <v>54</v>
      </c>
      <c r="F1722" s="2">
        <v>696</v>
      </c>
      <c r="G1722" s="2">
        <v>231</v>
      </c>
      <c r="H1722" s="2"/>
    </row>
    <row r="1723" spans="1:8" x14ac:dyDescent="0.3">
      <c r="A1723" s="2" t="s">
        <v>28</v>
      </c>
      <c r="B1723" s="2" t="s">
        <v>29</v>
      </c>
      <c r="C1723" s="2" t="s">
        <v>5</v>
      </c>
      <c r="D1723" s="1" t="s">
        <v>54</v>
      </c>
      <c r="F1723" s="2">
        <v>1386</v>
      </c>
      <c r="G1723" s="2">
        <v>461</v>
      </c>
      <c r="H1723" s="2"/>
    </row>
    <row r="1724" spans="1:8" x14ac:dyDescent="0.3">
      <c r="A1724" s="2" t="s">
        <v>28</v>
      </c>
      <c r="B1724" s="2" t="s">
        <v>29</v>
      </c>
      <c r="C1724" s="2" t="s">
        <v>5</v>
      </c>
      <c r="D1724" s="1" t="s">
        <v>54</v>
      </c>
      <c r="F1724" s="2">
        <v>507</v>
      </c>
      <c r="G1724" s="2">
        <v>168</v>
      </c>
      <c r="H1724" s="2"/>
    </row>
    <row r="1725" spans="1:8" x14ac:dyDescent="0.3">
      <c r="A1725" s="2" t="s">
        <v>28</v>
      </c>
      <c r="B1725" s="2" t="s">
        <v>29</v>
      </c>
      <c r="C1725" s="2" t="s">
        <v>5</v>
      </c>
      <c r="D1725" s="1" t="s">
        <v>54</v>
      </c>
      <c r="F1725" s="2">
        <v>1485</v>
      </c>
      <c r="G1725" s="2">
        <v>494</v>
      </c>
      <c r="H1725" s="2"/>
    </row>
    <row r="1726" spans="1:8" x14ac:dyDescent="0.3">
      <c r="A1726" s="2" t="s">
        <v>28</v>
      </c>
      <c r="B1726" s="2" t="s">
        <v>29</v>
      </c>
      <c r="C1726" s="2" t="s">
        <v>5</v>
      </c>
      <c r="D1726" s="1" t="s">
        <v>54</v>
      </c>
      <c r="E1726" s="2" t="s">
        <v>1435</v>
      </c>
      <c r="F1726" s="2">
        <v>1677</v>
      </c>
      <c r="G1726" s="2">
        <v>558</v>
      </c>
      <c r="H1726" s="2"/>
    </row>
    <row r="1727" spans="1:8" x14ac:dyDescent="0.3">
      <c r="A1727" s="2" t="s">
        <v>28</v>
      </c>
      <c r="B1727" s="2" t="s">
        <v>29</v>
      </c>
      <c r="C1727" s="2" t="s">
        <v>5</v>
      </c>
      <c r="D1727" s="1" t="s">
        <v>54</v>
      </c>
      <c r="E1727" s="2" t="s">
        <v>1439</v>
      </c>
      <c r="F1727" s="2">
        <v>888</v>
      </c>
      <c r="G1727" s="2">
        <v>295</v>
      </c>
      <c r="H1727" s="2"/>
    </row>
    <row r="1728" spans="1:8" x14ac:dyDescent="0.3">
      <c r="A1728" s="2" t="s">
        <v>28</v>
      </c>
      <c r="B1728" s="2" t="s">
        <v>29</v>
      </c>
      <c r="C1728" s="2" t="s">
        <v>5</v>
      </c>
      <c r="D1728" s="1" t="s">
        <v>54</v>
      </c>
      <c r="F1728" s="2">
        <v>726</v>
      </c>
      <c r="G1728" s="2">
        <v>241</v>
      </c>
      <c r="H1728" s="2"/>
    </row>
    <row r="1729" spans="1:8" x14ac:dyDescent="0.3">
      <c r="A1729" s="2" t="s">
        <v>28</v>
      </c>
      <c r="B1729" s="2" t="s">
        <v>29</v>
      </c>
      <c r="C1729" s="2" t="s">
        <v>5</v>
      </c>
      <c r="D1729" s="1" t="s">
        <v>54</v>
      </c>
      <c r="E1729" s="2" t="s">
        <v>1446</v>
      </c>
      <c r="F1729" s="2">
        <v>906</v>
      </c>
      <c r="G1729" s="2">
        <v>301</v>
      </c>
      <c r="H1729" s="2"/>
    </row>
    <row r="1730" spans="1:8" x14ac:dyDescent="0.3">
      <c r="A1730" s="2" t="s">
        <v>28</v>
      </c>
      <c r="B1730" s="2" t="s">
        <v>29</v>
      </c>
      <c r="C1730" s="2" t="s">
        <v>5</v>
      </c>
      <c r="D1730" s="1" t="s">
        <v>54</v>
      </c>
      <c r="E1730" s="2" t="s">
        <v>1450</v>
      </c>
      <c r="F1730" s="2">
        <v>1257</v>
      </c>
      <c r="G1730" s="2">
        <v>418</v>
      </c>
      <c r="H1730" s="2"/>
    </row>
    <row r="1731" spans="1:8" x14ac:dyDescent="0.3">
      <c r="A1731" s="2" t="s">
        <v>28</v>
      </c>
      <c r="B1731" s="2" t="s">
        <v>29</v>
      </c>
      <c r="C1731" s="2" t="s">
        <v>5</v>
      </c>
      <c r="D1731" s="1" t="s">
        <v>54</v>
      </c>
      <c r="F1731" s="2">
        <v>1185</v>
      </c>
      <c r="G1731" s="2">
        <v>394</v>
      </c>
      <c r="H1731" s="2"/>
    </row>
    <row r="1732" spans="1:8" x14ac:dyDescent="0.3">
      <c r="A1732" s="2" t="s">
        <v>28</v>
      </c>
      <c r="B1732" s="2" t="s">
        <v>29</v>
      </c>
      <c r="C1732" s="2" t="s">
        <v>5</v>
      </c>
      <c r="D1732" s="1" t="s">
        <v>54</v>
      </c>
      <c r="E1732" s="2" t="s">
        <v>1458</v>
      </c>
      <c r="F1732" s="2">
        <v>993</v>
      </c>
      <c r="G1732" s="2">
        <v>330</v>
      </c>
      <c r="H1732" s="2"/>
    </row>
    <row r="1733" spans="1:8" x14ac:dyDescent="0.3">
      <c r="A1733" s="2" t="s">
        <v>28</v>
      </c>
      <c r="B1733" s="2" t="s">
        <v>29</v>
      </c>
      <c r="C1733" s="2" t="s">
        <v>5</v>
      </c>
      <c r="D1733" s="1" t="s">
        <v>54</v>
      </c>
      <c r="F1733" s="2">
        <v>519</v>
      </c>
      <c r="G1733" s="2">
        <v>172</v>
      </c>
      <c r="H1733" s="2"/>
    </row>
    <row r="1734" spans="1:8" x14ac:dyDescent="0.3">
      <c r="A1734" s="2" t="s">
        <v>28</v>
      </c>
      <c r="B1734" s="2" t="s">
        <v>29</v>
      </c>
      <c r="C1734" s="2" t="s">
        <v>5</v>
      </c>
      <c r="D1734" s="1" t="s">
        <v>54</v>
      </c>
      <c r="E1734" s="2" t="s">
        <v>1465</v>
      </c>
      <c r="F1734" s="2">
        <v>2466</v>
      </c>
      <c r="G1734" s="2">
        <v>821</v>
      </c>
      <c r="H1734" s="2"/>
    </row>
    <row r="1735" spans="1:8" x14ac:dyDescent="0.3">
      <c r="A1735" s="2" t="s">
        <v>28</v>
      </c>
      <c r="B1735" s="2" t="s">
        <v>29</v>
      </c>
      <c r="C1735" s="2" t="s">
        <v>5</v>
      </c>
      <c r="D1735" s="1" t="s">
        <v>54</v>
      </c>
      <c r="F1735" s="2">
        <v>375</v>
      </c>
      <c r="G1735" s="2">
        <v>124</v>
      </c>
      <c r="H1735" s="2"/>
    </row>
    <row r="1736" spans="1:8" x14ac:dyDescent="0.3">
      <c r="A1736" s="2" t="s">
        <v>28</v>
      </c>
      <c r="B1736" s="2" t="s">
        <v>29</v>
      </c>
      <c r="C1736" s="2" t="s">
        <v>5</v>
      </c>
      <c r="D1736" s="1" t="s">
        <v>54</v>
      </c>
      <c r="F1736" s="2">
        <v>561</v>
      </c>
      <c r="G1736" s="2">
        <v>186</v>
      </c>
      <c r="H1736" s="2"/>
    </row>
    <row r="1737" spans="1:8" x14ac:dyDescent="0.3">
      <c r="A1737" s="2" t="s">
        <v>28</v>
      </c>
      <c r="B1737" s="2" t="s">
        <v>29</v>
      </c>
      <c r="C1737" s="2" t="s">
        <v>5</v>
      </c>
      <c r="D1737" s="1" t="s">
        <v>54</v>
      </c>
      <c r="F1737" s="2">
        <v>189</v>
      </c>
      <c r="G1737" s="2">
        <v>62</v>
      </c>
      <c r="H1737" s="2"/>
    </row>
    <row r="1738" spans="1:8" x14ac:dyDescent="0.3">
      <c r="A1738" s="2" t="s">
        <v>28</v>
      </c>
      <c r="B1738" s="2" t="s">
        <v>29</v>
      </c>
      <c r="C1738" s="2" t="s">
        <v>5</v>
      </c>
      <c r="D1738" s="1" t="s">
        <v>54</v>
      </c>
      <c r="F1738" s="2">
        <v>267</v>
      </c>
      <c r="G1738" s="2">
        <v>88</v>
      </c>
      <c r="H1738" s="2"/>
    </row>
    <row r="1739" spans="1:8" x14ac:dyDescent="0.3">
      <c r="A1739" s="2" t="s">
        <v>28</v>
      </c>
      <c r="B1739" s="2" t="s">
        <v>29</v>
      </c>
      <c r="C1739" s="2" t="s">
        <v>5</v>
      </c>
      <c r="D1739" s="1" t="s">
        <v>54</v>
      </c>
      <c r="F1739" s="2">
        <v>1476</v>
      </c>
      <c r="G1739" s="2">
        <v>491</v>
      </c>
      <c r="H1739" s="2"/>
    </row>
    <row r="1740" spans="1:8" x14ac:dyDescent="0.3">
      <c r="A1740" s="2" t="s">
        <v>28</v>
      </c>
      <c r="B1740" s="2" t="s">
        <v>29</v>
      </c>
      <c r="C1740" s="2" t="s">
        <v>5</v>
      </c>
      <c r="D1740" s="1" t="s">
        <v>54</v>
      </c>
      <c r="E1740" s="2" t="s">
        <v>1628</v>
      </c>
      <c r="F1740" s="2">
        <v>2259</v>
      </c>
      <c r="G1740" s="2">
        <v>752</v>
      </c>
      <c r="H1740" s="2"/>
    </row>
    <row r="1741" spans="1:8" x14ac:dyDescent="0.3">
      <c r="A1741" s="2" t="s">
        <v>28</v>
      </c>
      <c r="B1741" s="2" t="s">
        <v>29</v>
      </c>
      <c r="C1741" s="2" t="s">
        <v>5</v>
      </c>
      <c r="D1741" s="1" t="s">
        <v>54</v>
      </c>
      <c r="F1741" s="2">
        <v>345</v>
      </c>
      <c r="G1741" s="2">
        <v>114</v>
      </c>
      <c r="H1741" s="2"/>
    </row>
    <row r="1742" spans="1:8" x14ac:dyDescent="0.3">
      <c r="A1742" s="2" t="s">
        <v>28</v>
      </c>
      <c r="B1742" s="2" t="s">
        <v>29</v>
      </c>
      <c r="C1742" s="2" t="s">
        <v>5</v>
      </c>
      <c r="D1742" s="1" t="s">
        <v>54</v>
      </c>
      <c r="F1742" s="2">
        <v>777</v>
      </c>
      <c r="G1742" s="2">
        <v>258</v>
      </c>
      <c r="H1742" s="2"/>
    </row>
    <row r="1743" spans="1:8" x14ac:dyDescent="0.3">
      <c r="A1743" s="2" t="s">
        <v>28</v>
      </c>
      <c r="B1743" s="2" t="s">
        <v>29</v>
      </c>
      <c r="C1743" s="2" t="s">
        <v>5</v>
      </c>
      <c r="D1743" s="1" t="s">
        <v>54</v>
      </c>
      <c r="E1743" s="2" t="s">
        <v>1638</v>
      </c>
      <c r="F1743" s="2">
        <v>612</v>
      </c>
      <c r="G1743" s="2">
        <v>203</v>
      </c>
      <c r="H1743" s="2"/>
    </row>
    <row r="1744" spans="1:8" x14ac:dyDescent="0.3">
      <c r="A1744" s="2" t="s">
        <v>28</v>
      </c>
      <c r="B1744" s="2" t="s">
        <v>29</v>
      </c>
      <c r="C1744" s="2" t="s">
        <v>5</v>
      </c>
      <c r="D1744" s="1" t="s">
        <v>54</v>
      </c>
      <c r="E1744" s="2" t="s">
        <v>1642</v>
      </c>
      <c r="F1744" s="2">
        <v>1449</v>
      </c>
      <c r="G1744" s="2">
        <v>482</v>
      </c>
      <c r="H1744" s="2"/>
    </row>
    <row r="1745" spans="1:8" x14ac:dyDescent="0.3">
      <c r="A1745" s="2" t="s">
        <v>28</v>
      </c>
      <c r="B1745" s="2" t="s">
        <v>29</v>
      </c>
      <c r="C1745" s="2" t="s">
        <v>5</v>
      </c>
      <c r="D1745" s="1" t="s">
        <v>54</v>
      </c>
      <c r="F1745" s="2">
        <v>1419</v>
      </c>
      <c r="G1745" s="2">
        <v>472</v>
      </c>
      <c r="H1745" s="2"/>
    </row>
    <row r="1746" spans="1:8" x14ac:dyDescent="0.3">
      <c r="A1746" s="2" t="s">
        <v>28</v>
      </c>
      <c r="B1746" s="2" t="s">
        <v>29</v>
      </c>
      <c r="C1746" s="2" t="s">
        <v>5</v>
      </c>
      <c r="D1746" s="1" t="s">
        <v>54</v>
      </c>
      <c r="E1746" s="2" t="s">
        <v>1649</v>
      </c>
      <c r="F1746" s="2">
        <v>1530</v>
      </c>
      <c r="G1746" s="2">
        <v>509</v>
      </c>
      <c r="H1746" s="2"/>
    </row>
    <row r="1747" spans="1:8" x14ac:dyDescent="0.3">
      <c r="A1747" s="2" t="s">
        <v>28</v>
      </c>
      <c r="B1747" s="2" t="s">
        <v>29</v>
      </c>
      <c r="C1747" s="2" t="s">
        <v>5</v>
      </c>
      <c r="D1747" s="1" t="s">
        <v>54</v>
      </c>
      <c r="F1747" s="2">
        <v>2487</v>
      </c>
      <c r="G1747" s="2">
        <v>828</v>
      </c>
      <c r="H1747" s="2"/>
    </row>
    <row r="1748" spans="1:8" x14ac:dyDescent="0.3">
      <c r="A1748" s="2" t="s">
        <v>28</v>
      </c>
      <c r="B1748" s="2" t="s">
        <v>29</v>
      </c>
      <c r="C1748" s="2" t="s">
        <v>5</v>
      </c>
      <c r="D1748" s="1" t="s">
        <v>54</v>
      </c>
      <c r="F1748" s="2">
        <v>942</v>
      </c>
      <c r="G1748" s="2">
        <v>313</v>
      </c>
      <c r="H1748" s="2"/>
    </row>
    <row r="1749" spans="1:8" x14ac:dyDescent="0.3">
      <c r="A1749" s="2" t="s">
        <v>28</v>
      </c>
      <c r="B1749" s="2" t="s">
        <v>29</v>
      </c>
      <c r="C1749" s="2" t="s">
        <v>5</v>
      </c>
      <c r="D1749" s="1" t="s">
        <v>54</v>
      </c>
      <c r="F1749" s="2">
        <v>1527</v>
      </c>
      <c r="G1749" s="2">
        <v>508</v>
      </c>
      <c r="H1749" s="2"/>
    </row>
    <row r="1750" spans="1:8" x14ac:dyDescent="0.3">
      <c r="A1750" s="2" t="s">
        <v>28</v>
      </c>
      <c r="B1750" s="2" t="s">
        <v>29</v>
      </c>
      <c r="C1750" s="2" t="s">
        <v>5</v>
      </c>
      <c r="D1750" s="1" t="s">
        <v>54</v>
      </c>
      <c r="F1750" s="2">
        <v>1674</v>
      </c>
      <c r="G1750" s="2">
        <v>557</v>
      </c>
      <c r="H1750" s="2"/>
    </row>
    <row r="1751" spans="1:8" x14ac:dyDescent="0.3">
      <c r="A1751" s="2" t="s">
        <v>28</v>
      </c>
      <c r="B1751" s="2" t="s">
        <v>29</v>
      </c>
      <c r="C1751" s="2" t="s">
        <v>5</v>
      </c>
      <c r="D1751" s="1" t="s">
        <v>54</v>
      </c>
      <c r="F1751" s="2">
        <v>570</v>
      </c>
      <c r="G1751" s="2">
        <v>189</v>
      </c>
      <c r="H1751" s="2"/>
    </row>
    <row r="1752" spans="1:8" x14ac:dyDescent="0.3">
      <c r="A1752" s="2" t="s">
        <v>28</v>
      </c>
      <c r="B1752" s="2" t="s">
        <v>29</v>
      </c>
      <c r="C1752" s="2" t="s">
        <v>5</v>
      </c>
      <c r="D1752" s="1" t="s">
        <v>54</v>
      </c>
      <c r="E1752" s="2" t="s">
        <v>1695</v>
      </c>
      <c r="F1752" s="2">
        <v>1656</v>
      </c>
      <c r="G1752" s="2">
        <v>551</v>
      </c>
      <c r="H1752" s="2"/>
    </row>
    <row r="1753" spans="1:8" x14ac:dyDescent="0.3">
      <c r="A1753" s="2" t="s">
        <v>28</v>
      </c>
      <c r="B1753" s="2" t="s">
        <v>29</v>
      </c>
      <c r="C1753" s="2" t="s">
        <v>5</v>
      </c>
      <c r="D1753" s="1" t="s">
        <v>54</v>
      </c>
      <c r="E1753" s="2" t="s">
        <v>1699</v>
      </c>
      <c r="F1753" s="2">
        <v>291</v>
      </c>
      <c r="G1753" s="2">
        <v>96</v>
      </c>
      <c r="H1753" s="2"/>
    </row>
    <row r="1754" spans="1:8" x14ac:dyDescent="0.3">
      <c r="A1754" s="2" t="s">
        <v>28</v>
      </c>
      <c r="B1754" s="2" t="s">
        <v>29</v>
      </c>
      <c r="C1754" s="2" t="s">
        <v>5</v>
      </c>
      <c r="D1754" s="1" t="s">
        <v>54</v>
      </c>
      <c r="F1754" s="2">
        <v>831</v>
      </c>
      <c r="G1754" s="2">
        <v>276</v>
      </c>
      <c r="H1754" s="2"/>
    </row>
    <row r="1755" spans="1:8" x14ac:dyDescent="0.3">
      <c r="A1755" s="2" t="s">
        <v>28</v>
      </c>
      <c r="B1755" s="2" t="s">
        <v>29</v>
      </c>
      <c r="C1755" s="2" t="s">
        <v>5</v>
      </c>
      <c r="D1755" s="1" t="s">
        <v>54</v>
      </c>
      <c r="F1755" s="2">
        <v>213</v>
      </c>
      <c r="G1755" s="2">
        <v>70</v>
      </c>
      <c r="H1755" s="2"/>
    </row>
    <row r="1756" spans="1:8" x14ac:dyDescent="0.3">
      <c r="A1756" s="2" t="s">
        <v>28</v>
      </c>
      <c r="B1756" s="2" t="s">
        <v>29</v>
      </c>
      <c r="C1756" s="2" t="s">
        <v>5</v>
      </c>
      <c r="D1756" s="1" t="s">
        <v>54</v>
      </c>
      <c r="E1756" s="2" t="s">
        <v>1711</v>
      </c>
      <c r="F1756" s="2">
        <v>924</v>
      </c>
      <c r="G1756" s="2">
        <v>307</v>
      </c>
      <c r="H1756" s="2"/>
    </row>
    <row r="1757" spans="1:8" x14ac:dyDescent="0.3">
      <c r="A1757" s="2" t="s">
        <v>28</v>
      </c>
      <c r="B1757" s="2" t="s">
        <v>29</v>
      </c>
      <c r="C1757" s="2" t="s">
        <v>5</v>
      </c>
      <c r="D1757" s="1" t="s">
        <v>54</v>
      </c>
      <c r="E1757" s="2" t="s">
        <v>1715</v>
      </c>
      <c r="F1757" s="2">
        <v>2865</v>
      </c>
      <c r="G1757" s="2">
        <v>954</v>
      </c>
      <c r="H1757" s="2"/>
    </row>
    <row r="1758" spans="1:8" x14ac:dyDescent="0.3">
      <c r="A1758" s="2" t="s">
        <v>28</v>
      </c>
      <c r="B1758" s="2" t="s">
        <v>29</v>
      </c>
      <c r="C1758" s="2" t="s">
        <v>5</v>
      </c>
      <c r="D1758" s="1" t="s">
        <v>54</v>
      </c>
      <c r="F1758" s="2">
        <v>1227</v>
      </c>
      <c r="G1758" s="2">
        <v>408</v>
      </c>
      <c r="H1758" s="2"/>
    </row>
    <row r="1759" spans="1:8" x14ac:dyDescent="0.3">
      <c r="A1759" s="2" t="s">
        <v>28</v>
      </c>
      <c r="B1759" s="2" t="s">
        <v>29</v>
      </c>
      <c r="C1759" s="2" t="s">
        <v>5</v>
      </c>
      <c r="D1759" s="1" t="s">
        <v>54</v>
      </c>
      <c r="F1759" s="2">
        <v>219</v>
      </c>
      <c r="G1759" s="2">
        <v>72</v>
      </c>
      <c r="H1759" s="2"/>
    </row>
    <row r="1760" spans="1:8" x14ac:dyDescent="0.3">
      <c r="A1760" s="2" t="s">
        <v>28</v>
      </c>
      <c r="B1760" s="2" t="s">
        <v>29</v>
      </c>
      <c r="C1760" s="2" t="s">
        <v>5</v>
      </c>
      <c r="D1760" s="1" t="s">
        <v>54</v>
      </c>
      <c r="E1760" s="2" t="s">
        <v>1734</v>
      </c>
      <c r="F1760" s="2">
        <v>459</v>
      </c>
      <c r="G1760" s="2">
        <v>152</v>
      </c>
      <c r="H1760" s="2"/>
    </row>
    <row r="1761" spans="1:8" x14ac:dyDescent="0.3">
      <c r="A1761" s="2" t="s">
        <v>28</v>
      </c>
      <c r="B1761" s="2" t="s">
        <v>29</v>
      </c>
      <c r="C1761" s="2" t="s">
        <v>5</v>
      </c>
      <c r="D1761" s="1" t="s">
        <v>54</v>
      </c>
      <c r="E1761" s="2" t="s">
        <v>1738</v>
      </c>
      <c r="F1761" s="2">
        <v>2814</v>
      </c>
      <c r="G1761" s="2">
        <v>937</v>
      </c>
      <c r="H1761" s="2"/>
    </row>
    <row r="1762" spans="1:8" x14ac:dyDescent="0.3">
      <c r="A1762" s="2" t="s">
        <v>28</v>
      </c>
      <c r="B1762" s="2" t="s">
        <v>29</v>
      </c>
      <c r="C1762" s="2" t="s">
        <v>5</v>
      </c>
      <c r="D1762" s="1" t="s">
        <v>54</v>
      </c>
      <c r="E1762" s="2" t="s">
        <v>1742</v>
      </c>
      <c r="F1762" s="2">
        <v>933</v>
      </c>
      <c r="G1762" s="2">
        <v>310</v>
      </c>
      <c r="H1762" s="2"/>
    </row>
    <row r="1763" spans="1:8" x14ac:dyDescent="0.3">
      <c r="A1763" s="2" t="s">
        <v>28</v>
      </c>
      <c r="B1763" s="2" t="s">
        <v>29</v>
      </c>
      <c r="C1763" s="2" t="s">
        <v>5</v>
      </c>
      <c r="D1763" s="1" t="s">
        <v>54</v>
      </c>
      <c r="F1763" s="2">
        <v>387</v>
      </c>
      <c r="G1763" s="2">
        <v>128</v>
      </c>
      <c r="H1763" s="2"/>
    </row>
    <row r="1764" spans="1:8" x14ac:dyDescent="0.3">
      <c r="A1764" s="2" t="s">
        <v>28</v>
      </c>
      <c r="B1764" s="2" t="s">
        <v>29</v>
      </c>
      <c r="C1764" s="2" t="s">
        <v>5</v>
      </c>
      <c r="D1764" s="1" t="s">
        <v>54</v>
      </c>
      <c r="E1764" s="2" t="s">
        <v>1748</v>
      </c>
      <c r="F1764" s="2">
        <v>1554</v>
      </c>
      <c r="G1764" s="2">
        <v>517</v>
      </c>
      <c r="H1764" s="2"/>
    </row>
    <row r="1765" spans="1:8" x14ac:dyDescent="0.3">
      <c r="A1765" s="2" t="s">
        <v>28</v>
      </c>
      <c r="B1765" s="2" t="s">
        <v>29</v>
      </c>
      <c r="C1765" s="2" t="s">
        <v>5</v>
      </c>
      <c r="D1765" s="1" t="s">
        <v>54</v>
      </c>
      <c r="F1765" s="2">
        <v>369</v>
      </c>
      <c r="G1765" s="2">
        <v>122</v>
      </c>
      <c r="H1765" s="2"/>
    </row>
    <row r="1766" spans="1:8" x14ac:dyDescent="0.3">
      <c r="A1766" s="2" t="s">
        <v>28</v>
      </c>
      <c r="B1766" s="2" t="s">
        <v>29</v>
      </c>
      <c r="C1766" s="2" t="s">
        <v>5</v>
      </c>
      <c r="D1766" s="1" t="s">
        <v>54</v>
      </c>
      <c r="E1766" s="2" t="s">
        <v>1783</v>
      </c>
      <c r="F1766" s="2">
        <v>1341</v>
      </c>
      <c r="G1766" s="2">
        <v>446</v>
      </c>
      <c r="H1766" s="2"/>
    </row>
    <row r="1767" spans="1:8" x14ac:dyDescent="0.3">
      <c r="A1767" s="2" t="s">
        <v>28</v>
      </c>
      <c r="B1767" s="2" t="s">
        <v>29</v>
      </c>
      <c r="C1767" s="2" t="s">
        <v>5</v>
      </c>
      <c r="D1767" s="1" t="s">
        <v>54</v>
      </c>
      <c r="F1767" s="2">
        <v>1044</v>
      </c>
      <c r="G1767" s="2">
        <v>347</v>
      </c>
      <c r="H1767" s="2"/>
    </row>
    <row r="1768" spans="1:8" x14ac:dyDescent="0.3">
      <c r="A1768" s="2" t="s">
        <v>28</v>
      </c>
      <c r="B1768" s="2" t="s">
        <v>29</v>
      </c>
      <c r="C1768" s="2" t="s">
        <v>5</v>
      </c>
      <c r="D1768" s="1" t="s">
        <v>54</v>
      </c>
      <c r="F1768" s="2">
        <v>1335</v>
      </c>
      <c r="G1768" s="2">
        <v>444</v>
      </c>
      <c r="H1768" s="2"/>
    </row>
    <row r="1769" spans="1:8" x14ac:dyDescent="0.3">
      <c r="A1769" s="2" t="s">
        <v>28</v>
      </c>
      <c r="B1769" s="2" t="s">
        <v>29</v>
      </c>
      <c r="C1769" s="2" t="s">
        <v>5</v>
      </c>
      <c r="D1769" s="1" t="s">
        <v>54</v>
      </c>
      <c r="F1769" s="2">
        <v>198</v>
      </c>
      <c r="G1769" s="2">
        <v>65</v>
      </c>
      <c r="H1769" s="2"/>
    </row>
    <row r="1770" spans="1:8" x14ac:dyDescent="0.3">
      <c r="A1770" s="2" t="s">
        <v>28</v>
      </c>
      <c r="B1770" s="2" t="s">
        <v>29</v>
      </c>
      <c r="C1770" s="2" t="s">
        <v>5</v>
      </c>
      <c r="D1770" s="1" t="s">
        <v>54</v>
      </c>
      <c r="F1770" s="2">
        <v>231</v>
      </c>
      <c r="G1770" s="2">
        <v>76</v>
      </c>
      <c r="H1770" s="2"/>
    </row>
    <row r="1771" spans="1:8" x14ac:dyDescent="0.3">
      <c r="A1771" s="2" t="s">
        <v>28</v>
      </c>
      <c r="B1771" s="2" t="s">
        <v>29</v>
      </c>
      <c r="C1771" s="2" t="s">
        <v>5</v>
      </c>
      <c r="D1771" s="1" t="s">
        <v>54</v>
      </c>
      <c r="F1771" s="2">
        <v>1008</v>
      </c>
      <c r="G1771" s="2">
        <v>335</v>
      </c>
      <c r="H1771" s="2"/>
    </row>
    <row r="1772" spans="1:8" x14ac:dyDescent="0.3">
      <c r="A1772" s="2" t="s">
        <v>28</v>
      </c>
      <c r="B1772" s="2" t="s">
        <v>29</v>
      </c>
      <c r="C1772" s="2" t="s">
        <v>5</v>
      </c>
      <c r="D1772" s="1" t="s">
        <v>54</v>
      </c>
      <c r="F1772" s="2">
        <v>204</v>
      </c>
      <c r="G1772" s="2">
        <v>67</v>
      </c>
      <c r="H1772" s="2"/>
    </row>
    <row r="1773" spans="1:8" x14ac:dyDescent="0.3">
      <c r="A1773" s="2" t="s">
        <v>28</v>
      </c>
      <c r="B1773" s="2" t="s">
        <v>29</v>
      </c>
      <c r="C1773" s="2" t="s">
        <v>5</v>
      </c>
      <c r="D1773" s="1" t="s">
        <v>54</v>
      </c>
      <c r="E1773" s="2" t="s">
        <v>1832</v>
      </c>
      <c r="F1773" s="2">
        <v>2163</v>
      </c>
      <c r="G1773" s="2">
        <v>720</v>
      </c>
      <c r="H1773" s="2"/>
    </row>
    <row r="1774" spans="1:8" x14ac:dyDescent="0.3">
      <c r="A1774" s="2" t="s">
        <v>28</v>
      </c>
      <c r="B1774" s="2" t="s">
        <v>29</v>
      </c>
      <c r="C1774" s="2" t="s">
        <v>5</v>
      </c>
      <c r="D1774" s="1" t="s">
        <v>54</v>
      </c>
      <c r="E1774" s="2" t="s">
        <v>1836</v>
      </c>
      <c r="F1774" s="2">
        <v>903</v>
      </c>
      <c r="G1774" s="2">
        <v>300</v>
      </c>
      <c r="H1774" s="2"/>
    </row>
    <row r="1775" spans="1:8" x14ac:dyDescent="0.3">
      <c r="A1775" s="2" t="s">
        <v>28</v>
      </c>
      <c r="B1775" s="2" t="s">
        <v>29</v>
      </c>
      <c r="C1775" s="2" t="s">
        <v>5</v>
      </c>
      <c r="D1775" s="1" t="s">
        <v>54</v>
      </c>
      <c r="F1775" s="2">
        <v>513</v>
      </c>
      <c r="G1775" s="2">
        <v>170</v>
      </c>
      <c r="H1775" s="2"/>
    </row>
    <row r="1776" spans="1:8" x14ac:dyDescent="0.3">
      <c r="A1776" s="2" t="s">
        <v>28</v>
      </c>
      <c r="B1776" s="2" t="s">
        <v>29</v>
      </c>
      <c r="C1776" s="2" t="s">
        <v>5</v>
      </c>
      <c r="D1776" s="1" t="s">
        <v>54</v>
      </c>
      <c r="F1776" s="2">
        <v>603</v>
      </c>
      <c r="G1776" s="2">
        <v>200</v>
      </c>
      <c r="H1776" s="2"/>
    </row>
    <row r="1777" spans="1:8" x14ac:dyDescent="0.3">
      <c r="A1777" s="2" t="s">
        <v>28</v>
      </c>
      <c r="B1777" s="2" t="s">
        <v>29</v>
      </c>
      <c r="C1777" s="2" t="s">
        <v>5</v>
      </c>
      <c r="D1777" s="1" t="s">
        <v>54</v>
      </c>
      <c r="E1777" s="2" t="s">
        <v>1865</v>
      </c>
      <c r="F1777" s="2">
        <v>1347</v>
      </c>
      <c r="G1777" s="2">
        <v>448</v>
      </c>
      <c r="H1777" s="2"/>
    </row>
    <row r="1778" spans="1:8" x14ac:dyDescent="0.3">
      <c r="A1778" s="2" t="s">
        <v>28</v>
      </c>
      <c r="B1778" s="2" t="s">
        <v>29</v>
      </c>
      <c r="C1778" s="2" t="s">
        <v>5</v>
      </c>
      <c r="D1778" s="1" t="s">
        <v>54</v>
      </c>
      <c r="F1778" s="2">
        <v>1266</v>
      </c>
      <c r="G1778" s="2">
        <v>421</v>
      </c>
      <c r="H1778" s="2"/>
    </row>
    <row r="1779" spans="1:8" x14ac:dyDescent="0.3">
      <c r="A1779" s="2" t="s">
        <v>28</v>
      </c>
      <c r="B1779" s="2" t="s">
        <v>29</v>
      </c>
      <c r="C1779" s="2" t="s">
        <v>5</v>
      </c>
      <c r="D1779" s="1" t="s">
        <v>54</v>
      </c>
      <c r="F1779" s="2">
        <v>831</v>
      </c>
      <c r="G1779" s="2">
        <v>276</v>
      </c>
      <c r="H1779" s="2"/>
    </row>
    <row r="1780" spans="1:8" x14ac:dyDescent="0.3">
      <c r="A1780" s="2" t="s">
        <v>28</v>
      </c>
      <c r="B1780" s="2" t="s">
        <v>29</v>
      </c>
      <c r="C1780" s="2" t="s">
        <v>5</v>
      </c>
      <c r="D1780" s="1" t="s">
        <v>54</v>
      </c>
      <c r="F1780" s="2">
        <v>177</v>
      </c>
      <c r="G1780" s="2">
        <v>58</v>
      </c>
      <c r="H1780" s="2"/>
    </row>
    <row r="1781" spans="1:8" x14ac:dyDescent="0.3">
      <c r="A1781" s="2" t="s">
        <v>28</v>
      </c>
      <c r="B1781" s="2" t="s">
        <v>29</v>
      </c>
      <c r="C1781" s="2" t="s">
        <v>5</v>
      </c>
      <c r="D1781" s="1" t="s">
        <v>54</v>
      </c>
      <c r="F1781" s="2">
        <v>1014</v>
      </c>
      <c r="G1781" s="2">
        <v>337</v>
      </c>
      <c r="H1781" s="2"/>
    </row>
    <row r="1782" spans="1:8" x14ac:dyDescent="0.3">
      <c r="A1782" s="2" t="s">
        <v>28</v>
      </c>
      <c r="B1782" s="2" t="s">
        <v>29</v>
      </c>
      <c r="C1782" s="2" t="s">
        <v>5</v>
      </c>
      <c r="D1782" s="1" t="s">
        <v>54</v>
      </c>
      <c r="F1782" s="2">
        <v>252</v>
      </c>
      <c r="G1782" s="2">
        <v>83</v>
      </c>
      <c r="H1782" s="2"/>
    </row>
    <row r="1783" spans="1:8" x14ac:dyDescent="0.3">
      <c r="A1783" s="2" t="s">
        <v>28</v>
      </c>
      <c r="B1783" s="2" t="s">
        <v>29</v>
      </c>
      <c r="C1783" s="2" t="s">
        <v>5</v>
      </c>
      <c r="D1783" s="1" t="s">
        <v>54</v>
      </c>
      <c r="F1783" s="2">
        <v>1317</v>
      </c>
      <c r="G1783" s="2">
        <v>438</v>
      </c>
      <c r="H1783" s="2"/>
    </row>
    <row r="1784" spans="1:8" x14ac:dyDescent="0.3">
      <c r="A1784" s="2" t="s">
        <v>28</v>
      </c>
      <c r="B1784" s="2" t="s">
        <v>29</v>
      </c>
      <c r="C1784" s="2" t="s">
        <v>5</v>
      </c>
      <c r="D1784" s="1" t="s">
        <v>54</v>
      </c>
      <c r="F1784" s="2">
        <v>843</v>
      </c>
      <c r="G1784" s="2">
        <v>280</v>
      </c>
      <c r="H1784" s="2"/>
    </row>
    <row r="1785" spans="1:8" x14ac:dyDescent="0.3">
      <c r="A1785" s="2" t="s">
        <v>28</v>
      </c>
      <c r="B1785" s="2" t="s">
        <v>29</v>
      </c>
      <c r="C1785" s="2" t="s">
        <v>5</v>
      </c>
      <c r="D1785" s="1" t="s">
        <v>54</v>
      </c>
      <c r="F1785" s="2">
        <v>207</v>
      </c>
      <c r="G1785" s="2">
        <v>68</v>
      </c>
      <c r="H1785" s="2"/>
    </row>
    <row r="1786" spans="1:8" x14ac:dyDescent="0.3">
      <c r="A1786" s="2" t="s">
        <v>28</v>
      </c>
      <c r="B1786" s="2" t="s">
        <v>29</v>
      </c>
      <c r="C1786" s="2" t="s">
        <v>5</v>
      </c>
      <c r="D1786" s="1" t="s">
        <v>54</v>
      </c>
      <c r="F1786" s="2">
        <v>786</v>
      </c>
      <c r="G1786" s="2">
        <v>261</v>
      </c>
      <c r="H1786" s="2"/>
    </row>
    <row r="1787" spans="1:8" x14ac:dyDescent="0.3">
      <c r="A1787" s="2" t="s">
        <v>28</v>
      </c>
      <c r="B1787" s="2" t="s">
        <v>29</v>
      </c>
      <c r="C1787" s="2" t="s">
        <v>5</v>
      </c>
      <c r="D1787" s="1" t="s">
        <v>54</v>
      </c>
      <c r="F1787" s="2">
        <v>813</v>
      </c>
      <c r="G1787" s="2">
        <v>270</v>
      </c>
      <c r="H1787" s="2"/>
    </row>
    <row r="1788" spans="1:8" x14ac:dyDescent="0.3">
      <c r="A1788" s="2" t="s">
        <v>28</v>
      </c>
      <c r="B1788" s="2" t="s">
        <v>29</v>
      </c>
      <c r="C1788" s="2" t="s">
        <v>5</v>
      </c>
      <c r="D1788" s="1" t="s">
        <v>54</v>
      </c>
      <c r="E1788" s="2" t="s">
        <v>1933</v>
      </c>
      <c r="F1788" s="2">
        <v>657</v>
      </c>
      <c r="G1788" s="2">
        <v>218</v>
      </c>
      <c r="H1788" s="2"/>
    </row>
    <row r="1789" spans="1:8" x14ac:dyDescent="0.3">
      <c r="A1789" s="2" t="s">
        <v>28</v>
      </c>
      <c r="B1789" s="2" t="s">
        <v>29</v>
      </c>
      <c r="C1789" s="2" t="s">
        <v>5</v>
      </c>
      <c r="D1789" s="1" t="s">
        <v>54</v>
      </c>
      <c r="E1789" s="2" t="s">
        <v>1937</v>
      </c>
      <c r="F1789" s="2">
        <v>660</v>
      </c>
      <c r="G1789" s="2">
        <v>219</v>
      </c>
      <c r="H1789" s="2"/>
    </row>
    <row r="1790" spans="1:8" x14ac:dyDescent="0.3">
      <c r="A1790" s="2" t="s">
        <v>28</v>
      </c>
      <c r="B1790" s="2" t="s">
        <v>29</v>
      </c>
      <c r="C1790" s="2" t="s">
        <v>5</v>
      </c>
      <c r="D1790" s="1" t="s">
        <v>54</v>
      </c>
      <c r="F1790" s="2">
        <v>753</v>
      </c>
      <c r="G1790" s="2">
        <v>250</v>
      </c>
      <c r="H1790" s="2"/>
    </row>
    <row r="1791" spans="1:8" x14ac:dyDescent="0.3">
      <c r="A1791" s="2" t="s">
        <v>28</v>
      </c>
      <c r="B1791" s="2" t="s">
        <v>29</v>
      </c>
      <c r="C1791" s="2" t="s">
        <v>5</v>
      </c>
      <c r="D1791" s="1" t="s">
        <v>54</v>
      </c>
      <c r="F1791" s="2">
        <v>834</v>
      </c>
      <c r="G1791" s="2">
        <v>277</v>
      </c>
      <c r="H1791" s="2"/>
    </row>
    <row r="1792" spans="1:8" x14ac:dyDescent="0.3">
      <c r="A1792" s="2" t="s">
        <v>28</v>
      </c>
      <c r="B1792" s="2" t="s">
        <v>29</v>
      </c>
      <c r="C1792" s="2" t="s">
        <v>5</v>
      </c>
      <c r="D1792" s="1" t="s">
        <v>54</v>
      </c>
      <c r="E1792" s="2" t="s">
        <v>1970</v>
      </c>
      <c r="F1792" s="2">
        <v>477</v>
      </c>
      <c r="G1792" s="2">
        <v>158</v>
      </c>
      <c r="H1792" s="2"/>
    </row>
    <row r="1793" spans="1:8" x14ac:dyDescent="0.3">
      <c r="A1793" s="2" t="s">
        <v>28</v>
      </c>
      <c r="B1793" s="2" t="s">
        <v>29</v>
      </c>
      <c r="C1793" s="2" t="s">
        <v>5</v>
      </c>
      <c r="D1793" s="1" t="s">
        <v>54</v>
      </c>
      <c r="E1793" s="2" t="s">
        <v>1974</v>
      </c>
      <c r="F1793" s="2">
        <v>3240</v>
      </c>
      <c r="G1793" s="2">
        <v>1079</v>
      </c>
      <c r="H1793" s="2"/>
    </row>
    <row r="1794" spans="1:8" x14ac:dyDescent="0.3">
      <c r="A1794" s="2" t="s">
        <v>28</v>
      </c>
      <c r="B1794" s="2" t="s">
        <v>29</v>
      </c>
      <c r="C1794" s="2" t="s">
        <v>5</v>
      </c>
      <c r="D1794" s="1" t="s">
        <v>54</v>
      </c>
      <c r="E1794" s="2" t="s">
        <v>1978</v>
      </c>
      <c r="F1794" s="2">
        <v>1143</v>
      </c>
      <c r="G1794" s="2">
        <v>380</v>
      </c>
      <c r="H1794" s="2"/>
    </row>
    <row r="1795" spans="1:8" x14ac:dyDescent="0.3">
      <c r="A1795" s="2" t="s">
        <v>28</v>
      </c>
      <c r="B1795" s="2" t="s">
        <v>29</v>
      </c>
      <c r="C1795" s="2" t="s">
        <v>5</v>
      </c>
      <c r="D1795" s="1" t="s">
        <v>54</v>
      </c>
      <c r="F1795" s="2">
        <v>852</v>
      </c>
      <c r="G1795" s="2">
        <v>283</v>
      </c>
      <c r="H1795" s="2"/>
    </row>
    <row r="1796" spans="1:8" x14ac:dyDescent="0.3">
      <c r="A1796" s="2" t="s">
        <v>28</v>
      </c>
      <c r="B1796" s="2" t="s">
        <v>29</v>
      </c>
      <c r="C1796" s="2" t="s">
        <v>5</v>
      </c>
      <c r="D1796" s="1" t="s">
        <v>54</v>
      </c>
      <c r="F1796" s="2">
        <v>1137</v>
      </c>
      <c r="G1796" s="2">
        <v>378</v>
      </c>
      <c r="H1796" s="2"/>
    </row>
    <row r="1797" spans="1:8" x14ac:dyDescent="0.3">
      <c r="A1797" s="2" t="s">
        <v>28</v>
      </c>
      <c r="B1797" s="2" t="s">
        <v>29</v>
      </c>
      <c r="C1797" s="2" t="s">
        <v>5</v>
      </c>
      <c r="D1797" s="1" t="s">
        <v>54</v>
      </c>
      <c r="F1797" s="2">
        <v>753</v>
      </c>
      <c r="G1797" s="2">
        <v>250</v>
      </c>
      <c r="H1797" s="2"/>
    </row>
    <row r="1798" spans="1:8" x14ac:dyDescent="0.3">
      <c r="A1798" s="2" t="s">
        <v>28</v>
      </c>
      <c r="B1798" s="2" t="s">
        <v>29</v>
      </c>
      <c r="C1798" s="2" t="s">
        <v>5</v>
      </c>
      <c r="D1798" s="1" t="s">
        <v>54</v>
      </c>
      <c r="F1798" s="2">
        <v>351</v>
      </c>
      <c r="G1798" s="2">
        <v>116</v>
      </c>
      <c r="H1798" s="2"/>
    </row>
    <row r="1799" spans="1:8" x14ac:dyDescent="0.3">
      <c r="A1799" s="2" t="s">
        <v>28</v>
      </c>
      <c r="B1799" s="2" t="s">
        <v>29</v>
      </c>
      <c r="C1799" s="2" t="s">
        <v>5</v>
      </c>
      <c r="D1799" s="1" t="s">
        <v>54</v>
      </c>
      <c r="E1799" s="2" t="s">
        <v>2012</v>
      </c>
      <c r="F1799" s="2">
        <v>756</v>
      </c>
      <c r="G1799" s="2">
        <v>251</v>
      </c>
      <c r="H1799" s="2"/>
    </row>
    <row r="1800" spans="1:8" x14ac:dyDescent="0.3">
      <c r="A1800" s="2" t="s">
        <v>28</v>
      </c>
      <c r="B1800" s="2" t="s">
        <v>29</v>
      </c>
      <c r="C1800" s="2" t="s">
        <v>5</v>
      </c>
      <c r="D1800" s="1" t="s">
        <v>54</v>
      </c>
      <c r="F1800" s="2">
        <v>1227</v>
      </c>
      <c r="G1800" s="2">
        <v>408</v>
      </c>
      <c r="H1800" s="2"/>
    </row>
    <row r="1801" spans="1:8" x14ac:dyDescent="0.3">
      <c r="A1801" s="2" t="s">
        <v>28</v>
      </c>
      <c r="B1801" s="2" t="s">
        <v>29</v>
      </c>
      <c r="C1801" s="2" t="s">
        <v>5</v>
      </c>
      <c r="D1801" s="1" t="s">
        <v>54</v>
      </c>
      <c r="F1801" s="2">
        <v>2508</v>
      </c>
      <c r="G1801" s="2">
        <v>835</v>
      </c>
      <c r="H1801" s="2"/>
    </row>
    <row r="1802" spans="1:8" x14ac:dyDescent="0.3">
      <c r="A1802" s="2" t="s">
        <v>28</v>
      </c>
      <c r="B1802" s="2" t="s">
        <v>29</v>
      </c>
      <c r="C1802" s="2" t="s">
        <v>5</v>
      </c>
      <c r="D1802" s="1" t="s">
        <v>54</v>
      </c>
      <c r="F1802" s="2">
        <v>675</v>
      </c>
      <c r="G1802" s="2">
        <v>224</v>
      </c>
      <c r="H1802" s="2"/>
    </row>
    <row r="1803" spans="1:8" x14ac:dyDescent="0.3">
      <c r="A1803" s="2" t="s">
        <v>28</v>
      </c>
      <c r="B1803" s="2" t="s">
        <v>29</v>
      </c>
      <c r="C1803" s="2" t="s">
        <v>5</v>
      </c>
      <c r="D1803" s="1" t="s">
        <v>54</v>
      </c>
      <c r="E1803" s="2" t="s">
        <v>2048</v>
      </c>
      <c r="F1803" s="2">
        <v>1308</v>
      </c>
      <c r="G1803" s="2">
        <v>435</v>
      </c>
      <c r="H1803" s="2"/>
    </row>
    <row r="1804" spans="1:8" x14ac:dyDescent="0.3">
      <c r="A1804" s="2" t="s">
        <v>28</v>
      </c>
      <c r="B1804" s="2" t="s">
        <v>29</v>
      </c>
      <c r="C1804" s="2" t="s">
        <v>5</v>
      </c>
      <c r="D1804" s="1" t="s">
        <v>54</v>
      </c>
      <c r="F1804" s="2">
        <v>312</v>
      </c>
      <c r="G1804" s="2">
        <v>103</v>
      </c>
      <c r="H1804" s="2"/>
    </row>
    <row r="1805" spans="1:8" x14ac:dyDescent="0.3">
      <c r="A1805" s="2" t="s">
        <v>28</v>
      </c>
      <c r="B1805" s="2" t="s">
        <v>29</v>
      </c>
      <c r="C1805" s="2" t="s">
        <v>5</v>
      </c>
      <c r="D1805" s="1" t="s">
        <v>54</v>
      </c>
      <c r="F1805" s="2">
        <v>330</v>
      </c>
      <c r="G1805" s="2">
        <v>109</v>
      </c>
      <c r="H1805" s="2"/>
    </row>
    <row r="1806" spans="1:8" x14ac:dyDescent="0.3">
      <c r="A1806" s="2" t="s">
        <v>28</v>
      </c>
      <c r="B1806" s="2" t="s">
        <v>29</v>
      </c>
      <c r="C1806" s="2" t="s">
        <v>5</v>
      </c>
      <c r="D1806" s="1" t="s">
        <v>54</v>
      </c>
      <c r="E1806" s="2" t="s">
        <v>2058</v>
      </c>
      <c r="F1806" s="2">
        <v>558</v>
      </c>
      <c r="G1806" s="2">
        <v>185</v>
      </c>
      <c r="H1806" s="2"/>
    </row>
    <row r="1807" spans="1:8" x14ac:dyDescent="0.3">
      <c r="A1807" s="2" t="s">
        <v>28</v>
      </c>
      <c r="B1807" s="2" t="s">
        <v>29</v>
      </c>
      <c r="C1807" s="2" t="s">
        <v>5</v>
      </c>
      <c r="D1807" s="1" t="s">
        <v>54</v>
      </c>
      <c r="F1807" s="2">
        <v>804</v>
      </c>
      <c r="G1807" s="2">
        <v>267</v>
      </c>
      <c r="H1807" s="2"/>
    </row>
    <row r="1808" spans="1:8" x14ac:dyDescent="0.3">
      <c r="A1808" s="2" t="s">
        <v>28</v>
      </c>
      <c r="B1808" s="2" t="s">
        <v>29</v>
      </c>
      <c r="C1808" s="2" t="s">
        <v>5</v>
      </c>
      <c r="D1808" s="1" t="s">
        <v>54</v>
      </c>
      <c r="F1808" s="2">
        <v>900</v>
      </c>
      <c r="G1808" s="2">
        <v>299</v>
      </c>
      <c r="H1808" s="2"/>
    </row>
    <row r="1809" spans="1:8" x14ac:dyDescent="0.3">
      <c r="A1809" s="2" t="s">
        <v>28</v>
      </c>
      <c r="B1809" s="2" t="s">
        <v>29</v>
      </c>
      <c r="C1809" s="2" t="s">
        <v>5</v>
      </c>
      <c r="D1809" s="1" t="s">
        <v>54</v>
      </c>
      <c r="F1809" s="2">
        <v>183</v>
      </c>
      <c r="G1809" s="2">
        <v>60</v>
      </c>
      <c r="H1809" s="2"/>
    </row>
    <row r="1810" spans="1:8" x14ac:dyDescent="0.3">
      <c r="A1810" s="2" t="s">
        <v>28</v>
      </c>
      <c r="B1810" s="2" t="s">
        <v>29</v>
      </c>
      <c r="C1810" s="2" t="s">
        <v>5</v>
      </c>
      <c r="D1810" s="1" t="s">
        <v>54</v>
      </c>
      <c r="E1810" s="2" t="s">
        <v>2131</v>
      </c>
      <c r="F1810" s="2">
        <v>858</v>
      </c>
      <c r="G1810" s="2">
        <v>285</v>
      </c>
      <c r="H1810" s="2"/>
    </row>
    <row r="1811" spans="1:8" x14ac:dyDescent="0.3">
      <c r="A1811" s="2" t="s">
        <v>28</v>
      </c>
      <c r="B1811" s="2" t="s">
        <v>29</v>
      </c>
      <c r="C1811" s="2" t="s">
        <v>5</v>
      </c>
      <c r="D1811" s="1" t="s">
        <v>54</v>
      </c>
      <c r="F1811" s="2">
        <v>240</v>
      </c>
      <c r="G1811" s="2">
        <v>79</v>
      </c>
      <c r="H1811" s="2"/>
    </row>
    <row r="1812" spans="1:8" x14ac:dyDescent="0.3">
      <c r="A1812" s="2" t="s">
        <v>28</v>
      </c>
      <c r="B1812" s="2" t="s">
        <v>29</v>
      </c>
      <c r="C1812" s="2" t="s">
        <v>5</v>
      </c>
      <c r="D1812" s="1" t="s">
        <v>54</v>
      </c>
      <c r="F1812" s="2">
        <v>2277</v>
      </c>
      <c r="G1812" s="2">
        <v>758</v>
      </c>
      <c r="H1812" s="2"/>
    </row>
    <row r="1813" spans="1:8" x14ac:dyDescent="0.3">
      <c r="A1813" s="2" t="s">
        <v>28</v>
      </c>
      <c r="B1813" s="2" t="s">
        <v>29</v>
      </c>
      <c r="C1813" s="2" t="s">
        <v>5</v>
      </c>
      <c r="D1813" s="1" t="s">
        <v>54</v>
      </c>
      <c r="F1813" s="2">
        <v>114</v>
      </c>
      <c r="G1813" s="2">
        <v>37</v>
      </c>
      <c r="H1813" s="2"/>
    </row>
    <row r="1814" spans="1:8" x14ac:dyDescent="0.3">
      <c r="A1814" s="2" t="s">
        <v>28</v>
      </c>
      <c r="B1814" s="2" t="s">
        <v>29</v>
      </c>
      <c r="C1814" s="2" t="s">
        <v>5</v>
      </c>
      <c r="D1814" s="1" t="s">
        <v>54</v>
      </c>
      <c r="E1814" s="2" t="s">
        <v>2158</v>
      </c>
      <c r="F1814" s="2">
        <v>963</v>
      </c>
      <c r="G1814" s="2">
        <v>320</v>
      </c>
      <c r="H1814" s="2"/>
    </row>
    <row r="1815" spans="1:8" x14ac:dyDescent="0.3">
      <c r="A1815" s="2" t="s">
        <v>28</v>
      </c>
      <c r="B1815" s="2" t="s">
        <v>29</v>
      </c>
      <c r="C1815" s="2" t="s">
        <v>5</v>
      </c>
      <c r="D1815" s="1" t="s">
        <v>54</v>
      </c>
      <c r="E1815" s="2" t="s">
        <v>2162</v>
      </c>
      <c r="F1815" s="2">
        <v>1449</v>
      </c>
      <c r="G1815" s="2">
        <v>482</v>
      </c>
      <c r="H1815" s="2"/>
    </row>
    <row r="1816" spans="1:8" x14ac:dyDescent="0.3">
      <c r="A1816" s="2" t="s">
        <v>28</v>
      </c>
      <c r="B1816" s="2" t="s">
        <v>29</v>
      </c>
      <c r="C1816" s="2" t="s">
        <v>5</v>
      </c>
      <c r="D1816" s="1" t="s">
        <v>54</v>
      </c>
      <c r="E1816" s="2" t="s">
        <v>2230</v>
      </c>
      <c r="F1816" s="2">
        <v>1521</v>
      </c>
      <c r="G1816" s="2">
        <v>506</v>
      </c>
      <c r="H1816" s="2"/>
    </row>
    <row r="1817" spans="1:8" x14ac:dyDescent="0.3">
      <c r="A1817" s="2" t="s">
        <v>28</v>
      </c>
      <c r="B1817" s="2" t="s">
        <v>29</v>
      </c>
      <c r="C1817" s="2" t="s">
        <v>5</v>
      </c>
      <c r="D1817" s="1" t="s">
        <v>54</v>
      </c>
      <c r="F1817" s="2">
        <v>372</v>
      </c>
      <c r="G1817" s="2">
        <v>123</v>
      </c>
      <c r="H1817" s="2"/>
    </row>
    <row r="1818" spans="1:8" x14ac:dyDescent="0.3">
      <c r="A1818" s="2" t="s">
        <v>28</v>
      </c>
      <c r="B1818" s="2" t="s">
        <v>29</v>
      </c>
      <c r="C1818" s="2" t="s">
        <v>5</v>
      </c>
      <c r="D1818" s="1" t="s">
        <v>54</v>
      </c>
      <c r="F1818" s="2">
        <v>966</v>
      </c>
      <c r="G1818" s="2">
        <v>321</v>
      </c>
      <c r="H1818" s="2"/>
    </row>
    <row r="1819" spans="1:8" x14ac:dyDescent="0.3">
      <c r="A1819" s="2" t="s">
        <v>28</v>
      </c>
      <c r="B1819" s="2" t="s">
        <v>29</v>
      </c>
      <c r="C1819" s="2" t="s">
        <v>5</v>
      </c>
      <c r="D1819" s="1" t="s">
        <v>54</v>
      </c>
      <c r="F1819" s="2">
        <v>210</v>
      </c>
      <c r="G1819" s="2">
        <v>69</v>
      </c>
      <c r="H1819" s="2"/>
    </row>
    <row r="1820" spans="1:8" x14ac:dyDescent="0.3">
      <c r="A1820" s="2" t="s">
        <v>28</v>
      </c>
      <c r="B1820" s="2" t="s">
        <v>29</v>
      </c>
      <c r="C1820" s="2" t="s">
        <v>5</v>
      </c>
      <c r="D1820" s="1" t="s">
        <v>54</v>
      </c>
      <c r="E1820" s="2" t="s">
        <v>2247</v>
      </c>
      <c r="F1820" s="2">
        <v>1065</v>
      </c>
      <c r="G1820" s="2">
        <v>354</v>
      </c>
      <c r="H1820" s="2"/>
    </row>
    <row r="1821" spans="1:8" x14ac:dyDescent="0.3">
      <c r="A1821" s="2" t="s">
        <v>28</v>
      </c>
      <c r="B1821" s="2" t="s">
        <v>29</v>
      </c>
      <c r="C1821" s="2" t="s">
        <v>5</v>
      </c>
      <c r="D1821" s="1" t="s">
        <v>54</v>
      </c>
      <c r="E1821" s="2" t="s">
        <v>2251</v>
      </c>
      <c r="F1821" s="2">
        <v>1398</v>
      </c>
      <c r="G1821" s="2">
        <v>465</v>
      </c>
      <c r="H1821" s="2"/>
    </row>
    <row r="1822" spans="1:8" x14ac:dyDescent="0.3">
      <c r="A1822" s="2" t="s">
        <v>28</v>
      </c>
      <c r="B1822" s="2" t="s">
        <v>29</v>
      </c>
      <c r="C1822" s="2" t="s">
        <v>5</v>
      </c>
      <c r="D1822" s="1" t="s">
        <v>54</v>
      </c>
      <c r="E1822" s="2" t="s">
        <v>2255</v>
      </c>
      <c r="F1822" s="2">
        <v>4428</v>
      </c>
      <c r="G1822" s="2">
        <v>1475</v>
      </c>
      <c r="H1822" s="2"/>
    </row>
    <row r="1823" spans="1:8" x14ac:dyDescent="0.3">
      <c r="A1823" s="2" t="s">
        <v>28</v>
      </c>
      <c r="B1823" s="2" t="s">
        <v>29</v>
      </c>
      <c r="C1823" s="2" t="s">
        <v>5</v>
      </c>
      <c r="D1823" s="1" t="s">
        <v>54</v>
      </c>
      <c r="F1823" s="2">
        <v>1200</v>
      </c>
      <c r="G1823" s="2">
        <v>399</v>
      </c>
      <c r="H1823" s="2"/>
    </row>
    <row r="1824" spans="1:8" x14ac:dyDescent="0.3">
      <c r="A1824" s="2" t="s">
        <v>28</v>
      </c>
      <c r="B1824" s="2" t="s">
        <v>29</v>
      </c>
      <c r="C1824" s="2" t="s">
        <v>5</v>
      </c>
      <c r="D1824" s="1" t="s">
        <v>54</v>
      </c>
      <c r="E1824" s="2" t="s">
        <v>2262</v>
      </c>
      <c r="F1824" s="2">
        <v>801</v>
      </c>
      <c r="G1824" s="2">
        <v>266</v>
      </c>
      <c r="H1824" s="2"/>
    </row>
    <row r="1825" spans="1:8" x14ac:dyDescent="0.3">
      <c r="A1825" s="2" t="s">
        <v>28</v>
      </c>
      <c r="B1825" s="2" t="s">
        <v>29</v>
      </c>
      <c r="C1825" s="2" t="s">
        <v>5</v>
      </c>
      <c r="D1825" s="1" t="s">
        <v>54</v>
      </c>
      <c r="E1825" s="2" t="s">
        <v>2266</v>
      </c>
      <c r="F1825" s="2">
        <v>1095</v>
      </c>
      <c r="G1825" s="2">
        <v>364</v>
      </c>
      <c r="H1825" s="2"/>
    </row>
    <row r="1826" spans="1:8" x14ac:dyDescent="0.3">
      <c r="A1826" s="2" t="s">
        <v>28</v>
      </c>
      <c r="B1826" s="2" t="s">
        <v>29</v>
      </c>
      <c r="C1826" s="2" t="s">
        <v>5</v>
      </c>
      <c r="D1826" s="1" t="s">
        <v>54</v>
      </c>
      <c r="E1826" s="2" t="s">
        <v>2270</v>
      </c>
      <c r="F1826" s="2">
        <v>540</v>
      </c>
      <c r="G1826" s="2">
        <v>179</v>
      </c>
      <c r="H1826" s="2"/>
    </row>
    <row r="1827" spans="1:8" x14ac:dyDescent="0.3">
      <c r="A1827" s="2" t="s">
        <v>28</v>
      </c>
      <c r="B1827" s="2" t="s">
        <v>29</v>
      </c>
      <c r="C1827" s="2" t="s">
        <v>5</v>
      </c>
      <c r="D1827" s="1" t="s">
        <v>54</v>
      </c>
      <c r="F1827" s="2">
        <v>2355</v>
      </c>
      <c r="G1827" s="2">
        <v>784</v>
      </c>
      <c r="H1827" s="2"/>
    </row>
    <row r="1828" spans="1:8" x14ac:dyDescent="0.3">
      <c r="A1828" s="2" t="s">
        <v>28</v>
      </c>
      <c r="B1828" s="2" t="s">
        <v>29</v>
      </c>
      <c r="C1828" s="2" t="s">
        <v>5</v>
      </c>
      <c r="D1828" s="1" t="s">
        <v>54</v>
      </c>
      <c r="F1828" s="2">
        <v>549</v>
      </c>
      <c r="G1828" s="2">
        <v>182</v>
      </c>
      <c r="H1828" s="2"/>
    </row>
    <row r="1829" spans="1:8" x14ac:dyDescent="0.3">
      <c r="A1829" s="2" t="s">
        <v>28</v>
      </c>
      <c r="B1829" s="2" t="s">
        <v>29</v>
      </c>
      <c r="C1829" s="2" t="s">
        <v>5</v>
      </c>
      <c r="D1829" s="1" t="s">
        <v>54</v>
      </c>
      <c r="F1829" s="2">
        <v>654</v>
      </c>
      <c r="G1829" s="2">
        <v>217</v>
      </c>
      <c r="H1829" s="2"/>
    </row>
    <row r="1830" spans="1:8" x14ac:dyDescent="0.3">
      <c r="A1830" s="2" t="s">
        <v>28</v>
      </c>
      <c r="B1830" s="2" t="s">
        <v>29</v>
      </c>
      <c r="C1830" s="2" t="s">
        <v>5</v>
      </c>
      <c r="D1830" s="1" t="s">
        <v>54</v>
      </c>
      <c r="F1830" s="2">
        <v>594</v>
      </c>
      <c r="G1830" s="2">
        <v>197</v>
      </c>
      <c r="H1830" s="2"/>
    </row>
    <row r="1831" spans="1:8" x14ac:dyDescent="0.3">
      <c r="A1831" s="2" t="s">
        <v>28</v>
      </c>
      <c r="B1831" s="2" t="s">
        <v>29</v>
      </c>
      <c r="C1831" s="2" t="s">
        <v>5</v>
      </c>
      <c r="D1831" s="1" t="s">
        <v>54</v>
      </c>
      <c r="F1831" s="2">
        <v>1065</v>
      </c>
      <c r="G1831" s="2">
        <v>354</v>
      </c>
      <c r="H1831" s="2"/>
    </row>
    <row r="1832" spans="1:8" x14ac:dyDescent="0.3">
      <c r="A1832" s="2" t="s">
        <v>28</v>
      </c>
      <c r="B1832" s="2" t="s">
        <v>29</v>
      </c>
      <c r="C1832" s="2" t="s">
        <v>5</v>
      </c>
      <c r="D1832" s="1" t="s">
        <v>54</v>
      </c>
      <c r="F1832" s="2">
        <v>1854</v>
      </c>
      <c r="G1832" s="2">
        <v>617</v>
      </c>
      <c r="H1832" s="2"/>
    </row>
    <row r="1833" spans="1:8" x14ac:dyDescent="0.3">
      <c r="A1833" s="2" t="s">
        <v>28</v>
      </c>
      <c r="B1833" s="2" t="s">
        <v>29</v>
      </c>
      <c r="C1833" s="2" t="s">
        <v>5</v>
      </c>
      <c r="D1833" s="1" t="s">
        <v>54</v>
      </c>
      <c r="F1833" s="2">
        <v>426</v>
      </c>
      <c r="G1833" s="2">
        <v>141</v>
      </c>
      <c r="H1833" s="2"/>
    </row>
    <row r="1834" spans="1:8" x14ac:dyDescent="0.3">
      <c r="A1834" s="2" t="s">
        <v>28</v>
      </c>
      <c r="B1834" s="2" t="s">
        <v>29</v>
      </c>
      <c r="C1834" s="2" t="s">
        <v>5</v>
      </c>
      <c r="D1834" s="1" t="s">
        <v>54</v>
      </c>
      <c r="F1834" s="2">
        <v>693</v>
      </c>
      <c r="G1834" s="2">
        <v>230</v>
      </c>
      <c r="H1834" s="2"/>
    </row>
    <row r="1835" spans="1:8" x14ac:dyDescent="0.3">
      <c r="A1835" s="2" t="s">
        <v>28</v>
      </c>
      <c r="B1835" s="2" t="s">
        <v>29</v>
      </c>
      <c r="C1835" s="2" t="s">
        <v>5</v>
      </c>
      <c r="D1835" s="1" t="s">
        <v>54</v>
      </c>
      <c r="F1835" s="2">
        <v>735</v>
      </c>
      <c r="G1835" s="2">
        <v>244</v>
      </c>
      <c r="H1835" s="2"/>
    </row>
    <row r="1836" spans="1:8" x14ac:dyDescent="0.3">
      <c r="A1836" s="2" t="s">
        <v>28</v>
      </c>
      <c r="B1836" s="2" t="s">
        <v>29</v>
      </c>
      <c r="C1836" s="2" t="s">
        <v>5</v>
      </c>
      <c r="D1836" s="1" t="s">
        <v>54</v>
      </c>
      <c r="F1836" s="2">
        <v>951</v>
      </c>
      <c r="G1836" s="2">
        <v>316</v>
      </c>
      <c r="H1836" s="2"/>
    </row>
    <row r="1837" spans="1:8" x14ac:dyDescent="0.3">
      <c r="A1837" s="2" t="s">
        <v>28</v>
      </c>
      <c r="B1837" s="2" t="s">
        <v>29</v>
      </c>
      <c r="C1837" s="2" t="s">
        <v>5</v>
      </c>
      <c r="D1837" s="1" t="s">
        <v>54</v>
      </c>
      <c r="F1837" s="2">
        <v>522</v>
      </c>
      <c r="G1837" s="2">
        <v>173</v>
      </c>
      <c r="H1837" s="2"/>
    </row>
    <row r="1838" spans="1:8" x14ac:dyDescent="0.3">
      <c r="A1838" s="2" t="s">
        <v>28</v>
      </c>
      <c r="B1838" s="2" t="s">
        <v>29</v>
      </c>
      <c r="C1838" s="2" t="s">
        <v>5</v>
      </c>
      <c r="D1838" s="1" t="s">
        <v>54</v>
      </c>
      <c r="F1838" s="2">
        <v>1347</v>
      </c>
      <c r="G1838" s="2">
        <v>448</v>
      </c>
      <c r="H1838" s="2"/>
    </row>
    <row r="1839" spans="1:8" x14ac:dyDescent="0.3">
      <c r="A1839" s="2" t="s">
        <v>28</v>
      </c>
      <c r="B1839" s="2" t="s">
        <v>29</v>
      </c>
      <c r="C1839" s="2" t="s">
        <v>5</v>
      </c>
      <c r="D1839" s="1" t="s">
        <v>54</v>
      </c>
      <c r="F1839" s="2">
        <v>723</v>
      </c>
      <c r="G1839" s="2">
        <v>240</v>
      </c>
      <c r="H1839" s="2"/>
    </row>
    <row r="1840" spans="1:8" x14ac:dyDescent="0.3">
      <c r="A1840" s="2" t="s">
        <v>28</v>
      </c>
      <c r="B1840" s="2" t="s">
        <v>29</v>
      </c>
      <c r="C1840" s="2" t="s">
        <v>5</v>
      </c>
      <c r="D1840" s="1" t="s">
        <v>54</v>
      </c>
      <c r="F1840" s="2">
        <v>501</v>
      </c>
      <c r="G1840" s="2">
        <v>166</v>
      </c>
      <c r="H1840" s="2"/>
    </row>
    <row r="1841" spans="1:8" x14ac:dyDescent="0.3">
      <c r="A1841" s="2" t="s">
        <v>28</v>
      </c>
      <c r="B1841" s="2" t="s">
        <v>29</v>
      </c>
      <c r="C1841" s="2" t="s">
        <v>5</v>
      </c>
      <c r="D1841" s="1" t="s">
        <v>54</v>
      </c>
      <c r="F1841" s="2">
        <v>816</v>
      </c>
      <c r="G1841" s="2">
        <v>271</v>
      </c>
      <c r="H1841" s="2"/>
    </row>
    <row r="1842" spans="1:8" x14ac:dyDescent="0.3">
      <c r="A1842" s="2" t="s">
        <v>28</v>
      </c>
      <c r="B1842" s="2" t="s">
        <v>29</v>
      </c>
      <c r="C1842" s="2" t="s">
        <v>5</v>
      </c>
      <c r="D1842" s="1" t="s">
        <v>54</v>
      </c>
      <c r="F1842" s="2">
        <v>1194</v>
      </c>
      <c r="G1842" s="2">
        <v>397</v>
      </c>
      <c r="H1842" s="2"/>
    </row>
    <row r="1843" spans="1:8" x14ac:dyDescent="0.3">
      <c r="A1843" s="2" t="s">
        <v>28</v>
      </c>
      <c r="B1843" s="2" t="s">
        <v>29</v>
      </c>
      <c r="C1843" s="2" t="s">
        <v>5</v>
      </c>
      <c r="D1843" s="1" t="s">
        <v>54</v>
      </c>
      <c r="F1843" s="2">
        <v>2355</v>
      </c>
      <c r="G1843" s="2">
        <v>784</v>
      </c>
      <c r="H1843" s="2"/>
    </row>
    <row r="1844" spans="1:8" x14ac:dyDescent="0.3">
      <c r="A1844" s="2" t="s">
        <v>28</v>
      </c>
      <c r="B1844" s="2" t="s">
        <v>29</v>
      </c>
      <c r="C1844" s="2" t="s">
        <v>5</v>
      </c>
      <c r="D1844" s="1" t="s">
        <v>54</v>
      </c>
      <c r="F1844" s="2">
        <v>561</v>
      </c>
      <c r="G1844" s="2">
        <v>186</v>
      </c>
      <c r="H1844" s="2"/>
    </row>
    <row r="1845" spans="1:8" x14ac:dyDescent="0.3">
      <c r="A1845" s="2" t="s">
        <v>28</v>
      </c>
      <c r="B1845" s="2" t="s">
        <v>29</v>
      </c>
      <c r="C1845" s="2" t="s">
        <v>5</v>
      </c>
      <c r="D1845" s="1" t="s">
        <v>54</v>
      </c>
      <c r="F1845" s="2">
        <v>849</v>
      </c>
      <c r="G1845" s="2">
        <v>282</v>
      </c>
      <c r="H1845" s="2"/>
    </row>
    <row r="1846" spans="1:8" x14ac:dyDescent="0.3">
      <c r="A1846" s="2" t="s">
        <v>28</v>
      </c>
      <c r="B1846" s="2" t="s">
        <v>29</v>
      </c>
      <c r="C1846" s="2" t="s">
        <v>5</v>
      </c>
      <c r="D1846" s="1" t="s">
        <v>54</v>
      </c>
      <c r="F1846" s="2">
        <v>231</v>
      </c>
      <c r="G1846" s="2">
        <v>76</v>
      </c>
      <c r="H1846" s="2"/>
    </row>
    <row r="1847" spans="1:8" x14ac:dyDescent="0.3">
      <c r="A1847" s="2" t="s">
        <v>28</v>
      </c>
      <c r="B1847" s="2" t="s">
        <v>29</v>
      </c>
      <c r="C1847" s="2" t="s">
        <v>5</v>
      </c>
      <c r="D1847" s="1" t="s">
        <v>54</v>
      </c>
      <c r="F1847" s="2">
        <v>1362</v>
      </c>
      <c r="G1847" s="2">
        <v>453</v>
      </c>
      <c r="H1847" s="2"/>
    </row>
    <row r="1848" spans="1:8" x14ac:dyDescent="0.3">
      <c r="A1848" s="2" t="s">
        <v>28</v>
      </c>
      <c r="B1848" s="2" t="s">
        <v>29</v>
      </c>
      <c r="C1848" s="2" t="s">
        <v>5</v>
      </c>
      <c r="D1848" s="1" t="s">
        <v>54</v>
      </c>
      <c r="F1848" s="2">
        <v>696</v>
      </c>
      <c r="G1848" s="2">
        <v>231</v>
      </c>
      <c r="H1848" s="2"/>
    </row>
    <row r="1849" spans="1:8" x14ac:dyDescent="0.3">
      <c r="A1849" s="2" t="s">
        <v>28</v>
      </c>
      <c r="B1849" s="2" t="s">
        <v>29</v>
      </c>
      <c r="C1849" s="2" t="s">
        <v>5</v>
      </c>
      <c r="D1849" s="1" t="s">
        <v>54</v>
      </c>
      <c r="F1849" s="2">
        <v>333</v>
      </c>
      <c r="G1849" s="2">
        <v>110</v>
      </c>
      <c r="H1849" s="2"/>
    </row>
    <row r="1850" spans="1:8" x14ac:dyDescent="0.3">
      <c r="A1850" s="2" t="s">
        <v>28</v>
      </c>
      <c r="B1850" s="2" t="s">
        <v>29</v>
      </c>
      <c r="C1850" s="2" t="s">
        <v>5</v>
      </c>
      <c r="D1850" s="1" t="s">
        <v>54</v>
      </c>
      <c r="F1850" s="2">
        <v>1545</v>
      </c>
      <c r="G1850" s="2">
        <v>514</v>
      </c>
      <c r="H1850" s="2"/>
    </row>
    <row r="1851" spans="1:8" x14ac:dyDescent="0.3">
      <c r="A1851" s="2" t="s">
        <v>28</v>
      </c>
      <c r="B1851" s="2" t="s">
        <v>29</v>
      </c>
      <c r="C1851" s="2" t="s">
        <v>5</v>
      </c>
      <c r="D1851" s="1" t="s">
        <v>54</v>
      </c>
      <c r="F1851" s="2">
        <v>2409</v>
      </c>
      <c r="G1851" s="2">
        <v>802</v>
      </c>
      <c r="H1851" s="2"/>
    </row>
    <row r="1852" spans="1:8" x14ac:dyDescent="0.3">
      <c r="A1852" s="2" t="s">
        <v>28</v>
      </c>
      <c r="B1852" s="2" t="s">
        <v>29</v>
      </c>
      <c r="C1852" s="2" t="s">
        <v>5</v>
      </c>
      <c r="D1852" s="1" t="s">
        <v>54</v>
      </c>
      <c r="F1852" s="2">
        <v>1050</v>
      </c>
      <c r="G1852" s="2">
        <v>349</v>
      </c>
      <c r="H1852" s="2"/>
    </row>
    <row r="1853" spans="1:8" x14ac:dyDescent="0.3">
      <c r="A1853" s="2" t="s">
        <v>28</v>
      </c>
      <c r="B1853" s="2" t="s">
        <v>29</v>
      </c>
      <c r="C1853" s="2" t="s">
        <v>5</v>
      </c>
      <c r="D1853" s="1" t="s">
        <v>54</v>
      </c>
      <c r="F1853" s="2">
        <v>2349</v>
      </c>
      <c r="G1853" s="2">
        <v>782</v>
      </c>
      <c r="H1853" s="2"/>
    </row>
    <row r="1854" spans="1:8" x14ac:dyDescent="0.3">
      <c r="A1854" s="2" t="s">
        <v>28</v>
      </c>
      <c r="B1854" s="2" t="s">
        <v>29</v>
      </c>
      <c r="C1854" s="2" t="s">
        <v>5</v>
      </c>
      <c r="D1854" s="1" t="s">
        <v>54</v>
      </c>
      <c r="F1854" s="2">
        <v>528</v>
      </c>
      <c r="G1854" s="2">
        <v>175</v>
      </c>
      <c r="H1854" s="2"/>
    </row>
    <row r="1855" spans="1:8" x14ac:dyDescent="0.3">
      <c r="A1855" s="2" t="s">
        <v>28</v>
      </c>
      <c r="B1855" s="2" t="s">
        <v>29</v>
      </c>
      <c r="C1855" s="2" t="s">
        <v>5</v>
      </c>
      <c r="D1855" s="1" t="s">
        <v>54</v>
      </c>
      <c r="F1855" s="2">
        <v>210</v>
      </c>
      <c r="G1855" s="2">
        <v>69</v>
      </c>
      <c r="H1855" s="2"/>
    </row>
    <row r="1856" spans="1:8" x14ac:dyDescent="0.3">
      <c r="A1856" s="2" t="s">
        <v>28</v>
      </c>
      <c r="B1856" s="2" t="s">
        <v>29</v>
      </c>
      <c r="C1856" s="2" t="s">
        <v>5</v>
      </c>
      <c r="D1856" s="1" t="s">
        <v>54</v>
      </c>
      <c r="F1856" s="2">
        <v>1398</v>
      </c>
      <c r="G1856" s="2">
        <v>465</v>
      </c>
      <c r="H1856" s="2"/>
    </row>
    <row r="1857" spans="1:8" x14ac:dyDescent="0.3">
      <c r="A1857" s="2" t="s">
        <v>28</v>
      </c>
      <c r="B1857" s="2" t="s">
        <v>29</v>
      </c>
      <c r="C1857" s="2" t="s">
        <v>5</v>
      </c>
      <c r="D1857" s="1" t="s">
        <v>54</v>
      </c>
      <c r="F1857" s="2">
        <v>1386</v>
      </c>
      <c r="G1857" s="2">
        <v>461</v>
      </c>
      <c r="H1857" s="2"/>
    </row>
    <row r="1858" spans="1:8" x14ac:dyDescent="0.3">
      <c r="A1858" s="2" t="s">
        <v>28</v>
      </c>
      <c r="B1858" s="2" t="s">
        <v>29</v>
      </c>
      <c r="C1858" s="2" t="s">
        <v>5</v>
      </c>
      <c r="D1858" s="1" t="s">
        <v>54</v>
      </c>
      <c r="F1858" s="2">
        <v>1773</v>
      </c>
      <c r="G1858" s="2">
        <v>590</v>
      </c>
      <c r="H1858" s="2"/>
    </row>
    <row r="1859" spans="1:8" x14ac:dyDescent="0.3">
      <c r="A1859" s="2" t="s">
        <v>28</v>
      </c>
      <c r="B1859" s="2" t="s">
        <v>29</v>
      </c>
      <c r="C1859" s="2" t="s">
        <v>5</v>
      </c>
      <c r="D1859" s="1" t="s">
        <v>54</v>
      </c>
      <c r="F1859" s="2">
        <v>141</v>
      </c>
      <c r="G1859" s="2">
        <v>46</v>
      </c>
      <c r="H1859" s="2"/>
    </row>
    <row r="1860" spans="1:8" x14ac:dyDescent="0.3">
      <c r="A1860" s="2" t="s">
        <v>28</v>
      </c>
      <c r="B1860" s="2" t="s">
        <v>29</v>
      </c>
      <c r="C1860" s="2" t="s">
        <v>5</v>
      </c>
      <c r="D1860" s="1" t="s">
        <v>54</v>
      </c>
      <c r="F1860" s="2">
        <v>2430</v>
      </c>
      <c r="G1860" s="2">
        <v>809</v>
      </c>
      <c r="H1860" s="2"/>
    </row>
    <row r="1861" spans="1:8" x14ac:dyDescent="0.3">
      <c r="A1861" s="2" t="s">
        <v>28</v>
      </c>
      <c r="B1861" s="2" t="s">
        <v>29</v>
      </c>
      <c r="C1861" s="2" t="s">
        <v>5</v>
      </c>
      <c r="D1861" s="1" t="s">
        <v>54</v>
      </c>
      <c r="F1861" s="2">
        <v>201</v>
      </c>
      <c r="G1861" s="2">
        <v>66</v>
      </c>
      <c r="H1861" s="2"/>
    </row>
    <row r="1862" spans="1:8" x14ac:dyDescent="0.3">
      <c r="A1862" s="2" t="s">
        <v>28</v>
      </c>
      <c r="B1862" s="2" t="s">
        <v>29</v>
      </c>
      <c r="C1862" s="2" t="s">
        <v>5</v>
      </c>
      <c r="D1862" s="1" t="s">
        <v>54</v>
      </c>
      <c r="F1862" s="2">
        <v>477</v>
      </c>
      <c r="G1862" s="2">
        <v>158</v>
      </c>
      <c r="H1862" s="2"/>
    </row>
    <row r="1863" spans="1:8" x14ac:dyDescent="0.3">
      <c r="A1863" s="2" t="s">
        <v>28</v>
      </c>
      <c r="B1863" s="2" t="s">
        <v>29</v>
      </c>
      <c r="C1863" s="2" t="s">
        <v>5</v>
      </c>
      <c r="D1863" s="1" t="s">
        <v>54</v>
      </c>
      <c r="F1863" s="2">
        <v>312</v>
      </c>
      <c r="G1863" s="2">
        <v>103</v>
      </c>
      <c r="H1863" s="2"/>
    </row>
    <row r="1864" spans="1:8" x14ac:dyDescent="0.3">
      <c r="A1864" s="2" t="s">
        <v>28</v>
      </c>
      <c r="B1864" s="2" t="s">
        <v>29</v>
      </c>
      <c r="C1864" s="2" t="s">
        <v>5</v>
      </c>
      <c r="D1864" s="1" t="s">
        <v>54</v>
      </c>
      <c r="F1864" s="2">
        <v>291</v>
      </c>
      <c r="G1864" s="2">
        <v>96</v>
      </c>
      <c r="H1864" s="2"/>
    </row>
    <row r="1865" spans="1:8" x14ac:dyDescent="0.3">
      <c r="A1865" s="2" t="s">
        <v>28</v>
      </c>
      <c r="B1865" s="2" t="s">
        <v>29</v>
      </c>
      <c r="C1865" s="2" t="s">
        <v>5</v>
      </c>
      <c r="D1865" s="1" t="s">
        <v>54</v>
      </c>
      <c r="F1865" s="2">
        <v>189</v>
      </c>
      <c r="G1865" s="2">
        <v>62</v>
      </c>
      <c r="H1865" s="2"/>
    </row>
    <row r="1866" spans="1:8" x14ac:dyDescent="0.3">
      <c r="A1866" s="2" t="s">
        <v>28</v>
      </c>
      <c r="B1866" s="2" t="s">
        <v>29</v>
      </c>
      <c r="C1866" s="2" t="s">
        <v>5</v>
      </c>
      <c r="D1866" s="1" t="s">
        <v>54</v>
      </c>
      <c r="F1866" s="2">
        <v>999</v>
      </c>
      <c r="G1866" s="2">
        <v>332</v>
      </c>
      <c r="H1866" s="2"/>
    </row>
    <row r="1867" spans="1:8" x14ac:dyDescent="0.3">
      <c r="A1867" s="2" t="s">
        <v>28</v>
      </c>
      <c r="B1867" s="2" t="s">
        <v>29</v>
      </c>
      <c r="C1867" s="2" t="s">
        <v>5</v>
      </c>
      <c r="D1867" s="1" t="s">
        <v>54</v>
      </c>
      <c r="F1867" s="2">
        <v>942</v>
      </c>
      <c r="G1867" s="2">
        <v>313</v>
      </c>
      <c r="H1867" s="2"/>
    </row>
    <row r="1868" spans="1:8" x14ac:dyDescent="0.3">
      <c r="A1868" s="2" t="s">
        <v>28</v>
      </c>
      <c r="B1868" s="2" t="s">
        <v>29</v>
      </c>
      <c r="C1868" s="2" t="s">
        <v>5</v>
      </c>
      <c r="D1868" s="1" t="s">
        <v>54</v>
      </c>
      <c r="F1868" s="2">
        <v>1245</v>
      </c>
      <c r="G1868" s="2">
        <v>414</v>
      </c>
      <c r="H1868" s="2"/>
    </row>
    <row r="1869" spans="1:8" x14ac:dyDescent="0.3">
      <c r="A1869" s="2" t="s">
        <v>28</v>
      </c>
      <c r="B1869" s="2" t="s">
        <v>29</v>
      </c>
      <c r="C1869" s="2" t="s">
        <v>5</v>
      </c>
      <c r="D1869" s="1" t="s">
        <v>54</v>
      </c>
      <c r="F1869" s="2">
        <v>126</v>
      </c>
      <c r="G1869" s="2">
        <v>41</v>
      </c>
      <c r="H1869" s="2"/>
    </row>
    <row r="1870" spans="1:8" x14ac:dyDescent="0.3">
      <c r="A1870" s="2" t="s">
        <v>28</v>
      </c>
      <c r="B1870" s="2" t="s">
        <v>29</v>
      </c>
      <c r="C1870" s="2" t="s">
        <v>5</v>
      </c>
      <c r="D1870" s="1" t="s">
        <v>54</v>
      </c>
      <c r="F1870" s="2">
        <v>225</v>
      </c>
      <c r="G1870" s="2">
        <v>74</v>
      </c>
      <c r="H1870" s="2"/>
    </row>
    <row r="1871" spans="1:8" x14ac:dyDescent="0.3">
      <c r="A1871" s="2" t="s">
        <v>28</v>
      </c>
      <c r="B1871" s="2" t="s">
        <v>29</v>
      </c>
      <c r="C1871" s="2" t="s">
        <v>5</v>
      </c>
      <c r="D1871" s="1" t="s">
        <v>54</v>
      </c>
      <c r="E1871" s="2" t="s">
        <v>2577</v>
      </c>
      <c r="F1871" s="2">
        <v>561</v>
      </c>
      <c r="G1871" s="2">
        <v>186</v>
      </c>
      <c r="H1871" s="2"/>
    </row>
    <row r="1872" spans="1:8" x14ac:dyDescent="0.3">
      <c r="A1872" s="2" t="s">
        <v>28</v>
      </c>
      <c r="B1872" s="2" t="s">
        <v>29</v>
      </c>
      <c r="C1872" s="2" t="s">
        <v>5</v>
      </c>
      <c r="D1872" s="1" t="s">
        <v>54</v>
      </c>
      <c r="F1872" s="2">
        <v>393</v>
      </c>
      <c r="G1872" s="2">
        <v>130</v>
      </c>
      <c r="H1872" s="2"/>
    </row>
    <row r="1873" spans="1:8" x14ac:dyDescent="0.3">
      <c r="A1873" s="2" t="s">
        <v>28</v>
      </c>
      <c r="B1873" s="2" t="s">
        <v>29</v>
      </c>
      <c r="C1873" s="2" t="s">
        <v>5</v>
      </c>
      <c r="D1873" s="1" t="s">
        <v>54</v>
      </c>
      <c r="F1873" s="2">
        <v>1212</v>
      </c>
      <c r="G1873" s="2">
        <v>403</v>
      </c>
      <c r="H1873" s="2"/>
    </row>
    <row r="1874" spans="1:8" x14ac:dyDescent="0.3">
      <c r="A1874" s="2" t="s">
        <v>28</v>
      </c>
      <c r="B1874" s="2" t="s">
        <v>29</v>
      </c>
      <c r="C1874" s="2" t="s">
        <v>5</v>
      </c>
      <c r="D1874" s="1" t="s">
        <v>54</v>
      </c>
      <c r="F1874" s="2">
        <v>984</v>
      </c>
      <c r="G1874" s="2">
        <v>327</v>
      </c>
      <c r="H1874" s="2"/>
    </row>
    <row r="1875" spans="1:8" x14ac:dyDescent="0.3">
      <c r="A1875" s="2" t="s">
        <v>28</v>
      </c>
      <c r="B1875" s="2" t="s">
        <v>29</v>
      </c>
      <c r="C1875" s="2" t="s">
        <v>5</v>
      </c>
      <c r="D1875" s="1" t="s">
        <v>54</v>
      </c>
      <c r="F1875" s="2">
        <v>462</v>
      </c>
      <c r="G1875" s="2">
        <v>153</v>
      </c>
      <c r="H1875" s="2"/>
    </row>
    <row r="1876" spans="1:8" x14ac:dyDescent="0.3">
      <c r="A1876" s="2" t="s">
        <v>28</v>
      </c>
      <c r="B1876" s="2" t="s">
        <v>29</v>
      </c>
      <c r="C1876" s="2" t="s">
        <v>5</v>
      </c>
      <c r="D1876" s="1" t="s">
        <v>54</v>
      </c>
      <c r="F1876" s="2">
        <v>1164</v>
      </c>
      <c r="G1876" s="2">
        <v>387</v>
      </c>
      <c r="H1876" s="2"/>
    </row>
    <row r="1877" spans="1:8" x14ac:dyDescent="0.3">
      <c r="A1877" s="2" t="s">
        <v>28</v>
      </c>
      <c r="B1877" s="2" t="s">
        <v>29</v>
      </c>
      <c r="C1877" s="2" t="s">
        <v>5</v>
      </c>
      <c r="D1877" s="1" t="s">
        <v>54</v>
      </c>
      <c r="F1877" s="2">
        <v>1434</v>
      </c>
      <c r="G1877" s="2">
        <v>477</v>
      </c>
      <c r="H1877" s="2"/>
    </row>
    <row r="1878" spans="1:8" x14ac:dyDescent="0.3">
      <c r="A1878" s="2" t="s">
        <v>28</v>
      </c>
      <c r="B1878" s="2" t="s">
        <v>29</v>
      </c>
      <c r="C1878" s="2" t="s">
        <v>5</v>
      </c>
      <c r="D1878" s="1" t="s">
        <v>54</v>
      </c>
      <c r="F1878" s="2">
        <v>1545</v>
      </c>
      <c r="G1878" s="2">
        <v>514</v>
      </c>
      <c r="H1878" s="2"/>
    </row>
    <row r="1879" spans="1:8" x14ac:dyDescent="0.3">
      <c r="A1879" s="2" t="s">
        <v>28</v>
      </c>
      <c r="B1879" s="2" t="s">
        <v>29</v>
      </c>
      <c r="C1879" s="2" t="s">
        <v>5</v>
      </c>
      <c r="D1879" s="1" t="s">
        <v>54</v>
      </c>
      <c r="F1879" s="2">
        <v>267</v>
      </c>
      <c r="G1879" s="2">
        <v>88</v>
      </c>
      <c r="H1879" s="2"/>
    </row>
    <row r="1880" spans="1:8" x14ac:dyDescent="0.3">
      <c r="A1880" s="2" t="s">
        <v>28</v>
      </c>
      <c r="B1880" s="2" t="s">
        <v>29</v>
      </c>
      <c r="C1880" s="2" t="s">
        <v>5</v>
      </c>
      <c r="D1880" s="1" t="s">
        <v>54</v>
      </c>
      <c r="F1880" s="2">
        <v>225</v>
      </c>
      <c r="G1880" s="2">
        <v>74</v>
      </c>
      <c r="H1880" s="2"/>
    </row>
    <row r="1881" spans="1:8" x14ac:dyDescent="0.3">
      <c r="A1881" s="2" t="s">
        <v>28</v>
      </c>
      <c r="B1881" s="2" t="s">
        <v>29</v>
      </c>
      <c r="C1881" s="2" t="s">
        <v>5</v>
      </c>
      <c r="D1881" s="1" t="s">
        <v>54</v>
      </c>
      <c r="F1881" s="2">
        <v>309</v>
      </c>
      <c r="G1881" s="2">
        <v>102</v>
      </c>
      <c r="H1881" s="2"/>
    </row>
    <row r="1882" spans="1:8" x14ac:dyDescent="0.3">
      <c r="A1882" s="2" t="s">
        <v>28</v>
      </c>
      <c r="B1882" s="2" t="s">
        <v>29</v>
      </c>
      <c r="C1882" s="2" t="s">
        <v>5</v>
      </c>
      <c r="D1882" s="1" t="s">
        <v>54</v>
      </c>
      <c r="F1882" s="2">
        <v>477</v>
      </c>
      <c r="G1882" s="2">
        <v>158</v>
      </c>
      <c r="H1882" s="2"/>
    </row>
    <row r="1883" spans="1:8" x14ac:dyDescent="0.3">
      <c r="A1883" s="2" t="s">
        <v>28</v>
      </c>
      <c r="B1883" s="2" t="s">
        <v>29</v>
      </c>
      <c r="C1883" s="2" t="s">
        <v>5</v>
      </c>
      <c r="D1883" s="1" t="s">
        <v>54</v>
      </c>
      <c r="F1883" s="2">
        <v>678</v>
      </c>
      <c r="G1883" s="2">
        <v>225</v>
      </c>
      <c r="H1883" s="2"/>
    </row>
    <row r="1884" spans="1:8" x14ac:dyDescent="0.3">
      <c r="A1884" s="2" t="s">
        <v>28</v>
      </c>
      <c r="B1884" s="2" t="s">
        <v>29</v>
      </c>
      <c r="C1884" s="2" t="s">
        <v>5</v>
      </c>
      <c r="D1884" s="1" t="s">
        <v>54</v>
      </c>
      <c r="F1884" s="2">
        <v>513</v>
      </c>
      <c r="G1884" s="2">
        <v>170</v>
      </c>
      <c r="H1884" s="2"/>
    </row>
    <row r="1885" spans="1:8" x14ac:dyDescent="0.3">
      <c r="A1885" s="2" t="s">
        <v>28</v>
      </c>
      <c r="B1885" s="2" t="s">
        <v>29</v>
      </c>
      <c r="C1885" s="2" t="s">
        <v>5</v>
      </c>
      <c r="D1885" s="1" t="s">
        <v>54</v>
      </c>
      <c r="F1885" s="2">
        <v>672</v>
      </c>
      <c r="G1885" s="2">
        <v>223</v>
      </c>
      <c r="H1885" s="2"/>
    </row>
    <row r="1886" spans="1:8" x14ac:dyDescent="0.3">
      <c r="A1886" s="2" t="s">
        <v>28</v>
      </c>
      <c r="B1886" s="2" t="s">
        <v>29</v>
      </c>
      <c r="C1886" s="2" t="s">
        <v>5</v>
      </c>
      <c r="D1886" s="1" t="s">
        <v>54</v>
      </c>
      <c r="F1886" s="2">
        <v>105</v>
      </c>
      <c r="G1886" s="2">
        <v>34</v>
      </c>
      <c r="H1886" s="2"/>
    </row>
    <row r="1887" spans="1:8" x14ac:dyDescent="0.3">
      <c r="A1887" s="2" t="s">
        <v>28</v>
      </c>
      <c r="B1887" s="2" t="s">
        <v>29</v>
      </c>
      <c r="C1887" s="2" t="s">
        <v>5</v>
      </c>
      <c r="D1887" s="1" t="s">
        <v>54</v>
      </c>
      <c r="F1887" s="2">
        <v>168</v>
      </c>
      <c r="G1887" s="2">
        <v>55</v>
      </c>
      <c r="H1887" s="2"/>
    </row>
    <row r="1888" spans="1:8" x14ac:dyDescent="0.3">
      <c r="A1888" s="2" t="s">
        <v>28</v>
      </c>
      <c r="B1888" s="2" t="s">
        <v>29</v>
      </c>
      <c r="C1888" s="2" t="s">
        <v>5</v>
      </c>
      <c r="D1888" s="1" t="s">
        <v>54</v>
      </c>
      <c r="F1888" s="2">
        <v>1224</v>
      </c>
      <c r="G1888" s="2">
        <v>407</v>
      </c>
      <c r="H1888" s="2"/>
    </row>
    <row r="1889" spans="1:8" x14ac:dyDescent="0.3">
      <c r="A1889" s="2" t="s">
        <v>28</v>
      </c>
      <c r="B1889" s="2" t="s">
        <v>29</v>
      </c>
      <c r="C1889" s="2" t="s">
        <v>5</v>
      </c>
      <c r="D1889" s="1" t="s">
        <v>54</v>
      </c>
      <c r="F1889" s="2">
        <v>105</v>
      </c>
      <c r="G1889" s="2">
        <v>34</v>
      </c>
      <c r="H1889" s="2"/>
    </row>
    <row r="1890" spans="1:8" x14ac:dyDescent="0.3">
      <c r="A1890" s="2" t="s">
        <v>28</v>
      </c>
      <c r="B1890" s="2" t="s">
        <v>29</v>
      </c>
      <c r="C1890" s="2" t="s">
        <v>5</v>
      </c>
      <c r="D1890" s="1" t="s">
        <v>54</v>
      </c>
      <c r="F1890" s="2">
        <v>129</v>
      </c>
      <c r="G1890" s="2">
        <v>42</v>
      </c>
      <c r="H1890" s="2"/>
    </row>
    <row r="1891" spans="1:8" x14ac:dyDescent="0.3">
      <c r="A1891" s="2" t="s">
        <v>28</v>
      </c>
      <c r="B1891" s="2" t="s">
        <v>29</v>
      </c>
      <c r="C1891" s="2" t="s">
        <v>5</v>
      </c>
      <c r="D1891" s="1" t="s">
        <v>54</v>
      </c>
      <c r="F1891" s="2">
        <v>603</v>
      </c>
      <c r="G1891" s="2">
        <v>200</v>
      </c>
      <c r="H1891" s="2"/>
    </row>
    <row r="1892" spans="1:8" x14ac:dyDescent="0.3">
      <c r="A1892" s="2" t="s">
        <v>28</v>
      </c>
      <c r="B1892" s="2" t="s">
        <v>29</v>
      </c>
      <c r="C1892" s="2" t="s">
        <v>5</v>
      </c>
      <c r="D1892" s="1" t="s">
        <v>54</v>
      </c>
      <c r="F1892" s="2">
        <v>642</v>
      </c>
      <c r="G1892" s="2">
        <v>213</v>
      </c>
      <c r="H1892" s="2"/>
    </row>
    <row r="1893" spans="1:8" x14ac:dyDescent="0.3">
      <c r="A1893" s="2" t="s">
        <v>28</v>
      </c>
      <c r="B1893" s="2" t="s">
        <v>29</v>
      </c>
      <c r="C1893" s="2" t="s">
        <v>5</v>
      </c>
      <c r="D1893" s="1" t="s">
        <v>54</v>
      </c>
      <c r="F1893" s="2">
        <v>666</v>
      </c>
      <c r="G1893" s="2">
        <v>221</v>
      </c>
      <c r="H1893" s="2"/>
    </row>
    <row r="1894" spans="1:8" x14ac:dyDescent="0.3">
      <c r="A1894" s="2" t="s">
        <v>28</v>
      </c>
      <c r="B1894" s="2" t="s">
        <v>29</v>
      </c>
      <c r="C1894" s="2" t="s">
        <v>5</v>
      </c>
      <c r="D1894" s="1" t="s">
        <v>54</v>
      </c>
      <c r="E1894" s="2" t="s">
        <v>2768</v>
      </c>
      <c r="F1894" s="2">
        <v>2589</v>
      </c>
      <c r="G1894" s="2">
        <v>862</v>
      </c>
      <c r="H1894" s="2"/>
    </row>
    <row r="1895" spans="1:8" x14ac:dyDescent="0.3">
      <c r="A1895" s="2" t="s">
        <v>28</v>
      </c>
      <c r="B1895" s="2" t="s">
        <v>29</v>
      </c>
      <c r="C1895" s="2" t="s">
        <v>5</v>
      </c>
      <c r="D1895" s="1" t="s">
        <v>54</v>
      </c>
      <c r="E1895" s="2" t="s">
        <v>2772</v>
      </c>
      <c r="F1895" s="2">
        <v>810</v>
      </c>
      <c r="G1895" s="2">
        <v>269</v>
      </c>
      <c r="H1895" s="2"/>
    </row>
    <row r="1896" spans="1:8" x14ac:dyDescent="0.3">
      <c r="A1896" s="2" t="s">
        <v>28</v>
      </c>
      <c r="B1896" s="2" t="s">
        <v>29</v>
      </c>
      <c r="C1896" s="2" t="s">
        <v>5</v>
      </c>
      <c r="D1896" s="1" t="s">
        <v>54</v>
      </c>
      <c r="E1896" s="2" t="s">
        <v>2776</v>
      </c>
      <c r="F1896" s="2">
        <v>699</v>
      </c>
      <c r="G1896" s="2">
        <v>232</v>
      </c>
      <c r="H1896" s="2"/>
    </row>
    <row r="1897" spans="1:8" x14ac:dyDescent="0.3">
      <c r="A1897" s="2" t="s">
        <v>28</v>
      </c>
      <c r="B1897" s="2" t="s">
        <v>29</v>
      </c>
      <c r="C1897" s="2" t="s">
        <v>5</v>
      </c>
      <c r="D1897" s="1" t="s">
        <v>54</v>
      </c>
      <c r="F1897" s="2">
        <v>891</v>
      </c>
      <c r="G1897" s="2">
        <v>296</v>
      </c>
      <c r="H1897" s="2"/>
    </row>
    <row r="1898" spans="1:8" x14ac:dyDescent="0.3">
      <c r="A1898" s="2" t="s">
        <v>28</v>
      </c>
      <c r="B1898" s="2" t="s">
        <v>29</v>
      </c>
      <c r="C1898" s="2" t="s">
        <v>5</v>
      </c>
      <c r="D1898" s="1" t="s">
        <v>54</v>
      </c>
      <c r="F1898" s="2">
        <v>579</v>
      </c>
      <c r="G1898" s="2">
        <v>192</v>
      </c>
      <c r="H1898" s="2"/>
    </row>
    <row r="1899" spans="1:8" x14ac:dyDescent="0.3">
      <c r="A1899" s="2" t="s">
        <v>28</v>
      </c>
      <c r="B1899" s="2" t="s">
        <v>29</v>
      </c>
      <c r="C1899" s="2" t="s">
        <v>5</v>
      </c>
      <c r="D1899" s="1" t="s">
        <v>54</v>
      </c>
      <c r="E1899" s="2" t="s">
        <v>2810</v>
      </c>
      <c r="F1899" s="2">
        <v>519</v>
      </c>
      <c r="G1899" s="2">
        <v>172</v>
      </c>
      <c r="H1899" s="2"/>
    </row>
    <row r="1900" spans="1:8" x14ac:dyDescent="0.3">
      <c r="A1900" s="2" t="s">
        <v>28</v>
      </c>
      <c r="B1900" s="2" t="s">
        <v>29</v>
      </c>
      <c r="C1900" s="2" t="s">
        <v>5</v>
      </c>
      <c r="D1900" s="1" t="s">
        <v>54</v>
      </c>
      <c r="E1900" s="2" t="s">
        <v>2813</v>
      </c>
      <c r="F1900" s="2">
        <v>1269</v>
      </c>
      <c r="G1900" s="2">
        <v>422</v>
      </c>
      <c r="H1900" s="2"/>
    </row>
    <row r="1901" spans="1:8" x14ac:dyDescent="0.3">
      <c r="A1901" s="2" t="s">
        <v>28</v>
      </c>
      <c r="B1901" s="2" t="s">
        <v>29</v>
      </c>
      <c r="C1901" s="2" t="s">
        <v>5</v>
      </c>
      <c r="D1901" s="1" t="s">
        <v>54</v>
      </c>
      <c r="E1901" s="2" t="s">
        <v>2817</v>
      </c>
      <c r="F1901" s="2">
        <v>798</v>
      </c>
      <c r="G1901" s="2">
        <v>265</v>
      </c>
      <c r="H1901" s="2"/>
    </row>
    <row r="1902" spans="1:8" x14ac:dyDescent="0.3">
      <c r="A1902" s="2" t="s">
        <v>28</v>
      </c>
      <c r="B1902" s="2" t="s">
        <v>29</v>
      </c>
      <c r="C1902" s="2" t="s">
        <v>5</v>
      </c>
      <c r="D1902" s="1" t="s">
        <v>54</v>
      </c>
      <c r="E1902" s="2" t="s">
        <v>2821</v>
      </c>
      <c r="F1902" s="2">
        <v>831</v>
      </c>
      <c r="G1902" s="2">
        <v>276</v>
      </c>
      <c r="H1902" s="2"/>
    </row>
    <row r="1903" spans="1:8" x14ac:dyDescent="0.3">
      <c r="A1903" s="2" t="s">
        <v>28</v>
      </c>
      <c r="B1903" s="2" t="s">
        <v>29</v>
      </c>
      <c r="C1903" s="2" t="s">
        <v>5</v>
      </c>
      <c r="D1903" s="1" t="s">
        <v>54</v>
      </c>
      <c r="E1903" s="2" t="s">
        <v>2825</v>
      </c>
      <c r="F1903" s="2">
        <v>1107</v>
      </c>
      <c r="G1903" s="2">
        <v>368</v>
      </c>
      <c r="H1903" s="2"/>
    </row>
    <row r="1904" spans="1:8" x14ac:dyDescent="0.3">
      <c r="A1904" s="2" t="s">
        <v>28</v>
      </c>
      <c r="B1904" s="2" t="s">
        <v>29</v>
      </c>
      <c r="C1904" s="2" t="s">
        <v>5</v>
      </c>
      <c r="D1904" s="1" t="s">
        <v>54</v>
      </c>
      <c r="F1904" s="2">
        <v>1920</v>
      </c>
      <c r="G1904" s="2">
        <v>639</v>
      </c>
      <c r="H1904" s="2"/>
    </row>
    <row r="1905" spans="1:8" x14ac:dyDescent="0.3">
      <c r="A1905" s="2" t="s">
        <v>28</v>
      </c>
      <c r="B1905" s="2" t="s">
        <v>29</v>
      </c>
      <c r="C1905" s="2" t="s">
        <v>5</v>
      </c>
      <c r="D1905" s="1" t="s">
        <v>54</v>
      </c>
      <c r="F1905" s="2">
        <v>3342</v>
      </c>
      <c r="G1905" s="2">
        <v>1113</v>
      </c>
      <c r="H1905" s="2"/>
    </row>
    <row r="1906" spans="1:8" x14ac:dyDescent="0.3">
      <c r="A1906" s="2" t="s">
        <v>28</v>
      </c>
      <c r="B1906" s="2" t="s">
        <v>29</v>
      </c>
      <c r="C1906" s="2" t="s">
        <v>5</v>
      </c>
      <c r="D1906" s="1" t="s">
        <v>54</v>
      </c>
      <c r="F1906" s="2">
        <v>1593</v>
      </c>
      <c r="G1906" s="2">
        <v>530</v>
      </c>
      <c r="H1906" s="2"/>
    </row>
    <row r="1907" spans="1:8" x14ac:dyDescent="0.3">
      <c r="A1907" s="2" t="s">
        <v>28</v>
      </c>
      <c r="B1907" s="2" t="s">
        <v>29</v>
      </c>
      <c r="C1907" s="2" t="s">
        <v>5</v>
      </c>
      <c r="D1907" s="1" t="s">
        <v>54</v>
      </c>
      <c r="F1907" s="2">
        <v>174</v>
      </c>
      <c r="G1907" s="2">
        <v>57</v>
      </c>
      <c r="H1907" s="2"/>
    </row>
    <row r="1908" spans="1:8" x14ac:dyDescent="0.3">
      <c r="A1908" s="2" t="s">
        <v>28</v>
      </c>
      <c r="B1908" s="2" t="s">
        <v>29</v>
      </c>
      <c r="C1908" s="2" t="s">
        <v>5</v>
      </c>
      <c r="D1908" s="1" t="s">
        <v>54</v>
      </c>
      <c r="F1908" s="2">
        <v>465</v>
      </c>
      <c r="G1908" s="2">
        <v>154</v>
      </c>
      <c r="H1908" s="2"/>
    </row>
    <row r="1909" spans="1:8" x14ac:dyDescent="0.3">
      <c r="A1909" s="2" t="s">
        <v>28</v>
      </c>
      <c r="B1909" s="2" t="s">
        <v>29</v>
      </c>
      <c r="C1909" s="2" t="s">
        <v>5</v>
      </c>
      <c r="D1909" s="1" t="s">
        <v>54</v>
      </c>
      <c r="F1909" s="2">
        <v>1248</v>
      </c>
      <c r="G1909" s="2">
        <v>415</v>
      </c>
      <c r="H1909" s="2"/>
    </row>
    <row r="1910" spans="1:8" x14ac:dyDescent="0.3">
      <c r="A1910" s="2" t="s">
        <v>28</v>
      </c>
      <c r="B1910" s="2" t="s">
        <v>29</v>
      </c>
      <c r="C1910" s="2" t="s">
        <v>5</v>
      </c>
      <c r="D1910" s="1" t="s">
        <v>54</v>
      </c>
      <c r="F1910" s="2">
        <v>1407</v>
      </c>
      <c r="G1910" s="2">
        <v>468</v>
      </c>
      <c r="H1910" s="2"/>
    </row>
    <row r="1911" spans="1:8" x14ac:dyDescent="0.3">
      <c r="A1911" s="2" t="s">
        <v>28</v>
      </c>
      <c r="B1911" s="2" t="s">
        <v>29</v>
      </c>
      <c r="C1911" s="2" t="s">
        <v>5</v>
      </c>
      <c r="D1911" s="1" t="s">
        <v>54</v>
      </c>
      <c r="F1911" s="2">
        <v>102</v>
      </c>
      <c r="G1911" s="2">
        <v>33</v>
      </c>
      <c r="H1911" s="2"/>
    </row>
    <row r="1912" spans="1:8" x14ac:dyDescent="0.3">
      <c r="A1912" s="2" t="s">
        <v>28</v>
      </c>
      <c r="B1912" s="2" t="s">
        <v>29</v>
      </c>
      <c r="C1912" s="2" t="s">
        <v>5</v>
      </c>
      <c r="D1912" s="1" t="s">
        <v>54</v>
      </c>
      <c r="F1912" s="2">
        <v>204</v>
      </c>
      <c r="G1912" s="2">
        <v>67</v>
      </c>
      <c r="H1912" s="2"/>
    </row>
    <row r="1913" spans="1:8" x14ac:dyDescent="0.3">
      <c r="A1913" s="2" t="s">
        <v>28</v>
      </c>
      <c r="B1913" s="2" t="s">
        <v>29</v>
      </c>
      <c r="C1913" s="2" t="s">
        <v>5</v>
      </c>
      <c r="D1913" s="1" t="s">
        <v>54</v>
      </c>
      <c r="E1913" s="2" t="s">
        <v>2860</v>
      </c>
      <c r="F1913" s="2">
        <v>1134</v>
      </c>
      <c r="G1913" s="2">
        <v>377</v>
      </c>
      <c r="H1913" s="2"/>
    </row>
    <row r="1914" spans="1:8" x14ac:dyDescent="0.3">
      <c r="A1914" s="2" t="s">
        <v>28</v>
      </c>
      <c r="B1914" s="2" t="s">
        <v>29</v>
      </c>
      <c r="C1914" s="2" t="s">
        <v>5</v>
      </c>
      <c r="D1914" s="1" t="s">
        <v>54</v>
      </c>
      <c r="E1914" s="2" t="s">
        <v>2864</v>
      </c>
      <c r="F1914" s="2">
        <v>1629</v>
      </c>
      <c r="G1914" s="2">
        <v>542</v>
      </c>
      <c r="H1914" s="2"/>
    </row>
    <row r="1915" spans="1:8" x14ac:dyDescent="0.3">
      <c r="A1915" s="2" t="s">
        <v>28</v>
      </c>
      <c r="B1915" s="2" t="s">
        <v>29</v>
      </c>
      <c r="C1915" s="2" t="s">
        <v>5</v>
      </c>
      <c r="D1915" s="1" t="s">
        <v>54</v>
      </c>
      <c r="F1915" s="2">
        <v>876</v>
      </c>
      <c r="G1915" s="2">
        <v>291</v>
      </c>
      <c r="H1915" s="2"/>
    </row>
    <row r="1916" spans="1:8" x14ac:dyDescent="0.3">
      <c r="A1916" s="2" t="s">
        <v>28</v>
      </c>
      <c r="B1916" s="2" t="s">
        <v>29</v>
      </c>
      <c r="C1916" s="2" t="s">
        <v>5</v>
      </c>
      <c r="D1916" s="1" t="s">
        <v>54</v>
      </c>
      <c r="F1916" s="2">
        <v>1419</v>
      </c>
      <c r="G1916" s="2">
        <v>472</v>
      </c>
      <c r="H1916" s="2"/>
    </row>
    <row r="1917" spans="1:8" x14ac:dyDescent="0.3">
      <c r="A1917" s="2" t="s">
        <v>28</v>
      </c>
      <c r="B1917" s="2" t="s">
        <v>29</v>
      </c>
      <c r="C1917" s="2" t="s">
        <v>5</v>
      </c>
      <c r="D1917" s="1" t="s">
        <v>54</v>
      </c>
      <c r="F1917" s="2">
        <v>1017</v>
      </c>
      <c r="G1917" s="2">
        <v>338</v>
      </c>
      <c r="H1917" s="2"/>
    </row>
    <row r="1918" spans="1:8" x14ac:dyDescent="0.3">
      <c r="A1918" s="2" t="s">
        <v>28</v>
      </c>
      <c r="B1918" s="2" t="s">
        <v>29</v>
      </c>
      <c r="C1918" s="2" t="s">
        <v>5</v>
      </c>
      <c r="D1918" s="1" t="s">
        <v>54</v>
      </c>
      <c r="F1918" s="2">
        <v>1353</v>
      </c>
      <c r="G1918" s="2">
        <v>450</v>
      </c>
      <c r="H1918" s="2"/>
    </row>
    <row r="1919" spans="1:8" x14ac:dyDescent="0.3">
      <c r="A1919" s="2" t="s">
        <v>28</v>
      </c>
      <c r="B1919" s="2" t="s">
        <v>29</v>
      </c>
      <c r="C1919" s="2" t="s">
        <v>5</v>
      </c>
      <c r="D1919" s="1" t="s">
        <v>54</v>
      </c>
      <c r="F1919" s="2">
        <v>3414</v>
      </c>
      <c r="G1919" s="2">
        <v>1137</v>
      </c>
      <c r="H1919" s="2"/>
    </row>
    <row r="1920" spans="1:8" x14ac:dyDescent="0.3">
      <c r="A1920" s="2" t="s">
        <v>28</v>
      </c>
      <c r="B1920" s="2" t="s">
        <v>29</v>
      </c>
      <c r="C1920" s="2" t="s">
        <v>5</v>
      </c>
      <c r="D1920" s="1" t="s">
        <v>54</v>
      </c>
      <c r="F1920" s="2">
        <v>588</v>
      </c>
      <c r="G1920" s="2">
        <v>195</v>
      </c>
      <c r="H1920" s="2"/>
    </row>
    <row r="1921" spans="1:8" x14ac:dyDescent="0.3">
      <c r="A1921" s="2" t="s">
        <v>28</v>
      </c>
      <c r="B1921" s="2" t="s">
        <v>29</v>
      </c>
      <c r="C1921" s="2" t="s">
        <v>5</v>
      </c>
      <c r="D1921" s="1" t="s">
        <v>54</v>
      </c>
      <c r="F1921" s="2">
        <v>1134</v>
      </c>
      <c r="G1921" s="2">
        <v>377</v>
      </c>
      <c r="H1921" s="2"/>
    </row>
    <row r="1922" spans="1:8" x14ac:dyDescent="0.3">
      <c r="A1922" s="2" t="s">
        <v>28</v>
      </c>
      <c r="B1922" s="2" t="s">
        <v>29</v>
      </c>
      <c r="C1922" s="2" t="s">
        <v>5</v>
      </c>
      <c r="D1922" s="1" t="s">
        <v>54</v>
      </c>
      <c r="F1922" s="2">
        <v>501</v>
      </c>
      <c r="G1922" s="2">
        <v>166</v>
      </c>
      <c r="H1922" s="2"/>
    </row>
    <row r="1923" spans="1:8" x14ac:dyDescent="0.3">
      <c r="A1923" s="2" t="s">
        <v>28</v>
      </c>
      <c r="B1923" s="2" t="s">
        <v>29</v>
      </c>
      <c r="C1923" s="2" t="s">
        <v>5</v>
      </c>
      <c r="D1923" s="1" t="s">
        <v>54</v>
      </c>
      <c r="F1923" s="2">
        <v>567</v>
      </c>
      <c r="G1923" s="2">
        <v>188</v>
      </c>
      <c r="H1923" s="2"/>
    </row>
    <row r="1924" spans="1:8" x14ac:dyDescent="0.3">
      <c r="A1924" s="2" t="s">
        <v>28</v>
      </c>
      <c r="B1924" s="2" t="s">
        <v>29</v>
      </c>
      <c r="C1924" s="2" t="s">
        <v>5</v>
      </c>
      <c r="D1924" s="1" t="s">
        <v>54</v>
      </c>
      <c r="E1924" s="2" t="s">
        <v>2909</v>
      </c>
      <c r="F1924" s="2">
        <v>1260</v>
      </c>
      <c r="G1924" s="2">
        <v>419</v>
      </c>
      <c r="H1924" s="2"/>
    </row>
    <row r="1925" spans="1:8" x14ac:dyDescent="0.3">
      <c r="A1925" s="2" t="s">
        <v>28</v>
      </c>
      <c r="B1925" s="2" t="s">
        <v>29</v>
      </c>
      <c r="C1925" s="2" t="s">
        <v>5</v>
      </c>
      <c r="D1925" s="1" t="s">
        <v>54</v>
      </c>
      <c r="F1925" s="2">
        <v>1005</v>
      </c>
      <c r="G1925" s="2">
        <v>334</v>
      </c>
      <c r="H1925" s="2"/>
    </row>
    <row r="1926" spans="1:8" x14ac:dyDescent="0.3">
      <c r="A1926" s="2" t="s">
        <v>28</v>
      </c>
      <c r="B1926" s="2" t="s">
        <v>29</v>
      </c>
      <c r="C1926" s="2" t="s">
        <v>5</v>
      </c>
      <c r="D1926" s="1" t="s">
        <v>54</v>
      </c>
      <c r="F1926" s="2">
        <v>1689</v>
      </c>
      <c r="G1926" s="2">
        <v>562</v>
      </c>
      <c r="H1926" s="2"/>
    </row>
    <row r="1927" spans="1:8" x14ac:dyDescent="0.3">
      <c r="A1927" s="2" t="s">
        <v>28</v>
      </c>
      <c r="B1927" s="2" t="s">
        <v>29</v>
      </c>
      <c r="C1927" s="2" t="s">
        <v>5</v>
      </c>
      <c r="D1927" s="1" t="s">
        <v>54</v>
      </c>
      <c r="F1927" s="2">
        <v>324</v>
      </c>
      <c r="G1927" s="2">
        <v>107</v>
      </c>
      <c r="H1927" s="2"/>
    </row>
    <row r="1928" spans="1:8" x14ac:dyDescent="0.3">
      <c r="A1928" s="2" t="s">
        <v>28</v>
      </c>
      <c r="B1928" s="2" t="s">
        <v>29</v>
      </c>
      <c r="C1928" s="2" t="s">
        <v>5</v>
      </c>
      <c r="D1928" s="1" t="s">
        <v>54</v>
      </c>
      <c r="F1928" s="2">
        <v>831</v>
      </c>
      <c r="G1928" s="2">
        <v>276</v>
      </c>
      <c r="H1928" s="2"/>
    </row>
    <row r="1929" spans="1:8" x14ac:dyDescent="0.3">
      <c r="A1929" s="2" t="s">
        <v>28</v>
      </c>
      <c r="B1929" s="2" t="s">
        <v>29</v>
      </c>
      <c r="C1929" s="2" t="s">
        <v>5</v>
      </c>
      <c r="D1929" s="1" t="s">
        <v>54</v>
      </c>
      <c r="F1929" s="2">
        <v>693</v>
      </c>
      <c r="G1929" s="2">
        <v>230</v>
      </c>
      <c r="H1929" s="2"/>
    </row>
    <row r="1930" spans="1:8" x14ac:dyDescent="0.3">
      <c r="A1930" s="2" t="s">
        <v>28</v>
      </c>
      <c r="B1930" s="2" t="s">
        <v>29</v>
      </c>
      <c r="C1930" s="2" t="s">
        <v>5</v>
      </c>
      <c r="D1930" s="1" t="s">
        <v>54</v>
      </c>
      <c r="F1930" s="2">
        <v>1050</v>
      </c>
      <c r="G1930" s="2">
        <v>349</v>
      </c>
      <c r="H1930" s="2"/>
    </row>
    <row r="1931" spans="1:8" x14ac:dyDescent="0.3">
      <c r="A1931" s="2" t="s">
        <v>28</v>
      </c>
      <c r="B1931" s="2" t="s">
        <v>29</v>
      </c>
      <c r="C1931" s="2" t="s">
        <v>5</v>
      </c>
      <c r="D1931" s="1" t="s">
        <v>54</v>
      </c>
      <c r="F1931" s="2">
        <v>360</v>
      </c>
      <c r="G1931" s="2">
        <v>119</v>
      </c>
      <c r="H1931" s="2"/>
    </row>
    <row r="1932" spans="1:8" x14ac:dyDescent="0.3">
      <c r="A1932" s="2" t="s">
        <v>28</v>
      </c>
      <c r="B1932" s="2" t="s">
        <v>29</v>
      </c>
      <c r="C1932" s="2" t="s">
        <v>5</v>
      </c>
      <c r="D1932" s="1" t="s">
        <v>54</v>
      </c>
      <c r="F1932" s="2">
        <v>423</v>
      </c>
      <c r="G1932" s="2">
        <v>140</v>
      </c>
      <c r="H1932" s="2"/>
    </row>
    <row r="1933" spans="1:8" x14ac:dyDescent="0.3">
      <c r="A1933" s="2" t="s">
        <v>28</v>
      </c>
      <c r="B1933" s="2" t="s">
        <v>29</v>
      </c>
      <c r="C1933" s="2" t="s">
        <v>5</v>
      </c>
      <c r="D1933" s="1" t="s">
        <v>54</v>
      </c>
      <c r="F1933" s="2">
        <v>732</v>
      </c>
      <c r="G1933" s="2">
        <v>243</v>
      </c>
      <c r="H1933" s="2"/>
    </row>
    <row r="1934" spans="1:8" x14ac:dyDescent="0.3">
      <c r="A1934" s="2" t="s">
        <v>28</v>
      </c>
      <c r="B1934" s="2" t="s">
        <v>29</v>
      </c>
      <c r="C1934" s="2" t="s">
        <v>5</v>
      </c>
      <c r="D1934" s="1" t="s">
        <v>54</v>
      </c>
      <c r="F1934" s="2">
        <v>111</v>
      </c>
      <c r="G1934" s="2">
        <v>36</v>
      </c>
      <c r="H1934" s="2"/>
    </row>
    <row r="1935" spans="1:8" x14ac:dyDescent="0.3">
      <c r="A1935" s="2" t="s">
        <v>28</v>
      </c>
      <c r="B1935" s="2" t="s">
        <v>29</v>
      </c>
      <c r="C1935" s="2" t="s">
        <v>5</v>
      </c>
      <c r="D1935" s="1" t="s">
        <v>54</v>
      </c>
      <c r="F1935" s="2">
        <v>93</v>
      </c>
      <c r="G1935" s="2">
        <v>30</v>
      </c>
      <c r="H1935" s="2"/>
    </row>
    <row r="1936" spans="1:8" x14ac:dyDescent="0.3">
      <c r="A1936" s="2" t="s">
        <v>28</v>
      </c>
      <c r="B1936" s="2" t="s">
        <v>29</v>
      </c>
      <c r="C1936" s="2" t="s">
        <v>5</v>
      </c>
      <c r="D1936" s="1" t="s">
        <v>54</v>
      </c>
      <c r="F1936" s="2">
        <v>150</v>
      </c>
      <c r="G1936" s="2">
        <v>49</v>
      </c>
      <c r="H1936" s="2"/>
    </row>
    <row r="1937" spans="1:8" x14ac:dyDescent="0.3">
      <c r="A1937" s="2" t="s">
        <v>28</v>
      </c>
      <c r="B1937" s="2" t="s">
        <v>29</v>
      </c>
      <c r="C1937" s="2" t="s">
        <v>5</v>
      </c>
      <c r="D1937" s="1" t="s">
        <v>54</v>
      </c>
      <c r="F1937" s="2">
        <v>213</v>
      </c>
      <c r="G1937" s="2">
        <v>70</v>
      </c>
      <c r="H1937" s="2"/>
    </row>
    <row r="1938" spans="1:8" x14ac:dyDescent="0.3">
      <c r="A1938" s="2" t="s">
        <v>28</v>
      </c>
      <c r="B1938" s="2" t="s">
        <v>29</v>
      </c>
      <c r="C1938" s="2" t="s">
        <v>5</v>
      </c>
      <c r="D1938" s="1" t="s">
        <v>54</v>
      </c>
      <c r="F1938" s="2">
        <v>279</v>
      </c>
      <c r="G1938" s="2">
        <v>92</v>
      </c>
      <c r="H1938" s="2"/>
    </row>
    <row r="1939" spans="1:8" x14ac:dyDescent="0.3">
      <c r="A1939" s="2" t="s">
        <v>28</v>
      </c>
      <c r="B1939" s="2" t="s">
        <v>29</v>
      </c>
      <c r="C1939" s="2" t="s">
        <v>5</v>
      </c>
      <c r="D1939" s="1" t="s">
        <v>54</v>
      </c>
      <c r="E1939" s="2" t="s">
        <v>3064</v>
      </c>
      <c r="F1939" s="2">
        <v>2310</v>
      </c>
      <c r="G1939" s="2">
        <v>769</v>
      </c>
      <c r="H1939" s="2"/>
    </row>
    <row r="1940" spans="1:8" x14ac:dyDescent="0.3">
      <c r="A1940" s="2" t="s">
        <v>28</v>
      </c>
      <c r="B1940" s="2" t="s">
        <v>29</v>
      </c>
      <c r="C1940" s="2" t="s">
        <v>5</v>
      </c>
      <c r="D1940" s="1" t="s">
        <v>54</v>
      </c>
      <c r="F1940" s="2">
        <v>270</v>
      </c>
      <c r="G1940" s="2">
        <v>89</v>
      </c>
      <c r="H1940" s="2"/>
    </row>
    <row r="1941" spans="1:8" x14ac:dyDescent="0.3">
      <c r="A1941" s="2" t="s">
        <v>28</v>
      </c>
      <c r="B1941" s="2" t="s">
        <v>29</v>
      </c>
      <c r="C1941" s="2" t="s">
        <v>5</v>
      </c>
      <c r="D1941" s="1" t="s">
        <v>54</v>
      </c>
      <c r="F1941" s="2">
        <v>294</v>
      </c>
      <c r="G1941" s="2">
        <v>97</v>
      </c>
      <c r="H1941" s="2"/>
    </row>
    <row r="1942" spans="1:8" x14ac:dyDescent="0.3">
      <c r="A1942" s="2" t="s">
        <v>28</v>
      </c>
      <c r="B1942" s="2" t="s">
        <v>29</v>
      </c>
      <c r="C1942" s="2" t="s">
        <v>5</v>
      </c>
      <c r="D1942" s="1" t="s">
        <v>54</v>
      </c>
      <c r="F1942" s="2">
        <v>1227</v>
      </c>
      <c r="G1942" s="2">
        <v>408</v>
      </c>
      <c r="H1942" s="2"/>
    </row>
    <row r="1943" spans="1:8" x14ac:dyDescent="0.3">
      <c r="A1943" s="2" t="s">
        <v>28</v>
      </c>
      <c r="B1943" s="2" t="s">
        <v>29</v>
      </c>
      <c r="C1943" s="2" t="s">
        <v>5</v>
      </c>
      <c r="D1943" s="1" t="s">
        <v>54</v>
      </c>
      <c r="F1943" s="2">
        <v>363</v>
      </c>
      <c r="G1943" s="2">
        <v>120</v>
      </c>
      <c r="H1943" s="2"/>
    </row>
    <row r="1944" spans="1:8" x14ac:dyDescent="0.3">
      <c r="A1944" s="2" t="s">
        <v>28</v>
      </c>
      <c r="B1944" s="2" t="s">
        <v>29</v>
      </c>
      <c r="C1944" s="2" t="s">
        <v>5</v>
      </c>
      <c r="D1944" s="1" t="s">
        <v>54</v>
      </c>
      <c r="F1944" s="2">
        <v>669</v>
      </c>
      <c r="G1944" s="2">
        <v>222</v>
      </c>
      <c r="H1944" s="2"/>
    </row>
    <row r="1945" spans="1:8" x14ac:dyDescent="0.3">
      <c r="A1945" s="2" t="s">
        <v>28</v>
      </c>
      <c r="B1945" s="2" t="s">
        <v>29</v>
      </c>
      <c r="C1945" s="2" t="s">
        <v>5</v>
      </c>
      <c r="D1945" s="1" t="s">
        <v>54</v>
      </c>
      <c r="F1945" s="2">
        <v>276</v>
      </c>
      <c r="G1945" s="2">
        <v>91</v>
      </c>
      <c r="H1945" s="2"/>
    </row>
    <row r="1946" spans="1:8" x14ac:dyDescent="0.3">
      <c r="A1946" s="2" t="s">
        <v>28</v>
      </c>
      <c r="B1946" s="2" t="s">
        <v>29</v>
      </c>
      <c r="C1946" s="2" t="s">
        <v>5</v>
      </c>
      <c r="D1946" s="1" t="s">
        <v>54</v>
      </c>
      <c r="F1946" s="2">
        <v>540</v>
      </c>
      <c r="G1946" s="2">
        <v>179</v>
      </c>
      <c r="H1946" s="2"/>
    </row>
    <row r="1947" spans="1:8" x14ac:dyDescent="0.3">
      <c r="A1947" s="2" t="s">
        <v>28</v>
      </c>
      <c r="B1947" s="2" t="s">
        <v>29</v>
      </c>
      <c r="C1947" s="2" t="s">
        <v>5</v>
      </c>
      <c r="D1947" s="1" t="s">
        <v>54</v>
      </c>
      <c r="F1947" s="2">
        <v>294</v>
      </c>
      <c r="G1947" s="2">
        <v>97</v>
      </c>
      <c r="H1947" s="2"/>
    </row>
    <row r="1948" spans="1:8" x14ac:dyDescent="0.3">
      <c r="A1948" s="2" t="s">
        <v>28</v>
      </c>
      <c r="B1948" s="2" t="s">
        <v>29</v>
      </c>
      <c r="C1948" s="2" t="s">
        <v>5</v>
      </c>
      <c r="D1948" s="1" t="s">
        <v>54</v>
      </c>
      <c r="F1948" s="2">
        <v>1227</v>
      </c>
      <c r="G1948" s="2">
        <v>408</v>
      </c>
      <c r="H1948" s="2"/>
    </row>
    <row r="1949" spans="1:8" x14ac:dyDescent="0.3">
      <c r="A1949" s="2" t="s">
        <v>28</v>
      </c>
      <c r="B1949" s="2" t="s">
        <v>29</v>
      </c>
      <c r="C1949" s="2" t="s">
        <v>5</v>
      </c>
      <c r="D1949" s="1" t="s">
        <v>54</v>
      </c>
      <c r="F1949" s="2">
        <v>537</v>
      </c>
      <c r="G1949" s="2">
        <v>178</v>
      </c>
      <c r="H1949" s="2"/>
    </row>
    <row r="1950" spans="1:8" x14ac:dyDescent="0.3">
      <c r="A1950" s="2" t="s">
        <v>28</v>
      </c>
      <c r="B1950" s="2" t="s">
        <v>29</v>
      </c>
      <c r="C1950" s="2" t="s">
        <v>5</v>
      </c>
      <c r="D1950" s="1" t="s">
        <v>54</v>
      </c>
      <c r="F1950" s="2">
        <v>459</v>
      </c>
      <c r="G1950" s="2">
        <v>152</v>
      </c>
      <c r="H1950" s="2"/>
    </row>
    <row r="1951" spans="1:8" x14ac:dyDescent="0.3">
      <c r="A1951" s="2" t="s">
        <v>28</v>
      </c>
      <c r="B1951" s="2" t="s">
        <v>29</v>
      </c>
      <c r="C1951" s="2" t="s">
        <v>5</v>
      </c>
      <c r="D1951" s="1" t="s">
        <v>54</v>
      </c>
      <c r="F1951" s="2">
        <v>108</v>
      </c>
      <c r="G1951" s="2">
        <v>35</v>
      </c>
      <c r="H1951" s="2"/>
    </row>
    <row r="1952" spans="1:8" x14ac:dyDescent="0.3">
      <c r="A1952" s="2" t="s">
        <v>28</v>
      </c>
      <c r="B1952" s="2" t="s">
        <v>29</v>
      </c>
      <c r="C1952" s="2" t="s">
        <v>5</v>
      </c>
      <c r="D1952" s="1" t="s">
        <v>54</v>
      </c>
      <c r="F1952" s="2">
        <v>177</v>
      </c>
      <c r="G1952" s="2">
        <v>58</v>
      </c>
      <c r="H1952" s="2"/>
    </row>
    <row r="1953" spans="1:8" x14ac:dyDescent="0.3">
      <c r="A1953" s="2" t="s">
        <v>28</v>
      </c>
      <c r="B1953" s="2" t="s">
        <v>29</v>
      </c>
      <c r="C1953" s="2" t="s">
        <v>5</v>
      </c>
      <c r="D1953" s="1" t="s">
        <v>54</v>
      </c>
      <c r="F1953" s="2">
        <v>606</v>
      </c>
      <c r="G1953" s="2">
        <v>201</v>
      </c>
      <c r="H1953" s="2"/>
    </row>
    <row r="1954" spans="1:8" x14ac:dyDescent="0.3">
      <c r="A1954" s="2" t="s">
        <v>28</v>
      </c>
      <c r="B1954" s="2" t="s">
        <v>29</v>
      </c>
      <c r="C1954" s="2" t="s">
        <v>5</v>
      </c>
      <c r="D1954" s="1" t="s">
        <v>54</v>
      </c>
      <c r="F1954" s="2">
        <v>906</v>
      </c>
      <c r="G1954" s="2">
        <v>301</v>
      </c>
      <c r="H1954" s="2"/>
    </row>
    <row r="1955" spans="1:8" x14ac:dyDescent="0.3">
      <c r="A1955" s="2" t="s">
        <v>28</v>
      </c>
      <c r="B1955" s="2" t="s">
        <v>29</v>
      </c>
      <c r="C1955" s="2" t="s">
        <v>5</v>
      </c>
      <c r="D1955" s="1" t="s">
        <v>54</v>
      </c>
      <c r="F1955" s="2">
        <v>438</v>
      </c>
      <c r="G1955" s="2">
        <v>145</v>
      </c>
      <c r="H1955" s="2"/>
    </row>
    <row r="1956" spans="1:8" x14ac:dyDescent="0.3">
      <c r="A1956" s="2" t="s">
        <v>28</v>
      </c>
      <c r="B1956" s="2" t="s">
        <v>29</v>
      </c>
      <c r="C1956" s="2" t="s">
        <v>5</v>
      </c>
      <c r="D1956" s="1" t="s">
        <v>54</v>
      </c>
      <c r="F1956" s="2">
        <v>543</v>
      </c>
      <c r="G1956" s="2">
        <v>180</v>
      </c>
      <c r="H1956" s="2"/>
    </row>
    <row r="1957" spans="1:8" x14ac:dyDescent="0.3">
      <c r="A1957" s="2" t="s">
        <v>28</v>
      </c>
      <c r="B1957" s="2" t="s">
        <v>29</v>
      </c>
      <c r="C1957" s="2" t="s">
        <v>5</v>
      </c>
      <c r="D1957" s="1" t="s">
        <v>54</v>
      </c>
      <c r="F1957" s="2">
        <v>96</v>
      </c>
      <c r="G1957" s="2">
        <v>31</v>
      </c>
      <c r="H1957" s="2"/>
    </row>
    <row r="1958" spans="1:8" x14ac:dyDescent="0.3">
      <c r="A1958" s="2" t="s">
        <v>28</v>
      </c>
      <c r="B1958" s="2" t="s">
        <v>29</v>
      </c>
      <c r="C1958" s="2" t="s">
        <v>5</v>
      </c>
      <c r="D1958" s="1" t="s">
        <v>54</v>
      </c>
      <c r="F1958" s="2">
        <v>546</v>
      </c>
      <c r="G1958" s="2">
        <v>181</v>
      </c>
      <c r="H1958" s="2"/>
    </row>
    <row r="1959" spans="1:8" x14ac:dyDescent="0.3">
      <c r="A1959" s="2" t="s">
        <v>28</v>
      </c>
      <c r="B1959" s="2" t="s">
        <v>29</v>
      </c>
      <c r="C1959" s="2" t="s">
        <v>5</v>
      </c>
      <c r="D1959" s="1" t="s">
        <v>54</v>
      </c>
      <c r="F1959" s="2">
        <v>228</v>
      </c>
      <c r="G1959" s="2">
        <v>75</v>
      </c>
      <c r="H1959" s="2"/>
    </row>
    <row r="1960" spans="1:8" x14ac:dyDescent="0.3">
      <c r="A1960" s="2" t="s">
        <v>28</v>
      </c>
      <c r="B1960" s="2" t="s">
        <v>29</v>
      </c>
      <c r="C1960" s="2" t="s">
        <v>5</v>
      </c>
      <c r="D1960" s="1" t="s">
        <v>54</v>
      </c>
      <c r="F1960" s="2">
        <v>399</v>
      </c>
      <c r="G1960" s="2">
        <v>132</v>
      </c>
      <c r="H1960" s="2"/>
    </row>
    <row r="1961" spans="1:8" x14ac:dyDescent="0.3">
      <c r="A1961" s="2" t="s">
        <v>28</v>
      </c>
      <c r="B1961" s="2" t="s">
        <v>29</v>
      </c>
      <c r="C1961" s="2" t="s">
        <v>5</v>
      </c>
      <c r="D1961" s="1" t="s">
        <v>54</v>
      </c>
      <c r="F1961" s="2">
        <v>252</v>
      </c>
      <c r="G1961" s="2">
        <v>83</v>
      </c>
      <c r="H1961" s="2"/>
    </row>
    <row r="1962" spans="1:8" x14ac:dyDescent="0.3">
      <c r="A1962" s="2" t="s">
        <v>28</v>
      </c>
      <c r="B1962" s="2" t="s">
        <v>29</v>
      </c>
      <c r="C1962" s="2" t="s">
        <v>5</v>
      </c>
      <c r="D1962" s="1" t="s">
        <v>54</v>
      </c>
      <c r="F1962" s="2">
        <v>279</v>
      </c>
      <c r="G1962" s="2">
        <v>92</v>
      </c>
      <c r="H1962" s="2"/>
    </row>
    <row r="1963" spans="1:8" x14ac:dyDescent="0.3">
      <c r="A1963" s="2" t="s">
        <v>28</v>
      </c>
      <c r="B1963" s="2" t="s">
        <v>29</v>
      </c>
      <c r="C1963" s="2" t="s">
        <v>5</v>
      </c>
      <c r="D1963" s="1" t="s">
        <v>54</v>
      </c>
      <c r="F1963" s="2">
        <v>282</v>
      </c>
      <c r="G1963" s="2">
        <v>93</v>
      </c>
      <c r="H1963" s="2"/>
    </row>
    <row r="1964" spans="1:8" x14ac:dyDescent="0.3">
      <c r="A1964" s="2" t="s">
        <v>28</v>
      </c>
      <c r="B1964" s="2" t="s">
        <v>29</v>
      </c>
      <c r="C1964" s="2" t="s">
        <v>5</v>
      </c>
      <c r="D1964" s="1" t="s">
        <v>54</v>
      </c>
      <c r="F1964" s="2">
        <v>744</v>
      </c>
      <c r="G1964" s="2">
        <v>247</v>
      </c>
      <c r="H1964" s="2"/>
    </row>
    <row r="1965" spans="1:8" x14ac:dyDescent="0.3">
      <c r="A1965" s="2" t="s">
        <v>28</v>
      </c>
      <c r="B1965" s="2" t="s">
        <v>29</v>
      </c>
      <c r="C1965" s="2" t="s">
        <v>5</v>
      </c>
      <c r="D1965" s="1" t="s">
        <v>54</v>
      </c>
      <c r="F1965" s="2">
        <v>162</v>
      </c>
      <c r="G1965" s="2">
        <v>53</v>
      </c>
      <c r="H1965" s="2"/>
    </row>
    <row r="1966" spans="1:8" x14ac:dyDescent="0.3">
      <c r="A1966" s="2" t="s">
        <v>28</v>
      </c>
      <c r="B1966" s="2" t="s">
        <v>29</v>
      </c>
      <c r="C1966" s="2" t="s">
        <v>5</v>
      </c>
      <c r="D1966" s="1" t="s">
        <v>54</v>
      </c>
      <c r="F1966" s="2">
        <v>840</v>
      </c>
      <c r="G1966" s="2">
        <v>279</v>
      </c>
      <c r="H1966" s="2"/>
    </row>
    <row r="1967" spans="1:8" x14ac:dyDescent="0.3">
      <c r="A1967" s="2" t="s">
        <v>28</v>
      </c>
      <c r="B1967" s="2" t="s">
        <v>29</v>
      </c>
      <c r="C1967" s="2" t="s">
        <v>5</v>
      </c>
      <c r="D1967" s="1" t="s">
        <v>54</v>
      </c>
      <c r="F1967" s="2">
        <v>270</v>
      </c>
      <c r="G1967" s="2">
        <v>89</v>
      </c>
      <c r="H1967" s="2"/>
    </row>
    <row r="1968" spans="1:8" x14ac:dyDescent="0.3">
      <c r="A1968" s="2" t="s">
        <v>28</v>
      </c>
      <c r="B1968" s="2" t="s">
        <v>29</v>
      </c>
      <c r="C1968" s="2" t="s">
        <v>5</v>
      </c>
      <c r="D1968" s="1" t="s">
        <v>54</v>
      </c>
      <c r="E1968" s="2" t="s">
        <v>3404</v>
      </c>
      <c r="F1968" s="2">
        <v>438</v>
      </c>
      <c r="G1968" s="2">
        <v>145</v>
      </c>
      <c r="H1968" s="2"/>
    </row>
    <row r="1969" spans="1:8" x14ac:dyDescent="0.3">
      <c r="A1969" s="2" t="s">
        <v>28</v>
      </c>
      <c r="B1969" s="2" t="s">
        <v>29</v>
      </c>
      <c r="C1969" s="2" t="s">
        <v>5</v>
      </c>
      <c r="D1969" s="1" t="s">
        <v>54</v>
      </c>
      <c r="F1969" s="2">
        <v>624</v>
      </c>
      <c r="G1969" s="2">
        <v>207</v>
      </c>
      <c r="H1969" s="2"/>
    </row>
    <row r="1970" spans="1:8" x14ac:dyDescent="0.3">
      <c r="A1970" s="2" t="s">
        <v>28</v>
      </c>
      <c r="B1970" s="2" t="s">
        <v>29</v>
      </c>
      <c r="C1970" s="2" t="s">
        <v>5</v>
      </c>
      <c r="D1970" s="1" t="s">
        <v>54</v>
      </c>
      <c r="F1970" s="2">
        <v>3429</v>
      </c>
      <c r="G1970" s="2">
        <v>1142</v>
      </c>
      <c r="H1970" s="2"/>
    </row>
    <row r="1971" spans="1:8" x14ac:dyDescent="0.3">
      <c r="A1971" s="2" t="s">
        <v>28</v>
      </c>
      <c r="B1971" s="2" t="s">
        <v>29</v>
      </c>
      <c r="C1971" s="2" t="s">
        <v>5</v>
      </c>
      <c r="D1971" s="1" t="s">
        <v>54</v>
      </c>
      <c r="F1971" s="2">
        <v>93</v>
      </c>
      <c r="G1971" s="2">
        <v>30</v>
      </c>
      <c r="H1971" s="2"/>
    </row>
    <row r="1972" spans="1:8" x14ac:dyDescent="0.3">
      <c r="A1972" s="2" t="s">
        <v>28</v>
      </c>
      <c r="B1972" s="2" t="s">
        <v>29</v>
      </c>
      <c r="C1972" s="2" t="s">
        <v>5</v>
      </c>
      <c r="D1972" s="1" t="s">
        <v>54</v>
      </c>
      <c r="F1972" s="2">
        <v>147</v>
      </c>
      <c r="G1972" s="2">
        <v>48</v>
      </c>
      <c r="H1972" s="2"/>
    </row>
    <row r="1973" spans="1:8" x14ac:dyDescent="0.3">
      <c r="A1973" s="2" t="s">
        <v>28</v>
      </c>
      <c r="B1973" s="2" t="s">
        <v>29</v>
      </c>
      <c r="C1973" s="2" t="s">
        <v>5</v>
      </c>
      <c r="D1973" s="1" t="s">
        <v>54</v>
      </c>
      <c r="F1973" s="2">
        <v>465</v>
      </c>
      <c r="G1973" s="2">
        <v>154</v>
      </c>
      <c r="H1973" s="2"/>
    </row>
    <row r="1974" spans="1:8" x14ac:dyDescent="0.3">
      <c r="A1974" s="2" t="s">
        <v>28</v>
      </c>
      <c r="B1974" s="2" t="s">
        <v>29</v>
      </c>
      <c r="C1974" s="2" t="s">
        <v>5</v>
      </c>
      <c r="D1974" s="1" t="s">
        <v>54</v>
      </c>
      <c r="F1974" s="2">
        <v>1227</v>
      </c>
      <c r="G1974" s="2">
        <v>408</v>
      </c>
      <c r="H1974" s="2"/>
    </row>
    <row r="1975" spans="1:8" x14ac:dyDescent="0.3">
      <c r="A1975" s="2" t="s">
        <v>28</v>
      </c>
      <c r="B1975" s="2" t="s">
        <v>29</v>
      </c>
      <c r="C1975" s="2" t="s">
        <v>5</v>
      </c>
      <c r="D1975" s="1" t="s">
        <v>54</v>
      </c>
      <c r="F1975" s="2">
        <v>351</v>
      </c>
      <c r="G1975" s="2">
        <v>116</v>
      </c>
      <c r="H1975" s="2"/>
    </row>
    <row r="1976" spans="1:8" x14ac:dyDescent="0.3">
      <c r="A1976" s="2" t="s">
        <v>28</v>
      </c>
      <c r="B1976" s="2" t="s">
        <v>29</v>
      </c>
      <c r="C1976" s="2" t="s">
        <v>5</v>
      </c>
      <c r="D1976" s="1" t="s">
        <v>54</v>
      </c>
      <c r="F1976" s="2">
        <v>612</v>
      </c>
      <c r="G1976" s="2">
        <v>203</v>
      </c>
      <c r="H1976" s="2"/>
    </row>
    <row r="1977" spans="1:8" x14ac:dyDescent="0.3">
      <c r="A1977" s="2" t="s">
        <v>28</v>
      </c>
      <c r="B1977" s="2" t="s">
        <v>29</v>
      </c>
      <c r="C1977" s="2" t="s">
        <v>5</v>
      </c>
      <c r="D1977" s="1" t="s">
        <v>54</v>
      </c>
      <c r="F1977" s="2">
        <v>717</v>
      </c>
      <c r="G1977" s="2">
        <v>238</v>
      </c>
      <c r="H1977" s="2"/>
    </row>
    <row r="1978" spans="1:8" x14ac:dyDescent="0.3">
      <c r="A1978" s="2" t="s">
        <v>28</v>
      </c>
      <c r="B1978" s="2" t="s">
        <v>29</v>
      </c>
      <c r="C1978" s="2" t="s">
        <v>5</v>
      </c>
      <c r="D1978" s="1" t="s">
        <v>54</v>
      </c>
      <c r="F1978" s="2">
        <v>786</v>
      </c>
      <c r="G1978" s="2">
        <v>261</v>
      </c>
      <c r="H1978" s="2"/>
    </row>
    <row r="1979" spans="1:8" x14ac:dyDescent="0.3">
      <c r="A1979" s="2" t="s">
        <v>28</v>
      </c>
      <c r="B1979" s="2" t="s">
        <v>29</v>
      </c>
      <c r="C1979" s="2" t="s">
        <v>5</v>
      </c>
      <c r="D1979" s="1" t="s">
        <v>54</v>
      </c>
      <c r="F1979" s="2">
        <v>615</v>
      </c>
      <c r="G1979" s="2">
        <v>204</v>
      </c>
      <c r="H1979" s="2"/>
    </row>
    <row r="1980" spans="1:8" x14ac:dyDescent="0.3">
      <c r="A1980" s="2" t="s">
        <v>28</v>
      </c>
      <c r="B1980" s="2" t="s">
        <v>29</v>
      </c>
      <c r="C1980" s="2" t="s">
        <v>5</v>
      </c>
      <c r="D1980" s="1" t="s">
        <v>54</v>
      </c>
      <c r="F1980" s="2">
        <v>594</v>
      </c>
      <c r="G1980" s="2">
        <v>197</v>
      </c>
      <c r="H1980" s="2"/>
    </row>
    <row r="1981" spans="1:8" x14ac:dyDescent="0.3">
      <c r="A1981" s="2" t="s">
        <v>28</v>
      </c>
      <c r="B1981" s="2" t="s">
        <v>29</v>
      </c>
      <c r="C1981" s="2" t="s">
        <v>5</v>
      </c>
      <c r="D1981" s="1" t="s">
        <v>54</v>
      </c>
      <c r="F1981" s="2">
        <v>93</v>
      </c>
      <c r="G1981" s="2">
        <v>30</v>
      </c>
      <c r="H1981" s="2"/>
    </row>
    <row r="1982" spans="1:8" x14ac:dyDescent="0.3">
      <c r="A1982" s="2" t="s">
        <v>28</v>
      </c>
      <c r="B1982" s="2" t="s">
        <v>29</v>
      </c>
      <c r="C1982" s="2" t="s">
        <v>5</v>
      </c>
      <c r="D1982" s="1" t="s">
        <v>54</v>
      </c>
      <c r="F1982" s="2">
        <v>2628</v>
      </c>
      <c r="G1982" s="2">
        <v>875</v>
      </c>
      <c r="H1982" s="2"/>
    </row>
    <row r="1983" spans="1:8" x14ac:dyDescent="0.3">
      <c r="A1983" s="2" t="s">
        <v>28</v>
      </c>
      <c r="B1983" s="2" t="s">
        <v>29</v>
      </c>
      <c r="C1983" s="2" t="s">
        <v>5</v>
      </c>
      <c r="D1983" s="1" t="s">
        <v>54</v>
      </c>
      <c r="F1983" s="2">
        <v>1116</v>
      </c>
      <c r="G1983" s="2">
        <v>371</v>
      </c>
      <c r="H1983" s="2"/>
    </row>
    <row r="1984" spans="1:8" x14ac:dyDescent="0.3">
      <c r="A1984" s="2" t="s">
        <v>28</v>
      </c>
      <c r="B1984" s="2" t="s">
        <v>29</v>
      </c>
      <c r="C1984" s="2" t="s">
        <v>5</v>
      </c>
      <c r="D1984" s="1" t="s">
        <v>54</v>
      </c>
      <c r="F1984" s="2">
        <v>687</v>
      </c>
      <c r="G1984" s="2">
        <v>228</v>
      </c>
      <c r="H1984" s="2"/>
    </row>
    <row r="1985" spans="1:8" x14ac:dyDescent="0.3">
      <c r="A1985" s="2" t="s">
        <v>28</v>
      </c>
      <c r="B1985" s="2" t="s">
        <v>29</v>
      </c>
      <c r="C1985" s="2" t="s">
        <v>5</v>
      </c>
      <c r="D1985" s="1" t="s">
        <v>54</v>
      </c>
      <c r="F1985" s="2">
        <v>1830</v>
      </c>
      <c r="G1985" s="2">
        <v>609</v>
      </c>
      <c r="H1985" s="2"/>
    </row>
    <row r="1986" spans="1:8" x14ac:dyDescent="0.3">
      <c r="A1986" s="2" t="s">
        <v>28</v>
      </c>
      <c r="B1986" s="2" t="s">
        <v>29</v>
      </c>
      <c r="C1986" s="2" t="s">
        <v>5</v>
      </c>
      <c r="D1986" s="1" t="s">
        <v>54</v>
      </c>
      <c r="F1986" s="2">
        <v>228</v>
      </c>
      <c r="G1986" s="2">
        <v>75</v>
      </c>
      <c r="H1986" s="2"/>
    </row>
    <row r="1987" spans="1:8" x14ac:dyDescent="0.3">
      <c r="A1987" s="2" t="s">
        <v>28</v>
      </c>
      <c r="B1987" s="2" t="s">
        <v>29</v>
      </c>
      <c r="C1987" s="2" t="s">
        <v>5</v>
      </c>
      <c r="D1987" s="1" t="s">
        <v>54</v>
      </c>
      <c r="F1987" s="2">
        <v>939</v>
      </c>
      <c r="G1987" s="2">
        <v>312</v>
      </c>
      <c r="H1987" s="2"/>
    </row>
    <row r="1988" spans="1:8" x14ac:dyDescent="0.3">
      <c r="A1988" s="2" t="s">
        <v>28</v>
      </c>
      <c r="B1988" s="2" t="s">
        <v>29</v>
      </c>
      <c r="C1988" s="2" t="s">
        <v>5</v>
      </c>
      <c r="D1988" s="1" t="s">
        <v>54</v>
      </c>
      <c r="F1988" s="2">
        <v>456</v>
      </c>
      <c r="G1988" s="2">
        <v>151</v>
      </c>
      <c r="H1988" s="2"/>
    </row>
    <row r="1989" spans="1:8" x14ac:dyDescent="0.3">
      <c r="A1989" s="2" t="s">
        <v>28</v>
      </c>
      <c r="B1989" s="2" t="s">
        <v>29</v>
      </c>
      <c r="C1989" s="2" t="s">
        <v>5</v>
      </c>
      <c r="D1989" s="1" t="s">
        <v>54</v>
      </c>
      <c r="F1989" s="2">
        <v>324</v>
      </c>
      <c r="G1989" s="2">
        <v>107</v>
      </c>
      <c r="H1989" s="2"/>
    </row>
    <row r="1990" spans="1:8" x14ac:dyDescent="0.3">
      <c r="A1990" s="2" t="s">
        <v>28</v>
      </c>
      <c r="B1990" s="2" t="s">
        <v>29</v>
      </c>
      <c r="C1990" s="2" t="s">
        <v>5</v>
      </c>
      <c r="D1990" s="1" t="s">
        <v>54</v>
      </c>
      <c r="F1990" s="2">
        <v>669</v>
      </c>
      <c r="G1990" s="2">
        <v>222</v>
      </c>
      <c r="H1990" s="2"/>
    </row>
    <row r="1991" spans="1:8" x14ac:dyDescent="0.3">
      <c r="A1991" s="2" t="s">
        <v>28</v>
      </c>
      <c r="B1991" s="2" t="s">
        <v>29</v>
      </c>
      <c r="C1991" s="2" t="s">
        <v>5</v>
      </c>
      <c r="D1991" s="1" t="s">
        <v>54</v>
      </c>
      <c r="F1991" s="2">
        <v>648</v>
      </c>
      <c r="G1991" s="2">
        <v>215</v>
      </c>
      <c r="H1991" s="2"/>
    </row>
    <row r="1992" spans="1:8" x14ac:dyDescent="0.3">
      <c r="A1992" s="2" t="s">
        <v>28</v>
      </c>
      <c r="B1992" s="2" t="s">
        <v>29</v>
      </c>
      <c r="C1992" s="2" t="s">
        <v>5</v>
      </c>
      <c r="D1992" s="1" t="s">
        <v>54</v>
      </c>
      <c r="F1992" s="2">
        <v>366</v>
      </c>
      <c r="G1992" s="2">
        <v>121</v>
      </c>
      <c r="H1992" s="2"/>
    </row>
    <row r="1993" spans="1:8" x14ac:dyDescent="0.3">
      <c r="A1993" s="2" t="s">
        <v>28</v>
      </c>
      <c r="B1993" s="2" t="s">
        <v>29</v>
      </c>
      <c r="C1993" s="2" t="s">
        <v>5</v>
      </c>
      <c r="D1993" s="1" t="s">
        <v>54</v>
      </c>
      <c r="F1993" s="2">
        <v>174</v>
      </c>
      <c r="G1993" s="2">
        <v>57</v>
      </c>
      <c r="H1993" s="2"/>
    </row>
    <row r="1994" spans="1:8" x14ac:dyDescent="0.3">
      <c r="A1994" s="2" t="s">
        <v>28</v>
      </c>
      <c r="B1994" s="2" t="s">
        <v>29</v>
      </c>
      <c r="C1994" s="2" t="s">
        <v>5</v>
      </c>
      <c r="D1994" s="1" t="s">
        <v>54</v>
      </c>
      <c r="F1994" s="2">
        <v>201</v>
      </c>
      <c r="G1994" s="2">
        <v>66</v>
      </c>
      <c r="H1994" s="2"/>
    </row>
    <row r="1995" spans="1:8" x14ac:dyDescent="0.3">
      <c r="A1995" s="2" t="s">
        <v>28</v>
      </c>
      <c r="B1995" s="2" t="s">
        <v>29</v>
      </c>
      <c r="C1995" s="2" t="s">
        <v>5</v>
      </c>
      <c r="D1995" s="1" t="s">
        <v>54</v>
      </c>
      <c r="F1995" s="2">
        <v>345</v>
      </c>
      <c r="G1995" s="2">
        <v>114</v>
      </c>
      <c r="H1995" s="2"/>
    </row>
    <row r="1996" spans="1:8" x14ac:dyDescent="0.3">
      <c r="A1996" s="2" t="s">
        <v>28</v>
      </c>
      <c r="B1996" s="2" t="s">
        <v>29</v>
      </c>
      <c r="C1996" s="2" t="s">
        <v>5</v>
      </c>
      <c r="D1996" s="1" t="s">
        <v>54</v>
      </c>
      <c r="F1996" s="2">
        <v>276</v>
      </c>
      <c r="G1996" s="2">
        <v>91</v>
      </c>
      <c r="H1996" s="2"/>
    </row>
    <row r="1997" spans="1:8" x14ac:dyDescent="0.3">
      <c r="A1997" s="2" t="s">
        <v>28</v>
      </c>
      <c r="B1997" s="2" t="s">
        <v>29</v>
      </c>
      <c r="C1997" s="2" t="s">
        <v>5</v>
      </c>
      <c r="D1997" s="1" t="s">
        <v>54</v>
      </c>
      <c r="F1997" s="2">
        <v>315</v>
      </c>
      <c r="G1997" s="2">
        <v>104</v>
      </c>
      <c r="H1997" s="2"/>
    </row>
    <row r="1998" spans="1:8" x14ac:dyDescent="0.3">
      <c r="A1998" s="2" t="s">
        <v>28</v>
      </c>
      <c r="B1998" s="2" t="s">
        <v>29</v>
      </c>
      <c r="C1998" s="2" t="s">
        <v>5</v>
      </c>
      <c r="D1998" s="1" t="s">
        <v>54</v>
      </c>
      <c r="F1998" s="2">
        <v>291</v>
      </c>
      <c r="G1998" s="2">
        <v>96</v>
      </c>
      <c r="H1998" s="2"/>
    </row>
    <row r="1999" spans="1:8" x14ac:dyDescent="0.3">
      <c r="A1999" s="2" t="s">
        <v>28</v>
      </c>
      <c r="B1999" s="2" t="s">
        <v>29</v>
      </c>
      <c r="C1999" s="2" t="s">
        <v>5</v>
      </c>
      <c r="D1999" s="1" t="s">
        <v>54</v>
      </c>
      <c r="F1999" s="2">
        <v>513</v>
      </c>
      <c r="G1999" s="2">
        <v>170</v>
      </c>
      <c r="H1999" s="2"/>
    </row>
    <row r="2000" spans="1:8" x14ac:dyDescent="0.3">
      <c r="A2000" s="2" t="s">
        <v>28</v>
      </c>
      <c r="B2000" s="2" t="s">
        <v>29</v>
      </c>
      <c r="C2000" s="2" t="s">
        <v>5</v>
      </c>
      <c r="D2000" s="1" t="s">
        <v>54</v>
      </c>
      <c r="F2000" s="2">
        <v>258</v>
      </c>
      <c r="G2000" s="2">
        <v>85</v>
      </c>
      <c r="H2000" s="2"/>
    </row>
    <row r="2001" spans="1:8" x14ac:dyDescent="0.3">
      <c r="A2001" s="2" t="s">
        <v>28</v>
      </c>
      <c r="B2001" s="2" t="s">
        <v>29</v>
      </c>
      <c r="C2001" s="2" t="s">
        <v>5</v>
      </c>
      <c r="D2001" s="1" t="s">
        <v>54</v>
      </c>
      <c r="F2001" s="2">
        <v>1053</v>
      </c>
      <c r="G2001" s="2">
        <v>350</v>
      </c>
      <c r="H2001" s="2"/>
    </row>
    <row r="2002" spans="1:8" x14ac:dyDescent="0.3">
      <c r="A2002" s="2" t="s">
        <v>28</v>
      </c>
      <c r="B2002" s="2" t="s">
        <v>29</v>
      </c>
      <c r="C2002" s="2" t="s">
        <v>5</v>
      </c>
      <c r="D2002" s="1" t="s">
        <v>54</v>
      </c>
      <c r="F2002" s="2">
        <v>537</v>
      </c>
      <c r="G2002" s="2">
        <v>178</v>
      </c>
      <c r="H2002" s="2"/>
    </row>
    <row r="2003" spans="1:8" x14ac:dyDescent="0.3">
      <c r="A2003" s="2" t="s">
        <v>28</v>
      </c>
      <c r="B2003" s="2" t="s">
        <v>29</v>
      </c>
      <c r="C2003" s="2" t="s">
        <v>5</v>
      </c>
      <c r="D2003" s="1" t="s">
        <v>54</v>
      </c>
      <c r="F2003" s="2">
        <v>945</v>
      </c>
      <c r="G2003" s="2">
        <v>314</v>
      </c>
      <c r="H2003" s="2"/>
    </row>
    <row r="2004" spans="1:8" x14ac:dyDescent="0.3">
      <c r="A2004" s="2" t="s">
        <v>28</v>
      </c>
      <c r="B2004" s="2" t="s">
        <v>29</v>
      </c>
      <c r="C2004" s="2" t="s">
        <v>5</v>
      </c>
      <c r="D2004" s="1" t="s">
        <v>54</v>
      </c>
      <c r="F2004" s="2">
        <v>1290</v>
      </c>
      <c r="G2004" s="2">
        <v>429</v>
      </c>
      <c r="H2004" s="2"/>
    </row>
    <row r="2005" spans="1:8" x14ac:dyDescent="0.3">
      <c r="A2005" s="2" t="s">
        <v>28</v>
      </c>
      <c r="B2005" s="2" t="s">
        <v>29</v>
      </c>
      <c r="C2005" s="2" t="s">
        <v>5</v>
      </c>
      <c r="D2005" s="1" t="s">
        <v>54</v>
      </c>
      <c r="F2005" s="2">
        <v>213</v>
      </c>
      <c r="G2005" s="2">
        <v>70</v>
      </c>
      <c r="H2005" s="2"/>
    </row>
    <row r="2006" spans="1:8" x14ac:dyDescent="0.3">
      <c r="A2006" s="2" t="s">
        <v>28</v>
      </c>
      <c r="B2006" s="2" t="s">
        <v>29</v>
      </c>
      <c r="C2006" s="2" t="s">
        <v>5</v>
      </c>
      <c r="D2006" s="1" t="s">
        <v>54</v>
      </c>
      <c r="F2006" s="2">
        <v>201</v>
      </c>
      <c r="G2006" s="2">
        <v>66</v>
      </c>
      <c r="H2006" s="2"/>
    </row>
    <row r="2007" spans="1:8" x14ac:dyDescent="0.3">
      <c r="A2007" s="2" t="s">
        <v>28</v>
      </c>
      <c r="B2007" s="2" t="s">
        <v>29</v>
      </c>
      <c r="C2007" s="2" t="s">
        <v>5</v>
      </c>
      <c r="D2007" s="1" t="s">
        <v>54</v>
      </c>
      <c r="F2007" s="2">
        <v>684</v>
      </c>
      <c r="G2007" s="2">
        <v>227</v>
      </c>
      <c r="H2007" s="2"/>
    </row>
    <row r="2008" spans="1:8" x14ac:dyDescent="0.3">
      <c r="A2008" s="2" t="s">
        <v>28</v>
      </c>
      <c r="B2008" s="2" t="s">
        <v>29</v>
      </c>
      <c r="C2008" s="2" t="s">
        <v>5</v>
      </c>
      <c r="D2008" s="1" t="s">
        <v>54</v>
      </c>
      <c r="F2008" s="2">
        <v>4212</v>
      </c>
      <c r="G2008" s="2">
        <v>1403</v>
      </c>
      <c r="H2008" s="2"/>
    </row>
    <row r="2009" spans="1:8" x14ac:dyDescent="0.3">
      <c r="A2009" s="2" t="s">
        <v>28</v>
      </c>
      <c r="B2009" s="2" t="s">
        <v>29</v>
      </c>
      <c r="C2009" s="2" t="s">
        <v>5</v>
      </c>
      <c r="D2009" s="1" t="s">
        <v>54</v>
      </c>
      <c r="F2009" s="2">
        <v>1227</v>
      </c>
      <c r="G2009" s="2">
        <v>408</v>
      </c>
      <c r="H2009" s="2"/>
    </row>
    <row r="2010" spans="1:8" x14ac:dyDescent="0.3">
      <c r="A2010" s="2" t="s">
        <v>28</v>
      </c>
      <c r="B2010" s="2" t="s">
        <v>29</v>
      </c>
      <c r="C2010" s="2" t="s">
        <v>5</v>
      </c>
      <c r="D2010" s="1" t="s">
        <v>54</v>
      </c>
      <c r="F2010" s="2">
        <v>2118</v>
      </c>
      <c r="G2010" s="2">
        <v>705</v>
      </c>
      <c r="H2010" s="2"/>
    </row>
    <row r="2011" spans="1:8" x14ac:dyDescent="0.3">
      <c r="A2011" s="2" t="s">
        <v>28</v>
      </c>
      <c r="B2011" s="2" t="s">
        <v>29</v>
      </c>
      <c r="C2011" s="2" t="s">
        <v>5</v>
      </c>
      <c r="D2011" s="1" t="s">
        <v>54</v>
      </c>
      <c r="F2011" s="2">
        <v>108</v>
      </c>
      <c r="G2011" s="2">
        <v>35</v>
      </c>
      <c r="H2011" s="2"/>
    </row>
    <row r="2012" spans="1:8" x14ac:dyDescent="0.3">
      <c r="A2012" s="2" t="s">
        <v>28</v>
      </c>
      <c r="B2012" s="2" t="s">
        <v>29</v>
      </c>
      <c r="C2012" s="2" t="s">
        <v>5</v>
      </c>
      <c r="D2012" s="1" t="s">
        <v>54</v>
      </c>
      <c r="F2012" s="2">
        <v>150</v>
      </c>
      <c r="G2012" s="2">
        <v>49</v>
      </c>
      <c r="H2012" s="2"/>
    </row>
    <row r="2013" spans="1:8" x14ac:dyDescent="0.3">
      <c r="A2013" s="2" t="s">
        <v>28</v>
      </c>
      <c r="B2013" s="2" t="s">
        <v>29</v>
      </c>
      <c r="C2013" s="2" t="s">
        <v>5</v>
      </c>
      <c r="D2013" s="1" t="s">
        <v>54</v>
      </c>
      <c r="F2013" s="2">
        <v>315</v>
      </c>
      <c r="G2013" s="2">
        <v>104</v>
      </c>
      <c r="H2013" s="2"/>
    </row>
    <row r="2014" spans="1:8" x14ac:dyDescent="0.3">
      <c r="A2014" s="2" t="s">
        <v>28</v>
      </c>
      <c r="B2014" s="2" t="s">
        <v>29</v>
      </c>
      <c r="C2014" s="2" t="s">
        <v>5</v>
      </c>
      <c r="D2014" s="1" t="s">
        <v>54</v>
      </c>
      <c r="F2014" s="2">
        <v>222</v>
      </c>
      <c r="G2014" s="2">
        <v>73</v>
      </c>
      <c r="H2014" s="2"/>
    </row>
    <row r="2015" spans="1:8" x14ac:dyDescent="0.3">
      <c r="A2015" s="2" t="s">
        <v>28</v>
      </c>
      <c r="B2015" s="2" t="s">
        <v>29</v>
      </c>
      <c r="C2015" s="2" t="s">
        <v>5</v>
      </c>
      <c r="D2015" s="1" t="s">
        <v>54</v>
      </c>
      <c r="F2015" s="2">
        <v>384</v>
      </c>
      <c r="G2015" s="2">
        <v>127</v>
      </c>
      <c r="H2015" s="2"/>
    </row>
    <row r="2016" spans="1:8" x14ac:dyDescent="0.3">
      <c r="A2016" s="2" t="s">
        <v>28</v>
      </c>
      <c r="B2016" s="2" t="s">
        <v>29</v>
      </c>
      <c r="C2016" s="2" t="s">
        <v>5</v>
      </c>
      <c r="D2016" s="1" t="s">
        <v>54</v>
      </c>
      <c r="F2016" s="2">
        <v>153</v>
      </c>
      <c r="G2016" s="2">
        <v>50</v>
      </c>
      <c r="H2016" s="2"/>
    </row>
    <row r="2017" spans="1:8" x14ac:dyDescent="0.3">
      <c r="A2017" s="2" t="s">
        <v>28</v>
      </c>
      <c r="B2017" s="2" t="s">
        <v>29</v>
      </c>
      <c r="C2017" s="2" t="s">
        <v>5</v>
      </c>
      <c r="D2017" s="1" t="s">
        <v>54</v>
      </c>
      <c r="F2017" s="2">
        <v>168</v>
      </c>
      <c r="G2017" s="2">
        <v>55</v>
      </c>
      <c r="H2017" s="2"/>
    </row>
    <row r="2018" spans="1:8" x14ac:dyDescent="0.3">
      <c r="A2018" s="2" t="s">
        <v>28</v>
      </c>
      <c r="B2018" s="2" t="s">
        <v>29</v>
      </c>
      <c r="C2018" s="2" t="s">
        <v>5</v>
      </c>
      <c r="D2018" s="1" t="s">
        <v>54</v>
      </c>
      <c r="F2018" s="2">
        <v>171</v>
      </c>
      <c r="G2018" s="2">
        <v>56</v>
      </c>
      <c r="H2018" s="2"/>
    </row>
    <row r="2019" spans="1:8" x14ac:dyDescent="0.3">
      <c r="A2019" s="2" t="s">
        <v>28</v>
      </c>
      <c r="B2019" s="2" t="s">
        <v>29</v>
      </c>
      <c r="C2019" s="2" t="s">
        <v>5</v>
      </c>
      <c r="D2019" s="1" t="s">
        <v>54</v>
      </c>
      <c r="F2019" s="2">
        <v>549</v>
      </c>
      <c r="G2019" s="2">
        <v>182</v>
      </c>
      <c r="H2019" s="2"/>
    </row>
    <row r="2020" spans="1:8" x14ac:dyDescent="0.3">
      <c r="A2020" s="2" t="s">
        <v>28</v>
      </c>
      <c r="B2020" s="2" t="s">
        <v>29</v>
      </c>
      <c r="C2020" s="2" t="s">
        <v>5</v>
      </c>
      <c r="D2020" s="1" t="s">
        <v>54</v>
      </c>
      <c r="F2020" s="2">
        <v>336</v>
      </c>
      <c r="G2020" s="2">
        <v>111</v>
      </c>
      <c r="H2020" s="2"/>
    </row>
    <row r="2021" spans="1:8" x14ac:dyDescent="0.3">
      <c r="A2021" s="2" t="s">
        <v>28</v>
      </c>
      <c r="B2021" s="2" t="s">
        <v>29</v>
      </c>
      <c r="C2021" s="2" t="s">
        <v>5</v>
      </c>
      <c r="D2021" s="1" t="s">
        <v>54</v>
      </c>
      <c r="F2021" s="2">
        <v>618</v>
      </c>
      <c r="G2021" s="2">
        <v>205</v>
      </c>
      <c r="H2021" s="2"/>
    </row>
    <row r="2022" spans="1:8" x14ac:dyDescent="0.3">
      <c r="A2022" s="2" t="s">
        <v>28</v>
      </c>
      <c r="B2022" s="2" t="s">
        <v>29</v>
      </c>
      <c r="C2022" s="2" t="s">
        <v>5</v>
      </c>
      <c r="D2022" s="1" t="s">
        <v>54</v>
      </c>
      <c r="F2022" s="2">
        <v>942</v>
      </c>
      <c r="G2022" s="2">
        <v>313</v>
      </c>
      <c r="H2022" s="2"/>
    </row>
    <row r="2023" spans="1:8" x14ac:dyDescent="0.3">
      <c r="A2023" s="2" t="s">
        <v>28</v>
      </c>
      <c r="B2023" s="2" t="s">
        <v>29</v>
      </c>
      <c r="C2023" s="2" t="s">
        <v>5</v>
      </c>
      <c r="D2023" s="1" t="s">
        <v>54</v>
      </c>
      <c r="F2023" s="2">
        <v>216</v>
      </c>
      <c r="G2023" s="2">
        <v>71</v>
      </c>
      <c r="H2023" s="2"/>
    </row>
    <row r="2024" spans="1:8" x14ac:dyDescent="0.3">
      <c r="A2024" s="2" t="s">
        <v>28</v>
      </c>
      <c r="B2024" s="2" t="s">
        <v>29</v>
      </c>
      <c r="C2024" s="2" t="s">
        <v>5</v>
      </c>
      <c r="D2024" s="1" t="s">
        <v>54</v>
      </c>
      <c r="F2024" s="2">
        <v>213</v>
      </c>
      <c r="G2024" s="2">
        <v>70</v>
      </c>
      <c r="H2024" s="2"/>
    </row>
    <row r="2025" spans="1:8" x14ac:dyDescent="0.3">
      <c r="A2025" s="2" t="s">
        <v>28</v>
      </c>
      <c r="B2025" s="2" t="s">
        <v>29</v>
      </c>
      <c r="C2025" s="2" t="s">
        <v>5</v>
      </c>
      <c r="D2025" s="1" t="s">
        <v>54</v>
      </c>
      <c r="F2025" s="2">
        <v>102</v>
      </c>
      <c r="G2025" s="2">
        <v>33</v>
      </c>
      <c r="H2025" s="2"/>
    </row>
    <row r="2026" spans="1:8" x14ac:dyDescent="0.3">
      <c r="A2026" s="2" t="s">
        <v>28</v>
      </c>
      <c r="B2026" s="2" t="s">
        <v>29</v>
      </c>
      <c r="C2026" s="2" t="s">
        <v>5</v>
      </c>
      <c r="D2026" s="1" t="s">
        <v>54</v>
      </c>
      <c r="F2026" s="2">
        <v>1167</v>
      </c>
      <c r="G2026" s="2">
        <v>388</v>
      </c>
      <c r="H2026" s="2"/>
    </row>
    <row r="2027" spans="1:8" x14ac:dyDescent="0.3">
      <c r="A2027" s="2" t="s">
        <v>28</v>
      </c>
      <c r="B2027" s="2" t="s">
        <v>29</v>
      </c>
      <c r="C2027" s="2" t="s">
        <v>5</v>
      </c>
      <c r="D2027" s="1" t="s">
        <v>54</v>
      </c>
      <c r="F2027" s="2">
        <v>759</v>
      </c>
      <c r="G2027" s="2">
        <v>252</v>
      </c>
      <c r="H2027" s="2"/>
    </row>
    <row r="2028" spans="1:8" x14ac:dyDescent="0.3">
      <c r="A2028" s="2" t="s">
        <v>28</v>
      </c>
      <c r="B2028" s="2" t="s">
        <v>29</v>
      </c>
      <c r="C2028" s="2" t="s">
        <v>5</v>
      </c>
      <c r="D2028" s="1" t="s">
        <v>54</v>
      </c>
      <c r="F2028" s="2">
        <v>165</v>
      </c>
      <c r="G2028" s="2">
        <v>54</v>
      </c>
      <c r="H2028" s="2"/>
    </row>
    <row r="2029" spans="1:8" x14ac:dyDescent="0.3">
      <c r="A2029" s="2" t="s">
        <v>28</v>
      </c>
      <c r="B2029" s="2" t="s">
        <v>29</v>
      </c>
      <c r="C2029" s="2" t="s">
        <v>5</v>
      </c>
      <c r="D2029" s="1" t="s">
        <v>54</v>
      </c>
      <c r="F2029" s="2">
        <v>297</v>
      </c>
      <c r="G2029" s="2">
        <v>98</v>
      </c>
      <c r="H2029" s="2"/>
    </row>
    <row r="2030" spans="1:8" x14ac:dyDescent="0.3">
      <c r="A2030" s="2" t="s">
        <v>28</v>
      </c>
      <c r="B2030" s="2" t="s">
        <v>29</v>
      </c>
      <c r="C2030" s="2" t="s">
        <v>5</v>
      </c>
      <c r="D2030" s="1" t="s">
        <v>54</v>
      </c>
      <c r="F2030" s="2">
        <v>216</v>
      </c>
      <c r="G2030" s="2">
        <v>71</v>
      </c>
      <c r="H2030" s="2"/>
    </row>
    <row r="2031" spans="1:8" x14ac:dyDescent="0.3">
      <c r="A2031" s="2" t="s">
        <v>28</v>
      </c>
      <c r="B2031" s="2" t="s">
        <v>29</v>
      </c>
      <c r="C2031" s="2" t="s">
        <v>5</v>
      </c>
      <c r="D2031" s="1" t="s">
        <v>54</v>
      </c>
      <c r="F2031" s="2">
        <v>309</v>
      </c>
      <c r="G2031" s="2">
        <v>102</v>
      </c>
      <c r="H2031" s="2"/>
    </row>
    <row r="2032" spans="1:8" x14ac:dyDescent="0.3">
      <c r="A2032" s="2" t="s">
        <v>28</v>
      </c>
      <c r="B2032" s="2" t="s">
        <v>29</v>
      </c>
      <c r="C2032" s="2" t="s">
        <v>5</v>
      </c>
      <c r="D2032" s="1" t="s">
        <v>54</v>
      </c>
      <c r="F2032" s="2">
        <v>342</v>
      </c>
      <c r="G2032" s="2">
        <v>113</v>
      </c>
      <c r="H2032" s="2"/>
    </row>
    <row r="2033" spans="1:8" x14ac:dyDescent="0.3">
      <c r="A2033" s="2" t="s">
        <v>28</v>
      </c>
      <c r="B2033" s="2" t="s">
        <v>29</v>
      </c>
      <c r="C2033" s="2" t="s">
        <v>5</v>
      </c>
      <c r="D2033" s="1" t="s">
        <v>54</v>
      </c>
      <c r="F2033" s="2">
        <v>348</v>
      </c>
      <c r="G2033" s="2">
        <v>115</v>
      </c>
      <c r="H2033" s="2"/>
    </row>
    <row r="2034" spans="1:8" x14ac:dyDescent="0.3">
      <c r="A2034" s="2" t="s">
        <v>28</v>
      </c>
      <c r="B2034" s="2" t="s">
        <v>29</v>
      </c>
      <c r="C2034" s="2" t="s">
        <v>5</v>
      </c>
      <c r="D2034" s="1" t="s">
        <v>54</v>
      </c>
      <c r="E2034" s="2" t="s">
        <v>3829</v>
      </c>
      <c r="F2034" s="2">
        <v>966</v>
      </c>
      <c r="G2034" s="2">
        <v>321</v>
      </c>
      <c r="H2034" s="2"/>
    </row>
    <row r="2035" spans="1:8" x14ac:dyDescent="0.3">
      <c r="A2035" s="2" t="s">
        <v>28</v>
      </c>
      <c r="B2035" s="2" t="s">
        <v>29</v>
      </c>
      <c r="C2035" s="2" t="s">
        <v>5</v>
      </c>
      <c r="D2035" s="1" t="s">
        <v>54</v>
      </c>
      <c r="E2035" s="2" t="s">
        <v>3835</v>
      </c>
      <c r="F2035" s="2">
        <v>1590</v>
      </c>
      <c r="G2035" s="2">
        <v>529</v>
      </c>
      <c r="H2035" s="2"/>
    </row>
    <row r="2036" spans="1:8" x14ac:dyDescent="0.3">
      <c r="A2036" s="2" t="s">
        <v>28</v>
      </c>
      <c r="B2036" s="2" t="s">
        <v>29</v>
      </c>
      <c r="C2036" s="2" t="s">
        <v>5</v>
      </c>
      <c r="D2036" s="1" t="s">
        <v>54</v>
      </c>
      <c r="F2036" s="2">
        <v>507</v>
      </c>
      <c r="G2036" s="2">
        <v>168</v>
      </c>
      <c r="H2036" s="2"/>
    </row>
    <row r="2037" spans="1:8" x14ac:dyDescent="0.3">
      <c r="A2037" s="2" t="s">
        <v>28</v>
      </c>
      <c r="B2037" s="2" t="s">
        <v>29</v>
      </c>
      <c r="C2037" s="2" t="s">
        <v>5</v>
      </c>
      <c r="D2037" s="1" t="s">
        <v>54</v>
      </c>
      <c r="E2037" s="2" t="s">
        <v>3894</v>
      </c>
      <c r="F2037" s="2">
        <v>330</v>
      </c>
      <c r="G2037" s="2">
        <v>109</v>
      </c>
      <c r="H2037" s="2"/>
    </row>
    <row r="2038" spans="1:8" x14ac:dyDescent="0.3">
      <c r="A2038" s="2" t="s">
        <v>28</v>
      </c>
      <c r="B2038" s="2" t="s">
        <v>29</v>
      </c>
      <c r="C2038" s="2" t="s">
        <v>5</v>
      </c>
      <c r="D2038" s="1" t="s">
        <v>54</v>
      </c>
      <c r="F2038" s="2">
        <v>303</v>
      </c>
      <c r="G2038" s="2">
        <v>100</v>
      </c>
      <c r="H2038" s="2"/>
    </row>
    <row r="2039" spans="1:8" x14ac:dyDescent="0.3">
      <c r="A2039" s="2" t="s">
        <v>28</v>
      </c>
      <c r="B2039" s="2" t="s">
        <v>29</v>
      </c>
      <c r="C2039" s="2" t="s">
        <v>5</v>
      </c>
      <c r="D2039" s="1" t="s">
        <v>54</v>
      </c>
      <c r="F2039" s="2">
        <v>267</v>
      </c>
      <c r="G2039" s="2">
        <v>88</v>
      </c>
      <c r="H2039" s="2"/>
    </row>
    <row r="2040" spans="1:8" x14ac:dyDescent="0.3">
      <c r="A2040" s="2" t="s">
        <v>28</v>
      </c>
      <c r="B2040" s="2" t="s">
        <v>29</v>
      </c>
      <c r="C2040" s="2" t="s">
        <v>5</v>
      </c>
      <c r="D2040" s="1" t="s">
        <v>54</v>
      </c>
      <c r="F2040" s="2">
        <v>201</v>
      </c>
      <c r="G2040" s="2">
        <v>66</v>
      </c>
      <c r="H2040" s="2"/>
    </row>
    <row r="2041" spans="1:8" x14ac:dyDescent="0.3">
      <c r="A2041" s="2" t="s">
        <v>28</v>
      </c>
      <c r="B2041" s="2" t="s">
        <v>29</v>
      </c>
      <c r="C2041" s="2" t="s">
        <v>5</v>
      </c>
      <c r="D2041" s="1" t="s">
        <v>54</v>
      </c>
      <c r="F2041" s="2">
        <v>495</v>
      </c>
      <c r="G2041" s="2">
        <v>164</v>
      </c>
      <c r="H2041" s="2"/>
    </row>
    <row r="2042" spans="1:8" x14ac:dyDescent="0.3">
      <c r="A2042" s="2" t="s">
        <v>28</v>
      </c>
      <c r="B2042" s="2" t="s">
        <v>29</v>
      </c>
      <c r="C2042" s="2" t="s">
        <v>5</v>
      </c>
      <c r="D2042" s="1" t="s">
        <v>54</v>
      </c>
      <c r="F2042" s="2">
        <v>273</v>
      </c>
      <c r="G2042" s="2">
        <v>90</v>
      </c>
      <c r="H2042" s="2"/>
    </row>
    <row r="2043" spans="1:8" x14ac:dyDescent="0.3">
      <c r="A2043" s="2" t="s">
        <v>28</v>
      </c>
      <c r="B2043" s="2" t="s">
        <v>29</v>
      </c>
      <c r="C2043" s="2" t="s">
        <v>5</v>
      </c>
      <c r="D2043" s="1" t="s">
        <v>54</v>
      </c>
      <c r="F2043" s="2">
        <v>330</v>
      </c>
      <c r="G2043" s="2">
        <v>109</v>
      </c>
      <c r="H2043" s="2"/>
    </row>
    <row r="2044" spans="1:8" x14ac:dyDescent="0.3">
      <c r="A2044" s="2" t="s">
        <v>28</v>
      </c>
      <c r="B2044" s="2" t="s">
        <v>29</v>
      </c>
      <c r="C2044" s="2" t="s">
        <v>5</v>
      </c>
      <c r="D2044" s="1" t="s">
        <v>54</v>
      </c>
      <c r="F2044" s="2">
        <v>822</v>
      </c>
      <c r="G2044" s="2">
        <v>273</v>
      </c>
      <c r="H2044" s="2"/>
    </row>
    <row r="2045" spans="1:8" x14ac:dyDescent="0.3">
      <c r="A2045" s="2" t="s">
        <v>28</v>
      </c>
      <c r="B2045" s="2" t="s">
        <v>29</v>
      </c>
      <c r="C2045" s="2" t="s">
        <v>5</v>
      </c>
      <c r="D2045" s="1" t="s">
        <v>54</v>
      </c>
      <c r="F2045" s="2">
        <v>342</v>
      </c>
      <c r="G2045" s="2">
        <v>113</v>
      </c>
      <c r="H2045" s="2"/>
    </row>
    <row r="2046" spans="1:8" x14ac:dyDescent="0.3">
      <c r="A2046" s="2" t="s">
        <v>28</v>
      </c>
      <c r="B2046" s="2" t="s">
        <v>29</v>
      </c>
      <c r="C2046" s="2" t="s">
        <v>5</v>
      </c>
      <c r="D2046" s="1" t="s">
        <v>54</v>
      </c>
      <c r="F2046" s="2">
        <v>261</v>
      </c>
      <c r="G2046" s="2">
        <v>86</v>
      </c>
      <c r="H2046" s="2"/>
    </row>
    <row r="2047" spans="1:8" x14ac:dyDescent="0.3">
      <c r="A2047" s="2" t="s">
        <v>28</v>
      </c>
      <c r="B2047" s="2" t="s">
        <v>29</v>
      </c>
      <c r="C2047" s="2" t="s">
        <v>5</v>
      </c>
      <c r="D2047" s="1" t="s">
        <v>54</v>
      </c>
      <c r="F2047" s="2">
        <v>969</v>
      </c>
      <c r="G2047" s="2">
        <v>322</v>
      </c>
      <c r="H2047" s="2"/>
    </row>
    <row r="2048" spans="1:8" x14ac:dyDescent="0.3">
      <c r="A2048" s="2" t="s">
        <v>28</v>
      </c>
      <c r="B2048" s="2" t="s">
        <v>29</v>
      </c>
      <c r="C2048" s="2" t="s">
        <v>5</v>
      </c>
      <c r="D2048" s="1" t="s">
        <v>54</v>
      </c>
      <c r="E2048" s="2" t="s">
        <v>4052</v>
      </c>
      <c r="F2048" s="2">
        <v>1332</v>
      </c>
      <c r="G2048" s="2">
        <v>443</v>
      </c>
      <c r="H2048" s="2"/>
    </row>
    <row r="2049" spans="1:8" x14ac:dyDescent="0.3">
      <c r="A2049" s="2" t="s">
        <v>28</v>
      </c>
      <c r="B2049" s="2" t="s">
        <v>29</v>
      </c>
      <c r="C2049" s="2" t="s">
        <v>5</v>
      </c>
      <c r="D2049" s="1" t="s">
        <v>54</v>
      </c>
      <c r="E2049" s="2" t="s">
        <v>4056</v>
      </c>
      <c r="F2049" s="2">
        <v>465</v>
      </c>
      <c r="G2049" s="2">
        <v>154</v>
      </c>
      <c r="H2049" s="2"/>
    </row>
    <row r="2050" spans="1:8" x14ac:dyDescent="0.3">
      <c r="A2050" s="2" t="s">
        <v>28</v>
      </c>
      <c r="B2050" s="2" t="s">
        <v>29</v>
      </c>
      <c r="C2050" s="2" t="s">
        <v>5</v>
      </c>
      <c r="D2050" s="1" t="s">
        <v>54</v>
      </c>
      <c r="F2050" s="2">
        <v>477</v>
      </c>
      <c r="G2050" s="2">
        <v>158</v>
      </c>
      <c r="H2050" s="2"/>
    </row>
    <row r="2051" spans="1:8" x14ac:dyDescent="0.3">
      <c r="A2051" s="2" t="s">
        <v>28</v>
      </c>
      <c r="B2051" s="2" t="s">
        <v>29</v>
      </c>
      <c r="C2051" s="2" t="s">
        <v>5</v>
      </c>
      <c r="D2051" s="1" t="s">
        <v>54</v>
      </c>
      <c r="F2051" s="2">
        <v>429</v>
      </c>
      <c r="G2051" s="2">
        <v>142</v>
      </c>
      <c r="H2051" s="2"/>
    </row>
    <row r="2052" spans="1:8" x14ac:dyDescent="0.3">
      <c r="A2052" s="2" t="s">
        <v>28</v>
      </c>
      <c r="B2052" s="2" t="s">
        <v>29</v>
      </c>
      <c r="C2052" s="2" t="s">
        <v>5</v>
      </c>
      <c r="D2052" s="1" t="s">
        <v>54</v>
      </c>
      <c r="F2052" s="2">
        <v>684</v>
      </c>
      <c r="G2052" s="2">
        <v>227</v>
      </c>
      <c r="H2052" s="2"/>
    </row>
    <row r="2053" spans="1:8" x14ac:dyDescent="0.3">
      <c r="A2053" s="2" t="s">
        <v>28</v>
      </c>
      <c r="B2053" s="2" t="s">
        <v>29</v>
      </c>
      <c r="C2053" s="2" t="s">
        <v>5</v>
      </c>
      <c r="D2053" s="1" t="s">
        <v>54</v>
      </c>
      <c r="F2053" s="2">
        <v>276</v>
      </c>
      <c r="G2053" s="2">
        <v>91</v>
      </c>
      <c r="H2053" s="2"/>
    </row>
    <row r="2054" spans="1:8" x14ac:dyDescent="0.3">
      <c r="A2054" s="2" t="s">
        <v>28</v>
      </c>
      <c r="B2054" s="2" t="s">
        <v>29</v>
      </c>
      <c r="C2054" s="2" t="s">
        <v>5</v>
      </c>
      <c r="D2054" s="1" t="s">
        <v>54</v>
      </c>
      <c r="F2054" s="2">
        <v>621</v>
      </c>
      <c r="G2054" s="2">
        <v>206</v>
      </c>
      <c r="H2054" s="2"/>
    </row>
    <row r="2055" spans="1:8" x14ac:dyDescent="0.3">
      <c r="A2055" s="2" t="s">
        <v>28</v>
      </c>
      <c r="B2055" s="2" t="s">
        <v>29</v>
      </c>
      <c r="C2055" s="2" t="s">
        <v>5</v>
      </c>
      <c r="D2055" s="1" t="s">
        <v>54</v>
      </c>
      <c r="F2055" s="2">
        <v>354</v>
      </c>
      <c r="G2055" s="2">
        <v>117</v>
      </c>
      <c r="H2055" s="2"/>
    </row>
    <row r="2056" spans="1:8" x14ac:dyDescent="0.3">
      <c r="A2056" s="2" t="s">
        <v>28</v>
      </c>
      <c r="B2056" s="2" t="s">
        <v>29</v>
      </c>
      <c r="C2056" s="2" t="s">
        <v>5</v>
      </c>
      <c r="D2056" s="1" t="s">
        <v>54</v>
      </c>
      <c r="F2056" s="2">
        <v>495</v>
      </c>
      <c r="G2056" s="2">
        <v>164</v>
      </c>
      <c r="H2056" s="2"/>
    </row>
    <row r="2057" spans="1:8" x14ac:dyDescent="0.3">
      <c r="A2057" s="2" t="s">
        <v>28</v>
      </c>
      <c r="B2057" s="2" t="s">
        <v>29</v>
      </c>
      <c r="C2057" s="2" t="s">
        <v>5</v>
      </c>
      <c r="D2057" s="1" t="s">
        <v>54</v>
      </c>
      <c r="E2057" s="2" t="s">
        <v>4089</v>
      </c>
      <c r="F2057" s="2">
        <v>288</v>
      </c>
      <c r="G2057" s="2">
        <v>95</v>
      </c>
      <c r="H2057" s="2"/>
    </row>
    <row r="2058" spans="1:8" x14ac:dyDescent="0.3">
      <c r="A2058" s="2" t="s">
        <v>28</v>
      </c>
      <c r="B2058" s="2" t="s">
        <v>29</v>
      </c>
      <c r="C2058" s="2" t="s">
        <v>5</v>
      </c>
      <c r="D2058" s="1" t="s">
        <v>54</v>
      </c>
      <c r="E2058" s="2" t="s">
        <v>4093</v>
      </c>
      <c r="F2058" s="2">
        <v>1299</v>
      </c>
      <c r="G2058" s="2">
        <v>432</v>
      </c>
      <c r="H2058" s="2"/>
    </row>
    <row r="2059" spans="1:8" x14ac:dyDescent="0.3">
      <c r="A2059" s="2" t="s">
        <v>28</v>
      </c>
      <c r="B2059" s="2" t="s">
        <v>29</v>
      </c>
      <c r="C2059" s="2" t="s">
        <v>5</v>
      </c>
      <c r="D2059" s="1" t="s">
        <v>54</v>
      </c>
      <c r="E2059" s="2" t="s">
        <v>4097</v>
      </c>
      <c r="F2059" s="2">
        <v>1095</v>
      </c>
      <c r="G2059" s="2">
        <v>364</v>
      </c>
      <c r="H2059" s="2"/>
    </row>
    <row r="2060" spans="1:8" x14ac:dyDescent="0.3">
      <c r="A2060" s="2" t="s">
        <v>28</v>
      </c>
      <c r="B2060" s="2" t="s">
        <v>29</v>
      </c>
      <c r="C2060" s="2" t="s">
        <v>5</v>
      </c>
      <c r="D2060" s="1" t="s">
        <v>54</v>
      </c>
      <c r="E2060" s="2" t="s">
        <v>4101</v>
      </c>
      <c r="F2060" s="2">
        <v>843</v>
      </c>
      <c r="G2060" s="2">
        <v>280</v>
      </c>
      <c r="H2060" s="2"/>
    </row>
    <row r="2061" spans="1:8" x14ac:dyDescent="0.3">
      <c r="A2061" s="2" t="s">
        <v>28</v>
      </c>
      <c r="B2061" s="2" t="s">
        <v>29</v>
      </c>
      <c r="C2061" s="2" t="s">
        <v>5</v>
      </c>
      <c r="D2061" s="1" t="s">
        <v>54</v>
      </c>
      <c r="F2061" s="2">
        <v>1203</v>
      </c>
      <c r="G2061" s="2">
        <v>400</v>
      </c>
      <c r="H2061" s="2"/>
    </row>
    <row r="2062" spans="1:8" x14ac:dyDescent="0.3">
      <c r="A2062" s="2" t="s">
        <v>28</v>
      </c>
      <c r="B2062" s="2" t="s">
        <v>29</v>
      </c>
      <c r="C2062" s="2" t="s">
        <v>5</v>
      </c>
      <c r="D2062" s="1" t="s">
        <v>54</v>
      </c>
      <c r="F2062" s="2">
        <v>1329</v>
      </c>
      <c r="G2062" s="2">
        <v>442</v>
      </c>
      <c r="H2062" s="2"/>
    </row>
    <row r="2063" spans="1:8" x14ac:dyDescent="0.3">
      <c r="A2063" s="2" t="s">
        <v>28</v>
      </c>
      <c r="B2063" s="2" t="s">
        <v>29</v>
      </c>
      <c r="C2063" s="2" t="s">
        <v>5</v>
      </c>
      <c r="D2063" s="1" t="s">
        <v>54</v>
      </c>
      <c r="F2063" s="2">
        <v>924</v>
      </c>
      <c r="G2063" s="2">
        <v>307</v>
      </c>
      <c r="H2063" s="2"/>
    </row>
    <row r="2064" spans="1:8" x14ac:dyDescent="0.3">
      <c r="A2064" s="2" t="s">
        <v>28</v>
      </c>
      <c r="B2064" s="2" t="s">
        <v>29</v>
      </c>
      <c r="C2064" s="2" t="s">
        <v>5</v>
      </c>
      <c r="D2064" s="1" t="s">
        <v>54</v>
      </c>
      <c r="F2064" s="2">
        <v>231</v>
      </c>
      <c r="G2064" s="2">
        <v>76</v>
      </c>
      <c r="H2064" s="2"/>
    </row>
    <row r="2065" spans="1:8" x14ac:dyDescent="0.3">
      <c r="A2065" s="2" t="s">
        <v>28</v>
      </c>
      <c r="B2065" s="2" t="s">
        <v>29</v>
      </c>
      <c r="C2065" s="2" t="s">
        <v>5</v>
      </c>
      <c r="D2065" s="1" t="s">
        <v>54</v>
      </c>
      <c r="F2065" s="2">
        <v>783</v>
      </c>
      <c r="G2065" s="2">
        <v>260</v>
      </c>
      <c r="H2065" s="2"/>
    </row>
    <row r="2066" spans="1:8" x14ac:dyDescent="0.3">
      <c r="A2066" s="2" t="s">
        <v>28</v>
      </c>
      <c r="B2066" s="2" t="s">
        <v>29</v>
      </c>
      <c r="C2066" s="2" t="s">
        <v>5</v>
      </c>
      <c r="D2066" s="1" t="s">
        <v>54</v>
      </c>
      <c r="F2066" s="2">
        <v>1617</v>
      </c>
      <c r="G2066" s="2">
        <v>538</v>
      </c>
      <c r="H2066" s="2"/>
    </row>
    <row r="2067" spans="1:8" x14ac:dyDescent="0.3">
      <c r="A2067" s="2" t="s">
        <v>28</v>
      </c>
      <c r="B2067" s="2" t="s">
        <v>29</v>
      </c>
      <c r="C2067" s="2" t="s">
        <v>5</v>
      </c>
      <c r="D2067" s="1" t="s">
        <v>54</v>
      </c>
      <c r="F2067" s="2">
        <v>333</v>
      </c>
      <c r="G2067" s="2">
        <v>110</v>
      </c>
      <c r="H2067" s="2"/>
    </row>
    <row r="2068" spans="1:8" x14ac:dyDescent="0.3">
      <c r="A2068" s="2" t="s">
        <v>28</v>
      </c>
      <c r="B2068" s="2" t="s">
        <v>29</v>
      </c>
      <c r="C2068" s="2" t="s">
        <v>5</v>
      </c>
      <c r="D2068" s="1" t="s">
        <v>54</v>
      </c>
      <c r="E2068" s="2" t="s">
        <v>4162</v>
      </c>
      <c r="F2068" s="2">
        <v>777</v>
      </c>
      <c r="G2068" s="2">
        <v>258</v>
      </c>
      <c r="H2068" s="2"/>
    </row>
    <row r="2069" spans="1:8" x14ac:dyDescent="0.3">
      <c r="A2069" s="2" t="s">
        <v>28</v>
      </c>
      <c r="B2069" s="2" t="s">
        <v>29</v>
      </c>
      <c r="C2069" s="2" t="s">
        <v>5</v>
      </c>
      <c r="D2069" s="1" t="s">
        <v>54</v>
      </c>
      <c r="E2069" s="2" t="s">
        <v>4165</v>
      </c>
      <c r="F2069" s="2">
        <v>1161</v>
      </c>
      <c r="G2069" s="2">
        <v>386</v>
      </c>
      <c r="H2069" s="2"/>
    </row>
    <row r="2070" spans="1:8" x14ac:dyDescent="0.3">
      <c r="A2070" s="2" t="s">
        <v>28</v>
      </c>
      <c r="B2070" s="2" t="s">
        <v>29</v>
      </c>
      <c r="C2070" s="2" t="s">
        <v>5</v>
      </c>
      <c r="D2070" s="1" t="s">
        <v>54</v>
      </c>
      <c r="E2070" s="2" t="s">
        <v>4169</v>
      </c>
      <c r="F2070" s="2">
        <v>1209</v>
      </c>
      <c r="G2070" s="2">
        <v>402</v>
      </c>
      <c r="H2070" s="2"/>
    </row>
    <row r="2071" spans="1:8" x14ac:dyDescent="0.3">
      <c r="A2071" s="2" t="s">
        <v>28</v>
      </c>
      <c r="B2071" s="2" t="s">
        <v>29</v>
      </c>
      <c r="C2071" s="2" t="s">
        <v>5</v>
      </c>
      <c r="D2071" s="1" t="s">
        <v>54</v>
      </c>
      <c r="F2071" s="2">
        <v>876</v>
      </c>
      <c r="G2071" s="2">
        <v>291</v>
      </c>
      <c r="H2071" s="2"/>
    </row>
    <row r="2072" spans="1:8" x14ac:dyDescent="0.3">
      <c r="A2072" s="2" t="s">
        <v>28</v>
      </c>
      <c r="B2072" s="2" t="s">
        <v>29</v>
      </c>
      <c r="C2072" s="2" t="s">
        <v>5</v>
      </c>
      <c r="D2072" s="1" t="s">
        <v>54</v>
      </c>
      <c r="F2072" s="2">
        <v>369</v>
      </c>
      <c r="G2072" s="2">
        <v>122</v>
      </c>
      <c r="H2072" s="2"/>
    </row>
    <row r="2073" spans="1:8" x14ac:dyDescent="0.3">
      <c r="A2073" s="2" t="s">
        <v>28</v>
      </c>
      <c r="B2073" s="2" t="s">
        <v>29</v>
      </c>
      <c r="C2073" s="2" t="s">
        <v>5</v>
      </c>
      <c r="D2073" s="1" t="s">
        <v>54</v>
      </c>
      <c r="F2073" s="2">
        <v>594</v>
      </c>
      <c r="G2073" s="2">
        <v>197</v>
      </c>
      <c r="H2073" s="2"/>
    </row>
    <row r="2074" spans="1:8" x14ac:dyDescent="0.3">
      <c r="A2074" s="2" t="s">
        <v>28</v>
      </c>
      <c r="B2074" s="2" t="s">
        <v>29</v>
      </c>
      <c r="C2074" s="2" t="s">
        <v>5</v>
      </c>
      <c r="D2074" s="1" t="s">
        <v>54</v>
      </c>
      <c r="F2074" s="2">
        <v>654</v>
      </c>
      <c r="G2074" s="2">
        <v>217</v>
      </c>
      <c r="H2074" s="2"/>
    </row>
    <row r="2075" spans="1:8" x14ac:dyDescent="0.3">
      <c r="A2075" s="2" t="s">
        <v>28</v>
      </c>
      <c r="B2075" s="2" t="s">
        <v>29</v>
      </c>
      <c r="C2075" s="2" t="s">
        <v>5</v>
      </c>
      <c r="D2075" s="1" t="s">
        <v>54</v>
      </c>
      <c r="F2075" s="2">
        <v>309</v>
      </c>
      <c r="G2075" s="2">
        <v>102</v>
      </c>
      <c r="H2075" s="2"/>
    </row>
    <row r="2076" spans="1:8" x14ac:dyDescent="0.3">
      <c r="A2076" s="2" t="s">
        <v>28</v>
      </c>
      <c r="B2076" s="2" t="s">
        <v>29</v>
      </c>
      <c r="C2076" s="2" t="s">
        <v>5</v>
      </c>
      <c r="D2076" s="1" t="s">
        <v>54</v>
      </c>
      <c r="F2076" s="2">
        <v>264</v>
      </c>
      <c r="G2076" s="2">
        <v>87</v>
      </c>
      <c r="H2076" s="2"/>
    </row>
    <row r="2077" spans="1:8" x14ac:dyDescent="0.3">
      <c r="A2077" s="2" t="s">
        <v>28</v>
      </c>
      <c r="B2077" s="2" t="s">
        <v>29</v>
      </c>
      <c r="C2077" s="2" t="s">
        <v>5</v>
      </c>
      <c r="D2077" s="1" t="s">
        <v>54</v>
      </c>
      <c r="F2077" s="2">
        <v>468</v>
      </c>
      <c r="G2077" s="2">
        <v>155</v>
      </c>
      <c r="H2077" s="2"/>
    </row>
    <row r="2078" spans="1:8" x14ac:dyDescent="0.3">
      <c r="A2078" s="2" t="s">
        <v>28</v>
      </c>
      <c r="B2078" s="2" t="s">
        <v>29</v>
      </c>
      <c r="C2078" s="2" t="s">
        <v>5</v>
      </c>
      <c r="D2078" s="1" t="s">
        <v>54</v>
      </c>
      <c r="E2078" s="2" t="s">
        <v>4190</v>
      </c>
      <c r="F2078" s="2">
        <v>417</v>
      </c>
      <c r="G2078" s="2">
        <v>138</v>
      </c>
      <c r="H2078" s="2"/>
    </row>
    <row r="2079" spans="1:8" x14ac:dyDescent="0.3">
      <c r="A2079" s="2" t="s">
        <v>28</v>
      </c>
      <c r="B2079" s="2" t="s">
        <v>29</v>
      </c>
      <c r="C2079" s="2" t="s">
        <v>5</v>
      </c>
      <c r="D2079" s="1" t="s">
        <v>54</v>
      </c>
      <c r="E2079" s="2" t="s">
        <v>4194</v>
      </c>
      <c r="F2079" s="2">
        <v>1362</v>
      </c>
      <c r="G2079" s="2">
        <v>453</v>
      </c>
      <c r="H2079" s="2"/>
    </row>
    <row r="2080" spans="1:8" x14ac:dyDescent="0.3">
      <c r="A2080" s="2" t="s">
        <v>28</v>
      </c>
      <c r="B2080" s="2" t="s">
        <v>29</v>
      </c>
      <c r="C2080" s="2" t="s">
        <v>5</v>
      </c>
      <c r="D2080" s="1" t="s">
        <v>54</v>
      </c>
      <c r="E2080" s="2" t="s">
        <v>4198</v>
      </c>
      <c r="F2080" s="2">
        <v>1392</v>
      </c>
      <c r="G2080" s="2">
        <v>463</v>
      </c>
      <c r="H2080" s="2"/>
    </row>
    <row r="2081" spans="1:8" x14ac:dyDescent="0.3">
      <c r="A2081" s="2" t="s">
        <v>28</v>
      </c>
      <c r="B2081" s="2" t="s">
        <v>29</v>
      </c>
      <c r="C2081" s="2" t="s">
        <v>5</v>
      </c>
      <c r="D2081" s="1" t="s">
        <v>54</v>
      </c>
      <c r="F2081" s="2">
        <v>345</v>
      </c>
      <c r="G2081" s="2">
        <v>114</v>
      </c>
      <c r="H2081" s="2"/>
    </row>
    <row r="2082" spans="1:8" x14ac:dyDescent="0.3">
      <c r="A2082" s="2" t="s">
        <v>28</v>
      </c>
      <c r="B2082" s="2" t="s">
        <v>29</v>
      </c>
      <c r="C2082" s="2" t="s">
        <v>5</v>
      </c>
      <c r="D2082" s="1" t="s">
        <v>54</v>
      </c>
      <c r="F2082" s="2">
        <v>345</v>
      </c>
      <c r="G2082" s="2">
        <v>114</v>
      </c>
      <c r="H2082" s="2"/>
    </row>
    <row r="2083" spans="1:8" x14ac:dyDescent="0.3">
      <c r="A2083" s="2" t="s">
        <v>28</v>
      </c>
      <c r="B2083" s="2" t="s">
        <v>29</v>
      </c>
      <c r="C2083" s="2" t="s">
        <v>5</v>
      </c>
      <c r="D2083" s="1" t="s">
        <v>54</v>
      </c>
      <c r="E2083" s="2" t="s">
        <v>4207</v>
      </c>
      <c r="F2083" s="2">
        <v>1560</v>
      </c>
      <c r="G2083" s="2">
        <v>519</v>
      </c>
      <c r="H2083" s="2"/>
    </row>
    <row r="2084" spans="1:8" x14ac:dyDescent="0.3">
      <c r="A2084" s="2" t="s">
        <v>28</v>
      </c>
      <c r="B2084" s="2" t="s">
        <v>29</v>
      </c>
      <c r="C2084" s="2" t="s">
        <v>5</v>
      </c>
      <c r="D2084" s="1" t="s">
        <v>54</v>
      </c>
      <c r="E2084" s="2" t="s">
        <v>4211</v>
      </c>
      <c r="F2084" s="2">
        <v>1476</v>
      </c>
      <c r="G2084" s="2">
        <v>491</v>
      </c>
      <c r="H2084" s="2"/>
    </row>
    <row r="2085" spans="1:8" x14ac:dyDescent="0.3">
      <c r="A2085" s="2" t="s">
        <v>28</v>
      </c>
      <c r="B2085" s="2" t="s">
        <v>29</v>
      </c>
      <c r="C2085" s="2" t="s">
        <v>5</v>
      </c>
      <c r="D2085" s="1" t="s">
        <v>54</v>
      </c>
      <c r="E2085" s="2" t="s">
        <v>4215</v>
      </c>
      <c r="F2085" s="2">
        <v>891</v>
      </c>
      <c r="G2085" s="2">
        <v>296</v>
      </c>
      <c r="H2085" s="2"/>
    </row>
    <row r="2086" spans="1:8" x14ac:dyDescent="0.3">
      <c r="A2086" s="2" t="s">
        <v>28</v>
      </c>
      <c r="B2086" s="2" t="s">
        <v>29</v>
      </c>
      <c r="C2086" s="2" t="s">
        <v>5</v>
      </c>
      <c r="D2086" s="1" t="s">
        <v>54</v>
      </c>
      <c r="F2086" s="2">
        <v>144</v>
      </c>
      <c r="G2086" s="2">
        <v>47</v>
      </c>
      <c r="H2086" s="2"/>
    </row>
    <row r="2087" spans="1:8" x14ac:dyDescent="0.3">
      <c r="A2087" s="2" t="s">
        <v>28</v>
      </c>
      <c r="B2087" s="2" t="s">
        <v>29</v>
      </c>
      <c r="C2087" s="2" t="s">
        <v>5</v>
      </c>
      <c r="D2087" s="1" t="s">
        <v>54</v>
      </c>
      <c r="F2087" s="2">
        <v>855</v>
      </c>
      <c r="G2087" s="2">
        <v>284</v>
      </c>
      <c r="H2087" s="2"/>
    </row>
    <row r="2088" spans="1:8" x14ac:dyDescent="0.3">
      <c r="A2088" s="2" t="s">
        <v>28</v>
      </c>
      <c r="B2088" s="2" t="s">
        <v>29</v>
      </c>
      <c r="C2088" s="2" t="s">
        <v>5</v>
      </c>
      <c r="D2088" s="1" t="s">
        <v>54</v>
      </c>
      <c r="F2088" s="2">
        <v>207</v>
      </c>
      <c r="G2088" s="2">
        <v>68</v>
      </c>
      <c r="H2088" s="2"/>
    </row>
    <row r="2089" spans="1:8" x14ac:dyDescent="0.3">
      <c r="A2089" s="2" t="s">
        <v>28</v>
      </c>
      <c r="B2089" s="2" t="s">
        <v>29</v>
      </c>
      <c r="C2089" s="2" t="s">
        <v>5</v>
      </c>
      <c r="D2089" s="1" t="s">
        <v>54</v>
      </c>
      <c r="F2089" s="2">
        <v>1428</v>
      </c>
      <c r="G2089" s="2">
        <v>475</v>
      </c>
      <c r="H2089" s="2"/>
    </row>
    <row r="2090" spans="1:8" x14ac:dyDescent="0.3">
      <c r="A2090" s="2" t="s">
        <v>28</v>
      </c>
      <c r="B2090" s="2" t="s">
        <v>29</v>
      </c>
      <c r="C2090" s="2" t="s">
        <v>5</v>
      </c>
      <c r="D2090" s="1" t="s">
        <v>54</v>
      </c>
      <c r="F2090" s="2">
        <v>1419</v>
      </c>
      <c r="G2090" s="2">
        <v>472</v>
      </c>
      <c r="H2090" s="2"/>
    </row>
    <row r="2091" spans="1:8" x14ac:dyDescent="0.3">
      <c r="A2091" s="2" t="s">
        <v>28</v>
      </c>
      <c r="B2091" s="2" t="s">
        <v>29</v>
      </c>
      <c r="C2091" s="2" t="s">
        <v>5</v>
      </c>
      <c r="D2091" s="1" t="s">
        <v>54</v>
      </c>
      <c r="E2091" s="2" t="s">
        <v>4299</v>
      </c>
      <c r="F2091" s="2">
        <v>525</v>
      </c>
      <c r="G2091" s="2">
        <v>174</v>
      </c>
      <c r="H2091" s="2"/>
    </row>
    <row r="2092" spans="1:8" x14ac:dyDescent="0.3">
      <c r="A2092" s="2" t="s">
        <v>28</v>
      </c>
      <c r="B2092" s="2" t="s">
        <v>29</v>
      </c>
      <c r="C2092" s="2" t="s">
        <v>5</v>
      </c>
      <c r="D2092" s="1" t="s">
        <v>54</v>
      </c>
      <c r="F2092" s="2">
        <v>654</v>
      </c>
      <c r="G2092" s="2">
        <v>217</v>
      </c>
      <c r="H2092" s="2"/>
    </row>
    <row r="2093" spans="1:8" x14ac:dyDescent="0.3">
      <c r="A2093" s="2" t="s">
        <v>28</v>
      </c>
      <c r="B2093" s="2" t="s">
        <v>29</v>
      </c>
      <c r="C2093" s="2" t="s">
        <v>5</v>
      </c>
      <c r="D2093" s="1" t="s">
        <v>54</v>
      </c>
      <c r="F2093" s="2">
        <v>996</v>
      </c>
      <c r="G2093" s="2">
        <v>331</v>
      </c>
      <c r="H2093" s="2"/>
    </row>
    <row r="2094" spans="1:8" x14ac:dyDescent="0.3">
      <c r="A2094" s="2" t="s">
        <v>28</v>
      </c>
      <c r="B2094" s="2" t="s">
        <v>29</v>
      </c>
      <c r="C2094" s="2" t="s">
        <v>5</v>
      </c>
      <c r="D2094" s="1" t="s">
        <v>54</v>
      </c>
      <c r="F2094" s="2">
        <v>234</v>
      </c>
      <c r="G2094" s="2">
        <v>77</v>
      </c>
      <c r="H2094" s="2"/>
    </row>
    <row r="2095" spans="1:8" x14ac:dyDescent="0.3">
      <c r="A2095" s="2" t="s">
        <v>28</v>
      </c>
      <c r="B2095" s="2" t="s">
        <v>29</v>
      </c>
      <c r="C2095" s="2" t="s">
        <v>5</v>
      </c>
      <c r="D2095" s="1" t="s">
        <v>54</v>
      </c>
      <c r="F2095" s="2">
        <v>855</v>
      </c>
      <c r="G2095" s="2">
        <v>284</v>
      </c>
      <c r="H2095" s="2"/>
    </row>
    <row r="2096" spans="1:8" x14ac:dyDescent="0.3">
      <c r="A2096" s="2" t="s">
        <v>28</v>
      </c>
      <c r="B2096" s="2" t="s">
        <v>29</v>
      </c>
      <c r="C2096" s="2" t="s">
        <v>5</v>
      </c>
      <c r="D2096" s="1" t="s">
        <v>54</v>
      </c>
      <c r="F2096" s="2">
        <v>723</v>
      </c>
      <c r="G2096" s="2">
        <v>240</v>
      </c>
      <c r="H2096" s="2"/>
    </row>
    <row r="2097" spans="1:8" x14ac:dyDescent="0.3">
      <c r="A2097" s="2" t="s">
        <v>28</v>
      </c>
      <c r="B2097" s="2" t="s">
        <v>29</v>
      </c>
      <c r="C2097" s="2" t="s">
        <v>5</v>
      </c>
      <c r="D2097" s="1" t="s">
        <v>54</v>
      </c>
      <c r="F2097" s="2">
        <v>495</v>
      </c>
      <c r="G2097" s="2">
        <v>164</v>
      </c>
      <c r="H2097" s="2"/>
    </row>
    <row r="2098" spans="1:8" x14ac:dyDescent="0.3">
      <c r="A2098" s="2" t="s">
        <v>28</v>
      </c>
      <c r="B2098" s="2" t="s">
        <v>29</v>
      </c>
      <c r="C2098" s="2" t="s">
        <v>5</v>
      </c>
      <c r="D2098" s="1" t="s">
        <v>54</v>
      </c>
      <c r="F2098" s="2">
        <v>984</v>
      </c>
      <c r="G2098" s="2">
        <v>327</v>
      </c>
      <c r="H2098" s="2"/>
    </row>
    <row r="2099" spans="1:8" x14ac:dyDescent="0.3">
      <c r="A2099" s="2" t="s">
        <v>28</v>
      </c>
      <c r="B2099" s="2" t="s">
        <v>29</v>
      </c>
      <c r="C2099" s="2" t="s">
        <v>5</v>
      </c>
      <c r="D2099" s="1" t="s">
        <v>54</v>
      </c>
      <c r="F2099" s="2">
        <v>2283</v>
      </c>
      <c r="G2099" s="2">
        <v>760</v>
      </c>
      <c r="H2099" s="2"/>
    </row>
    <row r="2100" spans="1:8" x14ac:dyDescent="0.3">
      <c r="A2100" s="2" t="s">
        <v>28</v>
      </c>
      <c r="B2100" s="2" t="s">
        <v>29</v>
      </c>
      <c r="C2100" s="2" t="s">
        <v>5</v>
      </c>
      <c r="D2100" s="1" t="s">
        <v>54</v>
      </c>
      <c r="F2100" s="2">
        <v>1200</v>
      </c>
      <c r="G2100" s="2">
        <v>399</v>
      </c>
      <c r="H2100" s="2"/>
    </row>
    <row r="2101" spans="1:8" x14ac:dyDescent="0.3">
      <c r="A2101" s="2" t="s">
        <v>28</v>
      </c>
      <c r="B2101" s="2" t="s">
        <v>29</v>
      </c>
      <c r="C2101" s="2" t="s">
        <v>5</v>
      </c>
      <c r="D2101" s="1" t="s">
        <v>54</v>
      </c>
      <c r="F2101" s="2">
        <v>1455</v>
      </c>
      <c r="G2101" s="2">
        <v>484</v>
      </c>
      <c r="H2101" s="2"/>
    </row>
    <row r="2102" spans="1:8" x14ac:dyDescent="0.3">
      <c r="A2102" s="2" t="s">
        <v>28</v>
      </c>
      <c r="B2102" s="2" t="s">
        <v>29</v>
      </c>
      <c r="C2102" s="2" t="s">
        <v>5</v>
      </c>
      <c r="D2102" s="1" t="s">
        <v>54</v>
      </c>
      <c r="F2102" s="2">
        <v>375</v>
      </c>
      <c r="G2102" s="2">
        <v>124</v>
      </c>
      <c r="H2102" s="2"/>
    </row>
    <row r="2103" spans="1:8" x14ac:dyDescent="0.3">
      <c r="A2103" s="2" t="s">
        <v>28</v>
      </c>
      <c r="B2103" s="2" t="s">
        <v>29</v>
      </c>
      <c r="C2103" s="2" t="s">
        <v>5</v>
      </c>
      <c r="D2103" s="1" t="s">
        <v>54</v>
      </c>
      <c r="F2103" s="2">
        <v>198</v>
      </c>
      <c r="G2103" s="2">
        <v>65</v>
      </c>
      <c r="H2103" s="2"/>
    </row>
    <row r="2104" spans="1:8" x14ac:dyDescent="0.3">
      <c r="A2104" s="2" t="s">
        <v>28</v>
      </c>
      <c r="B2104" s="2" t="s">
        <v>29</v>
      </c>
      <c r="C2104" s="2" t="s">
        <v>5</v>
      </c>
      <c r="D2104" s="1" t="s">
        <v>54</v>
      </c>
      <c r="F2104" s="2">
        <v>180</v>
      </c>
      <c r="G2104" s="2">
        <v>59</v>
      </c>
      <c r="H2104" s="2"/>
    </row>
    <row r="2105" spans="1:8" x14ac:dyDescent="0.3">
      <c r="A2105" s="2" t="s">
        <v>28</v>
      </c>
      <c r="B2105" s="2" t="s">
        <v>29</v>
      </c>
      <c r="C2105" s="2" t="s">
        <v>5</v>
      </c>
      <c r="D2105" s="1" t="s">
        <v>54</v>
      </c>
      <c r="E2105" s="2" t="s">
        <v>4377</v>
      </c>
      <c r="F2105" s="2">
        <v>270</v>
      </c>
      <c r="G2105" s="2">
        <v>89</v>
      </c>
      <c r="H2105" s="2"/>
    </row>
    <row r="2106" spans="1:8" x14ac:dyDescent="0.3">
      <c r="A2106" s="2" t="s">
        <v>28</v>
      </c>
      <c r="B2106" s="2" t="s">
        <v>29</v>
      </c>
      <c r="C2106" s="2" t="s">
        <v>5</v>
      </c>
      <c r="D2106" s="1" t="s">
        <v>54</v>
      </c>
      <c r="F2106" s="2">
        <v>897</v>
      </c>
      <c r="G2106" s="2">
        <v>298</v>
      </c>
      <c r="H2106" s="2"/>
    </row>
    <row r="2107" spans="1:8" x14ac:dyDescent="0.3">
      <c r="A2107" s="2" t="s">
        <v>28</v>
      </c>
      <c r="B2107" s="2" t="s">
        <v>29</v>
      </c>
      <c r="C2107" s="2" t="s">
        <v>5</v>
      </c>
      <c r="D2107" s="1" t="s">
        <v>54</v>
      </c>
      <c r="F2107" s="2">
        <v>759</v>
      </c>
      <c r="G2107" s="2">
        <v>252</v>
      </c>
      <c r="H2107" s="2"/>
    </row>
    <row r="2108" spans="1:8" x14ac:dyDescent="0.3">
      <c r="A2108" s="2" t="s">
        <v>28</v>
      </c>
      <c r="B2108" s="2" t="s">
        <v>29</v>
      </c>
      <c r="C2108" s="2" t="s">
        <v>5</v>
      </c>
      <c r="D2108" s="1" t="s">
        <v>54</v>
      </c>
      <c r="F2108" s="2">
        <v>228</v>
      </c>
      <c r="G2108" s="2">
        <v>75</v>
      </c>
      <c r="H2108" s="2"/>
    </row>
    <row r="2109" spans="1:8" x14ac:dyDescent="0.3">
      <c r="A2109" s="2" t="s">
        <v>28</v>
      </c>
      <c r="B2109" s="2" t="s">
        <v>29</v>
      </c>
      <c r="C2109" s="2" t="s">
        <v>5</v>
      </c>
      <c r="D2109" s="1" t="s">
        <v>54</v>
      </c>
      <c r="F2109" s="2">
        <v>243</v>
      </c>
      <c r="G2109" s="2">
        <v>80</v>
      </c>
      <c r="H2109" s="2"/>
    </row>
    <row r="2110" spans="1:8" x14ac:dyDescent="0.3">
      <c r="A2110" s="2" t="s">
        <v>28</v>
      </c>
      <c r="B2110" s="2" t="s">
        <v>29</v>
      </c>
      <c r="C2110" s="2" t="s">
        <v>5</v>
      </c>
      <c r="D2110" s="1" t="s">
        <v>54</v>
      </c>
      <c r="F2110" s="2">
        <v>168</v>
      </c>
      <c r="G2110" s="2">
        <v>55</v>
      </c>
      <c r="H2110" s="2"/>
    </row>
    <row r="2111" spans="1:8" x14ac:dyDescent="0.3">
      <c r="A2111" s="2" t="s">
        <v>28</v>
      </c>
      <c r="B2111" s="2" t="s">
        <v>29</v>
      </c>
      <c r="C2111" s="2" t="s">
        <v>5</v>
      </c>
      <c r="D2111" s="1" t="s">
        <v>54</v>
      </c>
      <c r="F2111" s="2">
        <v>96</v>
      </c>
      <c r="G2111" s="2">
        <v>31</v>
      </c>
      <c r="H2111" s="2"/>
    </row>
    <row r="2112" spans="1:8" x14ac:dyDescent="0.3">
      <c r="A2112" s="2" t="s">
        <v>28</v>
      </c>
      <c r="B2112" s="2" t="s">
        <v>29</v>
      </c>
      <c r="C2112" s="2" t="s">
        <v>5</v>
      </c>
      <c r="D2112" s="1" t="s">
        <v>54</v>
      </c>
      <c r="F2112" s="2">
        <v>198</v>
      </c>
      <c r="G2112" s="2">
        <v>65</v>
      </c>
      <c r="H2112" s="2"/>
    </row>
    <row r="2113" spans="1:8" x14ac:dyDescent="0.3">
      <c r="A2113" s="2" t="s">
        <v>28</v>
      </c>
      <c r="B2113" s="2" t="s">
        <v>29</v>
      </c>
      <c r="C2113" s="2" t="s">
        <v>5</v>
      </c>
      <c r="D2113" s="1" t="s">
        <v>54</v>
      </c>
      <c r="F2113" s="2">
        <v>192</v>
      </c>
      <c r="G2113" s="2">
        <v>63</v>
      </c>
      <c r="H2113" s="2"/>
    </row>
    <row r="2114" spans="1:8" x14ac:dyDescent="0.3">
      <c r="A2114" s="2" t="s">
        <v>28</v>
      </c>
      <c r="B2114" s="2" t="s">
        <v>29</v>
      </c>
      <c r="C2114" s="2" t="s">
        <v>5</v>
      </c>
      <c r="D2114" s="1" t="s">
        <v>54</v>
      </c>
      <c r="F2114" s="2">
        <v>1137</v>
      </c>
      <c r="G2114" s="2">
        <v>378</v>
      </c>
      <c r="H2114" s="2"/>
    </row>
    <row r="2115" spans="1:8" x14ac:dyDescent="0.3">
      <c r="A2115" s="2" t="s">
        <v>28</v>
      </c>
      <c r="B2115" s="2" t="s">
        <v>29</v>
      </c>
      <c r="C2115" s="2" t="s">
        <v>5</v>
      </c>
      <c r="D2115" s="1" t="s">
        <v>54</v>
      </c>
      <c r="F2115" s="2">
        <v>1134</v>
      </c>
      <c r="G2115" s="2">
        <v>377</v>
      </c>
      <c r="H2115" s="2"/>
    </row>
    <row r="2116" spans="1:8" x14ac:dyDescent="0.3">
      <c r="A2116" s="2" t="s">
        <v>28</v>
      </c>
      <c r="B2116" s="2" t="s">
        <v>29</v>
      </c>
      <c r="C2116" s="2" t="s">
        <v>5</v>
      </c>
      <c r="D2116" s="1" t="s">
        <v>54</v>
      </c>
      <c r="F2116" s="2">
        <v>930</v>
      </c>
      <c r="G2116" s="2">
        <v>309</v>
      </c>
      <c r="H2116" s="2"/>
    </row>
    <row r="2117" spans="1:8" x14ac:dyDescent="0.3">
      <c r="A2117" s="2" t="s">
        <v>28</v>
      </c>
      <c r="B2117" s="2" t="s">
        <v>29</v>
      </c>
      <c r="C2117" s="2" t="s">
        <v>5</v>
      </c>
      <c r="D2117" s="1" t="s">
        <v>54</v>
      </c>
      <c r="F2117" s="2">
        <v>948</v>
      </c>
      <c r="G2117" s="2">
        <v>315</v>
      </c>
      <c r="H2117" s="2"/>
    </row>
    <row r="2118" spans="1:8" x14ac:dyDescent="0.3">
      <c r="A2118" s="2" t="s">
        <v>28</v>
      </c>
      <c r="B2118" s="2" t="s">
        <v>29</v>
      </c>
      <c r="C2118" s="2" t="s">
        <v>5</v>
      </c>
      <c r="D2118" s="1" t="s">
        <v>54</v>
      </c>
      <c r="F2118" s="2">
        <v>996</v>
      </c>
      <c r="G2118" s="2">
        <v>331</v>
      </c>
      <c r="H2118" s="2"/>
    </row>
    <row r="2119" spans="1:8" x14ac:dyDescent="0.3">
      <c r="A2119" s="2" t="s">
        <v>28</v>
      </c>
      <c r="B2119" s="2" t="s">
        <v>29</v>
      </c>
      <c r="C2119" s="2" t="s">
        <v>5</v>
      </c>
      <c r="D2119" s="1" t="s">
        <v>54</v>
      </c>
      <c r="F2119" s="2">
        <v>330</v>
      </c>
      <c r="G2119" s="2">
        <v>109</v>
      </c>
      <c r="H2119" s="2"/>
    </row>
    <row r="2120" spans="1:8" x14ac:dyDescent="0.3">
      <c r="A2120" s="2" t="s">
        <v>28</v>
      </c>
      <c r="B2120" s="2" t="s">
        <v>29</v>
      </c>
      <c r="C2120" s="2" t="s">
        <v>5</v>
      </c>
      <c r="D2120" s="1" t="s">
        <v>54</v>
      </c>
      <c r="F2120" s="2">
        <v>1011</v>
      </c>
      <c r="G2120" s="2">
        <v>336</v>
      </c>
      <c r="H2120" s="2"/>
    </row>
    <row r="2121" spans="1:8" x14ac:dyDescent="0.3">
      <c r="A2121" s="2" t="s">
        <v>28</v>
      </c>
      <c r="B2121" s="2" t="s">
        <v>29</v>
      </c>
      <c r="C2121" s="2" t="s">
        <v>5</v>
      </c>
      <c r="D2121" s="1" t="s">
        <v>54</v>
      </c>
      <c r="F2121" s="2">
        <v>117</v>
      </c>
      <c r="G2121" s="2">
        <v>38</v>
      </c>
      <c r="H2121" s="2"/>
    </row>
    <row r="2122" spans="1:8" x14ac:dyDescent="0.3">
      <c r="A2122" s="2" t="s">
        <v>28</v>
      </c>
      <c r="B2122" s="2" t="s">
        <v>29</v>
      </c>
      <c r="C2122" s="2" t="s">
        <v>5</v>
      </c>
      <c r="D2122" s="1" t="s">
        <v>54</v>
      </c>
      <c r="F2122" s="2">
        <v>573</v>
      </c>
      <c r="G2122" s="2">
        <v>190</v>
      </c>
      <c r="H2122" s="2"/>
    </row>
    <row r="2123" spans="1:8" x14ac:dyDescent="0.3">
      <c r="A2123" s="2" t="s">
        <v>28</v>
      </c>
      <c r="B2123" s="2" t="s">
        <v>29</v>
      </c>
      <c r="C2123" s="2" t="s">
        <v>5</v>
      </c>
      <c r="D2123" s="1" t="s">
        <v>54</v>
      </c>
      <c r="F2123" s="2">
        <v>465</v>
      </c>
      <c r="G2123" s="2">
        <v>154</v>
      </c>
      <c r="H2123" s="2"/>
    </row>
    <row r="2124" spans="1:8" x14ac:dyDescent="0.3">
      <c r="A2124" s="2" t="s">
        <v>28</v>
      </c>
      <c r="B2124" s="2" t="s">
        <v>29</v>
      </c>
      <c r="C2124" s="2" t="s">
        <v>5</v>
      </c>
      <c r="D2124" s="1" t="s">
        <v>54</v>
      </c>
      <c r="F2124" s="2">
        <v>195</v>
      </c>
      <c r="G2124" s="2">
        <v>64</v>
      </c>
      <c r="H2124" s="2"/>
    </row>
    <row r="2125" spans="1:8" x14ac:dyDescent="0.3">
      <c r="A2125" s="2" t="s">
        <v>28</v>
      </c>
      <c r="B2125" s="2" t="s">
        <v>29</v>
      </c>
      <c r="C2125" s="2" t="s">
        <v>5</v>
      </c>
      <c r="D2125" s="1" t="s">
        <v>54</v>
      </c>
      <c r="F2125" s="2">
        <v>513</v>
      </c>
      <c r="G2125" s="2">
        <v>170</v>
      </c>
      <c r="H2125" s="2"/>
    </row>
    <row r="2126" spans="1:8" x14ac:dyDescent="0.3">
      <c r="A2126" s="2" t="s">
        <v>28</v>
      </c>
      <c r="B2126" s="2" t="s">
        <v>29</v>
      </c>
      <c r="C2126" s="2" t="s">
        <v>5</v>
      </c>
      <c r="D2126" s="1" t="s">
        <v>54</v>
      </c>
      <c r="F2126" s="2">
        <v>792</v>
      </c>
      <c r="G2126" s="2">
        <v>263</v>
      </c>
      <c r="H2126" s="2"/>
    </row>
    <row r="2127" spans="1:8" x14ac:dyDescent="0.3">
      <c r="A2127" s="2" t="s">
        <v>28</v>
      </c>
      <c r="B2127" s="2" t="s">
        <v>29</v>
      </c>
      <c r="C2127" s="2" t="s">
        <v>5</v>
      </c>
      <c r="D2127" s="1" t="s">
        <v>54</v>
      </c>
      <c r="F2127" s="2">
        <v>468</v>
      </c>
      <c r="G2127" s="2">
        <v>155</v>
      </c>
      <c r="H2127" s="2"/>
    </row>
    <row r="2128" spans="1:8" x14ac:dyDescent="0.3">
      <c r="A2128" s="2" t="s">
        <v>28</v>
      </c>
      <c r="B2128" s="2" t="s">
        <v>29</v>
      </c>
      <c r="C2128" s="2" t="s">
        <v>5</v>
      </c>
      <c r="D2128" s="1" t="s">
        <v>54</v>
      </c>
      <c r="F2128" s="2">
        <v>207</v>
      </c>
      <c r="G2128" s="2">
        <v>68</v>
      </c>
      <c r="H2128" s="2"/>
    </row>
    <row r="2129" spans="1:8" x14ac:dyDescent="0.3">
      <c r="A2129" s="2" t="s">
        <v>28</v>
      </c>
      <c r="B2129" s="2" t="s">
        <v>29</v>
      </c>
      <c r="C2129" s="2" t="s">
        <v>5</v>
      </c>
      <c r="D2129" s="1" t="s">
        <v>54</v>
      </c>
      <c r="F2129" s="2">
        <v>1485</v>
      </c>
      <c r="G2129" s="2">
        <v>494</v>
      </c>
      <c r="H2129" s="2"/>
    </row>
    <row r="2130" spans="1:8" x14ac:dyDescent="0.3">
      <c r="A2130" s="2" t="s">
        <v>28</v>
      </c>
      <c r="B2130" s="2" t="s">
        <v>29</v>
      </c>
      <c r="C2130" s="2" t="s">
        <v>5</v>
      </c>
      <c r="D2130" s="1" t="s">
        <v>54</v>
      </c>
      <c r="F2130" s="2">
        <v>264</v>
      </c>
      <c r="G2130" s="2">
        <v>87</v>
      </c>
      <c r="H2130" s="2"/>
    </row>
    <row r="2131" spans="1:8" x14ac:dyDescent="0.3">
      <c r="A2131" s="2" t="s">
        <v>28</v>
      </c>
      <c r="B2131" s="2" t="s">
        <v>29</v>
      </c>
      <c r="C2131" s="2" t="s">
        <v>5</v>
      </c>
      <c r="D2131" s="1" t="s">
        <v>54</v>
      </c>
      <c r="F2131" s="2">
        <v>447</v>
      </c>
      <c r="G2131" s="2">
        <v>148</v>
      </c>
      <c r="H2131" s="2"/>
    </row>
    <row r="2132" spans="1:8" x14ac:dyDescent="0.3">
      <c r="A2132" s="2" t="s">
        <v>28</v>
      </c>
      <c r="B2132" s="2" t="s">
        <v>29</v>
      </c>
      <c r="C2132" s="2" t="s">
        <v>5</v>
      </c>
      <c r="D2132" s="1" t="s">
        <v>54</v>
      </c>
      <c r="F2132" s="2">
        <v>756</v>
      </c>
      <c r="G2132" s="2">
        <v>251</v>
      </c>
      <c r="H2132" s="2"/>
    </row>
    <row r="2133" spans="1:8" x14ac:dyDescent="0.3">
      <c r="A2133" s="2" t="s">
        <v>28</v>
      </c>
      <c r="B2133" s="2" t="s">
        <v>29</v>
      </c>
      <c r="C2133" s="2" t="s">
        <v>5</v>
      </c>
      <c r="D2133" s="1" t="s">
        <v>54</v>
      </c>
      <c r="F2133" s="2">
        <v>693</v>
      </c>
      <c r="G2133" s="2">
        <v>230</v>
      </c>
      <c r="H2133" s="2"/>
    </row>
    <row r="2134" spans="1:8" x14ac:dyDescent="0.3">
      <c r="A2134" s="2" t="s">
        <v>28</v>
      </c>
      <c r="B2134" s="2" t="s">
        <v>29</v>
      </c>
      <c r="C2134" s="2" t="s">
        <v>5</v>
      </c>
      <c r="D2134" s="1" t="s">
        <v>54</v>
      </c>
      <c r="F2134" s="2">
        <v>1029</v>
      </c>
      <c r="G2134" s="2">
        <v>342</v>
      </c>
      <c r="H2134" s="2"/>
    </row>
    <row r="2135" spans="1:8" x14ac:dyDescent="0.3">
      <c r="A2135" s="2" t="s">
        <v>28</v>
      </c>
      <c r="B2135" s="2" t="s">
        <v>29</v>
      </c>
      <c r="C2135" s="2" t="s">
        <v>5</v>
      </c>
      <c r="D2135" s="1" t="s">
        <v>54</v>
      </c>
      <c r="F2135" s="2">
        <v>1671</v>
      </c>
      <c r="G2135" s="2">
        <v>556</v>
      </c>
      <c r="H2135" s="2"/>
    </row>
    <row r="2136" spans="1:8" x14ac:dyDescent="0.3">
      <c r="A2136" s="2" t="s">
        <v>28</v>
      </c>
      <c r="B2136" s="2" t="s">
        <v>29</v>
      </c>
      <c r="C2136" s="2" t="s">
        <v>5</v>
      </c>
      <c r="D2136" s="1" t="s">
        <v>54</v>
      </c>
      <c r="F2136" s="2">
        <v>1029</v>
      </c>
      <c r="G2136" s="2">
        <v>342</v>
      </c>
      <c r="H2136" s="2"/>
    </row>
    <row r="2137" spans="1:8" x14ac:dyDescent="0.3">
      <c r="A2137" s="2" t="s">
        <v>28</v>
      </c>
      <c r="B2137" s="2" t="s">
        <v>29</v>
      </c>
      <c r="C2137" s="2" t="s">
        <v>5</v>
      </c>
      <c r="D2137" s="1" t="s">
        <v>54</v>
      </c>
      <c r="F2137" s="2">
        <v>2478</v>
      </c>
      <c r="G2137" s="2">
        <v>825</v>
      </c>
      <c r="H2137" s="2"/>
    </row>
    <row r="2138" spans="1:8" x14ac:dyDescent="0.3">
      <c r="A2138" s="2" t="s">
        <v>28</v>
      </c>
      <c r="B2138" s="2" t="s">
        <v>29</v>
      </c>
      <c r="C2138" s="2" t="s">
        <v>5</v>
      </c>
      <c r="D2138" s="1" t="s">
        <v>54</v>
      </c>
      <c r="F2138" s="2">
        <v>1641</v>
      </c>
      <c r="G2138" s="2">
        <v>546</v>
      </c>
      <c r="H2138" s="2"/>
    </row>
    <row r="2139" spans="1:8" x14ac:dyDescent="0.3">
      <c r="A2139" s="2" t="s">
        <v>28</v>
      </c>
      <c r="B2139" s="2" t="s">
        <v>29</v>
      </c>
      <c r="C2139" s="2" t="s">
        <v>5</v>
      </c>
      <c r="D2139" s="1" t="s">
        <v>54</v>
      </c>
      <c r="E2139" s="2" t="s">
        <v>4538</v>
      </c>
      <c r="F2139" s="2">
        <v>1251</v>
      </c>
      <c r="G2139" s="2">
        <v>416</v>
      </c>
      <c r="H2139" s="2"/>
    </row>
    <row r="2140" spans="1:8" x14ac:dyDescent="0.3">
      <c r="A2140" s="2" t="s">
        <v>28</v>
      </c>
      <c r="B2140" s="2" t="s">
        <v>29</v>
      </c>
      <c r="C2140" s="2" t="s">
        <v>5</v>
      </c>
      <c r="D2140" s="1" t="s">
        <v>54</v>
      </c>
      <c r="E2140" s="2" t="s">
        <v>4542</v>
      </c>
      <c r="F2140" s="2">
        <v>1113</v>
      </c>
      <c r="G2140" s="2">
        <v>370</v>
      </c>
      <c r="H2140" s="2"/>
    </row>
    <row r="2141" spans="1:8" x14ac:dyDescent="0.3">
      <c r="A2141" s="2" t="s">
        <v>28</v>
      </c>
      <c r="B2141" s="2" t="s">
        <v>29</v>
      </c>
      <c r="C2141" s="2" t="s">
        <v>5</v>
      </c>
      <c r="D2141" s="1" t="s">
        <v>54</v>
      </c>
      <c r="E2141" s="2" t="s">
        <v>4546</v>
      </c>
      <c r="F2141" s="2">
        <v>1467</v>
      </c>
      <c r="G2141" s="2">
        <v>488</v>
      </c>
      <c r="H2141" s="2"/>
    </row>
    <row r="2142" spans="1:8" x14ac:dyDescent="0.3">
      <c r="A2142" s="2" t="s">
        <v>28</v>
      </c>
      <c r="B2142" s="2" t="s">
        <v>29</v>
      </c>
      <c r="C2142" s="2" t="s">
        <v>5</v>
      </c>
      <c r="D2142" s="1" t="s">
        <v>54</v>
      </c>
      <c r="F2142" s="2">
        <v>1338</v>
      </c>
      <c r="G2142" s="2">
        <v>445</v>
      </c>
      <c r="H2142" s="2"/>
    </row>
    <row r="2143" spans="1:8" x14ac:dyDescent="0.3">
      <c r="A2143" s="2" t="s">
        <v>28</v>
      </c>
      <c r="B2143" s="2" t="s">
        <v>29</v>
      </c>
      <c r="C2143" s="2" t="s">
        <v>5</v>
      </c>
      <c r="D2143" s="1" t="s">
        <v>54</v>
      </c>
      <c r="F2143" s="2">
        <v>2169</v>
      </c>
      <c r="G2143" s="2">
        <v>722</v>
      </c>
      <c r="H2143" s="2"/>
    </row>
    <row r="2144" spans="1:8" x14ac:dyDescent="0.3">
      <c r="A2144" s="2" t="s">
        <v>28</v>
      </c>
      <c r="B2144" s="2" t="s">
        <v>29</v>
      </c>
      <c r="C2144" s="2" t="s">
        <v>5</v>
      </c>
      <c r="D2144" s="1" t="s">
        <v>54</v>
      </c>
      <c r="F2144" s="2">
        <v>987</v>
      </c>
      <c r="G2144" s="2">
        <v>328</v>
      </c>
      <c r="H2144" s="2"/>
    </row>
    <row r="2145" spans="1:8" x14ac:dyDescent="0.3">
      <c r="A2145" s="2" t="s">
        <v>28</v>
      </c>
      <c r="B2145" s="2" t="s">
        <v>29</v>
      </c>
      <c r="C2145" s="2" t="s">
        <v>5</v>
      </c>
      <c r="D2145" s="1" t="s">
        <v>54</v>
      </c>
      <c r="E2145" s="2" t="s">
        <v>4573</v>
      </c>
      <c r="F2145" s="2">
        <v>756</v>
      </c>
      <c r="G2145" s="2">
        <v>251</v>
      </c>
      <c r="H2145" s="2"/>
    </row>
    <row r="2146" spans="1:8" x14ac:dyDescent="0.3">
      <c r="A2146" s="2" t="s">
        <v>28</v>
      </c>
      <c r="B2146" s="2" t="s">
        <v>29</v>
      </c>
      <c r="C2146" s="2" t="s">
        <v>5</v>
      </c>
      <c r="D2146" s="1" t="s">
        <v>54</v>
      </c>
      <c r="F2146" s="2">
        <v>1182</v>
      </c>
      <c r="G2146" s="2">
        <v>393</v>
      </c>
      <c r="H2146" s="2"/>
    </row>
    <row r="2147" spans="1:8" x14ac:dyDescent="0.3">
      <c r="A2147" s="2" t="s">
        <v>28</v>
      </c>
      <c r="B2147" s="2" t="s">
        <v>29</v>
      </c>
      <c r="C2147" s="2" t="s">
        <v>5</v>
      </c>
      <c r="D2147" s="1" t="s">
        <v>54</v>
      </c>
      <c r="F2147" s="2">
        <v>2352</v>
      </c>
      <c r="G2147" s="2">
        <v>783</v>
      </c>
      <c r="H2147" s="2"/>
    </row>
    <row r="2148" spans="1:8" x14ac:dyDescent="0.3">
      <c r="A2148" s="2" t="s">
        <v>28</v>
      </c>
      <c r="B2148" s="2" t="s">
        <v>29</v>
      </c>
      <c r="C2148" s="2" t="s">
        <v>5</v>
      </c>
      <c r="D2148" s="1" t="s">
        <v>54</v>
      </c>
      <c r="E2148" s="2" t="s">
        <v>4582</v>
      </c>
      <c r="F2148" s="2">
        <v>804</v>
      </c>
      <c r="G2148" s="2">
        <v>267</v>
      </c>
      <c r="H2148" s="2"/>
    </row>
    <row r="2149" spans="1:8" x14ac:dyDescent="0.3">
      <c r="A2149" s="2" t="s">
        <v>28</v>
      </c>
      <c r="B2149" s="2" t="s">
        <v>29</v>
      </c>
      <c r="C2149" s="2" t="s">
        <v>5</v>
      </c>
      <c r="D2149" s="1" t="s">
        <v>54</v>
      </c>
      <c r="F2149" s="2">
        <v>255</v>
      </c>
      <c r="G2149" s="2">
        <v>84</v>
      </c>
      <c r="H2149" s="2"/>
    </row>
    <row r="2150" spans="1:8" x14ac:dyDescent="0.3">
      <c r="A2150" s="2" t="s">
        <v>28</v>
      </c>
      <c r="B2150" s="2" t="s">
        <v>29</v>
      </c>
      <c r="C2150" s="2" t="s">
        <v>5</v>
      </c>
      <c r="D2150" s="1" t="s">
        <v>54</v>
      </c>
      <c r="F2150" s="2">
        <v>636</v>
      </c>
      <c r="G2150" s="2">
        <v>211</v>
      </c>
      <c r="H2150" s="2"/>
    </row>
    <row r="2151" spans="1:8" x14ac:dyDescent="0.3">
      <c r="A2151" s="2" t="s">
        <v>28</v>
      </c>
      <c r="B2151" s="2" t="s">
        <v>29</v>
      </c>
      <c r="C2151" s="2" t="s">
        <v>5</v>
      </c>
      <c r="D2151" s="1" t="s">
        <v>54</v>
      </c>
      <c r="F2151" s="2">
        <v>279</v>
      </c>
      <c r="G2151" s="2">
        <v>92</v>
      </c>
      <c r="H2151" s="2"/>
    </row>
    <row r="2152" spans="1:8" x14ac:dyDescent="0.3">
      <c r="A2152" s="2" t="s">
        <v>28</v>
      </c>
      <c r="B2152" s="2" t="s">
        <v>29</v>
      </c>
      <c r="C2152" s="2" t="s">
        <v>5</v>
      </c>
      <c r="D2152" s="1" t="s">
        <v>54</v>
      </c>
      <c r="E2152" s="2" t="s">
        <v>4592</v>
      </c>
      <c r="F2152" s="2">
        <v>444</v>
      </c>
      <c r="G2152" s="2">
        <v>147</v>
      </c>
      <c r="H2152" s="2"/>
    </row>
    <row r="2153" spans="1:8" x14ac:dyDescent="0.3">
      <c r="A2153" s="2" t="s">
        <v>28</v>
      </c>
      <c r="B2153" s="2" t="s">
        <v>29</v>
      </c>
      <c r="C2153" s="2" t="s">
        <v>5</v>
      </c>
      <c r="D2153" s="1" t="s">
        <v>54</v>
      </c>
      <c r="E2153" s="2" t="s">
        <v>4596</v>
      </c>
      <c r="F2153" s="2">
        <v>339</v>
      </c>
      <c r="G2153" s="2">
        <v>112</v>
      </c>
      <c r="H2153" s="2"/>
    </row>
    <row r="2154" spans="1:8" x14ac:dyDescent="0.3">
      <c r="A2154" s="2" t="s">
        <v>28</v>
      </c>
      <c r="B2154" s="2" t="s">
        <v>29</v>
      </c>
      <c r="C2154" s="2" t="s">
        <v>5</v>
      </c>
      <c r="D2154" s="1" t="s">
        <v>54</v>
      </c>
      <c r="E2154" s="2" t="s">
        <v>4600</v>
      </c>
      <c r="F2154" s="2">
        <v>303</v>
      </c>
      <c r="G2154" s="2">
        <v>100</v>
      </c>
      <c r="H2154" s="2"/>
    </row>
    <row r="2155" spans="1:8" x14ac:dyDescent="0.3">
      <c r="A2155" s="2" t="s">
        <v>28</v>
      </c>
      <c r="B2155" s="2" t="s">
        <v>29</v>
      </c>
      <c r="C2155" s="2" t="s">
        <v>5</v>
      </c>
      <c r="D2155" s="1" t="s">
        <v>54</v>
      </c>
      <c r="E2155" s="2" t="s">
        <v>4603</v>
      </c>
      <c r="F2155" s="2">
        <v>297</v>
      </c>
      <c r="G2155" s="2">
        <v>98</v>
      </c>
      <c r="H2155" s="2"/>
    </row>
    <row r="2156" spans="1:8" x14ac:dyDescent="0.3">
      <c r="A2156" s="2" t="s">
        <v>28</v>
      </c>
      <c r="B2156" s="2" t="s">
        <v>29</v>
      </c>
      <c r="C2156" s="2" t="s">
        <v>5</v>
      </c>
      <c r="D2156" s="1" t="s">
        <v>54</v>
      </c>
      <c r="E2156" s="2" t="s">
        <v>4606</v>
      </c>
      <c r="F2156" s="2">
        <v>267</v>
      </c>
      <c r="G2156" s="2">
        <v>88</v>
      </c>
      <c r="H2156" s="2"/>
    </row>
    <row r="2157" spans="1:8" x14ac:dyDescent="0.3">
      <c r="A2157" s="2" t="s">
        <v>28</v>
      </c>
      <c r="B2157" s="2" t="s">
        <v>29</v>
      </c>
      <c r="C2157" s="2" t="s">
        <v>5</v>
      </c>
      <c r="D2157" s="1" t="s">
        <v>54</v>
      </c>
      <c r="E2157" s="2" t="s">
        <v>4610</v>
      </c>
      <c r="F2157" s="2">
        <v>249</v>
      </c>
      <c r="G2157" s="2">
        <v>82</v>
      </c>
      <c r="H2157" s="2"/>
    </row>
    <row r="2158" spans="1:8" x14ac:dyDescent="0.3">
      <c r="A2158" s="2" t="s">
        <v>28</v>
      </c>
      <c r="B2158" s="2" t="s">
        <v>29</v>
      </c>
      <c r="C2158" s="2" t="s">
        <v>5</v>
      </c>
      <c r="D2158" s="1" t="s">
        <v>54</v>
      </c>
      <c r="E2158" s="2" t="s">
        <v>4614</v>
      </c>
      <c r="F2158" s="2">
        <v>1602</v>
      </c>
      <c r="G2158" s="2">
        <v>533</v>
      </c>
      <c r="H2158" s="2"/>
    </row>
    <row r="2159" spans="1:8" x14ac:dyDescent="0.3">
      <c r="A2159" s="2" t="s">
        <v>28</v>
      </c>
      <c r="B2159" s="2" t="s">
        <v>29</v>
      </c>
      <c r="C2159" s="2" t="s">
        <v>5</v>
      </c>
      <c r="D2159" s="1" t="s">
        <v>54</v>
      </c>
      <c r="F2159" s="2">
        <v>2289</v>
      </c>
      <c r="G2159" s="2">
        <v>762</v>
      </c>
      <c r="H2159" s="2"/>
    </row>
    <row r="2160" spans="1:8" x14ac:dyDescent="0.3">
      <c r="A2160" s="2" t="s">
        <v>28</v>
      </c>
      <c r="B2160" s="2" t="s">
        <v>29</v>
      </c>
      <c r="C2160" s="2" t="s">
        <v>5</v>
      </c>
      <c r="D2160" s="1" t="s">
        <v>54</v>
      </c>
      <c r="E2160" s="2" t="s">
        <v>4620</v>
      </c>
      <c r="F2160" s="2">
        <v>333</v>
      </c>
      <c r="G2160" s="2">
        <v>110</v>
      </c>
      <c r="H2160" s="2"/>
    </row>
    <row r="2161" spans="1:8" x14ac:dyDescent="0.3">
      <c r="A2161" s="2" t="s">
        <v>28</v>
      </c>
      <c r="B2161" s="2" t="s">
        <v>29</v>
      </c>
      <c r="C2161" s="2" t="s">
        <v>5</v>
      </c>
      <c r="D2161" s="1" t="s">
        <v>54</v>
      </c>
      <c r="E2161" s="2" t="s">
        <v>4624</v>
      </c>
      <c r="F2161" s="2">
        <v>1422</v>
      </c>
      <c r="G2161" s="2">
        <v>473</v>
      </c>
      <c r="H2161" s="2"/>
    </row>
    <row r="2162" spans="1:8" x14ac:dyDescent="0.3">
      <c r="A2162" s="2" t="s">
        <v>28</v>
      </c>
      <c r="B2162" s="2" t="s">
        <v>29</v>
      </c>
      <c r="C2162" s="2" t="s">
        <v>5</v>
      </c>
      <c r="D2162" s="1" t="s">
        <v>54</v>
      </c>
      <c r="F2162" s="2">
        <v>189</v>
      </c>
      <c r="G2162" s="2">
        <v>62</v>
      </c>
      <c r="H2162" s="2"/>
    </row>
    <row r="2163" spans="1:8" x14ac:dyDescent="0.3">
      <c r="A2163" s="2" t="s">
        <v>28</v>
      </c>
      <c r="B2163" s="2" t="s">
        <v>29</v>
      </c>
      <c r="C2163" s="2" t="s">
        <v>5</v>
      </c>
      <c r="D2163" s="1" t="s">
        <v>54</v>
      </c>
      <c r="F2163" s="2">
        <v>228</v>
      </c>
      <c r="G2163" s="2">
        <v>75</v>
      </c>
      <c r="H2163" s="2"/>
    </row>
    <row r="2164" spans="1:8" x14ac:dyDescent="0.3">
      <c r="A2164" s="2" t="s">
        <v>28</v>
      </c>
      <c r="B2164" s="2" t="s">
        <v>29</v>
      </c>
      <c r="C2164" s="2" t="s">
        <v>5</v>
      </c>
      <c r="D2164" s="1" t="s">
        <v>54</v>
      </c>
      <c r="F2164" s="2">
        <v>237</v>
      </c>
      <c r="G2164" s="2">
        <v>78</v>
      </c>
      <c r="H2164" s="2"/>
    </row>
    <row r="2165" spans="1:8" x14ac:dyDescent="0.3">
      <c r="A2165" s="2" t="s">
        <v>28</v>
      </c>
      <c r="B2165" s="2" t="s">
        <v>29</v>
      </c>
      <c r="C2165" s="2" t="s">
        <v>5</v>
      </c>
      <c r="D2165" s="1" t="s">
        <v>54</v>
      </c>
      <c r="F2165" s="2">
        <v>1638</v>
      </c>
      <c r="G2165" s="2">
        <v>545</v>
      </c>
      <c r="H2165" s="2"/>
    </row>
    <row r="2166" spans="1:8" x14ac:dyDescent="0.3">
      <c r="A2166" s="2" t="s">
        <v>28</v>
      </c>
      <c r="B2166" s="2" t="s">
        <v>29</v>
      </c>
      <c r="C2166" s="2" t="s">
        <v>5</v>
      </c>
      <c r="D2166" s="1" t="s">
        <v>54</v>
      </c>
      <c r="F2166" s="2">
        <v>348</v>
      </c>
      <c r="G2166" s="2">
        <v>115</v>
      </c>
      <c r="H2166" s="2"/>
    </row>
    <row r="2167" spans="1:8" x14ac:dyDescent="0.3">
      <c r="A2167" s="2" t="s">
        <v>28</v>
      </c>
      <c r="B2167" s="2" t="s">
        <v>29</v>
      </c>
      <c r="C2167" s="2" t="s">
        <v>5</v>
      </c>
      <c r="D2167" s="1" t="s">
        <v>54</v>
      </c>
      <c r="F2167" s="2">
        <v>333</v>
      </c>
      <c r="G2167" s="2">
        <v>110</v>
      </c>
      <c r="H2167" s="2"/>
    </row>
    <row r="2168" spans="1:8" x14ac:dyDescent="0.3">
      <c r="A2168" s="2" t="s">
        <v>28</v>
      </c>
      <c r="B2168" s="2" t="s">
        <v>29</v>
      </c>
      <c r="C2168" s="2" t="s">
        <v>5</v>
      </c>
      <c r="D2168" s="1" t="s">
        <v>54</v>
      </c>
      <c r="F2168" s="2">
        <v>558</v>
      </c>
      <c r="G2168" s="2">
        <v>185</v>
      </c>
      <c r="H2168" s="2"/>
    </row>
    <row r="2169" spans="1:8" x14ac:dyDescent="0.3">
      <c r="A2169" s="2" t="s">
        <v>28</v>
      </c>
      <c r="B2169" s="2" t="s">
        <v>29</v>
      </c>
      <c r="C2169" s="2" t="s">
        <v>5</v>
      </c>
      <c r="D2169" s="1" t="s">
        <v>54</v>
      </c>
      <c r="F2169" s="2">
        <v>1998</v>
      </c>
      <c r="G2169" s="2">
        <v>665</v>
      </c>
      <c r="H2169" s="2"/>
    </row>
    <row r="2170" spans="1:8" x14ac:dyDescent="0.3">
      <c r="A2170" s="2" t="s">
        <v>28</v>
      </c>
      <c r="B2170" s="2" t="s">
        <v>29</v>
      </c>
      <c r="C2170" s="2" t="s">
        <v>5</v>
      </c>
      <c r="D2170" s="1" t="s">
        <v>54</v>
      </c>
      <c r="F2170" s="2">
        <v>129</v>
      </c>
      <c r="G2170" s="2">
        <v>42</v>
      </c>
      <c r="H2170" s="2"/>
    </row>
    <row r="2171" spans="1:8" x14ac:dyDescent="0.3">
      <c r="A2171" s="2" t="s">
        <v>28</v>
      </c>
      <c r="B2171" s="2" t="s">
        <v>29</v>
      </c>
      <c r="C2171" s="2" t="s">
        <v>5</v>
      </c>
      <c r="D2171" s="1" t="s">
        <v>54</v>
      </c>
      <c r="F2171" s="2">
        <v>189</v>
      </c>
      <c r="G2171" s="2">
        <v>62</v>
      </c>
      <c r="H2171" s="2"/>
    </row>
    <row r="2172" spans="1:8" x14ac:dyDescent="0.3">
      <c r="A2172" s="2" t="s">
        <v>28</v>
      </c>
      <c r="B2172" s="2" t="s">
        <v>29</v>
      </c>
      <c r="C2172" s="2" t="s">
        <v>5</v>
      </c>
      <c r="D2172" s="1" t="s">
        <v>54</v>
      </c>
      <c r="F2172" s="2">
        <v>900</v>
      </c>
      <c r="G2172" s="2">
        <v>299</v>
      </c>
      <c r="H2172" s="2"/>
    </row>
    <row r="2173" spans="1:8" x14ac:dyDescent="0.3">
      <c r="A2173" s="2" t="s">
        <v>28</v>
      </c>
      <c r="B2173" s="2" t="s">
        <v>29</v>
      </c>
      <c r="C2173" s="2" t="s">
        <v>5</v>
      </c>
      <c r="D2173" s="1" t="s">
        <v>54</v>
      </c>
      <c r="F2173" s="2">
        <v>258</v>
      </c>
      <c r="G2173" s="2">
        <v>85</v>
      </c>
      <c r="H2173" s="2"/>
    </row>
    <row r="2174" spans="1:8" x14ac:dyDescent="0.3">
      <c r="A2174" s="2" t="s">
        <v>28</v>
      </c>
      <c r="B2174" s="2" t="s">
        <v>29</v>
      </c>
      <c r="C2174" s="2" t="s">
        <v>5</v>
      </c>
      <c r="D2174" s="1" t="s">
        <v>54</v>
      </c>
      <c r="F2174" s="2">
        <v>1254</v>
      </c>
      <c r="G2174" s="2">
        <v>417</v>
      </c>
      <c r="H2174" s="2"/>
    </row>
    <row r="2175" spans="1:8" x14ac:dyDescent="0.3">
      <c r="A2175" s="2" t="s">
        <v>28</v>
      </c>
      <c r="B2175" s="2" t="s">
        <v>29</v>
      </c>
      <c r="C2175" s="2" t="s">
        <v>5</v>
      </c>
      <c r="D2175" s="1" t="s">
        <v>54</v>
      </c>
      <c r="F2175" s="2">
        <v>771</v>
      </c>
      <c r="G2175" s="2">
        <v>256</v>
      </c>
      <c r="H2175" s="2"/>
    </row>
    <row r="2176" spans="1:8" x14ac:dyDescent="0.3">
      <c r="A2176" s="2" t="s">
        <v>28</v>
      </c>
      <c r="B2176" s="2" t="s">
        <v>29</v>
      </c>
      <c r="C2176" s="2" t="s">
        <v>5</v>
      </c>
      <c r="D2176" s="1" t="s">
        <v>54</v>
      </c>
      <c r="F2176" s="2">
        <v>441</v>
      </c>
      <c r="G2176" s="2">
        <v>146</v>
      </c>
      <c r="H2176" s="2"/>
    </row>
    <row r="2177" spans="1:8" x14ac:dyDescent="0.3">
      <c r="A2177" s="2" t="s">
        <v>28</v>
      </c>
      <c r="B2177" s="2" t="s">
        <v>29</v>
      </c>
      <c r="C2177" s="2" t="s">
        <v>5</v>
      </c>
      <c r="D2177" s="1" t="s">
        <v>54</v>
      </c>
      <c r="F2177" s="2">
        <v>999</v>
      </c>
      <c r="G2177" s="2">
        <v>332</v>
      </c>
      <c r="H2177" s="2"/>
    </row>
    <row r="2178" spans="1:8" x14ac:dyDescent="0.3">
      <c r="A2178" s="2" t="s">
        <v>28</v>
      </c>
      <c r="B2178" s="2" t="s">
        <v>29</v>
      </c>
      <c r="C2178" s="2" t="s">
        <v>5</v>
      </c>
      <c r="D2178" s="1" t="s">
        <v>54</v>
      </c>
      <c r="F2178" s="2">
        <v>546</v>
      </c>
      <c r="G2178" s="2">
        <v>181</v>
      </c>
      <c r="H2178" s="2"/>
    </row>
    <row r="2179" spans="1:8" x14ac:dyDescent="0.3">
      <c r="A2179" s="2" t="s">
        <v>28</v>
      </c>
      <c r="B2179" s="2" t="s">
        <v>29</v>
      </c>
      <c r="C2179" s="2" t="s">
        <v>5</v>
      </c>
      <c r="D2179" s="1" t="s">
        <v>54</v>
      </c>
      <c r="F2179" s="2">
        <v>132</v>
      </c>
      <c r="G2179" s="2">
        <v>43</v>
      </c>
      <c r="H2179" s="2"/>
    </row>
    <row r="2180" spans="1:8" x14ac:dyDescent="0.3">
      <c r="A2180" s="2" t="s">
        <v>28</v>
      </c>
      <c r="B2180" s="2" t="s">
        <v>29</v>
      </c>
      <c r="C2180" s="2" t="s">
        <v>5</v>
      </c>
      <c r="D2180" s="1" t="s">
        <v>54</v>
      </c>
      <c r="F2180" s="2">
        <v>264</v>
      </c>
      <c r="G2180" s="2">
        <v>87</v>
      </c>
      <c r="H2180" s="2"/>
    </row>
    <row r="2181" spans="1:8" x14ac:dyDescent="0.3">
      <c r="A2181" s="2" t="s">
        <v>28</v>
      </c>
      <c r="B2181" s="2" t="s">
        <v>29</v>
      </c>
      <c r="C2181" s="2" t="s">
        <v>5</v>
      </c>
      <c r="D2181" s="1" t="s">
        <v>54</v>
      </c>
      <c r="F2181" s="2">
        <v>1341</v>
      </c>
      <c r="G2181" s="2">
        <v>446</v>
      </c>
      <c r="H2181" s="2"/>
    </row>
    <row r="2182" spans="1:8" x14ac:dyDescent="0.3">
      <c r="A2182" s="2" t="s">
        <v>28</v>
      </c>
      <c r="B2182" s="2" t="s">
        <v>29</v>
      </c>
      <c r="C2182" s="2" t="s">
        <v>5</v>
      </c>
      <c r="D2182" s="1" t="s">
        <v>54</v>
      </c>
      <c r="F2182" s="2">
        <v>231</v>
      </c>
      <c r="G2182" s="2">
        <v>76</v>
      </c>
      <c r="H2182" s="2"/>
    </row>
    <row r="2183" spans="1:8" x14ac:dyDescent="0.3">
      <c r="A2183" s="2" t="s">
        <v>28</v>
      </c>
      <c r="B2183" s="2" t="s">
        <v>29</v>
      </c>
      <c r="C2183" s="2" t="s">
        <v>5</v>
      </c>
      <c r="D2183" s="1" t="s">
        <v>54</v>
      </c>
      <c r="F2183" s="2">
        <v>261</v>
      </c>
      <c r="G2183" s="2">
        <v>86</v>
      </c>
      <c r="H2183" s="2"/>
    </row>
    <row r="2184" spans="1:8" x14ac:dyDescent="0.3">
      <c r="A2184" s="2" t="s">
        <v>28</v>
      </c>
      <c r="B2184" s="2" t="s">
        <v>29</v>
      </c>
      <c r="C2184" s="2" t="s">
        <v>5</v>
      </c>
      <c r="D2184" s="1" t="s">
        <v>54</v>
      </c>
      <c r="F2184" s="2">
        <v>150</v>
      </c>
      <c r="G2184" s="2">
        <v>49</v>
      </c>
      <c r="H2184" s="2"/>
    </row>
    <row r="2185" spans="1:8" x14ac:dyDescent="0.3">
      <c r="A2185" s="2" t="s">
        <v>28</v>
      </c>
      <c r="B2185" s="2" t="s">
        <v>29</v>
      </c>
      <c r="C2185" s="2" t="s">
        <v>5</v>
      </c>
      <c r="D2185" s="1" t="s">
        <v>54</v>
      </c>
      <c r="E2185" s="2" t="s">
        <v>4733</v>
      </c>
      <c r="F2185" s="2">
        <v>2100</v>
      </c>
      <c r="G2185" s="2">
        <v>699</v>
      </c>
      <c r="H2185" s="2"/>
    </row>
    <row r="2186" spans="1:8" x14ac:dyDescent="0.3">
      <c r="A2186" s="2" t="s">
        <v>28</v>
      </c>
      <c r="B2186" s="2" t="s">
        <v>29</v>
      </c>
      <c r="C2186" s="2" t="s">
        <v>5</v>
      </c>
      <c r="D2186" s="1" t="s">
        <v>54</v>
      </c>
      <c r="F2186" s="2">
        <v>192</v>
      </c>
      <c r="G2186" s="2">
        <v>63</v>
      </c>
      <c r="H2186" s="2"/>
    </row>
    <row r="2187" spans="1:8" x14ac:dyDescent="0.3">
      <c r="A2187" s="2" t="s">
        <v>28</v>
      </c>
      <c r="B2187" s="2" t="s">
        <v>29</v>
      </c>
      <c r="C2187" s="2" t="s">
        <v>5</v>
      </c>
      <c r="D2187" s="1" t="s">
        <v>54</v>
      </c>
      <c r="F2187" s="2">
        <v>1377</v>
      </c>
      <c r="G2187" s="2">
        <v>458</v>
      </c>
      <c r="H2187" s="2"/>
    </row>
    <row r="2188" spans="1:8" x14ac:dyDescent="0.3">
      <c r="A2188" s="2" t="s">
        <v>28</v>
      </c>
      <c r="B2188" s="2" t="s">
        <v>29</v>
      </c>
      <c r="C2188" s="2" t="s">
        <v>5</v>
      </c>
      <c r="D2188" s="1" t="s">
        <v>54</v>
      </c>
      <c r="F2188" s="2">
        <v>1830</v>
      </c>
      <c r="G2188" s="2">
        <v>609</v>
      </c>
      <c r="H2188" s="2"/>
    </row>
    <row r="2189" spans="1:8" x14ac:dyDescent="0.3">
      <c r="A2189" s="2" t="s">
        <v>28</v>
      </c>
      <c r="B2189" s="2" t="s">
        <v>29</v>
      </c>
      <c r="C2189" s="2" t="s">
        <v>5</v>
      </c>
      <c r="D2189" s="1" t="s">
        <v>54</v>
      </c>
      <c r="F2189" s="2">
        <v>93</v>
      </c>
      <c r="G2189" s="2">
        <v>30</v>
      </c>
      <c r="H2189" s="2"/>
    </row>
    <row r="2190" spans="1:8" x14ac:dyDescent="0.3">
      <c r="A2190" s="2" t="s">
        <v>28</v>
      </c>
      <c r="B2190" s="2" t="s">
        <v>29</v>
      </c>
      <c r="C2190" s="2" t="s">
        <v>5</v>
      </c>
      <c r="D2190" s="1" t="s">
        <v>54</v>
      </c>
      <c r="F2190" s="2">
        <v>534</v>
      </c>
      <c r="G2190" s="2">
        <v>177</v>
      </c>
      <c r="H2190" s="2"/>
    </row>
    <row r="2191" spans="1:8" x14ac:dyDescent="0.3">
      <c r="A2191" s="2" t="s">
        <v>28</v>
      </c>
      <c r="B2191" s="2" t="s">
        <v>29</v>
      </c>
      <c r="C2191" s="2" t="s">
        <v>5</v>
      </c>
      <c r="D2191" s="1" t="s">
        <v>54</v>
      </c>
      <c r="F2191" s="2">
        <v>138</v>
      </c>
      <c r="G2191" s="2">
        <v>45</v>
      </c>
      <c r="H2191" s="2"/>
    </row>
    <row r="2192" spans="1:8" x14ac:dyDescent="0.3">
      <c r="A2192" s="2" t="s">
        <v>28</v>
      </c>
      <c r="B2192" s="2" t="s">
        <v>29</v>
      </c>
      <c r="C2192" s="2" t="s">
        <v>5</v>
      </c>
      <c r="D2192" s="1" t="s">
        <v>54</v>
      </c>
      <c r="F2192" s="2">
        <v>588</v>
      </c>
      <c r="G2192" s="2">
        <v>195</v>
      </c>
      <c r="H2192" s="2"/>
    </row>
    <row r="2193" spans="1:8" x14ac:dyDescent="0.3">
      <c r="A2193" s="2" t="s">
        <v>28</v>
      </c>
      <c r="B2193" s="2" t="s">
        <v>29</v>
      </c>
      <c r="C2193" s="2" t="s">
        <v>5</v>
      </c>
      <c r="D2193" s="1" t="s">
        <v>54</v>
      </c>
      <c r="F2193" s="2">
        <v>186</v>
      </c>
      <c r="G2193" s="2">
        <v>61</v>
      </c>
      <c r="H2193" s="2"/>
    </row>
    <row r="2194" spans="1:8" x14ac:dyDescent="0.3">
      <c r="A2194" s="2" t="s">
        <v>28</v>
      </c>
      <c r="B2194" s="2" t="s">
        <v>29</v>
      </c>
      <c r="C2194" s="2" t="s">
        <v>5</v>
      </c>
      <c r="D2194" s="1" t="s">
        <v>54</v>
      </c>
      <c r="F2194" s="2">
        <v>306</v>
      </c>
      <c r="G2194" s="2">
        <v>101</v>
      </c>
      <c r="H2194" s="2"/>
    </row>
    <row r="2195" spans="1:8" x14ac:dyDescent="0.3">
      <c r="A2195" s="2" t="s">
        <v>28</v>
      </c>
      <c r="B2195" s="2" t="s">
        <v>29</v>
      </c>
      <c r="C2195" s="2" t="s">
        <v>5</v>
      </c>
      <c r="D2195" s="1" t="s">
        <v>54</v>
      </c>
      <c r="F2195" s="2">
        <v>132</v>
      </c>
      <c r="G2195" s="2">
        <v>43</v>
      </c>
      <c r="H2195" s="2"/>
    </row>
    <row r="2196" spans="1:8" x14ac:dyDescent="0.3">
      <c r="A2196" s="2" t="s">
        <v>28</v>
      </c>
      <c r="B2196" s="2" t="s">
        <v>29</v>
      </c>
      <c r="C2196" s="2" t="s">
        <v>5</v>
      </c>
      <c r="D2196" s="1" t="s">
        <v>54</v>
      </c>
      <c r="E2196" s="2" t="s">
        <v>4783</v>
      </c>
      <c r="F2196" s="2">
        <v>2613</v>
      </c>
      <c r="G2196" s="2">
        <v>870</v>
      </c>
      <c r="H2196" s="2"/>
    </row>
    <row r="2197" spans="1:8" x14ac:dyDescent="0.3">
      <c r="A2197" s="2" t="s">
        <v>28</v>
      </c>
      <c r="B2197" s="2" t="s">
        <v>29</v>
      </c>
      <c r="C2197" s="2" t="s">
        <v>5</v>
      </c>
      <c r="D2197" s="1" t="s">
        <v>54</v>
      </c>
      <c r="F2197" s="2">
        <v>237</v>
      </c>
      <c r="G2197" s="2">
        <v>78</v>
      </c>
      <c r="H2197" s="2"/>
    </row>
    <row r="2198" spans="1:8" x14ac:dyDescent="0.3">
      <c r="A2198" s="2" t="s">
        <v>28</v>
      </c>
      <c r="B2198" s="2" t="s">
        <v>29</v>
      </c>
      <c r="C2198" s="2" t="s">
        <v>5</v>
      </c>
      <c r="D2198" s="1" t="s">
        <v>54</v>
      </c>
      <c r="F2198" s="2">
        <v>693</v>
      </c>
      <c r="G2198" s="2">
        <v>230</v>
      </c>
      <c r="H2198" s="2"/>
    </row>
    <row r="2199" spans="1:8" x14ac:dyDescent="0.3">
      <c r="A2199" s="2" t="s">
        <v>28</v>
      </c>
      <c r="B2199" s="2" t="s">
        <v>29</v>
      </c>
      <c r="C2199" s="2" t="s">
        <v>5</v>
      </c>
      <c r="D2199" s="1" t="s">
        <v>54</v>
      </c>
      <c r="F2199" s="2">
        <v>627</v>
      </c>
      <c r="G2199" s="2">
        <v>208</v>
      </c>
      <c r="H2199" s="2"/>
    </row>
    <row r="2200" spans="1:8" x14ac:dyDescent="0.3">
      <c r="A2200" s="2" t="s">
        <v>28</v>
      </c>
      <c r="B2200" s="2" t="s">
        <v>29</v>
      </c>
      <c r="C2200" s="2" t="s">
        <v>5</v>
      </c>
      <c r="D2200" s="1" t="s">
        <v>54</v>
      </c>
      <c r="F2200" s="2">
        <v>3834</v>
      </c>
      <c r="G2200" s="2">
        <v>1277</v>
      </c>
      <c r="H2200" s="2"/>
    </row>
    <row r="2201" spans="1:8" x14ac:dyDescent="0.3">
      <c r="A2201" s="2" t="s">
        <v>28</v>
      </c>
      <c r="B2201" s="2" t="s">
        <v>29</v>
      </c>
      <c r="C2201" s="2" t="s">
        <v>5</v>
      </c>
      <c r="D2201" s="1" t="s">
        <v>54</v>
      </c>
      <c r="E2201" s="2" t="s">
        <v>4807</v>
      </c>
      <c r="F2201" s="2">
        <v>837</v>
      </c>
      <c r="G2201" s="2">
        <v>278</v>
      </c>
      <c r="H2201" s="2"/>
    </row>
    <row r="2202" spans="1:8" x14ac:dyDescent="0.3">
      <c r="A2202" s="2" t="s">
        <v>28</v>
      </c>
      <c r="B2202" s="2" t="s">
        <v>29</v>
      </c>
      <c r="C2202" s="2" t="s">
        <v>5</v>
      </c>
      <c r="D2202" s="1" t="s">
        <v>54</v>
      </c>
      <c r="E2202" s="2" t="s">
        <v>4811</v>
      </c>
      <c r="F2202" s="2">
        <v>786</v>
      </c>
      <c r="G2202" s="2">
        <v>261</v>
      </c>
      <c r="H2202" s="2"/>
    </row>
    <row r="2203" spans="1:8" x14ac:dyDescent="0.3">
      <c r="A2203" s="2" t="s">
        <v>28</v>
      </c>
      <c r="B2203" s="2" t="s">
        <v>29</v>
      </c>
      <c r="C2203" s="2" t="s">
        <v>5</v>
      </c>
      <c r="D2203" s="1" t="s">
        <v>54</v>
      </c>
      <c r="F2203" s="2">
        <v>612</v>
      </c>
      <c r="G2203" s="2">
        <v>203</v>
      </c>
      <c r="H2203" s="2"/>
    </row>
    <row r="2204" spans="1:8" x14ac:dyDescent="0.3">
      <c r="A2204" s="2" t="s">
        <v>28</v>
      </c>
      <c r="B2204" s="2" t="s">
        <v>29</v>
      </c>
      <c r="C2204" s="2" t="s">
        <v>5</v>
      </c>
      <c r="D2204" s="1" t="s">
        <v>54</v>
      </c>
      <c r="F2204" s="2">
        <v>1353</v>
      </c>
      <c r="G2204" s="2">
        <v>450</v>
      </c>
      <c r="H2204" s="2"/>
    </row>
    <row r="2205" spans="1:8" x14ac:dyDescent="0.3">
      <c r="A2205" s="2" t="s">
        <v>28</v>
      </c>
      <c r="B2205" s="2" t="s">
        <v>29</v>
      </c>
      <c r="C2205" s="2" t="s">
        <v>5</v>
      </c>
      <c r="D2205" s="1" t="s">
        <v>54</v>
      </c>
      <c r="E2205" s="2" t="s">
        <v>4821</v>
      </c>
      <c r="F2205" s="2">
        <v>1434</v>
      </c>
      <c r="G2205" s="2">
        <v>477</v>
      </c>
      <c r="H2205" s="2"/>
    </row>
    <row r="2206" spans="1:8" x14ac:dyDescent="0.3">
      <c r="A2206" s="2" t="s">
        <v>28</v>
      </c>
      <c r="B2206" s="2" t="s">
        <v>29</v>
      </c>
      <c r="C2206" s="2" t="s">
        <v>5</v>
      </c>
      <c r="D2206" s="1" t="s">
        <v>54</v>
      </c>
      <c r="F2206" s="2">
        <v>963</v>
      </c>
      <c r="G2206" s="2">
        <v>320</v>
      </c>
      <c r="H2206" s="2"/>
    </row>
    <row r="2207" spans="1:8" x14ac:dyDescent="0.3">
      <c r="A2207" s="2" t="s">
        <v>28</v>
      </c>
      <c r="B2207" s="2" t="s">
        <v>29</v>
      </c>
      <c r="C2207" s="2" t="s">
        <v>5</v>
      </c>
      <c r="D2207" s="1" t="s">
        <v>54</v>
      </c>
      <c r="F2207" s="2">
        <v>2676</v>
      </c>
      <c r="G2207" s="2">
        <v>891</v>
      </c>
      <c r="H2207" s="2"/>
    </row>
    <row r="2208" spans="1:8" x14ac:dyDescent="0.3">
      <c r="A2208" s="2" t="s">
        <v>28</v>
      </c>
      <c r="B2208" s="2" t="s">
        <v>29</v>
      </c>
      <c r="C2208" s="2" t="s">
        <v>5</v>
      </c>
      <c r="D2208" s="1" t="s">
        <v>54</v>
      </c>
      <c r="F2208" s="2">
        <v>825</v>
      </c>
      <c r="G2208" s="2">
        <v>274</v>
      </c>
      <c r="H2208" s="2"/>
    </row>
    <row r="2209" spans="1:8" x14ac:dyDescent="0.3">
      <c r="A2209" s="2" t="s">
        <v>28</v>
      </c>
      <c r="B2209" s="2" t="s">
        <v>29</v>
      </c>
      <c r="C2209" s="2" t="s">
        <v>5</v>
      </c>
      <c r="D2209" s="1" t="s">
        <v>54</v>
      </c>
      <c r="F2209" s="2">
        <v>273</v>
      </c>
      <c r="G2209" s="2">
        <v>90</v>
      </c>
      <c r="H2209" s="2"/>
    </row>
    <row r="2210" spans="1:8" x14ac:dyDescent="0.3">
      <c r="A2210" s="2" t="s">
        <v>28</v>
      </c>
      <c r="B2210" s="2" t="s">
        <v>29</v>
      </c>
      <c r="C2210" s="2" t="s">
        <v>5</v>
      </c>
      <c r="D2210" s="1" t="s">
        <v>54</v>
      </c>
      <c r="F2210" s="2">
        <v>1512</v>
      </c>
      <c r="G2210" s="2">
        <v>503</v>
      </c>
      <c r="H2210" s="2"/>
    </row>
    <row r="2211" spans="1:8" x14ac:dyDescent="0.3">
      <c r="A2211" s="2" t="s">
        <v>28</v>
      </c>
      <c r="B2211" s="2" t="s">
        <v>29</v>
      </c>
      <c r="C2211" s="2" t="s">
        <v>5</v>
      </c>
      <c r="D2211" s="1" t="s">
        <v>54</v>
      </c>
      <c r="F2211" s="2">
        <v>558</v>
      </c>
      <c r="G2211" s="2">
        <v>185</v>
      </c>
      <c r="H2211" s="2"/>
    </row>
    <row r="2212" spans="1:8" x14ac:dyDescent="0.3">
      <c r="A2212" s="2" t="s">
        <v>28</v>
      </c>
      <c r="B2212" s="2" t="s">
        <v>29</v>
      </c>
      <c r="C2212" s="2" t="s">
        <v>5</v>
      </c>
      <c r="D2212" s="1" t="s">
        <v>54</v>
      </c>
      <c r="F2212" s="2">
        <v>2526</v>
      </c>
      <c r="G2212" s="2">
        <v>841</v>
      </c>
      <c r="H2212" s="2"/>
    </row>
    <row r="2213" spans="1:8" x14ac:dyDescent="0.3">
      <c r="A2213" s="2" t="s">
        <v>28</v>
      </c>
      <c r="B2213" s="2" t="s">
        <v>29</v>
      </c>
      <c r="C2213" s="2" t="s">
        <v>5</v>
      </c>
      <c r="D2213" s="1" t="s">
        <v>54</v>
      </c>
      <c r="F2213" s="2">
        <v>351</v>
      </c>
      <c r="G2213" s="2">
        <v>116</v>
      </c>
      <c r="H2213" s="2"/>
    </row>
    <row r="2214" spans="1:8" x14ac:dyDescent="0.3">
      <c r="A2214" s="2" t="s">
        <v>28</v>
      </c>
      <c r="B2214" s="2" t="s">
        <v>29</v>
      </c>
      <c r="C2214" s="2" t="s">
        <v>5</v>
      </c>
      <c r="D2214" s="1" t="s">
        <v>54</v>
      </c>
      <c r="E2214" s="2" t="s">
        <v>4896</v>
      </c>
      <c r="F2214" s="2">
        <v>1425</v>
      </c>
      <c r="G2214" s="2">
        <v>474</v>
      </c>
      <c r="H2214" s="2"/>
    </row>
    <row r="2215" spans="1:8" x14ac:dyDescent="0.3">
      <c r="A2215" s="2" t="s">
        <v>28</v>
      </c>
      <c r="B2215" s="2" t="s">
        <v>29</v>
      </c>
      <c r="C2215" s="2" t="s">
        <v>5</v>
      </c>
      <c r="D2215" s="1" t="s">
        <v>54</v>
      </c>
      <c r="F2215" s="2">
        <v>921</v>
      </c>
      <c r="G2215" s="2">
        <v>306</v>
      </c>
      <c r="H2215" s="2"/>
    </row>
    <row r="2216" spans="1:8" x14ac:dyDescent="0.3">
      <c r="A2216" s="2" t="s">
        <v>28</v>
      </c>
      <c r="B2216" s="2" t="s">
        <v>29</v>
      </c>
      <c r="C2216" s="2" t="s">
        <v>5</v>
      </c>
      <c r="D2216" s="1" t="s">
        <v>54</v>
      </c>
      <c r="F2216" s="2">
        <v>1398</v>
      </c>
      <c r="G2216" s="2">
        <v>465</v>
      </c>
      <c r="H2216" s="2"/>
    </row>
    <row r="2217" spans="1:8" x14ac:dyDescent="0.3">
      <c r="A2217" s="2" t="s">
        <v>28</v>
      </c>
      <c r="B2217" s="2" t="s">
        <v>29</v>
      </c>
      <c r="C2217" s="2" t="s">
        <v>5</v>
      </c>
      <c r="D2217" s="1" t="s">
        <v>54</v>
      </c>
      <c r="F2217" s="2">
        <v>165</v>
      </c>
      <c r="G2217" s="2">
        <v>54</v>
      </c>
      <c r="H2217" s="2"/>
    </row>
    <row r="2218" spans="1:8" x14ac:dyDescent="0.3">
      <c r="A2218" s="2" t="s">
        <v>28</v>
      </c>
      <c r="B2218" s="2" t="s">
        <v>29</v>
      </c>
      <c r="C2218" s="2" t="s">
        <v>5</v>
      </c>
      <c r="D2218" s="1" t="s">
        <v>54</v>
      </c>
      <c r="F2218" s="2">
        <v>201</v>
      </c>
      <c r="G2218" s="2">
        <v>66</v>
      </c>
      <c r="H2218" s="2"/>
    </row>
    <row r="2219" spans="1:8" x14ac:dyDescent="0.3">
      <c r="A2219" s="2" t="s">
        <v>28</v>
      </c>
      <c r="B2219" s="2" t="s">
        <v>29</v>
      </c>
      <c r="C2219" s="2" t="s">
        <v>5</v>
      </c>
      <c r="D2219" s="1" t="s">
        <v>54</v>
      </c>
      <c r="F2219" s="2">
        <v>960</v>
      </c>
      <c r="G2219" s="2">
        <v>319</v>
      </c>
      <c r="H2219" s="2"/>
    </row>
    <row r="2220" spans="1:8" x14ac:dyDescent="0.3">
      <c r="A2220" s="2" t="s">
        <v>28</v>
      </c>
      <c r="B2220" s="2" t="s">
        <v>29</v>
      </c>
      <c r="C2220" s="2" t="s">
        <v>5</v>
      </c>
      <c r="D2220" s="1" t="s">
        <v>54</v>
      </c>
      <c r="F2220" s="2">
        <v>924</v>
      </c>
      <c r="G2220" s="2">
        <v>307</v>
      </c>
      <c r="H2220" s="2"/>
    </row>
    <row r="2221" spans="1:8" x14ac:dyDescent="0.3">
      <c r="A2221" s="2" t="s">
        <v>28</v>
      </c>
      <c r="B2221" s="2" t="s">
        <v>29</v>
      </c>
      <c r="C2221" s="2" t="s">
        <v>5</v>
      </c>
      <c r="D2221" s="1" t="s">
        <v>54</v>
      </c>
      <c r="F2221" s="2">
        <v>1500</v>
      </c>
      <c r="G2221" s="2">
        <v>499</v>
      </c>
      <c r="H2221" s="2"/>
    </row>
    <row r="2222" spans="1:8" x14ac:dyDescent="0.3">
      <c r="A2222" s="2" t="s">
        <v>28</v>
      </c>
      <c r="B2222" s="2" t="s">
        <v>29</v>
      </c>
      <c r="C2222" s="2" t="s">
        <v>5</v>
      </c>
      <c r="D2222" s="1" t="s">
        <v>54</v>
      </c>
      <c r="E2222" s="2" t="s">
        <v>4919</v>
      </c>
      <c r="F2222" s="2">
        <v>1185</v>
      </c>
      <c r="G2222" s="2">
        <v>394</v>
      </c>
      <c r="H2222" s="2"/>
    </row>
    <row r="2223" spans="1:8" x14ac:dyDescent="0.3">
      <c r="A2223" s="2" t="s">
        <v>28</v>
      </c>
      <c r="B2223" s="2" t="s">
        <v>29</v>
      </c>
      <c r="C2223" s="2" t="s">
        <v>5</v>
      </c>
      <c r="D2223" s="1" t="s">
        <v>54</v>
      </c>
      <c r="F2223" s="2">
        <v>1269</v>
      </c>
      <c r="G2223" s="2">
        <v>422</v>
      </c>
      <c r="H2223" s="2"/>
    </row>
    <row r="2224" spans="1:8" x14ac:dyDescent="0.3">
      <c r="A2224" s="2" t="s">
        <v>28</v>
      </c>
      <c r="B2224" s="2" t="s">
        <v>29</v>
      </c>
      <c r="C2224" s="2" t="s">
        <v>5</v>
      </c>
      <c r="D2224" s="1" t="s">
        <v>54</v>
      </c>
      <c r="F2224" s="2">
        <v>993</v>
      </c>
      <c r="G2224" s="2">
        <v>330</v>
      </c>
      <c r="H2224" s="2"/>
    </row>
    <row r="2225" spans="1:8" x14ac:dyDescent="0.3">
      <c r="A2225" s="2" t="s">
        <v>28</v>
      </c>
      <c r="B2225" s="2" t="s">
        <v>29</v>
      </c>
      <c r="C2225" s="2" t="s">
        <v>5</v>
      </c>
      <c r="D2225" s="1" t="s">
        <v>54</v>
      </c>
      <c r="F2225" s="2">
        <v>1065</v>
      </c>
      <c r="G2225" s="2">
        <v>354</v>
      </c>
      <c r="H2225" s="2"/>
    </row>
    <row r="2226" spans="1:8" x14ac:dyDescent="0.3">
      <c r="A2226" s="2" t="s">
        <v>28</v>
      </c>
      <c r="B2226" s="2" t="s">
        <v>29</v>
      </c>
      <c r="C2226" s="2" t="s">
        <v>5</v>
      </c>
      <c r="D2226" s="1" t="s">
        <v>54</v>
      </c>
      <c r="F2226" s="2">
        <v>351</v>
      </c>
      <c r="G2226" s="2">
        <v>116</v>
      </c>
      <c r="H2226" s="2"/>
    </row>
    <row r="2227" spans="1:8" x14ac:dyDescent="0.3">
      <c r="A2227" s="2" t="s">
        <v>28</v>
      </c>
      <c r="B2227" s="2" t="s">
        <v>29</v>
      </c>
      <c r="C2227" s="2" t="s">
        <v>5</v>
      </c>
      <c r="D2227" s="1" t="s">
        <v>54</v>
      </c>
      <c r="E2227" s="2" t="s">
        <v>4935</v>
      </c>
      <c r="F2227" s="2">
        <v>1524</v>
      </c>
      <c r="G2227" s="2">
        <v>507</v>
      </c>
      <c r="H2227" s="2"/>
    </row>
    <row r="2228" spans="1:8" x14ac:dyDescent="0.3">
      <c r="A2228" s="2" t="s">
        <v>28</v>
      </c>
      <c r="B2228" s="2" t="s">
        <v>29</v>
      </c>
      <c r="C2228" s="2" t="s">
        <v>5</v>
      </c>
      <c r="D2228" s="1" t="s">
        <v>54</v>
      </c>
      <c r="E2228" s="2" t="s">
        <v>4938</v>
      </c>
      <c r="F2228" s="2">
        <v>2412</v>
      </c>
      <c r="G2228" s="2">
        <v>803</v>
      </c>
      <c r="H2228" s="2"/>
    </row>
    <row r="2229" spans="1:8" x14ac:dyDescent="0.3">
      <c r="A2229" s="2" t="s">
        <v>28</v>
      </c>
      <c r="B2229" s="2" t="s">
        <v>29</v>
      </c>
      <c r="C2229" s="2" t="s">
        <v>5</v>
      </c>
      <c r="D2229" s="1" t="s">
        <v>54</v>
      </c>
      <c r="F2229" s="2">
        <v>963</v>
      </c>
      <c r="G2229" s="2">
        <v>320</v>
      </c>
      <c r="H2229" s="2"/>
    </row>
    <row r="2230" spans="1:8" x14ac:dyDescent="0.3">
      <c r="A2230" s="2" t="s">
        <v>28</v>
      </c>
      <c r="B2230" s="2" t="s">
        <v>29</v>
      </c>
      <c r="C2230" s="2" t="s">
        <v>5</v>
      </c>
      <c r="D2230" s="1" t="s">
        <v>54</v>
      </c>
      <c r="F2230" s="2">
        <v>825</v>
      </c>
      <c r="G2230" s="2">
        <v>274</v>
      </c>
      <c r="H2230" s="2"/>
    </row>
    <row r="2231" spans="1:8" x14ac:dyDescent="0.3">
      <c r="A2231" s="2" t="s">
        <v>28</v>
      </c>
      <c r="B2231" s="2" t="s">
        <v>29</v>
      </c>
      <c r="C2231" s="2" t="s">
        <v>5</v>
      </c>
      <c r="D2231" s="1" t="s">
        <v>54</v>
      </c>
      <c r="E2231" s="2" t="s">
        <v>4948</v>
      </c>
      <c r="F2231" s="2">
        <v>1149</v>
      </c>
      <c r="G2231" s="2">
        <v>382</v>
      </c>
      <c r="H2231" s="2"/>
    </row>
    <row r="2232" spans="1:8" x14ac:dyDescent="0.3">
      <c r="A2232" s="2" t="s">
        <v>28</v>
      </c>
      <c r="B2232" s="2" t="s">
        <v>29</v>
      </c>
      <c r="C2232" s="2" t="s">
        <v>5</v>
      </c>
      <c r="D2232" s="1" t="s">
        <v>54</v>
      </c>
      <c r="E2232" s="2" t="s">
        <v>4952</v>
      </c>
      <c r="F2232" s="2">
        <v>825</v>
      </c>
      <c r="G2232" s="2">
        <v>274</v>
      </c>
      <c r="H2232" s="2"/>
    </row>
    <row r="2233" spans="1:8" x14ac:dyDescent="0.3">
      <c r="A2233" s="2" t="s">
        <v>28</v>
      </c>
      <c r="B2233" s="2" t="s">
        <v>29</v>
      </c>
      <c r="C2233" s="2" t="s">
        <v>5</v>
      </c>
      <c r="D2233" s="1" t="s">
        <v>54</v>
      </c>
      <c r="F2233" s="2">
        <v>1221</v>
      </c>
      <c r="G2233" s="2">
        <v>406</v>
      </c>
      <c r="H2233" s="2"/>
    </row>
    <row r="2234" spans="1:8" x14ac:dyDescent="0.3">
      <c r="A2234" s="2" t="s">
        <v>28</v>
      </c>
      <c r="B2234" s="2" t="s">
        <v>29</v>
      </c>
      <c r="C2234" s="2" t="s">
        <v>5</v>
      </c>
      <c r="D2234" s="1" t="s">
        <v>54</v>
      </c>
      <c r="E2234" s="2" t="s">
        <v>4963</v>
      </c>
      <c r="F2234" s="2">
        <v>675</v>
      </c>
      <c r="G2234" s="2">
        <v>224</v>
      </c>
      <c r="H2234" s="2"/>
    </row>
    <row r="2235" spans="1:8" x14ac:dyDescent="0.3">
      <c r="A2235" s="2" t="s">
        <v>28</v>
      </c>
      <c r="B2235" s="2" t="s">
        <v>29</v>
      </c>
      <c r="C2235" s="2" t="s">
        <v>5</v>
      </c>
      <c r="D2235" s="1" t="s">
        <v>54</v>
      </c>
      <c r="E2235" s="2" t="s">
        <v>4967</v>
      </c>
      <c r="F2235" s="2">
        <v>708</v>
      </c>
      <c r="G2235" s="2">
        <v>235</v>
      </c>
      <c r="H2235" s="2"/>
    </row>
    <row r="2236" spans="1:8" x14ac:dyDescent="0.3">
      <c r="A2236" s="2" t="s">
        <v>28</v>
      </c>
      <c r="B2236" s="2" t="s">
        <v>29</v>
      </c>
      <c r="C2236" s="2" t="s">
        <v>5</v>
      </c>
      <c r="D2236" s="1" t="s">
        <v>54</v>
      </c>
      <c r="F2236" s="2">
        <v>1326</v>
      </c>
      <c r="G2236" s="2">
        <v>441</v>
      </c>
      <c r="H2236" s="2"/>
    </row>
    <row r="2237" spans="1:8" x14ac:dyDescent="0.3">
      <c r="A2237" s="2" t="s">
        <v>28</v>
      </c>
      <c r="B2237" s="2" t="s">
        <v>29</v>
      </c>
      <c r="C2237" s="2" t="s">
        <v>5</v>
      </c>
      <c r="D2237" s="1" t="s">
        <v>54</v>
      </c>
      <c r="F2237" s="2">
        <v>1227</v>
      </c>
      <c r="G2237" s="2">
        <v>408</v>
      </c>
      <c r="H2237" s="2"/>
    </row>
    <row r="2238" spans="1:8" x14ac:dyDescent="0.3">
      <c r="A2238" s="2" t="s">
        <v>28</v>
      </c>
      <c r="B2238" s="2" t="s">
        <v>29</v>
      </c>
      <c r="C2238" s="2" t="s">
        <v>5</v>
      </c>
      <c r="D2238" s="1" t="s">
        <v>54</v>
      </c>
      <c r="F2238" s="2">
        <v>567</v>
      </c>
      <c r="G2238" s="2">
        <v>188</v>
      </c>
      <c r="H2238" s="2"/>
    </row>
    <row r="2239" spans="1:8" x14ac:dyDescent="0.3">
      <c r="A2239" s="2" t="s">
        <v>28</v>
      </c>
      <c r="B2239" s="2" t="s">
        <v>29</v>
      </c>
      <c r="C2239" s="2" t="s">
        <v>5</v>
      </c>
      <c r="D2239" s="1" t="s">
        <v>54</v>
      </c>
      <c r="F2239" s="2">
        <v>654</v>
      </c>
      <c r="G2239" s="2">
        <v>217</v>
      </c>
      <c r="H2239" s="2"/>
    </row>
    <row r="2240" spans="1:8" x14ac:dyDescent="0.3">
      <c r="A2240" s="2" t="s">
        <v>28</v>
      </c>
      <c r="B2240" s="2" t="s">
        <v>29</v>
      </c>
      <c r="C2240" s="2" t="s">
        <v>5</v>
      </c>
      <c r="D2240" s="1" t="s">
        <v>54</v>
      </c>
      <c r="F2240" s="2">
        <v>543</v>
      </c>
      <c r="G2240" s="2">
        <v>180</v>
      </c>
      <c r="H2240" s="2"/>
    </row>
    <row r="2241" spans="1:8" x14ac:dyDescent="0.3">
      <c r="A2241" s="2" t="s">
        <v>28</v>
      </c>
      <c r="B2241" s="2" t="s">
        <v>29</v>
      </c>
      <c r="C2241" s="2" t="s">
        <v>5</v>
      </c>
      <c r="D2241" s="1" t="s">
        <v>54</v>
      </c>
      <c r="F2241" s="2">
        <v>783</v>
      </c>
      <c r="G2241" s="2">
        <v>260</v>
      </c>
      <c r="H2241" s="2"/>
    </row>
    <row r="2242" spans="1:8" x14ac:dyDescent="0.3">
      <c r="A2242" s="2" t="s">
        <v>28</v>
      </c>
      <c r="B2242" s="2" t="s">
        <v>29</v>
      </c>
      <c r="C2242" s="2" t="s">
        <v>5</v>
      </c>
      <c r="D2242" s="1" t="s">
        <v>54</v>
      </c>
      <c r="F2242" s="2">
        <v>951</v>
      </c>
      <c r="G2242" s="2">
        <v>316</v>
      </c>
      <c r="H2242" s="2"/>
    </row>
    <row r="2243" spans="1:8" x14ac:dyDescent="0.3">
      <c r="A2243" s="2" t="s">
        <v>28</v>
      </c>
      <c r="B2243" s="2" t="s">
        <v>29</v>
      </c>
      <c r="C2243" s="2" t="s">
        <v>5</v>
      </c>
      <c r="D2243" s="1" t="s">
        <v>54</v>
      </c>
      <c r="F2243" s="2">
        <v>357</v>
      </c>
      <c r="G2243" s="2">
        <v>118</v>
      </c>
      <c r="H2243" s="2"/>
    </row>
    <row r="2244" spans="1:8" x14ac:dyDescent="0.3">
      <c r="A2244" s="2" t="s">
        <v>28</v>
      </c>
      <c r="B2244" s="2" t="s">
        <v>29</v>
      </c>
      <c r="C2244" s="2" t="s">
        <v>5</v>
      </c>
      <c r="D2244" s="1" t="s">
        <v>54</v>
      </c>
      <c r="F2244" s="2">
        <v>438</v>
      </c>
      <c r="G2244" s="2">
        <v>145</v>
      </c>
      <c r="H2244" s="2"/>
    </row>
    <row r="2245" spans="1:8" x14ac:dyDescent="0.3">
      <c r="A2245" s="2" t="s">
        <v>28</v>
      </c>
      <c r="B2245" s="2" t="s">
        <v>29</v>
      </c>
      <c r="C2245" s="2" t="s">
        <v>5</v>
      </c>
      <c r="D2245" s="1" t="s">
        <v>54</v>
      </c>
      <c r="F2245" s="2">
        <v>192</v>
      </c>
      <c r="G2245" s="2">
        <v>63</v>
      </c>
      <c r="H2245" s="2"/>
    </row>
    <row r="2246" spans="1:8" x14ac:dyDescent="0.3">
      <c r="A2246" s="2" t="s">
        <v>28</v>
      </c>
      <c r="B2246" s="2" t="s">
        <v>29</v>
      </c>
      <c r="C2246" s="2" t="s">
        <v>5</v>
      </c>
      <c r="D2246" s="1" t="s">
        <v>54</v>
      </c>
      <c r="F2246" s="2">
        <v>261</v>
      </c>
      <c r="G2246" s="2">
        <v>86</v>
      </c>
      <c r="H2246" s="2"/>
    </row>
    <row r="2247" spans="1:8" x14ac:dyDescent="0.3">
      <c r="A2247" s="2" t="s">
        <v>28</v>
      </c>
      <c r="B2247" s="2" t="s">
        <v>29</v>
      </c>
      <c r="C2247" s="2" t="s">
        <v>5</v>
      </c>
      <c r="D2247" s="1" t="s">
        <v>54</v>
      </c>
      <c r="F2247" s="2">
        <v>969</v>
      </c>
      <c r="G2247" s="2">
        <v>322</v>
      </c>
      <c r="H2247" s="2"/>
    </row>
    <row r="2248" spans="1:8" x14ac:dyDescent="0.3">
      <c r="A2248" s="2" t="s">
        <v>28</v>
      </c>
      <c r="B2248" s="2" t="s">
        <v>29</v>
      </c>
      <c r="C2248" s="2" t="s">
        <v>5</v>
      </c>
      <c r="D2248" s="1" t="s">
        <v>54</v>
      </c>
      <c r="F2248" s="2">
        <v>234</v>
      </c>
      <c r="G2248" s="2">
        <v>77</v>
      </c>
      <c r="H2248" s="2"/>
    </row>
    <row r="2249" spans="1:8" x14ac:dyDescent="0.3">
      <c r="A2249" s="2" t="s">
        <v>28</v>
      </c>
      <c r="B2249" s="2" t="s">
        <v>29</v>
      </c>
      <c r="C2249" s="2" t="s">
        <v>5</v>
      </c>
      <c r="D2249" s="1" t="s">
        <v>54</v>
      </c>
      <c r="F2249" s="2">
        <v>645</v>
      </c>
      <c r="G2249" s="2">
        <v>214</v>
      </c>
      <c r="H2249" s="2"/>
    </row>
    <row r="2250" spans="1:8" x14ac:dyDescent="0.3">
      <c r="A2250" s="2" t="s">
        <v>28</v>
      </c>
      <c r="B2250" s="2" t="s">
        <v>29</v>
      </c>
      <c r="C2250" s="2" t="s">
        <v>5</v>
      </c>
      <c r="D2250" s="1" t="s">
        <v>54</v>
      </c>
      <c r="F2250" s="2">
        <v>219</v>
      </c>
      <c r="G2250" s="2">
        <v>72</v>
      </c>
      <c r="H2250" s="2"/>
    </row>
    <row r="2251" spans="1:8" x14ac:dyDescent="0.3">
      <c r="A2251" s="2" t="s">
        <v>28</v>
      </c>
      <c r="B2251" s="2" t="s">
        <v>29</v>
      </c>
      <c r="C2251" s="2" t="s">
        <v>5</v>
      </c>
      <c r="D2251" s="1" t="s">
        <v>54</v>
      </c>
      <c r="F2251" s="2">
        <v>198</v>
      </c>
      <c r="G2251" s="2">
        <v>65</v>
      </c>
      <c r="H2251" s="2"/>
    </row>
    <row r="2252" spans="1:8" x14ac:dyDescent="0.3">
      <c r="A2252" s="2" t="s">
        <v>28</v>
      </c>
      <c r="B2252" s="2" t="s">
        <v>29</v>
      </c>
      <c r="C2252" s="2" t="s">
        <v>5</v>
      </c>
      <c r="D2252" s="1" t="s">
        <v>54</v>
      </c>
      <c r="F2252" s="2">
        <v>1257</v>
      </c>
      <c r="G2252" s="2">
        <v>418</v>
      </c>
      <c r="H2252" s="2"/>
    </row>
    <row r="2253" spans="1:8" x14ac:dyDescent="0.3">
      <c r="A2253" s="2" t="s">
        <v>28</v>
      </c>
      <c r="B2253" s="2" t="s">
        <v>29</v>
      </c>
      <c r="C2253" s="2" t="s">
        <v>5</v>
      </c>
      <c r="D2253" s="1" t="s">
        <v>54</v>
      </c>
      <c r="F2253" s="2">
        <v>1098</v>
      </c>
      <c r="G2253" s="2">
        <v>365</v>
      </c>
      <c r="H2253" s="2"/>
    </row>
    <row r="2254" spans="1:8" x14ac:dyDescent="0.3">
      <c r="A2254" s="2" t="s">
        <v>28</v>
      </c>
      <c r="B2254" s="2" t="s">
        <v>29</v>
      </c>
      <c r="C2254" s="2" t="s">
        <v>5</v>
      </c>
      <c r="D2254" s="1" t="s">
        <v>54</v>
      </c>
      <c r="F2254" s="2">
        <v>1509</v>
      </c>
      <c r="G2254" s="2">
        <v>502</v>
      </c>
      <c r="H2254" s="2"/>
    </row>
    <row r="2255" spans="1:8" x14ac:dyDescent="0.3">
      <c r="A2255" s="2" t="s">
        <v>28</v>
      </c>
      <c r="B2255" s="2" t="s">
        <v>29</v>
      </c>
      <c r="C2255" s="2" t="s">
        <v>5</v>
      </c>
      <c r="D2255" s="1" t="s">
        <v>54</v>
      </c>
      <c r="F2255" s="2">
        <v>786</v>
      </c>
      <c r="G2255" s="2">
        <v>261</v>
      </c>
      <c r="H2255" s="2"/>
    </row>
    <row r="2256" spans="1:8" x14ac:dyDescent="0.3">
      <c r="A2256" s="2" t="s">
        <v>28</v>
      </c>
      <c r="B2256" s="2" t="s">
        <v>29</v>
      </c>
      <c r="C2256" s="2" t="s">
        <v>5</v>
      </c>
      <c r="D2256" s="1" t="s">
        <v>54</v>
      </c>
      <c r="F2256" s="2">
        <v>543</v>
      </c>
      <c r="G2256" s="2">
        <v>180</v>
      </c>
      <c r="H2256" s="2"/>
    </row>
    <row r="2257" spans="1:8" x14ac:dyDescent="0.3">
      <c r="A2257" s="2" t="s">
        <v>28</v>
      </c>
      <c r="B2257" s="2" t="s">
        <v>29</v>
      </c>
      <c r="C2257" s="2" t="s">
        <v>5</v>
      </c>
      <c r="D2257" s="1" t="s">
        <v>54</v>
      </c>
      <c r="F2257" s="2">
        <v>189</v>
      </c>
      <c r="G2257" s="2">
        <v>62</v>
      </c>
      <c r="H2257" s="2"/>
    </row>
    <row r="2258" spans="1:8" x14ac:dyDescent="0.3">
      <c r="A2258" s="2" t="s">
        <v>28</v>
      </c>
      <c r="B2258" s="2" t="s">
        <v>29</v>
      </c>
      <c r="C2258" s="2" t="s">
        <v>5</v>
      </c>
      <c r="D2258" s="1" t="s">
        <v>54</v>
      </c>
      <c r="F2258" s="2">
        <v>480</v>
      </c>
      <c r="G2258" s="2">
        <v>159</v>
      </c>
      <c r="H2258" s="2"/>
    </row>
    <row r="2259" spans="1:8" x14ac:dyDescent="0.3">
      <c r="A2259" s="2" t="s">
        <v>28</v>
      </c>
      <c r="B2259" s="2" t="s">
        <v>29</v>
      </c>
      <c r="C2259" s="2" t="s">
        <v>5</v>
      </c>
      <c r="D2259" s="1" t="s">
        <v>54</v>
      </c>
      <c r="F2259" s="2">
        <v>456</v>
      </c>
      <c r="G2259" s="2">
        <v>151</v>
      </c>
      <c r="H2259" s="2"/>
    </row>
    <row r="2260" spans="1:8" x14ac:dyDescent="0.3">
      <c r="A2260" s="2" t="s">
        <v>28</v>
      </c>
      <c r="B2260" s="2" t="s">
        <v>29</v>
      </c>
      <c r="C2260" s="2" t="s">
        <v>5</v>
      </c>
      <c r="D2260" s="1" t="s">
        <v>54</v>
      </c>
      <c r="F2260" s="2">
        <v>1470</v>
      </c>
      <c r="G2260" s="2">
        <v>489</v>
      </c>
      <c r="H2260" s="2"/>
    </row>
    <row r="2261" spans="1:8" x14ac:dyDescent="0.3">
      <c r="A2261" s="2" t="s">
        <v>28</v>
      </c>
      <c r="B2261" s="2" t="s">
        <v>29</v>
      </c>
      <c r="C2261" s="2" t="s">
        <v>5</v>
      </c>
      <c r="D2261" s="1" t="s">
        <v>54</v>
      </c>
      <c r="F2261" s="2">
        <v>639</v>
      </c>
      <c r="G2261" s="2">
        <v>212</v>
      </c>
      <c r="H2261" s="2"/>
    </row>
    <row r="2262" spans="1:8" x14ac:dyDescent="0.3">
      <c r="A2262" s="2" t="s">
        <v>28</v>
      </c>
      <c r="B2262" s="2" t="s">
        <v>29</v>
      </c>
      <c r="C2262" s="2" t="s">
        <v>5</v>
      </c>
      <c r="D2262" s="1" t="s">
        <v>54</v>
      </c>
      <c r="E2262" s="2" t="s">
        <v>5088</v>
      </c>
      <c r="F2262" s="2">
        <v>2106</v>
      </c>
      <c r="G2262" s="2">
        <v>701</v>
      </c>
      <c r="H2262" s="2"/>
    </row>
    <row r="2263" spans="1:8" x14ac:dyDescent="0.3">
      <c r="A2263" s="2" t="s">
        <v>28</v>
      </c>
      <c r="B2263" s="2" t="s">
        <v>29</v>
      </c>
      <c r="C2263" s="2" t="s">
        <v>5</v>
      </c>
      <c r="D2263" s="1" t="s">
        <v>54</v>
      </c>
      <c r="E2263" s="2" t="s">
        <v>5092</v>
      </c>
      <c r="F2263" s="2">
        <v>867</v>
      </c>
      <c r="G2263" s="2">
        <v>288</v>
      </c>
      <c r="H2263" s="2"/>
    </row>
    <row r="2264" spans="1:8" x14ac:dyDescent="0.3">
      <c r="A2264" s="2" t="s">
        <v>28</v>
      </c>
      <c r="B2264" s="2" t="s">
        <v>29</v>
      </c>
      <c r="C2264" s="2" t="s">
        <v>5</v>
      </c>
      <c r="D2264" s="1" t="s">
        <v>54</v>
      </c>
      <c r="F2264" s="2">
        <v>3081</v>
      </c>
      <c r="G2264" s="2">
        <v>1026</v>
      </c>
      <c r="H2264" s="2"/>
    </row>
    <row r="2265" spans="1:8" x14ac:dyDescent="0.3">
      <c r="A2265" s="2" t="s">
        <v>28</v>
      </c>
      <c r="B2265" s="2" t="s">
        <v>29</v>
      </c>
      <c r="C2265" s="2" t="s">
        <v>5</v>
      </c>
      <c r="D2265" s="1" t="s">
        <v>54</v>
      </c>
      <c r="F2265" s="2">
        <v>1092</v>
      </c>
      <c r="G2265" s="2">
        <v>363</v>
      </c>
      <c r="H2265" s="2"/>
    </row>
    <row r="2266" spans="1:8" x14ac:dyDescent="0.3">
      <c r="A2266" s="2" t="s">
        <v>28</v>
      </c>
      <c r="B2266" s="2" t="s">
        <v>29</v>
      </c>
      <c r="C2266" s="2" t="s">
        <v>5</v>
      </c>
      <c r="D2266" s="1" t="s">
        <v>54</v>
      </c>
      <c r="F2266" s="2">
        <v>1548</v>
      </c>
      <c r="G2266" s="2">
        <v>515</v>
      </c>
      <c r="H2266" s="2"/>
    </row>
    <row r="2267" spans="1:8" x14ac:dyDescent="0.3">
      <c r="A2267" s="2" t="s">
        <v>28</v>
      </c>
      <c r="B2267" s="2" t="s">
        <v>29</v>
      </c>
      <c r="C2267" s="2" t="s">
        <v>5</v>
      </c>
      <c r="D2267" s="1" t="s">
        <v>54</v>
      </c>
      <c r="E2267" s="2" t="s">
        <v>5105</v>
      </c>
      <c r="F2267" s="2">
        <v>579</v>
      </c>
      <c r="G2267" s="2">
        <v>192</v>
      </c>
      <c r="H2267" s="2"/>
    </row>
    <row r="2268" spans="1:8" x14ac:dyDescent="0.3">
      <c r="A2268" s="2" t="s">
        <v>28</v>
      </c>
      <c r="B2268" s="2" t="s">
        <v>29</v>
      </c>
      <c r="C2268" s="2" t="s">
        <v>5</v>
      </c>
      <c r="D2268" s="1" t="s">
        <v>54</v>
      </c>
      <c r="E2268" s="2" t="s">
        <v>5109</v>
      </c>
      <c r="F2268" s="2">
        <v>2790</v>
      </c>
      <c r="G2268" s="2">
        <v>929</v>
      </c>
      <c r="H2268" s="2"/>
    </row>
    <row r="2269" spans="1:8" x14ac:dyDescent="0.3">
      <c r="A2269" s="2" t="s">
        <v>28</v>
      </c>
      <c r="B2269" s="2" t="s">
        <v>29</v>
      </c>
      <c r="C2269" s="2" t="s">
        <v>5</v>
      </c>
      <c r="D2269" s="1" t="s">
        <v>54</v>
      </c>
      <c r="F2269" s="2">
        <v>786</v>
      </c>
      <c r="G2269" s="2">
        <v>261</v>
      </c>
      <c r="H2269" s="2"/>
    </row>
    <row r="2270" spans="1:8" x14ac:dyDescent="0.3">
      <c r="A2270" s="2" t="s">
        <v>28</v>
      </c>
      <c r="B2270" s="2" t="s">
        <v>29</v>
      </c>
      <c r="C2270" s="2" t="s">
        <v>5</v>
      </c>
      <c r="D2270" s="1" t="s">
        <v>54</v>
      </c>
      <c r="F2270" s="2">
        <v>1389</v>
      </c>
      <c r="G2270" s="2">
        <v>462</v>
      </c>
      <c r="H2270" s="2"/>
    </row>
    <row r="2271" spans="1:8" x14ac:dyDescent="0.3">
      <c r="A2271" s="2" t="s">
        <v>28</v>
      </c>
      <c r="B2271" s="2" t="s">
        <v>29</v>
      </c>
      <c r="C2271" s="2" t="s">
        <v>5</v>
      </c>
      <c r="D2271" s="1" t="s">
        <v>54</v>
      </c>
      <c r="F2271" s="2">
        <v>753</v>
      </c>
      <c r="G2271" s="2">
        <v>250</v>
      </c>
      <c r="H2271" s="2"/>
    </row>
    <row r="2272" spans="1:8" x14ac:dyDescent="0.3">
      <c r="A2272" s="2" t="s">
        <v>28</v>
      </c>
      <c r="B2272" s="2" t="s">
        <v>29</v>
      </c>
      <c r="C2272" s="2" t="s">
        <v>5</v>
      </c>
      <c r="D2272" s="1" t="s">
        <v>54</v>
      </c>
      <c r="F2272" s="2">
        <v>1029</v>
      </c>
      <c r="G2272" s="2">
        <v>342</v>
      </c>
      <c r="H2272" s="2"/>
    </row>
    <row r="2273" spans="1:8" x14ac:dyDescent="0.3">
      <c r="A2273" s="2" t="s">
        <v>28</v>
      </c>
      <c r="B2273" s="2" t="s">
        <v>29</v>
      </c>
      <c r="C2273" s="2" t="s">
        <v>5</v>
      </c>
      <c r="D2273" s="1" t="s">
        <v>54</v>
      </c>
      <c r="E2273" s="2" t="s">
        <v>5151</v>
      </c>
      <c r="F2273" s="2">
        <v>660</v>
      </c>
      <c r="G2273" s="2">
        <v>219</v>
      </c>
      <c r="H2273" s="2"/>
    </row>
    <row r="2274" spans="1:8" x14ac:dyDescent="0.3">
      <c r="A2274" s="2" t="s">
        <v>28</v>
      </c>
      <c r="B2274" s="2" t="s">
        <v>29</v>
      </c>
      <c r="C2274" s="2" t="s">
        <v>5</v>
      </c>
      <c r="D2274" s="1" t="s">
        <v>54</v>
      </c>
      <c r="E2274" s="2" t="s">
        <v>5155</v>
      </c>
      <c r="F2274" s="2">
        <v>1038</v>
      </c>
      <c r="G2274" s="2">
        <v>345</v>
      </c>
      <c r="H2274" s="2"/>
    </row>
    <row r="2275" spans="1:8" x14ac:dyDescent="0.3">
      <c r="A2275" s="2" t="s">
        <v>28</v>
      </c>
      <c r="B2275" s="2" t="s">
        <v>29</v>
      </c>
      <c r="C2275" s="2" t="s">
        <v>5</v>
      </c>
      <c r="D2275" s="1" t="s">
        <v>54</v>
      </c>
      <c r="E2275" s="2" t="s">
        <v>5161</v>
      </c>
      <c r="F2275" s="2">
        <v>618</v>
      </c>
      <c r="G2275" s="2">
        <v>205</v>
      </c>
      <c r="H2275" s="2"/>
    </row>
    <row r="2276" spans="1:8" x14ac:dyDescent="0.3">
      <c r="A2276" s="2" t="s">
        <v>28</v>
      </c>
      <c r="B2276" s="2" t="s">
        <v>29</v>
      </c>
      <c r="C2276" s="2" t="s">
        <v>5</v>
      </c>
      <c r="D2276" s="1" t="s">
        <v>54</v>
      </c>
      <c r="F2276" s="2">
        <v>765</v>
      </c>
      <c r="G2276" s="2">
        <v>254</v>
      </c>
      <c r="H2276" s="2"/>
    </row>
    <row r="2277" spans="1:8" x14ac:dyDescent="0.3">
      <c r="A2277" s="2" t="s">
        <v>28</v>
      </c>
      <c r="B2277" s="2" t="s">
        <v>29</v>
      </c>
      <c r="C2277" s="2" t="s">
        <v>5</v>
      </c>
      <c r="D2277" s="1" t="s">
        <v>54</v>
      </c>
      <c r="F2277" s="2">
        <v>3111</v>
      </c>
      <c r="G2277" s="2">
        <v>1036</v>
      </c>
      <c r="H2277" s="2"/>
    </row>
    <row r="2278" spans="1:8" x14ac:dyDescent="0.3">
      <c r="A2278" s="2" t="s">
        <v>28</v>
      </c>
      <c r="B2278" s="2" t="s">
        <v>29</v>
      </c>
      <c r="C2278" s="2" t="s">
        <v>5</v>
      </c>
      <c r="D2278" s="1" t="s">
        <v>54</v>
      </c>
      <c r="F2278" s="2">
        <v>1320</v>
      </c>
      <c r="G2278" s="2">
        <v>439</v>
      </c>
      <c r="H2278" s="2"/>
    </row>
    <row r="2279" spans="1:8" x14ac:dyDescent="0.3">
      <c r="A2279" s="2" t="s">
        <v>28</v>
      </c>
      <c r="B2279" s="2" t="s">
        <v>29</v>
      </c>
      <c r="C2279" s="2" t="s">
        <v>5</v>
      </c>
      <c r="D2279" s="1" t="s">
        <v>54</v>
      </c>
      <c r="F2279" s="2">
        <v>1284</v>
      </c>
      <c r="G2279" s="2">
        <v>427</v>
      </c>
      <c r="H2279" s="2"/>
    </row>
    <row r="2280" spans="1:8" x14ac:dyDescent="0.3">
      <c r="A2280" s="2" t="s">
        <v>28</v>
      </c>
      <c r="B2280" s="2" t="s">
        <v>29</v>
      </c>
      <c r="C2280" s="2" t="s">
        <v>5</v>
      </c>
      <c r="D2280" s="1" t="s">
        <v>54</v>
      </c>
      <c r="F2280" s="2">
        <v>576</v>
      </c>
      <c r="G2280" s="2">
        <v>191</v>
      </c>
      <c r="H2280" s="2"/>
    </row>
    <row r="2281" spans="1:8" x14ac:dyDescent="0.3">
      <c r="A2281" s="2" t="s">
        <v>28</v>
      </c>
      <c r="B2281" s="2" t="s">
        <v>29</v>
      </c>
      <c r="C2281" s="2" t="s">
        <v>5</v>
      </c>
      <c r="D2281" s="1" t="s">
        <v>54</v>
      </c>
      <c r="F2281" s="2">
        <v>396</v>
      </c>
      <c r="G2281" s="2">
        <v>131</v>
      </c>
      <c r="H2281" s="2"/>
    </row>
    <row r="2282" spans="1:8" x14ac:dyDescent="0.3">
      <c r="A2282" s="2" t="s">
        <v>28</v>
      </c>
      <c r="B2282" s="2" t="s">
        <v>29</v>
      </c>
      <c r="C2282" s="2" t="s">
        <v>5</v>
      </c>
      <c r="D2282" s="1" t="s">
        <v>54</v>
      </c>
      <c r="F2282" s="2">
        <v>1092</v>
      </c>
      <c r="G2282" s="2">
        <v>363</v>
      </c>
      <c r="H2282" s="2"/>
    </row>
    <row r="2283" spans="1:8" x14ac:dyDescent="0.3">
      <c r="A2283" s="2" t="s">
        <v>28</v>
      </c>
      <c r="B2283" s="2" t="s">
        <v>29</v>
      </c>
      <c r="C2283" s="2" t="s">
        <v>5</v>
      </c>
      <c r="D2283" s="1" t="s">
        <v>54</v>
      </c>
      <c r="F2283" s="2">
        <v>3555</v>
      </c>
      <c r="G2283" s="2">
        <v>1184</v>
      </c>
      <c r="H2283" s="2"/>
    </row>
    <row r="2284" spans="1:8" x14ac:dyDescent="0.3">
      <c r="A2284" s="2" t="s">
        <v>28</v>
      </c>
      <c r="B2284" s="2" t="s">
        <v>29</v>
      </c>
      <c r="C2284" s="2" t="s">
        <v>5</v>
      </c>
      <c r="D2284" s="1" t="s">
        <v>54</v>
      </c>
      <c r="F2284" s="2">
        <v>1731</v>
      </c>
      <c r="G2284" s="2">
        <v>576</v>
      </c>
      <c r="H2284" s="2"/>
    </row>
    <row r="2285" spans="1:8" x14ac:dyDescent="0.3">
      <c r="A2285" s="2" t="s">
        <v>28</v>
      </c>
      <c r="B2285" s="2" t="s">
        <v>29</v>
      </c>
      <c r="C2285" s="2" t="s">
        <v>5</v>
      </c>
      <c r="D2285" s="1" t="s">
        <v>54</v>
      </c>
      <c r="F2285" s="2">
        <v>264</v>
      </c>
      <c r="G2285" s="2">
        <v>87</v>
      </c>
      <c r="H2285" s="2"/>
    </row>
    <row r="2286" spans="1:8" x14ac:dyDescent="0.3">
      <c r="A2286" s="2" t="s">
        <v>28</v>
      </c>
      <c r="B2286" s="2" t="s">
        <v>29</v>
      </c>
      <c r="C2286" s="2" t="s">
        <v>5</v>
      </c>
      <c r="D2286" s="1" t="s">
        <v>54</v>
      </c>
      <c r="E2286" s="2" t="s">
        <v>5344</v>
      </c>
      <c r="F2286" s="2">
        <v>1503</v>
      </c>
      <c r="G2286" s="2">
        <v>500</v>
      </c>
      <c r="H2286" s="2"/>
    </row>
    <row r="2287" spans="1:8" x14ac:dyDescent="0.3">
      <c r="A2287" s="2" t="s">
        <v>28</v>
      </c>
      <c r="B2287" s="2" t="s">
        <v>29</v>
      </c>
      <c r="C2287" s="2" t="s">
        <v>5</v>
      </c>
      <c r="D2287" s="1" t="s">
        <v>54</v>
      </c>
      <c r="F2287" s="2">
        <v>1239</v>
      </c>
      <c r="G2287" s="2">
        <v>412</v>
      </c>
      <c r="H2287" s="2"/>
    </row>
    <row r="2288" spans="1:8" x14ac:dyDescent="0.3">
      <c r="A2288" s="2" t="s">
        <v>28</v>
      </c>
      <c r="B2288" s="2" t="s">
        <v>29</v>
      </c>
      <c r="C2288" s="2" t="s">
        <v>5</v>
      </c>
      <c r="D2288" s="1" t="s">
        <v>54</v>
      </c>
      <c r="F2288" s="2">
        <v>276</v>
      </c>
      <c r="G2288" s="2">
        <v>91</v>
      </c>
      <c r="H2288" s="2"/>
    </row>
    <row r="2289" spans="1:8" x14ac:dyDescent="0.3">
      <c r="A2289" s="2" t="s">
        <v>28</v>
      </c>
      <c r="B2289" s="2" t="s">
        <v>29</v>
      </c>
      <c r="C2289" s="2" t="s">
        <v>5</v>
      </c>
      <c r="D2289" s="1" t="s">
        <v>54</v>
      </c>
      <c r="F2289" s="2">
        <v>405</v>
      </c>
      <c r="G2289" s="2">
        <v>134</v>
      </c>
      <c r="H2289" s="2"/>
    </row>
    <row r="2290" spans="1:8" x14ac:dyDescent="0.3">
      <c r="A2290" s="2" t="s">
        <v>28</v>
      </c>
      <c r="B2290" s="2" t="s">
        <v>29</v>
      </c>
      <c r="C2290" s="2" t="s">
        <v>5</v>
      </c>
      <c r="D2290" s="1" t="s">
        <v>54</v>
      </c>
      <c r="F2290" s="2">
        <v>1002</v>
      </c>
      <c r="G2290" s="2">
        <v>333</v>
      </c>
      <c r="H2290" s="2"/>
    </row>
    <row r="2291" spans="1:8" x14ac:dyDescent="0.3">
      <c r="A2291" s="2" t="s">
        <v>28</v>
      </c>
      <c r="B2291" s="2" t="s">
        <v>29</v>
      </c>
      <c r="C2291" s="2" t="s">
        <v>5</v>
      </c>
      <c r="D2291" s="1" t="s">
        <v>54</v>
      </c>
      <c r="E2291" s="2" t="s">
        <v>5363</v>
      </c>
      <c r="F2291" s="2">
        <v>990</v>
      </c>
      <c r="G2291" s="2">
        <v>329</v>
      </c>
      <c r="H2291" s="2"/>
    </row>
    <row r="2292" spans="1:8" x14ac:dyDescent="0.3">
      <c r="A2292" s="2" t="s">
        <v>28</v>
      </c>
      <c r="B2292" s="2" t="s">
        <v>29</v>
      </c>
      <c r="C2292" s="2" t="s">
        <v>5</v>
      </c>
      <c r="D2292" s="1" t="s">
        <v>54</v>
      </c>
      <c r="E2292" s="2" t="s">
        <v>5374</v>
      </c>
      <c r="F2292" s="2">
        <v>2601</v>
      </c>
      <c r="G2292" s="2">
        <v>866</v>
      </c>
      <c r="H2292" s="2"/>
    </row>
    <row r="2293" spans="1:8" x14ac:dyDescent="0.3">
      <c r="A2293" s="2" t="s">
        <v>28</v>
      </c>
      <c r="B2293" s="2" t="s">
        <v>29</v>
      </c>
      <c r="C2293" s="2" t="s">
        <v>5</v>
      </c>
      <c r="D2293" s="1" t="s">
        <v>54</v>
      </c>
      <c r="F2293" s="2">
        <v>1164</v>
      </c>
      <c r="G2293" s="2">
        <v>387</v>
      </c>
      <c r="H2293" s="2"/>
    </row>
    <row r="2294" spans="1:8" x14ac:dyDescent="0.3">
      <c r="A2294" s="2" t="s">
        <v>28</v>
      </c>
      <c r="B2294" s="2" t="s">
        <v>29</v>
      </c>
      <c r="C2294" s="2" t="s">
        <v>5</v>
      </c>
      <c r="D2294" s="1" t="s">
        <v>54</v>
      </c>
      <c r="E2294" s="2" t="s">
        <v>5381</v>
      </c>
      <c r="F2294" s="2">
        <v>1092</v>
      </c>
      <c r="G2294" s="2">
        <v>363</v>
      </c>
      <c r="H2294" s="2"/>
    </row>
    <row r="2295" spans="1:8" x14ac:dyDescent="0.3">
      <c r="A2295" s="2" t="s">
        <v>28</v>
      </c>
      <c r="B2295" s="2" t="s">
        <v>29</v>
      </c>
      <c r="C2295" s="2" t="s">
        <v>5</v>
      </c>
      <c r="D2295" s="1" t="s">
        <v>54</v>
      </c>
      <c r="F2295" s="2">
        <v>795</v>
      </c>
      <c r="G2295" s="2">
        <v>264</v>
      </c>
      <c r="H2295" s="2"/>
    </row>
    <row r="2296" spans="1:8" x14ac:dyDescent="0.3">
      <c r="A2296" s="2" t="s">
        <v>28</v>
      </c>
      <c r="B2296" s="2" t="s">
        <v>29</v>
      </c>
      <c r="C2296" s="2" t="s">
        <v>5</v>
      </c>
      <c r="D2296" s="1" t="s">
        <v>54</v>
      </c>
      <c r="E2296" s="2" t="s">
        <v>5388</v>
      </c>
      <c r="F2296" s="2">
        <v>1875</v>
      </c>
      <c r="G2296" s="2">
        <v>624</v>
      </c>
      <c r="H2296" s="2"/>
    </row>
    <row r="2297" spans="1:8" x14ac:dyDescent="0.3">
      <c r="A2297" s="2" t="s">
        <v>28</v>
      </c>
      <c r="B2297" s="2" t="s">
        <v>29</v>
      </c>
      <c r="C2297" s="2" t="s">
        <v>5</v>
      </c>
      <c r="D2297" s="1" t="s">
        <v>54</v>
      </c>
      <c r="E2297" s="2" t="s">
        <v>5392</v>
      </c>
      <c r="F2297" s="2">
        <v>921</v>
      </c>
      <c r="G2297" s="2">
        <v>306</v>
      </c>
      <c r="H2297" s="2"/>
    </row>
    <row r="2298" spans="1:8" x14ac:dyDescent="0.3">
      <c r="A2298" s="2" t="s">
        <v>28</v>
      </c>
      <c r="B2298" s="2" t="s">
        <v>29</v>
      </c>
      <c r="C2298" s="2" t="s">
        <v>5</v>
      </c>
      <c r="D2298" s="1" t="s">
        <v>54</v>
      </c>
      <c r="E2298" s="2" t="s">
        <v>5396</v>
      </c>
      <c r="F2298" s="2">
        <v>270</v>
      </c>
      <c r="G2298" s="2">
        <v>89</v>
      </c>
      <c r="H2298" s="2"/>
    </row>
    <row r="2299" spans="1:8" x14ac:dyDescent="0.3">
      <c r="A2299" s="2" t="s">
        <v>28</v>
      </c>
      <c r="B2299" s="2" t="s">
        <v>29</v>
      </c>
      <c r="C2299" s="2" t="s">
        <v>5</v>
      </c>
      <c r="D2299" s="1" t="s">
        <v>54</v>
      </c>
      <c r="F2299" s="2">
        <v>372</v>
      </c>
      <c r="G2299" s="2">
        <v>123</v>
      </c>
      <c r="H2299" s="2"/>
    </row>
    <row r="2300" spans="1:8" x14ac:dyDescent="0.3">
      <c r="A2300" s="2" t="s">
        <v>28</v>
      </c>
      <c r="B2300" s="2" t="s">
        <v>29</v>
      </c>
      <c r="C2300" s="2" t="s">
        <v>5</v>
      </c>
      <c r="D2300" s="1" t="s">
        <v>54</v>
      </c>
      <c r="F2300" s="2">
        <v>1530</v>
      </c>
      <c r="G2300" s="2">
        <v>509</v>
      </c>
      <c r="H2300" s="2"/>
    </row>
    <row r="2301" spans="1:8" x14ac:dyDescent="0.3">
      <c r="A2301" s="2" t="s">
        <v>28</v>
      </c>
      <c r="B2301" s="2" t="s">
        <v>29</v>
      </c>
      <c r="C2301" s="2" t="s">
        <v>5</v>
      </c>
      <c r="D2301" s="1" t="s">
        <v>54</v>
      </c>
      <c r="F2301" s="2">
        <v>447</v>
      </c>
      <c r="G2301" s="2">
        <v>148</v>
      </c>
      <c r="H2301" s="2"/>
    </row>
    <row r="2302" spans="1:8" x14ac:dyDescent="0.3">
      <c r="A2302" s="2" t="s">
        <v>28</v>
      </c>
      <c r="B2302" s="2" t="s">
        <v>29</v>
      </c>
      <c r="C2302" s="2" t="s">
        <v>5</v>
      </c>
      <c r="D2302" s="1" t="s">
        <v>54</v>
      </c>
      <c r="E2302" s="2" t="s">
        <v>5433</v>
      </c>
      <c r="F2302" s="2">
        <v>1704</v>
      </c>
      <c r="G2302" s="2">
        <v>567</v>
      </c>
      <c r="H2302" s="2"/>
    </row>
    <row r="2303" spans="1:8" x14ac:dyDescent="0.3">
      <c r="A2303" s="2" t="s">
        <v>28</v>
      </c>
      <c r="B2303" s="2" t="s">
        <v>29</v>
      </c>
      <c r="C2303" s="2" t="s">
        <v>5</v>
      </c>
      <c r="D2303" s="1" t="s">
        <v>54</v>
      </c>
      <c r="F2303" s="2">
        <v>1287</v>
      </c>
      <c r="G2303" s="2">
        <v>428</v>
      </c>
      <c r="H2303" s="2"/>
    </row>
    <row r="2304" spans="1:8" x14ac:dyDescent="0.3">
      <c r="A2304" s="2" t="s">
        <v>28</v>
      </c>
      <c r="B2304" s="2" t="s">
        <v>29</v>
      </c>
      <c r="C2304" s="2" t="s">
        <v>5</v>
      </c>
      <c r="D2304" s="1" t="s">
        <v>54</v>
      </c>
      <c r="F2304" s="2">
        <v>1203</v>
      </c>
      <c r="G2304" s="2">
        <v>400</v>
      </c>
      <c r="H2304" s="2"/>
    </row>
    <row r="2305" spans="1:8" x14ac:dyDescent="0.3">
      <c r="A2305" s="2" t="s">
        <v>28</v>
      </c>
      <c r="B2305" s="2" t="s">
        <v>29</v>
      </c>
      <c r="C2305" s="2" t="s">
        <v>5</v>
      </c>
      <c r="D2305" s="1" t="s">
        <v>54</v>
      </c>
      <c r="E2305" s="2" t="s">
        <v>5446</v>
      </c>
      <c r="F2305" s="2">
        <v>672</v>
      </c>
      <c r="G2305" s="2">
        <v>223</v>
      </c>
      <c r="H2305" s="2"/>
    </row>
    <row r="2306" spans="1:8" x14ac:dyDescent="0.3">
      <c r="A2306" s="2" t="s">
        <v>28</v>
      </c>
      <c r="B2306" s="2" t="s">
        <v>29</v>
      </c>
      <c r="C2306" s="2" t="s">
        <v>5</v>
      </c>
      <c r="D2306" s="1" t="s">
        <v>54</v>
      </c>
      <c r="F2306" s="2">
        <v>153</v>
      </c>
      <c r="G2306" s="2">
        <v>50</v>
      </c>
      <c r="H2306" s="2"/>
    </row>
    <row r="2307" spans="1:8" x14ac:dyDescent="0.3">
      <c r="A2307" s="2" t="s">
        <v>28</v>
      </c>
      <c r="B2307" s="2" t="s">
        <v>29</v>
      </c>
      <c r="C2307" s="2" t="s">
        <v>5</v>
      </c>
      <c r="D2307" s="1" t="s">
        <v>54</v>
      </c>
      <c r="F2307" s="2">
        <v>714</v>
      </c>
      <c r="G2307" s="2">
        <v>237</v>
      </c>
      <c r="H2307" s="2"/>
    </row>
    <row r="2308" spans="1:8" x14ac:dyDescent="0.3">
      <c r="A2308" s="2" t="s">
        <v>28</v>
      </c>
      <c r="B2308" s="2" t="s">
        <v>29</v>
      </c>
      <c r="C2308" s="2" t="s">
        <v>5</v>
      </c>
      <c r="D2308" s="1" t="s">
        <v>54</v>
      </c>
      <c r="F2308" s="2">
        <v>342</v>
      </c>
      <c r="G2308" s="2">
        <v>113</v>
      </c>
      <c r="H2308" s="2"/>
    </row>
    <row r="2309" spans="1:8" x14ac:dyDescent="0.3">
      <c r="A2309" s="2" t="s">
        <v>28</v>
      </c>
      <c r="B2309" s="2" t="s">
        <v>29</v>
      </c>
      <c r="C2309" s="2" t="s">
        <v>5</v>
      </c>
      <c r="D2309" s="1" t="s">
        <v>54</v>
      </c>
      <c r="F2309" s="2">
        <v>429</v>
      </c>
      <c r="G2309" s="2">
        <v>142</v>
      </c>
      <c r="H2309" s="2"/>
    </row>
    <row r="2310" spans="1:8" x14ac:dyDescent="0.3">
      <c r="A2310" s="2" t="s">
        <v>28</v>
      </c>
      <c r="B2310" s="2" t="s">
        <v>29</v>
      </c>
      <c r="C2310" s="2" t="s">
        <v>5</v>
      </c>
      <c r="D2310" s="1" t="s">
        <v>54</v>
      </c>
      <c r="F2310" s="2">
        <v>687</v>
      </c>
      <c r="G2310" s="2">
        <v>228</v>
      </c>
      <c r="H2310" s="2"/>
    </row>
    <row r="2311" spans="1:8" x14ac:dyDescent="0.3">
      <c r="A2311" s="2" t="s">
        <v>28</v>
      </c>
      <c r="B2311" s="2" t="s">
        <v>29</v>
      </c>
      <c r="C2311" s="2" t="s">
        <v>5</v>
      </c>
      <c r="D2311" s="1" t="s">
        <v>54</v>
      </c>
      <c r="F2311" s="2">
        <v>660</v>
      </c>
      <c r="G2311" s="2">
        <v>219</v>
      </c>
      <c r="H2311" s="2"/>
    </row>
    <row r="2312" spans="1:8" x14ac:dyDescent="0.3">
      <c r="A2312" s="2" t="s">
        <v>28</v>
      </c>
      <c r="B2312" s="2" t="s">
        <v>29</v>
      </c>
      <c r="C2312" s="2" t="s">
        <v>5</v>
      </c>
      <c r="D2312" s="1" t="s">
        <v>54</v>
      </c>
      <c r="F2312" s="2">
        <v>687</v>
      </c>
      <c r="G2312" s="2">
        <v>228</v>
      </c>
      <c r="H2312" s="2"/>
    </row>
    <row r="2313" spans="1:8" x14ac:dyDescent="0.3">
      <c r="A2313" s="2" t="s">
        <v>28</v>
      </c>
      <c r="B2313" s="2" t="s">
        <v>29</v>
      </c>
      <c r="C2313" s="2" t="s">
        <v>5</v>
      </c>
      <c r="D2313" s="1" t="s">
        <v>54</v>
      </c>
      <c r="F2313" s="2">
        <v>501</v>
      </c>
      <c r="G2313" s="2">
        <v>166</v>
      </c>
      <c r="H2313" s="2"/>
    </row>
    <row r="2314" spans="1:8" x14ac:dyDescent="0.3">
      <c r="A2314" s="2" t="s">
        <v>28</v>
      </c>
      <c r="B2314" s="2" t="s">
        <v>29</v>
      </c>
      <c r="C2314" s="2" t="s">
        <v>5</v>
      </c>
      <c r="D2314" s="1" t="s">
        <v>54</v>
      </c>
      <c r="F2314" s="2">
        <v>531</v>
      </c>
      <c r="G2314" s="2">
        <v>176</v>
      </c>
      <c r="H2314" s="2"/>
    </row>
    <row r="2315" spans="1:8" x14ac:dyDescent="0.3">
      <c r="A2315" s="2" t="s">
        <v>28</v>
      </c>
      <c r="B2315" s="2" t="s">
        <v>29</v>
      </c>
      <c r="C2315" s="2" t="s">
        <v>5</v>
      </c>
      <c r="D2315" s="1" t="s">
        <v>54</v>
      </c>
      <c r="F2315" s="2">
        <v>228</v>
      </c>
      <c r="G2315" s="2">
        <v>75</v>
      </c>
      <c r="H2315" s="2"/>
    </row>
    <row r="2316" spans="1:8" x14ac:dyDescent="0.3">
      <c r="A2316" s="2" t="s">
        <v>28</v>
      </c>
      <c r="B2316" s="2" t="s">
        <v>29</v>
      </c>
      <c r="C2316" s="2" t="s">
        <v>5</v>
      </c>
      <c r="D2316" s="1" t="s">
        <v>54</v>
      </c>
      <c r="F2316" s="2">
        <v>612</v>
      </c>
      <c r="G2316" s="2">
        <v>203</v>
      </c>
      <c r="H2316" s="2"/>
    </row>
    <row r="2317" spans="1:8" x14ac:dyDescent="0.3">
      <c r="A2317" s="2" t="s">
        <v>28</v>
      </c>
      <c r="B2317" s="2" t="s">
        <v>29</v>
      </c>
      <c r="C2317" s="2" t="s">
        <v>5</v>
      </c>
      <c r="D2317" s="1" t="s">
        <v>54</v>
      </c>
      <c r="F2317" s="2">
        <v>438</v>
      </c>
      <c r="G2317" s="2">
        <v>145</v>
      </c>
      <c r="H2317" s="2"/>
    </row>
    <row r="2318" spans="1:8" x14ac:dyDescent="0.3">
      <c r="A2318" s="2" t="s">
        <v>28</v>
      </c>
      <c r="B2318" s="2" t="s">
        <v>29</v>
      </c>
      <c r="C2318" s="2" t="s">
        <v>5</v>
      </c>
      <c r="D2318" s="1" t="s">
        <v>54</v>
      </c>
      <c r="F2318" s="2">
        <v>735</v>
      </c>
      <c r="G2318" s="2">
        <v>244</v>
      </c>
      <c r="H2318" s="2"/>
    </row>
    <row r="2319" spans="1:8" x14ac:dyDescent="0.3">
      <c r="A2319" s="2" t="s">
        <v>28</v>
      </c>
      <c r="B2319" s="2" t="s">
        <v>29</v>
      </c>
      <c r="C2319" s="2" t="s">
        <v>5</v>
      </c>
      <c r="D2319" s="1" t="s">
        <v>54</v>
      </c>
      <c r="F2319" s="2">
        <v>825</v>
      </c>
      <c r="G2319" s="2">
        <v>274</v>
      </c>
      <c r="H2319" s="2"/>
    </row>
    <row r="2320" spans="1:8" x14ac:dyDescent="0.3">
      <c r="A2320" s="2" t="s">
        <v>28</v>
      </c>
      <c r="B2320" s="2" t="s">
        <v>29</v>
      </c>
      <c r="C2320" s="2" t="s">
        <v>5</v>
      </c>
      <c r="D2320" s="1" t="s">
        <v>54</v>
      </c>
      <c r="F2320" s="2">
        <v>978</v>
      </c>
      <c r="G2320" s="2">
        <v>325</v>
      </c>
      <c r="H2320" s="2"/>
    </row>
    <row r="2321" spans="1:8" x14ac:dyDescent="0.3">
      <c r="A2321" s="2" t="s">
        <v>28</v>
      </c>
      <c r="B2321" s="2" t="s">
        <v>29</v>
      </c>
      <c r="C2321" s="2" t="s">
        <v>5</v>
      </c>
      <c r="D2321" s="1" t="s">
        <v>54</v>
      </c>
      <c r="F2321" s="2">
        <v>2436</v>
      </c>
      <c r="G2321" s="2">
        <v>811</v>
      </c>
      <c r="H2321" s="2"/>
    </row>
    <row r="2322" spans="1:8" x14ac:dyDescent="0.3">
      <c r="A2322" s="2" t="s">
        <v>28</v>
      </c>
      <c r="B2322" s="2" t="s">
        <v>29</v>
      </c>
      <c r="C2322" s="2" t="s">
        <v>5</v>
      </c>
      <c r="D2322" s="1" t="s">
        <v>54</v>
      </c>
      <c r="E2322" s="2" t="s">
        <v>5511</v>
      </c>
      <c r="F2322" s="2">
        <v>1185</v>
      </c>
      <c r="G2322" s="2">
        <v>394</v>
      </c>
      <c r="H2322" s="2"/>
    </row>
    <row r="2323" spans="1:8" x14ac:dyDescent="0.3">
      <c r="A2323" s="2" t="s">
        <v>28</v>
      </c>
      <c r="B2323" s="2" t="s">
        <v>29</v>
      </c>
      <c r="C2323" s="2" t="s">
        <v>5</v>
      </c>
      <c r="D2323" s="1" t="s">
        <v>54</v>
      </c>
      <c r="E2323" s="2" t="s">
        <v>5525</v>
      </c>
      <c r="F2323" s="2">
        <v>993</v>
      </c>
      <c r="G2323" s="2">
        <v>330</v>
      </c>
      <c r="H2323" s="2"/>
    </row>
    <row r="2324" spans="1:8" x14ac:dyDescent="0.3">
      <c r="A2324" s="2" t="s">
        <v>28</v>
      </c>
      <c r="B2324" s="2" t="s">
        <v>29</v>
      </c>
      <c r="C2324" s="2" t="s">
        <v>5</v>
      </c>
      <c r="D2324" s="1" t="s">
        <v>54</v>
      </c>
      <c r="E2324" s="2" t="s">
        <v>5529</v>
      </c>
      <c r="F2324" s="2">
        <v>2406</v>
      </c>
      <c r="G2324" s="2">
        <v>801</v>
      </c>
      <c r="H2324" s="2"/>
    </row>
    <row r="2325" spans="1:8" x14ac:dyDescent="0.3">
      <c r="A2325" s="2" t="s">
        <v>28</v>
      </c>
      <c r="B2325" s="2" t="s">
        <v>29</v>
      </c>
      <c r="C2325" s="2" t="s">
        <v>5</v>
      </c>
      <c r="D2325" s="1" t="s">
        <v>54</v>
      </c>
      <c r="E2325" s="2" t="s">
        <v>5533</v>
      </c>
      <c r="F2325" s="2">
        <v>1971</v>
      </c>
      <c r="G2325" s="2">
        <v>656</v>
      </c>
      <c r="H2325" s="2"/>
    </row>
    <row r="2326" spans="1:8" x14ac:dyDescent="0.3">
      <c r="A2326" s="2" t="s">
        <v>28</v>
      </c>
      <c r="B2326" s="2" t="s">
        <v>29</v>
      </c>
      <c r="C2326" s="2" t="s">
        <v>5</v>
      </c>
      <c r="D2326" s="1" t="s">
        <v>54</v>
      </c>
      <c r="F2326" s="2">
        <v>1308</v>
      </c>
      <c r="G2326" s="2">
        <v>435</v>
      </c>
      <c r="H2326" s="2"/>
    </row>
    <row r="2327" spans="1:8" x14ac:dyDescent="0.3">
      <c r="A2327" s="2" t="s">
        <v>28</v>
      </c>
      <c r="B2327" s="2" t="s">
        <v>29</v>
      </c>
      <c r="C2327" s="2" t="s">
        <v>5</v>
      </c>
      <c r="D2327" s="1" t="s">
        <v>54</v>
      </c>
      <c r="F2327" s="2">
        <v>663</v>
      </c>
      <c r="G2327" s="2">
        <v>220</v>
      </c>
      <c r="H2327" s="2"/>
    </row>
    <row r="2328" spans="1:8" x14ac:dyDescent="0.3">
      <c r="A2328" s="2" t="s">
        <v>28</v>
      </c>
      <c r="B2328" s="2" t="s">
        <v>29</v>
      </c>
      <c r="C2328" s="2" t="s">
        <v>5</v>
      </c>
      <c r="D2328" s="1" t="s">
        <v>54</v>
      </c>
      <c r="F2328" s="2">
        <v>312</v>
      </c>
      <c r="G2328" s="2">
        <v>103</v>
      </c>
      <c r="H2328" s="2"/>
    </row>
    <row r="2329" spans="1:8" x14ac:dyDescent="0.3">
      <c r="A2329" s="2" t="s">
        <v>28</v>
      </c>
      <c r="B2329" s="2" t="s">
        <v>29</v>
      </c>
      <c r="C2329" s="2" t="s">
        <v>5</v>
      </c>
      <c r="D2329" s="1" t="s">
        <v>54</v>
      </c>
      <c r="F2329" s="2">
        <v>1077</v>
      </c>
      <c r="G2329" s="2">
        <v>358</v>
      </c>
      <c r="H2329" s="2"/>
    </row>
    <row r="2330" spans="1:8" x14ac:dyDescent="0.3">
      <c r="A2330" s="2" t="s">
        <v>28</v>
      </c>
      <c r="B2330" s="2" t="s">
        <v>29</v>
      </c>
      <c r="C2330" s="2" t="s">
        <v>5</v>
      </c>
      <c r="D2330" s="1" t="s">
        <v>54</v>
      </c>
      <c r="F2330" s="2">
        <v>3027</v>
      </c>
      <c r="G2330" s="2">
        <v>1008</v>
      </c>
      <c r="H2330" s="2"/>
    </row>
    <row r="2331" spans="1:8" x14ac:dyDescent="0.3">
      <c r="A2331" s="2" t="s">
        <v>28</v>
      </c>
      <c r="B2331" s="2" t="s">
        <v>29</v>
      </c>
      <c r="C2331" s="2" t="s">
        <v>5</v>
      </c>
      <c r="D2331" s="1" t="s">
        <v>54</v>
      </c>
      <c r="F2331" s="2">
        <v>1041</v>
      </c>
      <c r="G2331" s="2">
        <v>346</v>
      </c>
      <c r="H2331" s="2"/>
    </row>
    <row r="2332" spans="1:8" x14ac:dyDescent="0.3">
      <c r="A2332" s="2" t="s">
        <v>28</v>
      </c>
      <c r="B2332" s="2" t="s">
        <v>29</v>
      </c>
      <c r="C2332" s="2" t="s">
        <v>5</v>
      </c>
      <c r="D2332" s="1" t="s">
        <v>54</v>
      </c>
      <c r="F2332" s="2">
        <v>1350</v>
      </c>
      <c r="G2332" s="2">
        <v>449</v>
      </c>
      <c r="H2332" s="2"/>
    </row>
    <row r="2333" spans="1:8" x14ac:dyDescent="0.3">
      <c r="A2333" s="2" t="s">
        <v>28</v>
      </c>
      <c r="B2333" s="2" t="s">
        <v>29</v>
      </c>
      <c r="C2333" s="2" t="s">
        <v>5</v>
      </c>
      <c r="D2333" s="1" t="s">
        <v>54</v>
      </c>
      <c r="F2333" s="2">
        <v>132</v>
      </c>
      <c r="G2333" s="2">
        <v>43</v>
      </c>
      <c r="H2333" s="2"/>
    </row>
    <row r="2334" spans="1:8" x14ac:dyDescent="0.3">
      <c r="A2334" s="2" t="s">
        <v>28</v>
      </c>
      <c r="B2334" s="2" t="s">
        <v>29</v>
      </c>
      <c r="C2334" s="2" t="s">
        <v>5</v>
      </c>
      <c r="D2334" s="1" t="s">
        <v>54</v>
      </c>
      <c r="F2334" s="2">
        <v>156</v>
      </c>
      <c r="G2334" s="2">
        <v>51</v>
      </c>
      <c r="H2334" s="2"/>
    </row>
    <row r="2335" spans="1:8" x14ac:dyDescent="0.3">
      <c r="A2335" s="2" t="s">
        <v>28</v>
      </c>
      <c r="B2335" s="2" t="s">
        <v>29</v>
      </c>
      <c r="C2335" s="2" t="s">
        <v>5</v>
      </c>
      <c r="D2335" s="1" t="s">
        <v>54</v>
      </c>
      <c r="F2335" s="2">
        <v>2364</v>
      </c>
      <c r="G2335" s="2">
        <v>787</v>
      </c>
      <c r="H2335" s="2"/>
    </row>
    <row r="2336" spans="1:8" x14ac:dyDescent="0.3">
      <c r="A2336" s="2" t="s">
        <v>28</v>
      </c>
      <c r="B2336" s="2" t="s">
        <v>29</v>
      </c>
      <c r="C2336" s="2" t="s">
        <v>5</v>
      </c>
      <c r="D2336" s="1" t="s">
        <v>54</v>
      </c>
      <c r="F2336" s="2">
        <v>954</v>
      </c>
      <c r="G2336" s="2">
        <v>317</v>
      </c>
      <c r="H2336" s="2"/>
    </row>
    <row r="2337" spans="1:8" x14ac:dyDescent="0.3">
      <c r="A2337" s="2" t="s">
        <v>28</v>
      </c>
      <c r="B2337" s="2" t="s">
        <v>29</v>
      </c>
      <c r="C2337" s="2" t="s">
        <v>5</v>
      </c>
      <c r="D2337" s="1" t="s">
        <v>54</v>
      </c>
      <c r="F2337" s="2">
        <v>171</v>
      </c>
      <c r="G2337" s="2">
        <v>56</v>
      </c>
      <c r="H2337" s="2"/>
    </row>
    <row r="2338" spans="1:8" x14ac:dyDescent="0.3">
      <c r="A2338" s="2" t="s">
        <v>28</v>
      </c>
      <c r="B2338" s="2" t="s">
        <v>29</v>
      </c>
      <c r="C2338" s="2" t="s">
        <v>5</v>
      </c>
      <c r="D2338" s="1" t="s">
        <v>54</v>
      </c>
      <c r="F2338" s="2">
        <v>3099</v>
      </c>
      <c r="G2338" s="2">
        <v>1032</v>
      </c>
      <c r="H2338" s="2"/>
    </row>
    <row r="2339" spans="1:8" x14ac:dyDescent="0.3">
      <c r="A2339" s="2" t="s">
        <v>28</v>
      </c>
      <c r="B2339" s="2" t="s">
        <v>29</v>
      </c>
      <c r="C2339" s="2" t="s">
        <v>5</v>
      </c>
      <c r="D2339" s="1" t="s">
        <v>54</v>
      </c>
      <c r="F2339" s="2">
        <v>1011</v>
      </c>
      <c r="G2339" s="2">
        <v>336</v>
      </c>
      <c r="H2339" s="2"/>
    </row>
    <row r="2340" spans="1:8" x14ac:dyDescent="0.3">
      <c r="A2340" s="2" t="s">
        <v>28</v>
      </c>
      <c r="B2340" s="2" t="s">
        <v>29</v>
      </c>
      <c r="C2340" s="2" t="s">
        <v>5</v>
      </c>
      <c r="D2340" s="1" t="s">
        <v>54</v>
      </c>
      <c r="F2340" s="2">
        <v>1344</v>
      </c>
      <c r="G2340" s="2">
        <v>447</v>
      </c>
      <c r="H2340" s="2"/>
    </row>
    <row r="2341" spans="1:8" x14ac:dyDescent="0.3">
      <c r="A2341" s="2" t="s">
        <v>28</v>
      </c>
      <c r="B2341" s="2" t="s">
        <v>29</v>
      </c>
      <c r="C2341" s="2" t="s">
        <v>5</v>
      </c>
      <c r="D2341" s="1" t="s">
        <v>54</v>
      </c>
      <c r="F2341" s="2">
        <v>132</v>
      </c>
      <c r="G2341" s="2">
        <v>43</v>
      </c>
      <c r="H2341" s="2"/>
    </row>
    <row r="2342" spans="1:8" x14ac:dyDescent="0.3">
      <c r="A2342" s="2" t="s">
        <v>28</v>
      </c>
      <c r="B2342" s="2" t="s">
        <v>29</v>
      </c>
      <c r="C2342" s="2" t="s">
        <v>5</v>
      </c>
      <c r="D2342" s="1" t="s">
        <v>54</v>
      </c>
      <c r="F2342" s="2">
        <v>312</v>
      </c>
      <c r="G2342" s="2">
        <v>103</v>
      </c>
      <c r="H2342" s="2"/>
    </row>
    <row r="2343" spans="1:8" x14ac:dyDescent="0.3">
      <c r="A2343" s="2" t="s">
        <v>28</v>
      </c>
      <c r="B2343" s="2" t="s">
        <v>29</v>
      </c>
      <c r="C2343" s="2" t="s">
        <v>5</v>
      </c>
      <c r="D2343" s="1" t="s">
        <v>54</v>
      </c>
      <c r="F2343" s="2">
        <v>219</v>
      </c>
      <c r="G2343" s="2">
        <v>72</v>
      </c>
      <c r="H2343" s="2"/>
    </row>
    <row r="2344" spans="1:8" x14ac:dyDescent="0.3">
      <c r="A2344" s="2" t="s">
        <v>28</v>
      </c>
      <c r="B2344" s="2" t="s">
        <v>29</v>
      </c>
      <c r="C2344" s="2" t="s">
        <v>5</v>
      </c>
      <c r="D2344" s="1" t="s">
        <v>54</v>
      </c>
      <c r="E2344" s="2" t="s">
        <v>5591</v>
      </c>
      <c r="F2344" s="2">
        <v>1014</v>
      </c>
      <c r="G2344" s="2">
        <v>337</v>
      </c>
      <c r="H2344" s="2"/>
    </row>
    <row r="2345" spans="1:8" x14ac:dyDescent="0.3">
      <c r="A2345" s="2" t="s">
        <v>28</v>
      </c>
      <c r="B2345" s="2" t="s">
        <v>29</v>
      </c>
      <c r="C2345" s="2" t="s">
        <v>5</v>
      </c>
      <c r="D2345" s="1" t="s">
        <v>54</v>
      </c>
      <c r="E2345" s="2" t="s">
        <v>5595</v>
      </c>
      <c r="F2345" s="2">
        <v>1785</v>
      </c>
      <c r="G2345" s="2">
        <v>594</v>
      </c>
      <c r="H2345" s="2"/>
    </row>
    <row r="2346" spans="1:8" x14ac:dyDescent="0.3">
      <c r="A2346" s="2" t="s">
        <v>28</v>
      </c>
      <c r="B2346" s="2" t="s">
        <v>29</v>
      </c>
      <c r="C2346" s="2" t="s">
        <v>5</v>
      </c>
      <c r="D2346" s="1" t="s">
        <v>54</v>
      </c>
      <c r="F2346" s="2">
        <v>336</v>
      </c>
      <c r="G2346" s="2">
        <v>111</v>
      </c>
      <c r="H2346" s="2"/>
    </row>
    <row r="2347" spans="1:8" x14ac:dyDescent="0.3">
      <c r="A2347" s="2" t="s">
        <v>28</v>
      </c>
      <c r="B2347" s="2" t="s">
        <v>29</v>
      </c>
      <c r="C2347" s="2" t="s">
        <v>5</v>
      </c>
      <c r="D2347" s="1" t="s">
        <v>54</v>
      </c>
      <c r="E2347" s="2" t="s">
        <v>5602</v>
      </c>
      <c r="F2347" s="2">
        <v>1116</v>
      </c>
      <c r="G2347" s="2">
        <v>371</v>
      </c>
      <c r="H2347" s="2"/>
    </row>
    <row r="2348" spans="1:8" x14ac:dyDescent="0.3">
      <c r="A2348" s="2" t="s">
        <v>28</v>
      </c>
      <c r="B2348" s="2" t="s">
        <v>29</v>
      </c>
      <c r="C2348" s="2" t="s">
        <v>5</v>
      </c>
      <c r="D2348" s="1" t="s">
        <v>54</v>
      </c>
      <c r="E2348" s="2" t="s">
        <v>5606</v>
      </c>
      <c r="F2348" s="2">
        <v>1038</v>
      </c>
      <c r="G2348" s="2">
        <v>345</v>
      </c>
      <c r="H2348" s="2"/>
    </row>
    <row r="2349" spans="1:8" x14ac:dyDescent="0.3">
      <c r="A2349" s="2" t="s">
        <v>28</v>
      </c>
      <c r="B2349" s="2" t="s">
        <v>29</v>
      </c>
      <c r="C2349" s="2" t="s">
        <v>5</v>
      </c>
      <c r="D2349" s="1" t="s">
        <v>54</v>
      </c>
      <c r="F2349" s="2">
        <v>1350</v>
      </c>
      <c r="G2349" s="2">
        <v>449</v>
      </c>
      <c r="H2349" s="2"/>
    </row>
    <row r="2350" spans="1:8" x14ac:dyDescent="0.3">
      <c r="A2350" s="2" t="s">
        <v>28</v>
      </c>
      <c r="B2350" s="2" t="s">
        <v>29</v>
      </c>
      <c r="C2350" s="2" t="s">
        <v>5</v>
      </c>
      <c r="D2350" s="1" t="s">
        <v>54</v>
      </c>
      <c r="F2350" s="2">
        <v>594</v>
      </c>
      <c r="G2350" s="2">
        <v>197</v>
      </c>
      <c r="H2350" s="2"/>
    </row>
    <row r="2351" spans="1:8" x14ac:dyDescent="0.3">
      <c r="A2351" s="2" t="s">
        <v>28</v>
      </c>
      <c r="B2351" s="2" t="s">
        <v>29</v>
      </c>
      <c r="C2351" s="2" t="s">
        <v>5</v>
      </c>
      <c r="D2351" s="1" t="s">
        <v>54</v>
      </c>
      <c r="E2351" s="2" t="s">
        <v>5614</v>
      </c>
      <c r="F2351" s="2">
        <v>1215</v>
      </c>
      <c r="G2351" s="2">
        <v>404</v>
      </c>
      <c r="H2351" s="2"/>
    </row>
    <row r="2352" spans="1:8" x14ac:dyDescent="0.3">
      <c r="A2352" s="2" t="s">
        <v>28</v>
      </c>
      <c r="B2352" s="2" t="s">
        <v>29</v>
      </c>
      <c r="C2352" s="2" t="s">
        <v>5</v>
      </c>
      <c r="D2352" s="1" t="s">
        <v>54</v>
      </c>
      <c r="E2352" s="2" t="s">
        <v>5618</v>
      </c>
      <c r="F2352" s="2">
        <v>1428</v>
      </c>
      <c r="G2352" s="2">
        <v>475</v>
      </c>
      <c r="H2352" s="2"/>
    </row>
    <row r="2353" spans="1:8" x14ac:dyDescent="0.3">
      <c r="A2353" s="2" t="s">
        <v>28</v>
      </c>
      <c r="B2353" s="2" t="s">
        <v>29</v>
      </c>
      <c r="C2353" s="2" t="s">
        <v>5</v>
      </c>
      <c r="D2353" s="1" t="s">
        <v>54</v>
      </c>
      <c r="F2353" s="2">
        <v>498</v>
      </c>
      <c r="G2353" s="2">
        <v>165</v>
      </c>
      <c r="H2353" s="2"/>
    </row>
    <row r="2354" spans="1:8" x14ac:dyDescent="0.3">
      <c r="A2354" s="2" t="s">
        <v>28</v>
      </c>
      <c r="B2354" s="2" t="s">
        <v>29</v>
      </c>
      <c r="C2354" s="2" t="s">
        <v>5</v>
      </c>
      <c r="D2354" s="1" t="s">
        <v>54</v>
      </c>
      <c r="E2354" s="2" t="s">
        <v>5625</v>
      </c>
      <c r="F2354" s="2">
        <v>1290</v>
      </c>
      <c r="G2354" s="2">
        <v>429</v>
      </c>
      <c r="H2354" s="2"/>
    </row>
    <row r="2355" spans="1:8" x14ac:dyDescent="0.3">
      <c r="A2355" s="2" t="s">
        <v>28</v>
      </c>
      <c r="B2355" s="2" t="s">
        <v>29</v>
      </c>
      <c r="C2355" s="2" t="s">
        <v>5</v>
      </c>
      <c r="D2355" s="1" t="s">
        <v>54</v>
      </c>
      <c r="E2355" s="2" t="s">
        <v>5629</v>
      </c>
      <c r="F2355" s="2">
        <v>885</v>
      </c>
      <c r="G2355" s="2">
        <v>294</v>
      </c>
      <c r="H2355" s="2"/>
    </row>
    <row r="2356" spans="1:8" x14ac:dyDescent="0.3">
      <c r="A2356" s="2" t="s">
        <v>28</v>
      </c>
      <c r="B2356" s="2" t="s">
        <v>29</v>
      </c>
      <c r="C2356" s="2" t="s">
        <v>5</v>
      </c>
      <c r="D2356" s="1" t="s">
        <v>54</v>
      </c>
      <c r="E2356" s="2" t="s">
        <v>5633</v>
      </c>
      <c r="F2356" s="2">
        <v>819</v>
      </c>
      <c r="G2356" s="2">
        <v>272</v>
      </c>
      <c r="H2356" s="2"/>
    </row>
    <row r="2357" spans="1:8" x14ac:dyDescent="0.3">
      <c r="A2357" s="2" t="s">
        <v>28</v>
      </c>
      <c r="B2357" s="2" t="s">
        <v>29</v>
      </c>
      <c r="C2357" s="2" t="s">
        <v>5</v>
      </c>
      <c r="D2357" s="1" t="s">
        <v>54</v>
      </c>
      <c r="E2357" s="2" t="s">
        <v>5637</v>
      </c>
      <c r="F2357" s="2">
        <v>1200</v>
      </c>
      <c r="G2357" s="2">
        <v>399</v>
      </c>
      <c r="H2357" s="2"/>
    </row>
    <row r="2358" spans="1:8" x14ac:dyDescent="0.3">
      <c r="A2358" s="2" t="s">
        <v>28</v>
      </c>
      <c r="B2358" s="2" t="s">
        <v>29</v>
      </c>
      <c r="C2358" s="2" t="s">
        <v>5</v>
      </c>
      <c r="D2358" s="1" t="s">
        <v>54</v>
      </c>
      <c r="E2358" s="2" t="s">
        <v>5641</v>
      </c>
      <c r="F2358" s="2">
        <v>618</v>
      </c>
      <c r="G2358" s="2">
        <v>205</v>
      </c>
      <c r="H2358" s="2"/>
    </row>
    <row r="2359" spans="1:8" x14ac:dyDescent="0.3">
      <c r="A2359" s="2" t="s">
        <v>28</v>
      </c>
      <c r="B2359" s="2" t="s">
        <v>29</v>
      </c>
      <c r="C2359" s="2" t="s">
        <v>5</v>
      </c>
      <c r="D2359" s="1" t="s">
        <v>54</v>
      </c>
      <c r="E2359" s="2" t="s">
        <v>5645</v>
      </c>
      <c r="F2359" s="2">
        <v>816</v>
      </c>
      <c r="G2359" s="2">
        <v>271</v>
      </c>
      <c r="H2359" s="2"/>
    </row>
    <row r="2360" spans="1:8" x14ac:dyDescent="0.3">
      <c r="A2360" s="2" t="s">
        <v>28</v>
      </c>
      <c r="B2360" s="2" t="s">
        <v>29</v>
      </c>
      <c r="C2360" s="2" t="s">
        <v>5</v>
      </c>
      <c r="D2360" s="1" t="s">
        <v>54</v>
      </c>
      <c r="F2360" s="2">
        <v>2169</v>
      </c>
      <c r="G2360" s="2">
        <v>722</v>
      </c>
      <c r="H2360" s="2"/>
    </row>
    <row r="2361" spans="1:8" x14ac:dyDescent="0.3">
      <c r="A2361" s="2" t="s">
        <v>28</v>
      </c>
      <c r="B2361" s="2" t="s">
        <v>29</v>
      </c>
      <c r="C2361" s="2" t="s">
        <v>5</v>
      </c>
      <c r="D2361" s="1" t="s">
        <v>54</v>
      </c>
      <c r="E2361" s="2" t="s">
        <v>5653</v>
      </c>
      <c r="F2361" s="2">
        <v>1023</v>
      </c>
      <c r="G2361" s="2">
        <v>340</v>
      </c>
      <c r="H2361" s="2"/>
    </row>
    <row r="2362" spans="1:8" x14ac:dyDescent="0.3">
      <c r="A2362" s="2" t="s">
        <v>28</v>
      </c>
      <c r="B2362" s="2" t="s">
        <v>29</v>
      </c>
      <c r="C2362" s="2" t="s">
        <v>5</v>
      </c>
      <c r="D2362" s="1" t="s">
        <v>54</v>
      </c>
      <c r="E2362" s="2" t="s">
        <v>5657</v>
      </c>
      <c r="F2362" s="2">
        <v>1077</v>
      </c>
      <c r="G2362" s="2">
        <v>358</v>
      </c>
      <c r="H2362" s="2"/>
    </row>
    <row r="2363" spans="1:8" x14ac:dyDescent="0.3">
      <c r="A2363" s="2" t="s">
        <v>28</v>
      </c>
      <c r="B2363" s="2" t="s">
        <v>29</v>
      </c>
      <c r="C2363" s="2" t="s">
        <v>5</v>
      </c>
      <c r="D2363" s="1" t="s">
        <v>54</v>
      </c>
      <c r="E2363" s="2" t="s">
        <v>5673</v>
      </c>
      <c r="F2363" s="2">
        <v>642</v>
      </c>
      <c r="G2363" s="2">
        <v>213</v>
      </c>
      <c r="H2363" s="2"/>
    </row>
    <row r="2364" spans="1:8" x14ac:dyDescent="0.3">
      <c r="A2364" s="2" t="s">
        <v>28</v>
      </c>
      <c r="B2364" s="2" t="s">
        <v>29</v>
      </c>
      <c r="C2364" s="2" t="s">
        <v>5</v>
      </c>
      <c r="D2364" s="1" t="s">
        <v>54</v>
      </c>
      <c r="E2364" s="2" t="s">
        <v>5677</v>
      </c>
      <c r="F2364" s="2">
        <v>1818</v>
      </c>
      <c r="G2364" s="2">
        <v>605</v>
      </c>
      <c r="H2364" s="2"/>
    </row>
    <row r="2365" spans="1:8" x14ac:dyDescent="0.3">
      <c r="A2365" s="2" t="s">
        <v>28</v>
      </c>
      <c r="B2365" s="2" t="s">
        <v>29</v>
      </c>
      <c r="C2365" s="2" t="s">
        <v>5</v>
      </c>
      <c r="D2365" s="1" t="s">
        <v>54</v>
      </c>
      <c r="F2365" s="2">
        <v>2910</v>
      </c>
      <c r="G2365" s="2">
        <v>969</v>
      </c>
      <c r="H2365" s="2"/>
    </row>
    <row r="2366" spans="1:8" x14ac:dyDescent="0.3">
      <c r="A2366" s="2" t="s">
        <v>28</v>
      </c>
      <c r="B2366" s="2" t="s">
        <v>29</v>
      </c>
      <c r="C2366" s="2" t="s">
        <v>5</v>
      </c>
      <c r="D2366" s="1" t="s">
        <v>54</v>
      </c>
      <c r="F2366" s="2">
        <v>1857</v>
      </c>
      <c r="G2366" s="2">
        <v>618</v>
      </c>
      <c r="H2366" s="2"/>
    </row>
    <row r="2367" spans="1:8" x14ac:dyDescent="0.3">
      <c r="A2367" s="2" t="s">
        <v>28</v>
      </c>
      <c r="B2367" s="2" t="s">
        <v>29</v>
      </c>
      <c r="C2367" s="2" t="s">
        <v>5</v>
      </c>
      <c r="D2367" s="1" t="s">
        <v>54</v>
      </c>
      <c r="F2367" s="2">
        <v>1236</v>
      </c>
      <c r="G2367" s="2">
        <v>411</v>
      </c>
      <c r="H2367" s="2"/>
    </row>
    <row r="2368" spans="1:8" x14ac:dyDescent="0.3">
      <c r="A2368" s="2" t="s">
        <v>28</v>
      </c>
      <c r="B2368" s="2" t="s">
        <v>29</v>
      </c>
      <c r="C2368" s="2" t="s">
        <v>5</v>
      </c>
      <c r="D2368" s="1" t="s">
        <v>54</v>
      </c>
      <c r="F2368" s="2">
        <v>693</v>
      </c>
      <c r="G2368" s="2">
        <v>230</v>
      </c>
      <c r="H2368" s="2"/>
    </row>
    <row r="2369" spans="1:8" x14ac:dyDescent="0.3">
      <c r="A2369" s="2" t="s">
        <v>28</v>
      </c>
      <c r="B2369" s="2" t="s">
        <v>29</v>
      </c>
      <c r="C2369" s="2" t="s">
        <v>5</v>
      </c>
      <c r="D2369" s="1" t="s">
        <v>54</v>
      </c>
      <c r="F2369" s="2">
        <v>642</v>
      </c>
      <c r="G2369" s="2">
        <v>213</v>
      </c>
      <c r="H2369" s="2"/>
    </row>
    <row r="2370" spans="1:8" x14ac:dyDescent="0.3">
      <c r="A2370" s="2" t="s">
        <v>28</v>
      </c>
      <c r="B2370" s="2" t="s">
        <v>29</v>
      </c>
      <c r="C2370" s="2" t="s">
        <v>5</v>
      </c>
      <c r="D2370" s="1" t="s">
        <v>54</v>
      </c>
      <c r="F2370" s="2">
        <v>438</v>
      </c>
      <c r="G2370" s="2">
        <v>145</v>
      </c>
      <c r="H2370" s="2"/>
    </row>
    <row r="2371" spans="1:8" x14ac:dyDescent="0.3">
      <c r="A2371" s="2" t="s">
        <v>28</v>
      </c>
      <c r="B2371" s="2" t="s">
        <v>29</v>
      </c>
      <c r="C2371" s="2" t="s">
        <v>5</v>
      </c>
      <c r="D2371" s="1" t="s">
        <v>54</v>
      </c>
      <c r="F2371" s="2">
        <v>147</v>
      </c>
      <c r="G2371" s="2">
        <v>48</v>
      </c>
      <c r="H2371" s="2"/>
    </row>
    <row r="2372" spans="1:8" x14ac:dyDescent="0.3">
      <c r="A2372" s="2" t="s">
        <v>28</v>
      </c>
      <c r="B2372" s="2" t="s">
        <v>29</v>
      </c>
      <c r="C2372" s="2" t="s">
        <v>5</v>
      </c>
      <c r="D2372" s="1" t="s">
        <v>54</v>
      </c>
      <c r="F2372" s="2">
        <v>723</v>
      </c>
      <c r="G2372" s="2">
        <v>240</v>
      </c>
      <c r="H2372" s="2"/>
    </row>
    <row r="2373" spans="1:8" x14ac:dyDescent="0.3">
      <c r="A2373" s="2" t="s">
        <v>28</v>
      </c>
      <c r="B2373" s="2" t="s">
        <v>29</v>
      </c>
      <c r="C2373" s="2" t="s">
        <v>5</v>
      </c>
      <c r="D2373" s="1" t="s">
        <v>54</v>
      </c>
      <c r="F2373" s="2">
        <v>321</v>
      </c>
      <c r="G2373" s="2">
        <v>106</v>
      </c>
      <c r="H2373" s="2"/>
    </row>
    <row r="2374" spans="1:8" x14ac:dyDescent="0.3">
      <c r="A2374" s="2" t="s">
        <v>28</v>
      </c>
      <c r="B2374" s="2" t="s">
        <v>29</v>
      </c>
      <c r="C2374" s="2" t="s">
        <v>5</v>
      </c>
      <c r="D2374" s="1" t="s">
        <v>54</v>
      </c>
      <c r="F2374" s="2">
        <v>360</v>
      </c>
      <c r="G2374" s="2">
        <v>119</v>
      </c>
      <c r="H2374" s="2"/>
    </row>
    <row r="2375" spans="1:8" x14ac:dyDescent="0.3">
      <c r="A2375" s="2" t="s">
        <v>28</v>
      </c>
      <c r="B2375" s="2" t="s">
        <v>29</v>
      </c>
      <c r="C2375" s="2" t="s">
        <v>5</v>
      </c>
      <c r="D2375" s="1" t="s">
        <v>54</v>
      </c>
      <c r="F2375" s="2">
        <v>150</v>
      </c>
      <c r="G2375" s="2">
        <v>49</v>
      </c>
      <c r="H2375" s="2"/>
    </row>
    <row r="2376" spans="1:8" x14ac:dyDescent="0.3">
      <c r="A2376" s="2" t="s">
        <v>28</v>
      </c>
      <c r="B2376" s="2" t="s">
        <v>29</v>
      </c>
      <c r="C2376" s="2" t="s">
        <v>5</v>
      </c>
      <c r="D2376" s="1" t="s">
        <v>54</v>
      </c>
      <c r="F2376" s="2">
        <v>243</v>
      </c>
      <c r="G2376" s="2">
        <v>80</v>
      </c>
      <c r="H2376" s="2"/>
    </row>
    <row r="2377" spans="1:8" x14ac:dyDescent="0.3">
      <c r="A2377" s="2" t="s">
        <v>28</v>
      </c>
      <c r="B2377" s="2" t="s">
        <v>29</v>
      </c>
      <c r="C2377" s="2" t="s">
        <v>5</v>
      </c>
      <c r="D2377" s="1" t="s">
        <v>54</v>
      </c>
      <c r="F2377" s="2">
        <v>201</v>
      </c>
      <c r="G2377" s="2">
        <v>66</v>
      </c>
      <c r="H2377" s="2"/>
    </row>
    <row r="2378" spans="1:8" x14ac:dyDescent="0.3">
      <c r="A2378" s="2" t="s">
        <v>28</v>
      </c>
      <c r="B2378" s="2" t="s">
        <v>29</v>
      </c>
      <c r="C2378" s="2" t="s">
        <v>5</v>
      </c>
      <c r="D2378" s="1" t="s">
        <v>54</v>
      </c>
      <c r="E2378" s="2" t="s">
        <v>5740</v>
      </c>
      <c r="F2378" s="2">
        <v>1437</v>
      </c>
      <c r="G2378" s="2">
        <v>478</v>
      </c>
      <c r="H2378" s="2"/>
    </row>
    <row r="2379" spans="1:8" x14ac:dyDescent="0.3">
      <c r="A2379" s="2" t="s">
        <v>28</v>
      </c>
      <c r="B2379" s="2" t="s">
        <v>29</v>
      </c>
      <c r="C2379" s="2" t="s">
        <v>5</v>
      </c>
      <c r="D2379" s="1" t="s">
        <v>54</v>
      </c>
      <c r="E2379" s="2" t="s">
        <v>5744</v>
      </c>
      <c r="F2379" s="2">
        <v>1473</v>
      </c>
      <c r="G2379" s="2">
        <v>490</v>
      </c>
      <c r="H2379" s="2"/>
    </row>
    <row r="2380" spans="1:8" x14ac:dyDescent="0.3">
      <c r="A2380" s="2" t="s">
        <v>28</v>
      </c>
      <c r="B2380" s="2" t="s">
        <v>29</v>
      </c>
      <c r="C2380" s="2" t="s">
        <v>5</v>
      </c>
      <c r="D2380" s="1" t="s">
        <v>54</v>
      </c>
      <c r="E2380" s="2" t="s">
        <v>5748</v>
      </c>
      <c r="F2380" s="2">
        <v>288</v>
      </c>
      <c r="G2380" s="2">
        <v>95</v>
      </c>
      <c r="H2380" s="2"/>
    </row>
    <row r="2381" spans="1:8" x14ac:dyDescent="0.3">
      <c r="A2381" s="2" t="s">
        <v>28</v>
      </c>
      <c r="B2381" s="2" t="s">
        <v>29</v>
      </c>
      <c r="C2381" s="2" t="s">
        <v>5</v>
      </c>
      <c r="D2381" s="1" t="s">
        <v>54</v>
      </c>
      <c r="F2381" s="2">
        <v>840</v>
      </c>
      <c r="G2381" s="2">
        <v>279</v>
      </c>
      <c r="H2381" s="2"/>
    </row>
    <row r="2382" spans="1:8" x14ac:dyDescent="0.3">
      <c r="A2382" s="2" t="s">
        <v>28</v>
      </c>
      <c r="B2382" s="2" t="s">
        <v>29</v>
      </c>
      <c r="C2382" s="2" t="s">
        <v>5</v>
      </c>
      <c r="D2382" s="1" t="s">
        <v>54</v>
      </c>
      <c r="F2382" s="2">
        <v>660</v>
      </c>
      <c r="G2382" s="2">
        <v>219</v>
      </c>
      <c r="H2382" s="2"/>
    </row>
    <row r="2383" spans="1:8" x14ac:dyDescent="0.3">
      <c r="A2383" s="2" t="s">
        <v>28</v>
      </c>
      <c r="B2383" s="2" t="s">
        <v>29</v>
      </c>
      <c r="C2383" s="2" t="s">
        <v>5</v>
      </c>
      <c r="D2383" s="1" t="s">
        <v>54</v>
      </c>
      <c r="F2383" s="2">
        <v>1104</v>
      </c>
      <c r="G2383" s="2">
        <v>367</v>
      </c>
      <c r="H2383" s="2"/>
    </row>
    <row r="2384" spans="1:8" x14ac:dyDescent="0.3">
      <c r="A2384" s="2" t="s">
        <v>28</v>
      </c>
      <c r="B2384" s="2" t="s">
        <v>29</v>
      </c>
      <c r="C2384" s="2" t="s">
        <v>5</v>
      </c>
      <c r="D2384" s="1" t="s">
        <v>54</v>
      </c>
      <c r="F2384" s="2">
        <v>843</v>
      </c>
      <c r="G2384" s="2">
        <v>280</v>
      </c>
      <c r="H2384" s="2"/>
    </row>
    <row r="2385" spans="1:8" x14ac:dyDescent="0.3">
      <c r="A2385" s="2" t="s">
        <v>28</v>
      </c>
      <c r="B2385" s="2" t="s">
        <v>29</v>
      </c>
      <c r="C2385" s="2" t="s">
        <v>5</v>
      </c>
      <c r="D2385" s="1" t="s">
        <v>54</v>
      </c>
      <c r="F2385" s="2">
        <v>1017</v>
      </c>
      <c r="G2385" s="2">
        <v>338</v>
      </c>
      <c r="H2385" s="2"/>
    </row>
    <row r="2386" spans="1:8" x14ac:dyDescent="0.3">
      <c r="A2386" s="2" t="s">
        <v>28</v>
      </c>
      <c r="B2386" s="2" t="s">
        <v>29</v>
      </c>
      <c r="C2386" s="2" t="s">
        <v>5</v>
      </c>
      <c r="D2386" s="1" t="s">
        <v>54</v>
      </c>
      <c r="F2386" s="2">
        <v>2640</v>
      </c>
      <c r="G2386" s="2">
        <v>879</v>
      </c>
      <c r="H2386" s="2"/>
    </row>
    <row r="2387" spans="1:8" x14ac:dyDescent="0.3">
      <c r="A2387" s="2" t="s">
        <v>28</v>
      </c>
      <c r="B2387" s="2" t="s">
        <v>29</v>
      </c>
      <c r="C2387" s="2" t="s">
        <v>5</v>
      </c>
      <c r="D2387" s="1" t="s">
        <v>54</v>
      </c>
      <c r="F2387" s="2">
        <v>876</v>
      </c>
      <c r="G2387" s="2">
        <v>291</v>
      </c>
      <c r="H2387" s="2"/>
    </row>
    <row r="2388" spans="1:8" x14ac:dyDescent="0.3">
      <c r="A2388" s="2" t="s">
        <v>28</v>
      </c>
      <c r="B2388" s="2" t="s">
        <v>29</v>
      </c>
      <c r="C2388" s="2" t="s">
        <v>5</v>
      </c>
      <c r="D2388" s="1" t="s">
        <v>54</v>
      </c>
      <c r="F2388" s="2">
        <v>1431</v>
      </c>
      <c r="G2388" s="2">
        <v>476</v>
      </c>
      <c r="H2388" s="2"/>
    </row>
    <row r="2389" spans="1:8" x14ac:dyDescent="0.3">
      <c r="A2389" s="2" t="s">
        <v>28</v>
      </c>
      <c r="B2389" s="2" t="s">
        <v>29</v>
      </c>
      <c r="C2389" s="2" t="s">
        <v>5</v>
      </c>
      <c r="D2389" s="1" t="s">
        <v>54</v>
      </c>
      <c r="F2389" s="2">
        <v>1161</v>
      </c>
      <c r="G2389" s="2">
        <v>386</v>
      </c>
      <c r="H2389" s="2"/>
    </row>
    <row r="2390" spans="1:8" x14ac:dyDescent="0.3">
      <c r="A2390" s="2" t="s">
        <v>28</v>
      </c>
      <c r="B2390" s="2" t="s">
        <v>29</v>
      </c>
      <c r="C2390" s="2" t="s">
        <v>5</v>
      </c>
      <c r="D2390" s="1" t="s">
        <v>54</v>
      </c>
      <c r="F2390" s="2">
        <v>990</v>
      </c>
      <c r="G2390" s="2">
        <v>329</v>
      </c>
      <c r="H2390" s="2"/>
    </row>
    <row r="2391" spans="1:8" x14ac:dyDescent="0.3">
      <c r="A2391" s="2" t="s">
        <v>28</v>
      </c>
      <c r="B2391" s="2" t="s">
        <v>29</v>
      </c>
      <c r="C2391" s="2" t="s">
        <v>5</v>
      </c>
      <c r="D2391" s="1" t="s">
        <v>54</v>
      </c>
      <c r="F2391" s="2">
        <v>714</v>
      </c>
      <c r="G2391" s="2">
        <v>237</v>
      </c>
      <c r="H2391" s="2"/>
    </row>
    <row r="2392" spans="1:8" x14ac:dyDescent="0.3">
      <c r="A2392" s="2" t="s">
        <v>28</v>
      </c>
      <c r="B2392" s="2" t="s">
        <v>29</v>
      </c>
      <c r="C2392" s="2" t="s">
        <v>5</v>
      </c>
      <c r="D2392" s="1" t="s">
        <v>54</v>
      </c>
      <c r="E2392" s="2" t="s">
        <v>5776</v>
      </c>
      <c r="F2392" s="2">
        <v>1932</v>
      </c>
      <c r="G2392" s="2">
        <v>643</v>
      </c>
      <c r="H2392" s="2"/>
    </row>
    <row r="2393" spans="1:8" x14ac:dyDescent="0.3">
      <c r="A2393" s="2" t="s">
        <v>28</v>
      </c>
      <c r="B2393" s="2" t="s">
        <v>29</v>
      </c>
      <c r="C2393" s="2" t="s">
        <v>5</v>
      </c>
      <c r="D2393" s="1" t="s">
        <v>54</v>
      </c>
      <c r="F2393" s="2">
        <v>1044</v>
      </c>
      <c r="G2393" s="2">
        <v>347</v>
      </c>
      <c r="H2393" s="2"/>
    </row>
    <row r="2394" spans="1:8" x14ac:dyDescent="0.3">
      <c r="A2394" s="2" t="s">
        <v>28</v>
      </c>
      <c r="B2394" s="2" t="s">
        <v>29</v>
      </c>
      <c r="C2394" s="2" t="s">
        <v>5</v>
      </c>
      <c r="D2394" s="1" t="s">
        <v>54</v>
      </c>
      <c r="E2394" s="2" t="s">
        <v>5783</v>
      </c>
      <c r="F2394" s="2">
        <v>1035</v>
      </c>
      <c r="G2394" s="2">
        <v>344</v>
      </c>
      <c r="H2394" s="2"/>
    </row>
    <row r="2395" spans="1:8" x14ac:dyDescent="0.3">
      <c r="A2395" s="2" t="s">
        <v>28</v>
      </c>
      <c r="B2395" s="2" t="s">
        <v>29</v>
      </c>
      <c r="C2395" s="2" t="s">
        <v>5</v>
      </c>
      <c r="D2395" s="1" t="s">
        <v>54</v>
      </c>
      <c r="E2395" s="2" t="s">
        <v>5787</v>
      </c>
      <c r="F2395" s="2">
        <v>450</v>
      </c>
      <c r="G2395" s="2">
        <v>149</v>
      </c>
      <c r="H2395" s="2"/>
    </row>
    <row r="2396" spans="1:8" x14ac:dyDescent="0.3">
      <c r="A2396" s="2" t="s">
        <v>28</v>
      </c>
      <c r="B2396" s="2" t="s">
        <v>29</v>
      </c>
      <c r="C2396" s="2" t="s">
        <v>5</v>
      </c>
      <c r="D2396" s="1" t="s">
        <v>54</v>
      </c>
      <c r="F2396" s="2">
        <v>411</v>
      </c>
      <c r="G2396" s="2">
        <v>136</v>
      </c>
      <c r="H2396" s="2"/>
    </row>
    <row r="2397" spans="1:8" x14ac:dyDescent="0.3">
      <c r="A2397" s="2" t="s">
        <v>28</v>
      </c>
      <c r="B2397" s="2" t="s">
        <v>29</v>
      </c>
      <c r="C2397" s="2" t="s">
        <v>5</v>
      </c>
      <c r="D2397" s="1" t="s">
        <v>54</v>
      </c>
      <c r="F2397" s="2">
        <v>231</v>
      </c>
      <c r="G2397" s="2">
        <v>76</v>
      </c>
      <c r="H2397" s="2"/>
    </row>
    <row r="2398" spans="1:8" x14ac:dyDescent="0.3">
      <c r="A2398" s="2" t="s">
        <v>28</v>
      </c>
      <c r="B2398" s="2" t="s">
        <v>29</v>
      </c>
      <c r="C2398" s="2" t="s">
        <v>5</v>
      </c>
      <c r="D2398" s="1" t="s">
        <v>54</v>
      </c>
      <c r="F2398" s="2">
        <v>1521</v>
      </c>
      <c r="G2398" s="2">
        <v>506</v>
      </c>
      <c r="H2398" s="2"/>
    </row>
    <row r="2399" spans="1:8" x14ac:dyDescent="0.3">
      <c r="A2399" s="2" t="s">
        <v>28</v>
      </c>
      <c r="B2399" s="2" t="s">
        <v>29</v>
      </c>
      <c r="C2399" s="2" t="s">
        <v>5</v>
      </c>
      <c r="D2399" s="1" t="s">
        <v>54</v>
      </c>
      <c r="F2399" s="2">
        <v>666</v>
      </c>
      <c r="G2399" s="2">
        <v>221</v>
      </c>
      <c r="H2399" s="2"/>
    </row>
    <row r="2400" spans="1:8" x14ac:dyDescent="0.3">
      <c r="A2400" s="2" t="s">
        <v>28</v>
      </c>
      <c r="B2400" s="2" t="s">
        <v>29</v>
      </c>
      <c r="C2400" s="2" t="s">
        <v>5</v>
      </c>
      <c r="D2400" s="1" t="s">
        <v>54</v>
      </c>
      <c r="F2400" s="2">
        <v>939</v>
      </c>
      <c r="G2400" s="2">
        <v>312</v>
      </c>
      <c r="H2400" s="2"/>
    </row>
    <row r="2401" spans="1:8" x14ac:dyDescent="0.3">
      <c r="A2401" s="2" t="s">
        <v>28</v>
      </c>
      <c r="B2401" s="2" t="s">
        <v>29</v>
      </c>
      <c r="C2401" s="2" t="s">
        <v>5</v>
      </c>
      <c r="D2401" s="1" t="s">
        <v>54</v>
      </c>
      <c r="F2401" s="2">
        <v>801</v>
      </c>
      <c r="G2401" s="2">
        <v>266</v>
      </c>
      <c r="H2401" s="2"/>
    </row>
    <row r="2402" spans="1:8" x14ac:dyDescent="0.3">
      <c r="A2402" s="2" t="s">
        <v>28</v>
      </c>
      <c r="B2402" s="2" t="s">
        <v>29</v>
      </c>
      <c r="C2402" s="2" t="s">
        <v>5</v>
      </c>
      <c r="D2402" s="1" t="s">
        <v>54</v>
      </c>
      <c r="F2402" s="2">
        <v>576</v>
      </c>
      <c r="G2402" s="2">
        <v>191</v>
      </c>
      <c r="H2402" s="2"/>
    </row>
    <row r="2403" spans="1:8" x14ac:dyDescent="0.3">
      <c r="A2403" s="2" t="s">
        <v>28</v>
      </c>
      <c r="B2403" s="2" t="s">
        <v>29</v>
      </c>
      <c r="C2403" s="2" t="s">
        <v>5</v>
      </c>
      <c r="D2403" s="1" t="s">
        <v>54</v>
      </c>
      <c r="F2403" s="2">
        <v>315</v>
      </c>
      <c r="G2403" s="2">
        <v>104</v>
      </c>
      <c r="H2403" s="2"/>
    </row>
    <row r="2404" spans="1:8" x14ac:dyDescent="0.3">
      <c r="A2404" s="2" t="s">
        <v>28</v>
      </c>
      <c r="B2404" s="2" t="s">
        <v>29</v>
      </c>
      <c r="C2404" s="2" t="s">
        <v>5</v>
      </c>
      <c r="D2404" s="1" t="s">
        <v>54</v>
      </c>
      <c r="F2404" s="2">
        <v>258</v>
      </c>
      <c r="G2404" s="2">
        <v>85</v>
      </c>
      <c r="H2404" s="2"/>
    </row>
    <row r="2405" spans="1:8" x14ac:dyDescent="0.3">
      <c r="A2405" s="2" t="s">
        <v>28</v>
      </c>
      <c r="B2405" s="2" t="s">
        <v>29</v>
      </c>
      <c r="C2405" s="2" t="s">
        <v>5</v>
      </c>
      <c r="D2405" s="1" t="s">
        <v>54</v>
      </c>
      <c r="F2405" s="2">
        <v>906</v>
      </c>
      <c r="G2405" s="2">
        <v>301</v>
      </c>
      <c r="H2405" s="2"/>
    </row>
    <row r="2406" spans="1:8" x14ac:dyDescent="0.3">
      <c r="A2406" s="2" t="s">
        <v>28</v>
      </c>
      <c r="B2406" s="2" t="s">
        <v>29</v>
      </c>
      <c r="C2406" s="2" t="s">
        <v>5</v>
      </c>
      <c r="D2406" s="1" t="s">
        <v>54</v>
      </c>
      <c r="E2406" s="2" t="s">
        <v>5881</v>
      </c>
      <c r="F2406" s="2">
        <v>342</v>
      </c>
      <c r="G2406" s="2">
        <v>113</v>
      </c>
      <c r="H2406" s="2"/>
    </row>
    <row r="2407" spans="1:8" x14ac:dyDescent="0.3">
      <c r="A2407" s="2" t="s">
        <v>28</v>
      </c>
      <c r="B2407" s="2" t="s">
        <v>29</v>
      </c>
      <c r="C2407" s="2" t="s">
        <v>5</v>
      </c>
      <c r="D2407" s="1" t="s">
        <v>54</v>
      </c>
      <c r="F2407" s="2">
        <v>708</v>
      </c>
      <c r="G2407" s="2">
        <v>235</v>
      </c>
      <c r="H2407" s="2"/>
    </row>
    <row r="2408" spans="1:8" x14ac:dyDescent="0.3">
      <c r="A2408" s="2" t="s">
        <v>28</v>
      </c>
      <c r="B2408" s="2" t="s">
        <v>29</v>
      </c>
      <c r="C2408" s="2" t="s">
        <v>5</v>
      </c>
      <c r="D2408" s="1" t="s">
        <v>54</v>
      </c>
      <c r="F2408" s="2">
        <v>225</v>
      </c>
      <c r="G2408" s="2">
        <v>74</v>
      </c>
      <c r="H2408" s="2"/>
    </row>
    <row r="2409" spans="1:8" x14ac:dyDescent="0.3">
      <c r="A2409" s="2" t="s">
        <v>28</v>
      </c>
      <c r="B2409" s="2" t="s">
        <v>29</v>
      </c>
      <c r="C2409" s="2" t="s">
        <v>5</v>
      </c>
      <c r="D2409" s="1" t="s">
        <v>54</v>
      </c>
      <c r="F2409" s="2">
        <v>531</v>
      </c>
      <c r="G2409" s="2">
        <v>176</v>
      </c>
      <c r="H2409" s="2"/>
    </row>
    <row r="2410" spans="1:8" x14ac:dyDescent="0.3">
      <c r="A2410" s="2" t="s">
        <v>28</v>
      </c>
      <c r="B2410" s="2" t="s">
        <v>29</v>
      </c>
      <c r="C2410" s="2" t="s">
        <v>5</v>
      </c>
      <c r="D2410" s="1" t="s">
        <v>54</v>
      </c>
      <c r="F2410" s="2">
        <v>444</v>
      </c>
      <c r="G2410" s="2">
        <v>147</v>
      </c>
      <c r="H2410" s="2"/>
    </row>
    <row r="2411" spans="1:8" x14ac:dyDescent="0.3">
      <c r="A2411" s="2" t="s">
        <v>28</v>
      </c>
      <c r="B2411" s="2" t="s">
        <v>29</v>
      </c>
      <c r="C2411" s="2" t="s">
        <v>5</v>
      </c>
      <c r="D2411" s="1" t="s">
        <v>54</v>
      </c>
      <c r="E2411" s="2" t="s">
        <v>5920</v>
      </c>
      <c r="F2411" s="2">
        <v>756</v>
      </c>
      <c r="G2411" s="2">
        <v>251</v>
      </c>
      <c r="H2411" s="2"/>
    </row>
    <row r="2412" spans="1:8" x14ac:dyDescent="0.3">
      <c r="A2412" s="2" t="s">
        <v>28</v>
      </c>
      <c r="B2412" s="2" t="s">
        <v>29</v>
      </c>
      <c r="C2412" s="2" t="s">
        <v>5</v>
      </c>
      <c r="D2412" s="1" t="s">
        <v>54</v>
      </c>
      <c r="F2412" s="2">
        <v>678</v>
      </c>
      <c r="G2412" s="2">
        <v>225</v>
      </c>
      <c r="H2412" s="2"/>
    </row>
    <row r="2413" spans="1:8" x14ac:dyDescent="0.3">
      <c r="A2413" s="2" t="s">
        <v>28</v>
      </c>
      <c r="B2413" s="2" t="s">
        <v>29</v>
      </c>
      <c r="C2413" s="2" t="s">
        <v>5</v>
      </c>
      <c r="D2413" s="1" t="s">
        <v>54</v>
      </c>
      <c r="F2413" s="2">
        <v>276</v>
      </c>
      <c r="G2413" s="2">
        <v>91</v>
      </c>
      <c r="H2413" s="2"/>
    </row>
    <row r="2414" spans="1:8" x14ac:dyDescent="0.3">
      <c r="A2414" s="2" t="s">
        <v>28</v>
      </c>
      <c r="B2414" s="2" t="s">
        <v>29</v>
      </c>
      <c r="C2414" s="2" t="s">
        <v>5</v>
      </c>
      <c r="D2414" s="1" t="s">
        <v>54</v>
      </c>
      <c r="F2414" s="2">
        <v>432</v>
      </c>
      <c r="G2414" s="2">
        <v>143</v>
      </c>
      <c r="H2414" s="2"/>
    </row>
    <row r="2415" spans="1:8" x14ac:dyDescent="0.3">
      <c r="A2415" s="2" t="s">
        <v>28</v>
      </c>
      <c r="B2415" s="2" t="s">
        <v>29</v>
      </c>
      <c r="C2415" s="2" t="s">
        <v>5</v>
      </c>
      <c r="D2415" s="1" t="s">
        <v>54</v>
      </c>
      <c r="F2415" s="2">
        <v>1545</v>
      </c>
      <c r="G2415" s="2">
        <v>514</v>
      </c>
      <c r="H2415" s="2"/>
    </row>
    <row r="2416" spans="1:8" x14ac:dyDescent="0.3">
      <c r="A2416" s="2" t="s">
        <v>28</v>
      </c>
      <c r="B2416" s="2" t="s">
        <v>29</v>
      </c>
      <c r="C2416" s="2" t="s">
        <v>5</v>
      </c>
      <c r="D2416" s="1" t="s">
        <v>54</v>
      </c>
      <c r="F2416" s="2">
        <v>444</v>
      </c>
      <c r="G2416" s="2">
        <v>147</v>
      </c>
      <c r="H2416" s="2"/>
    </row>
    <row r="2417" spans="1:8" x14ac:dyDescent="0.3">
      <c r="A2417" s="2" t="s">
        <v>28</v>
      </c>
      <c r="B2417" s="2" t="s">
        <v>29</v>
      </c>
      <c r="C2417" s="2" t="s">
        <v>5</v>
      </c>
      <c r="D2417" s="1" t="s">
        <v>54</v>
      </c>
      <c r="E2417" s="2" t="s">
        <v>5961</v>
      </c>
      <c r="F2417" s="2">
        <v>276</v>
      </c>
      <c r="G2417" s="2">
        <v>91</v>
      </c>
      <c r="H2417" s="2"/>
    </row>
    <row r="2418" spans="1:8" x14ac:dyDescent="0.3">
      <c r="A2418" s="2" t="s">
        <v>28</v>
      </c>
      <c r="B2418" s="2" t="s">
        <v>29</v>
      </c>
      <c r="C2418" s="2" t="s">
        <v>5</v>
      </c>
      <c r="D2418" s="1" t="s">
        <v>54</v>
      </c>
      <c r="F2418" s="2">
        <v>1014</v>
      </c>
      <c r="G2418" s="2">
        <v>337</v>
      </c>
      <c r="H2418" s="2"/>
    </row>
    <row r="2419" spans="1:8" x14ac:dyDescent="0.3">
      <c r="A2419" s="2" t="s">
        <v>28</v>
      </c>
      <c r="B2419" s="2" t="s">
        <v>29</v>
      </c>
      <c r="C2419" s="2" t="s">
        <v>5</v>
      </c>
      <c r="D2419" s="1" t="s">
        <v>54</v>
      </c>
      <c r="F2419" s="2">
        <v>804</v>
      </c>
      <c r="G2419" s="2">
        <v>267</v>
      </c>
      <c r="H2419" s="2"/>
    </row>
    <row r="2420" spans="1:8" x14ac:dyDescent="0.3">
      <c r="A2420" s="2" t="s">
        <v>28</v>
      </c>
      <c r="B2420" s="2" t="s">
        <v>29</v>
      </c>
      <c r="C2420" s="2" t="s">
        <v>5</v>
      </c>
      <c r="D2420" s="1" t="s">
        <v>54</v>
      </c>
      <c r="F2420" s="2">
        <v>426</v>
      </c>
      <c r="G2420" s="2">
        <v>141</v>
      </c>
      <c r="H2420" s="2"/>
    </row>
    <row r="2421" spans="1:8" x14ac:dyDescent="0.3">
      <c r="A2421" s="2" t="s">
        <v>28</v>
      </c>
      <c r="B2421" s="2" t="s">
        <v>29</v>
      </c>
      <c r="C2421" s="2" t="s">
        <v>5</v>
      </c>
      <c r="D2421" s="1" t="s">
        <v>54</v>
      </c>
      <c r="F2421" s="2">
        <v>1074</v>
      </c>
      <c r="G2421" s="2">
        <v>357</v>
      </c>
      <c r="H2421" s="2"/>
    </row>
    <row r="2422" spans="1:8" x14ac:dyDescent="0.3">
      <c r="A2422" s="2" t="s">
        <v>28</v>
      </c>
      <c r="B2422" s="2" t="s">
        <v>29</v>
      </c>
      <c r="C2422" s="2" t="s">
        <v>5</v>
      </c>
      <c r="D2422" s="1" t="s">
        <v>54</v>
      </c>
      <c r="F2422" s="2">
        <v>1122</v>
      </c>
      <c r="G2422" s="2">
        <v>373</v>
      </c>
      <c r="H2422" s="2"/>
    </row>
    <row r="2423" spans="1:8" x14ac:dyDescent="0.3">
      <c r="A2423" s="2" t="s">
        <v>28</v>
      </c>
      <c r="B2423" s="2" t="s">
        <v>29</v>
      </c>
      <c r="C2423" s="2" t="s">
        <v>5</v>
      </c>
      <c r="D2423" s="1" t="s">
        <v>54</v>
      </c>
      <c r="F2423" s="2">
        <v>804</v>
      </c>
      <c r="G2423" s="2">
        <v>267</v>
      </c>
      <c r="H2423" s="2"/>
    </row>
    <row r="2424" spans="1:8" x14ac:dyDescent="0.3">
      <c r="A2424" s="2" t="s">
        <v>28</v>
      </c>
      <c r="B2424" s="2" t="s">
        <v>29</v>
      </c>
      <c r="C2424" s="2" t="s">
        <v>5</v>
      </c>
      <c r="D2424" s="1" t="s">
        <v>54</v>
      </c>
      <c r="F2424" s="2">
        <v>1245</v>
      </c>
      <c r="G2424" s="2">
        <v>414</v>
      </c>
      <c r="H2424" s="2"/>
    </row>
    <row r="2425" spans="1:8" x14ac:dyDescent="0.3">
      <c r="A2425" s="2" t="s">
        <v>28</v>
      </c>
      <c r="B2425" s="2" t="s">
        <v>29</v>
      </c>
      <c r="C2425" s="2" t="s">
        <v>5</v>
      </c>
      <c r="D2425" s="1" t="s">
        <v>54</v>
      </c>
      <c r="F2425" s="2">
        <v>120</v>
      </c>
      <c r="G2425" s="2">
        <v>39</v>
      </c>
      <c r="H2425" s="2"/>
    </row>
    <row r="2426" spans="1:8" x14ac:dyDescent="0.3">
      <c r="A2426" s="2" t="s">
        <v>28</v>
      </c>
      <c r="B2426" s="2" t="s">
        <v>29</v>
      </c>
      <c r="C2426" s="2" t="s">
        <v>5</v>
      </c>
      <c r="D2426" s="1" t="s">
        <v>54</v>
      </c>
      <c r="F2426" s="2">
        <v>627</v>
      </c>
      <c r="G2426" s="2">
        <v>208</v>
      </c>
      <c r="H2426" s="2"/>
    </row>
    <row r="2427" spans="1:8" x14ac:dyDescent="0.3">
      <c r="A2427" s="2" t="s">
        <v>28</v>
      </c>
      <c r="B2427" s="2" t="s">
        <v>29</v>
      </c>
      <c r="C2427" s="2" t="s">
        <v>5</v>
      </c>
      <c r="D2427" s="1" t="s">
        <v>54</v>
      </c>
      <c r="F2427" s="2">
        <v>570</v>
      </c>
      <c r="G2427" s="2">
        <v>189</v>
      </c>
      <c r="H2427" s="2"/>
    </row>
    <row r="2428" spans="1:8" x14ac:dyDescent="0.3">
      <c r="A2428" s="2" t="s">
        <v>28</v>
      </c>
      <c r="B2428" s="2" t="s">
        <v>29</v>
      </c>
      <c r="C2428" s="2" t="s">
        <v>5</v>
      </c>
      <c r="D2428" s="1" t="s">
        <v>54</v>
      </c>
      <c r="F2428" s="2">
        <v>684</v>
      </c>
      <c r="G2428" s="2">
        <v>227</v>
      </c>
      <c r="H2428" s="2"/>
    </row>
    <row r="2429" spans="1:8" x14ac:dyDescent="0.3">
      <c r="A2429" s="2" t="s">
        <v>28</v>
      </c>
      <c r="B2429" s="2" t="s">
        <v>29</v>
      </c>
      <c r="C2429" s="2" t="s">
        <v>5</v>
      </c>
      <c r="D2429" s="1" t="s">
        <v>54</v>
      </c>
      <c r="E2429" s="2" t="s">
        <v>6045</v>
      </c>
      <c r="F2429" s="2">
        <v>954</v>
      </c>
      <c r="G2429" s="2">
        <v>317</v>
      </c>
      <c r="H2429" s="2"/>
    </row>
    <row r="2430" spans="1:8" x14ac:dyDescent="0.3">
      <c r="A2430" s="2" t="s">
        <v>28</v>
      </c>
      <c r="B2430" s="2" t="s">
        <v>29</v>
      </c>
      <c r="C2430" s="2" t="s">
        <v>5</v>
      </c>
      <c r="D2430" s="1" t="s">
        <v>54</v>
      </c>
      <c r="E2430" s="2" t="s">
        <v>6052</v>
      </c>
      <c r="F2430" s="2">
        <v>1389</v>
      </c>
      <c r="G2430" s="2">
        <v>462</v>
      </c>
      <c r="H2430" s="2"/>
    </row>
    <row r="2431" spans="1:8" x14ac:dyDescent="0.3">
      <c r="A2431" s="2" t="s">
        <v>28</v>
      </c>
      <c r="B2431" s="2" t="s">
        <v>29</v>
      </c>
      <c r="C2431" s="2" t="s">
        <v>5</v>
      </c>
      <c r="D2431" s="1" t="s">
        <v>54</v>
      </c>
      <c r="E2431" s="2" t="s">
        <v>6056</v>
      </c>
      <c r="F2431" s="2">
        <v>1527</v>
      </c>
      <c r="G2431" s="2">
        <v>508</v>
      </c>
      <c r="H2431" s="2"/>
    </row>
    <row r="2432" spans="1:8" x14ac:dyDescent="0.3">
      <c r="A2432" s="2" t="s">
        <v>28</v>
      </c>
      <c r="B2432" s="2" t="s">
        <v>29</v>
      </c>
      <c r="C2432" s="2" t="s">
        <v>5</v>
      </c>
      <c r="D2432" s="1" t="s">
        <v>54</v>
      </c>
      <c r="E2432" s="2" t="s">
        <v>6071</v>
      </c>
      <c r="F2432" s="2">
        <v>744</v>
      </c>
      <c r="G2432" s="2">
        <v>247</v>
      </c>
      <c r="H2432" s="2"/>
    </row>
    <row r="2433" spans="1:8" x14ac:dyDescent="0.3">
      <c r="A2433" s="2" t="s">
        <v>28</v>
      </c>
      <c r="B2433" s="2" t="s">
        <v>29</v>
      </c>
      <c r="C2433" s="2" t="s">
        <v>5</v>
      </c>
      <c r="D2433" s="1" t="s">
        <v>54</v>
      </c>
      <c r="E2433" s="2" t="s">
        <v>6075</v>
      </c>
      <c r="F2433" s="2">
        <v>2742</v>
      </c>
      <c r="G2433" s="2">
        <v>913</v>
      </c>
      <c r="H2433" s="2"/>
    </row>
    <row r="2434" spans="1:8" x14ac:dyDescent="0.3">
      <c r="A2434" s="2" t="s">
        <v>28</v>
      </c>
      <c r="B2434" s="2" t="s">
        <v>29</v>
      </c>
      <c r="C2434" s="2" t="s">
        <v>5</v>
      </c>
      <c r="D2434" s="1" t="s">
        <v>54</v>
      </c>
      <c r="F2434" s="2">
        <v>264</v>
      </c>
      <c r="G2434" s="2">
        <v>87</v>
      </c>
      <c r="H2434" s="2"/>
    </row>
    <row r="2435" spans="1:8" x14ac:dyDescent="0.3">
      <c r="A2435" s="2" t="s">
        <v>28</v>
      </c>
      <c r="B2435" s="2" t="s">
        <v>29</v>
      </c>
      <c r="C2435" s="2" t="s">
        <v>5</v>
      </c>
      <c r="D2435" s="1" t="s">
        <v>54</v>
      </c>
      <c r="F2435" s="2">
        <v>606</v>
      </c>
      <c r="G2435" s="2">
        <v>201</v>
      </c>
      <c r="H2435" s="2"/>
    </row>
    <row r="2436" spans="1:8" x14ac:dyDescent="0.3">
      <c r="A2436" s="2" t="s">
        <v>28</v>
      </c>
      <c r="B2436" s="2" t="s">
        <v>29</v>
      </c>
      <c r="C2436" s="2" t="s">
        <v>5</v>
      </c>
      <c r="D2436" s="1" t="s">
        <v>54</v>
      </c>
      <c r="F2436" s="2">
        <v>441</v>
      </c>
      <c r="G2436" s="2">
        <v>146</v>
      </c>
      <c r="H2436" s="2"/>
    </row>
    <row r="2437" spans="1:8" x14ac:dyDescent="0.3">
      <c r="A2437" s="2" t="s">
        <v>28</v>
      </c>
      <c r="B2437" s="2" t="s">
        <v>29</v>
      </c>
      <c r="C2437" s="2" t="s">
        <v>5</v>
      </c>
      <c r="D2437" s="1" t="s">
        <v>54</v>
      </c>
      <c r="F2437" s="2">
        <v>1122</v>
      </c>
      <c r="G2437" s="2">
        <v>373</v>
      </c>
      <c r="H2437" s="2"/>
    </row>
    <row r="2438" spans="1:8" x14ac:dyDescent="0.3">
      <c r="A2438" s="2" t="s">
        <v>28</v>
      </c>
      <c r="B2438" s="2" t="s">
        <v>29</v>
      </c>
      <c r="C2438" s="2" t="s">
        <v>5</v>
      </c>
      <c r="D2438" s="1" t="s">
        <v>54</v>
      </c>
      <c r="F2438" s="2">
        <v>1188</v>
      </c>
      <c r="G2438" s="2">
        <v>395</v>
      </c>
      <c r="H2438" s="2"/>
    </row>
    <row r="2439" spans="1:8" x14ac:dyDescent="0.3">
      <c r="A2439" s="2" t="s">
        <v>28</v>
      </c>
      <c r="B2439" s="2" t="s">
        <v>29</v>
      </c>
      <c r="C2439" s="2" t="s">
        <v>5</v>
      </c>
      <c r="D2439" s="1" t="s">
        <v>54</v>
      </c>
      <c r="F2439" s="2">
        <v>342</v>
      </c>
      <c r="G2439" s="2">
        <v>113</v>
      </c>
      <c r="H2439" s="2"/>
    </row>
    <row r="2440" spans="1:8" x14ac:dyDescent="0.3">
      <c r="A2440" s="2" t="s">
        <v>28</v>
      </c>
      <c r="B2440" s="2" t="s">
        <v>29</v>
      </c>
      <c r="C2440" s="2" t="s">
        <v>5</v>
      </c>
      <c r="D2440" s="1" t="s">
        <v>54</v>
      </c>
      <c r="F2440" s="2">
        <v>792</v>
      </c>
      <c r="G2440" s="2">
        <v>263</v>
      </c>
      <c r="H2440" s="2"/>
    </row>
    <row r="2441" spans="1:8" x14ac:dyDescent="0.3">
      <c r="A2441" s="2" t="s">
        <v>28</v>
      </c>
      <c r="B2441" s="2" t="s">
        <v>29</v>
      </c>
      <c r="C2441" s="2" t="s">
        <v>5</v>
      </c>
      <c r="D2441" s="1" t="s">
        <v>54</v>
      </c>
      <c r="F2441" s="2">
        <v>756</v>
      </c>
      <c r="G2441" s="2">
        <v>251</v>
      </c>
      <c r="H2441" s="2"/>
    </row>
    <row r="2442" spans="1:8" x14ac:dyDescent="0.3">
      <c r="A2442" s="2" t="s">
        <v>28</v>
      </c>
      <c r="B2442" s="2" t="s">
        <v>29</v>
      </c>
      <c r="C2442" s="2" t="s">
        <v>5</v>
      </c>
      <c r="D2442" s="1" t="s">
        <v>54</v>
      </c>
      <c r="F2442" s="2">
        <v>891</v>
      </c>
      <c r="G2442" s="2">
        <v>296</v>
      </c>
      <c r="H2442" s="2"/>
    </row>
    <row r="2443" spans="1:8" x14ac:dyDescent="0.3">
      <c r="A2443" s="2" t="s">
        <v>28</v>
      </c>
      <c r="B2443" s="2" t="s">
        <v>29</v>
      </c>
      <c r="C2443" s="2" t="s">
        <v>5</v>
      </c>
      <c r="D2443" s="1" t="s">
        <v>54</v>
      </c>
      <c r="F2443" s="2">
        <v>534</v>
      </c>
      <c r="G2443" s="2">
        <v>177</v>
      </c>
      <c r="H2443" s="2"/>
    </row>
    <row r="2444" spans="1:8" x14ac:dyDescent="0.3">
      <c r="A2444" s="2" t="s">
        <v>28</v>
      </c>
      <c r="B2444" s="2" t="s">
        <v>29</v>
      </c>
      <c r="C2444" s="2" t="s">
        <v>5</v>
      </c>
      <c r="D2444" s="1" t="s">
        <v>54</v>
      </c>
      <c r="F2444" s="2">
        <v>1572</v>
      </c>
      <c r="G2444" s="2">
        <v>523</v>
      </c>
      <c r="H2444" s="2"/>
    </row>
    <row r="2445" spans="1:8" x14ac:dyDescent="0.3">
      <c r="A2445" s="2" t="s">
        <v>28</v>
      </c>
      <c r="B2445" s="2" t="s">
        <v>29</v>
      </c>
      <c r="C2445" s="2" t="s">
        <v>5</v>
      </c>
      <c r="D2445" s="1" t="s">
        <v>54</v>
      </c>
      <c r="F2445" s="2">
        <v>714</v>
      </c>
      <c r="G2445" s="2">
        <v>237</v>
      </c>
      <c r="H2445" s="2"/>
    </row>
    <row r="2446" spans="1:8" x14ac:dyDescent="0.3">
      <c r="A2446" s="2" t="s">
        <v>28</v>
      </c>
      <c r="B2446" s="2" t="s">
        <v>29</v>
      </c>
      <c r="C2446" s="2" t="s">
        <v>5</v>
      </c>
      <c r="D2446" s="1" t="s">
        <v>54</v>
      </c>
      <c r="F2446" s="2">
        <v>402</v>
      </c>
      <c r="G2446" s="2">
        <v>133</v>
      </c>
      <c r="H2446" s="2"/>
    </row>
    <row r="2447" spans="1:8" x14ac:dyDescent="0.3">
      <c r="A2447" s="2" t="s">
        <v>28</v>
      </c>
      <c r="B2447" s="2" t="s">
        <v>29</v>
      </c>
      <c r="C2447" s="2" t="s">
        <v>5</v>
      </c>
      <c r="D2447" s="1" t="s">
        <v>54</v>
      </c>
      <c r="F2447" s="2">
        <v>684</v>
      </c>
      <c r="G2447" s="2">
        <v>227</v>
      </c>
      <c r="H2447" s="2"/>
    </row>
    <row r="2448" spans="1:8" x14ac:dyDescent="0.3">
      <c r="A2448" s="2" t="s">
        <v>28</v>
      </c>
      <c r="B2448" s="2" t="s">
        <v>29</v>
      </c>
      <c r="C2448" s="2" t="s">
        <v>5</v>
      </c>
      <c r="D2448" s="1" t="s">
        <v>54</v>
      </c>
      <c r="F2448" s="2">
        <v>717</v>
      </c>
      <c r="G2448" s="2">
        <v>238</v>
      </c>
      <c r="H2448" s="2"/>
    </row>
    <row r="2449" spans="1:8" x14ac:dyDescent="0.3">
      <c r="A2449" s="2" t="s">
        <v>28</v>
      </c>
      <c r="B2449" s="2" t="s">
        <v>29</v>
      </c>
      <c r="C2449" s="2" t="s">
        <v>5</v>
      </c>
      <c r="D2449" s="1" t="s">
        <v>54</v>
      </c>
      <c r="F2449" s="2">
        <v>513</v>
      </c>
      <c r="G2449" s="2">
        <v>170</v>
      </c>
      <c r="H2449" s="2"/>
    </row>
    <row r="2450" spans="1:8" x14ac:dyDescent="0.3">
      <c r="A2450" s="2" t="s">
        <v>28</v>
      </c>
      <c r="B2450" s="2" t="s">
        <v>29</v>
      </c>
      <c r="C2450" s="2" t="s">
        <v>5</v>
      </c>
      <c r="D2450" s="1" t="s">
        <v>54</v>
      </c>
      <c r="F2450" s="2">
        <v>2331</v>
      </c>
      <c r="G2450" s="2">
        <v>776</v>
      </c>
      <c r="H2450" s="2"/>
    </row>
    <row r="2451" spans="1:8" x14ac:dyDescent="0.3">
      <c r="A2451" s="2" t="s">
        <v>28</v>
      </c>
      <c r="B2451" s="2" t="s">
        <v>29</v>
      </c>
      <c r="C2451" s="2" t="s">
        <v>5</v>
      </c>
      <c r="D2451" s="1" t="s">
        <v>54</v>
      </c>
      <c r="F2451" s="2">
        <v>2322</v>
      </c>
      <c r="G2451" s="2">
        <v>773</v>
      </c>
      <c r="H2451" s="2"/>
    </row>
    <row r="2452" spans="1:8" x14ac:dyDescent="0.3">
      <c r="A2452" s="2" t="s">
        <v>28</v>
      </c>
      <c r="B2452" s="2" t="s">
        <v>29</v>
      </c>
      <c r="C2452" s="2" t="s">
        <v>5</v>
      </c>
      <c r="D2452" s="1" t="s">
        <v>54</v>
      </c>
      <c r="F2452" s="2">
        <v>120</v>
      </c>
      <c r="G2452" s="2">
        <v>39</v>
      </c>
      <c r="H2452" s="2"/>
    </row>
    <row r="2453" spans="1:8" x14ac:dyDescent="0.3">
      <c r="A2453" s="2" t="s">
        <v>28</v>
      </c>
      <c r="B2453" s="2" t="s">
        <v>29</v>
      </c>
      <c r="C2453" s="2" t="s">
        <v>5</v>
      </c>
      <c r="D2453" s="1" t="s">
        <v>54</v>
      </c>
      <c r="F2453" s="2">
        <v>768</v>
      </c>
      <c r="G2453" s="2">
        <v>255</v>
      </c>
      <c r="H2453" s="2"/>
    </row>
    <row r="2454" spans="1:8" x14ac:dyDescent="0.3">
      <c r="A2454" s="2" t="s">
        <v>28</v>
      </c>
      <c r="B2454" s="2" t="s">
        <v>29</v>
      </c>
      <c r="C2454" s="2" t="s">
        <v>5</v>
      </c>
      <c r="D2454" s="1" t="s">
        <v>54</v>
      </c>
      <c r="F2454" s="2">
        <v>207</v>
      </c>
      <c r="G2454" s="2">
        <v>68</v>
      </c>
      <c r="H2454" s="2"/>
    </row>
    <row r="2455" spans="1:8" x14ac:dyDescent="0.3">
      <c r="A2455" s="2" t="s">
        <v>28</v>
      </c>
      <c r="B2455" s="2" t="s">
        <v>29</v>
      </c>
      <c r="C2455" s="2" t="s">
        <v>5</v>
      </c>
      <c r="D2455" s="1" t="s">
        <v>54</v>
      </c>
      <c r="F2455" s="2">
        <v>1275</v>
      </c>
      <c r="G2455" s="2">
        <v>424</v>
      </c>
      <c r="H2455" s="2"/>
    </row>
    <row r="2456" spans="1:8" x14ac:dyDescent="0.3">
      <c r="A2456" s="2" t="s">
        <v>28</v>
      </c>
      <c r="B2456" s="2" t="s">
        <v>29</v>
      </c>
      <c r="C2456" s="2" t="s">
        <v>5</v>
      </c>
      <c r="D2456" s="1" t="s">
        <v>54</v>
      </c>
      <c r="F2456" s="2">
        <v>1359</v>
      </c>
      <c r="G2456" s="2">
        <v>452</v>
      </c>
      <c r="H2456" s="2"/>
    </row>
    <row r="2457" spans="1:8" x14ac:dyDescent="0.3">
      <c r="A2457" s="2" t="s">
        <v>28</v>
      </c>
      <c r="B2457" s="2" t="s">
        <v>29</v>
      </c>
      <c r="C2457" s="2" t="s">
        <v>5</v>
      </c>
      <c r="D2457" s="1" t="s">
        <v>54</v>
      </c>
      <c r="F2457" s="2">
        <v>357</v>
      </c>
      <c r="G2457" s="2">
        <v>118</v>
      </c>
      <c r="H2457" s="2"/>
    </row>
    <row r="2458" spans="1:8" x14ac:dyDescent="0.3">
      <c r="A2458" s="2" t="s">
        <v>28</v>
      </c>
      <c r="B2458" s="2" t="s">
        <v>29</v>
      </c>
      <c r="C2458" s="2" t="s">
        <v>5</v>
      </c>
      <c r="D2458" s="1" t="s">
        <v>54</v>
      </c>
      <c r="E2458" s="2" t="s">
        <v>6282</v>
      </c>
      <c r="F2458" s="2">
        <v>483</v>
      </c>
      <c r="G2458" s="2">
        <v>160</v>
      </c>
      <c r="H2458" s="2"/>
    </row>
    <row r="2459" spans="1:8" x14ac:dyDescent="0.3">
      <c r="A2459" s="2" t="s">
        <v>28</v>
      </c>
      <c r="B2459" s="2" t="s">
        <v>29</v>
      </c>
      <c r="C2459" s="2" t="s">
        <v>5</v>
      </c>
      <c r="D2459" s="1" t="s">
        <v>54</v>
      </c>
      <c r="F2459" s="2">
        <v>537</v>
      </c>
      <c r="G2459" s="2">
        <v>178</v>
      </c>
      <c r="H2459" s="2"/>
    </row>
    <row r="2460" spans="1:8" x14ac:dyDescent="0.3">
      <c r="A2460" s="2" t="s">
        <v>28</v>
      </c>
      <c r="B2460" s="2" t="s">
        <v>29</v>
      </c>
      <c r="C2460" s="2" t="s">
        <v>5</v>
      </c>
      <c r="D2460" s="1" t="s">
        <v>54</v>
      </c>
      <c r="F2460" s="2">
        <v>111</v>
      </c>
      <c r="G2460" s="2">
        <v>36</v>
      </c>
      <c r="H2460" s="2"/>
    </row>
    <row r="2461" spans="1:8" x14ac:dyDescent="0.3">
      <c r="A2461" s="2" t="s">
        <v>28</v>
      </c>
      <c r="B2461" s="2" t="s">
        <v>29</v>
      </c>
      <c r="C2461" s="2" t="s">
        <v>5</v>
      </c>
      <c r="D2461" s="1" t="s">
        <v>54</v>
      </c>
      <c r="F2461" s="2">
        <v>1272</v>
      </c>
      <c r="G2461" s="2">
        <v>423</v>
      </c>
      <c r="H2461" s="2"/>
    </row>
    <row r="2462" spans="1:8" x14ac:dyDescent="0.3">
      <c r="A2462" s="2" t="s">
        <v>28</v>
      </c>
      <c r="B2462" s="2" t="s">
        <v>29</v>
      </c>
      <c r="C2462" s="2" t="s">
        <v>5</v>
      </c>
      <c r="D2462" s="1" t="s">
        <v>54</v>
      </c>
      <c r="F2462" s="2">
        <v>681</v>
      </c>
      <c r="G2462" s="2">
        <v>226</v>
      </c>
      <c r="H2462" s="2"/>
    </row>
    <row r="2463" spans="1:8" x14ac:dyDescent="0.3">
      <c r="A2463" s="2" t="s">
        <v>28</v>
      </c>
      <c r="B2463" s="2" t="s">
        <v>29</v>
      </c>
      <c r="C2463" s="2" t="s">
        <v>5</v>
      </c>
      <c r="D2463" s="1" t="s">
        <v>54</v>
      </c>
      <c r="F2463" s="2">
        <v>927</v>
      </c>
      <c r="G2463" s="2">
        <v>308</v>
      </c>
      <c r="H2463" s="2"/>
    </row>
    <row r="2464" spans="1:8" x14ac:dyDescent="0.3">
      <c r="A2464" s="2" t="s">
        <v>28</v>
      </c>
      <c r="B2464" s="2" t="s">
        <v>29</v>
      </c>
      <c r="C2464" s="2" t="s">
        <v>5</v>
      </c>
      <c r="D2464" s="1" t="s">
        <v>54</v>
      </c>
      <c r="F2464" s="2">
        <v>207</v>
      </c>
      <c r="G2464" s="2">
        <v>68</v>
      </c>
      <c r="H2464" s="2"/>
    </row>
    <row r="2465" spans="1:8" x14ac:dyDescent="0.3">
      <c r="A2465" s="2" t="s">
        <v>28</v>
      </c>
      <c r="B2465" s="2" t="s">
        <v>29</v>
      </c>
      <c r="C2465" s="2" t="s">
        <v>5</v>
      </c>
      <c r="D2465" s="1" t="s">
        <v>54</v>
      </c>
      <c r="E2465" s="2" t="s">
        <v>6332</v>
      </c>
      <c r="F2465" s="2">
        <v>1875</v>
      </c>
      <c r="G2465" s="2">
        <v>624</v>
      </c>
      <c r="H2465" s="2"/>
    </row>
    <row r="2466" spans="1:8" x14ac:dyDescent="0.3">
      <c r="A2466" s="2" t="s">
        <v>28</v>
      </c>
      <c r="B2466" s="2" t="s">
        <v>29</v>
      </c>
      <c r="C2466" s="2" t="s">
        <v>5</v>
      </c>
      <c r="D2466" s="1" t="s">
        <v>54</v>
      </c>
      <c r="E2466" s="2" t="s">
        <v>6336</v>
      </c>
      <c r="F2466" s="2">
        <v>1752</v>
      </c>
      <c r="G2466" s="2">
        <v>583</v>
      </c>
      <c r="H2466" s="2"/>
    </row>
    <row r="2467" spans="1:8" x14ac:dyDescent="0.3">
      <c r="A2467" s="2" t="s">
        <v>28</v>
      </c>
      <c r="B2467" s="2" t="s">
        <v>29</v>
      </c>
      <c r="C2467" s="2" t="s">
        <v>5</v>
      </c>
      <c r="D2467" s="1" t="s">
        <v>54</v>
      </c>
      <c r="F2467" s="2">
        <v>2325</v>
      </c>
      <c r="G2467" s="2">
        <v>774</v>
      </c>
      <c r="H2467" s="2"/>
    </row>
    <row r="2468" spans="1:8" x14ac:dyDescent="0.3">
      <c r="A2468" s="2" t="s">
        <v>28</v>
      </c>
      <c r="B2468" s="2" t="s">
        <v>29</v>
      </c>
      <c r="C2468" s="2" t="s">
        <v>5</v>
      </c>
      <c r="D2468" s="1" t="s">
        <v>54</v>
      </c>
      <c r="F2468" s="2">
        <v>447</v>
      </c>
      <c r="G2468" s="2">
        <v>148</v>
      </c>
      <c r="H2468" s="2"/>
    </row>
    <row r="2469" spans="1:8" x14ac:dyDescent="0.3">
      <c r="A2469" s="2" t="s">
        <v>28</v>
      </c>
      <c r="B2469" s="2" t="s">
        <v>29</v>
      </c>
      <c r="C2469" s="2" t="s">
        <v>5</v>
      </c>
      <c r="D2469" s="1" t="s">
        <v>54</v>
      </c>
      <c r="E2469" s="2" t="s">
        <v>6346</v>
      </c>
      <c r="F2469" s="2">
        <v>216</v>
      </c>
      <c r="G2469" s="2">
        <v>71</v>
      </c>
      <c r="H2469" s="2"/>
    </row>
    <row r="2470" spans="1:8" x14ac:dyDescent="0.3">
      <c r="A2470" s="2" t="s">
        <v>28</v>
      </c>
      <c r="B2470" s="2" t="s">
        <v>29</v>
      </c>
      <c r="C2470" s="2" t="s">
        <v>5</v>
      </c>
      <c r="D2470" s="1" t="s">
        <v>54</v>
      </c>
      <c r="E2470" s="2" t="s">
        <v>6352</v>
      </c>
      <c r="F2470" s="2">
        <v>624</v>
      </c>
      <c r="G2470" s="2">
        <v>207</v>
      </c>
      <c r="H2470" s="2"/>
    </row>
    <row r="2471" spans="1:8" x14ac:dyDescent="0.3">
      <c r="A2471" s="2" t="s">
        <v>28</v>
      </c>
      <c r="B2471" s="2" t="s">
        <v>29</v>
      </c>
      <c r="C2471" s="2" t="s">
        <v>5</v>
      </c>
      <c r="D2471" s="1" t="s">
        <v>54</v>
      </c>
      <c r="E2471" s="2" t="s">
        <v>6356</v>
      </c>
      <c r="F2471" s="2">
        <v>729</v>
      </c>
      <c r="G2471" s="2">
        <v>242</v>
      </c>
      <c r="H2471" s="2"/>
    </row>
    <row r="2472" spans="1:8" x14ac:dyDescent="0.3">
      <c r="A2472" s="2" t="s">
        <v>28</v>
      </c>
      <c r="B2472" s="2" t="s">
        <v>29</v>
      </c>
      <c r="C2472" s="2" t="s">
        <v>5</v>
      </c>
      <c r="D2472" s="1" t="s">
        <v>54</v>
      </c>
      <c r="F2472" s="2">
        <v>558</v>
      </c>
      <c r="G2472" s="2">
        <v>185</v>
      </c>
      <c r="H2472" s="2"/>
    </row>
    <row r="2473" spans="1:8" x14ac:dyDescent="0.3">
      <c r="A2473" s="2" t="s">
        <v>28</v>
      </c>
      <c r="B2473" s="2" t="s">
        <v>29</v>
      </c>
      <c r="C2473" s="2" t="s">
        <v>5</v>
      </c>
      <c r="D2473" s="1" t="s">
        <v>54</v>
      </c>
      <c r="F2473" s="2">
        <v>312</v>
      </c>
      <c r="G2473" s="2">
        <v>103</v>
      </c>
      <c r="H2473" s="2"/>
    </row>
    <row r="2474" spans="1:8" x14ac:dyDescent="0.3">
      <c r="A2474" s="2" t="s">
        <v>28</v>
      </c>
      <c r="B2474" s="2" t="s">
        <v>29</v>
      </c>
      <c r="C2474" s="2" t="s">
        <v>5</v>
      </c>
      <c r="D2474" s="1" t="s">
        <v>54</v>
      </c>
      <c r="F2474" s="2">
        <v>972</v>
      </c>
      <c r="G2474" s="2">
        <v>323</v>
      </c>
      <c r="H2474" s="2"/>
    </row>
    <row r="2475" spans="1:8" x14ac:dyDescent="0.3">
      <c r="A2475" s="2" t="s">
        <v>28</v>
      </c>
      <c r="B2475" s="2" t="s">
        <v>29</v>
      </c>
      <c r="C2475" s="2" t="s">
        <v>5</v>
      </c>
      <c r="D2475" s="1" t="s">
        <v>54</v>
      </c>
      <c r="E2475" s="2" t="s">
        <v>6385</v>
      </c>
      <c r="F2475" s="2">
        <v>3852</v>
      </c>
      <c r="G2475" s="2">
        <v>1283</v>
      </c>
      <c r="H2475" s="2"/>
    </row>
    <row r="2476" spans="1:8" x14ac:dyDescent="0.3">
      <c r="A2476" s="2" t="s">
        <v>28</v>
      </c>
      <c r="B2476" s="2" t="s">
        <v>29</v>
      </c>
      <c r="C2476" s="2" t="s">
        <v>5</v>
      </c>
      <c r="D2476" s="1" t="s">
        <v>54</v>
      </c>
      <c r="E2476" s="2" t="s">
        <v>6389</v>
      </c>
      <c r="F2476" s="2">
        <v>723</v>
      </c>
      <c r="G2476" s="2">
        <v>240</v>
      </c>
      <c r="H2476" s="2"/>
    </row>
    <row r="2477" spans="1:8" x14ac:dyDescent="0.3">
      <c r="A2477" s="2" t="s">
        <v>28</v>
      </c>
      <c r="B2477" s="2" t="s">
        <v>29</v>
      </c>
      <c r="C2477" s="2" t="s">
        <v>5</v>
      </c>
      <c r="D2477" s="1" t="s">
        <v>54</v>
      </c>
      <c r="E2477" s="2" t="s">
        <v>6393</v>
      </c>
      <c r="F2477" s="2">
        <v>1308</v>
      </c>
      <c r="G2477" s="2">
        <v>435</v>
      </c>
      <c r="H2477" s="2"/>
    </row>
    <row r="2478" spans="1:8" x14ac:dyDescent="0.3">
      <c r="A2478" s="2" t="s">
        <v>28</v>
      </c>
      <c r="B2478" s="2" t="s">
        <v>29</v>
      </c>
      <c r="C2478" s="2" t="s">
        <v>5</v>
      </c>
      <c r="D2478" s="1" t="s">
        <v>54</v>
      </c>
      <c r="F2478" s="2">
        <v>1134</v>
      </c>
      <c r="G2478" s="2">
        <v>377</v>
      </c>
      <c r="H2478" s="2"/>
    </row>
    <row r="2479" spans="1:8" x14ac:dyDescent="0.3">
      <c r="A2479" s="2" t="s">
        <v>28</v>
      </c>
      <c r="B2479" s="2" t="s">
        <v>29</v>
      </c>
      <c r="C2479" s="2" t="s">
        <v>5</v>
      </c>
      <c r="D2479" s="1" t="s">
        <v>54</v>
      </c>
      <c r="E2479" s="2" t="s">
        <v>6399</v>
      </c>
      <c r="F2479" s="2">
        <v>876</v>
      </c>
      <c r="G2479" s="2">
        <v>291</v>
      </c>
      <c r="H2479" s="2"/>
    </row>
    <row r="2480" spans="1:8" x14ac:dyDescent="0.3">
      <c r="A2480" s="2" t="s">
        <v>28</v>
      </c>
      <c r="B2480" s="2" t="s">
        <v>29</v>
      </c>
      <c r="C2480" s="2" t="s">
        <v>5</v>
      </c>
      <c r="D2480" s="1" t="s">
        <v>54</v>
      </c>
      <c r="F2480" s="2">
        <v>654</v>
      </c>
      <c r="G2480" s="2">
        <v>217</v>
      </c>
      <c r="H2480" s="2"/>
    </row>
    <row r="2481" spans="1:8" x14ac:dyDescent="0.3">
      <c r="A2481" s="2" t="s">
        <v>28</v>
      </c>
      <c r="B2481" s="2" t="s">
        <v>29</v>
      </c>
      <c r="C2481" s="2" t="s">
        <v>5</v>
      </c>
      <c r="D2481" s="1" t="s">
        <v>54</v>
      </c>
      <c r="F2481" s="2">
        <v>1329</v>
      </c>
      <c r="G2481" s="2">
        <v>442</v>
      </c>
      <c r="H2481" s="2"/>
    </row>
    <row r="2482" spans="1:8" x14ac:dyDescent="0.3">
      <c r="A2482" s="2" t="s">
        <v>28</v>
      </c>
      <c r="B2482" s="2" t="s">
        <v>29</v>
      </c>
      <c r="C2482" s="2" t="s">
        <v>5</v>
      </c>
      <c r="D2482" s="1" t="s">
        <v>54</v>
      </c>
      <c r="F2482" s="2">
        <v>435</v>
      </c>
      <c r="G2482" s="2">
        <v>144</v>
      </c>
      <c r="H2482" s="2"/>
    </row>
    <row r="2483" spans="1:8" x14ac:dyDescent="0.3">
      <c r="A2483" s="2" t="s">
        <v>28</v>
      </c>
      <c r="B2483" s="2" t="s">
        <v>29</v>
      </c>
      <c r="C2483" s="2" t="s">
        <v>5</v>
      </c>
      <c r="D2483" s="1" t="s">
        <v>54</v>
      </c>
      <c r="E2483" s="2" t="s">
        <v>6412</v>
      </c>
      <c r="F2483" s="2">
        <v>285</v>
      </c>
      <c r="G2483" s="2">
        <v>94</v>
      </c>
      <c r="H2483" s="2"/>
    </row>
    <row r="2484" spans="1:8" x14ac:dyDescent="0.3">
      <c r="A2484" s="2" t="s">
        <v>28</v>
      </c>
      <c r="B2484" s="2" t="s">
        <v>29</v>
      </c>
      <c r="C2484" s="2" t="s">
        <v>5</v>
      </c>
      <c r="D2484" s="1" t="s">
        <v>54</v>
      </c>
      <c r="F2484" s="2">
        <v>426</v>
      </c>
      <c r="G2484" s="2">
        <v>141</v>
      </c>
      <c r="H2484" s="2"/>
    </row>
    <row r="2485" spans="1:8" x14ac:dyDescent="0.3">
      <c r="A2485" s="2" t="s">
        <v>28</v>
      </c>
      <c r="B2485" s="2" t="s">
        <v>29</v>
      </c>
      <c r="C2485" s="2" t="s">
        <v>5</v>
      </c>
      <c r="D2485" s="1" t="s">
        <v>54</v>
      </c>
      <c r="F2485" s="2">
        <v>222</v>
      </c>
      <c r="G2485" s="2">
        <v>73</v>
      </c>
      <c r="H2485" s="2"/>
    </row>
    <row r="2486" spans="1:8" x14ac:dyDescent="0.3">
      <c r="A2486" s="2" t="s">
        <v>28</v>
      </c>
      <c r="B2486" s="2" t="s">
        <v>29</v>
      </c>
      <c r="C2486" s="2" t="s">
        <v>5</v>
      </c>
      <c r="D2486" s="1" t="s">
        <v>54</v>
      </c>
      <c r="F2486" s="2">
        <v>3279</v>
      </c>
      <c r="G2486" s="2">
        <v>1092</v>
      </c>
      <c r="H2486" s="2"/>
    </row>
    <row r="2487" spans="1:8" x14ac:dyDescent="0.3">
      <c r="A2487" s="2" t="s">
        <v>28</v>
      </c>
      <c r="B2487" s="2" t="s">
        <v>29</v>
      </c>
      <c r="C2487" s="2" t="s">
        <v>5</v>
      </c>
      <c r="D2487" s="1" t="s">
        <v>54</v>
      </c>
      <c r="F2487" s="2">
        <v>1083</v>
      </c>
      <c r="G2487" s="2">
        <v>360</v>
      </c>
      <c r="H2487" s="2"/>
    </row>
    <row r="2488" spans="1:8" x14ac:dyDescent="0.3">
      <c r="A2488" s="2" t="s">
        <v>28</v>
      </c>
      <c r="B2488" s="2" t="s">
        <v>29</v>
      </c>
      <c r="C2488" s="2" t="s">
        <v>5</v>
      </c>
      <c r="D2488" s="1" t="s">
        <v>54</v>
      </c>
      <c r="F2488" s="2">
        <v>1422</v>
      </c>
      <c r="G2488" s="2">
        <v>473</v>
      </c>
      <c r="H2488" s="2"/>
    </row>
    <row r="2489" spans="1:8" x14ac:dyDescent="0.3">
      <c r="A2489" s="2" t="s">
        <v>28</v>
      </c>
      <c r="B2489" s="2" t="s">
        <v>29</v>
      </c>
      <c r="C2489" s="2" t="s">
        <v>5</v>
      </c>
      <c r="D2489" s="1" t="s">
        <v>54</v>
      </c>
      <c r="F2489" s="2">
        <v>303</v>
      </c>
      <c r="G2489" s="2">
        <v>100</v>
      </c>
      <c r="H2489" s="2"/>
    </row>
    <row r="2490" spans="1:8" x14ac:dyDescent="0.3">
      <c r="A2490" s="2" t="s">
        <v>28</v>
      </c>
      <c r="B2490" s="2" t="s">
        <v>29</v>
      </c>
      <c r="C2490" s="2" t="s">
        <v>5</v>
      </c>
      <c r="D2490" s="1" t="s">
        <v>54</v>
      </c>
      <c r="F2490" s="2">
        <v>240</v>
      </c>
      <c r="G2490" s="2">
        <v>79</v>
      </c>
      <c r="H2490" s="2"/>
    </row>
    <row r="2491" spans="1:8" x14ac:dyDescent="0.3">
      <c r="A2491" s="2" t="s">
        <v>28</v>
      </c>
      <c r="B2491" s="2" t="s">
        <v>29</v>
      </c>
      <c r="C2491" s="2" t="s">
        <v>5</v>
      </c>
      <c r="D2491" s="1" t="s">
        <v>54</v>
      </c>
      <c r="F2491" s="2">
        <v>1614</v>
      </c>
      <c r="G2491" s="2">
        <v>537</v>
      </c>
      <c r="H2491" s="2"/>
    </row>
    <row r="2492" spans="1:8" x14ac:dyDescent="0.3">
      <c r="A2492" s="2" t="s">
        <v>28</v>
      </c>
      <c r="B2492" s="2" t="s">
        <v>29</v>
      </c>
      <c r="C2492" s="2" t="s">
        <v>5</v>
      </c>
      <c r="D2492" s="1" t="s">
        <v>54</v>
      </c>
      <c r="F2492" s="2">
        <v>204</v>
      </c>
      <c r="G2492" s="2">
        <v>67</v>
      </c>
      <c r="H2492" s="2"/>
    </row>
    <row r="2493" spans="1:8" x14ac:dyDescent="0.3">
      <c r="A2493" s="2" t="s">
        <v>28</v>
      </c>
      <c r="B2493" s="2" t="s">
        <v>29</v>
      </c>
      <c r="C2493" s="2" t="s">
        <v>5</v>
      </c>
      <c r="D2493" s="1" t="s">
        <v>54</v>
      </c>
      <c r="F2493" s="2">
        <v>1179</v>
      </c>
      <c r="G2493" s="2">
        <v>392</v>
      </c>
      <c r="H2493" s="2"/>
    </row>
    <row r="2494" spans="1:8" x14ac:dyDescent="0.3">
      <c r="A2494" s="2" t="s">
        <v>28</v>
      </c>
      <c r="B2494" s="2" t="s">
        <v>29</v>
      </c>
      <c r="C2494" s="2" t="s">
        <v>5</v>
      </c>
      <c r="D2494" s="1" t="s">
        <v>54</v>
      </c>
      <c r="F2494" s="2">
        <v>3165</v>
      </c>
      <c r="G2494" s="2">
        <v>1054</v>
      </c>
      <c r="H2494" s="2"/>
    </row>
    <row r="2495" spans="1:8" x14ac:dyDescent="0.3">
      <c r="A2495" s="2" t="s">
        <v>28</v>
      </c>
      <c r="B2495" s="2" t="s">
        <v>29</v>
      </c>
      <c r="C2495" s="2" t="s">
        <v>5</v>
      </c>
      <c r="D2495" s="1" t="s">
        <v>54</v>
      </c>
      <c r="F2495" s="2">
        <v>789</v>
      </c>
      <c r="G2495" s="2">
        <v>262</v>
      </c>
      <c r="H2495" s="2"/>
    </row>
    <row r="2496" spans="1:8" x14ac:dyDescent="0.3">
      <c r="A2496" s="2" t="s">
        <v>28</v>
      </c>
      <c r="B2496" s="2" t="s">
        <v>29</v>
      </c>
      <c r="C2496" s="2" t="s">
        <v>5</v>
      </c>
      <c r="D2496" s="1" t="s">
        <v>54</v>
      </c>
      <c r="F2496" s="2">
        <v>1152</v>
      </c>
      <c r="G2496" s="2">
        <v>383</v>
      </c>
      <c r="H2496" s="2"/>
    </row>
    <row r="2497" spans="1:8" x14ac:dyDescent="0.3">
      <c r="A2497" s="2" t="s">
        <v>28</v>
      </c>
      <c r="B2497" s="2" t="s">
        <v>29</v>
      </c>
      <c r="C2497" s="2" t="s">
        <v>5</v>
      </c>
      <c r="D2497" s="1" t="s">
        <v>54</v>
      </c>
      <c r="F2497" s="2">
        <v>615</v>
      </c>
      <c r="G2497" s="2">
        <v>204</v>
      </c>
      <c r="H2497" s="2"/>
    </row>
    <row r="2498" spans="1:8" x14ac:dyDescent="0.3">
      <c r="A2498" s="2" t="s">
        <v>28</v>
      </c>
      <c r="B2498" s="2" t="s">
        <v>29</v>
      </c>
      <c r="C2498" s="2" t="s">
        <v>5</v>
      </c>
      <c r="D2498" s="1" t="s">
        <v>54</v>
      </c>
      <c r="F2498" s="2">
        <v>3099</v>
      </c>
      <c r="G2498" s="2">
        <v>1032</v>
      </c>
      <c r="H2498" s="2"/>
    </row>
    <row r="2499" spans="1:8" x14ac:dyDescent="0.3">
      <c r="A2499" s="2" t="s">
        <v>28</v>
      </c>
      <c r="B2499" s="2" t="s">
        <v>29</v>
      </c>
      <c r="C2499" s="2" t="s">
        <v>5</v>
      </c>
      <c r="D2499" s="1" t="s">
        <v>54</v>
      </c>
      <c r="E2499" s="2" t="s">
        <v>6455</v>
      </c>
      <c r="F2499" s="2">
        <v>1473</v>
      </c>
      <c r="G2499" s="2">
        <v>490</v>
      </c>
      <c r="H2499" s="2"/>
    </row>
    <row r="2500" spans="1:8" x14ac:dyDescent="0.3">
      <c r="A2500" s="2" t="s">
        <v>28</v>
      </c>
      <c r="B2500" s="2" t="s">
        <v>29</v>
      </c>
      <c r="C2500" s="2" t="s">
        <v>5</v>
      </c>
      <c r="D2500" s="1" t="s">
        <v>54</v>
      </c>
      <c r="F2500" s="2">
        <v>873</v>
      </c>
      <c r="G2500" s="2">
        <v>290</v>
      </c>
      <c r="H2500" s="2"/>
    </row>
    <row r="2501" spans="1:8" x14ac:dyDescent="0.3">
      <c r="A2501" s="2" t="s">
        <v>28</v>
      </c>
      <c r="B2501" s="2" t="s">
        <v>29</v>
      </c>
      <c r="C2501" s="2" t="s">
        <v>5</v>
      </c>
      <c r="D2501" s="1" t="s">
        <v>54</v>
      </c>
      <c r="F2501" s="2">
        <v>444</v>
      </c>
      <c r="G2501" s="2">
        <v>147</v>
      </c>
      <c r="H2501" s="2"/>
    </row>
    <row r="2502" spans="1:8" x14ac:dyDescent="0.3">
      <c r="A2502" s="2" t="s">
        <v>28</v>
      </c>
      <c r="B2502" s="2" t="s">
        <v>29</v>
      </c>
      <c r="C2502" s="2" t="s">
        <v>5</v>
      </c>
      <c r="D2502" s="1" t="s">
        <v>54</v>
      </c>
      <c r="F2502" s="2">
        <v>747</v>
      </c>
      <c r="G2502" s="2">
        <v>248</v>
      </c>
      <c r="H2502" s="2"/>
    </row>
    <row r="2503" spans="1:8" x14ac:dyDescent="0.3">
      <c r="A2503" s="2" t="s">
        <v>28</v>
      </c>
      <c r="B2503" s="2" t="s">
        <v>29</v>
      </c>
      <c r="C2503" s="2" t="s">
        <v>5</v>
      </c>
      <c r="D2503" s="1" t="s">
        <v>54</v>
      </c>
      <c r="F2503" s="2">
        <v>771</v>
      </c>
      <c r="G2503" s="2">
        <v>256</v>
      </c>
      <c r="H2503" s="2"/>
    </row>
    <row r="2504" spans="1:8" x14ac:dyDescent="0.3">
      <c r="A2504" s="2" t="s">
        <v>28</v>
      </c>
      <c r="B2504" s="2" t="s">
        <v>29</v>
      </c>
      <c r="C2504" s="2" t="s">
        <v>5</v>
      </c>
      <c r="D2504" s="1" t="s">
        <v>54</v>
      </c>
      <c r="F2504" s="2">
        <v>180</v>
      </c>
      <c r="G2504" s="2">
        <v>59</v>
      </c>
      <c r="H2504" s="2"/>
    </row>
    <row r="2505" spans="1:8" x14ac:dyDescent="0.3">
      <c r="A2505" s="2" t="s">
        <v>28</v>
      </c>
      <c r="B2505" s="2" t="s">
        <v>29</v>
      </c>
      <c r="C2505" s="2" t="s">
        <v>5</v>
      </c>
      <c r="D2505" s="1" t="s">
        <v>54</v>
      </c>
      <c r="F2505" s="2">
        <v>861</v>
      </c>
      <c r="G2505" s="2">
        <v>286</v>
      </c>
      <c r="H2505" s="2"/>
    </row>
    <row r="2506" spans="1:8" x14ac:dyDescent="0.3">
      <c r="A2506" s="2" t="s">
        <v>28</v>
      </c>
      <c r="B2506" s="2" t="s">
        <v>29</v>
      </c>
      <c r="C2506" s="2" t="s">
        <v>5</v>
      </c>
      <c r="D2506" s="1" t="s">
        <v>54</v>
      </c>
      <c r="F2506" s="2">
        <v>549</v>
      </c>
      <c r="G2506" s="2">
        <v>182</v>
      </c>
      <c r="H2506" s="2"/>
    </row>
    <row r="2507" spans="1:8" x14ac:dyDescent="0.3">
      <c r="A2507" s="2" t="s">
        <v>28</v>
      </c>
      <c r="B2507" s="2" t="s">
        <v>29</v>
      </c>
      <c r="C2507" s="2" t="s">
        <v>5</v>
      </c>
      <c r="D2507" s="1" t="s">
        <v>54</v>
      </c>
      <c r="F2507" s="2">
        <v>375</v>
      </c>
      <c r="G2507" s="2">
        <v>124</v>
      </c>
      <c r="H2507" s="2"/>
    </row>
    <row r="2508" spans="1:8" x14ac:dyDescent="0.3">
      <c r="A2508" s="2" t="s">
        <v>28</v>
      </c>
      <c r="B2508" s="2" t="s">
        <v>29</v>
      </c>
      <c r="C2508" s="2" t="s">
        <v>5</v>
      </c>
      <c r="D2508" s="1" t="s">
        <v>54</v>
      </c>
      <c r="F2508" s="2">
        <v>105</v>
      </c>
      <c r="G2508" s="2">
        <v>34</v>
      </c>
      <c r="H2508" s="2"/>
    </row>
    <row r="2509" spans="1:8" x14ac:dyDescent="0.3">
      <c r="A2509" s="2" t="s">
        <v>28</v>
      </c>
      <c r="B2509" s="2" t="s">
        <v>29</v>
      </c>
      <c r="C2509" s="2" t="s">
        <v>5</v>
      </c>
      <c r="D2509" s="1" t="s">
        <v>54</v>
      </c>
      <c r="F2509" s="2">
        <v>240</v>
      </c>
      <c r="G2509" s="2">
        <v>79</v>
      </c>
      <c r="H2509" s="2"/>
    </row>
    <row r="2510" spans="1:8" x14ac:dyDescent="0.3">
      <c r="A2510" s="2" t="s">
        <v>28</v>
      </c>
      <c r="B2510" s="2" t="s">
        <v>29</v>
      </c>
      <c r="C2510" s="2" t="s">
        <v>5</v>
      </c>
      <c r="D2510" s="1" t="s">
        <v>54</v>
      </c>
      <c r="F2510" s="2">
        <v>498</v>
      </c>
      <c r="G2510" s="2">
        <v>165</v>
      </c>
      <c r="H2510" s="2"/>
    </row>
    <row r="2511" spans="1:8" x14ac:dyDescent="0.3">
      <c r="A2511" s="2" t="s">
        <v>28</v>
      </c>
      <c r="B2511" s="2" t="s">
        <v>29</v>
      </c>
      <c r="C2511" s="2" t="s">
        <v>5</v>
      </c>
      <c r="D2511" s="1" t="s">
        <v>54</v>
      </c>
      <c r="F2511" s="2">
        <v>477</v>
      </c>
      <c r="G2511" s="2">
        <v>158</v>
      </c>
      <c r="H2511" s="2"/>
    </row>
    <row r="2512" spans="1:8" x14ac:dyDescent="0.3">
      <c r="A2512" s="2" t="s">
        <v>28</v>
      </c>
      <c r="B2512" s="2" t="s">
        <v>29</v>
      </c>
      <c r="C2512" s="2" t="s">
        <v>5</v>
      </c>
      <c r="D2512" s="1" t="s">
        <v>54</v>
      </c>
      <c r="F2512" s="2">
        <v>2127</v>
      </c>
      <c r="G2512" s="2">
        <v>708</v>
      </c>
      <c r="H2512" s="2"/>
    </row>
    <row r="2513" spans="1:8" x14ac:dyDescent="0.3">
      <c r="A2513" s="2" t="s">
        <v>28</v>
      </c>
      <c r="B2513" s="2" t="s">
        <v>29</v>
      </c>
      <c r="C2513" s="2" t="s">
        <v>5</v>
      </c>
      <c r="D2513" s="1" t="s">
        <v>54</v>
      </c>
      <c r="F2513" s="2">
        <v>663</v>
      </c>
      <c r="G2513" s="2">
        <v>220</v>
      </c>
      <c r="H2513" s="2"/>
    </row>
    <row r="2514" spans="1:8" x14ac:dyDescent="0.3">
      <c r="A2514" s="2" t="s">
        <v>28</v>
      </c>
      <c r="B2514" s="2" t="s">
        <v>29</v>
      </c>
      <c r="C2514" s="2" t="s">
        <v>5</v>
      </c>
      <c r="D2514" s="1" t="s">
        <v>54</v>
      </c>
      <c r="F2514" s="2">
        <v>1476</v>
      </c>
      <c r="G2514" s="2">
        <v>491</v>
      </c>
      <c r="H2514" s="2"/>
    </row>
    <row r="2515" spans="1:8" x14ac:dyDescent="0.3">
      <c r="A2515" s="2" t="s">
        <v>28</v>
      </c>
      <c r="B2515" s="2" t="s">
        <v>29</v>
      </c>
      <c r="C2515" s="2" t="s">
        <v>5</v>
      </c>
      <c r="D2515" s="1" t="s">
        <v>54</v>
      </c>
      <c r="F2515" s="2">
        <v>1002</v>
      </c>
      <c r="G2515" s="2">
        <v>333</v>
      </c>
      <c r="H2515" s="2"/>
    </row>
    <row r="2516" spans="1:8" x14ac:dyDescent="0.3">
      <c r="A2516" s="2" t="s">
        <v>28</v>
      </c>
      <c r="B2516" s="2" t="s">
        <v>29</v>
      </c>
      <c r="C2516" s="2" t="s">
        <v>5</v>
      </c>
      <c r="D2516" s="1" t="s">
        <v>54</v>
      </c>
      <c r="F2516" s="2">
        <v>585</v>
      </c>
      <c r="G2516" s="2">
        <v>194</v>
      </c>
      <c r="H2516" s="2"/>
    </row>
    <row r="2517" spans="1:8" x14ac:dyDescent="0.3">
      <c r="A2517" s="2" t="s">
        <v>28</v>
      </c>
      <c r="B2517" s="2" t="s">
        <v>29</v>
      </c>
      <c r="C2517" s="2" t="s">
        <v>5</v>
      </c>
      <c r="D2517" s="1" t="s">
        <v>54</v>
      </c>
      <c r="F2517" s="2">
        <v>492</v>
      </c>
      <c r="G2517" s="2">
        <v>163</v>
      </c>
      <c r="H2517" s="2"/>
    </row>
    <row r="2518" spans="1:8" x14ac:dyDescent="0.3">
      <c r="A2518" s="2" t="s">
        <v>28</v>
      </c>
      <c r="B2518" s="2" t="s">
        <v>29</v>
      </c>
      <c r="C2518" s="2" t="s">
        <v>5</v>
      </c>
      <c r="D2518" s="1" t="s">
        <v>54</v>
      </c>
      <c r="F2518" s="2">
        <v>627</v>
      </c>
      <c r="G2518" s="2">
        <v>208</v>
      </c>
      <c r="H2518" s="2"/>
    </row>
    <row r="2519" spans="1:8" x14ac:dyDescent="0.3">
      <c r="A2519" s="2" t="s">
        <v>28</v>
      </c>
      <c r="B2519" s="2" t="s">
        <v>29</v>
      </c>
      <c r="C2519" s="2" t="s">
        <v>5</v>
      </c>
      <c r="D2519" s="1" t="s">
        <v>54</v>
      </c>
      <c r="F2519" s="2">
        <v>102</v>
      </c>
      <c r="G2519" s="2">
        <v>33</v>
      </c>
      <c r="H2519" s="2"/>
    </row>
    <row r="2520" spans="1:8" x14ac:dyDescent="0.3">
      <c r="A2520" s="2" t="s">
        <v>28</v>
      </c>
      <c r="B2520" s="2" t="s">
        <v>29</v>
      </c>
      <c r="C2520" s="2" t="s">
        <v>5</v>
      </c>
      <c r="D2520" s="1" t="s">
        <v>54</v>
      </c>
      <c r="F2520" s="2">
        <v>165</v>
      </c>
      <c r="G2520" s="2">
        <v>54</v>
      </c>
      <c r="H2520" s="2"/>
    </row>
    <row r="2521" spans="1:8" x14ac:dyDescent="0.3">
      <c r="A2521" s="2" t="s">
        <v>28</v>
      </c>
      <c r="B2521" s="2" t="s">
        <v>29</v>
      </c>
      <c r="C2521" s="2" t="s">
        <v>5</v>
      </c>
      <c r="D2521" s="1" t="s">
        <v>54</v>
      </c>
      <c r="F2521" s="2">
        <v>363</v>
      </c>
      <c r="G2521" s="2">
        <v>120</v>
      </c>
      <c r="H2521" s="2"/>
    </row>
    <row r="2522" spans="1:8" x14ac:dyDescent="0.3">
      <c r="A2522" s="2" t="s">
        <v>28</v>
      </c>
      <c r="B2522" s="2" t="s">
        <v>29</v>
      </c>
      <c r="C2522" s="2" t="s">
        <v>5</v>
      </c>
      <c r="D2522" s="1" t="s">
        <v>54</v>
      </c>
      <c r="F2522" s="2">
        <v>756</v>
      </c>
      <c r="G2522" s="2">
        <v>251</v>
      </c>
      <c r="H2522" s="2"/>
    </row>
    <row r="2523" spans="1:8" x14ac:dyDescent="0.3">
      <c r="A2523" s="2" t="s">
        <v>28</v>
      </c>
      <c r="B2523" s="2" t="s">
        <v>29</v>
      </c>
      <c r="C2523" s="2" t="s">
        <v>5</v>
      </c>
      <c r="D2523" s="1" t="s">
        <v>54</v>
      </c>
      <c r="F2523" s="2">
        <v>687</v>
      </c>
      <c r="G2523" s="2">
        <v>228</v>
      </c>
      <c r="H2523" s="2"/>
    </row>
    <row r="2524" spans="1:8" x14ac:dyDescent="0.3">
      <c r="A2524" s="2" t="s">
        <v>28</v>
      </c>
      <c r="B2524" s="2" t="s">
        <v>29</v>
      </c>
      <c r="C2524" s="2" t="s">
        <v>5</v>
      </c>
      <c r="D2524" s="1" t="s">
        <v>54</v>
      </c>
      <c r="F2524" s="2">
        <v>3114</v>
      </c>
      <c r="G2524" s="2">
        <v>1037</v>
      </c>
      <c r="H2524" s="2"/>
    </row>
    <row r="2525" spans="1:8" x14ac:dyDescent="0.3">
      <c r="A2525" s="2" t="s">
        <v>28</v>
      </c>
      <c r="B2525" s="2" t="s">
        <v>29</v>
      </c>
      <c r="C2525" s="2" t="s">
        <v>5</v>
      </c>
      <c r="D2525" s="1" t="s">
        <v>54</v>
      </c>
      <c r="F2525" s="2">
        <v>1449</v>
      </c>
      <c r="G2525" s="2">
        <v>482</v>
      </c>
      <c r="H2525" s="2"/>
    </row>
    <row r="2526" spans="1:8" x14ac:dyDescent="0.3">
      <c r="A2526" s="2" t="s">
        <v>28</v>
      </c>
      <c r="B2526" s="2" t="s">
        <v>29</v>
      </c>
      <c r="C2526" s="2" t="s">
        <v>5</v>
      </c>
      <c r="D2526" s="1" t="s">
        <v>54</v>
      </c>
      <c r="F2526" s="2">
        <v>1302</v>
      </c>
      <c r="G2526" s="2">
        <v>433</v>
      </c>
      <c r="H2526" s="2"/>
    </row>
    <row r="2527" spans="1:8" x14ac:dyDescent="0.3">
      <c r="A2527" s="2" t="s">
        <v>28</v>
      </c>
      <c r="B2527" s="2" t="s">
        <v>29</v>
      </c>
      <c r="C2527" s="2" t="s">
        <v>5</v>
      </c>
      <c r="D2527" s="1" t="s">
        <v>54</v>
      </c>
      <c r="F2527" s="2">
        <v>351</v>
      </c>
      <c r="G2527" s="2">
        <v>116</v>
      </c>
      <c r="H2527" s="2"/>
    </row>
    <row r="2528" spans="1:8" x14ac:dyDescent="0.3">
      <c r="A2528" s="2" t="s">
        <v>28</v>
      </c>
      <c r="B2528" s="2" t="s">
        <v>29</v>
      </c>
      <c r="C2528" s="2" t="s">
        <v>5</v>
      </c>
      <c r="D2528" s="1" t="s">
        <v>54</v>
      </c>
      <c r="F2528" s="2">
        <v>192</v>
      </c>
      <c r="G2528" s="2">
        <v>63</v>
      </c>
      <c r="H2528" s="2"/>
    </row>
    <row r="2529" spans="1:8" x14ac:dyDescent="0.3">
      <c r="A2529" s="2" t="s">
        <v>28</v>
      </c>
      <c r="B2529" s="2" t="s">
        <v>29</v>
      </c>
      <c r="C2529" s="2" t="s">
        <v>5</v>
      </c>
      <c r="D2529" s="1" t="s">
        <v>54</v>
      </c>
      <c r="F2529" s="2">
        <v>102</v>
      </c>
      <c r="G2529" s="2">
        <v>33</v>
      </c>
      <c r="H2529" s="2"/>
    </row>
    <row r="2530" spans="1:8" x14ac:dyDescent="0.3">
      <c r="A2530" s="2" t="s">
        <v>28</v>
      </c>
      <c r="B2530" s="2" t="s">
        <v>29</v>
      </c>
      <c r="C2530" s="2" t="s">
        <v>5</v>
      </c>
      <c r="D2530" s="1" t="s">
        <v>54</v>
      </c>
      <c r="F2530" s="2">
        <v>309</v>
      </c>
      <c r="G2530" s="2">
        <v>102</v>
      </c>
      <c r="H2530" s="2"/>
    </row>
    <row r="2531" spans="1:8" x14ac:dyDescent="0.3">
      <c r="A2531" s="2" t="s">
        <v>28</v>
      </c>
      <c r="B2531" s="2" t="s">
        <v>29</v>
      </c>
      <c r="C2531" s="2" t="s">
        <v>5</v>
      </c>
      <c r="D2531" s="1" t="s">
        <v>54</v>
      </c>
      <c r="F2531" s="2">
        <v>315</v>
      </c>
      <c r="G2531" s="2">
        <v>104</v>
      </c>
      <c r="H2531" s="2"/>
    </row>
    <row r="2532" spans="1:8" x14ac:dyDescent="0.3">
      <c r="A2532" s="2" t="s">
        <v>28</v>
      </c>
      <c r="B2532" s="2" t="s">
        <v>29</v>
      </c>
      <c r="C2532" s="2" t="s">
        <v>5</v>
      </c>
      <c r="D2532" s="1" t="s">
        <v>54</v>
      </c>
      <c r="F2532" s="2">
        <v>174</v>
      </c>
      <c r="G2532" s="2">
        <v>57</v>
      </c>
      <c r="H2532" s="2"/>
    </row>
    <row r="2533" spans="1:8" x14ac:dyDescent="0.3">
      <c r="A2533" s="2" t="s">
        <v>28</v>
      </c>
      <c r="B2533" s="2" t="s">
        <v>29</v>
      </c>
      <c r="C2533" s="2" t="s">
        <v>5</v>
      </c>
      <c r="D2533" s="1" t="s">
        <v>54</v>
      </c>
      <c r="F2533" s="2">
        <v>1602</v>
      </c>
      <c r="G2533" s="2">
        <v>533</v>
      </c>
      <c r="H2533" s="2"/>
    </row>
    <row r="2534" spans="1:8" x14ac:dyDescent="0.3">
      <c r="A2534" s="2" t="s">
        <v>28</v>
      </c>
      <c r="B2534" s="2" t="s">
        <v>29</v>
      </c>
      <c r="C2534" s="2" t="s">
        <v>5</v>
      </c>
      <c r="D2534" s="1" t="s">
        <v>54</v>
      </c>
      <c r="F2534" s="2">
        <v>267</v>
      </c>
      <c r="G2534" s="2">
        <v>88</v>
      </c>
      <c r="H2534" s="2"/>
    </row>
    <row r="2535" spans="1:8" x14ac:dyDescent="0.3">
      <c r="A2535" s="2" t="s">
        <v>28</v>
      </c>
      <c r="B2535" s="2" t="s">
        <v>29</v>
      </c>
      <c r="C2535" s="2" t="s">
        <v>5</v>
      </c>
      <c r="D2535" s="1" t="s">
        <v>54</v>
      </c>
      <c r="F2535" s="2">
        <v>99</v>
      </c>
      <c r="G2535" s="2">
        <v>32</v>
      </c>
      <c r="H2535" s="2"/>
    </row>
    <row r="2536" spans="1:8" x14ac:dyDescent="0.3">
      <c r="A2536" s="2" t="s">
        <v>28</v>
      </c>
      <c r="B2536" s="2" t="s">
        <v>29</v>
      </c>
      <c r="C2536" s="2" t="s">
        <v>5</v>
      </c>
      <c r="D2536" s="1" t="s">
        <v>54</v>
      </c>
      <c r="F2536" s="2">
        <v>1620</v>
      </c>
      <c r="G2536" s="2">
        <v>539</v>
      </c>
      <c r="H2536" s="2"/>
    </row>
    <row r="2537" spans="1:8" x14ac:dyDescent="0.3">
      <c r="A2537" s="2" t="s">
        <v>28</v>
      </c>
      <c r="B2537" s="2" t="s">
        <v>29</v>
      </c>
      <c r="C2537" s="2" t="s">
        <v>5</v>
      </c>
      <c r="D2537" s="1" t="s">
        <v>54</v>
      </c>
      <c r="F2537" s="2">
        <v>414</v>
      </c>
      <c r="G2537" s="2">
        <v>137</v>
      </c>
      <c r="H2537" s="2"/>
    </row>
    <row r="2538" spans="1:8" x14ac:dyDescent="0.3">
      <c r="A2538" s="2" t="s">
        <v>28</v>
      </c>
      <c r="B2538" s="2" t="s">
        <v>29</v>
      </c>
      <c r="C2538" s="2" t="s">
        <v>5</v>
      </c>
      <c r="D2538" s="1" t="s">
        <v>54</v>
      </c>
      <c r="F2538" s="2">
        <v>360</v>
      </c>
      <c r="G2538" s="2">
        <v>119</v>
      </c>
      <c r="H2538" s="2"/>
    </row>
    <row r="2539" spans="1:8" x14ac:dyDescent="0.3">
      <c r="A2539" s="2" t="s">
        <v>28</v>
      </c>
      <c r="B2539" s="2" t="s">
        <v>29</v>
      </c>
      <c r="C2539" s="2" t="s">
        <v>5</v>
      </c>
      <c r="D2539" s="1" t="s">
        <v>54</v>
      </c>
      <c r="F2539" s="2">
        <v>300</v>
      </c>
      <c r="G2539" s="2">
        <v>99</v>
      </c>
      <c r="H2539" s="2"/>
    </row>
    <row r="2540" spans="1:8" x14ac:dyDescent="0.3">
      <c r="A2540" s="2" t="s">
        <v>28</v>
      </c>
      <c r="B2540" s="2" t="s">
        <v>29</v>
      </c>
      <c r="C2540" s="2" t="s">
        <v>5</v>
      </c>
      <c r="D2540" s="1" t="s">
        <v>54</v>
      </c>
      <c r="E2540" s="2" t="s">
        <v>6626</v>
      </c>
      <c r="F2540" s="2">
        <v>372</v>
      </c>
      <c r="G2540" s="2">
        <v>123</v>
      </c>
      <c r="H2540" s="2"/>
    </row>
    <row r="2541" spans="1:8" x14ac:dyDescent="0.3">
      <c r="A2541" s="2" t="s">
        <v>28</v>
      </c>
      <c r="B2541" s="2" t="s">
        <v>29</v>
      </c>
      <c r="C2541" s="2" t="s">
        <v>5</v>
      </c>
      <c r="D2541" s="1" t="s">
        <v>54</v>
      </c>
      <c r="F2541" s="2">
        <v>1191</v>
      </c>
      <c r="G2541" s="2">
        <v>396</v>
      </c>
      <c r="H2541" s="2"/>
    </row>
    <row r="2542" spans="1:8" x14ac:dyDescent="0.3">
      <c r="A2542" s="2" t="s">
        <v>28</v>
      </c>
      <c r="B2542" s="2" t="s">
        <v>29</v>
      </c>
      <c r="C2542" s="2" t="s">
        <v>5</v>
      </c>
      <c r="D2542" s="1" t="s">
        <v>54</v>
      </c>
      <c r="E2542" s="2" t="s">
        <v>6631</v>
      </c>
      <c r="F2542" s="2">
        <v>969</v>
      </c>
      <c r="G2542" s="2">
        <v>322</v>
      </c>
      <c r="H2542" s="2"/>
    </row>
    <row r="2543" spans="1:8" x14ac:dyDescent="0.3">
      <c r="A2543" s="2" t="s">
        <v>28</v>
      </c>
      <c r="B2543" s="2" t="s">
        <v>29</v>
      </c>
      <c r="C2543" s="2" t="s">
        <v>5</v>
      </c>
      <c r="D2543" s="1" t="s">
        <v>54</v>
      </c>
      <c r="F2543" s="2">
        <v>183</v>
      </c>
      <c r="G2543" s="2">
        <v>60</v>
      </c>
      <c r="H2543" s="2"/>
    </row>
    <row r="2544" spans="1:8" x14ac:dyDescent="0.3">
      <c r="A2544" s="2" t="s">
        <v>28</v>
      </c>
      <c r="B2544" s="2" t="s">
        <v>29</v>
      </c>
      <c r="C2544" s="2" t="s">
        <v>5</v>
      </c>
      <c r="D2544" s="1" t="s">
        <v>54</v>
      </c>
      <c r="F2544" s="2">
        <v>1557</v>
      </c>
      <c r="G2544" s="2">
        <v>518</v>
      </c>
      <c r="H2544" s="2"/>
    </row>
    <row r="2545" spans="1:8" x14ac:dyDescent="0.3">
      <c r="A2545" s="2" t="s">
        <v>28</v>
      </c>
      <c r="B2545" s="2" t="s">
        <v>29</v>
      </c>
      <c r="C2545" s="2" t="s">
        <v>5</v>
      </c>
      <c r="D2545" s="1" t="s">
        <v>54</v>
      </c>
      <c r="F2545" s="2">
        <v>330</v>
      </c>
      <c r="G2545" s="2">
        <v>109</v>
      </c>
      <c r="H2545" s="2"/>
    </row>
    <row r="2546" spans="1:8" x14ac:dyDescent="0.3">
      <c r="A2546" s="2" t="s">
        <v>28</v>
      </c>
      <c r="B2546" s="2" t="s">
        <v>29</v>
      </c>
      <c r="C2546" s="2" t="s">
        <v>5</v>
      </c>
      <c r="D2546" s="1" t="s">
        <v>54</v>
      </c>
      <c r="F2546" s="2">
        <v>579</v>
      </c>
      <c r="G2546" s="2">
        <v>192</v>
      </c>
      <c r="H2546" s="2"/>
    </row>
    <row r="2547" spans="1:8" x14ac:dyDescent="0.3">
      <c r="A2547" s="2" t="s">
        <v>28</v>
      </c>
      <c r="B2547" s="2" t="s">
        <v>29</v>
      </c>
      <c r="C2547" s="2" t="s">
        <v>5</v>
      </c>
      <c r="D2547" s="1" t="s">
        <v>54</v>
      </c>
      <c r="F2547" s="2">
        <v>519</v>
      </c>
      <c r="G2547" s="2">
        <v>172</v>
      </c>
      <c r="H2547" s="2"/>
    </row>
    <row r="2548" spans="1:8" x14ac:dyDescent="0.3">
      <c r="A2548" s="2" t="s">
        <v>28</v>
      </c>
      <c r="B2548" s="2" t="s">
        <v>29</v>
      </c>
      <c r="C2548" s="2" t="s">
        <v>5</v>
      </c>
      <c r="D2548" s="1" t="s">
        <v>54</v>
      </c>
      <c r="E2548" s="2" t="s">
        <v>6650</v>
      </c>
      <c r="F2548" s="2">
        <v>624</v>
      </c>
      <c r="G2548" s="2">
        <v>207</v>
      </c>
      <c r="H2548" s="2"/>
    </row>
    <row r="2549" spans="1:8" x14ac:dyDescent="0.3">
      <c r="A2549" s="2" t="s">
        <v>28</v>
      </c>
      <c r="B2549" s="2" t="s">
        <v>29</v>
      </c>
      <c r="C2549" s="2" t="s">
        <v>5</v>
      </c>
      <c r="D2549" s="1" t="s">
        <v>54</v>
      </c>
      <c r="E2549" s="2" t="s">
        <v>6653</v>
      </c>
      <c r="F2549" s="2">
        <v>2070</v>
      </c>
      <c r="G2549" s="2">
        <v>689</v>
      </c>
      <c r="H2549" s="2"/>
    </row>
    <row r="2550" spans="1:8" x14ac:dyDescent="0.3">
      <c r="A2550" s="2" t="s">
        <v>28</v>
      </c>
      <c r="B2550" s="2" t="s">
        <v>29</v>
      </c>
      <c r="C2550" s="2" t="s">
        <v>5</v>
      </c>
      <c r="D2550" s="1" t="s">
        <v>54</v>
      </c>
      <c r="E2550" s="2" t="s">
        <v>6656</v>
      </c>
      <c r="F2550" s="2">
        <v>1752</v>
      </c>
      <c r="G2550" s="2">
        <v>583</v>
      </c>
      <c r="H2550" s="2"/>
    </row>
    <row r="2551" spans="1:8" x14ac:dyDescent="0.3">
      <c r="A2551" s="2" t="s">
        <v>28</v>
      </c>
      <c r="B2551" s="2" t="s">
        <v>29</v>
      </c>
      <c r="C2551" s="2" t="s">
        <v>5</v>
      </c>
      <c r="D2551" s="1" t="s">
        <v>54</v>
      </c>
      <c r="E2551" s="2" t="s">
        <v>6659</v>
      </c>
      <c r="F2551" s="2">
        <v>93</v>
      </c>
      <c r="G2551" s="2">
        <v>30</v>
      </c>
      <c r="H2551" s="2"/>
    </row>
    <row r="2552" spans="1:8" x14ac:dyDescent="0.3">
      <c r="A2552" s="2" t="s">
        <v>28</v>
      </c>
      <c r="B2552" s="2" t="s">
        <v>29</v>
      </c>
      <c r="C2552" s="2" t="s">
        <v>5</v>
      </c>
      <c r="D2552" s="1" t="s">
        <v>54</v>
      </c>
      <c r="E2552" s="2" t="s">
        <v>6662</v>
      </c>
      <c r="F2552" s="2">
        <v>1752</v>
      </c>
      <c r="G2552" s="2">
        <v>583</v>
      </c>
      <c r="H2552" s="2"/>
    </row>
    <row r="2553" spans="1:8" x14ac:dyDescent="0.3">
      <c r="A2553" s="2" t="s">
        <v>28</v>
      </c>
      <c r="B2553" s="2" t="s">
        <v>29</v>
      </c>
      <c r="C2553" s="2" t="s">
        <v>5</v>
      </c>
      <c r="D2553" s="1" t="s">
        <v>54</v>
      </c>
      <c r="F2553" s="2">
        <v>171</v>
      </c>
      <c r="G2553" s="2">
        <v>56</v>
      </c>
      <c r="H2553" s="2"/>
    </row>
    <row r="2554" spans="1:8" x14ac:dyDescent="0.3">
      <c r="A2554" s="2" t="s">
        <v>28</v>
      </c>
      <c r="B2554" s="2" t="s">
        <v>29</v>
      </c>
      <c r="C2554" s="2" t="s">
        <v>5</v>
      </c>
      <c r="D2554" s="1" t="s">
        <v>54</v>
      </c>
      <c r="F2554" s="2">
        <v>432</v>
      </c>
      <c r="G2554" s="2">
        <v>143</v>
      </c>
      <c r="H2554" s="2"/>
    </row>
    <row r="2555" spans="1:8" x14ac:dyDescent="0.3">
      <c r="A2555" s="2" t="s">
        <v>28</v>
      </c>
      <c r="B2555" s="2" t="s">
        <v>29</v>
      </c>
      <c r="C2555" s="2" t="s">
        <v>5</v>
      </c>
      <c r="D2555" s="1" t="s">
        <v>54</v>
      </c>
      <c r="F2555" s="2">
        <v>327</v>
      </c>
      <c r="G2555" s="2">
        <v>108</v>
      </c>
      <c r="H2555" s="2"/>
    </row>
    <row r="2556" spans="1:8" x14ac:dyDescent="0.3">
      <c r="A2556" s="2" t="s">
        <v>28</v>
      </c>
      <c r="B2556" s="2" t="s">
        <v>29</v>
      </c>
      <c r="C2556" s="2" t="s">
        <v>5</v>
      </c>
      <c r="D2556" s="1" t="s">
        <v>54</v>
      </c>
      <c r="F2556" s="2">
        <v>282</v>
      </c>
      <c r="G2556" s="2">
        <v>93</v>
      </c>
      <c r="H2556" s="2"/>
    </row>
    <row r="2557" spans="1:8" x14ac:dyDescent="0.3">
      <c r="A2557" s="2" t="s">
        <v>28</v>
      </c>
      <c r="B2557" s="2" t="s">
        <v>29</v>
      </c>
      <c r="C2557" s="2" t="s">
        <v>5</v>
      </c>
      <c r="D2557" s="1" t="s">
        <v>54</v>
      </c>
      <c r="F2557" s="2">
        <v>303</v>
      </c>
      <c r="G2557" s="2">
        <v>100</v>
      </c>
      <c r="H2557" s="2"/>
    </row>
    <row r="2558" spans="1:8" x14ac:dyDescent="0.3">
      <c r="A2558" s="2" t="s">
        <v>28</v>
      </c>
      <c r="B2558" s="2" t="s">
        <v>29</v>
      </c>
      <c r="C2558" s="2" t="s">
        <v>5</v>
      </c>
      <c r="D2558" s="1" t="s">
        <v>54</v>
      </c>
      <c r="F2558" s="2">
        <v>210</v>
      </c>
      <c r="G2558" s="2">
        <v>69</v>
      </c>
      <c r="H2558" s="2"/>
    </row>
    <row r="2559" spans="1:8" x14ac:dyDescent="0.3">
      <c r="A2559" s="2" t="s">
        <v>28</v>
      </c>
      <c r="B2559" s="2" t="s">
        <v>29</v>
      </c>
      <c r="C2559" s="2" t="s">
        <v>5</v>
      </c>
      <c r="D2559" s="1" t="s">
        <v>54</v>
      </c>
      <c r="F2559" s="2">
        <v>360</v>
      </c>
      <c r="G2559" s="2">
        <v>119</v>
      </c>
      <c r="H2559" s="2"/>
    </row>
    <row r="2560" spans="1:8" x14ac:dyDescent="0.3">
      <c r="A2560" s="2" t="s">
        <v>28</v>
      </c>
      <c r="B2560" s="2" t="s">
        <v>29</v>
      </c>
      <c r="C2560" s="2" t="s">
        <v>5</v>
      </c>
      <c r="D2560" s="1" t="s">
        <v>54</v>
      </c>
      <c r="F2560" s="2">
        <v>267</v>
      </c>
      <c r="G2560" s="2">
        <v>88</v>
      </c>
      <c r="H2560" s="2"/>
    </row>
    <row r="2561" spans="1:8" x14ac:dyDescent="0.3">
      <c r="A2561" s="2" t="s">
        <v>28</v>
      </c>
      <c r="B2561" s="2" t="s">
        <v>29</v>
      </c>
      <c r="C2561" s="2" t="s">
        <v>5</v>
      </c>
      <c r="D2561" s="1" t="s">
        <v>54</v>
      </c>
      <c r="F2561" s="2">
        <v>618</v>
      </c>
      <c r="G2561" s="2">
        <v>205</v>
      </c>
      <c r="H2561" s="2"/>
    </row>
    <row r="2562" spans="1:8" x14ac:dyDescent="0.3">
      <c r="A2562" s="2" t="s">
        <v>28</v>
      </c>
      <c r="B2562" s="2" t="s">
        <v>29</v>
      </c>
      <c r="C2562" s="2" t="s">
        <v>5</v>
      </c>
      <c r="D2562" s="1" t="s">
        <v>54</v>
      </c>
      <c r="F2562" s="2">
        <v>156</v>
      </c>
      <c r="G2562" s="2">
        <v>51</v>
      </c>
      <c r="H2562" s="2"/>
    </row>
    <row r="2563" spans="1:8" x14ac:dyDescent="0.3">
      <c r="A2563" s="2" t="s">
        <v>28</v>
      </c>
      <c r="B2563" s="2" t="s">
        <v>29</v>
      </c>
      <c r="C2563" s="2" t="s">
        <v>5</v>
      </c>
      <c r="D2563" s="1" t="s">
        <v>54</v>
      </c>
      <c r="F2563" s="2">
        <v>153</v>
      </c>
      <c r="G2563" s="2">
        <v>50</v>
      </c>
      <c r="H2563" s="2"/>
    </row>
    <row r="2564" spans="1:8" x14ac:dyDescent="0.3">
      <c r="A2564" s="2" t="s">
        <v>28</v>
      </c>
      <c r="B2564" s="2" t="s">
        <v>29</v>
      </c>
      <c r="C2564" s="2" t="s">
        <v>5</v>
      </c>
      <c r="D2564" s="1" t="s">
        <v>54</v>
      </c>
      <c r="F2564" s="2">
        <v>1446</v>
      </c>
      <c r="G2564" s="2">
        <v>481</v>
      </c>
      <c r="H2564" s="2"/>
    </row>
    <row r="2565" spans="1:8" x14ac:dyDescent="0.3">
      <c r="A2565" s="2" t="s">
        <v>28</v>
      </c>
      <c r="B2565" s="2" t="s">
        <v>29</v>
      </c>
      <c r="C2565" s="2" t="s">
        <v>5</v>
      </c>
      <c r="D2565" s="1" t="s">
        <v>54</v>
      </c>
      <c r="F2565" s="2">
        <v>1029</v>
      </c>
      <c r="G2565" s="2">
        <v>342</v>
      </c>
      <c r="H2565" s="2"/>
    </row>
    <row r="2566" spans="1:8" x14ac:dyDescent="0.3">
      <c r="A2566" s="2" t="s">
        <v>28</v>
      </c>
      <c r="B2566" s="2" t="s">
        <v>29</v>
      </c>
      <c r="C2566" s="2" t="s">
        <v>5</v>
      </c>
      <c r="D2566" s="1" t="s">
        <v>54</v>
      </c>
      <c r="F2566" s="2">
        <v>885</v>
      </c>
      <c r="G2566" s="2">
        <v>294</v>
      </c>
      <c r="H2566" s="2"/>
    </row>
    <row r="2567" spans="1:8" x14ac:dyDescent="0.3">
      <c r="A2567" s="2" t="s">
        <v>28</v>
      </c>
      <c r="B2567" s="2" t="s">
        <v>29</v>
      </c>
      <c r="C2567" s="2" t="s">
        <v>5</v>
      </c>
      <c r="D2567" s="1" t="s">
        <v>54</v>
      </c>
      <c r="F2567" s="2">
        <v>1881</v>
      </c>
      <c r="G2567" s="2">
        <v>626</v>
      </c>
      <c r="H2567" s="2"/>
    </row>
    <row r="2568" spans="1:8" x14ac:dyDescent="0.3">
      <c r="A2568" s="2" t="s">
        <v>28</v>
      </c>
      <c r="B2568" s="2" t="s">
        <v>29</v>
      </c>
      <c r="C2568" s="2" t="s">
        <v>5</v>
      </c>
      <c r="D2568" s="1" t="s">
        <v>54</v>
      </c>
      <c r="F2568" s="2">
        <v>690</v>
      </c>
      <c r="G2568" s="2">
        <v>229</v>
      </c>
      <c r="H2568" s="2"/>
    </row>
    <row r="2569" spans="1:8" x14ac:dyDescent="0.3">
      <c r="A2569" s="2" t="s">
        <v>28</v>
      </c>
      <c r="B2569" s="2" t="s">
        <v>29</v>
      </c>
      <c r="C2569" s="2" t="s">
        <v>5</v>
      </c>
      <c r="D2569" s="1" t="s">
        <v>54</v>
      </c>
      <c r="F2569" s="2">
        <v>378</v>
      </c>
      <c r="G2569" s="2">
        <v>125</v>
      </c>
      <c r="H2569" s="2"/>
    </row>
    <row r="2570" spans="1:8" x14ac:dyDescent="0.3">
      <c r="A2570" s="2" t="s">
        <v>28</v>
      </c>
      <c r="B2570" s="2" t="s">
        <v>29</v>
      </c>
      <c r="C2570" s="2" t="s">
        <v>5</v>
      </c>
      <c r="D2570" s="1" t="s">
        <v>54</v>
      </c>
      <c r="F2570" s="2">
        <v>483</v>
      </c>
      <c r="G2570" s="2">
        <v>160</v>
      </c>
      <c r="H2570" s="2"/>
    </row>
    <row r="2571" spans="1:8" x14ac:dyDescent="0.3">
      <c r="A2571" s="2" t="s">
        <v>28</v>
      </c>
      <c r="B2571" s="2" t="s">
        <v>29</v>
      </c>
      <c r="C2571" s="2" t="s">
        <v>5</v>
      </c>
      <c r="D2571" s="1" t="s">
        <v>54</v>
      </c>
      <c r="F2571" s="2">
        <v>126</v>
      </c>
      <c r="G2571" s="2">
        <v>41</v>
      </c>
      <c r="H2571" s="2"/>
    </row>
    <row r="2572" spans="1:8" x14ac:dyDescent="0.3">
      <c r="A2572" s="2" t="s">
        <v>28</v>
      </c>
      <c r="B2572" s="2" t="s">
        <v>29</v>
      </c>
      <c r="C2572" s="2" t="s">
        <v>5</v>
      </c>
      <c r="D2572" s="1" t="s">
        <v>54</v>
      </c>
      <c r="F2572" s="2">
        <v>120</v>
      </c>
      <c r="G2572" s="2">
        <v>39</v>
      </c>
      <c r="H2572" s="2"/>
    </row>
    <row r="2573" spans="1:8" x14ac:dyDescent="0.3">
      <c r="A2573" s="2" t="s">
        <v>28</v>
      </c>
      <c r="B2573" s="2" t="s">
        <v>29</v>
      </c>
      <c r="C2573" s="2" t="s">
        <v>5</v>
      </c>
      <c r="D2573" s="1" t="s">
        <v>54</v>
      </c>
      <c r="F2573" s="2">
        <v>525</v>
      </c>
      <c r="G2573" s="2">
        <v>174</v>
      </c>
      <c r="H2573" s="2"/>
    </row>
    <row r="2574" spans="1:8" x14ac:dyDescent="0.3">
      <c r="A2574" s="2" t="s">
        <v>28</v>
      </c>
      <c r="B2574" s="2" t="s">
        <v>29</v>
      </c>
      <c r="C2574" s="2" t="s">
        <v>5</v>
      </c>
      <c r="D2574" s="1" t="s">
        <v>54</v>
      </c>
      <c r="E2574" s="2" t="s">
        <v>6743</v>
      </c>
      <c r="F2574" s="2">
        <v>1620</v>
      </c>
      <c r="G2574" s="2">
        <v>539</v>
      </c>
      <c r="H2574" s="2"/>
    </row>
    <row r="2575" spans="1:8" x14ac:dyDescent="0.3">
      <c r="A2575" s="2" t="s">
        <v>28</v>
      </c>
      <c r="B2575" s="2" t="s">
        <v>29</v>
      </c>
      <c r="C2575" s="2" t="s">
        <v>5</v>
      </c>
      <c r="D2575" s="1" t="s">
        <v>54</v>
      </c>
      <c r="E2575" s="2" t="s">
        <v>6747</v>
      </c>
      <c r="F2575" s="2">
        <v>477</v>
      </c>
      <c r="G2575" s="2">
        <v>158</v>
      </c>
      <c r="H2575" s="2"/>
    </row>
    <row r="2576" spans="1:8" x14ac:dyDescent="0.3">
      <c r="A2576" s="2" t="s">
        <v>28</v>
      </c>
      <c r="B2576" s="2" t="s">
        <v>29</v>
      </c>
      <c r="C2576" s="2" t="s">
        <v>5</v>
      </c>
      <c r="D2576" s="1" t="s">
        <v>54</v>
      </c>
      <c r="F2576" s="2">
        <v>669</v>
      </c>
      <c r="G2576" s="2">
        <v>222</v>
      </c>
      <c r="H2576" s="2"/>
    </row>
    <row r="2577" spans="1:8" x14ac:dyDescent="0.3">
      <c r="A2577" s="2" t="s">
        <v>28</v>
      </c>
      <c r="B2577" s="2" t="s">
        <v>29</v>
      </c>
      <c r="C2577" s="2" t="s">
        <v>5</v>
      </c>
      <c r="D2577" s="1" t="s">
        <v>54</v>
      </c>
      <c r="F2577" s="2">
        <v>1926</v>
      </c>
      <c r="G2577" s="2">
        <v>641</v>
      </c>
      <c r="H2577" s="2"/>
    </row>
    <row r="2578" spans="1:8" x14ac:dyDescent="0.3">
      <c r="A2578" s="2" t="s">
        <v>28</v>
      </c>
      <c r="B2578" s="2" t="s">
        <v>29</v>
      </c>
      <c r="C2578" s="2" t="s">
        <v>5</v>
      </c>
      <c r="D2578" s="1" t="s">
        <v>54</v>
      </c>
      <c r="F2578" s="2">
        <v>108</v>
      </c>
      <c r="G2578" s="2">
        <v>35</v>
      </c>
      <c r="H2578" s="2"/>
    </row>
    <row r="2579" spans="1:8" x14ac:dyDescent="0.3">
      <c r="A2579" s="2" t="s">
        <v>28</v>
      </c>
      <c r="B2579" s="2" t="s">
        <v>29</v>
      </c>
      <c r="C2579" s="2" t="s">
        <v>5</v>
      </c>
      <c r="D2579" s="1" t="s">
        <v>54</v>
      </c>
      <c r="F2579" s="2">
        <v>1098</v>
      </c>
      <c r="G2579" s="2">
        <v>365</v>
      </c>
      <c r="H2579" s="2"/>
    </row>
    <row r="2580" spans="1:8" x14ac:dyDescent="0.3">
      <c r="A2580" s="2" t="s">
        <v>28</v>
      </c>
      <c r="B2580" s="2" t="s">
        <v>29</v>
      </c>
      <c r="C2580" s="2" t="s">
        <v>5</v>
      </c>
      <c r="D2580" s="1" t="s">
        <v>54</v>
      </c>
      <c r="F2580" s="2">
        <v>648</v>
      </c>
      <c r="G2580" s="2">
        <v>215</v>
      </c>
      <c r="H2580" s="2"/>
    </row>
    <row r="2581" spans="1:8" x14ac:dyDescent="0.3">
      <c r="A2581" s="2" t="s">
        <v>28</v>
      </c>
      <c r="B2581" s="2" t="s">
        <v>29</v>
      </c>
      <c r="C2581" s="2" t="s">
        <v>5</v>
      </c>
      <c r="D2581" s="1" t="s">
        <v>54</v>
      </c>
      <c r="F2581" s="2">
        <v>357</v>
      </c>
      <c r="G2581" s="2">
        <v>118</v>
      </c>
      <c r="H2581" s="2"/>
    </row>
    <row r="2582" spans="1:8" x14ac:dyDescent="0.3">
      <c r="A2582" s="2" t="s">
        <v>28</v>
      </c>
      <c r="B2582" s="2" t="s">
        <v>29</v>
      </c>
      <c r="C2582" s="2" t="s">
        <v>5</v>
      </c>
      <c r="D2582" s="1" t="s">
        <v>54</v>
      </c>
      <c r="F2582" s="2">
        <v>753</v>
      </c>
      <c r="G2582" s="2">
        <v>250</v>
      </c>
      <c r="H2582" s="2"/>
    </row>
    <row r="2583" spans="1:8" x14ac:dyDescent="0.3">
      <c r="A2583" s="2" t="s">
        <v>28</v>
      </c>
      <c r="B2583" s="2" t="s">
        <v>29</v>
      </c>
      <c r="C2583" s="2" t="s">
        <v>5</v>
      </c>
      <c r="D2583" s="1" t="s">
        <v>54</v>
      </c>
      <c r="F2583" s="2">
        <v>927</v>
      </c>
      <c r="G2583" s="2">
        <v>308</v>
      </c>
      <c r="H2583" s="2"/>
    </row>
    <row r="2584" spans="1:8" x14ac:dyDescent="0.3">
      <c r="A2584" s="2" t="s">
        <v>28</v>
      </c>
      <c r="B2584" s="2" t="s">
        <v>29</v>
      </c>
      <c r="C2584" s="2" t="s">
        <v>5</v>
      </c>
      <c r="D2584" s="1" t="s">
        <v>54</v>
      </c>
      <c r="F2584" s="2">
        <v>1146</v>
      </c>
      <c r="G2584" s="2">
        <v>381</v>
      </c>
      <c r="H2584" s="2"/>
    </row>
    <row r="2585" spans="1:8" x14ac:dyDescent="0.3">
      <c r="A2585" s="2" t="s">
        <v>28</v>
      </c>
      <c r="B2585" s="2" t="s">
        <v>29</v>
      </c>
      <c r="C2585" s="2" t="s">
        <v>5</v>
      </c>
      <c r="D2585" s="1" t="s">
        <v>54</v>
      </c>
      <c r="F2585" s="2">
        <v>1167</v>
      </c>
      <c r="G2585" s="2">
        <v>388</v>
      </c>
      <c r="H2585" s="2"/>
    </row>
    <row r="2586" spans="1:8" x14ac:dyDescent="0.3">
      <c r="A2586" s="2" t="s">
        <v>28</v>
      </c>
      <c r="B2586" s="2" t="s">
        <v>29</v>
      </c>
      <c r="C2586" s="2" t="s">
        <v>5</v>
      </c>
      <c r="D2586" s="1" t="s">
        <v>54</v>
      </c>
      <c r="F2586" s="2">
        <v>2418</v>
      </c>
      <c r="G2586" s="2">
        <v>805</v>
      </c>
      <c r="H2586" s="2"/>
    </row>
    <row r="2587" spans="1:8" x14ac:dyDescent="0.3">
      <c r="A2587" s="2" t="s">
        <v>28</v>
      </c>
      <c r="B2587" s="2" t="s">
        <v>29</v>
      </c>
      <c r="C2587" s="2" t="s">
        <v>5</v>
      </c>
      <c r="D2587" s="1" t="s">
        <v>54</v>
      </c>
      <c r="F2587" s="2">
        <v>831</v>
      </c>
      <c r="G2587" s="2">
        <v>276</v>
      </c>
      <c r="H2587" s="2"/>
    </row>
    <row r="2588" spans="1:8" x14ac:dyDescent="0.3">
      <c r="A2588" s="2" t="s">
        <v>28</v>
      </c>
      <c r="B2588" s="2" t="s">
        <v>29</v>
      </c>
      <c r="C2588" s="2" t="s">
        <v>5</v>
      </c>
      <c r="D2588" s="1" t="s">
        <v>54</v>
      </c>
      <c r="F2588" s="2">
        <v>402</v>
      </c>
      <c r="G2588" s="2">
        <v>133</v>
      </c>
      <c r="H2588" s="2"/>
    </row>
    <row r="2589" spans="1:8" x14ac:dyDescent="0.3">
      <c r="A2589" s="2" t="s">
        <v>28</v>
      </c>
      <c r="B2589" s="2" t="s">
        <v>29</v>
      </c>
      <c r="C2589" s="2" t="s">
        <v>5</v>
      </c>
      <c r="D2589" s="1" t="s">
        <v>54</v>
      </c>
      <c r="F2589" s="2">
        <v>369</v>
      </c>
      <c r="G2589" s="2">
        <v>122</v>
      </c>
      <c r="H2589" s="2"/>
    </row>
    <row r="2590" spans="1:8" x14ac:dyDescent="0.3">
      <c r="A2590" s="2" t="s">
        <v>28</v>
      </c>
      <c r="B2590" s="2" t="s">
        <v>29</v>
      </c>
      <c r="C2590" s="2" t="s">
        <v>5</v>
      </c>
      <c r="D2590" s="1" t="s">
        <v>54</v>
      </c>
      <c r="F2590" s="2">
        <v>360</v>
      </c>
      <c r="G2590" s="2">
        <v>119</v>
      </c>
      <c r="H2590" s="2"/>
    </row>
    <row r="2591" spans="1:8" x14ac:dyDescent="0.3">
      <c r="A2591" s="2" t="s">
        <v>28</v>
      </c>
      <c r="B2591" s="2" t="s">
        <v>29</v>
      </c>
      <c r="C2591" s="2" t="s">
        <v>5</v>
      </c>
      <c r="D2591" s="1" t="s">
        <v>54</v>
      </c>
      <c r="F2591" s="2">
        <v>912</v>
      </c>
      <c r="G2591" s="2">
        <v>303</v>
      </c>
      <c r="H2591" s="2"/>
    </row>
    <row r="2592" spans="1:8" x14ac:dyDescent="0.3">
      <c r="A2592" s="2" t="s">
        <v>28</v>
      </c>
      <c r="B2592" s="2" t="s">
        <v>29</v>
      </c>
      <c r="C2592" s="2" t="s">
        <v>5</v>
      </c>
      <c r="D2592" s="1" t="s">
        <v>54</v>
      </c>
      <c r="F2592" s="2">
        <v>414</v>
      </c>
      <c r="G2592" s="2">
        <v>137</v>
      </c>
      <c r="H2592" s="2"/>
    </row>
    <row r="2593" spans="1:8" x14ac:dyDescent="0.3">
      <c r="A2593" s="2" t="s">
        <v>28</v>
      </c>
      <c r="B2593" s="2" t="s">
        <v>29</v>
      </c>
      <c r="C2593" s="2" t="s">
        <v>5</v>
      </c>
      <c r="D2593" s="1" t="s">
        <v>54</v>
      </c>
      <c r="F2593" s="2">
        <v>1344</v>
      </c>
      <c r="G2593" s="2">
        <v>447</v>
      </c>
      <c r="H2593" s="2"/>
    </row>
    <row r="2594" spans="1:8" x14ac:dyDescent="0.3">
      <c r="A2594" s="2" t="s">
        <v>28</v>
      </c>
      <c r="B2594" s="2" t="s">
        <v>29</v>
      </c>
      <c r="C2594" s="2" t="s">
        <v>5</v>
      </c>
      <c r="D2594" s="1" t="s">
        <v>54</v>
      </c>
      <c r="F2594" s="2">
        <v>1137</v>
      </c>
      <c r="G2594" s="2">
        <v>378</v>
      </c>
      <c r="H2594" s="2"/>
    </row>
    <row r="2595" spans="1:8" x14ac:dyDescent="0.3">
      <c r="A2595" s="2" t="s">
        <v>28</v>
      </c>
      <c r="B2595" s="2" t="s">
        <v>29</v>
      </c>
      <c r="C2595" s="2" t="s">
        <v>5</v>
      </c>
      <c r="D2595" s="1" t="s">
        <v>54</v>
      </c>
      <c r="F2595" s="2">
        <v>1062</v>
      </c>
      <c r="G2595" s="2">
        <v>353</v>
      </c>
      <c r="H2595" s="2"/>
    </row>
    <row r="2596" spans="1:8" x14ac:dyDescent="0.3">
      <c r="A2596" s="2" t="s">
        <v>28</v>
      </c>
      <c r="B2596" s="2" t="s">
        <v>29</v>
      </c>
      <c r="C2596" s="2" t="s">
        <v>5</v>
      </c>
      <c r="D2596" s="1" t="s">
        <v>54</v>
      </c>
      <c r="F2596" s="2">
        <v>1071</v>
      </c>
      <c r="G2596" s="2">
        <v>356</v>
      </c>
      <c r="H2596" s="2"/>
    </row>
    <row r="2597" spans="1:8" x14ac:dyDescent="0.3">
      <c r="A2597" s="2" t="s">
        <v>28</v>
      </c>
      <c r="B2597" s="2" t="s">
        <v>29</v>
      </c>
      <c r="C2597" s="2" t="s">
        <v>5</v>
      </c>
      <c r="D2597" s="1" t="s">
        <v>54</v>
      </c>
      <c r="F2597" s="2">
        <v>1134</v>
      </c>
      <c r="G2597" s="2">
        <v>377</v>
      </c>
      <c r="H2597" s="2"/>
    </row>
    <row r="2598" spans="1:8" x14ac:dyDescent="0.3">
      <c r="A2598" s="2" t="s">
        <v>28</v>
      </c>
      <c r="B2598" s="2" t="s">
        <v>29</v>
      </c>
      <c r="C2598" s="2" t="s">
        <v>5</v>
      </c>
      <c r="D2598" s="1" t="s">
        <v>54</v>
      </c>
      <c r="F2598" s="2">
        <v>438</v>
      </c>
      <c r="G2598" s="2">
        <v>145</v>
      </c>
      <c r="H2598" s="2"/>
    </row>
    <row r="2599" spans="1:8" x14ac:dyDescent="0.3">
      <c r="A2599" s="2" t="s">
        <v>28</v>
      </c>
      <c r="B2599" s="2" t="s">
        <v>29</v>
      </c>
      <c r="C2599" s="2" t="s">
        <v>5</v>
      </c>
      <c r="D2599" s="1" t="s">
        <v>54</v>
      </c>
      <c r="F2599" s="2">
        <v>399</v>
      </c>
      <c r="G2599" s="2">
        <v>132</v>
      </c>
      <c r="H2599" s="2"/>
    </row>
    <row r="2600" spans="1:8" x14ac:dyDescent="0.3">
      <c r="A2600" s="2" t="s">
        <v>28</v>
      </c>
      <c r="B2600" s="2" t="s">
        <v>29</v>
      </c>
      <c r="C2600" s="2" t="s">
        <v>5</v>
      </c>
      <c r="D2600" s="1" t="s">
        <v>54</v>
      </c>
      <c r="F2600" s="2">
        <v>447</v>
      </c>
      <c r="G2600" s="2">
        <v>148</v>
      </c>
      <c r="H2600" s="2"/>
    </row>
    <row r="2601" spans="1:8" x14ac:dyDescent="0.3">
      <c r="A2601" s="2" t="s">
        <v>28</v>
      </c>
      <c r="B2601" s="2" t="s">
        <v>29</v>
      </c>
      <c r="C2601" s="2" t="s">
        <v>5</v>
      </c>
      <c r="D2601" s="1" t="s">
        <v>54</v>
      </c>
      <c r="E2601" s="2" t="s">
        <v>6833</v>
      </c>
      <c r="F2601" s="2">
        <v>912</v>
      </c>
      <c r="G2601" s="2">
        <v>303</v>
      </c>
      <c r="H2601" s="2"/>
    </row>
    <row r="2602" spans="1:8" x14ac:dyDescent="0.3">
      <c r="A2602" s="2" t="s">
        <v>28</v>
      </c>
      <c r="B2602" s="2" t="s">
        <v>29</v>
      </c>
      <c r="C2602" s="2" t="s">
        <v>5</v>
      </c>
      <c r="D2602" s="1" t="s">
        <v>54</v>
      </c>
      <c r="F2602" s="2">
        <v>720</v>
      </c>
      <c r="G2602" s="2">
        <v>239</v>
      </c>
      <c r="H2602" s="2"/>
    </row>
    <row r="2603" spans="1:8" x14ac:dyDescent="0.3">
      <c r="A2603" s="2" t="s">
        <v>28</v>
      </c>
      <c r="B2603" s="2" t="s">
        <v>29</v>
      </c>
      <c r="C2603" s="2" t="s">
        <v>5</v>
      </c>
      <c r="D2603" s="1" t="s">
        <v>54</v>
      </c>
      <c r="F2603" s="2">
        <v>852</v>
      </c>
      <c r="G2603" s="2">
        <v>283</v>
      </c>
      <c r="H2603" s="2"/>
    </row>
    <row r="2604" spans="1:8" x14ac:dyDescent="0.3">
      <c r="A2604" s="2" t="s">
        <v>28</v>
      </c>
      <c r="B2604" s="2" t="s">
        <v>29</v>
      </c>
      <c r="C2604" s="2" t="s">
        <v>5</v>
      </c>
      <c r="D2604" s="1" t="s">
        <v>54</v>
      </c>
      <c r="F2604" s="2">
        <v>1056</v>
      </c>
      <c r="G2604" s="2">
        <v>351</v>
      </c>
      <c r="H2604" s="2"/>
    </row>
    <row r="2605" spans="1:8" x14ac:dyDescent="0.3">
      <c r="A2605" s="2" t="s">
        <v>28</v>
      </c>
      <c r="B2605" s="2" t="s">
        <v>29</v>
      </c>
      <c r="C2605" s="2" t="s">
        <v>5</v>
      </c>
      <c r="D2605" s="1" t="s">
        <v>54</v>
      </c>
      <c r="F2605" s="2">
        <v>1344</v>
      </c>
      <c r="G2605" s="2">
        <v>447</v>
      </c>
      <c r="H2605" s="2"/>
    </row>
    <row r="2606" spans="1:8" x14ac:dyDescent="0.3">
      <c r="A2606" s="2" t="s">
        <v>28</v>
      </c>
      <c r="B2606" s="2" t="s">
        <v>29</v>
      </c>
      <c r="C2606" s="2" t="s">
        <v>5</v>
      </c>
      <c r="D2606" s="1" t="s">
        <v>54</v>
      </c>
      <c r="F2606" s="2">
        <v>687</v>
      </c>
      <c r="G2606" s="2">
        <v>228</v>
      </c>
      <c r="H2606" s="2"/>
    </row>
    <row r="2607" spans="1:8" x14ac:dyDescent="0.3">
      <c r="A2607" s="2" t="s">
        <v>28</v>
      </c>
      <c r="B2607" s="2" t="s">
        <v>29</v>
      </c>
      <c r="C2607" s="2" t="s">
        <v>5</v>
      </c>
      <c r="D2607" s="1" t="s">
        <v>54</v>
      </c>
      <c r="F2607" s="2">
        <v>471</v>
      </c>
      <c r="G2607" s="2">
        <v>156</v>
      </c>
      <c r="H2607" s="2"/>
    </row>
    <row r="2608" spans="1:8" x14ac:dyDescent="0.3">
      <c r="A2608" s="2" t="s">
        <v>28</v>
      </c>
      <c r="B2608" s="2" t="s">
        <v>29</v>
      </c>
      <c r="C2608" s="2" t="s">
        <v>5</v>
      </c>
      <c r="D2608" s="1" t="s">
        <v>54</v>
      </c>
      <c r="F2608" s="2">
        <v>231</v>
      </c>
      <c r="G2608" s="2">
        <v>76</v>
      </c>
      <c r="H2608" s="2"/>
    </row>
    <row r="2609" spans="1:8" x14ac:dyDescent="0.3">
      <c r="A2609" s="2" t="s">
        <v>28</v>
      </c>
      <c r="B2609" s="2" t="s">
        <v>29</v>
      </c>
      <c r="C2609" s="2" t="s">
        <v>5</v>
      </c>
      <c r="D2609" s="1" t="s">
        <v>54</v>
      </c>
      <c r="F2609" s="2">
        <v>330</v>
      </c>
      <c r="G2609" s="2">
        <v>109</v>
      </c>
      <c r="H2609" s="2"/>
    </row>
    <row r="2610" spans="1:8" x14ac:dyDescent="0.3">
      <c r="A2610" s="2" t="s">
        <v>28</v>
      </c>
      <c r="B2610" s="2" t="s">
        <v>29</v>
      </c>
      <c r="C2610" s="2" t="s">
        <v>5</v>
      </c>
      <c r="D2610" s="1" t="s">
        <v>54</v>
      </c>
      <c r="E2610" s="2" t="s">
        <v>6855</v>
      </c>
      <c r="F2610" s="2">
        <v>1029</v>
      </c>
      <c r="G2610" s="2">
        <v>342</v>
      </c>
      <c r="H2610" s="2"/>
    </row>
    <row r="2611" spans="1:8" x14ac:dyDescent="0.3">
      <c r="A2611" s="2" t="s">
        <v>28</v>
      </c>
      <c r="B2611" s="2" t="s">
        <v>29</v>
      </c>
      <c r="C2611" s="2" t="s">
        <v>5</v>
      </c>
      <c r="D2611" s="1" t="s">
        <v>54</v>
      </c>
      <c r="E2611" s="2" t="s">
        <v>6861</v>
      </c>
      <c r="F2611" s="2">
        <v>510</v>
      </c>
      <c r="G2611" s="2">
        <v>169</v>
      </c>
      <c r="H2611" s="2"/>
    </row>
    <row r="2612" spans="1:8" x14ac:dyDescent="0.3">
      <c r="A2612" s="2" t="s">
        <v>28</v>
      </c>
      <c r="B2612" s="2" t="s">
        <v>29</v>
      </c>
      <c r="C2612" s="2" t="s">
        <v>5</v>
      </c>
      <c r="D2612" s="1" t="s">
        <v>54</v>
      </c>
      <c r="F2612" s="2">
        <v>1047</v>
      </c>
      <c r="G2612" s="2">
        <v>348</v>
      </c>
      <c r="H2612" s="2"/>
    </row>
    <row r="2613" spans="1:8" x14ac:dyDescent="0.3">
      <c r="A2613" s="2" t="s">
        <v>28</v>
      </c>
      <c r="B2613" s="2" t="s">
        <v>29</v>
      </c>
      <c r="C2613" s="2" t="s">
        <v>5</v>
      </c>
      <c r="D2613" s="1" t="s">
        <v>54</v>
      </c>
      <c r="F2613" s="2">
        <v>129</v>
      </c>
      <c r="G2613" s="2">
        <v>42</v>
      </c>
      <c r="H2613" s="2"/>
    </row>
    <row r="2614" spans="1:8" x14ac:dyDescent="0.3">
      <c r="A2614" s="2" t="s">
        <v>28</v>
      </c>
      <c r="B2614" s="2" t="s">
        <v>29</v>
      </c>
      <c r="C2614" s="2" t="s">
        <v>5</v>
      </c>
      <c r="D2614" s="1" t="s">
        <v>54</v>
      </c>
      <c r="F2614" s="2">
        <v>909</v>
      </c>
      <c r="G2614" s="2">
        <v>302</v>
      </c>
      <c r="H2614" s="2"/>
    </row>
    <row r="2615" spans="1:8" x14ac:dyDescent="0.3">
      <c r="A2615" s="2" t="s">
        <v>28</v>
      </c>
      <c r="B2615" s="2" t="s">
        <v>29</v>
      </c>
      <c r="C2615" s="2" t="s">
        <v>5</v>
      </c>
      <c r="D2615" s="1" t="s">
        <v>54</v>
      </c>
      <c r="F2615" s="2">
        <v>321</v>
      </c>
      <c r="G2615" s="2">
        <v>106</v>
      </c>
      <c r="H2615" s="2"/>
    </row>
    <row r="2616" spans="1:8" x14ac:dyDescent="0.3">
      <c r="A2616" s="2" t="s">
        <v>28</v>
      </c>
      <c r="B2616" s="2" t="s">
        <v>29</v>
      </c>
      <c r="C2616" s="2" t="s">
        <v>5</v>
      </c>
      <c r="D2616" s="1" t="s">
        <v>54</v>
      </c>
      <c r="E2616" s="2" t="s">
        <v>6940</v>
      </c>
      <c r="F2616" s="2">
        <v>555</v>
      </c>
      <c r="G2616" s="2">
        <v>184</v>
      </c>
      <c r="H2616" s="2"/>
    </row>
    <row r="2617" spans="1:8" x14ac:dyDescent="0.3">
      <c r="A2617" s="2" t="s">
        <v>28</v>
      </c>
      <c r="B2617" s="2" t="s">
        <v>29</v>
      </c>
      <c r="C2617" s="2" t="s">
        <v>5</v>
      </c>
      <c r="D2617" s="1" t="s">
        <v>54</v>
      </c>
      <c r="F2617" s="2">
        <v>336</v>
      </c>
      <c r="G2617" s="2">
        <v>111</v>
      </c>
      <c r="H2617" s="2"/>
    </row>
    <row r="2618" spans="1:8" x14ac:dyDescent="0.3">
      <c r="A2618" s="2" t="s">
        <v>28</v>
      </c>
      <c r="B2618" s="2" t="s">
        <v>29</v>
      </c>
      <c r="C2618" s="2" t="s">
        <v>5</v>
      </c>
      <c r="D2618" s="1" t="s">
        <v>54</v>
      </c>
      <c r="F2618" s="2">
        <v>225</v>
      </c>
      <c r="G2618" s="2">
        <v>74</v>
      </c>
      <c r="H2618" s="2"/>
    </row>
    <row r="2619" spans="1:8" x14ac:dyDescent="0.3">
      <c r="A2619" s="2" t="s">
        <v>28</v>
      </c>
      <c r="B2619" s="2" t="s">
        <v>29</v>
      </c>
      <c r="C2619" s="2" t="s">
        <v>5</v>
      </c>
      <c r="D2619" s="1" t="s">
        <v>54</v>
      </c>
      <c r="F2619" s="2">
        <v>162</v>
      </c>
      <c r="G2619" s="2">
        <v>53</v>
      </c>
      <c r="H2619" s="2"/>
    </row>
    <row r="2620" spans="1:8" x14ac:dyDescent="0.3">
      <c r="A2620" s="2" t="s">
        <v>28</v>
      </c>
      <c r="B2620" s="2" t="s">
        <v>29</v>
      </c>
      <c r="C2620" s="2" t="s">
        <v>5</v>
      </c>
      <c r="D2620" s="1" t="s">
        <v>54</v>
      </c>
      <c r="F2620" s="2">
        <v>420</v>
      </c>
      <c r="G2620" s="2">
        <v>139</v>
      </c>
      <c r="H2620" s="2"/>
    </row>
    <row r="2621" spans="1:8" x14ac:dyDescent="0.3">
      <c r="A2621" s="2" t="s">
        <v>28</v>
      </c>
      <c r="B2621" s="2" t="s">
        <v>29</v>
      </c>
      <c r="C2621" s="2" t="s">
        <v>5</v>
      </c>
      <c r="D2621" s="1" t="s">
        <v>54</v>
      </c>
      <c r="E2621" s="2" t="s">
        <v>6953</v>
      </c>
      <c r="F2621" s="2">
        <v>615</v>
      </c>
      <c r="G2621" s="2">
        <v>204</v>
      </c>
      <c r="H2621" s="2"/>
    </row>
    <row r="2622" spans="1:8" x14ac:dyDescent="0.3">
      <c r="A2622" s="2" t="s">
        <v>28</v>
      </c>
      <c r="B2622" s="2" t="s">
        <v>29</v>
      </c>
      <c r="C2622" s="2" t="s">
        <v>5</v>
      </c>
      <c r="D2622" s="1" t="s">
        <v>54</v>
      </c>
      <c r="E2622" s="2" t="s">
        <v>6959</v>
      </c>
      <c r="F2622" s="2">
        <v>1542</v>
      </c>
      <c r="G2622" s="2">
        <v>513</v>
      </c>
      <c r="H2622" s="2"/>
    </row>
    <row r="2623" spans="1:8" x14ac:dyDescent="0.3">
      <c r="A2623" s="2" t="s">
        <v>28</v>
      </c>
      <c r="B2623" s="2" t="s">
        <v>29</v>
      </c>
      <c r="C2623" s="2" t="s">
        <v>5</v>
      </c>
      <c r="D2623" s="1" t="s">
        <v>54</v>
      </c>
      <c r="F2623" s="2">
        <v>1320</v>
      </c>
      <c r="G2623" s="2">
        <v>439</v>
      </c>
      <c r="H2623" s="2"/>
    </row>
    <row r="2624" spans="1:8" x14ac:dyDescent="0.3">
      <c r="A2624" s="2" t="s">
        <v>28</v>
      </c>
      <c r="B2624" s="2" t="s">
        <v>29</v>
      </c>
      <c r="C2624" s="2" t="s">
        <v>5</v>
      </c>
      <c r="D2624" s="1" t="s">
        <v>54</v>
      </c>
      <c r="F2624" s="2">
        <v>282</v>
      </c>
      <c r="G2624" s="2">
        <v>93</v>
      </c>
      <c r="H2624" s="2"/>
    </row>
    <row r="2625" spans="1:8" x14ac:dyDescent="0.3">
      <c r="A2625" s="2" t="s">
        <v>28</v>
      </c>
      <c r="B2625" s="2" t="s">
        <v>29</v>
      </c>
      <c r="C2625" s="2" t="s">
        <v>5</v>
      </c>
      <c r="D2625" s="1" t="s">
        <v>54</v>
      </c>
      <c r="F2625" s="2">
        <v>453</v>
      </c>
      <c r="G2625" s="2">
        <v>150</v>
      </c>
      <c r="H2625" s="2"/>
    </row>
    <row r="2626" spans="1:8" x14ac:dyDescent="0.3">
      <c r="A2626" s="2" t="s">
        <v>28</v>
      </c>
      <c r="B2626" s="2" t="s">
        <v>29</v>
      </c>
      <c r="C2626" s="2" t="s">
        <v>5</v>
      </c>
      <c r="D2626" s="1" t="s">
        <v>54</v>
      </c>
      <c r="E2626" s="2" t="s">
        <v>6984</v>
      </c>
      <c r="F2626" s="2">
        <v>300</v>
      </c>
      <c r="G2626" s="2">
        <v>99</v>
      </c>
      <c r="H2626" s="2"/>
    </row>
    <row r="2627" spans="1:8" x14ac:dyDescent="0.3">
      <c r="A2627" s="2" t="s">
        <v>28</v>
      </c>
      <c r="B2627" s="2" t="s">
        <v>29</v>
      </c>
      <c r="C2627" s="2" t="s">
        <v>5</v>
      </c>
      <c r="D2627" s="1" t="s">
        <v>54</v>
      </c>
      <c r="E2627" s="2" t="s">
        <v>6988</v>
      </c>
      <c r="F2627" s="2">
        <v>2400</v>
      </c>
      <c r="G2627" s="2">
        <v>799</v>
      </c>
      <c r="H2627" s="2"/>
    </row>
    <row r="2628" spans="1:8" x14ac:dyDescent="0.3">
      <c r="A2628" s="2" t="s">
        <v>28</v>
      </c>
      <c r="B2628" s="2" t="s">
        <v>29</v>
      </c>
      <c r="C2628" s="2" t="s">
        <v>5</v>
      </c>
      <c r="D2628" s="1" t="s">
        <v>54</v>
      </c>
      <c r="E2628" s="2" t="s">
        <v>6992</v>
      </c>
      <c r="F2628" s="2">
        <v>1023</v>
      </c>
      <c r="G2628" s="2">
        <v>340</v>
      </c>
      <c r="H2628" s="2"/>
    </row>
    <row r="2629" spans="1:8" x14ac:dyDescent="0.3">
      <c r="A2629" s="2" t="s">
        <v>28</v>
      </c>
      <c r="B2629" s="2" t="s">
        <v>29</v>
      </c>
      <c r="C2629" s="2" t="s">
        <v>5</v>
      </c>
      <c r="D2629" s="1" t="s">
        <v>54</v>
      </c>
      <c r="E2629" s="2" t="s">
        <v>6996</v>
      </c>
      <c r="F2629" s="2">
        <v>360</v>
      </c>
      <c r="G2629" s="2">
        <v>119</v>
      </c>
      <c r="H2629" s="2"/>
    </row>
    <row r="2630" spans="1:8" x14ac:dyDescent="0.3">
      <c r="A2630" s="2" t="s">
        <v>28</v>
      </c>
      <c r="B2630" s="2" t="s">
        <v>29</v>
      </c>
      <c r="C2630" s="2" t="s">
        <v>5</v>
      </c>
      <c r="D2630" s="1" t="s">
        <v>54</v>
      </c>
      <c r="E2630" s="2" t="s">
        <v>7000</v>
      </c>
      <c r="F2630" s="2">
        <v>198</v>
      </c>
      <c r="G2630" s="2">
        <v>65</v>
      </c>
      <c r="H2630" s="2"/>
    </row>
    <row r="2631" spans="1:8" x14ac:dyDescent="0.3">
      <c r="A2631" s="2" t="s">
        <v>28</v>
      </c>
      <c r="B2631" s="2" t="s">
        <v>29</v>
      </c>
      <c r="C2631" s="2" t="s">
        <v>5</v>
      </c>
      <c r="D2631" s="1" t="s">
        <v>54</v>
      </c>
      <c r="E2631" s="2" t="s">
        <v>7004</v>
      </c>
      <c r="F2631" s="2">
        <v>519</v>
      </c>
      <c r="G2631" s="2">
        <v>172</v>
      </c>
      <c r="H2631" s="2"/>
    </row>
    <row r="2632" spans="1:8" x14ac:dyDescent="0.3">
      <c r="A2632" s="2" t="s">
        <v>28</v>
      </c>
      <c r="B2632" s="2" t="s">
        <v>29</v>
      </c>
      <c r="C2632" s="2" t="s">
        <v>5</v>
      </c>
      <c r="D2632" s="1" t="s">
        <v>54</v>
      </c>
      <c r="E2632" s="2" t="s">
        <v>7008</v>
      </c>
      <c r="F2632" s="2">
        <v>1935</v>
      </c>
      <c r="G2632" s="2">
        <v>644</v>
      </c>
      <c r="H2632" s="2"/>
    </row>
    <row r="2633" spans="1:8" x14ac:dyDescent="0.3">
      <c r="A2633" s="2" t="s">
        <v>28</v>
      </c>
      <c r="B2633" s="2" t="s">
        <v>29</v>
      </c>
      <c r="C2633" s="2" t="s">
        <v>5</v>
      </c>
      <c r="D2633" s="1" t="s">
        <v>54</v>
      </c>
      <c r="F2633" s="2">
        <v>153</v>
      </c>
      <c r="G2633" s="2">
        <v>50</v>
      </c>
      <c r="H2633" s="2"/>
    </row>
    <row r="2634" spans="1:8" x14ac:dyDescent="0.3">
      <c r="A2634" s="2" t="s">
        <v>28</v>
      </c>
      <c r="B2634" s="2" t="s">
        <v>29</v>
      </c>
      <c r="C2634" s="2" t="s">
        <v>5</v>
      </c>
      <c r="D2634" s="1" t="s">
        <v>54</v>
      </c>
      <c r="E2634" s="2" t="s">
        <v>7015</v>
      </c>
      <c r="F2634" s="2">
        <v>1446</v>
      </c>
      <c r="G2634" s="2">
        <v>481</v>
      </c>
      <c r="H2634" s="2"/>
    </row>
    <row r="2635" spans="1:8" x14ac:dyDescent="0.3">
      <c r="A2635" s="2" t="s">
        <v>28</v>
      </c>
      <c r="B2635" s="2" t="s">
        <v>29</v>
      </c>
      <c r="C2635" s="2" t="s">
        <v>5</v>
      </c>
      <c r="D2635" s="1" t="s">
        <v>54</v>
      </c>
      <c r="E2635" s="2" t="s">
        <v>7019</v>
      </c>
      <c r="F2635" s="2">
        <v>1485</v>
      </c>
      <c r="G2635" s="2">
        <v>494</v>
      </c>
      <c r="H2635" s="2"/>
    </row>
    <row r="2636" spans="1:8" x14ac:dyDescent="0.3">
      <c r="A2636" s="2" t="s">
        <v>28</v>
      </c>
      <c r="B2636" s="2" t="s">
        <v>29</v>
      </c>
      <c r="C2636" s="2" t="s">
        <v>5</v>
      </c>
      <c r="D2636" s="1" t="s">
        <v>54</v>
      </c>
      <c r="E2636" s="2" t="s">
        <v>7023</v>
      </c>
      <c r="F2636" s="2">
        <v>1965</v>
      </c>
      <c r="G2636" s="2">
        <v>654</v>
      </c>
      <c r="H2636" s="2"/>
    </row>
    <row r="2637" spans="1:8" x14ac:dyDescent="0.3">
      <c r="A2637" s="2" t="s">
        <v>28</v>
      </c>
      <c r="B2637" s="2" t="s">
        <v>29</v>
      </c>
      <c r="C2637" s="2" t="s">
        <v>5</v>
      </c>
      <c r="D2637" s="1" t="s">
        <v>54</v>
      </c>
      <c r="E2637" s="2" t="s">
        <v>7027</v>
      </c>
      <c r="F2637" s="2">
        <v>318</v>
      </c>
      <c r="G2637" s="2">
        <v>105</v>
      </c>
      <c r="H2637" s="2"/>
    </row>
    <row r="2638" spans="1:8" x14ac:dyDescent="0.3">
      <c r="A2638" s="2" t="s">
        <v>28</v>
      </c>
      <c r="B2638" s="2" t="s">
        <v>29</v>
      </c>
      <c r="C2638" s="2" t="s">
        <v>5</v>
      </c>
      <c r="D2638" s="1" t="s">
        <v>54</v>
      </c>
      <c r="E2638" s="2" t="s">
        <v>7031</v>
      </c>
      <c r="F2638" s="2">
        <v>597</v>
      </c>
      <c r="G2638" s="2">
        <v>198</v>
      </c>
      <c r="H2638" s="2"/>
    </row>
    <row r="2639" spans="1:8" x14ac:dyDescent="0.3">
      <c r="A2639" s="2" t="s">
        <v>28</v>
      </c>
      <c r="B2639" s="2" t="s">
        <v>29</v>
      </c>
      <c r="C2639" s="2" t="s">
        <v>5</v>
      </c>
      <c r="D2639" s="1" t="s">
        <v>54</v>
      </c>
      <c r="E2639" s="2" t="s">
        <v>7035</v>
      </c>
      <c r="F2639" s="2">
        <v>492</v>
      </c>
      <c r="G2639" s="2">
        <v>163</v>
      </c>
      <c r="H2639" s="2"/>
    </row>
    <row r="2640" spans="1:8" x14ac:dyDescent="0.3">
      <c r="A2640" s="2" t="s">
        <v>28</v>
      </c>
      <c r="B2640" s="2" t="s">
        <v>29</v>
      </c>
      <c r="C2640" s="2" t="s">
        <v>5</v>
      </c>
      <c r="D2640" s="1" t="s">
        <v>54</v>
      </c>
      <c r="E2640" s="2" t="s">
        <v>7039</v>
      </c>
      <c r="F2640" s="2">
        <v>1026</v>
      </c>
      <c r="G2640" s="2">
        <v>341</v>
      </c>
      <c r="H2640" s="2"/>
    </row>
    <row r="2641" spans="1:8" x14ac:dyDescent="0.3">
      <c r="A2641" s="2" t="s">
        <v>28</v>
      </c>
      <c r="B2641" s="2" t="s">
        <v>29</v>
      </c>
      <c r="C2641" s="2" t="s">
        <v>5</v>
      </c>
      <c r="D2641" s="1" t="s">
        <v>54</v>
      </c>
      <c r="E2641" s="2" t="s">
        <v>7043</v>
      </c>
      <c r="F2641" s="2">
        <v>2349</v>
      </c>
      <c r="G2641" s="2">
        <v>782</v>
      </c>
      <c r="H2641" s="2"/>
    </row>
    <row r="2642" spans="1:8" x14ac:dyDescent="0.3">
      <c r="A2642" s="2" t="s">
        <v>28</v>
      </c>
      <c r="B2642" s="2" t="s">
        <v>29</v>
      </c>
      <c r="C2642" s="2" t="s">
        <v>5</v>
      </c>
      <c r="D2642" s="1" t="s">
        <v>54</v>
      </c>
      <c r="E2642" s="2" t="s">
        <v>7047</v>
      </c>
      <c r="F2642" s="2">
        <v>1284</v>
      </c>
      <c r="G2642" s="2">
        <v>427</v>
      </c>
      <c r="H2642" s="2"/>
    </row>
    <row r="2643" spans="1:8" x14ac:dyDescent="0.3">
      <c r="A2643" s="2" t="s">
        <v>28</v>
      </c>
      <c r="B2643" s="2" t="s">
        <v>29</v>
      </c>
      <c r="C2643" s="2" t="s">
        <v>5</v>
      </c>
      <c r="D2643" s="1" t="s">
        <v>54</v>
      </c>
      <c r="E2643" s="2" t="s">
        <v>7051</v>
      </c>
      <c r="F2643" s="2">
        <v>492</v>
      </c>
      <c r="G2643" s="2">
        <v>163</v>
      </c>
      <c r="H2643" s="2"/>
    </row>
    <row r="2644" spans="1:8" x14ac:dyDescent="0.3">
      <c r="A2644" s="2" t="s">
        <v>28</v>
      </c>
      <c r="B2644" s="2" t="s">
        <v>29</v>
      </c>
      <c r="C2644" s="2" t="s">
        <v>5</v>
      </c>
      <c r="D2644" s="1" t="s">
        <v>54</v>
      </c>
      <c r="E2644" s="2" t="s">
        <v>7055</v>
      </c>
      <c r="F2644" s="2">
        <v>1254</v>
      </c>
      <c r="G2644" s="2">
        <v>417</v>
      </c>
      <c r="H2644" s="2"/>
    </row>
    <row r="2645" spans="1:8" x14ac:dyDescent="0.3">
      <c r="A2645" s="2" t="s">
        <v>28</v>
      </c>
      <c r="B2645" s="2" t="s">
        <v>29</v>
      </c>
      <c r="C2645" s="2" t="s">
        <v>5</v>
      </c>
      <c r="D2645" s="1" t="s">
        <v>54</v>
      </c>
      <c r="E2645" s="2" t="s">
        <v>7059</v>
      </c>
      <c r="F2645" s="2">
        <v>609</v>
      </c>
      <c r="G2645" s="2">
        <v>202</v>
      </c>
      <c r="H2645" s="2"/>
    </row>
    <row r="2646" spans="1:8" x14ac:dyDescent="0.3">
      <c r="A2646" s="2" t="s">
        <v>28</v>
      </c>
      <c r="B2646" s="2" t="s">
        <v>29</v>
      </c>
      <c r="C2646" s="2" t="s">
        <v>5</v>
      </c>
      <c r="D2646" s="1" t="s">
        <v>54</v>
      </c>
      <c r="E2646" s="2" t="s">
        <v>7063</v>
      </c>
      <c r="F2646" s="2">
        <v>477</v>
      </c>
      <c r="G2646" s="2">
        <v>158</v>
      </c>
      <c r="H2646" s="2"/>
    </row>
    <row r="2647" spans="1:8" x14ac:dyDescent="0.3">
      <c r="A2647" s="2" t="s">
        <v>28</v>
      </c>
      <c r="B2647" s="2" t="s">
        <v>29</v>
      </c>
      <c r="C2647" s="2" t="s">
        <v>5</v>
      </c>
      <c r="D2647" s="1" t="s">
        <v>54</v>
      </c>
      <c r="E2647" s="2" t="s">
        <v>7066</v>
      </c>
      <c r="F2647" s="2">
        <v>357</v>
      </c>
      <c r="G2647" s="2">
        <v>118</v>
      </c>
      <c r="H2647" s="2"/>
    </row>
    <row r="2648" spans="1:8" x14ac:dyDescent="0.3">
      <c r="A2648" s="2" t="s">
        <v>28</v>
      </c>
      <c r="B2648" s="2" t="s">
        <v>29</v>
      </c>
      <c r="C2648" s="2" t="s">
        <v>5</v>
      </c>
      <c r="D2648" s="1" t="s">
        <v>54</v>
      </c>
      <c r="E2648" s="2" t="s">
        <v>7071</v>
      </c>
      <c r="F2648" s="2">
        <v>402</v>
      </c>
      <c r="G2648" s="2">
        <v>133</v>
      </c>
      <c r="H2648" s="2"/>
    </row>
    <row r="2649" spans="1:8" x14ac:dyDescent="0.3">
      <c r="A2649" s="2" t="s">
        <v>28</v>
      </c>
      <c r="B2649" s="2" t="s">
        <v>29</v>
      </c>
      <c r="C2649" s="2" t="s">
        <v>5</v>
      </c>
      <c r="D2649" s="1" t="s">
        <v>54</v>
      </c>
      <c r="E2649" s="2" t="s">
        <v>7075</v>
      </c>
      <c r="F2649" s="2">
        <v>774</v>
      </c>
      <c r="G2649" s="2">
        <v>257</v>
      </c>
      <c r="H2649" s="2"/>
    </row>
    <row r="2650" spans="1:8" x14ac:dyDescent="0.3">
      <c r="A2650" s="2" t="s">
        <v>28</v>
      </c>
      <c r="B2650" s="2" t="s">
        <v>29</v>
      </c>
      <c r="C2650" s="2" t="s">
        <v>5</v>
      </c>
      <c r="D2650" s="1" t="s">
        <v>54</v>
      </c>
      <c r="E2650" s="2" t="s">
        <v>7079</v>
      </c>
      <c r="F2650" s="2">
        <v>1365</v>
      </c>
      <c r="G2650" s="2">
        <v>454</v>
      </c>
      <c r="H2650" s="2"/>
    </row>
    <row r="2651" spans="1:8" x14ac:dyDescent="0.3">
      <c r="A2651" s="2" t="s">
        <v>28</v>
      </c>
      <c r="B2651" s="2" t="s">
        <v>29</v>
      </c>
      <c r="C2651" s="2" t="s">
        <v>5</v>
      </c>
      <c r="D2651" s="1" t="s">
        <v>54</v>
      </c>
      <c r="E2651" s="2" t="s">
        <v>7083</v>
      </c>
      <c r="F2651" s="2">
        <v>834</v>
      </c>
      <c r="G2651" s="2">
        <v>277</v>
      </c>
      <c r="H2651" s="2"/>
    </row>
    <row r="2652" spans="1:8" x14ac:dyDescent="0.3">
      <c r="A2652" s="2" t="s">
        <v>28</v>
      </c>
      <c r="B2652" s="2" t="s">
        <v>29</v>
      </c>
      <c r="C2652" s="2" t="s">
        <v>5</v>
      </c>
      <c r="D2652" s="1" t="s">
        <v>54</v>
      </c>
      <c r="E2652" s="2" t="s">
        <v>7087</v>
      </c>
      <c r="F2652" s="2">
        <v>1926</v>
      </c>
      <c r="G2652" s="2">
        <v>641</v>
      </c>
      <c r="H2652" s="2"/>
    </row>
    <row r="2653" spans="1:8" x14ac:dyDescent="0.3">
      <c r="A2653" s="2" t="s">
        <v>28</v>
      </c>
      <c r="B2653" s="2" t="s">
        <v>29</v>
      </c>
      <c r="C2653" s="2" t="s">
        <v>5</v>
      </c>
      <c r="D2653" s="1" t="s">
        <v>54</v>
      </c>
      <c r="E2653" s="2" t="s">
        <v>7091</v>
      </c>
      <c r="F2653" s="2">
        <v>1446</v>
      </c>
      <c r="G2653" s="2">
        <v>481</v>
      </c>
      <c r="H2653" s="2"/>
    </row>
    <row r="2654" spans="1:8" x14ac:dyDescent="0.3">
      <c r="A2654" s="2" t="s">
        <v>28</v>
      </c>
      <c r="B2654" s="2" t="s">
        <v>29</v>
      </c>
      <c r="C2654" s="2" t="s">
        <v>5</v>
      </c>
      <c r="D2654" s="1" t="s">
        <v>54</v>
      </c>
      <c r="F2654" s="2">
        <v>402</v>
      </c>
      <c r="G2654" s="2">
        <v>133</v>
      </c>
      <c r="H2654" s="2"/>
    </row>
    <row r="2655" spans="1:8" x14ac:dyDescent="0.3">
      <c r="A2655" s="2" t="s">
        <v>28</v>
      </c>
      <c r="B2655" s="2" t="s">
        <v>29</v>
      </c>
      <c r="C2655" s="2" t="s">
        <v>5</v>
      </c>
      <c r="D2655" s="1" t="s">
        <v>54</v>
      </c>
      <c r="F2655" s="2">
        <v>246</v>
      </c>
      <c r="G2655" s="2">
        <v>81</v>
      </c>
      <c r="H2655" s="2"/>
    </row>
    <row r="2656" spans="1:8" x14ac:dyDescent="0.3">
      <c r="A2656" s="2" t="s">
        <v>28</v>
      </c>
      <c r="B2656" s="2" t="s">
        <v>29</v>
      </c>
      <c r="C2656" s="2" t="s">
        <v>5</v>
      </c>
      <c r="D2656" s="1" t="s">
        <v>54</v>
      </c>
      <c r="F2656" s="2">
        <v>132</v>
      </c>
      <c r="G2656" s="2">
        <v>43</v>
      </c>
      <c r="H2656" s="2"/>
    </row>
    <row r="2657" spans="1:8" x14ac:dyDescent="0.3">
      <c r="A2657" s="2" t="s">
        <v>28</v>
      </c>
      <c r="B2657" s="2" t="s">
        <v>29</v>
      </c>
      <c r="C2657" s="2" t="s">
        <v>5</v>
      </c>
      <c r="D2657" s="1" t="s">
        <v>54</v>
      </c>
      <c r="F2657" s="2">
        <v>120</v>
      </c>
      <c r="G2657" s="2">
        <v>39</v>
      </c>
      <c r="H2657" s="2"/>
    </row>
    <row r="2658" spans="1:8" x14ac:dyDescent="0.3">
      <c r="A2658" s="2" t="s">
        <v>28</v>
      </c>
      <c r="B2658" s="2" t="s">
        <v>29</v>
      </c>
      <c r="C2658" s="2" t="s">
        <v>5</v>
      </c>
      <c r="D2658" s="1" t="s">
        <v>54</v>
      </c>
      <c r="F2658" s="2">
        <v>165</v>
      </c>
      <c r="G2658" s="2">
        <v>54</v>
      </c>
      <c r="H2658" s="2"/>
    </row>
    <row r="2659" spans="1:8" x14ac:dyDescent="0.3">
      <c r="A2659" s="2" t="s">
        <v>28</v>
      </c>
      <c r="B2659" s="2" t="s">
        <v>29</v>
      </c>
      <c r="C2659" s="2" t="s">
        <v>5</v>
      </c>
      <c r="D2659" s="1" t="s">
        <v>54</v>
      </c>
      <c r="F2659" s="2">
        <v>288</v>
      </c>
      <c r="G2659" s="2">
        <v>95</v>
      </c>
      <c r="H2659" s="2"/>
    </row>
    <row r="2660" spans="1:8" x14ac:dyDescent="0.3">
      <c r="A2660" s="2" t="s">
        <v>28</v>
      </c>
      <c r="B2660" s="2" t="s">
        <v>29</v>
      </c>
      <c r="C2660" s="2" t="s">
        <v>5</v>
      </c>
      <c r="D2660" s="1" t="s">
        <v>54</v>
      </c>
      <c r="F2660" s="2">
        <v>738</v>
      </c>
      <c r="G2660" s="2">
        <v>245</v>
      </c>
      <c r="H2660" s="2"/>
    </row>
    <row r="2661" spans="1:8" x14ac:dyDescent="0.3">
      <c r="A2661" s="2" t="s">
        <v>28</v>
      </c>
      <c r="B2661" s="2" t="s">
        <v>29</v>
      </c>
      <c r="C2661" s="2" t="s">
        <v>5</v>
      </c>
      <c r="D2661" s="1" t="s">
        <v>54</v>
      </c>
      <c r="F2661" s="2">
        <v>126</v>
      </c>
      <c r="G2661" s="2">
        <v>41</v>
      </c>
      <c r="H2661" s="2"/>
    </row>
    <row r="2662" spans="1:8" x14ac:dyDescent="0.3">
      <c r="A2662" s="2" t="s">
        <v>28</v>
      </c>
      <c r="B2662" s="2" t="s">
        <v>29</v>
      </c>
      <c r="C2662" s="2" t="s">
        <v>5</v>
      </c>
      <c r="D2662" s="1" t="s">
        <v>54</v>
      </c>
      <c r="E2662" s="2" t="s">
        <v>7146</v>
      </c>
      <c r="F2662" s="2">
        <v>567</v>
      </c>
      <c r="G2662" s="2">
        <v>188</v>
      </c>
      <c r="H2662" s="2"/>
    </row>
    <row r="2663" spans="1:8" x14ac:dyDescent="0.3">
      <c r="A2663" s="2" t="s">
        <v>28</v>
      </c>
      <c r="B2663" s="2" t="s">
        <v>29</v>
      </c>
      <c r="C2663" s="2" t="s">
        <v>5</v>
      </c>
      <c r="D2663" s="1" t="s">
        <v>54</v>
      </c>
      <c r="E2663" s="2" t="s">
        <v>7150</v>
      </c>
      <c r="F2663" s="2">
        <v>1077</v>
      </c>
      <c r="G2663" s="2">
        <v>358</v>
      </c>
      <c r="H2663" s="2"/>
    </row>
    <row r="2664" spans="1:8" x14ac:dyDescent="0.3">
      <c r="A2664" s="2" t="s">
        <v>28</v>
      </c>
      <c r="B2664" s="2" t="s">
        <v>29</v>
      </c>
      <c r="C2664" s="2" t="s">
        <v>5</v>
      </c>
      <c r="D2664" s="1" t="s">
        <v>54</v>
      </c>
      <c r="F2664" s="2">
        <v>315</v>
      </c>
      <c r="G2664" s="2">
        <v>104</v>
      </c>
      <c r="H2664" s="2"/>
    </row>
    <row r="2665" spans="1:8" x14ac:dyDescent="0.3">
      <c r="A2665" s="2" t="s">
        <v>28</v>
      </c>
      <c r="B2665" s="2" t="s">
        <v>29</v>
      </c>
      <c r="C2665" s="2" t="s">
        <v>5</v>
      </c>
      <c r="D2665" s="1" t="s">
        <v>54</v>
      </c>
      <c r="E2665" s="2" t="s">
        <v>7157</v>
      </c>
      <c r="F2665" s="2">
        <v>831</v>
      </c>
      <c r="G2665" s="2">
        <v>276</v>
      </c>
      <c r="H2665" s="2"/>
    </row>
    <row r="2666" spans="1:8" x14ac:dyDescent="0.3">
      <c r="A2666" s="2" t="s">
        <v>28</v>
      </c>
      <c r="B2666" s="2" t="s">
        <v>29</v>
      </c>
      <c r="C2666" s="2" t="s">
        <v>5</v>
      </c>
      <c r="D2666" s="1" t="s">
        <v>54</v>
      </c>
      <c r="E2666" s="2" t="s">
        <v>7161</v>
      </c>
      <c r="F2666" s="2">
        <v>1128</v>
      </c>
      <c r="G2666" s="2">
        <v>375</v>
      </c>
      <c r="H2666" s="2"/>
    </row>
    <row r="2667" spans="1:8" x14ac:dyDescent="0.3">
      <c r="A2667" s="2" t="s">
        <v>28</v>
      </c>
      <c r="B2667" s="2" t="s">
        <v>29</v>
      </c>
      <c r="C2667" s="2" t="s">
        <v>5</v>
      </c>
      <c r="D2667" s="1" t="s">
        <v>54</v>
      </c>
      <c r="E2667" s="2" t="s">
        <v>7165</v>
      </c>
      <c r="F2667" s="2">
        <v>1905</v>
      </c>
      <c r="G2667" s="2">
        <v>634</v>
      </c>
      <c r="H2667" s="2"/>
    </row>
    <row r="2668" spans="1:8" x14ac:dyDescent="0.3">
      <c r="A2668" s="2" t="s">
        <v>28</v>
      </c>
      <c r="B2668" s="2" t="s">
        <v>29</v>
      </c>
      <c r="C2668" s="2" t="s">
        <v>5</v>
      </c>
      <c r="D2668" s="1" t="s">
        <v>54</v>
      </c>
      <c r="E2668" s="2" t="s">
        <v>7169</v>
      </c>
      <c r="F2668" s="2">
        <v>516</v>
      </c>
      <c r="G2668" s="2">
        <v>171</v>
      </c>
      <c r="H2668" s="2"/>
    </row>
    <row r="2669" spans="1:8" x14ac:dyDescent="0.3">
      <c r="A2669" s="2" t="s">
        <v>28</v>
      </c>
      <c r="B2669" s="2" t="s">
        <v>29</v>
      </c>
      <c r="C2669" s="2" t="s">
        <v>5</v>
      </c>
      <c r="D2669" s="1" t="s">
        <v>54</v>
      </c>
      <c r="E2669" s="2" t="s">
        <v>7173</v>
      </c>
      <c r="F2669" s="2">
        <v>1023</v>
      </c>
      <c r="G2669" s="2">
        <v>340</v>
      </c>
      <c r="H2669" s="2"/>
    </row>
    <row r="2670" spans="1:8" x14ac:dyDescent="0.3">
      <c r="A2670" s="2" t="s">
        <v>28</v>
      </c>
      <c r="B2670" s="2" t="s">
        <v>29</v>
      </c>
      <c r="C2670" s="2" t="s">
        <v>5</v>
      </c>
      <c r="D2670" s="1" t="s">
        <v>54</v>
      </c>
      <c r="E2670" s="2" t="s">
        <v>7179</v>
      </c>
      <c r="F2670" s="2">
        <v>156</v>
      </c>
      <c r="G2670" s="2">
        <v>51</v>
      </c>
      <c r="H2670" s="2"/>
    </row>
    <row r="2671" spans="1:8" x14ac:dyDescent="0.3">
      <c r="A2671" s="2" t="s">
        <v>28</v>
      </c>
      <c r="B2671" s="2" t="s">
        <v>29</v>
      </c>
      <c r="C2671" s="2" t="s">
        <v>5</v>
      </c>
      <c r="D2671" s="1" t="s">
        <v>54</v>
      </c>
      <c r="E2671" s="2" t="s">
        <v>7183</v>
      </c>
      <c r="F2671" s="2">
        <v>237</v>
      </c>
      <c r="G2671" s="2">
        <v>78</v>
      </c>
      <c r="H2671" s="2"/>
    </row>
    <row r="2672" spans="1:8" x14ac:dyDescent="0.3">
      <c r="A2672" s="2" t="s">
        <v>28</v>
      </c>
      <c r="B2672" s="2" t="s">
        <v>29</v>
      </c>
      <c r="C2672" s="2" t="s">
        <v>5</v>
      </c>
      <c r="D2672" s="1" t="s">
        <v>54</v>
      </c>
      <c r="F2672" s="2">
        <v>1119</v>
      </c>
      <c r="G2672" s="2">
        <v>372</v>
      </c>
      <c r="H2672" s="2"/>
    </row>
    <row r="2673" spans="1:8" x14ac:dyDescent="0.3">
      <c r="A2673" s="2" t="s">
        <v>28</v>
      </c>
      <c r="B2673" s="2" t="s">
        <v>29</v>
      </c>
      <c r="C2673" s="2" t="s">
        <v>5</v>
      </c>
      <c r="D2673" s="1" t="s">
        <v>54</v>
      </c>
      <c r="E2673" s="2" t="s">
        <v>7194</v>
      </c>
      <c r="F2673" s="2">
        <v>1374</v>
      </c>
      <c r="G2673" s="2">
        <v>457</v>
      </c>
      <c r="H2673" s="2"/>
    </row>
    <row r="2674" spans="1:8" x14ac:dyDescent="0.3">
      <c r="A2674" s="2" t="s">
        <v>28</v>
      </c>
      <c r="B2674" s="2" t="s">
        <v>29</v>
      </c>
      <c r="C2674" s="2" t="s">
        <v>5</v>
      </c>
      <c r="D2674" s="1" t="s">
        <v>54</v>
      </c>
      <c r="F2674" s="2">
        <v>1797</v>
      </c>
      <c r="G2674" s="2">
        <v>598</v>
      </c>
      <c r="H2674" s="2"/>
    </row>
    <row r="2675" spans="1:8" x14ac:dyDescent="0.3">
      <c r="A2675" s="2" t="s">
        <v>28</v>
      </c>
      <c r="B2675" s="2" t="s">
        <v>29</v>
      </c>
      <c r="C2675" s="2" t="s">
        <v>5</v>
      </c>
      <c r="D2675" s="1" t="s">
        <v>54</v>
      </c>
      <c r="F2675" s="2">
        <v>489</v>
      </c>
      <c r="G2675" s="2">
        <v>162</v>
      </c>
      <c r="H2675" s="2"/>
    </row>
    <row r="2676" spans="1:8" x14ac:dyDescent="0.3">
      <c r="A2676" s="2" t="s">
        <v>28</v>
      </c>
      <c r="B2676" s="2" t="s">
        <v>29</v>
      </c>
      <c r="C2676" s="2" t="s">
        <v>5</v>
      </c>
      <c r="D2676" s="1" t="s">
        <v>54</v>
      </c>
      <c r="F2676" s="2">
        <v>570</v>
      </c>
      <c r="G2676" s="2">
        <v>189</v>
      </c>
      <c r="H2676" s="2"/>
    </row>
    <row r="2677" spans="1:8" x14ac:dyDescent="0.3">
      <c r="A2677" s="2" t="s">
        <v>28</v>
      </c>
      <c r="B2677" s="2" t="s">
        <v>29</v>
      </c>
      <c r="C2677" s="2" t="s">
        <v>5</v>
      </c>
      <c r="D2677" s="1" t="s">
        <v>54</v>
      </c>
      <c r="F2677" s="2">
        <v>1962</v>
      </c>
      <c r="G2677" s="2">
        <v>653</v>
      </c>
      <c r="H2677" s="2"/>
    </row>
    <row r="2678" spans="1:8" x14ac:dyDescent="0.3">
      <c r="A2678" s="2" t="s">
        <v>28</v>
      </c>
      <c r="B2678" s="2" t="s">
        <v>29</v>
      </c>
      <c r="C2678" s="2" t="s">
        <v>5</v>
      </c>
      <c r="D2678" s="1" t="s">
        <v>54</v>
      </c>
      <c r="F2678" s="2">
        <v>192</v>
      </c>
      <c r="G2678" s="2">
        <v>63</v>
      </c>
      <c r="H2678" s="2"/>
    </row>
    <row r="2679" spans="1:8" x14ac:dyDescent="0.3">
      <c r="A2679" s="2" t="s">
        <v>28</v>
      </c>
      <c r="B2679" s="2" t="s">
        <v>29</v>
      </c>
      <c r="C2679" s="2" t="s">
        <v>5</v>
      </c>
      <c r="D2679" s="1" t="s">
        <v>54</v>
      </c>
      <c r="F2679" s="2">
        <v>1098</v>
      </c>
      <c r="G2679" s="2">
        <v>365</v>
      </c>
      <c r="H2679" s="2"/>
    </row>
    <row r="2680" spans="1:8" x14ac:dyDescent="0.3">
      <c r="A2680" s="2" t="s">
        <v>28</v>
      </c>
      <c r="B2680" s="2" t="s">
        <v>29</v>
      </c>
      <c r="C2680" s="2" t="s">
        <v>5</v>
      </c>
      <c r="D2680" s="1" t="s">
        <v>54</v>
      </c>
      <c r="F2680" s="2">
        <v>795</v>
      </c>
      <c r="G2680" s="2">
        <v>264</v>
      </c>
      <c r="H2680" s="2"/>
    </row>
    <row r="2681" spans="1:8" x14ac:dyDescent="0.3">
      <c r="A2681" s="2" t="s">
        <v>28</v>
      </c>
      <c r="B2681" s="2" t="s">
        <v>29</v>
      </c>
      <c r="C2681" s="2" t="s">
        <v>5</v>
      </c>
      <c r="D2681" s="1" t="s">
        <v>54</v>
      </c>
      <c r="F2681" s="2">
        <v>1797</v>
      </c>
      <c r="G2681" s="2">
        <v>598</v>
      </c>
      <c r="H2681" s="2"/>
    </row>
    <row r="2682" spans="1:8" x14ac:dyDescent="0.3">
      <c r="A2682" s="2" t="s">
        <v>28</v>
      </c>
      <c r="B2682" s="2" t="s">
        <v>29</v>
      </c>
      <c r="C2682" s="2" t="s">
        <v>5</v>
      </c>
      <c r="D2682" s="1" t="s">
        <v>54</v>
      </c>
      <c r="F2682" s="2">
        <v>147</v>
      </c>
      <c r="G2682" s="2">
        <v>48</v>
      </c>
      <c r="H2682" s="2"/>
    </row>
    <row r="2683" spans="1:8" x14ac:dyDescent="0.3">
      <c r="A2683" s="2" t="s">
        <v>28</v>
      </c>
      <c r="B2683" s="2" t="s">
        <v>29</v>
      </c>
      <c r="C2683" s="2" t="s">
        <v>5</v>
      </c>
      <c r="D2683" s="1" t="s">
        <v>54</v>
      </c>
      <c r="F2683" s="2">
        <v>1398</v>
      </c>
      <c r="G2683" s="2">
        <v>465</v>
      </c>
      <c r="H2683" s="2"/>
    </row>
    <row r="2684" spans="1:8" x14ac:dyDescent="0.3">
      <c r="A2684" s="2" t="s">
        <v>28</v>
      </c>
      <c r="B2684" s="2" t="s">
        <v>29</v>
      </c>
      <c r="C2684" s="2" t="s">
        <v>5</v>
      </c>
      <c r="D2684" s="1" t="s">
        <v>54</v>
      </c>
      <c r="F2684" s="2">
        <v>2175</v>
      </c>
      <c r="G2684" s="2">
        <v>724</v>
      </c>
      <c r="H2684" s="2"/>
    </row>
    <row r="2685" spans="1:8" x14ac:dyDescent="0.3">
      <c r="A2685" s="2" t="s">
        <v>28</v>
      </c>
      <c r="B2685" s="2" t="s">
        <v>29</v>
      </c>
      <c r="C2685" s="2" t="s">
        <v>5</v>
      </c>
      <c r="D2685" s="1" t="s">
        <v>54</v>
      </c>
      <c r="F2685" s="2">
        <v>639</v>
      </c>
      <c r="G2685" s="2">
        <v>212</v>
      </c>
      <c r="H2685" s="2"/>
    </row>
    <row r="2686" spans="1:8" x14ac:dyDescent="0.3">
      <c r="A2686" s="2" t="s">
        <v>28</v>
      </c>
      <c r="B2686" s="2" t="s">
        <v>29</v>
      </c>
      <c r="C2686" s="2" t="s">
        <v>5</v>
      </c>
      <c r="D2686" s="1" t="s">
        <v>54</v>
      </c>
      <c r="F2686" s="2">
        <v>1389</v>
      </c>
      <c r="G2686" s="2">
        <v>462</v>
      </c>
      <c r="H2686" s="2"/>
    </row>
    <row r="2687" spans="1:8" x14ac:dyDescent="0.3">
      <c r="A2687" s="2" t="s">
        <v>28</v>
      </c>
      <c r="B2687" s="2" t="s">
        <v>29</v>
      </c>
      <c r="C2687" s="2" t="s">
        <v>5</v>
      </c>
      <c r="D2687" s="1" t="s">
        <v>54</v>
      </c>
      <c r="F2687" s="2">
        <v>1773</v>
      </c>
      <c r="G2687" s="2">
        <v>590</v>
      </c>
      <c r="H2687" s="2"/>
    </row>
    <row r="2688" spans="1:8" x14ac:dyDescent="0.3">
      <c r="A2688" s="2" t="s">
        <v>28</v>
      </c>
      <c r="B2688" s="2" t="s">
        <v>29</v>
      </c>
      <c r="C2688" s="2" t="s">
        <v>5</v>
      </c>
      <c r="D2688" s="1" t="s">
        <v>54</v>
      </c>
      <c r="F2688" s="2">
        <v>612</v>
      </c>
      <c r="G2688" s="2">
        <v>203</v>
      </c>
      <c r="H2688" s="2"/>
    </row>
    <row r="2689" spans="1:10" x14ac:dyDescent="0.3">
      <c r="A2689" s="2" t="s">
        <v>28</v>
      </c>
      <c r="B2689" s="2" t="s">
        <v>29</v>
      </c>
      <c r="C2689" s="2" t="s">
        <v>5</v>
      </c>
      <c r="D2689" s="1" t="s">
        <v>54</v>
      </c>
      <c r="F2689" s="2">
        <v>840</v>
      </c>
      <c r="G2689" s="2">
        <v>279</v>
      </c>
      <c r="H2689" s="2"/>
    </row>
    <row r="2690" spans="1:10" x14ac:dyDescent="0.3">
      <c r="A2690" s="2" t="s">
        <v>28</v>
      </c>
      <c r="B2690" s="2" t="s">
        <v>29</v>
      </c>
      <c r="C2690" s="2" t="s">
        <v>5</v>
      </c>
      <c r="D2690" s="1" t="s">
        <v>54</v>
      </c>
      <c r="E2690" s="2" t="s">
        <v>7260</v>
      </c>
      <c r="F2690" s="2">
        <v>939</v>
      </c>
      <c r="G2690" s="2">
        <v>312</v>
      </c>
      <c r="H2690" s="2"/>
    </row>
    <row r="2691" spans="1:10" x14ac:dyDescent="0.3">
      <c r="A2691" s="2" t="s">
        <v>28</v>
      </c>
      <c r="B2691" s="2" t="s">
        <v>29</v>
      </c>
      <c r="C2691" s="2" t="s">
        <v>5</v>
      </c>
      <c r="D2691" s="1" t="s">
        <v>54</v>
      </c>
      <c r="E2691" s="2" t="s">
        <v>7264</v>
      </c>
      <c r="F2691" s="2">
        <v>942</v>
      </c>
      <c r="G2691" s="2">
        <v>313</v>
      </c>
      <c r="H2691" s="2"/>
    </row>
    <row r="2692" spans="1:10" x14ac:dyDescent="0.3">
      <c r="A2692" s="2" t="s">
        <v>28</v>
      </c>
      <c r="B2692" s="2" t="s">
        <v>29</v>
      </c>
      <c r="C2692" s="2" t="s">
        <v>5</v>
      </c>
      <c r="D2692" s="1" t="s">
        <v>54</v>
      </c>
      <c r="E2692" s="2" t="s">
        <v>7268</v>
      </c>
      <c r="F2692" s="2">
        <v>1335</v>
      </c>
      <c r="G2692" s="2">
        <v>444</v>
      </c>
      <c r="H2692" s="2"/>
    </row>
    <row r="2693" spans="1:10" x14ac:dyDescent="0.3">
      <c r="A2693" s="2" t="s">
        <v>28</v>
      </c>
      <c r="B2693" s="2" t="s">
        <v>29</v>
      </c>
      <c r="C2693" s="2" t="s">
        <v>5</v>
      </c>
      <c r="D2693" s="1" t="s">
        <v>54</v>
      </c>
      <c r="F2693" s="2">
        <v>1230</v>
      </c>
      <c r="G2693" s="2">
        <v>409</v>
      </c>
      <c r="H2693" s="2"/>
    </row>
    <row r="2694" spans="1:10" x14ac:dyDescent="0.3">
      <c r="A2694" s="2" t="s">
        <v>28</v>
      </c>
      <c r="B2694" s="2" t="s">
        <v>29</v>
      </c>
      <c r="C2694" s="2" t="s">
        <v>5</v>
      </c>
      <c r="D2694" s="1" t="s">
        <v>54</v>
      </c>
      <c r="F2694" s="2">
        <v>1437</v>
      </c>
      <c r="G2694" s="2">
        <v>478</v>
      </c>
      <c r="H2694" s="2"/>
    </row>
    <row r="2695" spans="1:10" x14ac:dyDescent="0.3">
      <c r="A2695" s="2" t="s">
        <v>28</v>
      </c>
      <c r="B2695" s="2" t="s">
        <v>29</v>
      </c>
      <c r="C2695" s="2" t="s">
        <v>5</v>
      </c>
      <c r="D2695" s="1" t="s">
        <v>54</v>
      </c>
      <c r="F2695" s="2">
        <v>972</v>
      </c>
      <c r="G2695" s="2">
        <v>323</v>
      </c>
      <c r="H2695" s="2"/>
    </row>
    <row r="2696" spans="1:10" x14ac:dyDescent="0.3">
      <c r="A2696" s="2" t="s">
        <v>28</v>
      </c>
      <c r="B2696" s="2" t="s">
        <v>29</v>
      </c>
      <c r="C2696" s="2" t="s">
        <v>5</v>
      </c>
      <c r="D2696" s="1" t="s">
        <v>54</v>
      </c>
      <c r="F2696" s="2">
        <v>486</v>
      </c>
      <c r="G2696" s="2">
        <v>161</v>
      </c>
      <c r="H2696" s="2"/>
    </row>
    <row r="2697" spans="1:10" x14ac:dyDescent="0.3">
      <c r="A2697" s="2" t="s">
        <v>28</v>
      </c>
      <c r="B2697" s="2" t="s">
        <v>29</v>
      </c>
      <c r="C2697" s="2" t="s">
        <v>5</v>
      </c>
      <c r="D2697" s="1" t="s">
        <v>54</v>
      </c>
      <c r="F2697" s="2">
        <v>444</v>
      </c>
      <c r="G2697" s="2">
        <v>147</v>
      </c>
      <c r="H2697" s="2"/>
    </row>
    <row r="2698" spans="1:10" x14ac:dyDescent="0.3">
      <c r="A2698" s="2" t="s">
        <v>28</v>
      </c>
      <c r="B2698" s="2" t="s">
        <v>29</v>
      </c>
      <c r="C2698" s="2" t="s">
        <v>5</v>
      </c>
      <c r="D2698" s="1" t="s">
        <v>54</v>
      </c>
      <c r="F2698" s="2">
        <v>240</v>
      </c>
      <c r="G2698" s="2">
        <v>79</v>
      </c>
      <c r="H2698" s="2"/>
    </row>
    <row r="2699" spans="1:10" x14ac:dyDescent="0.3">
      <c r="A2699" s="2" t="s">
        <v>28</v>
      </c>
      <c r="B2699" s="2" t="s">
        <v>29</v>
      </c>
      <c r="C2699" s="2" t="s">
        <v>5</v>
      </c>
      <c r="D2699" s="1" t="s">
        <v>54</v>
      </c>
      <c r="F2699" s="2">
        <v>1158</v>
      </c>
      <c r="G2699" s="2">
        <v>385</v>
      </c>
      <c r="H2699" s="2"/>
    </row>
    <row r="2700" spans="1:10" x14ac:dyDescent="0.3">
      <c r="A2700" s="2" t="s">
        <v>28</v>
      </c>
      <c r="B2700" s="2" t="s">
        <v>29</v>
      </c>
      <c r="C2700" s="2" t="s">
        <v>5</v>
      </c>
      <c r="D2700" s="1" t="s">
        <v>54</v>
      </c>
      <c r="F2700" s="2">
        <v>375</v>
      </c>
      <c r="G2700" s="2">
        <v>124</v>
      </c>
      <c r="H2700" s="2"/>
      <c r="J2700" s="2"/>
    </row>
    <row r="2701" spans="1:10" x14ac:dyDescent="0.3">
      <c r="A2701" s="2" t="s">
        <v>28</v>
      </c>
      <c r="B2701" s="2" t="s">
        <v>29</v>
      </c>
      <c r="C2701" s="2" t="s">
        <v>5</v>
      </c>
      <c r="D2701" s="1" t="s">
        <v>54</v>
      </c>
      <c r="F2701" s="2">
        <v>315</v>
      </c>
      <c r="G2701" s="2">
        <v>104</v>
      </c>
      <c r="H2701" s="2"/>
      <c r="J2701" s="2"/>
    </row>
    <row r="2702" spans="1:10" x14ac:dyDescent="0.3">
      <c r="A2702" s="2" t="s">
        <v>28</v>
      </c>
      <c r="B2702" s="2" t="s">
        <v>29</v>
      </c>
      <c r="C2702" s="2" t="s">
        <v>5</v>
      </c>
      <c r="D2702" s="1" t="s">
        <v>54</v>
      </c>
      <c r="F2702" s="2">
        <v>2289</v>
      </c>
      <c r="G2702" s="2">
        <v>762</v>
      </c>
      <c r="H2702" s="2"/>
      <c r="J2702" s="2"/>
    </row>
    <row r="2703" spans="1:10" x14ac:dyDescent="0.3">
      <c r="A2703" s="2" t="s">
        <v>28</v>
      </c>
      <c r="B2703" s="2" t="s">
        <v>29</v>
      </c>
      <c r="C2703" s="2" t="s">
        <v>5</v>
      </c>
      <c r="D2703" s="1" t="s">
        <v>54</v>
      </c>
      <c r="F2703" s="2">
        <v>402</v>
      </c>
      <c r="G2703" s="2">
        <v>133</v>
      </c>
      <c r="H2703" s="2"/>
      <c r="J2703" s="2"/>
    </row>
    <row r="2704" spans="1:10" x14ac:dyDescent="0.3">
      <c r="A2704" s="2" t="s">
        <v>28</v>
      </c>
      <c r="B2704" s="2" t="s">
        <v>29</v>
      </c>
      <c r="C2704" s="2" t="s">
        <v>5</v>
      </c>
      <c r="D2704" s="1" t="s">
        <v>54</v>
      </c>
      <c r="F2704" s="2">
        <v>1533</v>
      </c>
      <c r="G2704" s="2">
        <v>510</v>
      </c>
      <c r="H2704" s="2"/>
      <c r="J2704" s="2"/>
    </row>
    <row r="2705" spans="1:10" x14ac:dyDescent="0.3">
      <c r="A2705" s="2" t="s">
        <v>28</v>
      </c>
      <c r="B2705" s="2" t="s">
        <v>29</v>
      </c>
      <c r="C2705" s="2" t="s">
        <v>5</v>
      </c>
      <c r="D2705" s="1" t="s">
        <v>54</v>
      </c>
      <c r="E2705" s="2" t="s">
        <v>7316</v>
      </c>
      <c r="F2705" s="2">
        <v>879</v>
      </c>
      <c r="G2705" s="2">
        <v>292</v>
      </c>
      <c r="H2705" s="2"/>
      <c r="J2705" s="2"/>
    </row>
    <row r="2706" spans="1:10" x14ac:dyDescent="0.3">
      <c r="A2706" s="2" t="s">
        <v>28</v>
      </c>
      <c r="B2706" s="2" t="s">
        <v>29</v>
      </c>
      <c r="C2706" s="2" t="s">
        <v>5</v>
      </c>
      <c r="D2706" s="1" t="s">
        <v>54</v>
      </c>
      <c r="F2706" s="2">
        <v>1011</v>
      </c>
      <c r="G2706" s="2">
        <v>336</v>
      </c>
      <c r="H2706" s="2"/>
      <c r="J2706" s="2"/>
    </row>
    <row r="2707" spans="1:10" x14ac:dyDescent="0.3">
      <c r="A2707" s="2" t="s">
        <v>28</v>
      </c>
      <c r="B2707" s="2" t="s">
        <v>29</v>
      </c>
      <c r="C2707" s="2" t="s">
        <v>5</v>
      </c>
      <c r="D2707" s="1" t="s">
        <v>54</v>
      </c>
      <c r="F2707" s="2">
        <v>615</v>
      </c>
      <c r="G2707" s="2">
        <v>204</v>
      </c>
      <c r="H2707" s="2"/>
      <c r="J2707" s="2"/>
    </row>
    <row r="2708" spans="1:10" x14ac:dyDescent="0.3">
      <c r="A2708" s="2" t="s">
        <v>28</v>
      </c>
      <c r="B2708" s="2" t="s">
        <v>29</v>
      </c>
      <c r="C2708" s="2" t="s">
        <v>5</v>
      </c>
      <c r="D2708" s="1" t="s">
        <v>54</v>
      </c>
      <c r="E2708" s="2" t="s">
        <v>7355</v>
      </c>
      <c r="F2708" s="2">
        <v>660</v>
      </c>
      <c r="G2708" s="2">
        <v>219</v>
      </c>
      <c r="H2708" s="2"/>
      <c r="J2708" s="2"/>
    </row>
    <row r="2709" spans="1:10" x14ac:dyDescent="0.3">
      <c r="A2709" s="2" t="s">
        <v>28</v>
      </c>
      <c r="B2709" s="2" t="s">
        <v>29</v>
      </c>
      <c r="C2709" s="2" t="s">
        <v>5</v>
      </c>
      <c r="D2709" s="1" t="s">
        <v>54</v>
      </c>
      <c r="E2709" s="2" t="s">
        <v>7366</v>
      </c>
      <c r="F2709" s="2">
        <v>1818</v>
      </c>
      <c r="G2709" s="2">
        <v>605</v>
      </c>
      <c r="H2709" s="2"/>
      <c r="J2709" s="2"/>
    </row>
    <row r="2710" spans="1:10" x14ac:dyDescent="0.3">
      <c r="A2710" s="2" t="s">
        <v>28</v>
      </c>
      <c r="B2710" s="2" t="s">
        <v>29</v>
      </c>
      <c r="C2710" s="2" t="s">
        <v>5</v>
      </c>
      <c r="D2710" s="1" t="s">
        <v>54</v>
      </c>
      <c r="E2710" s="2" t="s">
        <v>7370</v>
      </c>
      <c r="F2710" s="2">
        <v>1215</v>
      </c>
      <c r="G2710" s="2">
        <v>404</v>
      </c>
      <c r="H2710" s="2"/>
      <c r="J2710" s="2"/>
    </row>
    <row r="2711" spans="1:10" x14ac:dyDescent="0.3">
      <c r="A2711" s="2" t="s">
        <v>28</v>
      </c>
      <c r="B2711" s="2" t="s">
        <v>29</v>
      </c>
      <c r="C2711" s="2" t="s">
        <v>5</v>
      </c>
      <c r="D2711" s="1" t="s">
        <v>54</v>
      </c>
      <c r="F2711" s="2">
        <v>333</v>
      </c>
      <c r="G2711" s="2">
        <v>110</v>
      </c>
      <c r="H2711" s="2"/>
      <c r="J2711" s="2"/>
    </row>
    <row r="2712" spans="1:10" x14ac:dyDescent="0.3">
      <c r="A2712" s="2" t="s">
        <v>28</v>
      </c>
      <c r="B2712" s="2" t="s">
        <v>29</v>
      </c>
      <c r="C2712" s="2" t="s">
        <v>5</v>
      </c>
      <c r="D2712" s="1" t="s">
        <v>54</v>
      </c>
      <c r="E2712" s="2" t="s">
        <v>7397</v>
      </c>
      <c r="F2712" s="2">
        <v>861</v>
      </c>
      <c r="G2712" s="2">
        <v>286</v>
      </c>
      <c r="H2712" s="2"/>
      <c r="J2712" s="2"/>
    </row>
    <row r="2713" spans="1:10" x14ac:dyDescent="0.3">
      <c r="A2713" s="2" t="s">
        <v>28</v>
      </c>
      <c r="B2713" s="2" t="s">
        <v>29</v>
      </c>
      <c r="C2713" s="2" t="s">
        <v>5</v>
      </c>
      <c r="D2713" s="1" t="s">
        <v>54</v>
      </c>
      <c r="F2713" s="2">
        <v>906</v>
      </c>
      <c r="G2713" s="2">
        <v>301</v>
      </c>
      <c r="H2713" s="2"/>
      <c r="J2713" s="2"/>
    </row>
    <row r="2714" spans="1:10" x14ac:dyDescent="0.3">
      <c r="A2714" s="2" t="s">
        <v>28</v>
      </c>
      <c r="B2714" s="2" t="s">
        <v>29</v>
      </c>
      <c r="C2714" s="2" t="s">
        <v>5</v>
      </c>
      <c r="D2714" s="1" t="s">
        <v>54</v>
      </c>
      <c r="E2714" s="2" t="s">
        <v>7404</v>
      </c>
      <c r="F2714" s="2">
        <v>672</v>
      </c>
      <c r="G2714" s="2">
        <v>223</v>
      </c>
      <c r="H2714" s="2"/>
      <c r="J2714" s="2"/>
    </row>
    <row r="2715" spans="1:10" x14ac:dyDescent="0.3">
      <c r="A2715" s="2" t="s">
        <v>28</v>
      </c>
      <c r="B2715" s="2" t="s">
        <v>29</v>
      </c>
      <c r="C2715" s="2" t="s">
        <v>5</v>
      </c>
      <c r="D2715" s="1" t="s">
        <v>54</v>
      </c>
      <c r="E2715" s="2" t="s">
        <v>7408</v>
      </c>
      <c r="F2715" s="2">
        <v>951</v>
      </c>
      <c r="G2715" s="2">
        <v>316</v>
      </c>
      <c r="H2715" s="2"/>
      <c r="J2715" s="2"/>
    </row>
    <row r="2716" spans="1:10" x14ac:dyDescent="0.3">
      <c r="A2716" s="2" t="s">
        <v>28</v>
      </c>
      <c r="B2716" s="2" t="s">
        <v>29</v>
      </c>
      <c r="C2716" s="2" t="s">
        <v>5</v>
      </c>
      <c r="D2716" s="1" t="s">
        <v>54</v>
      </c>
      <c r="F2716" s="2">
        <v>1980</v>
      </c>
      <c r="G2716" s="2">
        <v>659</v>
      </c>
      <c r="H2716" s="2"/>
      <c r="J2716" s="2"/>
    </row>
    <row r="2717" spans="1:10" x14ac:dyDescent="0.3">
      <c r="A2717" s="2" t="s">
        <v>28</v>
      </c>
      <c r="B2717" s="2" t="s">
        <v>29</v>
      </c>
      <c r="C2717" s="2" t="s">
        <v>5</v>
      </c>
      <c r="D2717" s="1" t="s">
        <v>54</v>
      </c>
      <c r="E2717" s="2" t="s">
        <v>7422</v>
      </c>
      <c r="F2717" s="2">
        <v>813</v>
      </c>
      <c r="G2717" s="2">
        <v>270</v>
      </c>
      <c r="H2717" s="2"/>
      <c r="J2717" s="2"/>
    </row>
    <row r="2718" spans="1:10" x14ac:dyDescent="0.3">
      <c r="A2718" s="2" t="s">
        <v>28</v>
      </c>
      <c r="B2718" s="2" t="s">
        <v>29</v>
      </c>
      <c r="C2718" s="2" t="s">
        <v>5</v>
      </c>
      <c r="D2718" s="1" t="s">
        <v>54</v>
      </c>
      <c r="F2718" s="2">
        <v>867</v>
      </c>
      <c r="G2718" s="2">
        <v>288</v>
      </c>
      <c r="H2718" s="2"/>
      <c r="J2718" s="2"/>
    </row>
    <row r="2719" spans="1:10" x14ac:dyDescent="0.3">
      <c r="A2719" s="2" t="s">
        <v>28</v>
      </c>
      <c r="B2719" s="2" t="s">
        <v>29</v>
      </c>
      <c r="C2719" s="2" t="s">
        <v>5</v>
      </c>
      <c r="D2719" s="1" t="s">
        <v>54</v>
      </c>
      <c r="E2719" s="2" t="s">
        <v>7429</v>
      </c>
      <c r="F2719" s="2">
        <v>1098</v>
      </c>
      <c r="G2719" s="2">
        <v>365</v>
      </c>
      <c r="H2719" s="2"/>
      <c r="J2719" s="2"/>
    </row>
    <row r="2720" spans="1:10" x14ac:dyDescent="0.3">
      <c r="A2720" s="2" t="s">
        <v>28</v>
      </c>
      <c r="B2720" s="2" t="s">
        <v>29</v>
      </c>
      <c r="C2720" s="2" t="s">
        <v>5</v>
      </c>
      <c r="D2720" s="1" t="s">
        <v>54</v>
      </c>
      <c r="E2720" s="2" t="s">
        <v>7433</v>
      </c>
      <c r="F2720" s="2">
        <v>1332</v>
      </c>
      <c r="G2720" s="2">
        <v>443</v>
      </c>
      <c r="H2720" s="2"/>
      <c r="J2720" s="2"/>
    </row>
    <row r="2721" spans="1:10" x14ac:dyDescent="0.3">
      <c r="A2721" s="2" t="s">
        <v>28</v>
      </c>
      <c r="B2721" s="2" t="s">
        <v>29</v>
      </c>
      <c r="C2721" s="2" t="s">
        <v>5</v>
      </c>
      <c r="D2721" s="1" t="s">
        <v>54</v>
      </c>
      <c r="F2721" s="2">
        <v>381</v>
      </c>
      <c r="G2721" s="2">
        <v>126</v>
      </c>
      <c r="H2721" s="2"/>
      <c r="J2721" s="2"/>
    </row>
    <row r="2722" spans="1:10" x14ac:dyDescent="0.3">
      <c r="A2722" s="2" t="s">
        <v>28</v>
      </c>
      <c r="B2722" s="2" t="s">
        <v>29</v>
      </c>
      <c r="C2722" s="2" t="s">
        <v>5</v>
      </c>
      <c r="D2722" s="1" t="s">
        <v>54</v>
      </c>
      <c r="F2722" s="2">
        <v>1323</v>
      </c>
      <c r="G2722" s="2">
        <v>440</v>
      </c>
      <c r="H2722" s="2"/>
      <c r="J2722" s="2"/>
    </row>
    <row r="2723" spans="1:10" x14ac:dyDescent="0.3">
      <c r="A2723" s="2" t="s">
        <v>28</v>
      </c>
      <c r="B2723" s="2" t="s">
        <v>29</v>
      </c>
      <c r="C2723" s="2" t="s">
        <v>5</v>
      </c>
      <c r="D2723" s="1" t="s">
        <v>54</v>
      </c>
      <c r="F2723" s="2">
        <v>240</v>
      </c>
      <c r="G2723" s="2">
        <v>79</v>
      </c>
      <c r="H2723" s="2"/>
      <c r="J2723" s="2"/>
    </row>
    <row r="2724" spans="1:10" x14ac:dyDescent="0.3">
      <c r="A2724" s="2" t="s">
        <v>28</v>
      </c>
      <c r="B2724" s="2" t="s">
        <v>29</v>
      </c>
      <c r="C2724" s="2" t="s">
        <v>5</v>
      </c>
      <c r="D2724" s="1" t="s">
        <v>54</v>
      </c>
      <c r="E2724" s="2" t="s">
        <v>7463</v>
      </c>
      <c r="F2724" s="2">
        <v>882</v>
      </c>
      <c r="G2724" s="2">
        <v>293</v>
      </c>
      <c r="H2724" s="2"/>
      <c r="J2724" s="2"/>
    </row>
    <row r="2725" spans="1:10" x14ac:dyDescent="0.3">
      <c r="A2725" s="2" t="s">
        <v>28</v>
      </c>
      <c r="B2725" s="2" t="s">
        <v>29</v>
      </c>
      <c r="C2725" s="2" t="s">
        <v>5</v>
      </c>
      <c r="D2725" s="1" t="s">
        <v>54</v>
      </c>
      <c r="F2725" s="2">
        <v>243</v>
      </c>
      <c r="G2725" s="2">
        <v>80</v>
      </c>
      <c r="H2725" s="2"/>
      <c r="J2725" s="2"/>
    </row>
    <row r="2726" spans="1:10" x14ac:dyDescent="0.3">
      <c r="A2726" s="2" t="s">
        <v>28</v>
      </c>
      <c r="B2726" s="2" t="s">
        <v>29</v>
      </c>
      <c r="C2726" s="2" t="s">
        <v>5</v>
      </c>
      <c r="D2726" s="1" t="s">
        <v>54</v>
      </c>
      <c r="F2726" s="2">
        <v>786</v>
      </c>
      <c r="G2726" s="2">
        <v>261</v>
      </c>
      <c r="H2726" s="2"/>
      <c r="J2726" s="2"/>
    </row>
    <row r="2727" spans="1:10" x14ac:dyDescent="0.3">
      <c r="A2727" s="2" t="s">
        <v>28</v>
      </c>
      <c r="B2727" s="2" t="s">
        <v>29</v>
      </c>
      <c r="C2727" s="2" t="s">
        <v>5</v>
      </c>
      <c r="D2727" s="1" t="s">
        <v>54</v>
      </c>
      <c r="F2727" s="2">
        <v>1608</v>
      </c>
      <c r="G2727" s="2">
        <v>535</v>
      </c>
      <c r="H2727" s="2"/>
      <c r="J2727" s="2"/>
    </row>
    <row r="2728" spans="1:10" x14ac:dyDescent="0.3">
      <c r="A2728" s="2" t="s">
        <v>28</v>
      </c>
      <c r="B2728" s="2" t="s">
        <v>29</v>
      </c>
      <c r="C2728" s="2" t="s">
        <v>5</v>
      </c>
      <c r="D2728" s="1" t="s">
        <v>54</v>
      </c>
      <c r="F2728" s="2">
        <v>621</v>
      </c>
      <c r="G2728" s="2">
        <v>206</v>
      </c>
      <c r="H2728" s="2"/>
      <c r="J2728" s="2"/>
    </row>
    <row r="2729" spans="1:10" x14ac:dyDescent="0.3">
      <c r="A2729" s="2" t="s">
        <v>28</v>
      </c>
      <c r="B2729" s="2" t="s">
        <v>29</v>
      </c>
      <c r="C2729" s="2" t="s">
        <v>5</v>
      </c>
      <c r="D2729" s="1" t="s">
        <v>54</v>
      </c>
      <c r="F2729" s="2">
        <v>303</v>
      </c>
      <c r="G2729" s="2">
        <v>100</v>
      </c>
      <c r="H2729" s="2"/>
      <c r="J2729" s="2"/>
    </row>
    <row r="2730" spans="1:10" x14ac:dyDescent="0.3">
      <c r="A2730" s="2" t="s">
        <v>28</v>
      </c>
      <c r="B2730" s="2" t="s">
        <v>29</v>
      </c>
      <c r="C2730" s="2" t="s">
        <v>5</v>
      </c>
      <c r="D2730" s="1" t="s">
        <v>54</v>
      </c>
      <c r="F2730" s="2">
        <v>2025</v>
      </c>
      <c r="G2730" s="2">
        <v>674</v>
      </c>
      <c r="H2730" s="2"/>
      <c r="J2730" s="2"/>
    </row>
    <row r="2731" spans="1:10" x14ac:dyDescent="0.3">
      <c r="A2731" s="2" t="s">
        <v>28</v>
      </c>
      <c r="B2731" s="2" t="s">
        <v>29</v>
      </c>
      <c r="C2731" s="2" t="s">
        <v>5</v>
      </c>
      <c r="D2731" s="1" t="s">
        <v>54</v>
      </c>
      <c r="F2731" s="2">
        <v>1155</v>
      </c>
      <c r="G2731" s="2">
        <v>384</v>
      </c>
      <c r="H2731" s="2"/>
      <c r="J2731" s="2"/>
    </row>
    <row r="2732" spans="1:10" x14ac:dyDescent="0.3">
      <c r="A2732" s="2" t="s">
        <v>28</v>
      </c>
      <c r="B2732" s="2" t="s">
        <v>29</v>
      </c>
      <c r="C2732" s="2" t="s">
        <v>5</v>
      </c>
      <c r="D2732" s="1" t="s">
        <v>54</v>
      </c>
      <c r="F2732" s="2">
        <v>294</v>
      </c>
      <c r="G2732" s="2">
        <v>97</v>
      </c>
      <c r="H2732" s="2"/>
      <c r="J2732" s="2"/>
    </row>
    <row r="2733" spans="1:10" x14ac:dyDescent="0.3">
      <c r="A2733" s="2" t="s">
        <v>28</v>
      </c>
      <c r="B2733" s="2" t="s">
        <v>29</v>
      </c>
      <c r="C2733" s="2" t="s">
        <v>5</v>
      </c>
      <c r="D2733" s="1" t="s">
        <v>54</v>
      </c>
      <c r="F2733" s="2">
        <v>783</v>
      </c>
      <c r="G2733" s="2">
        <v>260</v>
      </c>
      <c r="H2733" s="2"/>
      <c r="J2733" s="2"/>
    </row>
    <row r="2734" spans="1:10" x14ac:dyDescent="0.3">
      <c r="A2734" s="2" t="s">
        <v>28</v>
      </c>
      <c r="B2734" s="2" t="s">
        <v>29</v>
      </c>
      <c r="C2734" s="2" t="s">
        <v>5</v>
      </c>
      <c r="D2734" s="1" t="s">
        <v>54</v>
      </c>
      <c r="F2734" s="2">
        <v>3069</v>
      </c>
      <c r="G2734" s="2">
        <v>1022</v>
      </c>
      <c r="H2734" s="2"/>
      <c r="J2734" s="2"/>
    </row>
    <row r="2735" spans="1:10" x14ac:dyDescent="0.3">
      <c r="A2735" s="2" t="s">
        <v>28</v>
      </c>
      <c r="B2735" s="2" t="s">
        <v>29</v>
      </c>
      <c r="C2735" s="2" t="s">
        <v>5</v>
      </c>
      <c r="D2735" s="1" t="s">
        <v>54</v>
      </c>
      <c r="F2735" s="2">
        <v>1257</v>
      </c>
      <c r="G2735" s="2">
        <v>418</v>
      </c>
      <c r="H2735" s="2"/>
      <c r="J2735" s="2"/>
    </row>
    <row r="2736" spans="1:10" x14ac:dyDescent="0.3">
      <c r="A2736" s="2" t="s">
        <v>28</v>
      </c>
      <c r="B2736" s="2" t="s">
        <v>29</v>
      </c>
      <c r="C2736" s="2" t="s">
        <v>5</v>
      </c>
      <c r="D2736" s="1" t="s">
        <v>54</v>
      </c>
      <c r="F2736" s="2">
        <v>222</v>
      </c>
      <c r="G2736" s="2">
        <v>73</v>
      </c>
      <c r="H2736" s="2"/>
      <c r="J2736" s="2"/>
    </row>
    <row r="2737" spans="1:10" x14ac:dyDescent="0.3">
      <c r="A2737" s="2" t="s">
        <v>28</v>
      </c>
      <c r="B2737" s="2" t="s">
        <v>29</v>
      </c>
      <c r="C2737" s="2" t="s">
        <v>5</v>
      </c>
      <c r="D2737" s="1" t="s">
        <v>54</v>
      </c>
      <c r="F2737" s="2">
        <v>1578</v>
      </c>
      <c r="G2737" s="2">
        <v>525</v>
      </c>
      <c r="H2737" s="2"/>
      <c r="J2737" s="2"/>
    </row>
    <row r="2738" spans="1:10" x14ac:dyDescent="0.3">
      <c r="A2738" s="2" t="s">
        <v>28</v>
      </c>
      <c r="B2738" s="2" t="s">
        <v>29</v>
      </c>
      <c r="C2738" s="2" t="s">
        <v>5</v>
      </c>
      <c r="D2738" s="1" t="s">
        <v>54</v>
      </c>
      <c r="F2738" s="2">
        <v>681</v>
      </c>
      <c r="G2738" s="2">
        <v>226</v>
      </c>
      <c r="H2738" s="2"/>
      <c r="J2738" s="2"/>
    </row>
    <row r="2739" spans="1:10" x14ac:dyDescent="0.3">
      <c r="A2739" s="2" t="s">
        <v>28</v>
      </c>
      <c r="B2739" s="2" t="s">
        <v>29</v>
      </c>
      <c r="C2739" s="2" t="s">
        <v>5</v>
      </c>
      <c r="D2739" s="1" t="s">
        <v>54</v>
      </c>
      <c r="F2739" s="2">
        <v>1491</v>
      </c>
      <c r="G2739" s="2">
        <v>496</v>
      </c>
      <c r="H2739" s="2"/>
      <c r="J2739" s="2"/>
    </row>
    <row r="2740" spans="1:10" x14ac:dyDescent="0.3">
      <c r="A2740" s="2" t="s">
        <v>28</v>
      </c>
      <c r="B2740" s="2" t="s">
        <v>29</v>
      </c>
      <c r="C2740" s="2" t="s">
        <v>5</v>
      </c>
      <c r="D2740" s="1" t="s">
        <v>54</v>
      </c>
      <c r="F2740" s="2">
        <v>195</v>
      </c>
      <c r="G2740" s="2">
        <v>64</v>
      </c>
      <c r="H2740" s="2"/>
      <c r="J2740" s="2"/>
    </row>
    <row r="2741" spans="1:10" x14ac:dyDescent="0.3">
      <c r="A2741" s="2" t="s">
        <v>28</v>
      </c>
      <c r="B2741" s="2" t="s">
        <v>29</v>
      </c>
      <c r="C2741" s="2" t="s">
        <v>5</v>
      </c>
      <c r="D2741" s="1" t="s">
        <v>54</v>
      </c>
      <c r="F2741" s="2">
        <v>102</v>
      </c>
      <c r="G2741" s="2">
        <v>33</v>
      </c>
      <c r="H2741" s="2"/>
      <c r="J2741" s="2"/>
    </row>
    <row r="2742" spans="1:10" x14ac:dyDescent="0.3">
      <c r="A2742" s="2" t="s">
        <v>28</v>
      </c>
      <c r="B2742" s="2" t="s">
        <v>29</v>
      </c>
      <c r="C2742" s="2" t="s">
        <v>5</v>
      </c>
      <c r="D2742" s="1" t="s">
        <v>54</v>
      </c>
      <c r="F2742" s="2">
        <v>183</v>
      </c>
      <c r="G2742" s="2">
        <v>60</v>
      </c>
      <c r="H2742" s="2"/>
      <c r="J2742" s="2"/>
    </row>
    <row r="2743" spans="1:10" x14ac:dyDescent="0.3">
      <c r="A2743" s="2" t="s">
        <v>28</v>
      </c>
      <c r="B2743" s="2" t="s">
        <v>29</v>
      </c>
      <c r="C2743" s="2" t="s">
        <v>5</v>
      </c>
      <c r="D2743" s="1" t="s">
        <v>54</v>
      </c>
      <c r="F2743" s="2">
        <v>306</v>
      </c>
      <c r="G2743" s="2">
        <v>101</v>
      </c>
      <c r="H2743" s="2"/>
      <c r="J2743" s="2"/>
    </row>
    <row r="2744" spans="1:10" x14ac:dyDescent="0.3">
      <c r="A2744" s="2" t="s">
        <v>28</v>
      </c>
      <c r="B2744" s="2" t="s">
        <v>29</v>
      </c>
      <c r="C2744" s="2" t="s">
        <v>5</v>
      </c>
      <c r="D2744" s="1" t="s">
        <v>54</v>
      </c>
      <c r="F2744" s="2">
        <v>102</v>
      </c>
      <c r="G2744" s="2">
        <v>33</v>
      </c>
      <c r="H2744" s="2"/>
      <c r="J2744" s="2"/>
    </row>
    <row r="2745" spans="1:10" x14ac:dyDescent="0.3">
      <c r="A2745" s="2" t="s">
        <v>28</v>
      </c>
      <c r="B2745" s="2" t="s">
        <v>29</v>
      </c>
      <c r="C2745" s="2" t="s">
        <v>5</v>
      </c>
      <c r="D2745" s="1" t="s">
        <v>54</v>
      </c>
      <c r="F2745" s="2">
        <v>99</v>
      </c>
      <c r="G2745" s="2">
        <v>32</v>
      </c>
      <c r="H2745" s="2"/>
      <c r="J2745" s="2"/>
    </row>
    <row r="2746" spans="1:10" x14ac:dyDescent="0.3">
      <c r="A2746" s="2" t="s">
        <v>28</v>
      </c>
      <c r="B2746" s="2" t="s">
        <v>29</v>
      </c>
      <c r="C2746" s="2" t="s">
        <v>5</v>
      </c>
      <c r="D2746" s="1" t="s">
        <v>54</v>
      </c>
      <c r="E2746" s="2" t="s">
        <v>7557</v>
      </c>
      <c r="F2746" s="2">
        <v>1341</v>
      </c>
      <c r="G2746" s="2">
        <v>446</v>
      </c>
      <c r="H2746" s="2"/>
      <c r="J2746" s="2"/>
    </row>
    <row r="2747" spans="1:10" x14ac:dyDescent="0.3">
      <c r="A2747" s="2" t="s">
        <v>28</v>
      </c>
      <c r="B2747" s="2" t="s">
        <v>29</v>
      </c>
      <c r="C2747" s="2" t="s">
        <v>5</v>
      </c>
      <c r="D2747" s="1" t="s">
        <v>54</v>
      </c>
      <c r="F2747" s="2">
        <v>441</v>
      </c>
      <c r="G2747" s="2">
        <v>146</v>
      </c>
      <c r="H2747" s="2"/>
      <c r="J2747" s="2"/>
    </row>
    <row r="2748" spans="1:10" x14ac:dyDescent="0.3">
      <c r="A2748" s="2" t="s">
        <v>28</v>
      </c>
      <c r="B2748" s="2" t="s">
        <v>29</v>
      </c>
      <c r="C2748" s="2" t="s">
        <v>5</v>
      </c>
      <c r="D2748" s="1" t="s">
        <v>54</v>
      </c>
      <c r="E2748" s="2" t="s">
        <v>7563</v>
      </c>
      <c r="F2748" s="2">
        <v>1359</v>
      </c>
      <c r="G2748" s="2">
        <v>452</v>
      </c>
      <c r="H2748" s="2"/>
      <c r="J2748" s="2"/>
    </row>
    <row r="2749" spans="1:10" x14ac:dyDescent="0.3">
      <c r="A2749" s="2" t="s">
        <v>28</v>
      </c>
      <c r="B2749" s="2" t="s">
        <v>29</v>
      </c>
      <c r="C2749" s="2" t="s">
        <v>5</v>
      </c>
      <c r="D2749" s="1" t="s">
        <v>54</v>
      </c>
      <c r="E2749" s="2" t="s">
        <v>7567</v>
      </c>
      <c r="F2749" s="2">
        <v>1095</v>
      </c>
      <c r="G2749" s="2">
        <v>364</v>
      </c>
      <c r="H2749" s="2"/>
      <c r="J2749" s="2"/>
    </row>
    <row r="2750" spans="1:10" x14ac:dyDescent="0.3">
      <c r="A2750" s="2" t="s">
        <v>28</v>
      </c>
      <c r="B2750" s="2" t="s">
        <v>29</v>
      </c>
      <c r="C2750" s="2" t="s">
        <v>5</v>
      </c>
      <c r="D2750" s="1" t="s">
        <v>54</v>
      </c>
      <c r="E2750" s="2" t="s">
        <v>7571</v>
      </c>
      <c r="F2750" s="2">
        <v>1374</v>
      </c>
      <c r="G2750" s="2">
        <v>457</v>
      </c>
      <c r="H2750" s="2"/>
      <c r="J2750" s="2"/>
    </row>
    <row r="2751" spans="1:10" x14ac:dyDescent="0.3">
      <c r="A2751" s="2" t="s">
        <v>28</v>
      </c>
      <c r="B2751" s="2" t="s">
        <v>29</v>
      </c>
      <c r="C2751" s="2" t="s">
        <v>5</v>
      </c>
      <c r="D2751" s="1" t="s">
        <v>54</v>
      </c>
      <c r="E2751" s="2" t="s">
        <v>7575</v>
      </c>
      <c r="F2751" s="2">
        <v>447</v>
      </c>
      <c r="G2751" s="2">
        <v>148</v>
      </c>
      <c r="H2751" s="2"/>
      <c r="J2751" s="2"/>
    </row>
    <row r="2752" spans="1:10" x14ac:dyDescent="0.3">
      <c r="A2752" s="2" t="s">
        <v>28</v>
      </c>
      <c r="B2752" s="2" t="s">
        <v>29</v>
      </c>
      <c r="C2752" s="2" t="s">
        <v>5</v>
      </c>
      <c r="D2752" s="1" t="s">
        <v>54</v>
      </c>
      <c r="F2752" s="2">
        <v>582</v>
      </c>
      <c r="G2752" s="2">
        <v>193</v>
      </c>
      <c r="H2752" s="2"/>
      <c r="J2752" s="2"/>
    </row>
    <row r="2753" spans="1:10" x14ac:dyDescent="0.3">
      <c r="A2753" s="2" t="s">
        <v>28</v>
      </c>
      <c r="B2753" s="2" t="s">
        <v>29</v>
      </c>
      <c r="C2753" s="2" t="s">
        <v>5</v>
      </c>
      <c r="D2753" s="1" t="s">
        <v>54</v>
      </c>
      <c r="F2753" s="2">
        <v>357</v>
      </c>
      <c r="G2753" s="2">
        <v>118</v>
      </c>
      <c r="H2753" s="2"/>
      <c r="J2753" s="2"/>
    </row>
    <row r="2754" spans="1:10" x14ac:dyDescent="0.3">
      <c r="A2754" s="2" t="s">
        <v>28</v>
      </c>
      <c r="B2754" s="2" t="s">
        <v>29</v>
      </c>
      <c r="C2754" s="2" t="s">
        <v>5</v>
      </c>
      <c r="D2754" s="1" t="s">
        <v>54</v>
      </c>
      <c r="E2754" s="2" t="s">
        <v>7583</v>
      </c>
      <c r="F2754" s="2">
        <v>279</v>
      </c>
      <c r="G2754" s="2">
        <v>92</v>
      </c>
      <c r="H2754" s="2"/>
      <c r="J2754" s="2"/>
    </row>
    <row r="2755" spans="1:10" x14ac:dyDescent="0.3">
      <c r="A2755" s="2" t="s">
        <v>28</v>
      </c>
      <c r="B2755" s="2" t="s">
        <v>29</v>
      </c>
      <c r="C2755" s="2" t="s">
        <v>5</v>
      </c>
      <c r="D2755" s="1" t="s">
        <v>54</v>
      </c>
      <c r="E2755" s="2" t="s">
        <v>7587</v>
      </c>
      <c r="F2755" s="2">
        <v>405</v>
      </c>
      <c r="G2755" s="2">
        <v>134</v>
      </c>
      <c r="H2755" s="2"/>
      <c r="J2755" s="2"/>
    </row>
    <row r="2756" spans="1:10" x14ac:dyDescent="0.3">
      <c r="A2756" s="2" t="s">
        <v>28</v>
      </c>
      <c r="B2756" s="2" t="s">
        <v>29</v>
      </c>
      <c r="C2756" s="2" t="s">
        <v>5</v>
      </c>
      <c r="D2756" s="1" t="s">
        <v>54</v>
      </c>
      <c r="E2756" s="2" t="s">
        <v>7591</v>
      </c>
      <c r="F2756" s="2">
        <v>1065</v>
      </c>
      <c r="G2756" s="2">
        <v>354</v>
      </c>
      <c r="H2756" s="2"/>
      <c r="J2756" s="2"/>
    </row>
    <row r="2757" spans="1:10" x14ac:dyDescent="0.3">
      <c r="A2757" s="2" t="s">
        <v>28</v>
      </c>
      <c r="B2757" s="2" t="s">
        <v>29</v>
      </c>
      <c r="C2757" s="2" t="s">
        <v>5</v>
      </c>
      <c r="D2757" s="1" t="s">
        <v>54</v>
      </c>
      <c r="F2757" s="2">
        <v>2142</v>
      </c>
      <c r="G2757" s="2">
        <v>713</v>
      </c>
      <c r="H2757" s="2"/>
    </row>
    <row r="2758" spans="1:10" x14ac:dyDescent="0.3">
      <c r="A2758" s="2" t="s">
        <v>28</v>
      </c>
      <c r="B2758" s="2" t="s">
        <v>29</v>
      </c>
      <c r="C2758" s="2" t="s">
        <v>5</v>
      </c>
      <c r="D2758" s="1" t="s">
        <v>54</v>
      </c>
      <c r="F2758" s="2">
        <v>555</v>
      </c>
      <c r="G2758" s="2">
        <v>184</v>
      </c>
      <c r="H2758" s="2"/>
    </row>
    <row r="2759" spans="1:10" x14ac:dyDescent="0.3">
      <c r="A2759" s="2" t="s">
        <v>28</v>
      </c>
      <c r="B2759" s="2" t="s">
        <v>29</v>
      </c>
      <c r="C2759" s="2" t="s">
        <v>5</v>
      </c>
      <c r="D2759" s="1" t="s">
        <v>54</v>
      </c>
      <c r="E2759" s="2" t="s">
        <v>7599</v>
      </c>
      <c r="F2759" s="2">
        <v>1323</v>
      </c>
      <c r="G2759" s="2">
        <v>440</v>
      </c>
      <c r="H2759" s="2"/>
    </row>
    <row r="2760" spans="1:10" x14ac:dyDescent="0.3">
      <c r="A2760" s="2" t="s">
        <v>28</v>
      </c>
      <c r="B2760" s="2" t="s">
        <v>29</v>
      </c>
      <c r="C2760" s="2" t="s">
        <v>5</v>
      </c>
      <c r="D2760" s="1" t="s">
        <v>54</v>
      </c>
      <c r="F2760" s="2">
        <v>810</v>
      </c>
      <c r="G2760" s="2">
        <v>269</v>
      </c>
      <c r="H2760" s="2"/>
    </row>
    <row r="2761" spans="1:10" x14ac:dyDescent="0.3">
      <c r="A2761" s="2" t="s">
        <v>28</v>
      </c>
      <c r="B2761" s="2" t="s">
        <v>29</v>
      </c>
      <c r="C2761" s="2" t="s">
        <v>5</v>
      </c>
      <c r="D2761" s="1" t="s">
        <v>54</v>
      </c>
      <c r="F2761" s="2">
        <v>429</v>
      </c>
      <c r="G2761" s="2">
        <v>142</v>
      </c>
      <c r="H2761" s="2"/>
    </row>
    <row r="2762" spans="1:10" x14ac:dyDescent="0.3">
      <c r="A2762" s="2" t="s">
        <v>28</v>
      </c>
      <c r="B2762" s="2" t="s">
        <v>29</v>
      </c>
      <c r="C2762" s="2" t="s">
        <v>5</v>
      </c>
      <c r="D2762" s="1" t="s">
        <v>54</v>
      </c>
      <c r="F2762" s="2">
        <v>2040</v>
      </c>
      <c r="G2762" s="2">
        <v>679</v>
      </c>
      <c r="H2762" s="2"/>
    </row>
    <row r="2763" spans="1:10" x14ac:dyDescent="0.3">
      <c r="A2763" s="2" t="s">
        <v>28</v>
      </c>
      <c r="B2763" s="2" t="s">
        <v>29</v>
      </c>
      <c r="C2763" s="2" t="s">
        <v>5</v>
      </c>
      <c r="D2763" s="1" t="s">
        <v>54</v>
      </c>
      <c r="E2763" s="2" t="s">
        <v>7609</v>
      </c>
      <c r="F2763" s="2">
        <v>885</v>
      </c>
      <c r="G2763" s="2">
        <v>294</v>
      </c>
      <c r="H2763" s="2"/>
    </row>
    <row r="2764" spans="1:10" x14ac:dyDescent="0.3">
      <c r="A2764" s="2" t="s">
        <v>28</v>
      </c>
      <c r="B2764" s="2" t="s">
        <v>29</v>
      </c>
      <c r="C2764" s="2" t="s">
        <v>5</v>
      </c>
      <c r="D2764" s="1" t="s">
        <v>54</v>
      </c>
      <c r="F2764" s="2">
        <v>939</v>
      </c>
      <c r="G2764" s="2">
        <v>312</v>
      </c>
      <c r="H2764" s="2"/>
    </row>
    <row r="2765" spans="1:10" x14ac:dyDescent="0.3">
      <c r="A2765" s="2" t="s">
        <v>28</v>
      </c>
      <c r="B2765" s="2" t="s">
        <v>29</v>
      </c>
      <c r="C2765" s="2" t="s">
        <v>5</v>
      </c>
      <c r="D2765" s="1" t="s">
        <v>54</v>
      </c>
      <c r="F2765" s="2">
        <v>462</v>
      </c>
      <c r="G2765" s="2">
        <v>153</v>
      </c>
      <c r="H2765" s="2"/>
    </row>
    <row r="2766" spans="1:10" x14ac:dyDescent="0.3">
      <c r="A2766" s="2" t="s">
        <v>28</v>
      </c>
      <c r="B2766" s="2" t="s">
        <v>29</v>
      </c>
      <c r="C2766" s="2" t="s">
        <v>5</v>
      </c>
      <c r="D2766" s="1" t="s">
        <v>54</v>
      </c>
      <c r="E2766" s="2" t="s">
        <v>7622</v>
      </c>
      <c r="F2766" s="2">
        <v>2199</v>
      </c>
      <c r="G2766" s="2">
        <v>732</v>
      </c>
      <c r="H2766" s="2"/>
    </row>
    <row r="2767" spans="1:10" x14ac:dyDescent="0.3">
      <c r="A2767" s="2" t="s">
        <v>28</v>
      </c>
      <c r="B2767" s="2" t="s">
        <v>29</v>
      </c>
      <c r="C2767" s="2" t="s">
        <v>5</v>
      </c>
      <c r="D2767" s="1" t="s">
        <v>54</v>
      </c>
      <c r="F2767" s="2">
        <v>204</v>
      </c>
      <c r="G2767" s="2">
        <v>67</v>
      </c>
      <c r="H2767" s="2"/>
    </row>
    <row r="2768" spans="1:10" x14ac:dyDescent="0.3">
      <c r="A2768" s="2" t="s">
        <v>28</v>
      </c>
      <c r="B2768" s="2" t="s">
        <v>29</v>
      </c>
      <c r="C2768" s="2" t="s">
        <v>5</v>
      </c>
      <c r="D2768" s="1" t="s">
        <v>54</v>
      </c>
      <c r="F2768" s="2">
        <v>1293</v>
      </c>
      <c r="G2768" s="2">
        <v>430</v>
      </c>
      <c r="H2768" s="2"/>
    </row>
    <row r="2769" spans="1:8" x14ac:dyDescent="0.3">
      <c r="A2769" s="2" t="s">
        <v>28</v>
      </c>
      <c r="B2769" s="2" t="s">
        <v>29</v>
      </c>
      <c r="C2769" s="2" t="s">
        <v>5</v>
      </c>
      <c r="D2769" s="1" t="s">
        <v>54</v>
      </c>
      <c r="E2769" s="2" t="s">
        <v>7648</v>
      </c>
      <c r="F2769" s="2">
        <v>471</v>
      </c>
      <c r="G2769" s="2">
        <v>156</v>
      </c>
      <c r="H2769" s="2"/>
    </row>
    <row r="2770" spans="1:8" x14ac:dyDescent="0.3">
      <c r="A2770" s="2" t="s">
        <v>28</v>
      </c>
      <c r="B2770" s="2" t="s">
        <v>29</v>
      </c>
      <c r="C2770" s="2" t="s">
        <v>5</v>
      </c>
      <c r="D2770" s="1" t="s">
        <v>54</v>
      </c>
      <c r="F2770" s="2">
        <v>741</v>
      </c>
      <c r="G2770" s="2">
        <v>246</v>
      </c>
      <c r="H2770" s="2"/>
    </row>
    <row r="2771" spans="1:8" x14ac:dyDescent="0.3">
      <c r="A2771" s="2" t="s">
        <v>28</v>
      </c>
      <c r="B2771" s="2" t="s">
        <v>29</v>
      </c>
      <c r="C2771" s="2" t="s">
        <v>5</v>
      </c>
      <c r="D2771" s="1" t="s">
        <v>54</v>
      </c>
      <c r="E2771" s="2" t="s">
        <v>7661</v>
      </c>
      <c r="F2771" s="2">
        <v>909</v>
      </c>
      <c r="G2771" s="2">
        <v>302</v>
      </c>
      <c r="H2771" s="2"/>
    </row>
    <row r="2772" spans="1:8" x14ac:dyDescent="0.3">
      <c r="A2772" s="2" t="s">
        <v>28</v>
      </c>
      <c r="B2772" s="2" t="s">
        <v>29</v>
      </c>
      <c r="C2772" s="2" t="s">
        <v>5</v>
      </c>
      <c r="D2772" s="1" t="s">
        <v>54</v>
      </c>
      <c r="F2772" s="2">
        <v>1209</v>
      </c>
      <c r="G2772" s="2">
        <v>402</v>
      </c>
      <c r="H2772" s="2"/>
    </row>
    <row r="2773" spans="1:8" x14ac:dyDescent="0.3">
      <c r="A2773" s="2" t="s">
        <v>28</v>
      </c>
      <c r="B2773" s="2" t="s">
        <v>29</v>
      </c>
      <c r="C2773" s="2" t="s">
        <v>5</v>
      </c>
      <c r="D2773" s="1" t="s">
        <v>54</v>
      </c>
      <c r="E2773" s="2" t="s">
        <v>7667</v>
      </c>
      <c r="F2773" s="2">
        <v>345</v>
      </c>
      <c r="G2773" s="2">
        <v>114</v>
      </c>
      <c r="H2773" s="2"/>
    </row>
    <row r="2774" spans="1:8" x14ac:dyDescent="0.3">
      <c r="A2774" s="2" t="s">
        <v>28</v>
      </c>
      <c r="B2774" s="2" t="s">
        <v>29</v>
      </c>
      <c r="C2774" s="2" t="s">
        <v>5</v>
      </c>
      <c r="D2774" s="1" t="s">
        <v>54</v>
      </c>
      <c r="E2774" s="2" t="s">
        <v>7671</v>
      </c>
      <c r="F2774" s="2">
        <v>744</v>
      </c>
      <c r="G2774" s="2">
        <v>247</v>
      </c>
      <c r="H2774" s="2"/>
    </row>
    <row r="2775" spans="1:8" x14ac:dyDescent="0.3">
      <c r="A2775" s="2" t="s">
        <v>28</v>
      </c>
      <c r="B2775" s="2" t="s">
        <v>29</v>
      </c>
      <c r="C2775" s="2" t="s">
        <v>5</v>
      </c>
      <c r="D2775" s="1" t="s">
        <v>54</v>
      </c>
      <c r="E2775" s="2" t="s">
        <v>7675</v>
      </c>
      <c r="F2775" s="2">
        <v>516</v>
      </c>
      <c r="G2775" s="2">
        <v>171</v>
      </c>
      <c r="H2775" s="2"/>
    </row>
    <row r="2776" spans="1:8" x14ac:dyDescent="0.3">
      <c r="A2776" s="2" t="s">
        <v>28</v>
      </c>
      <c r="B2776" s="2" t="s">
        <v>29</v>
      </c>
      <c r="C2776" s="2" t="s">
        <v>5</v>
      </c>
      <c r="D2776" s="1" t="s">
        <v>54</v>
      </c>
      <c r="E2776" s="2" t="s">
        <v>7679</v>
      </c>
      <c r="F2776" s="2">
        <v>261</v>
      </c>
      <c r="G2776" s="2">
        <v>86</v>
      </c>
      <c r="H2776" s="2"/>
    </row>
    <row r="2777" spans="1:8" x14ac:dyDescent="0.3">
      <c r="A2777" s="2" t="s">
        <v>28</v>
      </c>
      <c r="B2777" s="2" t="s">
        <v>29</v>
      </c>
      <c r="C2777" s="2" t="s">
        <v>5</v>
      </c>
      <c r="D2777" s="1" t="s">
        <v>54</v>
      </c>
      <c r="E2777" s="2" t="s">
        <v>7683</v>
      </c>
      <c r="F2777" s="2">
        <v>1377</v>
      </c>
      <c r="G2777" s="2">
        <v>458</v>
      </c>
      <c r="H2777" s="2"/>
    </row>
    <row r="2778" spans="1:8" x14ac:dyDescent="0.3">
      <c r="A2778" s="2" t="s">
        <v>28</v>
      </c>
      <c r="B2778" s="2" t="s">
        <v>29</v>
      </c>
      <c r="C2778" s="2" t="s">
        <v>5</v>
      </c>
      <c r="D2778" s="1" t="s">
        <v>54</v>
      </c>
      <c r="E2778" s="2" t="s">
        <v>7687</v>
      </c>
      <c r="F2778" s="2">
        <v>714</v>
      </c>
      <c r="G2778" s="2">
        <v>237</v>
      </c>
      <c r="H2778" s="2"/>
    </row>
    <row r="2779" spans="1:8" x14ac:dyDescent="0.3">
      <c r="A2779" s="2" t="s">
        <v>28</v>
      </c>
      <c r="B2779" s="2" t="s">
        <v>29</v>
      </c>
      <c r="C2779" s="2" t="s">
        <v>5</v>
      </c>
      <c r="D2779" s="1" t="s">
        <v>54</v>
      </c>
      <c r="E2779" s="2" t="s">
        <v>7691</v>
      </c>
      <c r="F2779" s="2">
        <v>1311</v>
      </c>
      <c r="G2779" s="2">
        <v>436</v>
      </c>
      <c r="H2779" s="2"/>
    </row>
    <row r="2780" spans="1:8" x14ac:dyDescent="0.3">
      <c r="A2780" s="2" t="s">
        <v>28</v>
      </c>
      <c r="B2780" s="2" t="s">
        <v>29</v>
      </c>
      <c r="C2780" s="2" t="s">
        <v>5</v>
      </c>
      <c r="D2780" s="1" t="s">
        <v>54</v>
      </c>
      <c r="F2780" s="2">
        <v>282</v>
      </c>
      <c r="G2780" s="2">
        <v>93</v>
      </c>
      <c r="H2780" s="2"/>
    </row>
    <row r="2781" spans="1:8" x14ac:dyDescent="0.3">
      <c r="A2781" s="2" t="s">
        <v>28</v>
      </c>
      <c r="B2781" s="2" t="s">
        <v>29</v>
      </c>
      <c r="C2781" s="2" t="s">
        <v>5</v>
      </c>
      <c r="D2781" s="1" t="s">
        <v>54</v>
      </c>
      <c r="F2781" s="2">
        <v>264</v>
      </c>
      <c r="G2781" s="2">
        <v>87</v>
      </c>
      <c r="H2781" s="2"/>
    </row>
    <row r="2782" spans="1:8" x14ac:dyDescent="0.3">
      <c r="A2782" s="2" t="s">
        <v>28</v>
      </c>
      <c r="B2782" s="2" t="s">
        <v>29</v>
      </c>
      <c r="C2782" s="2" t="s">
        <v>5</v>
      </c>
      <c r="D2782" s="1" t="s">
        <v>54</v>
      </c>
      <c r="F2782" s="2">
        <v>510</v>
      </c>
      <c r="G2782" s="2">
        <v>169</v>
      </c>
      <c r="H2782" s="2"/>
    </row>
    <row r="2783" spans="1:8" x14ac:dyDescent="0.3">
      <c r="A2783" s="2" t="s">
        <v>28</v>
      </c>
      <c r="B2783" s="2" t="s">
        <v>29</v>
      </c>
      <c r="C2783" s="2" t="s">
        <v>5</v>
      </c>
      <c r="D2783" s="1" t="s">
        <v>54</v>
      </c>
      <c r="F2783" s="2">
        <v>111</v>
      </c>
      <c r="G2783" s="2">
        <v>36</v>
      </c>
      <c r="H2783" s="2"/>
    </row>
    <row r="2784" spans="1:8" x14ac:dyDescent="0.3">
      <c r="A2784" s="2" t="s">
        <v>28</v>
      </c>
      <c r="B2784" s="2" t="s">
        <v>29</v>
      </c>
      <c r="C2784" s="2" t="s">
        <v>5</v>
      </c>
      <c r="D2784" s="1" t="s">
        <v>54</v>
      </c>
      <c r="F2784" s="2">
        <v>435</v>
      </c>
      <c r="G2784" s="2">
        <v>144</v>
      </c>
      <c r="H2784" s="2"/>
    </row>
    <row r="2785" spans="1:8" x14ac:dyDescent="0.3">
      <c r="A2785" s="2" t="s">
        <v>28</v>
      </c>
      <c r="B2785" s="2" t="s">
        <v>29</v>
      </c>
      <c r="C2785" s="2" t="s">
        <v>5</v>
      </c>
      <c r="D2785" s="1" t="s">
        <v>54</v>
      </c>
      <c r="F2785" s="2">
        <v>189</v>
      </c>
      <c r="G2785" s="2">
        <v>62</v>
      </c>
      <c r="H2785" s="2"/>
    </row>
    <row r="2786" spans="1:8" x14ac:dyDescent="0.3">
      <c r="A2786" s="2" t="s">
        <v>28</v>
      </c>
      <c r="B2786" s="2" t="s">
        <v>29</v>
      </c>
      <c r="C2786" s="2" t="s">
        <v>5</v>
      </c>
      <c r="D2786" s="1" t="s">
        <v>54</v>
      </c>
      <c r="F2786" s="2">
        <v>108</v>
      </c>
      <c r="G2786" s="2">
        <v>35</v>
      </c>
      <c r="H2786" s="2"/>
    </row>
    <row r="2787" spans="1:8" x14ac:dyDescent="0.3">
      <c r="A2787" s="2" t="s">
        <v>28</v>
      </c>
      <c r="B2787" s="2" t="s">
        <v>29</v>
      </c>
      <c r="C2787" s="2" t="s">
        <v>5</v>
      </c>
      <c r="D2787" s="1" t="s">
        <v>54</v>
      </c>
      <c r="F2787" s="2">
        <v>924</v>
      </c>
      <c r="G2787" s="2">
        <v>307</v>
      </c>
      <c r="H2787" s="2"/>
    </row>
    <row r="2788" spans="1:8" x14ac:dyDescent="0.3">
      <c r="A2788" s="2" t="s">
        <v>28</v>
      </c>
      <c r="B2788" s="2" t="s">
        <v>29</v>
      </c>
      <c r="C2788" s="2" t="s">
        <v>5</v>
      </c>
      <c r="D2788" s="1" t="s">
        <v>54</v>
      </c>
      <c r="F2788" s="2">
        <v>2112</v>
      </c>
      <c r="G2788" s="2">
        <v>703</v>
      </c>
      <c r="H2788" s="2"/>
    </row>
    <row r="2789" spans="1:8" x14ac:dyDescent="0.3">
      <c r="A2789" s="2" t="s">
        <v>28</v>
      </c>
      <c r="B2789" s="2" t="s">
        <v>29</v>
      </c>
      <c r="C2789" s="2" t="s">
        <v>5</v>
      </c>
      <c r="D2789" s="1" t="s">
        <v>54</v>
      </c>
      <c r="F2789" s="2">
        <v>765</v>
      </c>
      <c r="G2789" s="2">
        <v>254</v>
      </c>
      <c r="H2789" s="2"/>
    </row>
    <row r="2790" spans="1:8" x14ac:dyDescent="0.3">
      <c r="A2790" s="2" t="s">
        <v>28</v>
      </c>
      <c r="B2790" s="2" t="s">
        <v>29</v>
      </c>
      <c r="C2790" s="2" t="s">
        <v>5</v>
      </c>
      <c r="D2790" s="1" t="s">
        <v>54</v>
      </c>
      <c r="F2790" s="2">
        <v>678</v>
      </c>
      <c r="G2790" s="2">
        <v>225</v>
      </c>
      <c r="H2790" s="2"/>
    </row>
    <row r="2791" spans="1:8" x14ac:dyDescent="0.3">
      <c r="A2791" s="2" t="s">
        <v>28</v>
      </c>
      <c r="B2791" s="2" t="s">
        <v>29</v>
      </c>
      <c r="C2791" s="2" t="s">
        <v>5</v>
      </c>
      <c r="D2791" s="1" t="s">
        <v>54</v>
      </c>
      <c r="F2791" s="2">
        <v>927</v>
      </c>
      <c r="G2791" s="2">
        <v>308</v>
      </c>
      <c r="H2791" s="2"/>
    </row>
    <row r="2792" spans="1:8" x14ac:dyDescent="0.3">
      <c r="A2792" s="2" t="s">
        <v>28</v>
      </c>
      <c r="B2792" s="2" t="s">
        <v>29</v>
      </c>
      <c r="C2792" s="2" t="s">
        <v>5</v>
      </c>
      <c r="D2792" s="1" t="s">
        <v>54</v>
      </c>
      <c r="F2792" s="2">
        <v>147</v>
      </c>
      <c r="G2792" s="2">
        <v>48</v>
      </c>
      <c r="H2792" s="2"/>
    </row>
    <row r="2793" spans="1:8" x14ac:dyDescent="0.3">
      <c r="A2793" s="2" t="s">
        <v>28</v>
      </c>
      <c r="B2793" s="2" t="s">
        <v>29</v>
      </c>
      <c r="C2793" s="2" t="s">
        <v>5</v>
      </c>
      <c r="D2793" s="1" t="s">
        <v>54</v>
      </c>
      <c r="F2793" s="2">
        <v>384</v>
      </c>
      <c r="G2793" s="2">
        <v>127</v>
      </c>
      <c r="H2793" s="2"/>
    </row>
    <row r="2794" spans="1:8" x14ac:dyDescent="0.3">
      <c r="A2794" s="2" t="s">
        <v>28</v>
      </c>
      <c r="B2794" s="2" t="s">
        <v>29</v>
      </c>
      <c r="C2794" s="2" t="s">
        <v>5</v>
      </c>
      <c r="D2794" s="1" t="s">
        <v>54</v>
      </c>
      <c r="F2794" s="2">
        <v>252</v>
      </c>
      <c r="G2794" s="2">
        <v>83</v>
      </c>
      <c r="H2794" s="2"/>
    </row>
    <row r="2795" spans="1:8" x14ac:dyDescent="0.3">
      <c r="A2795" s="2" t="s">
        <v>28</v>
      </c>
      <c r="B2795" s="2" t="s">
        <v>29</v>
      </c>
      <c r="C2795" s="2" t="s">
        <v>5</v>
      </c>
      <c r="D2795" s="1" t="s">
        <v>54</v>
      </c>
      <c r="F2795" s="2">
        <v>417</v>
      </c>
      <c r="G2795" s="2">
        <v>138</v>
      </c>
      <c r="H2795" s="2"/>
    </row>
    <row r="2796" spans="1:8" x14ac:dyDescent="0.3">
      <c r="A2796" s="2" t="s">
        <v>28</v>
      </c>
      <c r="B2796" s="2" t="s">
        <v>29</v>
      </c>
      <c r="C2796" s="2" t="s">
        <v>5</v>
      </c>
      <c r="D2796" s="1" t="s">
        <v>54</v>
      </c>
      <c r="F2796" s="2">
        <v>234</v>
      </c>
      <c r="G2796" s="2">
        <v>77</v>
      </c>
      <c r="H2796" s="2"/>
    </row>
    <row r="2797" spans="1:8" x14ac:dyDescent="0.3">
      <c r="A2797" s="2" t="s">
        <v>28</v>
      </c>
      <c r="B2797" s="2" t="s">
        <v>29</v>
      </c>
      <c r="C2797" s="2" t="s">
        <v>5</v>
      </c>
      <c r="D2797" s="1" t="s">
        <v>54</v>
      </c>
      <c r="F2797" s="2">
        <v>303</v>
      </c>
      <c r="G2797" s="2">
        <v>100</v>
      </c>
      <c r="H2797" s="2"/>
    </row>
    <row r="2798" spans="1:8" x14ac:dyDescent="0.3">
      <c r="A2798" s="2" t="s">
        <v>28</v>
      </c>
      <c r="B2798" s="2" t="s">
        <v>29</v>
      </c>
      <c r="C2798" s="2" t="s">
        <v>5</v>
      </c>
      <c r="D2798" s="1" t="s">
        <v>54</v>
      </c>
      <c r="F2798" s="2">
        <v>264</v>
      </c>
      <c r="G2798" s="2">
        <v>87</v>
      </c>
      <c r="H2798" s="2"/>
    </row>
    <row r="2799" spans="1:8" x14ac:dyDescent="0.3">
      <c r="A2799" s="2" t="s">
        <v>28</v>
      </c>
      <c r="B2799" s="2" t="s">
        <v>29</v>
      </c>
      <c r="C2799" s="2" t="s">
        <v>5</v>
      </c>
      <c r="D2799" s="1" t="s">
        <v>54</v>
      </c>
      <c r="F2799" s="2">
        <v>1755</v>
      </c>
      <c r="G2799" s="2">
        <v>584</v>
      </c>
      <c r="H2799" s="2"/>
    </row>
    <row r="2800" spans="1:8" x14ac:dyDescent="0.3">
      <c r="A2800" s="2" t="s">
        <v>28</v>
      </c>
      <c r="B2800" s="2" t="s">
        <v>29</v>
      </c>
      <c r="C2800" s="2" t="s">
        <v>5</v>
      </c>
      <c r="D2800" s="1" t="s">
        <v>54</v>
      </c>
      <c r="F2800" s="2">
        <v>2061</v>
      </c>
      <c r="G2800" s="2">
        <v>686</v>
      </c>
      <c r="H2800" s="2"/>
    </row>
    <row r="2801" spans="1:8" x14ac:dyDescent="0.3">
      <c r="A2801" s="2" t="s">
        <v>28</v>
      </c>
      <c r="B2801" s="2" t="s">
        <v>29</v>
      </c>
      <c r="C2801" s="2" t="s">
        <v>5</v>
      </c>
      <c r="D2801" s="1" t="s">
        <v>54</v>
      </c>
      <c r="F2801" s="2">
        <v>234</v>
      </c>
      <c r="G2801" s="2">
        <v>77</v>
      </c>
      <c r="H2801" s="2"/>
    </row>
    <row r="2802" spans="1:8" x14ac:dyDescent="0.3">
      <c r="A2802" s="2" t="s">
        <v>28</v>
      </c>
      <c r="B2802" s="2" t="s">
        <v>29</v>
      </c>
      <c r="C2802" s="2" t="s">
        <v>5</v>
      </c>
      <c r="D2802" s="1" t="s">
        <v>54</v>
      </c>
      <c r="E2802" s="2" t="s">
        <v>7783</v>
      </c>
      <c r="F2802" s="2">
        <v>969</v>
      </c>
      <c r="G2802" s="2">
        <v>322</v>
      </c>
      <c r="H2802" s="2"/>
    </row>
    <row r="2803" spans="1:8" x14ac:dyDescent="0.3">
      <c r="A2803" s="2" t="s">
        <v>28</v>
      </c>
      <c r="B2803" s="2" t="s">
        <v>29</v>
      </c>
      <c r="C2803" s="2" t="s">
        <v>5</v>
      </c>
      <c r="D2803" s="1" t="s">
        <v>54</v>
      </c>
      <c r="F2803" s="2">
        <v>957</v>
      </c>
      <c r="G2803" s="2">
        <v>318</v>
      </c>
      <c r="H2803" s="2"/>
    </row>
    <row r="2804" spans="1:8" x14ac:dyDescent="0.3">
      <c r="A2804" s="2" t="s">
        <v>28</v>
      </c>
      <c r="B2804" s="2" t="s">
        <v>29</v>
      </c>
      <c r="C2804" s="2" t="s">
        <v>5</v>
      </c>
      <c r="D2804" s="1" t="s">
        <v>54</v>
      </c>
      <c r="E2804" s="2" t="s">
        <v>7789</v>
      </c>
      <c r="F2804" s="2">
        <v>1407</v>
      </c>
      <c r="G2804" s="2">
        <v>468</v>
      </c>
      <c r="H2804" s="2"/>
    </row>
    <row r="2805" spans="1:8" x14ac:dyDescent="0.3">
      <c r="A2805" s="2" t="s">
        <v>28</v>
      </c>
      <c r="B2805" s="2" t="s">
        <v>29</v>
      </c>
      <c r="C2805" s="2" t="s">
        <v>5</v>
      </c>
      <c r="D2805" s="1" t="s">
        <v>54</v>
      </c>
      <c r="E2805" s="2" t="s">
        <v>7793</v>
      </c>
      <c r="F2805" s="2">
        <v>1086</v>
      </c>
      <c r="G2805" s="2">
        <v>361</v>
      </c>
      <c r="H2805" s="2"/>
    </row>
    <row r="2806" spans="1:8" x14ac:dyDescent="0.3">
      <c r="A2806" s="2" t="s">
        <v>28</v>
      </c>
      <c r="B2806" s="2" t="s">
        <v>29</v>
      </c>
      <c r="C2806" s="2" t="s">
        <v>5</v>
      </c>
      <c r="D2806" s="1" t="s">
        <v>54</v>
      </c>
      <c r="F2806" s="2">
        <v>138</v>
      </c>
      <c r="G2806" s="2">
        <v>45</v>
      </c>
      <c r="H2806" s="2"/>
    </row>
    <row r="2807" spans="1:8" x14ac:dyDescent="0.3">
      <c r="A2807" s="2" t="s">
        <v>28</v>
      </c>
      <c r="B2807" s="2" t="s">
        <v>29</v>
      </c>
      <c r="C2807" s="2" t="s">
        <v>5</v>
      </c>
      <c r="D2807" s="1" t="s">
        <v>54</v>
      </c>
      <c r="F2807" s="2">
        <v>135</v>
      </c>
      <c r="G2807" s="2">
        <v>44</v>
      </c>
      <c r="H2807" s="2"/>
    </row>
    <row r="2808" spans="1:8" x14ac:dyDescent="0.3">
      <c r="A2808" s="2" t="s">
        <v>28</v>
      </c>
      <c r="B2808" s="2" t="s">
        <v>29</v>
      </c>
      <c r="C2808" s="2" t="s">
        <v>5</v>
      </c>
      <c r="D2808" s="1" t="s">
        <v>54</v>
      </c>
      <c r="F2808" s="2">
        <v>387</v>
      </c>
      <c r="G2808" s="2">
        <v>128</v>
      </c>
      <c r="H2808" s="2"/>
    </row>
    <row r="2809" spans="1:8" x14ac:dyDescent="0.3">
      <c r="A2809" s="2" t="s">
        <v>28</v>
      </c>
      <c r="B2809" s="2" t="s">
        <v>29</v>
      </c>
      <c r="C2809" s="2" t="s">
        <v>5</v>
      </c>
      <c r="D2809" s="1" t="s">
        <v>54</v>
      </c>
      <c r="F2809" s="2">
        <v>300</v>
      </c>
      <c r="G2809" s="2">
        <v>99</v>
      </c>
      <c r="H2809" s="2"/>
    </row>
    <row r="2810" spans="1:8" x14ac:dyDescent="0.3">
      <c r="A2810" s="2" t="s">
        <v>28</v>
      </c>
      <c r="B2810" s="2" t="s">
        <v>29</v>
      </c>
      <c r="C2810" s="2" t="s">
        <v>5</v>
      </c>
      <c r="D2810" s="1" t="s">
        <v>54</v>
      </c>
      <c r="F2810" s="2">
        <v>1227</v>
      </c>
      <c r="G2810" s="2">
        <v>408</v>
      </c>
      <c r="H2810" s="2"/>
    </row>
    <row r="2811" spans="1:8" x14ac:dyDescent="0.3">
      <c r="A2811" s="2" t="s">
        <v>28</v>
      </c>
      <c r="B2811" s="2" t="s">
        <v>29</v>
      </c>
      <c r="C2811" s="2" t="s">
        <v>5</v>
      </c>
      <c r="D2811" s="1" t="s">
        <v>54</v>
      </c>
      <c r="F2811" s="2">
        <v>1170</v>
      </c>
      <c r="G2811" s="2">
        <v>389</v>
      </c>
      <c r="H2811" s="2"/>
    </row>
    <row r="2812" spans="1:8" x14ac:dyDescent="0.3">
      <c r="A2812" s="2" t="s">
        <v>28</v>
      </c>
      <c r="B2812" s="2" t="s">
        <v>29</v>
      </c>
      <c r="C2812" s="2" t="s">
        <v>5</v>
      </c>
      <c r="D2812" s="1" t="s">
        <v>54</v>
      </c>
      <c r="E2812" s="2" t="s">
        <v>7847</v>
      </c>
      <c r="F2812" s="2">
        <v>1620</v>
      </c>
      <c r="G2812" s="2">
        <v>539</v>
      </c>
      <c r="H2812" s="2"/>
    </row>
    <row r="2813" spans="1:8" x14ac:dyDescent="0.3">
      <c r="A2813" s="2" t="s">
        <v>28</v>
      </c>
      <c r="B2813" s="2" t="s">
        <v>29</v>
      </c>
      <c r="C2813" s="2" t="s">
        <v>5</v>
      </c>
      <c r="D2813" s="1" t="s">
        <v>54</v>
      </c>
      <c r="F2813" s="2">
        <v>348</v>
      </c>
      <c r="G2813" s="2">
        <v>115</v>
      </c>
      <c r="H2813" s="2"/>
    </row>
    <row r="2814" spans="1:8" x14ac:dyDescent="0.3">
      <c r="A2814" s="2" t="s">
        <v>28</v>
      </c>
      <c r="B2814" s="2" t="s">
        <v>29</v>
      </c>
      <c r="C2814" s="2" t="s">
        <v>5</v>
      </c>
      <c r="D2814" s="1" t="s">
        <v>54</v>
      </c>
      <c r="F2814" s="2">
        <v>333</v>
      </c>
      <c r="G2814" s="2">
        <v>110</v>
      </c>
      <c r="H2814" s="2"/>
    </row>
    <row r="2815" spans="1:8" x14ac:dyDescent="0.3">
      <c r="A2815" s="2" t="s">
        <v>28</v>
      </c>
      <c r="B2815" s="2" t="s">
        <v>29</v>
      </c>
      <c r="C2815" s="2" t="s">
        <v>5</v>
      </c>
      <c r="D2815" s="1" t="s">
        <v>54</v>
      </c>
      <c r="F2815" s="2">
        <v>132</v>
      </c>
      <c r="G2815" s="2">
        <v>43</v>
      </c>
      <c r="H2815" s="2"/>
    </row>
    <row r="2816" spans="1:8" x14ac:dyDescent="0.3">
      <c r="A2816" s="2" t="s">
        <v>28</v>
      </c>
      <c r="B2816" s="2" t="s">
        <v>29</v>
      </c>
      <c r="C2816" s="2" t="s">
        <v>5</v>
      </c>
      <c r="D2816" s="1" t="s">
        <v>54</v>
      </c>
      <c r="F2816" s="2">
        <v>2577</v>
      </c>
      <c r="G2816" s="2">
        <v>858</v>
      </c>
      <c r="H2816" s="2"/>
    </row>
    <row r="2817" spans="1:8" x14ac:dyDescent="0.3">
      <c r="A2817" s="2" t="s">
        <v>28</v>
      </c>
      <c r="B2817" s="2" t="s">
        <v>29</v>
      </c>
      <c r="C2817" s="2" t="s">
        <v>5</v>
      </c>
      <c r="D2817" s="1" t="s">
        <v>54</v>
      </c>
      <c r="E2817" s="2" t="s">
        <v>7901</v>
      </c>
      <c r="F2817" s="2">
        <v>426</v>
      </c>
      <c r="G2817" s="2">
        <v>141</v>
      </c>
      <c r="H2817" s="2"/>
    </row>
    <row r="2818" spans="1:8" x14ac:dyDescent="0.3">
      <c r="A2818" s="2" t="s">
        <v>28</v>
      </c>
      <c r="B2818" s="2" t="s">
        <v>29</v>
      </c>
      <c r="C2818" s="2" t="s">
        <v>5</v>
      </c>
      <c r="D2818" s="1" t="s">
        <v>54</v>
      </c>
      <c r="E2818" s="2" t="s">
        <v>7905</v>
      </c>
      <c r="F2818" s="2">
        <v>597</v>
      </c>
      <c r="G2818" s="2">
        <v>198</v>
      </c>
      <c r="H2818" s="2"/>
    </row>
    <row r="2819" spans="1:8" x14ac:dyDescent="0.3">
      <c r="A2819" s="2" t="s">
        <v>28</v>
      </c>
      <c r="B2819" s="2" t="s">
        <v>29</v>
      </c>
      <c r="C2819" s="2" t="s">
        <v>5</v>
      </c>
      <c r="D2819" s="1" t="s">
        <v>54</v>
      </c>
      <c r="F2819" s="2">
        <v>1374</v>
      </c>
      <c r="G2819" s="2">
        <v>457</v>
      </c>
      <c r="H2819" s="2"/>
    </row>
    <row r="2820" spans="1:8" x14ac:dyDescent="0.3">
      <c r="A2820" s="2" t="s">
        <v>28</v>
      </c>
      <c r="B2820" s="2" t="s">
        <v>29</v>
      </c>
      <c r="C2820" s="2" t="s">
        <v>5</v>
      </c>
      <c r="D2820" s="1" t="s">
        <v>54</v>
      </c>
      <c r="F2820" s="2">
        <v>465</v>
      </c>
      <c r="G2820" s="2">
        <v>154</v>
      </c>
      <c r="H2820" s="2"/>
    </row>
    <row r="2821" spans="1:8" x14ac:dyDescent="0.3">
      <c r="A2821" s="2" t="s">
        <v>28</v>
      </c>
      <c r="B2821" s="2" t="s">
        <v>29</v>
      </c>
      <c r="C2821" s="2" t="s">
        <v>5</v>
      </c>
      <c r="D2821" s="1" t="s">
        <v>54</v>
      </c>
      <c r="F2821" s="2">
        <v>1521</v>
      </c>
      <c r="G2821" s="2">
        <v>506</v>
      </c>
      <c r="H2821" s="2"/>
    </row>
    <row r="2822" spans="1:8" x14ac:dyDescent="0.3">
      <c r="A2822" s="2" t="s">
        <v>28</v>
      </c>
      <c r="B2822" s="2" t="s">
        <v>29</v>
      </c>
      <c r="C2822" s="2" t="s">
        <v>5</v>
      </c>
      <c r="D2822" s="1" t="s">
        <v>54</v>
      </c>
      <c r="F2822" s="2">
        <v>282</v>
      </c>
      <c r="G2822" s="2">
        <v>93</v>
      </c>
      <c r="H2822" s="2"/>
    </row>
    <row r="2823" spans="1:8" x14ac:dyDescent="0.3">
      <c r="A2823" s="2" t="s">
        <v>28</v>
      </c>
      <c r="B2823" s="2" t="s">
        <v>29</v>
      </c>
      <c r="C2823" s="2" t="s">
        <v>5</v>
      </c>
      <c r="D2823" s="1" t="s">
        <v>54</v>
      </c>
      <c r="F2823" s="2">
        <v>1227</v>
      </c>
      <c r="G2823" s="2">
        <v>408</v>
      </c>
      <c r="H2823" s="2"/>
    </row>
    <row r="2824" spans="1:8" x14ac:dyDescent="0.3">
      <c r="A2824" s="2" t="s">
        <v>28</v>
      </c>
      <c r="B2824" s="2" t="s">
        <v>29</v>
      </c>
      <c r="C2824" s="2" t="s">
        <v>5</v>
      </c>
      <c r="D2824" s="1" t="s">
        <v>54</v>
      </c>
      <c r="F2824" s="2">
        <v>1857</v>
      </c>
      <c r="G2824" s="2">
        <v>618</v>
      </c>
      <c r="H2824" s="2"/>
    </row>
    <row r="2825" spans="1:8" x14ac:dyDescent="0.3">
      <c r="A2825" s="2" t="s">
        <v>28</v>
      </c>
      <c r="B2825" s="2" t="s">
        <v>29</v>
      </c>
      <c r="C2825" s="2" t="s">
        <v>5</v>
      </c>
      <c r="D2825" s="1" t="s">
        <v>54</v>
      </c>
      <c r="F2825" s="2">
        <v>438</v>
      </c>
      <c r="G2825" s="2">
        <v>145</v>
      </c>
      <c r="H2825" s="2"/>
    </row>
    <row r="2826" spans="1:8" x14ac:dyDescent="0.3">
      <c r="A2826" s="2" t="s">
        <v>28</v>
      </c>
      <c r="B2826" s="2" t="s">
        <v>29</v>
      </c>
      <c r="C2826" s="2" t="s">
        <v>5</v>
      </c>
      <c r="D2826" s="1" t="s">
        <v>54</v>
      </c>
      <c r="F2826" s="2">
        <v>1632</v>
      </c>
      <c r="G2826" s="2">
        <v>543</v>
      </c>
      <c r="H2826" s="2"/>
    </row>
    <row r="2827" spans="1:8" x14ac:dyDescent="0.3">
      <c r="A2827" s="2" t="s">
        <v>28</v>
      </c>
      <c r="B2827" s="2" t="s">
        <v>29</v>
      </c>
      <c r="C2827" s="2" t="s">
        <v>5</v>
      </c>
      <c r="D2827" s="1" t="s">
        <v>54</v>
      </c>
      <c r="F2827" s="2">
        <v>1011</v>
      </c>
      <c r="G2827" s="2">
        <v>336</v>
      </c>
      <c r="H2827" s="2"/>
    </row>
    <row r="2828" spans="1:8" x14ac:dyDescent="0.3">
      <c r="A2828" s="2" t="s">
        <v>28</v>
      </c>
      <c r="B2828" s="2" t="s">
        <v>29</v>
      </c>
      <c r="C2828" s="2" t="s">
        <v>5</v>
      </c>
      <c r="D2828" s="1" t="s">
        <v>54</v>
      </c>
      <c r="F2828" s="2">
        <v>1002</v>
      </c>
      <c r="G2828" s="2">
        <v>333</v>
      </c>
      <c r="H2828" s="2"/>
    </row>
    <row r="2829" spans="1:8" x14ac:dyDescent="0.3">
      <c r="A2829" s="2" t="s">
        <v>28</v>
      </c>
      <c r="B2829" s="2" t="s">
        <v>29</v>
      </c>
      <c r="C2829" s="2" t="s">
        <v>5</v>
      </c>
      <c r="D2829" s="1" t="s">
        <v>54</v>
      </c>
      <c r="F2829" s="2">
        <v>891</v>
      </c>
      <c r="G2829" s="2">
        <v>296</v>
      </c>
      <c r="H2829" s="2"/>
    </row>
    <row r="2830" spans="1:8" x14ac:dyDescent="0.3">
      <c r="A2830" s="2" t="s">
        <v>28</v>
      </c>
      <c r="B2830" s="2" t="s">
        <v>29</v>
      </c>
      <c r="C2830" s="2" t="s">
        <v>5</v>
      </c>
      <c r="D2830" s="1" t="s">
        <v>54</v>
      </c>
      <c r="F2830" s="2">
        <v>960</v>
      </c>
      <c r="G2830" s="2">
        <v>319</v>
      </c>
      <c r="H2830" s="2"/>
    </row>
    <row r="2831" spans="1:8" x14ac:dyDescent="0.3">
      <c r="A2831" s="2" t="s">
        <v>28</v>
      </c>
      <c r="B2831" s="2" t="s">
        <v>29</v>
      </c>
      <c r="C2831" s="2" t="s">
        <v>5</v>
      </c>
      <c r="D2831" s="1" t="s">
        <v>54</v>
      </c>
      <c r="F2831" s="2">
        <v>1497</v>
      </c>
      <c r="G2831" s="2">
        <v>498</v>
      </c>
      <c r="H2831" s="2"/>
    </row>
    <row r="2832" spans="1:8" x14ac:dyDescent="0.3">
      <c r="A2832" s="2" t="s">
        <v>28</v>
      </c>
      <c r="B2832" s="2" t="s">
        <v>29</v>
      </c>
      <c r="C2832" s="2" t="s">
        <v>5</v>
      </c>
      <c r="D2832" s="1" t="s">
        <v>54</v>
      </c>
      <c r="F2832" s="2">
        <v>1842</v>
      </c>
      <c r="G2832" s="2">
        <v>613</v>
      </c>
      <c r="H2832" s="2"/>
    </row>
    <row r="2833" spans="1:8" x14ac:dyDescent="0.3">
      <c r="A2833" s="2" t="s">
        <v>28</v>
      </c>
      <c r="B2833" s="2" t="s">
        <v>29</v>
      </c>
      <c r="C2833" s="2" t="s">
        <v>5</v>
      </c>
      <c r="D2833" s="1" t="s">
        <v>54</v>
      </c>
      <c r="F2833" s="2">
        <v>1944</v>
      </c>
      <c r="G2833" s="2">
        <v>647</v>
      </c>
      <c r="H2833" s="2"/>
    </row>
    <row r="2834" spans="1:8" x14ac:dyDescent="0.3">
      <c r="A2834" s="2" t="s">
        <v>28</v>
      </c>
      <c r="B2834" s="2" t="s">
        <v>29</v>
      </c>
      <c r="C2834" s="2" t="s">
        <v>5</v>
      </c>
      <c r="D2834" s="1" t="s">
        <v>54</v>
      </c>
      <c r="F2834" s="2">
        <v>219</v>
      </c>
      <c r="G2834" s="2">
        <v>72</v>
      </c>
      <c r="H2834" s="2"/>
    </row>
    <row r="2835" spans="1:8" x14ac:dyDescent="0.3">
      <c r="A2835" s="2" t="s">
        <v>28</v>
      </c>
      <c r="B2835" s="2" t="s">
        <v>29</v>
      </c>
      <c r="C2835" s="2" t="s">
        <v>5</v>
      </c>
      <c r="D2835" s="1" t="s">
        <v>54</v>
      </c>
      <c r="F2835" s="2">
        <v>141</v>
      </c>
      <c r="G2835" s="2">
        <v>46</v>
      </c>
      <c r="H2835" s="2"/>
    </row>
    <row r="2836" spans="1:8" x14ac:dyDescent="0.3">
      <c r="A2836" s="2" t="s">
        <v>28</v>
      </c>
      <c r="B2836" s="2" t="s">
        <v>29</v>
      </c>
      <c r="C2836" s="2" t="s">
        <v>5</v>
      </c>
      <c r="D2836" s="1" t="s">
        <v>54</v>
      </c>
      <c r="F2836" s="2">
        <v>147</v>
      </c>
      <c r="G2836" s="2">
        <v>48</v>
      </c>
      <c r="H2836" s="2"/>
    </row>
    <row r="2837" spans="1:8" x14ac:dyDescent="0.3">
      <c r="A2837" s="2" t="s">
        <v>28</v>
      </c>
      <c r="B2837" s="2" t="s">
        <v>29</v>
      </c>
      <c r="C2837" s="2" t="s">
        <v>5</v>
      </c>
      <c r="D2837" s="1" t="s">
        <v>54</v>
      </c>
      <c r="F2837" s="2">
        <v>219</v>
      </c>
      <c r="G2837" s="2">
        <v>72</v>
      </c>
      <c r="H2837" s="2"/>
    </row>
    <row r="2838" spans="1:8" x14ac:dyDescent="0.3">
      <c r="A2838" s="2" t="s">
        <v>28</v>
      </c>
      <c r="B2838" s="2" t="s">
        <v>29</v>
      </c>
      <c r="C2838" s="2" t="s">
        <v>5</v>
      </c>
      <c r="D2838" s="1" t="s">
        <v>54</v>
      </c>
      <c r="E2838" s="2" t="s">
        <v>8078</v>
      </c>
      <c r="F2838" s="2">
        <v>1110</v>
      </c>
      <c r="G2838" s="2">
        <v>369</v>
      </c>
      <c r="H2838" s="2"/>
    </row>
    <row r="2839" spans="1:8" x14ac:dyDescent="0.3">
      <c r="A2839" s="2" t="s">
        <v>28</v>
      </c>
      <c r="B2839" s="2" t="s">
        <v>29</v>
      </c>
      <c r="C2839" s="2" t="s">
        <v>5</v>
      </c>
      <c r="D2839" s="1" t="s">
        <v>54</v>
      </c>
      <c r="F2839" s="2">
        <v>1341</v>
      </c>
      <c r="G2839" s="2">
        <v>446</v>
      </c>
      <c r="H2839" s="2"/>
    </row>
    <row r="2840" spans="1:8" x14ac:dyDescent="0.3">
      <c r="A2840" s="2" t="s">
        <v>28</v>
      </c>
      <c r="B2840" s="2" t="s">
        <v>29</v>
      </c>
      <c r="C2840" s="2" t="s">
        <v>5</v>
      </c>
      <c r="D2840" s="1" t="s">
        <v>54</v>
      </c>
      <c r="E2840" s="2" t="s">
        <v>8084</v>
      </c>
      <c r="F2840" s="2">
        <v>1713</v>
      </c>
      <c r="G2840" s="2">
        <v>570</v>
      </c>
      <c r="H2840" s="2"/>
    </row>
    <row r="2841" spans="1:8" x14ac:dyDescent="0.3">
      <c r="A2841" s="2" t="s">
        <v>28</v>
      </c>
      <c r="B2841" s="2" t="s">
        <v>29</v>
      </c>
      <c r="C2841" s="2" t="s">
        <v>5</v>
      </c>
      <c r="D2841" s="1" t="s">
        <v>54</v>
      </c>
      <c r="E2841" s="2" t="s">
        <v>8088</v>
      </c>
      <c r="F2841" s="2">
        <v>273</v>
      </c>
      <c r="G2841" s="2">
        <v>90</v>
      </c>
      <c r="H2841" s="2"/>
    </row>
    <row r="2842" spans="1:8" x14ac:dyDescent="0.3">
      <c r="A2842" s="2" t="s">
        <v>28</v>
      </c>
      <c r="B2842" s="2" t="s">
        <v>29</v>
      </c>
      <c r="C2842" s="2" t="s">
        <v>5</v>
      </c>
      <c r="D2842" s="1" t="s">
        <v>54</v>
      </c>
      <c r="F2842" s="2">
        <v>417</v>
      </c>
      <c r="G2842" s="2">
        <v>138</v>
      </c>
      <c r="H2842" s="2"/>
    </row>
    <row r="2843" spans="1:8" x14ac:dyDescent="0.3">
      <c r="A2843" s="2" t="s">
        <v>28</v>
      </c>
      <c r="B2843" s="2" t="s">
        <v>29</v>
      </c>
      <c r="C2843" s="2" t="s">
        <v>5</v>
      </c>
      <c r="D2843" s="1" t="s">
        <v>54</v>
      </c>
      <c r="F2843" s="2">
        <v>900</v>
      </c>
      <c r="G2843" s="2">
        <v>299</v>
      </c>
      <c r="H2843" s="2"/>
    </row>
    <row r="2844" spans="1:8" x14ac:dyDescent="0.3">
      <c r="A2844" s="2" t="s">
        <v>28</v>
      </c>
      <c r="B2844" s="2" t="s">
        <v>29</v>
      </c>
      <c r="C2844" s="2" t="s">
        <v>5</v>
      </c>
      <c r="D2844" s="1" t="s">
        <v>54</v>
      </c>
      <c r="E2844" s="2" t="s">
        <v>8098</v>
      </c>
      <c r="F2844" s="2">
        <v>933</v>
      </c>
      <c r="G2844" s="2">
        <v>310</v>
      </c>
      <c r="H2844" s="2"/>
    </row>
    <row r="2845" spans="1:8" x14ac:dyDescent="0.3">
      <c r="A2845" s="2" t="s">
        <v>28</v>
      </c>
      <c r="B2845" s="2" t="s">
        <v>29</v>
      </c>
      <c r="C2845" s="2" t="s">
        <v>5</v>
      </c>
      <c r="D2845" s="1" t="s">
        <v>54</v>
      </c>
      <c r="F2845" s="2">
        <v>447</v>
      </c>
      <c r="G2845" s="2">
        <v>148</v>
      </c>
      <c r="H2845" s="2"/>
    </row>
    <row r="2846" spans="1:8" x14ac:dyDescent="0.3">
      <c r="A2846" s="2" t="s">
        <v>28</v>
      </c>
      <c r="B2846" s="2" t="s">
        <v>29</v>
      </c>
      <c r="C2846" s="2" t="s">
        <v>5</v>
      </c>
      <c r="D2846" s="1" t="s">
        <v>54</v>
      </c>
      <c r="E2846" s="2" t="s">
        <v>8105</v>
      </c>
      <c r="F2846" s="2">
        <v>342</v>
      </c>
      <c r="G2846" s="2">
        <v>113</v>
      </c>
      <c r="H2846" s="2"/>
    </row>
    <row r="2847" spans="1:8" x14ac:dyDescent="0.3">
      <c r="A2847" s="2" t="s">
        <v>28</v>
      </c>
      <c r="B2847" s="2" t="s">
        <v>29</v>
      </c>
      <c r="C2847" s="2" t="s">
        <v>5</v>
      </c>
      <c r="D2847" s="1" t="s">
        <v>54</v>
      </c>
      <c r="E2847" s="2" t="s">
        <v>8109</v>
      </c>
      <c r="F2847" s="2">
        <v>1428</v>
      </c>
      <c r="G2847" s="2">
        <v>475</v>
      </c>
      <c r="H2847" s="2"/>
    </row>
    <row r="2848" spans="1:8" x14ac:dyDescent="0.3">
      <c r="A2848" s="2" t="s">
        <v>28</v>
      </c>
      <c r="B2848" s="2" t="s">
        <v>29</v>
      </c>
      <c r="C2848" s="2" t="s">
        <v>5</v>
      </c>
      <c r="D2848" s="1" t="s">
        <v>54</v>
      </c>
      <c r="F2848" s="2">
        <v>726</v>
      </c>
      <c r="G2848" s="2">
        <v>241</v>
      </c>
      <c r="H2848" s="2"/>
    </row>
    <row r="2849" spans="1:8" x14ac:dyDescent="0.3">
      <c r="A2849" s="2" t="s">
        <v>28</v>
      </c>
      <c r="B2849" s="2" t="s">
        <v>29</v>
      </c>
      <c r="C2849" s="2" t="s">
        <v>5</v>
      </c>
      <c r="D2849" s="1" t="s">
        <v>54</v>
      </c>
      <c r="F2849" s="2">
        <v>549</v>
      </c>
      <c r="G2849" s="2">
        <v>182</v>
      </c>
      <c r="H2849" s="2"/>
    </row>
    <row r="2850" spans="1:8" x14ac:dyDescent="0.3">
      <c r="A2850" s="2" t="s">
        <v>28</v>
      </c>
      <c r="B2850" s="2" t="s">
        <v>29</v>
      </c>
      <c r="C2850" s="2" t="s">
        <v>5</v>
      </c>
      <c r="D2850" s="1" t="s">
        <v>54</v>
      </c>
      <c r="F2850" s="2">
        <v>570</v>
      </c>
      <c r="G2850" s="2">
        <v>189</v>
      </c>
      <c r="H2850" s="2"/>
    </row>
    <row r="2851" spans="1:8" x14ac:dyDescent="0.3">
      <c r="A2851" s="2" t="s">
        <v>28</v>
      </c>
      <c r="B2851" s="2" t="s">
        <v>29</v>
      </c>
      <c r="C2851" s="2" t="s">
        <v>5</v>
      </c>
      <c r="D2851" s="1" t="s">
        <v>54</v>
      </c>
      <c r="E2851" s="2" t="s">
        <v>8119</v>
      </c>
      <c r="F2851" s="2">
        <v>555</v>
      </c>
      <c r="G2851" s="2">
        <v>184</v>
      </c>
      <c r="H2851" s="2"/>
    </row>
    <row r="2852" spans="1:8" x14ac:dyDescent="0.3">
      <c r="A2852" s="2" t="s">
        <v>28</v>
      </c>
      <c r="B2852" s="2" t="s">
        <v>29</v>
      </c>
      <c r="C2852" s="2" t="s">
        <v>5</v>
      </c>
      <c r="D2852" s="1" t="s">
        <v>54</v>
      </c>
      <c r="F2852" s="2">
        <v>987</v>
      </c>
      <c r="G2852" s="2">
        <v>328</v>
      </c>
      <c r="H2852" s="2"/>
    </row>
    <row r="2853" spans="1:8" x14ac:dyDescent="0.3">
      <c r="A2853" s="2" t="s">
        <v>28</v>
      </c>
      <c r="B2853" s="2" t="s">
        <v>29</v>
      </c>
      <c r="C2853" s="2" t="s">
        <v>5</v>
      </c>
      <c r="D2853" s="1" t="s">
        <v>54</v>
      </c>
      <c r="F2853" s="2">
        <v>435</v>
      </c>
      <c r="G2853" s="2">
        <v>144</v>
      </c>
      <c r="H2853" s="2"/>
    </row>
    <row r="2854" spans="1:8" x14ac:dyDescent="0.3">
      <c r="A2854" s="2" t="s">
        <v>28</v>
      </c>
      <c r="B2854" s="2" t="s">
        <v>29</v>
      </c>
      <c r="C2854" s="2" t="s">
        <v>5</v>
      </c>
      <c r="D2854" s="1" t="s">
        <v>54</v>
      </c>
      <c r="F2854" s="2">
        <v>690</v>
      </c>
      <c r="G2854" s="2">
        <v>229</v>
      </c>
      <c r="H2854" s="2"/>
    </row>
    <row r="2855" spans="1:8" x14ac:dyDescent="0.3">
      <c r="A2855" s="2" t="s">
        <v>28</v>
      </c>
      <c r="B2855" s="2" t="s">
        <v>29</v>
      </c>
      <c r="C2855" s="2" t="s">
        <v>5</v>
      </c>
      <c r="D2855" s="1" t="s">
        <v>54</v>
      </c>
      <c r="F2855" s="2">
        <v>1029</v>
      </c>
      <c r="G2855" s="2">
        <v>342</v>
      </c>
      <c r="H2855" s="2"/>
    </row>
    <row r="2856" spans="1:8" x14ac:dyDescent="0.3">
      <c r="A2856" s="2" t="s">
        <v>28</v>
      </c>
      <c r="B2856" s="2" t="s">
        <v>29</v>
      </c>
      <c r="C2856" s="2" t="s">
        <v>5</v>
      </c>
      <c r="D2856" s="1" t="s">
        <v>54</v>
      </c>
      <c r="F2856" s="2">
        <v>168</v>
      </c>
      <c r="G2856" s="2">
        <v>55</v>
      </c>
      <c r="H2856" s="2"/>
    </row>
    <row r="2857" spans="1:8" x14ac:dyDescent="0.3">
      <c r="A2857" s="2" t="s">
        <v>28</v>
      </c>
      <c r="B2857" s="2" t="s">
        <v>29</v>
      </c>
      <c r="C2857" s="2" t="s">
        <v>5</v>
      </c>
      <c r="D2857" s="1" t="s">
        <v>54</v>
      </c>
      <c r="E2857" s="2" t="s">
        <v>8213</v>
      </c>
      <c r="F2857" s="2">
        <v>1275</v>
      </c>
      <c r="G2857" s="2">
        <v>424</v>
      </c>
      <c r="H2857" s="2"/>
    </row>
    <row r="2858" spans="1:8" x14ac:dyDescent="0.3">
      <c r="A2858" s="2" t="s">
        <v>28</v>
      </c>
      <c r="B2858" s="2" t="s">
        <v>29</v>
      </c>
      <c r="C2858" s="2" t="s">
        <v>5</v>
      </c>
      <c r="D2858" s="1" t="s">
        <v>54</v>
      </c>
      <c r="E2858" s="2" t="s">
        <v>8216</v>
      </c>
      <c r="F2858" s="2">
        <v>984</v>
      </c>
      <c r="G2858" s="2">
        <v>327</v>
      </c>
      <c r="H2858" s="2"/>
    </row>
    <row r="2859" spans="1:8" x14ac:dyDescent="0.3">
      <c r="A2859" s="2" t="s">
        <v>28</v>
      </c>
      <c r="B2859" s="2" t="s">
        <v>29</v>
      </c>
      <c r="C2859" s="2" t="s">
        <v>5</v>
      </c>
      <c r="D2859" s="1" t="s">
        <v>54</v>
      </c>
      <c r="E2859" s="2" t="s">
        <v>8220</v>
      </c>
      <c r="F2859" s="2">
        <v>507</v>
      </c>
      <c r="G2859" s="2">
        <v>168</v>
      </c>
      <c r="H2859" s="2"/>
    </row>
    <row r="2860" spans="1:8" x14ac:dyDescent="0.3">
      <c r="A2860" s="2" t="s">
        <v>28</v>
      </c>
      <c r="B2860" s="2" t="s">
        <v>29</v>
      </c>
      <c r="C2860" s="2" t="s">
        <v>5</v>
      </c>
      <c r="D2860" s="1" t="s">
        <v>54</v>
      </c>
      <c r="F2860" s="2">
        <v>432</v>
      </c>
      <c r="G2860" s="2">
        <v>143</v>
      </c>
      <c r="H2860" s="2"/>
    </row>
    <row r="2861" spans="1:8" x14ac:dyDescent="0.3">
      <c r="A2861" s="2" t="s">
        <v>28</v>
      </c>
      <c r="B2861" s="2" t="s">
        <v>29</v>
      </c>
      <c r="C2861" s="2" t="s">
        <v>5</v>
      </c>
      <c r="D2861" s="1" t="s">
        <v>54</v>
      </c>
      <c r="F2861" s="2">
        <v>558</v>
      </c>
      <c r="G2861" s="2">
        <v>185</v>
      </c>
      <c r="H2861" s="2"/>
    </row>
    <row r="2862" spans="1:8" x14ac:dyDescent="0.3">
      <c r="A2862" s="2" t="s">
        <v>28</v>
      </c>
      <c r="B2862" s="2" t="s">
        <v>29</v>
      </c>
      <c r="C2862" s="2" t="s">
        <v>5</v>
      </c>
      <c r="D2862" s="1" t="s">
        <v>54</v>
      </c>
      <c r="E2862" s="2" t="s">
        <v>8228</v>
      </c>
      <c r="F2862" s="2">
        <v>939</v>
      </c>
      <c r="G2862" s="2">
        <v>312</v>
      </c>
      <c r="H2862" s="2"/>
    </row>
    <row r="2863" spans="1:8" x14ac:dyDescent="0.3">
      <c r="A2863" s="2" t="s">
        <v>28</v>
      </c>
      <c r="B2863" s="2" t="s">
        <v>29</v>
      </c>
      <c r="C2863" s="2" t="s">
        <v>5</v>
      </c>
      <c r="D2863" s="1" t="s">
        <v>54</v>
      </c>
      <c r="E2863" s="2" t="s">
        <v>8232</v>
      </c>
      <c r="F2863" s="2">
        <v>1311</v>
      </c>
      <c r="G2863" s="2">
        <v>436</v>
      </c>
      <c r="H2863" s="2"/>
    </row>
    <row r="2864" spans="1:8" x14ac:dyDescent="0.3">
      <c r="A2864" s="2" t="s">
        <v>28</v>
      </c>
      <c r="B2864" s="2" t="s">
        <v>29</v>
      </c>
      <c r="C2864" s="2" t="s">
        <v>5</v>
      </c>
      <c r="D2864" s="1" t="s">
        <v>54</v>
      </c>
      <c r="E2864" s="2" t="s">
        <v>8236</v>
      </c>
      <c r="F2864" s="2">
        <v>1161</v>
      </c>
      <c r="G2864" s="2">
        <v>386</v>
      </c>
      <c r="H2864" s="2"/>
    </row>
    <row r="2865" spans="1:8" x14ac:dyDescent="0.3">
      <c r="A2865" s="2" t="s">
        <v>28</v>
      </c>
      <c r="B2865" s="2" t="s">
        <v>29</v>
      </c>
      <c r="C2865" s="2" t="s">
        <v>5</v>
      </c>
      <c r="D2865" s="1" t="s">
        <v>54</v>
      </c>
      <c r="F2865" s="2">
        <v>174</v>
      </c>
      <c r="G2865" s="2">
        <v>57</v>
      </c>
      <c r="H2865" s="2"/>
    </row>
    <row r="2866" spans="1:8" x14ac:dyDescent="0.3">
      <c r="A2866" s="2" t="s">
        <v>28</v>
      </c>
      <c r="B2866" s="2" t="s">
        <v>29</v>
      </c>
      <c r="C2866" s="2" t="s">
        <v>5</v>
      </c>
      <c r="D2866" s="1" t="s">
        <v>54</v>
      </c>
      <c r="F2866" s="2">
        <v>375</v>
      </c>
      <c r="G2866" s="2">
        <v>124</v>
      </c>
      <c r="H2866" s="2"/>
    </row>
    <row r="2867" spans="1:8" x14ac:dyDescent="0.3">
      <c r="A2867" s="2" t="s">
        <v>28</v>
      </c>
      <c r="B2867" s="2" t="s">
        <v>29</v>
      </c>
      <c r="C2867" s="2" t="s">
        <v>5</v>
      </c>
      <c r="D2867" s="1" t="s">
        <v>54</v>
      </c>
      <c r="E2867" s="2" t="s">
        <v>8244</v>
      </c>
      <c r="F2867" s="2">
        <v>2952</v>
      </c>
      <c r="G2867" s="2">
        <v>983</v>
      </c>
      <c r="H2867" s="2"/>
    </row>
    <row r="2868" spans="1:8" x14ac:dyDescent="0.3">
      <c r="A2868" s="2" t="s">
        <v>28</v>
      </c>
      <c r="B2868" s="2" t="s">
        <v>29</v>
      </c>
      <c r="C2868" s="2" t="s">
        <v>5</v>
      </c>
      <c r="D2868" s="1" t="s">
        <v>54</v>
      </c>
      <c r="E2868" s="2" t="s">
        <v>8248</v>
      </c>
      <c r="F2868" s="2">
        <v>981</v>
      </c>
      <c r="G2868" s="2">
        <v>326</v>
      </c>
      <c r="H2868" s="2"/>
    </row>
    <row r="2869" spans="1:8" x14ac:dyDescent="0.3">
      <c r="A2869" s="2" t="s">
        <v>28</v>
      </c>
      <c r="B2869" s="2" t="s">
        <v>29</v>
      </c>
      <c r="C2869" s="2" t="s">
        <v>5</v>
      </c>
      <c r="D2869" s="1" t="s">
        <v>54</v>
      </c>
      <c r="E2869" s="2" t="s">
        <v>8252</v>
      </c>
      <c r="F2869" s="2">
        <v>984</v>
      </c>
      <c r="G2869" s="2">
        <v>327</v>
      </c>
      <c r="H2869" s="2"/>
    </row>
    <row r="2870" spans="1:8" x14ac:dyDescent="0.3">
      <c r="A2870" s="2" t="s">
        <v>28</v>
      </c>
      <c r="B2870" s="2" t="s">
        <v>29</v>
      </c>
      <c r="C2870" s="2" t="s">
        <v>5</v>
      </c>
      <c r="D2870" s="1" t="s">
        <v>54</v>
      </c>
      <c r="F2870" s="2">
        <v>279</v>
      </c>
      <c r="G2870" s="2">
        <v>92</v>
      </c>
      <c r="H2870" s="2"/>
    </row>
    <row r="2871" spans="1:8" x14ac:dyDescent="0.3">
      <c r="A2871" s="2" t="s">
        <v>28</v>
      </c>
      <c r="B2871" s="2" t="s">
        <v>29</v>
      </c>
      <c r="C2871" s="2" t="s">
        <v>5</v>
      </c>
      <c r="D2871" s="1" t="s">
        <v>54</v>
      </c>
      <c r="F2871" s="2">
        <v>345</v>
      </c>
      <c r="G2871" s="2">
        <v>114</v>
      </c>
      <c r="H2871" s="2"/>
    </row>
    <row r="2872" spans="1:8" x14ac:dyDescent="0.3">
      <c r="A2872" s="2" t="s">
        <v>28</v>
      </c>
      <c r="B2872" s="2" t="s">
        <v>29</v>
      </c>
      <c r="C2872" s="2" t="s">
        <v>5</v>
      </c>
      <c r="D2872" s="1" t="s">
        <v>54</v>
      </c>
      <c r="E2872" s="2" t="s">
        <v>8260</v>
      </c>
      <c r="F2872" s="2">
        <v>1035</v>
      </c>
      <c r="G2872" s="2">
        <v>344</v>
      </c>
      <c r="H2872" s="2"/>
    </row>
    <row r="2873" spans="1:8" x14ac:dyDescent="0.3">
      <c r="A2873" s="2" t="s">
        <v>28</v>
      </c>
      <c r="B2873" s="2" t="s">
        <v>29</v>
      </c>
      <c r="C2873" s="2" t="s">
        <v>5</v>
      </c>
      <c r="D2873" s="1" t="s">
        <v>54</v>
      </c>
      <c r="E2873" s="2" t="s">
        <v>8264</v>
      </c>
      <c r="F2873" s="2">
        <v>387</v>
      </c>
      <c r="G2873" s="2">
        <v>128</v>
      </c>
      <c r="H2873" s="2"/>
    </row>
    <row r="2874" spans="1:8" x14ac:dyDescent="0.3">
      <c r="A2874" s="2" t="s">
        <v>28</v>
      </c>
      <c r="B2874" s="2" t="s">
        <v>29</v>
      </c>
      <c r="C2874" s="2" t="s">
        <v>5</v>
      </c>
      <c r="D2874" s="1" t="s">
        <v>54</v>
      </c>
      <c r="E2874" s="2" t="s">
        <v>8268</v>
      </c>
      <c r="F2874" s="2">
        <v>429</v>
      </c>
      <c r="G2874" s="2">
        <v>142</v>
      </c>
      <c r="H2874" s="2"/>
    </row>
    <row r="2875" spans="1:8" x14ac:dyDescent="0.3">
      <c r="A2875" s="2" t="s">
        <v>28</v>
      </c>
      <c r="B2875" s="2" t="s">
        <v>29</v>
      </c>
      <c r="C2875" s="2" t="s">
        <v>5</v>
      </c>
      <c r="D2875" s="1" t="s">
        <v>54</v>
      </c>
      <c r="F2875" s="2">
        <v>285</v>
      </c>
      <c r="G2875" s="2">
        <v>94</v>
      </c>
      <c r="H2875" s="2"/>
    </row>
    <row r="2876" spans="1:8" x14ac:dyDescent="0.3">
      <c r="A2876" s="2" t="s">
        <v>28</v>
      </c>
      <c r="B2876" s="2" t="s">
        <v>29</v>
      </c>
      <c r="C2876" s="2" t="s">
        <v>5</v>
      </c>
      <c r="D2876" s="1" t="s">
        <v>54</v>
      </c>
      <c r="F2876" s="2">
        <v>213</v>
      </c>
      <c r="G2876" s="2">
        <v>70</v>
      </c>
      <c r="H2876" s="2"/>
    </row>
    <row r="2877" spans="1:8" x14ac:dyDescent="0.3">
      <c r="A2877" s="2" t="s">
        <v>28</v>
      </c>
      <c r="B2877" s="2" t="s">
        <v>29</v>
      </c>
      <c r="C2877" s="2" t="s">
        <v>5</v>
      </c>
      <c r="D2877" s="1" t="s">
        <v>54</v>
      </c>
      <c r="F2877" s="2">
        <v>600</v>
      </c>
      <c r="G2877" s="2">
        <v>199</v>
      </c>
      <c r="H2877" s="2"/>
    </row>
    <row r="2878" spans="1:8" x14ac:dyDescent="0.3">
      <c r="A2878" s="2" t="s">
        <v>28</v>
      </c>
      <c r="B2878" s="2" t="s">
        <v>29</v>
      </c>
      <c r="C2878" s="2" t="s">
        <v>5</v>
      </c>
      <c r="D2878" s="1" t="s">
        <v>54</v>
      </c>
      <c r="E2878" s="2" t="s">
        <v>8289</v>
      </c>
      <c r="F2878" s="2">
        <v>1224</v>
      </c>
      <c r="G2878" s="2">
        <v>407</v>
      </c>
      <c r="H2878" s="2"/>
    </row>
    <row r="2879" spans="1:8" x14ac:dyDescent="0.3">
      <c r="A2879" s="2" t="s">
        <v>28</v>
      </c>
      <c r="B2879" s="2" t="s">
        <v>29</v>
      </c>
      <c r="C2879" s="2" t="s">
        <v>5</v>
      </c>
      <c r="D2879" s="1" t="s">
        <v>54</v>
      </c>
      <c r="F2879" s="2">
        <v>2292</v>
      </c>
      <c r="G2879" s="2">
        <v>763</v>
      </c>
      <c r="H2879" s="2"/>
    </row>
    <row r="2880" spans="1:8" x14ac:dyDescent="0.3">
      <c r="A2880" s="2" t="s">
        <v>28</v>
      </c>
      <c r="B2880" s="2" t="s">
        <v>29</v>
      </c>
      <c r="C2880" s="2" t="s">
        <v>5</v>
      </c>
      <c r="D2880" s="1" t="s">
        <v>54</v>
      </c>
      <c r="F2880" s="2">
        <v>138</v>
      </c>
      <c r="G2880" s="2">
        <v>45</v>
      </c>
      <c r="H2880" s="2"/>
    </row>
    <row r="2881" spans="1:8" x14ac:dyDescent="0.3">
      <c r="A2881" s="2" t="s">
        <v>28</v>
      </c>
      <c r="B2881" s="2" t="s">
        <v>29</v>
      </c>
      <c r="C2881" s="2" t="s">
        <v>5</v>
      </c>
      <c r="D2881" s="1" t="s">
        <v>54</v>
      </c>
      <c r="E2881" s="2" t="s">
        <v>8314</v>
      </c>
      <c r="F2881" s="2">
        <v>2700</v>
      </c>
      <c r="G2881" s="2">
        <v>899</v>
      </c>
      <c r="H2881" s="2"/>
    </row>
    <row r="2882" spans="1:8" x14ac:dyDescent="0.3">
      <c r="A2882" s="2" t="s">
        <v>28</v>
      </c>
      <c r="B2882" s="2" t="s">
        <v>29</v>
      </c>
      <c r="C2882" s="2" t="s">
        <v>5</v>
      </c>
      <c r="D2882" s="1" t="s">
        <v>54</v>
      </c>
      <c r="F2882" s="2">
        <v>324</v>
      </c>
      <c r="G2882" s="2">
        <v>107</v>
      </c>
      <c r="H2882" s="2"/>
    </row>
    <row r="2883" spans="1:8" x14ac:dyDescent="0.3">
      <c r="A2883" s="2" t="s">
        <v>28</v>
      </c>
      <c r="B2883" s="2" t="s">
        <v>29</v>
      </c>
      <c r="C2883" s="2" t="s">
        <v>5</v>
      </c>
      <c r="D2883" s="1" t="s">
        <v>54</v>
      </c>
      <c r="F2883" s="2">
        <v>408</v>
      </c>
      <c r="G2883" s="2">
        <v>135</v>
      </c>
      <c r="H2883" s="2"/>
    </row>
    <row r="2884" spans="1:8" x14ac:dyDescent="0.3">
      <c r="A2884" s="2" t="s">
        <v>28</v>
      </c>
      <c r="B2884" s="2" t="s">
        <v>29</v>
      </c>
      <c r="C2884" s="2" t="s">
        <v>5</v>
      </c>
      <c r="D2884" s="1" t="s">
        <v>54</v>
      </c>
      <c r="E2884" s="2" t="s">
        <v>8334</v>
      </c>
      <c r="F2884" s="2">
        <v>2130</v>
      </c>
      <c r="G2884" s="2">
        <v>709</v>
      </c>
      <c r="H2884" s="2"/>
    </row>
    <row r="2885" spans="1:8" x14ac:dyDescent="0.3">
      <c r="A2885" s="2" t="s">
        <v>28</v>
      </c>
      <c r="B2885" s="2" t="s">
        <v>29</v>
      </c>
      <c r="C2885" s="2" t="s">
        <v>5</v>
      </c>
      <c r="D2885" s="1" t="s">
        <v>54</v>
      </c>
      <c r="F2885" s="2">
        <v>306</v>
      </c>
      <c r="G2885" s="2">
        <v>101</v>
      </c>
      <c r="H2885" s="2"/>
    </row>
    <row r="2886" spans="1:8" x14ac:dyDescent="0.3">
      <c r="A2886" s="2" t="s">
        <v>28</v>
      </c>
      <c r="B2886" s="2" t="s">
        <v>29</v>
      </c>
      <c r="C2886" s="2" t="s">
        <v>5</v>
      </c>
      <c r="D2886" s="1" t="s">
        <v>54</v>
      </c>
      <c r="F2886" s="2">
        <v>111</v>
      </c>
      <c r="G2886" s="2">
        <v>36</v>
      </c>
      <c r="H2886" s="2"/>
    </row>
    <row r="2887" spans="1:8" x14ac:dyDescent="0.3">
      <c r="A2887" s="2" t="s">
        <v>28</v>
      </c>
      <c r="B2887" s="2" t="s">
        <v>29</v>
      </c>
      <c r="C2887" s="2" t="s">
        <v>5</v>
      </c>
      <c r="D2887" s="1" t="s">
        <v>54</v>
      </c>
      <c r="F2887" s="2">
        <v>486</v>
      </c>
      <c r="G2887" s="2">
        <v>161</v>
      </c>
      <c r="H2887" s="2"/>
    </row>
    <row r="2888" spans="1:8" x14ac:dyDescent="0.3">
      <c r="A2888" s="2" t="s">
        <v>28</v>
      </c>
      <c r="B2888" s="2" t="s">
        <v>29</v>
      </c>
      <c r="C2888" s="2" t="s">
        <v>5</v>
      </c>
      <c r="D2888" s="1" t="s">
        <v>54</v>
      </c>
      <c r="F2888" s="2">
        <v>363</v>
      </c>
      <c r="G2888" s="2">
        <v>120</v>
      </c>
      <c r="H2888" s="2"/>
    </row>
    <row r="2889" spans="1:8" x14ac:dyDescent="0.3">
      <c r="A2889" s="2" t="s">
        <v>28</v>
      </c>
      <c r="B2889" s="2" t="s">
        <v>29</v>
      </c>
      <c r="C2889" s="2" t="s">
        <v>5</v>
      </c>
      <c r="D2889" s="1" t="s">
        <v>54</v>
      </c>
      <c r="F2889" s="2">
        <v>1404</v>
      </c>
      <c r="G2889" s="2">
        <v>467</v>
      </c>
      <c r="H2889" s="2"/>
    </row>
    <row r="2890" spans="1:8" x14ac:dyDescent="0.3">
      <c r="A2890" s="2" t="s">
        <v>28</v>
      </c>
      <c r="B2890" s="2" t="s">
        <v>29</v>
      </c>
      <c r="C2890" s="2" t="s">
        <v>5</v>
      </c>
      <c r="D2890" s="1" t="s">
        <v>54</v>
      </c>
      <c r="F2890" s="2">
        <v>249</v>
      </c>
      <c r="G2890" s="2">
        <v>82</v>
      </c>
      <c r="H2890" s="2"/>
    </row>
    <row r="2891" spans="1:8" x14ac:dyDescent="0.3">
      <c r="A2891" s="2" t="s">
        <v>28</v>
      </c>
      <c r="B2891" s="2" t="s">
        <v>29</v>
      </c>
      <c r="C2891" s="2" t="s">
        <v>5</v>
      </c>
      <c r="D2891" s="1" t="s">
        <v>54</v>
      </c>
      <c r="F2891" s="2">
        <v>810</v>
      </c>
      <c r="G2891" s="2">
        <v>269</v>
      </c>
      <c r="H2891" s="2"/>
    </row>
    <row r="2892" spans="1:8" x14ac:dyDescent="0.3">
      <c r="A2892" s="2" t="s">
        <v>28</v>
      </c>
      <c r="B2892" s="2" t="s">
        <v>29</v>
      </c>
      <c r="C2892" s="2" t="s">
        <v>5</v>
      </c>
      <c r="D2892" s="1" t="s">
        <v>54</v>
      </c>
      <c r="F2892" s="2">
        <v>642</v>
      </c>
      <c r="G2892" s="2">
        <v>213</v>
      </c>
      <c r="H2892" s="2"/>
    </row>
    <row r="2893" spans="1:8" x14ac:dyDescent="0.3">
      <c r="A2893" s="2" t="s">
        <v>28</v>
      </c>
      <c r="B2893" s="2" t="s">
        <v>29</v>
      </c>
      <c r="C2893" s="2" t="s">
        <v>5</v>
      </c>
      <c r="D2893" s="1" t="s">
        <v>54</v>
      </c>
      <c r="F2893" s="2">
        <v>528</v>
      </c>
      <c r="G2893" s="2">
        <v>175</v>
      </c>
      <c r="H2893" s="2"/>
    </row>
    <row r="2894" spans="1:8" x14ac:dyDescent="0.3">
      <c r="A2894" s="2" t="s">
        <v>28</v>
      </c>
      <c r="B2894" s="2" t="s">
        <v>29</v>
      </c>
      <c r="C2894" s="2" t="s">
        <v>5</v>
      </c>
      <c r="D2894" s="1" t="s">
        <v>54</v>
      </c>
      <c r="F2894" s="2">
        <v>93</v>
      </c>
      <c r="G2894" s="2">
        <v>30</v>
      </c>
      <c r="H2894" s="2"/>
    </row>
    <row r="2895" spans="1:8" x14ac:dyDescent="0.3">
      <c r="A2895" s="2" t="s">
        <v>28</v>
      </c>
      <c r="B2895" s="2" t="s">
        <v>29</v>
      </c>
      <c r="C2895" s="2" t="s">
        <v>5</v>
      </c>
      <c r="D2895" s="1" t="s">
        <v>54</v>
      </c>
      <c r="F2895" s="2">
        <v>441</v>
      </c>
      <c r="G2895" s="2">
        <v>146</v>
      </c>
      <c r="H2895" s="2"/>
    </row>
    <row r="2896" spans="1:8" x14ac:dyDescent="0.3">
      <c r="A2896" s="2" t="s">
        <v>28</v>
      </c>
      <c r="B2896" s="2" t="s">
        <v>29</v>
      </c>
      <c r="C2896" s="2" t="s">
        <v>5</v>
      </c>
      <c r="D2896" s="1" t="s">
        <v>54</v>
      </c>
      <c r="F2896" s="2">
        <v>1194</v>
      </c>
      <c r="G2896" s="2">
        <v>397</v>
      </c>
      <c r="H2896" s="2"/>
    </row>
    <row r="2897" spans="1:8" x14ac:dyDescent="0.3">
      <c r="A2897" s="2" t="s">
        <v>28</v>
      </c>
      <c r="B2897" s="2" t="s">
        <v>29</v>
      </c>
      <c r="C2897" s="2" t="s">
        <v>5</v>
      </c>
      <c r="D2897" s="1" t="s">
        <v>54</v>
      </c>
      <c r="E2897" s="2" t="s">
        <v>8446</v>
      </c>
      <c r="F2897" s="2">
        <v>945</v>
      </c>
      <c r="G2897" s="2">
        <v>314</v>
      </c>
      <c r="H2897" s="2"/>
    </row>
    <row r="2898" spans="1:8" x14ac:dyDescent="0.3">
      <c r="A2898" s="2" t="s">
        <v>28</v>
      </c>
      <c r="B2898" s="2" t="s">
        <v>29</v>
      </c>
      <c r="C2898" s="2" t="s">
        <v>5</v>
      </c>
      <c r="D2898" s="1" t="s">
        <v>54</v>
      </c>
      <c r="F2898" s="2">
        <v>828</v>
      </c>
      <c r="G2898" s="2">
        <v>275</v>
      </c>
      <c r="H2898" s="2"/>
    </row>
    <row r="2899" spans="1:8" x14ac:dyDescent="0.3">
      <c r="A2899" s="2" t="s">
        <v>28</v>
      </c>
      <c r="B2899" s="2" t="s">
        <v>29</v>
      </c>
      <c r="C2899" s="2" t="s">
        <v>5</v>
      </c>
      <c r="D2899" s="1" t="s">
        <v>54</v>
      </c>
      <c r="F2899" s="2">
        <v>117</v>
      </c>
      <c r="G2899" s="2">
        <v>38</v>
      </c>
      <c r="H2899" s="2"/>
    </row>
    <row r="2900" spans="1:8" x14ac:dyDescent="0.3">
      <c r="A2900" s="2" t="s">
        <v>28</v>
      </c>
      <c r="B2900" s="2" t="s">
        <v>29</v>
      </c>
      <c r="C2900" s="2" t="s">
        <v>5</v>
      </c>
      <c r="D2900" s="1" t="s">
        <v>54</v>
      </c>
      <c r="E2900" s="2" t="s">
        <v>8453</v>
      </c>
      <c r="F2900" s="2">
        <v>564</v>
      </c>
      <c r="G2900" s="2">
        <v>187</v>
      </c>
      <c r="H2900" s="2"/>
    </row>
    <row r="2901" spans="1:8" x14ac:dyDescent="0.3">
      <c r="A2901" s="2" t="s">
        <v>28</v>
      </c>
      <c r="B2901" s="2" t="s">
        <v>29</v>
      </c>
      <c r="C2901" s="2" t="s">
        <v>5</v>
      </c>
      <c r="D2901" s="1" t="s">
        <v>54</v>
      </c>
      <c r="E2901" s="2" t="s">
        <v>8457</v>
      </c>
      <c r="F2901" s="2">
        <v>195</v>
      </c>
      <c r="G2901" s="2">
        <v>64</v>
      </c>
      <c r="H2901" s="2"/>
    </row>
    <row r="2902" spans="1:8" x14ac:dyDescent="0.3">
      <c r="A2902" s="2" t="s">
        <v>28</v>
      </c>
      <c r="B2902" s="2" t="s">
        <v>29</v>
      </c>
      <c r="C2902" s="2" t="s">
        <v>5</v>
      </c>
      <c r="D2902" s="1" t="s">
        <v>54</v>
      </c>
      <c r="E2902" s="2" t="s">
        <v>8461</v>
      </c>
      <c r="F2902" s="2">
        <v>555</v>
      </c>
      <c r="G2902" s="2">
        <v>184</v>
      </c>
      <c r="H2902" s="2"/>
    </row>
    <row r="2903" spans="1:8" x14ac:dyDescent="0.3">
      <c r="A2903" s="2" t="s">
        <v>28</v>
      </c>
      <c r="B2903" s="2" t="s">
        <v>29</v>
      </c>
      <c r="C2903" s="2" t="s">
        <v>5</v>
      </c>
      <c r="D2903" s="1" t="s">
        <v>54</v>
      </c>
      <c r="E2903" s="2" t="s">
        <v>8465</v>
      </c>
      <c r="F2903" s="2">
        <v>1884</v>
      </c>
      <c r="G2903" s="2">
        <v>627</v>
      </c>
      <c r="H2903" s="2"/>
    </row>
    <row r="2904" spans="1:8" x14ac:dyDescent="0.3">
      <c r="A2904" s="2" t="s">
        <v>28</v>
      </c>
      <c r="B2904" s="2" t="s">
        <v>29</v>
      </c>
      <c r="C2904" s="2" t="s">
        <v>5</v>
      </c>
      <c r="D2904" s="1" t="s">
        <v>54</v>
      </c>
      <c r="E2904" s="2" t="s">
        <v>8469</v>
      </c>
      <c r="F2904" s="2">
        <v>765</v>
      </c>
      <c r="G2904" s="2">
        <v>254</v>
      </c>
      <c r="H2904" s="2"/>
    </row>
    <row r="2905" spans="1:8" x14ac:dyDescent="0.3">
      <c r="A2905" s="2" t="s">
        <v>28</v>
      </c>
      <c r="B2905" s="2" t="s">
        <v>29</v>
      </c>
      <c r="C2905" s="2" t="s">
        <v>5</v>
      </c>
      <c r="D2905" s="1" t="s">
        <v>54</v>
      </c>
      <c r="F2905" s="2">
        <v>552</v>
      </c>
      <c r="G2905" s="2">
        <v>183</v>
      </c>
      <c r="H2905" s="2"/>
    </row>
    <row r="2906" spans="1:8" x14ac:dyDescent="0.3">
      <c r="A2906" s="2" t="s">
        <v>28</v>
      </c>
      <c r="B2906" s="2" t="s">
        <v>29</v>
      </c>
      <c r="C2906" s="2" t="s">
        <v>5</v>
      </c>
      <c r="D2906" s="1" t="s">
        <v>54</v>
      </c>
      <c r="E2906" s="2" t="s">
        <v>8475</v>
      </c>
      <c r="F2906" s="2">
        <v>693</v>
      </c>
      <c r="G2906" s="2">
        <v>230</v>
      </c>
      <c r="H2906" s="2"/>
    </row>
    <row r="2907" spans="1:8" x14ac:dyDescent="0.3">
      <c r="A2907" s="2" t="s">
        <v>28</v>
      </c>
      <c r="B2907" s="2" t="s">
        <v>29</v>
      </c>
      <c r="C2907" s="2" t="s">
        <v>5</v>
      </c>
      <c r="D2907" s="1" t="s">
        <v>54</v>
      </c>
      <c r="E2907" s="2" t="s">
        <v>8479</v>
      </c>
      <c r="F2907" s="2">
        <v>1458</v>
      </c>
      <c r="G2907" s="2">
        <v>485</v>
      </c>
      <c r="H2907" s="2"/>
    </row>
    <row r="2908" spans="1:8" x14ac:dyDescent="0.3">
      <c r="A2908" s="2" t="s">
        <v>28</v>
      </c>
      <c r="B2908" s="2" t="s">
        <v>29</v>
      </c>
      <c r="C2908" s="2" t="s">
        <v>5</v>
      </c>
      <c r="D2908" s="1" t="s">
        <v>54</v>
      </c>
      <c r="F2908" s="2">
        <v>1113</v>
      </c>
      <c r="G2908" s="2">
        <v>370</v>
      </c>
      <c r="H2908" s="2"/>
    </row>
    <row r="2909" spans="1:8" x14ac:dyDescent="0.3">
      <c r="A2909" s="2" t="s">
        <v>28</v>
      </c>
      <c r="B2909" s="2" t="s">
        <v>29</v>
      </c>
      <c r="C2909" s="2" t="s">
        <v>5</v>
      </c>
      <c r="D2909" s="1" t="s">
        <v>54</v>
      </c>
      <c r="F2909" s="2">
        <v>294</v>
      </c>
      <c r="G2909" s="2">
        <v>97</v>
      </c>
      <c r="H2909" s="2"/>
    </row>
    <row r="2910" spans="1:8" x14ac:dyDescent="0.3">
      <c r="A2910" s="2" t="s">
        <v>28</v>
      </c>
      <c r="B2910" s="2" t="s">
        <v>29</v>
      </c>
      <c r="C2910" s="2" t="s">
        <v>5</v>
      </c>
      <c r="D2910" s="1" t="s">
        <v>54</v>
      </c>
      <c r="E2910" s="2" t="s">
        <v>8491</v>
      </c>
      <c r="F2910" s="2">
        <v>1890</v>
      </c>
      <c r="G2910" s="2">
        <v>629</v>
      </c>
      <c r="H2910" s="2"/>
    </row>
    <row r="2911" spans="1:8" x14ac:dyDescent="0.3">
      <c r="A2911" s="2" t="s">
        <v>28</v>
      </c>
      <c r="B2911" s="2" t="s">
        <v>29</v>
      </c>
      <c r="C2911" s="2" t="s">
        <v>5</v>
      </c>
      <c r="D2911" s="1" t="s">
        <v>54</v>
      </c>
      <c r="F2911" s="2">
        <v>321</v>
      </c>
      <c r="G2911" s="2">
        <v>106</v>
      </c>
      <c r="H2911" s="2"/>
    </row>
    <row r="2912" spans="1:8" x14ac:dyDescent="0.3">
      <c r="A2912" s="2" t="s">
        <v>28</v>
      </c>
      <c r="B2912" s="2" t="s">
        <v>29</v>
      </c>
      <c r="C2912" s="2" t="s">
        <v>5</v>
      </c>
      <c r="D2912" s="1" t="s">
        <v>54</v>
      </c>
      <c r="F2912" s="2">
        <v>996</v>
      </c>
      <c r="G2912" s="2">
        <v>331</v>
      </c>
      <c r="H2912" s="2"/>
    </row>
    <row r="2913" spans="1:8" x14ac:dyDescent="0.3">
      <c r="A2913" s="2" t="s">
        <v>28</v>
      </c>
      <c r="B2913" s="2" t="s">
        <v>29</v>
      </c>
      <c r="C2913" s="2" t="s">
        <v>5</v>
      </c>
      <c r="D2913" s="1" t="s">
        <v>54</v>
      </c>
      <c r="F2913" s="2">
        <v>486</v>
      </c>
      <c r="G2913" s="2">
        <v>161</v>
      </c>
      <c r="H2913" s="2"/>
    </row>
    <row r="2914" spans="1:8" x14ac:dyDescent="0.3">
      <c r="A2914" s="2" t="s">
        <v>28</v>
      </c>
      <c r="B2914" s="2" t="s">
        <v>29</v>
      </c>
      <c r="C2914" s="2" t="s">
        <v>5</v>
      </c>
      <c r="D2914" s="1" t="s">
        <v>54</v>
      </c>
      <c r="F2914" s="2">
        <v>321</v>
      </c>
      <c r="G2914" s="2">
        <v>106</v>
      </c>
      <c r="H2914" s="2"/>
    </row>
    <row r="2915" spans="1:8" x14ac:dyDescent="0.3">
      <c r="A2915" s="2" t="s">
        <v>28</v>
      </c>
      <c r="B2915" s="2" t="s">
        <v>29</v>
      </c>
      <c r="C2915" s="2" t="s">
        <v>5</v>
      </c>
      <c r="D2915" s="1" t="s">
        <v>54</v>
      </c>
      <c r="F2915" s="2">
        <v>648</v>
      </c>
      <c r="G2915" s="2">
        <v>215</v>
      </c>
      <c r="H2915" s="2"/>
    </row>
    <row r="2916" spans="1:8" x14ac:dyDescent="0.3">
      <c r="A2916" s="2" t="s">
        <v>28</v>
      </c>
      <c r="B2916" s="2" t="s">
        <v>29</v>
      </c>
      <c r="C2916" s="2" t="s">
        <v>5</v>
      </c>
      <c r="D2916" s="1" t="s">
        <v>54</v>
      </c>
      <c r="F2916" s="2">
        <v>1221</v>
      </c>
      <c r="G2916" s="2">
        <v>406</v>
      </c>
      <c r="H2916" s="2"/>
    </row>
    <row r="2917" spans="1:8" x14ac:dyDescent="0.3">
      <c r="A2917" s="2" t="s">
        <v>28</v>
      </c>
      <c r="B2917" s="2" t="s">
        <v>29</v>
      </c>
      <c r="C2917" s="2" t="s">
        <v>5</v>
      </c>
      <c r="D2917" s="1" t="s">
        <v>54</v>
      </c>
      <c r="F2917" s="2">
        <v>462</v>
      </c>
      <c r="G2917" s="2">
        <v>153</v>
      </c>
      <c r="H2917" s="2"/>
    </row>
    <row r="2918" spans="1:8" x14ac:dyDescent="0.3">
      <c r="A2918" s="2" t="s">
        <v>28</v>
      </c>
      <c r="B2918" s="2" t="s">
        <v>29</v>
      </c>
      <c r="C2918" s="2" t="s">
        <v>5</v>
      </c>
      <c r="D2918" s="1" t="s">
        <v>54</v>
      </c>
      <c r="F2918" s="2">
        <v>648</v>
      </c>
      <c r="G2918" s="2">
        <v>215</v>
      </c>
      <c r="H2918" s="2"/>
    </row>
    <row r="2919" spans="1:8" x14ac:dyDescent="0.3">
      <c r="A2919" s="2" t="s">
        <v>28</v>
      </c>
      <c r="B2919" s="2" t="s">
        <v>29</v>
      </c>
      <c r="C2919" s="2" t="s">
        <v>5</v>
      </c>
      <c r="D2919" s="1" t="s">
        <v>54</v>
      </c>
      <c r="F2919" s="2">
        <v>486</v>
      </c>
      <c r="G2919" s="2">
        <v>161</v>
      </c>
      <c r="H2919" s="2"/>
    </row>
    <row r="2920" spans="1:8" x14ac:dyDescent="0.3">
      <c r="A2920" s="2" t="s">
        <v>28</v>
      </c>
      <c r="B2920" s="2" t="s">
        <v>29</v>
      </c>
      <c r="C2920" s="2" t="s">
        <v>5</v>
      </c>
      <c r="D2920" s="1" t="s">
        <v>54</v>
      </c>
      <c r="F2920" s="2">
        <v>468</v>
      </c>
      <c r="G2920" s="2">
        <v>155</v>
      </c>
      <c r="H2920" s="2"/>
    </row>
    <row r="2921" spans="1:8" x14ac:dyDescent="0.3">
      <c r="A2921" s="2" t="s">
        <v>28</v>
      </c>
      <c r="B2921" s="2" t="s">
        <v>29</v>
      </c>
      <c r="C2921" s="2" t="s">
        <v>5</v>
      </c>
      <c r="D2921" s="1" t="s">
        <v>54</v>
      </c>
      <c r="F2921" s="2">
        <v>399</v>
      </c>
      <c r="G2921" s="2">
        <v>132</v>
      </c>
      <c r="H2921" s="2"/>
    </row>
    <row r="2922" spans="1:8" x14ac:dyDescent="0.3">
      <c r="A2922" s="2" t="s">
        <v>28</v>
      </c>
      <c r="B2922" s="2" t="s">
        <v>29</v>
      </c>
      <c r="C2922" s="2" t="s">
        <v>5</v>
      </c>
      <c r="D2922" s="1" t="s">
        <v>54</v>
      </c>
      <c r="F2922" s="2">
        <v>426</v>
      </c>
      <c r="G2922" s="2">
        <v>141</v>
      </c>
      <c r="H2922" s="2"/>
    </row>
    <row r="2923" spans="1:8" x14ac:dyDescent="0.3">
      <c r="A2923" s="2" t="s">
        <v>28</v>
      </c>
      <c r="B2923" s="2" t="s">
        <v>29</v>
      </c>
      <c r="C2923" s="2" t="s">
        <v>5</v>
      </c>
      <c r="D2923" s="1" t="s">
        <v>54</v>
      </c>
      <c r="F2923" s="2">
        <v>504</v>
      </c>
      <c r="G2923" s="2">
        <v>167</v>
      </c>
      <c r="H2923" s="2"/>
    </row>
    <row r="2924" spans="1:8" x14ac:dyDescent="0.3">
      <c r="A2924" s="2" t="s">
        <v>28</v>
      </c>
      <c r="B2924" s="2" t="s">
        <v>29</v>
      </c>
      <c r="C2924" s="2" t="s">
        <v>5</v>
      </c>
      <c r="D2924" s="1" t="s">
        <v>54</v>
      </c>
      <c r="F2924" s="2">
        <v>828</v>
      </c>
      <c r="G2924" s="2">
        <v>275</v>
      </c>
      <c r="H2924" s="2"/>
    </row>
    <row r="2925" spans="1:8" x14ac:dyDescent="0.3">
      <c r="A2925" s="2" t="s">
        <v>28</v>
      </c>
      <c r="B2925" s="2" t="s">
        <v>29</v>
      </c>
      <c r="C2925" s="2" t="s">
        <v>5</v>
      </c>
      <c r="D2925" s="1" t="s">
        <v>54</v>
      </c>
      <c r="F2925" s="2">
        <v>1485</v>
      </c>
      <c r="G2925" s="2">
        <v>494</v>
      </c>
      <c r="H2925" s="2"/>
    </row>
    <row r="2926" spans="1:8" x14ac:dyDescent="0.3">
      <c r="A2926" s="2" t="s">
        <v>28</v>
      </c>
      <c r="B2926" s="2" t="s">
        <v>29</v>
      </c>
      <c r="C2926" s="2" t="s">
        <v>5</v>
      </c>
      <c r="D2926" s="1" t="s">
        <v>54</v>
      </c>
      <c r="F2926" s="2">
        <v>1029</v>
      </c>
      <c r="G2926" s="2">
        <v>342</v>
      </c>
      <c r="H2926" s="2"/>
    </row>
    <row r="2927" spans="1:8" x14ac:dyDescent="0.3">
      <c r="A2927" s="2" t="s">
        <v>28</v>
      </c>
      <c r="B2927" s="2" t="s">
        <v>29</v>
      </c>
      <c r="C2927" s="2" t="s">
        <v>5</v>
      </c>
      <c r="D2927" s="1" t="s">
        <v>54</v>
      </c>
      <c r="E2927" s="2" t="s">
        <v>8547</v>
      </c>
      <c r="F2927" s="2">
        <v>918</v>
      </c>
      <c r="G2927" s="2">
        <v>305</v>
      </c>
      <c r="H2927" s="2"/>
    </row>
    <row r="2928" spans="1:8" x14ac:dyDescent="0.3">
      <c r="A2928" s="2" t="s">
        <v>28</v>
      </c>
      <c r="B2928" s="2" t="s">
        <v>29</v>
      </c>
      <c r="C2928" s="2" t="s">
        <v>5</v>
      </c>
      <c r="D2928" s="1" t="s">
        <v>54</v>
      </c>
      <c r="F2928" s="2">
        <v>864</v>
      </c>
      <c r="G2928" s="2">
        <v>287</v>
      </c>
      <c r="H2928" s="2"/>
    </row>
    <row r="2929" spans="1:8" x14ac:dyDescent="0.3">
      <c r="A2929" s="2" t="s">
        <v>28</v>
      </c>
      <c r="B2929" s="2" t="s">
        <v>29</v>
      </c>
      <c r="C2929" s="2" t="s">
        <v>5</v>
      </c>
      <c r="D2929" s="1" t="s">
        <v>54</v>
      </c>
      <c r="F2929" s="2">
        <v>132</v>
      </c>
      <c r="G2929" s="2">
        <v>43</v>
      </c>
      <c r="H2929" s="2"/>
    </row>
    <row r="2930" spans="1:8" x14ac:dyDescent="0.3">
      <c r="A2930" s="2" t="s">
        <v>28</v>
      </c>
      <c r="B2930" s="2" t="s">
        <v>29</v>
      </c>
      <c r="C2930" s="2" t="s">
        <v>5</v>
      </c>
      <c r="D2930" s="1" t="s">
        <v>54</v>
      </c>
      <c r="F2930" s="2">
        <v>1632</v>
      </c>
      <c r="G2930" s="2">
        <v>543</v>
      </c>
      <c r="H2930" s="2"/>
    </row>
    <row r="2931" spans="1:8" x14ac:dyDescent="0.3">
      <c r="A2931" s="2" t="s">
        <v>28</v>
      </c>
      <c r="B2931" s="2" t="s">
        <v>29</v>
      </c>
      <c r="C2931" s="2" t="s">
        <v>5</v>
      </c>
      <c r="D2931" s="1" t="s">
        <v>54</v>
      </c>
      <c r="E2931" s="2" t="s">
        <v>8574</v>
      </c>
      <c r="F2931" s="2">
        <v>1830</v>
      </c>
      <c r="G2931" s="2">
        <v>609</v>
      </c>
      <c r="H2931" s="2"/>
    </row>
    <row r="2932" spans="1:8" x14ac:dyDescent="0.3">
      <c r="A2932" s="2" t="s">
        <v>28</v>
      </c>
      <c r="B2932" s="2" t="s">
        <v>29</v>
      </c>
      <c r="C2932" s="2" t="s">
        <v>5</v>
      </c>
      <c r="D2932" s="1" t="s">
        <v>54</v>
      </c>
      <c r="E2932" s="2" t="s">
        <v>8577</v>
      </c>
      <c r="F2932" s="2">
        <v>1656</v>
      </c>
      <c r="G2932" s="2">
        <v>551</v>
      </c>
      <c r="H2932" s="2"/>
    </row>
    <row r="2933" spans="1:8" x14ac:dyDescent="0.3">
      <c r="A2933" s="2" t="s">
        <v>28</v>
      </c>
      <c r="B2933" s="2" t="s">
        <v>29</v>
      </c>
      <c r="C2933" s="2" t="s">
        <v>5</v>
      </c>
      <c r="D2933" s="1" t="s">
        <v>54</v>
      </c>
      <c r="E2933" s="2" t="s">
        <v>8580</v>
      </c>
      <c r="F2933" s="2">
        <v>2166</v>
      </c>
      <c r="G2933" s="2">
        <v>721</v>
      </c>
      <c r="H2933" s="2"/>
    </row>
    <row r="2934" spans="1:8" x14ac:dyDescent="0.3">
      <c r="A2934" s="2" t="s">
        <v>28</v>
      </c>
      <c r="B2934" s="2" t="s">
        <v>29</v>
      </c>
      <c r="C2934" s="2" t="s">
        <v>5</v>
      </c>
      <c r="D2934" s="1" t="s">
        <v>54</v>
      </c>
      <c r="E2934" s="2" t="s">
        <v>8583</v>
      </c>
      <c r="F2934" s="2">
        <v>837</v>
      </c>
      <c r="G2934" s="2">
        <v>278</v>
      </c>
      <c r="H2934" s="2"/>
    </row>
    <row r="2935" spans="1:8" x14ac:dyDescent="0.3">
      <c r="A2935" s="2" t="s">
        <v>28</v>
      </c>
      <c r="B2935" s="2" t="s">
        <v>29</v>
      </c>
      <c r="C2935" s="2" t="s">
        <v>5</v>
      </c>
      <c r="D2935" s="1" t="s">
        <v>54</v>
      </c>
      <c r="E2935" s="2" t="s">
        <v>8586</v>
      </c>
      <c r="F2935" s="2">
        <v>1836</v>
      </c>
      <c r="G2935" s="2">
        <v>611</v>
      </c>
      <c r="H2935" s="2"/>
    </row>
    <row r="2936" spans="1:8" x14ac:dyDescent="0.3">
      <c r="A2936" s="2" t="s">
        <v>28</v>
      </c>
      <c r="B2936" s="2" t="s">
        <v>29</v>
      </c>
      <c r="C2936" s="2" t="s">
        <v>5</v>
      </c>
      <c r="D2936" s="1" t="s">
        <v>54</v>
      </c>
      <c r="E2936" s="2" t="s">
        <v>8590</v>
      </c>
      <c r="F2936" s="2">
        <v>1368</v>
      </c>
      <c r="G2936" s="2">
        <v>455</v>
      </c>
      <c r="H2936" s="2"/>
    </row>
    <row r="2937" spans="1:8" x14ac:dyDescent="0.3">
      <c r="A2937" s="2" t="s">
        <v>28</v>
      </c>
      <c r="B2937" s="2" t="s">
        <v>29</v>
      </c>
      <c r="C2937" s="2" t="s">
        <v>5</v>
      </c>
      <c r="D2937" s="1" t="s">
        <v>54</v>
      </c>
      <c r="E2937" s="2" t="s">
        <v>8594</v>
      </c>
      <c r="F2937" s="2">
        <v>426</v>
      </c>
      <c r="G2937" s="2">
        <v>141</v>
      </c>
      <c r="H2937" s="2"/>
    </row>
    <row r="2938" spans="1:8" x14ac:dyDescent="0.3">
      <c r="A2938" s="2" t="s">
        <v>28</v>
      </c>
      <c r="B2938" s="2" t="s">
        <v>29</v>
      </c>
      <c r="C2938" s="2" t="s">
        <v>5</v>
      </c>
      <c r="D2938" s="1" t="s">
        <v>54</v>
      </c>
      <c r="E2938" s="2" t="s">
        <v>8598</v>
      </c>
      <c r="F2938" s="2">
        <v>1410</v>
      </c>
      <c r="G2938" s="2">
        <v>469</v>
      </c>
      <c r="H2938" s="2"/>
    </row>
    <row r="2939" spans="1:8" x14ac:dyDescent="0.3">
      <c r="A2939" s="2" t="s">
        <v>28</v>
      </c>
      <c r="B2939" s="2" t="s">
        <v>29</v>
      </c>
      <c r="C2939" s="2" t="s">
        <v>5</v>
      </c>
      <c r="D2939" s="1" t="s">
        <v>54</v>
      </c>
      <c r="E2939" s="2" t="s">
        <v>8602</v>
      </c>
      <c r="F2939" s="2">
        <v>867</v>
      </c>
      <c r="G2939" s="2">
        <v>288</v>
      </c>
      <c r="H2939" s="2"/>
    </row>
    <row r="2940" spans="1:8" x14ac:dyDescent="0.3">
      <c r="A2940" s="2" t="s">
        <v>28</v>
      </c>
      <c r="B2940" s="2" t="s">
        <v>29</v>
      </c>
      <c r="C2940" s="2" t="s">
        <v>5</v>
      </c>
      <c r="D2940" s="1" t="s">
        <v>54</v>
      </c>
      <c r="E2940" s="2" t="s">
        <v>8606</v>
      </c>
      <c r="F2940" s="2">
        <v>1545</v>
      </c>
      <c r="G2940" s="2">
        <v>514</v>
      </c>
      <c r="H2940" s="2"/>
    </row>
    <row r="2941" spans="1:8" x14ac:dyDescent="0.3">
      <c r="A2941" s="2" t="s">
        <v>28</v>
      </c>
      <c r="B2941" s="2" t="s">
        <v>29</v>
      </c>
      <c r="C2941" s="2" t="s">
        <v>5</v>
      </c>
      <c r="D2941" s="1" t="s">
        <v>54</v>
      </c>
      <c r="E2941" s="2" t="s">
        <v>8610</v>
      </c>
      <c r="F2941" s="2">
        <v>540</v>
      </c>
      <c r="G2941" s="2">
        <v>179</v>
      </c>
      <c r="H2941" s="2"/>
    </row>
    <row r="2942" spans="1:8" x14ac:dyDescent="0.3">
      <c r="A2942" s="2" t="s">
        <v>28</v>
      </c>
      <c r="B2942" s="2" t="s">
        <v>29</v>
      </c>
      <c r="C2942" s="2" t="s">
        <v>5</v>
      </c>
      <c r="D2942" s="1" t="s">
        <v>54</v>
      </c>
      <c r="E2942" s="2" t="s">
        <v>8614</v>
      </c>
      <c r="F2942" s="2">
        <v>480</v>
      </c>
      <c r="G2942" s="2">
        <v>159</v>
      </c>
      <c r="H2942" s="2"/>
    </row>
    <row r="2943" spans="1:8" x14ac:dyDescent="0.3">
      <c r="A2943" s="2" t="s">
        <v>28</v>
      </c>
      <c r="B2943" s="2" t="s">
        <v>29</v>
      </c>
      <c r="C2943" s="2" t="s">
        <v>5</v>
      </c>
      <c r="D2943" s="1" t="s">
        <v>54</v>
      </c>
      <c r="E2943" s="2" t="s">
        <v>8618</v>
      </c>
      <c r="F2943" s="2">
        <v>255</v>
      </c>
      <c r="G2943" s="2">
        <v>84</v>
      </c>
      <c r="H2943" s="2"/>
    </row>
    <row r="2944" spans="1:8" x14ac:dyDescent="0.3">
      <c r="A2944" s="2" t="s">
        <v>28</v>
      </c>
      <c r="B2944" s="2" t="s">
        <v>29</v>
      </c>
      <c r="C2944" s="2" t="s">
        <v>5</v>
      </c>
      <c r="D2944" s="1" t="s">
        <v>54</v>
      </c>
      <c r="E2944" s="2" t="s">
        <v>8622</v>
      </c>
      <c r="F2944" s="2">
        <v>750</v>
      </c>
      <c r="G2944" s="2">
        <v>249</v>
      </c>
      <c r="H2944" s="2"/>
    </row>
    <row r="2945" spans="1:8" x14ac:dyDescent="0.3">
      <c r="A2945" s="2" t="s">
        <v>28</v>
      </c>
      <c r="B2945" s="2" t="s">
        <v>29</v>
      </c>
      <c r="C2945" s="2" t="s">
        <v>5</v>
      </c>
      <c r="D2945" s="1" t="s">
        <v>54</v>
      </c>
      <c r="F2945" s="2">
        <v>372</v>
      </c>
      <c r="G2945" s="2">
        <v>123</v>
      </c>
      <c r="H2945" s="2"/>
    </row>
    <row r="2946" spans="1:8" x14ac:dyDescent="0.3">
      <c r="A2946" s="2" t="s">
        <v>28</v>
      </c>
      <c r="B2946" s="2" t="s">
        <v>29</v>
      </c>
      <c r="C2946" s="2" t="s">
        <v>5</v>
      </c>
      <c r="D2946" s="1" t="s">
        <v>54</v>
      </c>
      <c r="F2946" s="2">
        <v>885</v>
      </c>
      <c r="G2946" s="2">
        <v>294</v>
      </c>
      <c r="H2946" s="2"/>
    </row>
    <row r="2947" spans="1:8" x14ac:dyDescent="0.3">
      <c r="A2947" s="2" t="s">
        <v>28</v>
      </c>
      <c r="B2947" s="2" t="s">
        <v>29</v>
      </c>
      <c r="C2947" s="2" t="s">
        <v>5</v>
      </c>
      <c r="D2947" s="1" t="s">
        <v>54</v>
      </c>
      <c r="F2947" s="2">
        <v>783</v>
      </c>
      <c r="G2947" s="2">
        <v>260</v>
      </c>
      <c r="H2947" s="2"/>
    </row>
    <row r="2948" spans="1:8" x14ac:dyDescent="0.3">
      <c r="A2948" s="2" t="s">
        <v>28</v>
      </c>
      <c r="B2948" s="2" t="s">
        <v>29</v>
      </c>
      <c r="C2948" s="2" t="s">
        <v>5</v>
      </c>
      <c r="D2948" s="1" t="s">
        <v>54</v>
      </c>
      <c r="E2948" s="2" t="s">
        <v>8633</v>
      </c>
      <c r="F2948" s="2">
        <v>666</v>
      </c>
      <c r="G2948" s="2">
        <v>221</v>
      </c>
      <c r="H2948" s="2"/>
    </row>
    <row r="2949" spans="1:8" x14ac:dyDescent="0.3">
      <c r="A2949" s="2" t="s">
        <v>28</v>
      </c>
      <c r="B2949" s="2" t="s">
        <v>29</v>
      </c>
      <c r="C2949" s="2" t="s">
        <v>5</v>
      </c>
      <c r="D2949" s="1" t="s">
        <v>54</v>
      </c>
      <c r="E2949" s="2" t="s">
        <v>8637</v>
      </c>
      <c r="F2949" s="2">
        <v>1875</v>
      </c>
      <c r="G2949" s="2">
        <v>624</v>
      </c>
      <c r="H2949" s="2"/>
    </row>
    <row r="2950" spans="1:8" x14ac:dyDescent="0.3">
      <c r="A2950" s="2" t="s">
        <v>28</v>
      </c>
      <c r="B2950" s="2" t="s">
        <v>29</v>
      </c>
      <c r="C2950" s="2" t="s">
        <v>5</v>
      </c>
      <c r="D2950" s="1" t="s">
        <v>54</v>
      </c>
      <c r="F2950" s="2">
        <v>450</v>
      </c>
      <c r="G2950" s="2">
        <v>149</v>
      </c>
      <c r="H2950" s="2"/>
    </row>
    <row r="2951" spans="1:8" x14ac:dyDescent="0.3">
      <c r="A2951" s="2" t="s">
        <v>28</v>
      </c>
      <c r="B2951" s="2" t="s">
        <v>29</v>
      </c>
      <c r="C2951" s="2" t="s">
        <v>5</v>
      </c>
      <c r="D2951" s="1" t="s">
        <v>54</v>
      </c>
      <c r="F2951" s="2">
        <v>540</v>
      </c>
      <c r="G2951" s="2">
        <v>179</v>
      </c>
      <c r="H2951" s="2"/>
    </row>
    <row r="2952" spans="1:8" x14ac:dyDescent="0.3">
      <c r="A2952" s="2" t="s">
        <v>28</v>
      </c>
      <c r="B2952" s="2" t="s">
        <v>29</v>
      </c>
      <c r="C2952" s="2" t="s">
        <v>5</v>
      </c>
      <c r="D2952" s="1" t="s">
        <v>54</v>
      </c>
      <c r="E2952" s="2" t="s">
        <v>8645</v>
      </c>
      <c r="F2952" s="2">
        <v>543</v>
      </c>
      <c r="G2952" s="2">
        <v>180</v>
      </c>
      <c r="H2952" s="2"/>
    </row>
    <row r="2953" spans="1:8" x14ac:dyDescent="0.3">
      <c r="A2953" s="2" t="s">
        <v>28</v>
      </c>
      <c r="B2953" s="2" t="s">
        <v>29</v>
      </c>
      <c r="C2953" s="2" t="s">
        <v>5</v>
      </c>
      <c r="D2953" s="1" t="s">
        <v>54</v>
      </c>
      <c r="F2953" s="2">
        <v>1071</v>
      </c>
      <c r="G2953" s="2">
        <v>356</v>
      </c>
      <c r="H2953" s="2"/>
    </row>
    <row r="2954" spans="1:8" x14ac:dyDescent="0.3">
      <c r="A2954" s="2" t="s">
        <v>28</v>
      </c>
      <c r="B2954" s="2" t="s">
        <v>29</v>
      </c>
      <c r="C2954" s="2" t="s">
        <v>5</v>
      </c>
      <c r="D2954" s="1" t="s">
        <v>54</v>
      </c>
      <c r="F2954" s="2">
        <v>180</v>
      </c>
      <c r="G2954" s="2">
        <v>59</v>
      </c>
      <c r="H2954" s="2"/>
    </row>
    <row r="2955" spans="1:8" x14ac:dyDescent="0.3">
      <c r="A2955" s="2" t="s">
        <v>28</v>
      </c>
      <c r="B2955" s="2" t="s">
        <v>29</v>
      </c>
      <c r="C2955" s="2" t="s">
        <v>5</v>
      </c>
      <c r="D2955" s="1" t="s">
        <v>54</v>
      </c>
      <c r="F2955" s="2">
        <v>591</v>
      </c>
      <c r="G2955" s="2">
        <v>196</v>
      </c>
      <c r="H2955" s="2"/>
    </row>
    <row r="2956" spans="1:8" x14ac:dyDescent="0.3">
      <c r="A2956" s="2" t="s">
        <v>28</v>
      </c>
      <c r="B2956" s="2" t="s">
        <v>29</v>
      </c>
      <c r="C2956" s="2" t="s">
        <v>5</v>
      </c>
      <c r="D2956" s="1" t="s">
        <v>54</v>
      </c>
      <c r="F2956" s="2">
        <v>777</v>
      </c>
      <c r="G2956" s="2">
        <v>258</v>
      </c>
      <c r="H2956" s="2"/>
    </row>
    <row r="2957" spans="1:8" x14ac:dyDescent="0.3">
      <c r="A2957" s="2" t="s">
        <v>28</v>
      </c>
      <c r="B2957" s="2" t="s">
        <v>29</v>
      </c>
      <c r="C2957" s="2" t="s">
        <v>5</v>
      </c>
      <c r="D2957" s="1" t="s">
        <v>54</v>
      </c>
      <c r="F2957" s="2">
        <v>930</v>
      </c>
      <c r="G2957" s="2">
        <v>309</v>
      </c>
      <c r="H2957" s="2"/>
    </row>
    <row r="2958" spans="1:8" x14ac:dyDescent="0.3">
      <c r="A2958" s="2" t="s">
        <v>28</v>
      </c>
      <c r="B2958" s="2" t="s">
        <v>29</v>
      </c>
      <c r="C2958" s="2" t="s">
        <v>5</v>
      </c>
      <c r="D2958" s="1" t="s">
        <v>54</v>
      </c>
      <c r="F2958" s="2">
        <v>669</v>
      </c>
      <c r="G2958" s="2">
        <v>222</v>
      </c>
      <c r="H2958" s="2"/>
    </row>
    <row r="2959" spans="1:8" x14ac:dyDescent="0.3">
      <c r="A2959" s="2" t="s">
        <v>28</v>
      </c>
      <c r="B2959" s="2" t="s">
        <v>29</v>
      </c>
      <c r="C2959" s="2" t="s">
        <v>5</v>
      </c>
      <c r="D2959" s="1" t="s">
        <v>54</v>
      </c>
      <c r="F2959" s="2">
        <v>318</v>
      </c>
      <c r="G2959" s="2">
        <v>105</v>
      </c>
      <c r="H2959" s="2"/>
    </row>
    <row r="2960" spans="1:8" x14ac:dyDescent="0.3">
      <c r="A2960" s="2" t="s">
        <v>28</v>
      </c>
      <c r="B2960" s="2" t="s">
        <v>29</v>
      </c>
      <c r="C2960" s="2" t="s">
        <v>5</v>
      </c>
      <c r="D2960" s="1" t="s">
        <v>54</v>
      </c>
      <c r="F2960" s="2">
        <v>528</v>
      </c>
      <c r="G2960" s="2">
        <v>175</v>
      </c>
      <c r="H2960" s="2"/>
    </row>
    <row r="2961" spans="1:8" x14ac:dyDescent="0.3">
      <c r="A2961" s="2" t="s">
        <v>28</v>
      </c>
      <c r="B2961" s="2" t="s">
        <v>29</v>
      </c>
      <c r="C2961" s="2" t="s">
        <v>5</v>
      </c>
      <c r="D2961" s="1" t="s">
        <v>54</v>
      </c>
      <c r="F2961" s="2">
        <v>426</v>
      </c>
      <c r="G2961" s="2">
        <v>141</v>
      </c>
      <c r="H2961" s="2"/>
    </row>
    <row r="2962" spans="1:8" x14ac:dyDescent="0.3">
      <c r="A2962" s="2" t="s">
        <v>28</v>
      </c>
      <c r="B2962" s="2" t="s">
        <v>29</v>
      </c>
      <c r="C2962" s="2" t="s">
        <v>5</v>
      </c>
      <c r="D2962" s="1" t="s">
        <v>54</v>
      </c>
      <c r="E2962" s="2" t="s">
        <v>8702</v>
      </c>
      <c r="F2962" s="2">
        <v>792</v>
      </c>
      <c r="G2962" s="2">
        <v>263</v>
      </c>
      <c r="H2962" s="2"/>
    </row>
    <row r="2963" spans="1:8" x14ac:dyDescent="0.3">
      <c r="A2963" s="2" t="s">
        <v>28</v>
      </c>
      <c r="B2963" s="2" t="s">
        <v>29</v>
      </c>
      <c r="C2963" s="2" t="s">
        <v>5</v>
      </c>
      <c r="D2963" s="1" t="s">
        <v>54</v>
      </c>
      <c r="E2963" s="2" t="s">
        <v>8706</v>
      </c>
      <c r="F2963" s="2">
        <v>1017</v>
      </c>
      <c r="G2963" s="2">
        <v>338</v>
      </c>
      <c r="H2963" s="2"/>
    </row>
    <row r="2964" spans="1:8" x14ac:dyDescent="0.3">
      <c r="A2964" s="2" t="s">
        <v>28</v>
      </c>
      <c r="B2964" s="2" t="s">
        <v>29</v>
      </c>
      <c r="C2964" s="2" t="s">
        <v>5</v>
      </c>
      <c r="D2964" s="1" t="s">
        <v>54</v>
      </c>
      <c r="E2964" s="2" t="s">
        <v>8710</v>
      </c>
      <c r="F2964" s="2">
        <v>573</v>
      </c>
      <c r="G2964" s="2">
        <v>190</v>
      </c>
      <c r="H2964" s="2"/>
    </row>
    <row r="2965" spans="1:8" x14ac:dyDescent="0.3">
      <c r="A2965" s="2" t="s">
        <v>28</v>
      </c>
      <c r="B2965" s="2" t="s">
        <v>29</v>
      </c>
      <c r="C2965" s="2" t="s">
        <v>5</v>
      </c>
      <c r="D2965" s="1" t="s">
        <v>54</v>
      </c>
      <c r="E2965" s="2" t="s">
        <v>8714</v>
      </c>
      <c r="F2965" s="2">
        <v>1518</v>
      </c>
      <c r="G2965" s="2">
        <v>505</v>
      </c>
      <c r="H2965" s="2"/>
    </row>
    <row r="2966" spans="1:8" x14ac:dyDescent="0.3">
      <c r="A2966" s="2" t="s">
        <v>28</v>
      </c>
      <c r="B2966" s="2" t="s">
        <v>29</v>
      </c>
      <c r="C2966" s="2" t="s">
        <v>5</v>
      </c>
      <c r="D2966" s="1" t="s">
        <v>54</v>
      </c>
      <c r="E2966" s="2" t="s">
        <v>8718</v>
      </c>
      <c r="F2966" s="2">
        <v>684</v>
      </c>
      <c r="G2966" s="2">
        <v>227</v>
      </c>
      <c r="H2966" s="2"/>
    </row>
    <row r="2967" spans="1:8" x14ac:dyDescent="0.3">
      <c r="A2967" s="2" t="s">
        <v>28</v>
      </c>
      <c r="B2967" s="2" t="s">
        <v>29</v>
      </c>
      <c r="C2967" s="2" t="s">
        <v>5</v>
      </c>
      <c r="D2967" s="1" t="s">
        <v>54</v>
      </c>
      <c r="E2967" s="2" t="s">
        <v>8721</v>
      </c>
      <c r="F2967" s="2">
        <v>663</v>
      </c>
      <c r="G2967" s="2">
        <v>220</v>
      </c>
      <c r="H2967" s="2"/>
    </row>
    <row r="2968" spans="1:8" x14ac:dyDescent="0.3">
      <c r="A2968" s="2" t="s">
        <v>28</v>
      </c>
      <c r="B2968" s="2" t="s">
        <v>29</v>
      </c>
      <c r="C2968" s="2" t="s">
        <v>5</v>
      </c>
      <c r="D2968" s="1" t="s">
        <v>54</v>
      </c>
      <c r="E2968" s="2" t="s">
        <v>8725</v>
      </c>
      <c r="F2968" s="2">
        <v>1071</v>
      </c>
      <c r="G2968" s="2">
        <v>356</v>
      </c>
      <c r="H2968" s="2"/>
    </row>
    <row r="2969" spans="1:8" x14ac:dyDescent="0.3">
      <c r="A2969" s="2" t="s">
        <v>28</v>
      </c>
      <c r="B2969" s="2" t="s">
        <v>29</v>
      </c>
      <c r="C2969" s="2" t="s">
        <v>5</v>
      </c>
      <c r="D2969" s="1" t="s">
        <v>54</v>
      </c>
      <c r="E2969" s="2" t="s">
        <v>8729</v>
      </c>
      <c r="F2969" s="2">
        <v>1440</v>
      </c>
      <c r="G2969" s="2">
        <v>479</v>
      </c>
      <c r="H2969" s="2"/>
    </row>
    <row r="2970" spans="1:8" x14ac:dyDescent="0.3">
      <c r="A2970" s="2" t="s">
        <v>28</v>
      </c>
      <c r="B2970" s="2" t="s">
        <v>29</v>
      </c>
      <c r="C2970" s="2" t="s">
        <v>5</v>
      </c>
      <c r="D2970" s="1" t="s">
        <v>54</v>
      </c>
      <c r="E2970" s="2" t="s">
        <v>8733</v>
      </c>
      <c r="F2970" s="2">
        <v>1206</v>
      </c>
      <c r="G2970" s="2">
        <v>401</v>
      </c>
      <c r="H2970" s="2"/>
    </row>
    <row r="2971" spans="1:8" x14ac:dyDescent="0.3">
      <c r="A2971" s="2" t="s">
        <v>28</v>
      </c>
      <c r="B2971" s="2" t="s">
        <v>29</v>
      </c>
      <c r="C2971" s="2" t="s">
        <v>5</v>
      </c>
      <c r="D2971" s="1" t="s">
        <v>54</v>
      </c>
      <c r="E2971" s="2" t="s">
        <v>8737</v>
      </c>
      <c r="F2971" s="2">
        <v>1017</v>
      </c>
      <c r="G2971" s="2">
        <v>338</v>
      </c>
      <c r="H2971" s="2"/>
    </row>
    <row r="2972" spans="1:8" x14ac:dyDescent="0.3">
      <c r="A2972" s="2" t="s">
        <v>28</v>
      </c>
      <c r="B2972" s="2" t="s">
        <v>29</v>
      </c>
      <c r="C2972" s="2" t="s">
        <v>5</v>
      </c>
      <c r="D2972" s="1" t="s">
        <v>54</v>
      </c>
      <c r="E2972" s="2" t="s">
        <v>8741</v>
      </c>
      <c r="F2972" s="2">
        <v>1992</v>
      </c>
      <c r="G2972" s="2">
        <v>663</v>
      </c>
      <c r="H2972" s="2"/>
    </row>
    <row r="2973" spans="1:8" x14ac:dyDescent="0.3">
      <c r="A2973" s="2" t="s">
        <v>28</v>
      </c>
      <c r="B2973" s="2" t="s">
        <v>29</v>
      </c>
      <c r="C2973" s="2" t="s">
        <v>5</v>
      </c>
      <c r="D2973" s="1" t="s">
        <v>54</v>
      </c>
      <c r="E2973" s="2" t="s">
        <v>8744</v>
      </c>
      <c r="F2973" s="2">
        <v>945</v>
      </c>
      <c r="G2973" s="2">
        <v>314</v>
      </c>
      <c r="H2973" s="2"/>
    </row>
    <row r="2974" spans="1:8" x14ac:dyDescent="0.3">
      <c r="A2974" s="2" t="s">
        <v>28</v>
      </c>
      <c r="B2974" s="2" t="s">
        <v>29</v>
      </c>
      <c r="C2974" s="2" t="s">
        <v>5</v>
      </c>
      <c r="D2974" s="1" t="s">
        <v>54</v>
      </c>
      <c r="F2974" s="2">
        <v>828</v>
      </c>
      <c r="G2974" s="2">
        <v>275</v>
      </c>
      <c r="H2974" s="2"/>
    </row>
    <row r="2975" spans="1:8" x14ac:dyDescent="0.3">
      <c r="A2975" s="2" t="s">
        <v>28</v>
      </c>
      <c r="B2975" s="2" t="s">
        <v>29</v>
      </c>
      <c r="C2975" s="2" t="s">
        <v>5</v>
      </c>
      <c r="D2975" s="1" t="s">
        <v>54</v>
      </c>
      <c r="F2975" s="2">
        <v>438</v>
      </c>
      <c r="G2975" s="2">
        <v>145</v>
      </c>
      <c r="H2975" s="2"/>
    </row>
    <row r="2976" spans="1:8" x14ac:dyDescent="0.3">
      <c r="A2976" s="2" t="s">
        <v>28</v>
      </c>
      <c r="B2976" s="2" t="s">
        <v>29</v>
      </c>
      <c r="C2976" s="2" t="s">
        <v>5</v>
      </c>
      <c r="D2976" s="1" t="s">
        <v>54</v>
      </c>
      <c r="F2976" s="2">
        <v>159</v>
      </c>
      <c r="G2976" s="2">
        <v>52</v>
      </c>
      <c r="H2976" s="2"/>
    </row>
    <row r="2977" spans="1:8" x14ac:dyDescent="0.3">
      <c r="A2977" s="2" t="s">
        <v>28</v>
      </c>
      <c r="B2977" s="2" t="s">
        <v>29</v>
      </c>
      <c r="C2977" s="2" t="s">
        <v>5</v>
      </c>
      <c r="D2977" s="1" t="s">
        <v>54</v>
      </c>
      <c r="F2977" s="2">
        <v>1461</v>
      </c>
      <c r="G2977" s="2">
        <v>486</v>
      </c>
      <c r="H2977" s="2"/>
    </row>
    <row r="2978" spans="1:8" x14ac:dyDescent="0.3">
      <c r="A2978" s="2" t="s">
        <v>28</v>
      </c>
      <c r="B2978" s="2" t="s">
        <v>29</v>
      </c>
      <c r="C2978" s="2" t="s">
        <v>5</v>
      </c>
      <c r="D2978" s="1" t="s">
        <v>54</v>
      </c>
      <c r="E2978" s="2" t="s">
        <v>8765</v>
      </c>
      <c r="F2978" s="2">
        <v>456</v>
      </c>
      <c r="G2978" s="2">
        <v>151</v>
      </c>
      <c r="H2978" s="2"/>
    </row>
    <row r="2979" spans="1:8" x14ac:dyDescent="0.3">
      <c r="A2979" s="2" t="s">
        <v>28</v>
      </c>
      <c r="B2979" s="2" t="s">
        <v>29</v>
      </c>
      <c r="C2979" s="2" t="s">
        <v>5</v>
      </c>
      <c r="D2979" s="1" t="s">
        <v>54</v>
      </c>
      <c r="F2979" s="2">
        <v>513</v>
      </c>
      <c r="G2979" s="2">
        <v>170</v>
      </c>
      <c r="H2979" s="2"/>
    </row>
    <row r="2980" spans="1:8" x14ac:dyDescent="0.3">
      <c r="A2980" s="2" t="s">
        <v>28</v>
      </c>
      <c r="B2980" s="2" t="s">
        <v>29</v>
      </c>
      <c r="C2980" s="2" t="s">
        <v>5</v>
      </c>
      <c r="D2980" s="1" t="s">
        <v>54</v>
      </c>
      <c r="F2980" s="2">
        <v>3111</v>
      </c>
      <c r="G2980" s="2">
        <v>1036</v>
      </c>
      <c r="H2980" s="2"/>
    </row>
    <row r="2981" spans="1:8" x14ac:dyDescent="0.3">
      <c r="A2981" s="2" t="s">
        <v>28</v>
      </c>
      <c r="B2981" s="2" t="s">
        <v>29</v>
      </c>
      <c r="C2981" s="2" t="s">
        <v>5</v>
      </c>
      <c r="D2981" s="1" t="s">
        <v>54</v>
      </c>
      <c r="F2981" s="2">
        <v>1134</v>
      </c>
      <c r="G2981" s="2">
        <v>377</v>
      </c>
      <c r="H2981" s="2"/>
    </row>
    <row r="2982" spans="1:8" x14ac:dyDescent="0.3">
      <c r="A2982" s="2" t="s">
        <v>28</v>
      </c>
      <c r="B2982" s="2" t="s">
        <v>29</v>
      </c>
      <c r="C2982" s="2" t="s">
        <v>5</v>
      </c>
      <c r="D2982" s="1" t="s">
        <v>54</v>
      </c>
      <c r="F2982" s="2">
        <v>1431</v>
      </c>
      <c r="G2982" s="2">
        <v>476</v>
      </c>
      <c r="H2982" s="2"/>
    </row>
    <row r="2983" spans="1:8" x14ac:dyDescent="0.3">
      <c r="A2983" s="2" t="s">
        <v>28</v>
      </c>
      <c r="B2983" s="2" t="s">
        <v>29</v>
      </c>
      <c r="C2983" s="2" t="s">
        <v>5</v>
      </c>
      <c r="D2983" s="1" t="s">
        <v>54</v>
      </c>
      <c r="F2983" s="2">
        <v>141</v>
      </c>
      <c r="G2983" s="2">
        <v>46</v>
      </c>
      <c r="H2983" s="2"/>
    </row>
    <row r="2984" spans="1:8" x14ac:dyDescent="0.3">
      <c r="A2984" s="2" t="s">
        <v>28</v>
      </c>
      <c r="B2984" s="2" t="s">
        <v>29</v>
      </c>
      <c r="C2984" s="2" t="s">
        <v>5</v>
      </c>
      <c r="D2984" s="1" t="s">
        <v>54</v>
      </c>
      <c r="F2984" s="2">
        <v>444</v>
      </c>
      <c r="G2984" s="2">
        <v>147</v>
      </c>
      <c r="H2984" s="2"/>
    </row>
    <row r="2985" spans="1:8" x14ac:dyDescent="0.3">
      <c r="A2985" s="2" t="s">
        <v>28</v>
      </c>
      <c r="B2985" s="2" t="s">
        <v>29</v>
      </c>
      <c r="C2985" s="2" t="s">
        <v>5</v>
      </c>
      <c r="D2985" s="1" t="s">
        <v>54</v>
      </c>
      <c r="F2985" s="2">
        <v>195</v>
      </c>
      <c r="G2985" s="2">
        <v>64</v>
      </c>
      <c r="H2985" s="2"/>
    </row>
    <row r="2986" spans="1:8" x14ac:dyDescent="0.3">
      <c r="A2986" s="2" t="s">
        <v>28</v>
      </c>
      <c r="B2986" s="2" t="s">
        <v>29</v>
      </c>
      <c r="C2986" s="2" t="s">
        <v>5</v>
      </c>
      <c r="D2986" s="1" t="s">
        <v>54</v>
      </c>
      <c r="F2986" s="2">
        <v>279</v>
      </c>
      <c r="G2986" s="2">
        <v>92</v>
      </c>
      <c r="H2986" s="2"/>
    </row>
    <row r="2987" spans="1:8" x14ac:dyDescent="0.3">
      <c r="A2987" s="2" t="s">
        <v>28</v>
      </c>
      <c r="B2987" s="2" t="s">
        <v>29</v>
      </c>
      <c r="C2987" s="2" t="s">
        <v>5</v>
      </c>
      <c r="D2987" s="1" t="s">
        <v>54</v>
      </c>
      <c r="F2987" s="2">
        <v>327</v>
      </c>
      <c r="G2987" s="2">
        <v>108</v>
      </c>
      <c r="H2987" s="2"/>
    </row>
    <row r="2988" spans="1:8" x14ac:dyDescent="0.3">
      <c r="A2988" s="2" t="s">
        <v>28</v>
      </c>
      <c r="B2988" s="2" t="s">
        <v>29</v>
      </c>
      <c r="C2988" s="2" t="s">
        <v>5</v>
      </c>
      <c r="D2988" s="1" t="s">
        <v>54</v>
      </c>
      <c r="E2988" s="2" t="s">
        <v>8857</v>
      </c>
      <c r="F2988" s="2">
        <v>549</v>
      </c>
      <c r="G2988" s="2">
        <v>182</v>
      </c>
      <c r="H2988" s="2"/>
    </row>
    <row r="2989" spans="1:8" x14ac:dyDescent="0.3">
      <c r="A2989" s="2" t="s">
        <v>28</v>
      </c>
      <c r="B2989" s="2" t="s">
        <v>29</v>
      </c>
      <c r="C2989" s="2" t="s">
        <v>5</v>
      </c>
      <c r="D2989" s="1" t="s">
        <v>54</v>
      </c>
      <c r="E2989" s="2" t="s">
        <v>8861</v>
      </c>
      <c r="F2989" s="2">
        <v>885</v>
      </c>
      <c r="G2989" s="2">
        <v>294</v>
      </c>
      <c r="H2989" s="2"/>
    </row>
    <row r="2990" spans="1:8" x14ac:dyDescent="0.3">
      <c r="A2990" s="2" t="s">
        <v>28</v>
      </c>
      <c r="B2990" s="2" t="s">
        <v>29</v>
      </c>
      <c r="C2990" s="2" t="s">
        <v>5</v>
      </c>
      <c r="D2990" s="1" t="s">
        <v>54</v>
      </c>
      <c r="F2990" s="2">
        <v>693</v>
      </c>
      <c r="G2990" s="2">
        <v>230</v>
      </c>
      <c r="H2990" s="2"/>
    </row>
    <row r="2991" spans="1:8" x14ac:dyDescent="0.3">
      <c r="A2991" s="2" t="s">
        <v>28</v>
      </c>
      <c r="B2991" s="2" t="s">
        <v>29</v>
      </c>
      <c r="C2991" s="2" t="s">
        <v>5</v>
      </c>
      <c r="D2991" s="1" t="s">
        <v>54</v>
      </c>
      <c r="E2991" s="2" t="s">
        <v>8869</v>
      </c>
      <c r="F2991" s="2">
        <v>993</v>
      </c>
      <c r="G2991" s="2">
        <v>330</v>
      </c>
      <c r="H2991" s="2"/>
    </row>
    <row r="2992" spans="1:8" x14ac:dyDescent="0.3">
      <c r="A2992" s="2" t="s">
        <v>28</v>
      </c>
      <c r="B2992" s="2" t="s">
        <v>29</v>
      </c>
      <c r="C2992" s="2" t="s">
        <v>5</v>
      </c>
      <c r="D2992" s="1" t="s">
        <v>54</v>
      </c>
      <c r="E2992" s="2" t="s">
        <v>8873</v>
      </c>
      <c r="F2992" s="2">
        <v>789</v>
      </c>
      <c r="G2992" s="2">
        <v>262</v>
      </c>
      <c r="H2992" s="2"/>
    </row>
    <row r="2993" spans="1:8" x14ac:dyDescent="0.3">
      <c r="A2993" s="2" t="s">
        <v>28</v>
      </c>
      <c r="B2993" s="2" t="s">
        <v>29</v>
      </c>
      <c r="C2993" s="2" t="s">
        <v>5</v>
      </c>
      <c r="D2993" s="1" t="s">
        <v>54</v>
      </c>
      <c r="E2993" s="2" t="s">
        <v>8877</v>
      </c>
      <c r="F2993" s="2">
        <v>921</v>
      </c>
      <c r="G2993" s="2">
        <v>306</v>
      </c>
      <c r="H2993" s="2"/>
    </row>
    <row r="2994" spans="1:8" x14ac:dyDescent="0.3">
      <c r="A2994" s="2" t="s">
        <v>28</v>
      </c>
      <c r="B2994" s="2" t="s">
        <v>29</v>
      </c>
      <c r="C2994" s="2" t="s">
        <v>5</v>
      </c>
      <c r="D2994" s="1" t="s">
        <v>54</v>
      </c>
      <c r="F2994" s="2">
        <v>276</v>
      </c>
      <c r="G2994" s="2">
        <v>91</v>
      </c>
      <c r="H2994" s="2"/>
    </row>
    <row r="2995" spans="1:8" x14ac:dyDescent="0.3">
      <c r="A2995" s="2" t="s">
        <v>28</v>
      </c>
      <c r="B2995" s="2" t="s">
        <v>29</v>
      </c>
      <c r="C2995" s="2" t="s">
        <v>5</v>
      </c>
      <c r="D2995" s="1" t="s">
        <v>54</v>
      </c>
      <c r="F2995" s="2">
        <v>396</v>
      </c>
      <c r="G2995" s="2">
        <v>131</v>
      </c>
      <c r="H2995" s="2"/>
    </row>
    <row r="2996" spans="1:8" x14ac:dyDescent="0.3">
      <c r="A2996" s="2" t="s">
        <v>28</v>
      </c>
      <c r="B2996" s="2" t="s">
        <v>29</v>
      </c>
      <c r="C2996" s="2" t="s">
        <v>5</v>
      </c>
      <c r="D2996" s="1" t="s">
        <v>54</v>
      </c>
      <c r="E2996" s="2" t="s">
        <v>8886</v>
      </c>
      <c r="F2996" s="2">
        <v>1293</v>
      </c>
      <c r="G2996" s="2">
        <v>430</v>
      </c>
      <c r="H2996" s="2"/>
    </row>
    <row r="2997" spans="1:8" x14ac:dyDescent="0.3">
      <c r="A2997" s="2" t="s">
        <v>28</v>
      </c>
      <c r="B2997" s="2" t="s">
        <v>29</v>
      </c>
      <c r="C2997" s="2" t="s">
        <v>5</v>
      </c>
      <c r="D2997" s="1" t="s">
        <v>54</v>
      </c>
      <c r="E2997" s="2" t="s">
        <v>8890</v>
      </c>
      <c r="F2997" s="2">
        <v>654</v>
      </c>
      <c r="G2997" s="2">
        <v>217</v>
      </c>
      <c r="H2997" s="2"/>
    </row>
    <row r="2998" spans="1:8" x14ac:dyDescent="0.3">
      <c r="A2998" s="2" t="s">
        <v>28</v>
      </c>
      <c r="B2998" s="2" t="s">
        <v>29</v>
      </c>
      <c r="C2998" s="2" t="s">
        <v>5</v>
      </c>
      <c r="D2998" s="1" t="s">
        <v>54</v>
      </c>
      <c r="F2998" s="2">
        <v>834</v>
      </c>
      <c r="G2998" s="2">
        <v>277</v>
      </c>
      <c r="H2998" s="2"/>
    </row>
    <row r="2999" spans="1:8" x14ac:dyDescent="0.3">
      <c r="A2999" s="2" t="s">
        <v>28</v>
      </c>
      <c r="B2999" s="2" t="s">
        <v>29</v>
      </c>
      <c r="C2999" s="2" t="s">
        <v>5</v>
      </c>
      <c r="D2999" s="1" t="s">
        <v>54</v>
      </c>
      <c r="F2999" s="2">
        <v>123</v>
      </c>
      <c r="G2999" s="2">
        <v>40</v>
      </c>
      <c r="H2999" s="2"/>
    </row>
    <row r="3000" spans="1:8" x14ac:dyDescent="0.3">
      <c r="A3000" s="2" t="s">
        <v>28</v>
      </c>
      <c r="B3000" s="2" t="s">
        <v>29</v>
      </c>
      <c r="C3000" s="2" t="s">
        <v>5</v>
      </c>
      <c r="D3000" s="1" t="s">
        <v>54</v>
      </c>
      <c r="F3000" s="2">
        <v>786</v>
      </c>
      <c r="G3000" s="2">
        <v>261</v>
      </c>
      <c r="H3000" s="2"/>
    </row>
    <row r="3001" spans="1:8" x14ac:dyDescent="0.3">
      <c r="A3001" s="2" t="s">
        <v>285</v>
      </c>
      <c r="C3001" s="2" t="s">
        <v>5</v>
      </c>
      <c r="D3001" s="1" t="s">
        <v>54</v>
      </c>
      <c r="F3001" s="2">
        <v>76</v>
      </c>
      <c r="H3001" s="2"/>
    </row>
    <row r="3002" spans="1:8" x14ac:dyDescent="0.3">
      <c r="A3002" s="2" t="s">
        <v>285</v>
      </c>
      <c r="C3002" s="2" t="s">
        <v>5</v>
      </c>
      <c r="D3002" s="1" t="s">
        <v>54</v>
      </c>
      <c r="F3002" s="2">
        <v>79</v>
      </c>
      <c r="H3002" s="2"/>
    </row>
    <row r="3003" spans="1:8" x14ac:dyDescent="0.3">
      <c r="A3003" s="2" t="s">
        <v>285</v>
      </c>
      <c r="C3003" s="2" t="s">
        <v>5</v>
      </c>
      <c r="D3003" s="1" t="s">
        <v>54</v>
      </c>
      <c r="F3003" s="2">
        <v>76</v>
      </c>
      <c r="H3003" s="2"/>
    </row>
    <row r="3004" spans="1:8" x14ac:dyDescent="0.3">
      <c r="A3004" s="2" t="s">
        <v>285</v>
      </c>
      <c r="C3004" s="2" t="s">
        <v>5</v>
      </c>
      <c r="D3004" s="1" t="s">
        <v>54</v>
      </c>
      <c r="F3004" s="2">
        <v>76</v>
      </c>
      <c r="H3004" s="2"/>
    </row>
    <row r="3005" spans="1:8" x14ac:dyDescent="0.3">
      <c r="A3005" s="2" t="s">
        <v>285</v>
      </c>
      <c r="C3005" s="2" t="s">
        <v>5</v>
      </c>
      <c r="D3005" s="1" t="s">
        <v>54</v>
      </c>
      <c r="F3005" s="2">
        <v>76</v>
      </c>
      <c r="H3005" s="2"/>
    </row>
    <row r="3006" spans="1:8" x14ac:dyDescent="0.3">
      <c r="A3006" s="2" t="s">
        <v>285</v>
      </c>
      <c r="C3006" s="2" t="s">
        <v>5</v>
      </c>
      <c r="D3006" s="1" t="s">
        <v>54</v>
      </c>
      <c r="F3006" s="2">
        <v>85</v>
      </c>
      <c r="H3006" s="2"/>
    </row>
    <row r="3007" spans="1:8" x14ac:dyDescent="0.3">
      <c r="A3007" s="2" t="s">
        <v>285</v>
      </c>
      <c r="C3007" s="2" t="s">
        <v>5</v>
      </c>
      <c r="D3007" s="1" t="s">
        <v>54</v>
      </c>
      <c r="F3007" s="2">
        <v>76</v>
      </c>
      <c r="H3007" s="2"/>
    </row>
    <row r="3008" spans="1:8" x14ac:dyDescent="0.3">
      <c r="A3008" s="2" t="s">
        <v>285</v>
      </c>
      <c r="C3008" s="2" t="s">
        <v>5</v>
      </c>
      <c r="D3008" s="1" t="s">
        <v>54</v>
      </c>
      <c r="F3008" s="2">
        <v>87</v>
      </c>
      <c r="H3008" s="2"/>
    </row>
    <row r="3009" spans="1:8" x14ac:dyDescent="0.3">
      <c r="A3009" s="2" t="s">
        <v>285</v>
      </c>
      <c r="C3009" s="2" t="s">
        <v>5</v>
      </c>
      <c r="D3009" s="1" t="s">
        <v>54</v>
      </c>
      <c r="F3009" s="2">
        <v>76</v>
      </c>
      <c r="H3009" s="2"/>
    </row>
    <row r="3010" spans="1:8" x14ac:dyDescent="0.3">
      <c r="A3010" s="2" t="s">
        <v>285</v>
      </c>
      <c r="C3010" s="2" t="s">
        <v>5</v>
      </c>
      <c r="D3010" s="1" t="s">
        <v>54</v>
      </c>
      <c r="F3010" s="2">
        <v>76</v>
      </c>
      <c r="H3010" s="2"/>
    </row>
    <row r="3011" spans="1:8" x14ac:dyDescent="0.3">
      <c r="A3011" s="2" t="s">
        <v>285</v>
      </c>
      <c r="C3011" s="2" t="s">
        <v>5</v>
      </c>
      <c r="D3011" s="1" t="s">
        <v>54</v>
      </c>
      <c r="F3011" s="2">
        <v>88</v>
      </c>
      <c r="H3011" s="2"/>
    </row>
    <row r="3012" spans="1:8" x14ac:dyDescent="0.3">
      <c r="A3012" s="2" t="s">
        <v>285</v>
      </c>
      <c r="C3012" s="2" t="s">
        <v>5</v>
      </c>
      <c r="D3012" s="1" t="s">
        <v>54</v>
      </c>
      <c r="F3012" s="2">
        <v>79</v>
      </c>
      <c r="H3012" s="2"/>
    </row>
    <row r="3013" spans="1:8" x14ac:dyDescent="0.3">
      <c r="A3013" s="2" t="s">
        <v>285</v>
      </c>
      <c r="C3013" s="2" t="s">
        <v>5</v>
      </c>
      <c r="D3013" s="1" t="s">
        <v>54</v>
      </c>
      <c r="F3013" s="2">
        <v>77</v>
      </c>
      <c r="H3013" s="2"/>
    </row>
    <row r="3014" spans="1:8" x14ac:dyDescent="0.3">
      <c r="A3014" s="2" t="s">
        <v>285</v>
      </c>
      <c r="C3014" s="2" t="s">
        <v>5</v>
      </c>
      <c r="D3014" s="1" t="s">
        <v>54</v>
      </c>
      <c r="F3014" s="2">
        <v>76</v>
      </c>
      <c r="H3014" s="2"/>
    </row>
    <row r="3015" spans="1:8" x14ac:dyDescent="0.3">
      <c r="A3015" s="2" t="s">
        <v>285</v>
      </c>
      <c r="C3015" s="2" t="s">
        <v>5</v>
      </c>
      <c r="D3015" s="1" t="s">
        <v>54</v>
      </c>
      <c r="F3015" s="2">
        <v>76</v>
      </c>
      <c r="H3015" s="2"/>
    </row>
    <row r="3016" spans="1:8" x14ac:dyDescent="0.3">
      <c r="A3016" s="2" t="s">
        <v>285</v>
      </c>
      <c r="C3016" s="2" t="s">
        <v>5</v>
      </c>
      <c r="D3016" s="1" t="s">
        <v>54</v>
      </c>
      <c r="F3016" s="2">
        <v>76</v>
      </c>
      <c r="H3016" s="2"/>
    </row>
    <row r="3017" spans="1:8" x14ac:dyDescent="0.3">
      <c r="A3017" s="2" t="s">
        <v>285</v>
      </c>
      <c r="C3017" s="2" t="s">
        <v>5</v>
      </c>
      <c r="D3017" s="1" t="s">
        <v>54</v>
      </c>
      <c r="F3017" s="2">
        <v>76</v>
      </c>
      <c r="H3017" s="2"/>
    </row>
    <row r="3018" spans="1:8" x14ac:dyDescent="0.3">
      <c r="A3018" s="2" t="s">
        <v>285</v>
      </c>
      <c r="C3018" s="2" t="s">
        <v>5</v>
      </c>
      <c r="D3018" s="1" t="s">
        <v>54</v>
      </c>
      <c r="F3018" s="2">
        <v>75</v>
      </c>
      <c r="H3018" s="2"/>
    </row>
    <row r="3019" spans="1:8" x14ac:dyDescent="0.3">
      <c r="A3019" s="2" t="s">
        <v>285</v>
      </c>
      <c r="C3019" s="2" t="s">
        <v>5</v>
      </c>
      <c r="D3019" s="1" t="s">
        <v>54</v>
      </c>
      <c r="F3019" s="2">
        <v>75</v>
      </c>
      <c r="H3019" s="2"/>
    </row>
    <row r="3020" spans="1:8" x14ac:dyDescent="0.3">
      <c r="A3020" s="2" t="s">
        <v>285</v>
      </c>
      <c r="C3020" s="2" t="s">
        <v>5</v>
      </c>
      <c r="D3020" s="1" t="s">
        <v>54</v>
      </c>
      <c r="F3020" s="2">
        <v>77</v>
      </c>
      <c r="H3020" s="2"/>
    </row>
    <row r="3021" spans="1:8" x14ac:dyDescent="0.3">
      <c r="A3021" s="2" t="s">
        <v>285</v>
      </c>
      <c r="C3021" s="2" t="s">
        <v>5</v>
      </c>
      <c r="D3021" s="1" t="s">
        <v>54</v>
      </c>
      <c r="F3021" s="2">
        <v>76</v>
      </c>
      <c r="H3021" s="2"/>
    </row>
    <row r="3022" spans="1:8" x14ac:dyDescent="0.3">
      <c r="A3022" s="2" t="s">
        <v>285</v>
      </c>
      <c r="C3022" s="2" t="s">
        <v>5</v>
      </c>
      <c r="D3022" s="1" t="s">
        <v>54</v>
      </c>
      <c r="F3022" s="2">
        <v>76</v>
      </c>
      <c r="H3022" s="2"/>
    </row>
    <row r="3023" spans="1:8" x14ac:dyDescent="0.3">
      <c r="A3023" s="2" t="s">
        <v>285</v>
      </c>
      <c r="C3023" s="2" t="s">
        <v>5</v>
      </c>
      <c r="D3023" s="1" t="s">
        <v>54</v>
      </c>
      <c r="F3023" s="2">
        <v>79</v>
      </c>
      <c r="H3023" s="2"/>
    </row>
    <row r="3024" spans="1:8" x14ac:dyDescent="0.3">
      <c r="A3024" s="2" t="s">
        <v>285</v>
      </c>
      <c r="C3024" s="2" t="s">
        <v>5</v>
      </c>
      <c r="D3024" s="1" t="s">
        <v>54</v>
      </c>
      <c r="F3024" s="2">
        <v>78</v>
      </c>
      <c r="H3024" s="2"/>
    </row>
    <row r="3025" spans="1:8" x14ac:dyDescent="0.3">
      <c r="A3025" s="2" t="s">
        <v>285</v>
      </c>
      <c r="C3025" s="2" t="s">
        <v>5</v>
      </c>
      <c r="D3025" s="1" t="s">
        <v>54</v>
      </c>
      <c r="F3025" s="2">
        <v>92</v>
      </c>
      <c r="H3025" s="2"/>
    </row>
    <row r="3026" spans="1:8" x14ac:dyDescent="0.3">
      <c r="A3026" s="2" t="s">
        <v>285</v>
      </c>
      <c r="C3026" s="2" t="s">
        <v>5</v>
      </c>
      <c r="D3026" s="1" t="s">
        <v>54</v>
      </c>
      <c r="F3026" s="2">
        <v>76</v>
      </c>
      <c r="H3026" s="2"/>
    </row>
    <row r="3027" spans="1:8" x14ac:dyDescent="0.3">
      <c r="A3027" s="2" t="s">
        <v>285</v>
      </c>
      <c r="C3027" s="2" t="s">
        <v>5</v>
      </c>
      <c r="D3027" s="1" t="s">
        <v>54</v>
      </c>
      <c r="F3027" s="2">
        <v>78</v>
      </c>
      <c r="H3027" s="2"/>
    </row>
    <row r="3028" spans="1:8" x14ac:dyDescent="0.3">
      <c r="A3028" s="2" t="s">
        <v>285</v>
      </c>
      <c r="C3028" s="2" t="s">
        <v>5</v>
      </c>
      <c r="D3028" s="1" t="s">
        <v>54</v>
      </c>
      <c r="F3028" s="2">
        <v>85</v>
      </c>
      <c r="H3028" s="2"/>
    </row>
    <row r="3029" spans="1:8" x14ac:dyDescent="0.3">
      <c r="A3029" s="2" t="s">
        <v>285</v>
      </c>
      <c r="C3029" s="2" t="s">
        <v>5</v>
      </c>
      <c r="D3029" s="1" t="s">
        <v>54</v>
      </c>
      <c r="F3029" s="2">
        <v>92</v>
      </c>
      <c r="H3029" s="2"/>
    </row>
    <row r="3030" spans="1:8" x14ac:dyDescent="0.3">
      <c r="A3030" s="2" t="s">
        <v>285</v>
      </c>
      <c r="C3030" s="2" t="s">
        <v>5</v>
      </c>
      <c r="D3030" s="1" t="s">
        <v>54</v>
      </c>
      <c r="F3030" s="2">
        <v>91</v>
      </c>
      <c r="H3030" s="2"/>
    </row>
    <row r="3031" spans="1:8" x14ac:dyDescent="0.3">
      <c r="A3031" s="2" t="s">
        <v>285</v>
      </c>
      <c r="C3031" s="2" t="s">
        <v>5</v>
      </c>
      <c r="D3031" s="1" t="s">
        <v>54</v>
      </c>
      <c r="F3031" s="2">
        <v>87</v>
      </c>
      <c r="H3031" s="2"/>
    </row>
    <row r="3032" spans="1:8" x14ac:dyDescent="0.3">
      <c r="A3032" s="2" t="s">
        <v>285</v>
      </c>
      <c r="C3032" s="2" t="s">
        <v>5</v>
      </c>
      <c r="D3032" s="1" t="s">
        <v>54</v>
      </c>
      <c r="F3032" s="2">
        <v>93</v>
      </c>
      <c r="H3032" s="2"/>
    </row>
    <row r="3033" spans="1:8" x14ac:dyDescent="0.3">
      <c r="A3033" s="2" t="s">
        <v>285</v>
      </c>
      <c r="C3033" s="2" t="s">
        <v>5</v>
      </c>
      <c r="D3033" s="1" t="s">
        <v>54</v>
      </c>
      <c r="F3033" s="2">
        <v>79</v>
      </c>
      <c r="H3033" s="2"/>
    </row>
    <row r="3034" spans="1:8" x14ac:dyDescent="0.3">
      <c r="A3034" s="2" t="s">
        <v>285</v>
      </c>
      <c r="C3034" s="2" t="s">
        <v>5</v>
      </c>
      <c r="D3034" s="1" t="s">
        <v>54</v>
      </c>
      <c r="F3034" s="2">
        <v>77</v>
      </c>
      <c r="H3034" s="2"/>
    </row>
    <row r="3035" spans="1:8" x14ac:dyDescent="0.3">
      <c r="A3035" s="2" t="s">
        <v>285</v>
      </c>
      <c r="C3035" s="2" t="s">
        <v>5</v>
      </c>
      <c r="D3035" s="1" t="s">
        <v>54</v>
      </c>
      <c r="F3035" s="2">
        <v>78</v>
      </c>
      <c r="H3035" s="2"/>
    </row>
    <row r="3036" spans="1:8" x14ac:dyDescent="0.3">
      <c r="A3036" s="2" t="s">
        <v>285</v>
      </c>
      <c r="C3036" s="2" t="s">
        <v>5</v>
      </c>
      <c r="D3036" s="1" t="s">
        <v>54</v>
      </c>
      <c r="F3036" s="2">
        <v>76</v>
      </c>
      <c r="H3036" s="2"/>
    </row>
    <row r="3037" spans="1:8" x14ac:dyDescent="0.3">
      <c r="A3037" s="2" t="s">
        <v>285</v>
      </c>
      <c r="C3037" s="2" t="s">
        <v>5</v>
      </c>
      <c r="D3037" s="1" t="s">
        <v>54</v>
      </c>
      <c r="F3037" s="2">
        <v>72</v>
      </c>
      <c r="H3037" s="2" t="s">
        <v>56</v>
      </c>
    </row>
    <row r="3038" spans="1:8" x14ac:dyDescent="0.3">
      <c r="A3038" s="2" t="s">
        <v>285</v>
      </c>
      <c r="C3038" s="2" t="s">
        <v>5</v>
      </c>
      <c r="D3038" s="1" t="s">
        <v>54</v>
      </c>
      <c r="F3038" s="2">
        <v>79</v>
      </c>
      <c r="H3038" s="2"/>
    </row>
    <row r="3039" spans="1:8" x14ac:dyDescent="0.3">
      <c r="A3039" s="2" t="s">
        <v>285</v>
      </c>
      <c r="C3039" s="2" t="s">
        <v>5</v>
      </c>
      <c r="D3039" s="1" t="s">
        <v>54</v>
      </c>
      <c r="F3039" s="2">
        <v>87</v>
      </c>
      <c r="H3039" s="2"/>
    </row>
    <row r="3040" spans="1:8" x14ac:dyDescent="0.3">
      <c r="A3040" s="2" t="s">
        <v>285</v>
      </c>
      <c r="C3040" s="2" t="s">
        <v>5</v>
      </c>
      <c r="D3040" s="1" t="s">
        <v>54</v>
      </c>
      <c r="F3040" s="2">
        <v>87</v>
      </c>
      <c r="H3040" s="2"/>
    </row>
    <row r="3041" spans="1:8" x14ac:dyDescent="0.3">
      <c r="A3041" s="2" t="s">
        <v>285</v>
      </c>
      <c r="C3041" s="2" t="s">
        <v>5</v>
      </c>
      <c r="D3041" s="1" t="s">
        <v>54</v>
      </c>
      <c r="F3041" s="2">
        <v>76</v>
      </c>
      <c r="H3041" s="2"/>
    </row>
    <row r="3042" spans="1:8" x14ac:dyDescent="0.3">
      <c r="A3042" s="2" t="s">
        <v>285</v>
      </c>
      <c r="C3042" s="2" t="s">
        <v>5</v>
      </c>
      <c r="D3042" s="1" t="s">
        <v>54</v>
      </c>
      <c r="F3042" s="2">
        <v>77</v>
      </c>
      <c r="H3042" s="2"/>
    </row>
    <row r="3043" spans="1:8" x14ac:dyDescent="0.3">
      <c r="A3043" s="2" t="s">
        <v>285</v>
      </c>
      <c r="C3043" s="2" t="s">
        <v>5</v>
      </c>
      <c r="D3043" s="1" t="s">
        <v>54</v>
      </c>
      <c r="F3043" s="2">
        <v>93</v>
      </c>
      <c r="H3043" s="2"/>
    </row>
    <row r="3044" spans="1:8" x14ac:dyDescent="0.3">
      <c r="A3044" s="2" t="s">
        <v>285</v>
      </c>
      <c r="C3044" s="2" t="s">
        <v>5</v>
      </c>
      <c r="D3044" s="1" t="s">
        <v>54</v>
      </c>
      <c r="F3044" s="2">
        <v>89</v>
      </c>
      <c r="H3044" s="2"/>
    </row>
    <row r="3045" spans="1:8" x14ac:dyDescent="0.3">
      <c r="A3045" s="2" t="s">
        <v>285</v>
      </c>
      <c r="C3045" s="2" t="s">
        <v>5</v>
      </c>
      <c r="D3045" s="1" t="s">
        <v>54</v>
      </c>
      <c r="F3045" s="2">
        <v>77</v>
      </c>
      <c r="H3045" s="2"/>
    </row>
    <row r="3046" spans="1:8" x14ac:dyDescent="0.3">
      <c r="A3046" s="2" t="s">
        <v>285</v>
      </c>
      <c r="C3046" s="2" t="s">
        <v>5</v>
      </c>
      <c r="D3046" s="1" t="s">
        <v>54</v>
      </c>
      <c r="F3046" s="2">
        <v>78</v>
      </c>
      <c r="H3046" s="2"/>
    </row>
    <row r="3047" spans="1:8" x14ac:dyDescent="0.3">
      <c r="A3047" s="2" t="s">
        <v>285</v>
      </c>
      <c r="C3047" s="2" t="s">
        <v>5</v>
      </c>
      <c r="D3047" s="1" t="s">
        <v>54</v>
      </c>
      <c r="F3047" s="2">
        <v>77</v>
      </c>
      <c r="H3047" s="2"/>
    </row>
    <row r="3048" spans="1:8" x14ac:dyDescent="0.3">
      <c r="A3048" s="2" t="s">
        <v>285</v>
      </c>
      <c r="C3048" s="2" t="s">
        <v>5</v>
      </c>
      <c r="D3048" s="1" t="s">
        <v>54</v>
      </c>
      <c r="F3048" s="2">
        <v>75</v>
      </c>
      <c r="H3048" s="2"/>
    </row>
    <row r="3049" spans="1:8" x14ac:dyDescent="0.3">
      <c r="A3049" s="2" t="s">
        <v>285</v>
      </c>
      <c r="C3049" s="2" t="s">
        <v>5</v>
      </c>
      <c r="D3049" s="1" t="s">
        <v>54</v>
      </c>
      <c r="F3049" s="2">
        <v>85</v>
      </c>
      <c r="H3049" s="2"/>
    </row>
    <row r="3050" spans="1:8" x14ac:dyDescent="0.3">
      <c r="A3050" s="2" t="s">
        <v>285</v>
      </c>
      <c r="C3050" s="2" t="s">
        <v>5</v>
      </c>
      <c r="D3050" s="1" t="s">
        <v>54</v>
      </c>
      <c r="F3050" s="2">
        <v>77</v>
      </c>
      <c r="H3050" s="2"/>
    </row>
    <row r="3051" spans="1:8" x14ac:dyDescent="0.3">
      <c r="A3051" s="2" t="s">
        <v>285</v>
      </c>
      <c r="C3051" s="2" t="s">
        <v>5</v>
      </c>
      <c r="D3051" s="1" t="s">
        <v>54</v>
      </c>
      <c r="F3051" s="2">
        <v>79</v>
      </c>
      <c r="H3051" s="2"/>
    </row>
    <row r="3052" spans="1:8" x14ac:dyDescent="0.3">
      <c r="A3052" s="2" t="s">
        <v>1229</v>
      </c>
      <c r="C3052" s="2" t="s">
        <v>5</v>
      </c>
      <c r="D3052" s="1" t="s">
        <v>54</v>
      </c>
      <c r="E3052" s="2" t="s">
        <v>8281</v>
      </c>
      <c r="F3052" s="2">
        <v>120</v>
      </c>
      <c r="H3052" s="2"/>
    </row>
    <row r="3053" spans="1:8" x14ac:dyDescent="0.3">
      <c r="A3053" s="2" t="s">
        <v>1229</v>
      </c>
      <c r="C3053" s="2" t="s">
        <v>5</v>
      </c>
      <c r="D3053" s="1" t="s">
        <v>54</v>
      </c>
      <c r="E3053" s="2" t="s">
        <v>8283</v>
      </c>
      <c r="F3053" s="2">
        <v>2889</v>
      </c>
      <c r="H3053" s="2"/>
    </row>
    <row r="3054" spans="1:8" x14ac:dyDescent="0.3">
      <c r="A3054" s="2" t="s">
        <v>285</v>
      </c>
      <c r="C3054" s="2" t="s">
        <v>5</v>
      </c>
      <c r="D3054" s="1" t="s">
        <v>54</v>
      </c>
      <c r="F3054" s="2">
        <v>78</v>
      </c>
      <c r="H3054" s="2"/>
    </row>
    <row r="3055" spans="1:8" x14ac:dyDescent="0.3">
      <c r="A3055" s="2" t="s">
        <v>285</v>
      </c>
      <c r="C3055" s="2" t="s">
        <v>5</v>
      </c>
      <c r="D3055" s="1" t="s">
        <v>54</v>
      </c>
      <c r="F3055" s="2">
        <v>79</v>
      </c>
      <c r="H3055" s="2"/>
    </row>
    <row r="3056" spans="1:8" x14ac:dyDescent="0.3">
      <c r="A3056" s="2" t="s">
        <v>1229</v>
      </c>
      <c r="C3056" s="2" t="s">
        <v>5</v>
      </c>
      <c r="D3056" s="1" t="s">
        <v>54</v>
      </c>
      <c r="E3056" s="2" t="s">
        <v>8287</v>
      </c>
      <c r="F3056" s="2">
        <v>1470</v>
      </c>
      <c r="H3056" s="2"/>
    </row>
    <row r="3057" spans="1:8" x14ac:dyDescent="0.3">
      <c r="A3057" s="2" t="s">
        <v>285</v>
      </c>
      <c r="C3057" s="2" t="s">
        <v>5</v>
      </c>
      <c r="D3057" s="1" t="s">
        <v>54</v>
      </c>
      <c r="F3057" s="2">
        <v>77</v>
      </c>
      <c r="H3057" s="2"/>
    </row>
  </sheetData>
  <sortState xmlns:xlrd2="http://schemas.microsoft.com/office/spreadsheetml/2017/richdata2" ref="J2700:J2756">
    <sortCondition ref="J2700"/>
  </sortState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Sheet5</vt:lpstr>
      <vt:lpstr>Sheet2</vt:lpstr>
      <vt:lpstr>num-table</vt:lpstr>
      <vt:lpstr>histogram</vt:lpstr>
      <vt:lpstr>Sheet1</vt:lpstr>
      <vt:lpstr>sourse-list</vt:lpstr>
      <vt:lpstr>Sheet4</vt:lpstr>
      <vt:lpstr>pivot-table</vt:lpstr>
      <vt:lpstr>source-comp</vt:lpstr>
      <vt:lpstr>source-str</vt:lpstr>
      <vt:lpstr>source-table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Гриб</cp:lastModifiedBy>
  <dcterms:created xsi:type="dcterms:W3CDTF">2018-12-06T19:43:19Z</dcterms:created>
  <dcterms:modified xsi:type="dcterms:W3CDTF">2018-12-27T22:08:23Z</dcterms:modified>
</cp:coreProperties>
</file>